
<file path=[Content_Types].xml><?xml version="1.0" encoding="utf-8"?>
<Types xmlns="http://schemas.openxmlformats.org/package/2006/content-types">
  <Default Extension="bin" ContentType="application/vnd.openxmlformats-officedocument.spreadsheetml.printerSettings"/>
  <Default Extension="png" ContentType="image/pn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U:\ES\Survey Operations\Education\UIS_E_2019\10_Questionnaire_Manual\UOE_2019\Final questionnaires and manual\"/>
    </mc:Choice>
  </mc:AlternateContent>
  <bookViews>
    <workbookView xWindow="0" yWindow="0" windowWidth="28800" windowHeight="12000" tabRatio="840"/>
  </bookViews>
  <sheets>
    <sheet name="VAL_PERS-Help" sheetId="27" r:id="rId1"/>
    <sheet name="VAL_Metadata" sheetId="17" r:id="rId2"/>
    <sheet name="VAL_Codes" sheetId="19" r:id="rId3"/>
    <sheet name="VAL_Fill in area" sheetId="24" r:id="rId4"/>
    <sheet name="PERS1-STUD" sheetId="30" r:id="rId5"/>
    <sheet name="PERS2-INST" sheetId="14" r:id="rId6"/>
    <sheet name="PERS3-AGE" sheetId="11" r:id="rId7"/>
    <sheet name="PERS4-MANA" sheetId="22" r:id="rId8"/>
    <sheet name="VAL_Data check" sheetId="25" r:id="rId9"/>
    <sheet name="VAL_Changes_and_Feedback" sheetId="29" r:id="rId10"/>
    <sheet name="Parameters" sheetId="31" state="hidden" r:id="rId11"/>
    <sheet name="VAL_Changes_to_Template" sheetId="28" state="hidden" r:id="rId12"/>
    <sheet name="VAL_Drop_Down_Lists" sheetId="26" state="hidden" r:id="rId13"/>
  </sheets>
  <externalReferences>
    <externalReference r:id="rId14"/>
  </externalReferences>
  <definedNames>
    <definedName name="OBS_COMMENT">'[1]GRAD7-MOB&amp;COUNTRY'!$AC$31:$AC$255,'[1]GRAD7-MOB&amp;COUNTRY'!$AC$257:$AC$481,'[1]GRAD7-MOB&amp;COUNTRY'!$AC$483:$AC$707,'[1]GRAD7-MOB&amp;COUNTRY'!$AF$31:$AF$255,'[1]GRAD7-MOB&amp;COUNTRY'!$AF$257:$AF$481,'[1]GRAD7-MOB&amp;COUNTRY'!$AF$483:$AF$707,'[1]GRAD7-MOB&amp;COUNTRY'!$AI$31:$AI$255,'[1]GRAD7-MOB&amp;COUNTRY'!$AI$257:$AI$481,'[1]GRAD7-MOB&amp;COUNTRY'!$AI$483:$AI$707,'[1]GRAD7-MOB&amp;COUNTRY'!$AL$31:$AL$255,'[1]GRAD7-MOB&amp;COUNTRY'!$AL$257:$AL$481,'[1]GRAD7-MOB&amp;COUNTRY'!$AL$483:$AL$707,'[1]GRAD7-MOB&amp;COUNTRY'!$AO$31:$AO$255,'[1]GRAD7-MOB&amp;COUNTRY'!$AO$257:$AO$481,'[1]GRAD7-MOB&amp;COUNTRY'!$AO$483:$AO$707,'[1]GRAD7-MOB&amp;COUNTRY'!$AR$31:$AR$255,'[1]GRAD7-MOB&amp;COUNTRY'!$AR$257:$AR$481,'[1]GRAD7-MOB&amp;COUNTRY'!$AR$483:$AR$707</definedName>
    <definedName name="OBS_FIGURE">'[1]GRAD7-MOB&amp;COUNTRY'!$AA$31:$AA$255,'[1]GRAD7-MOB&amp;COUNTRY'!$AA$257:$AA$481,'[1]GRAD7-MOB&amp;COUNTRY'!$AA$483:$AA$707,'[1]GRAD7-MOB&amp;COUNTRY'!$AD$31:$AD$255,'[1]GRAD7-MOB&amp;COUNTRY'!$AD$257:$AD$481,'[1]GRAD7-MOB&amp;COUNTRY'!$AD$483:$AD$707,'[1]GRAD7-MOB&amp;COUNTRY'!$AG$31:$AG$255,'[1]GRAD7-MOB&amp;COUNTRY'!$AG$257:$AG$481,'[1]GRAD7-MOB&amp;COUNTRY'!$AG$483:$AG$707,'[1]GRAD7-MOB&amp;COUNTRY'!$AJ$31:$AJ$255,'[1]GRAD7-MOB&amp;COUNTRY'!$AJ$257:$AJ$481,'[1]GRAD7-MOB&amp;COUNTRY'!$AJ$483:$AJ$707,'[1]GRAD7-MOB&amp;COUNTRY'!$AM$31:$AM$255,'[1]GRAD7-MOB&amp;COUNTRY'!$AM$257:$AM$481,'[1]GRAD7-MOB&amp;COUNTRY'!$AM$483:$AM$707,'[1]GRAD7-MOB&amp;COUNTRY'!$AP$31:$AP$255,'[1]GRAD7-MOB&amp;COUNTRY'!$AP$257:$AP$481,'[1]GRAD7-MOB&amp;COUNTRY'!$AP$483:$AP$707</definedName>
    <definedName name="OBS_STATUS">'[1]GRAD7-MOB&amp;COUNTRY'!$AB$31:$AB$255,'[1]GRAD7-MOB&amp;COUNTRY'!$AB$257:$AB$481,'[1]GRAD7-MOB&amp;COUNTRY'!$AB$483:$AB$707,'[1]GRAD7-MOB&amp;COUNTRY'!$AE$31:$AE$255,'[1]GRAD7-MOB&amp;COUNTRY'!$AE$257:$AE$481,'[1]GRAD7-MOB&amp;COUNTRY'!$AE$483:$AE$707,'[1]GRAD7-MOB&amp;COUNTRY'!$AH$31:$AH$255,'[1]GRAD7-MOB&amp;COUNTRY'!$AH$257:$AH$481,'[1]GRAD7-MOB&amp;COUNTRY'!$AH$483:$AH$707,'[1]GRAD7-MOB&amp;COUNTRY'!$AK$31:$AK$255,'[1]GRAD7-MOB&amp;COUNTRY'!$AK$257:$AK$481,'[1]GRAD7-MOB&amp;COUNTRY'!$AK$483:$AK$707,'[1]GRAD7-MOB&amp;COUNTRY'!$AN$31:$AN$255,'[1]GRAD7-MOB&amp;COUNTRY'!$AN$257:$AN$481,'[1]GRAD7-MOB&amp;COUNTRY'!$AN$483:$AN$707,'[1]GRAD7-MOB&amp;COUNTRY'!$AQ$31:$AQ$255,'[1]GRAD7-MOB&amp;COUNTRY'!$AQ$257:$AQ$481,'[1]GRAD7-MOB&amp;COUNTRY'!$AQ$483:$AQ$707</definedName>
  </definedNames>
  <calcPr calcId="162913"/>
</workbook>
</file>

<file path=xl/calcChain.xml><?xml version="1.0" encoding="utf-8"?>
<calcChain xmlns="http://schemas.openxmlformats.org/spreadsheetml/2006/main">
  <c r="M250" i="25" l="1"/>
  <c r="M249" i="25"/>
  <c r="M248" i="25"/>
  <c r="M247" i="25"/>
  <c r="M246" i="25"/>
  <c r="M245" i="25"/>
  <c r="M244" i="25"/>
  <c r="M243" i="25"/>
  <c r="M242" i="25"/>
  <c r="M241" i="25"/>
  <c r="M240" i="25"/>
  <c r="M239" i="25"/>
  <c r="M238" i="25"/>
  <c r="M237" i="25"/>
  <c r="M236" i="25"/>
  <c r="M235" i="25"/>
  <c r="M234" i="25"/>
  <c r="M233" i="25"/>
  <c r="M232" i="25"/>
  <c r="M231" i="25"/>
  <c r="M230" i="25"/>
  <c r="M229" i="25"/>
  <c r="M228" i="25"/>
  <c r="M227" i="25"/>
  <c r="M226" i="25"/>
  <c r="M225" i="25"/>
  <c r="M224" i="25"/>
  <c r="M223" i="25"/>
  <c r="M222" i="25"/>
  <c r="M221" i="25"/>
  <c r="M220" i="25"/>
  <c r="M219" i="25"/>
  <c r="M218" i="25"/>
  <c r="M217" i="25"/>
  <c r="M216" i="25"/>
  <c r="M215" i="25"/>
  <c r="M214" i="25"/>
  <c r="M213" i="25"/>
  <c r="M212" i="25"/>
  <c r="M211" i="25"/>
  <c r="M210" i="25"/>
  <c r="M209" i="25"/>
  <c r="M208" i="25"/>
  <c r="M207" i="25"/>
  <c r="M206" i="25"/>
  <c r="M205" i="25"/>
  <c r="M204" i="25"/>
  <c r="M203" i="25"/>
  <c r="M202" i="25"/>
  <c r="M201" i="25"/>
  <c r="M200" i="25"/>
  <c r="M199" i="25"/>
  <c r="M198" i="25"/>
  <c r="M197" i="25"/>
  <c r="M196" i="25"/>
  <c r="M195" i="25"/>
  <c r="M194" i="25"/>
  <c r="M193" i="25"/>
  <c r="M192" i="25"/>
  <c r="M191" i="25"/>
  <c r="M190" i="25"/>
  <c r="M189" i="25"/>
  <c r="M188" i="25"/>
  <c r="M187" i="25"/>
  <c r="M186" i="25"/>
  <c r="M185" i="25"/>
  <c r="M184" i="25"/>
  <c r="M183" i="25"/>
  <c r="M182" i="25"/>
  <c r="M181" i="25"/>
  <c r="M180" i="25"/>
  <c r="M179" i="25"/>
  <c r="M178" i="25"/>
  <c r="M177" i="25"/>
  <c r="M176" i="25"/>
  <c r="M175" i="25"/>
  <c r="M174" i="25"/>
  <c r="M173" i="25"/>
  <c r="M172" i="25"/>
  <c r="M171" i="25"/>
  <c r="M170" i="25"/>
  <c r="M169" i="25"/>
  <c r="M168" i="25"/>
  <c r="M167" i="25"/>
  <c r="M166" i="25"/>
  <c r="M165" i="25"/>
  <c r="M164" i="25"/>
  <c r="M163" i="25"/>
  <c r="M162" i="25"/>
  <c r="M161" i="25"/>
  <c r="M160" i="25"/>
  <c r="M159" i="25"/>
  <c r="M158" i="25"/>
  <c r="M157" i="25"/>
  <c r="M156" i="25"/>
  <c r="M155" i="25"/>
  <c r="M154" i="25"/>
  <c r="M153" i="25"/>
  <c r="M152" i="25"/>
  <c r="M151" i="25"/>
  <c r="M150" i="25"/>
  <c r="M149" i="25"/>
  <c r="M148" i="25"/>
  <c r="M147" i="25"/>
  <c r="M146" i="25"/>
  <c r="M145" i="25"/>
  <c r="M144" i="25"/>
  <c r="M143" i="25"/>
  <c r="M142" i="25"/>
  <c r="M141" i="25"/>
  <c r="M140" i="25"/>
  <c r="M139" i="25"/>
  <c r="M138" i="25"/>
  <c r="M137" i="25"/>
  <c r="M136" i="25"/>
  <c r="M135" i="25"/>
  <c r="M134" i="25"/>
  <c r="M133" i="25"/>
  <c r="M132" i="25"/>
  <c r="M131" i="25"/>
  <c r="M130" i="25"/>
  <c r="M129" i="25"/>
  <c r="M128" i="25"/>
  <c r="M127" i="25"/>
  <c r="M126" i="25"/>
  <c r="M125" i="25"/>
  <c r="M124" i="25"/>
  <c r="M123" i="25"/>
  <c r="M122" i="25"/>
  <c r="M121" i="25"/>
  <c r="M120" i="25"/>
  <c r="M119" i="25"/>
  <c r="M118" i="25"/>
  <c r="M117" i="25"/>
  <c r="M116" i="25"/>
  <c r="M115" i="25"/>
  <c r="M114" i="25"/>
  <c r="M113" i="25"/>
  <c r="M112" i="25"/>
  <c r="M111" i="25"/>
  <c r="M110" i="25"/>
  <c r="M109" i="25"/>
  <c r="M108" i="25"/>
  <c r="M107" i="25"/>
  <c r="M106" i="25"/>
  <c r="M105" i="25"/>
  <c r="M104" i="25"/>
  <c r="M103" i="25"/>
  <c r="M102" i="25"/>
  <c r="M101" i="25"/>
  <c r="M100" i="25"/>
  <c r="M99" i="25"/>
  <c r="M98" i="25"/>
  <c r="M97" i="25"/>
  <c r="M96" i="25"/>
  <c r="M95" i="25"/>
  <c r="M94" i="25"/>
  <c r="M93" i="25"/>
  <c r="M92" i="25"/>
  <c r="M91" i="25"/>
  <c r="M90" i="25"/>
  <c r="M89" i="25"/>
  <c r="M88" i="25"/>
  <c r="M87" i="25"/>
  <c r="M86" i="25"/>
  <c r="M85" i="25"/>
  <c r="M84" i="25"/>
  <c r="M83" i="25"/>
  <c r="M82" i="25"/>
  <c r="M81" i="25"/>
  <c r="M80" i="25"/>
  <c r="M79" i="25"/>
  <c r="M78" i="25"/>
  <c r="M77" i="25"/>
  <c r="M76" i="25"/>
  <c r="M75" i="25"/>
  <c r="M74" i="25"/>
  <c r="M73" i="25"/>
  <c r="M72" i="25"/>
  <c r="M71" i="25"/>
  <c r="M70" i="25"/>
  <c r="M69" i="25"/>
  <c r="M68" i="25"/>
  <c r="M67" i="25"/>
  <c r="M66" i="25"/>
  <c r="M65" i="25"/>
  <c r="M64" i="25"/>
  <c r="M63" i="25"/>
  <c r="M62" i="25"/>
  <c r="M61" i="25"/>
  <c r="M60" i="25"/>
  <c r="M59" i="25"/>
  <c r="M58" i="25"/>
  <c r="M57" i="25"/>
  <c r="M56" i="25"/>
  <c r="M55" i="25"/>
  <c r="M54" i="25"/>
  <c r="M53" i="25"/>
  <c r="M52" i="25"/>
  <c r="M51" i="25"/>
  <c r="M50" i="25"/>
  <c r="M49" i="25"/>
  <c r="M48" i="25"/>
  <c r="M47" i="25"/>
  <c r="M46" i="25"/>
  <c r="M45" i="25"/>
  <c r="M44" i="25"/>
  <c r="M43" i="25"/>
  <c r="M42" i="25"/>
  <c r="M41" i="25"/>
  <c r="M40" i="25"/>
  <c r="M39" i="25"/>
  <c r="M34" i="25"/>
  <c r="M33" i="25"/>
  <c r="BT50" i="30" l="1"/>
  <c r="BU50" i="30" s="1"/>
  <c r="BV50" i="30"/>
  <c r="BS50" i="30"/>
  <c r="BP50" i="30"/>
  <c r="BM50" i="30"/>
  <c r="BJ50" i="30"/>
  <c r="BG50" i="30"/>
  <c r="BD50" i="30"/>
  <c r="BA50" i="30"/>
  <c r="AX50" i="30"/>
  <c r="AU50" i="30"/>
  <c r="AR50" i="30"/>
  <c r="AO50" i="30"/>
  <c r="AL50" i="30"/>
  <c r="AI50" i="30"/>
  <c r="AF50" i="30"/>
  <c r="AC50" i="30"/>
  <c r="BV49" i="30"/>
  <c r="BS49" i="30"/>
  <c r="BP49" i="30"/>
  <c r="BM49" i="30"/>
  <c r="BJ49" i="30"/>
  <c r="BG49" i="30"/>
  <c r="BD49" i="30"/>
  <c r="BA49" i="30"/>
  <c r="AX49" i="30"/>
  <c r="AU49" i="30"/>
  <c r="AR49" i="30"/>
  <c r="AO49" i="30"/>
  <c r="AL49" i="30"/>
  <c r="AI49" i="30"/>
  <c r="AF49" i="30"/>
  <c r="AC49" i="30"/>
  <c r="BV48" i="30"/>
  <c r="BS48" i="30"/>
  <c r="BP48" i="30"/>
  <c r="BM48" i="30"/>
  <c r="BJ48" i="30"/>
  <c r="BG48" i="30"/>
  <c r="BD48" i="30"/>
  <c r="BA48" i="30"/>
  <c r="AX48" i="30"/>
  <c r="AU48" i="30"/>
  <c r="AR48" i="30"/>
  <c r="AO48" i="30"/>
  <c r="AL48" i="30"/>
  <c r="AI48" i="30"/>
  <c r="AF48" i="30"/>
  <c r="AC48" i="30"/>
  <c r="BV47" i="30"/>
  <c r="BS47" i="30"/>
  <c r="BP47" i="30"/>
  <c r="BM47" i="30"/>
  <c r="BJ47" i="30"/>
  <c r="BG47" i="30"/>
  <c r="BD47" i="30"/>
  <c r="BA47" i="30"/>
  <c r="AX47" i="30"/>
  <c r="AU47" i="30"/>
  <c r="AR47" i="30"/>
  <c r="AO47" i="30"/>
  <c r="AL47" i="30"/>
  <c r="AI47" i="30"/>
  <c r="AF47" i="30"/>
  <c r="AC47" i="30"/>
  <c r="BV46" i="30"/>
  <c r="BS46" i="30"/>
  <c r="BP46" i="30"/>
  <c r="BM46" i="30"/>
  <c r="BJ46" i="30"/>
  <c r="BG46" i="30"/>
  <c r="BD46" i="30"/>
  <c r="BA46" i="30"/>
  <c r="AX46" i="30"/>
  <c r="AU46" i="30"/>
  <c r="AR46" i="30"/>
  <c r="AO46" i="30"/>
  <c r="AL46" i="30"/>
  <c r="AI46" i="30"/>
  <c r="AF46" i="30"/>
  <c r="AC46" i="30"/>
  <c r="BV45" i="30"/>
  <c r="BS45" i="30"/>
  <c r="BP45" i="30"/>
  <c r="BM45" i="30"/>
  <c r="BJ45" i="30"/>
  <c r="BG45" i="30"/>
  <c r="BD45" i="30"/>
  <c r="BA45" i="30"/>
  <c r="AX45" i="30"/>
  <c r="AU45" i="30"/>
  <c r="AR45" i="30"/>
  <c r="AO45" i="30"/>
  <c r="AL45" i="30"/>
  <c r="AI45" i="30"/>
  <c r="AF45" i="30"/>
  <c r="AC45" i="30"/>
  <c r="BV44" i="30"/>
  <c r="BS44" i="30"/>
  <c r="BP44" i="30"/>
  <c r="BM44" i="30"/>
  <c r="BJ44" i="30"/>
  <c r="BG44" i="30"/>
  <c r="BD44" i="30"/>
  <c r="BA44" i="30"/>
  <c r="AX44" i="30"/>
  <c r="AU44" i="30"/>
  <c r="AR44" i="30"/>
  <c r="AO44" i="30"/>
  <c r="AL44" i="30"/>
  <c r="AI44" i="30"/>
  <c r="AF44" i="30"/>
  <c r="AC44" i="30"/>
  <c r="BV43" i="30"/>
  <c r="BS43" i="30"/>
  <c r="BP43" i="30"/>
  <c r="BM43" i="30"/>
  <c r="BJ43" i="30"/>
  <c r="BG43" i="30"/>
  <c r="BD43" i="30"/>
  <c r="BA43" i="30"/>
  <c r="AX43" i="30"/>
  <c r="AU43" i="30"/>
  <c r="AR43" i="30"/>
  <c r="AO43" i="30"/>
  <c r="AL43" i="30"/>
  <c r="AI43" i="30"/>
  <c r="AF43" i="30"/>
  <c r="AC43" i="30"/>
  <c r="BV42" i="30"/>
  <c r="BU42" i="30"/>
  <c r="BT42" i="30"/>
  <c r="BS42" i="30"/>
  <c r="BR42" i="30"/>
  <c r="BQ42" i="30"/>
  <c r="BP42" i="30"/>
  <c r="BM42" i="30"/>
  <c r="BL42" i="30"/>
  <c r="BK42" i="30"/>
  <c r="BJ42" i="30"/>
  <c r="BI42" i="30"/>
  <c r="BH42" i="30"/>
  <c r="BG42" i="30"/>
  <c r="BD42" i="30"/>
  <c r="BC42" i="30"/>
  <c r="BB42" i="30"/>
  <c r="BA42" i="30"/>
  <c r="AZ42" i="30"/>
  <c r="AY42" i="30"/>
  <c r="BE42" i="30" s="1"/>
  <c r="BF42" i="30" s="1"/>
  <c r="AX42" i="30"/>
  <c r="AU42" i="30"/>
  <c r="AT42" i="30"/>
  <c r="AS42" i="30"/>
  <c r="AR42" i="30"/>
  <c r="AQ42" i="30"/>
  <c r="AP42" i="30"/>
  <c r="AO42" i="30"/>
  <c r="AN42" i="30"/>
  <c r="AM42" i="30"/>
  <c r="AL42" i="30"/>
  <c r="AK42" i="30"/>
  <c r="AJ42" i="30"/>
  <c r="AI42" i="30"/>
  <c r="AF42" i="30"/>
  <c r="AE42" i="30"/>
  <c r="AD42" i="30"/>
  <c r="AC42" i="30"/>
  <c r="AB42" i="30"/>
  <c r="AA42" i="30"/>
  <c r="AG42" i="30" s="1"/>
  <c r="AH42" i="30" s="1"/>
  <c r="BV41" i="30"/>
  <c r="BS41" i="30"/>
  <c r="BP41" i="30"/>
  <c r="BM41" i="30"/>
  <c r="BJ41" i="30"/>
  <c r="BG41" i="30"/>
  <c r="BD41" i="30"/>
  <c r="BA41" i="30"/>
  <c r="AX41" i="30"/>
  <c r="AU41" i="30"/>
  <c r="AR41" i="30"/>
  <c r="AO41" i="30"/>
  <c r="AL41" i="30"/>
  <c r="AI41" i="30"/>
  <c r="AF41" i="30"/>
  <c r="AC41" i="30"/>
  <c r="BV40" i="30"/>
  <c r="BU40" i="30"/>
  <c r="BT40" i="30"/>
  <c r="BU41" i="30" s="1"/>
  <c r="BS40" i="30"/>
  <c r="BR40" i="30"/>
  <c r="BQ40" i="30"/>
  <c r="BP40" i="30"/>
  <c r="BM40" i="30"/>
  <c r="BL40" i="30"/>
  <c r="BK40" i="30"/>
  <c r="BJ40" i="30"/>
  <c r="BI40" i="30"/>
  <c r="BH40" i="30"/>
  <c r="BG40" i="30"/>
  <c r="BD40" i="30"/>
  <c r="BC40" i="30"/>
  <c r="BB40" i="30"/>
  <c r="BA40" i="30"/>
  <c r="AZ40" i="30"/>
  <c r="AY40" i="30"/>
  <c r="AX40" i="30"/>
  <c r="AU40" i="30"/>
  <c r="AT40" i="30"/>
  <c r="AS40" i="30"/>
  <c r="AR40" i="30"/>
  <c r="AQ40" i="30"/>
  <c r="AP40" i="30"/>
  <c r="AO40" i="30"/>
  <c r="AN40" i="30"/>
  <c r="AM40" i="30"/>
  <c r="AL40" i="30"/>
  <c r="AK40" i="30"/>
  <c r="AJ40" i="30"/>
  <c r="AI40" i="30"/>
  <c r="AF40" i="30"/>
  <c r="AE40" i="30"/>
  <c r="AD40" i="30"/>
  <c r="AC40" i="30"/>
  <c r="AB40" i="30"/>
  <c r="AA40" i="30"/>
  <c r="BV39" i="30"/>
  <c r="BU39" i="30"/>
  <c r="BT39" i="30"/>
  <c r="BT41" i="30" s="1"/>
  <c r="BS39" i="30"/>
  <c r="BR39" i="30"/>
  <c r="BQ39" i="30"/>
  <c r="BP39" i="30"/>
  <c r="BM39" i="30"/>
  <c r="BL39" i="30"/>
  <c r="BK39" i="30"/>
  <c r="BJ39" i="30"/>
  <c r="BI39" i="30"/>
  <c r="BH39" i="30"/>
  <c r="BG39" i="30"/>
  <c r="BD39" i="30"/>
  <c r="BC39" i="30"/>
  <c r="BB39" i="30"/>
  <c r="BB41" i="30" s="1"/>
  <c r="BA39" i="30"/>
  <c r="AZ39" i="30"/>
  <c r="AY39" i="30"/>
  <c r="AX39" i="30"/>
  <c r="AU39" i="30"/>
  <c r="AT39" i="30"/>
  <c r="AS39" i="30"/>
  <c r="AS41" i="30" s="1"/>
  <c r="AR39" i="30"/>
  <c r="AQ39" i="30"/>
  <c r="AP39" i="30"/>
  <c r="AO39" i="30"/>
  <c r="AN39" i="30"/>
  <c r="AM39" i="30"/>
  <c r="AL39" i="30"/>
  <c r="AK39" i="30"/>
  <c r="AJ39" i="30"/>
  <c r="AJ41" i="30" s="1"/>
  <c r="AI39" i="30"/>
  <c r="AF39" i="30"/>
  <c r="AE39" i="30"/>
  <c r="AD39" i="30"/>
  <c r="AD41" i="30" s="1"/>
  <c r="AC39" i="30"/>
  <c r="AB39" i="30"/>
  <c r="AA39" i="30"/>
  <c r="BV38" i="30"/>
  <c r="BU38" i="30"/>
  <c r="BT38" i="30"/>
  <c r="BT46" i="30" s="1"/>
  <c r="BU46" i="30" s="1"/>
  <c r="BS38" i="30"/>
  <c r="BR38" i="30"/>
  <c r="BQ38" i="30"/>
  <c r="BP38" i="30"/>
  <c r="BM38" i="30"/>
  <c r="BL38" i="30"/>
  <c r="BK38" i="30"/>
  <c r="BJ38" i="30"/>
  <c r="BI38" i="30"/>
  <c r="BH38" i="30"/>
  <c r="BG38" i="30"/>
  <c r="BD38" i="30"/>
  <c r="BC38" i="30"/>
  <c r="BB38" i="30"/>
  <c r="BB46" i="30" s="1"/>
  <c r="BC46" i="30" s="1"/>
  <c r="BA38" i="30"/>
  <c r="AZ38" i="30"/>
  <c r="AY38" i="30"/>
  <c r="AX38" i="30"/>
  <c r="AU38" i="30"/>
  <c r="AT38" i="30"/>
  <c r="AS38" i="30"/>
  <c r="AS46" i="30" s="1"/>
  <c r="AT46" i="30" s="1"/>
  <c r="AR38" i="30"/>
  <c r="AQ38" i="30"/>
  <c r="AP38" i="30"/>
  <c r="AO38" i="30"/>
  <c r="AN38" i="30"/>
  <c r="AM38" i="30"/>
  <c r="AL38" i="30"/>
  <c r="AK38" i="30"/>
  <c r="AJ38" i="30"/>
  <c r="AJ46" i="30" s="1"/>
  <c r="AK46" i="30" s="1"/>
  <c r="AI38" i="30"/>
  <c r="AF38" i="30"/>
  <c r="AE38" i="30"/>
  <c r="AD38" i="30"/>
  <c r="AD46" i="30" s="1"/>
  <c r="AE46" i="30" s="1"/>
  <c r="AC38" i="30"/>
  <c r="AB38" i="30"/>
  <c r="AA38" i="30"/>
  <c r="BV37" i="30"/>
  <c r="BS37" i="30"/>
  <c r="BP37" i="30"/>
  <c r="BM37" i="30"/>
  <c r="BJ37" i="30"/>
  <c r="BG37" i="30"/>
  <c r="BD37" i="30"/>
  <c r="BA37" i="30"/>
  <c r="AX37" i="30"/>
  <c r="AU37" i="30"/>
  <c r="AR37" i="30"/>
  <c r="AO37" i="30"/>
  <c r="AL37" i="30"/>
  <c r="AI37" i="30"/>
  <c r="AF37" i="30"/>
  <c r="AC37" i="30"/>
  <c r="BV36" i="30"/>
  <c r="BU36" i="30"/>
  <c r="BT36" i="30"/>
  <c r="BS36" i="30"/>
  <c r="BR36" i="30"/>
  <c r="BQ36" i="30"/>
  <c r="BP36" i="30"/>
  <c r="BM36" i="30"/>
  <c r="BL36" i="30"/>
  <c r="BK36" i="30"/>
  <c r="BJ36" i="30"/>
  <c r="BI36" i="30"/>
  <c r="BH36" i="30"/>
  <c r="BG36" i="30"/>
  <c r="BD36" i="30"/>
  <c r="BC36" i="30"/>
  <c r="BB36" i="30"/>
  <c r="BA36" i="30"/>
  <c r="AZ36" i="30"/>
  <c r="AY36" i="30"/>
  <c r="AX36" i="30"/>
  <c r="AU36" i="30"/>
  <c r="AT36" i="30"/>
  <c r="AS36" i="30"/>
  <c r="AR36" i="30"/>
  <c r="AQ36" i="30"/>
  <c r="AP36" i="30"/>
  <c r="AO36" i="30"/>
  <c r="AN36" i="30"/>
  <c r="AM36" i="30"/>
  <c r="AL36" i="30"/>
  <c r="AK36" i="30"/>
  <c r="AJ36" i="30"/>
  <c r="AI36" i="30"/>
  <c r="AF36" i="30"/>
  <c r="AE36" i="30"/>
  <c r="AD36" i="30"/>
  <c r="AC36" i="30"/>
  <c r="AB36" i="30"/>
  <c r="AA36" i="30"/>
  <c r="BV35" i="30"/>
  <c r="BU35" i="30"/>
  <c r="BT35" i="30"/>
  <c r="BS35" i="30"/>
  <c r="BR35" i="30"/>
  <c r="BQ35" i="30"/>
  <c r="BP35" i="30"/>
  <c r="BM35" i="30"/>
  <c r="BL35" i="30"/>
  <c r="BK35" i="30"/>
  <c r="BJ35" i="30"/>
  <c r="BI35" i="30"/>
  <c r="BH35" i="30"/>
  <c r="BG35" i="30"/>
  <c r="BD35" i="30"/>
  <c r="BC35" i="30"/>
  <c r="BB35" i="30"/>
  <c r="BA35" i="30"/>
  <c r="AZ35" i="30"/>
  <c r="AY35" i="30"/>
  <c r="AX35" i="30"/>
  <c r="AU35" i="30"/>
  <c r="AT35" i="30"/>
  <c r="AS35" i="30"/>
  <c r="AR35" i="30"/>
  <c r="AQ35" i="30"/>
  <c r="AP35" i="30"/>
  <c r="AO35" i="30"/>
  <c r="AN35" i="30"/>
  <c r="AM35" i="30"/>
  <c r="AL35" i="30"/>
  <c r="AK35" i="30"/>
  <c r="AJ35" i="30"/>
  <c r="AI35" i="30"/>
  <c r="AF35" i="30"/>
  <c r="AE35" i="30"/>
  <c r="AD35" i="30"/>
  <c r="AC35" i="30"/>
  <c r="AB35" i="30"/>
  <c r="AA35" i="30"/>
  <c r="BV34" i="30"/>
  <c r="BU34" i="30"/>
  <c r="BT34" i="30"/>
  <c r="BS34" i="30"/>
  <c r="BR34" i="30"/>
  <c r="BQ34" i="30"/>
  <c r="BP34" i="30"/>
  <c r="BM34" i="30"/>
  <c r="BL34" i="30"/>
  <c r="BK34" i="30"/>
  <c r="BJ34" i="30"/>
  <c r="BI34" i="30"/>
  <c r="BH34" i="30"/>
  <c r="BN34" i="30" s="1"/>
  <c r="BO34" i="30" s="1"/>
  <c r="BG34" i="30"/>
  <c r="BD34" i="30"/>
  <c r="BC34" i="30"/>
  <c r="BB34" i="30"/>
  <c r="BB50" i="30" s="1"/>
  <c r="BC50" i="30" s="1"/>
  <c r="BA34" i="30"/>
  <c r="AZ34" i="30"/>
  <c r="AY34" i="30"/>
  <c r="AX34" i="30"/>
  <c r="AU34" i="30"/>
  <c r="AT34" i="30"/>
  <c r="AS34" i="30"/>
  <c r="AS50" i="30" s="1"/>
  <c r="AT50" i="30" s="1"/>
  <c r="AR34" i="30"/>
  <c r="AQ34" i="30"/>
  <c r="AP34" i="30"/>
  <c r="AO34" i="30"/>
  <c r="AN34" i="30"/>
  <c r="AM34" i="30"/>
  <c r="AL34" i="30"/>
  <c r="AK34" i="30"/>
  <c r="AJ34" i="30"/>
  <c r="AJ50" i="30" s="1"/>
  <c r="AK50" i="30" s="1"/>
  <c r="AI34" i="30"/>
  <c r="AF34" i="30"/>
  <c r="AE34" i="30"/>
  <c r="AD34" i="30"/>
  <c r="AD50" i="30" s="1"/>
  <c r="AE50" i="30" s="1"/>
  <c r="AC34" i="30"/>
  <c r="AB34" i="30"/>
  <c r="AA34" i="30"/>
  <c r="BV33" i="30"/>
  <c r="BS33" i="30"/>
  <c r="BP33" i="30"/>
  <c r="BM33" i="30"/>
  <c r="BJ33" i="30"/>
  <c r="BG33" i="30"/>
  <c r="BD33" i="30"/>
  <c r="BA33" i="30"/>
  <c r="AX33" i="30"/>
  <c r="AU33" i="30"/>
  <c r="AR33" i="30"/>
  <c r="AO33" i="30"/>
  <c r="AL33" i="30"/>
  <c r="AI33" i="30"/>
  <c r="AF33" i="30"/>
  <c r="AC33" i="30"/>
  <c r="BV32" i="30"/>
  <c r="BU32" i="30"/>
  <c r="BT32" i="30"/>
  <c r="BS32" i="30"/>
  <c r="BR32" i="30"/>
  <c r="BQ32" i="30"/>
  <c r="BP32" i="30"/>
  <c r="BM32" i="30"/>
  <c r="BL32" i="30"/>
  <c r="BK32" i="30"/>
  <c r="BJ32" i="30"/>
  <c r="BI32" i="30"/>
  <c r="BH32" i="30"/>
  <c r="BG32" i="30"/>
  <c r="BD32" i="30"/>
  <c r="BC32" i="30"/>
  <c r="BB32" i="30"/>
  <c r="BA32" i="30"/>
  <c r="AZ32" i="30"/>
  <c r="AY32" i="30"/>
  <c r="AX32" i="30"/>
  <c r="AU32" i="30"/>
  <c r="AT32" i="30"/>
  <c r="AS32" i="30"/>
  <c r="AR32" i="30"/>
  <c r="AQ32" i="30"/>
  <c r="AP32" i="30"/>
  <c r="AO32" i="30"/>
  <c r="AN32" i="30"/>
  <c r="AM32" i="30"/>
  <c r="AL32" i="30"/>
  <c r="AK32" i="30"/>
  <c r="AJ32" i="30"/>
  <c r="AI32" i="30"/>
  <c r="AF32" i="30"/>
  <c r="AE32" i="30"/>
  <c r="AD32" i="30"/>
  <c r="AC32" i="30"/>
  <c r="AB32" i="30"/>
  <c r="AA32" i="30"/>
  <c r="BV31" i="30"/>
  <c r="BU31" i="30"/>
  <c r="BT31" i="30"/>
  <c r="BT33" i="30" s="1"/>
  <c r="BS31" i="30"/>
  <c r="BR31" i="30"/>
  <c r="BQ31" i="30"/>
  <c r="BP31" i="30"/>
  <c r="BM31" i="30"/>
  <c r="BL31" i="30"/>
  <c r="BK31" i="30"/>
  <c r="BJ31" i="30"/>
  <c r="BI31" i="30"/>
  <c r="BH31" i="30"/>
  <c r="BG31" i="30"/>
  <c r="BD31" i="30"/>
  <c r="BC31" i="30"/>
  <c r="BB31" i="30"/>
  <c r="BA31" i="30"/>
  <c r="AZ31" i="30"/>
  <c r="AY31" i="30"/>
  <c r="AX31" i="30"/>
  <c r="AU31" i="30"/>
  <c r="AT31" i="30"/>
  <c r="AS31" i="30"/>
  <c r="AR31" i="30"/>
  <c r="AQ31" i="30"/>
  <c r="AP31" i="30"/>
  <c r="AO31" i="30"/>
  <c r="AN31" i="30"/>
  <c r="AM31" i="30"/>
  <c r="AL31" i="30"/>
  <c r="AK31" i="30"/>
  <c r="AJ31" i="30"/>
  <c r="AJ33" i="30" s="1"/>
  <c r="AI31" i="30"/>
  <c r="AF31" i="30"/>
  <c r="AE31" i="30"/>
  <c r="AD31" i="30"/>
  <c r="AD33" i="30" s="1"/>
  <c r="AC31" i="30"/>
  <c r="AB31" i="30"/>
  <c r="AA31" i="30"/>
  <c r="AA5" i="30"/>
  <c r="E5" i="30"/>
  <c r="E4" i="30"/>
  <c r="B2" i="30"/>
  <c r="BK47" i="30" l="1"/>
  <c r="BL47" i="30" s="1"/>
  <c r="BC33" i="30"/>
  <c r="AJ43" i="30"/>
  <c r="AK43" i="30" s="1"/>
  <c r="AJ37" i="30"/>
  <c r="AE37" i="30"/>
  <c r="AD44" i="30"/>
  <c r="AE44" i="30" s="1"/>
  <c r="BI37" i="30"/>
  <c r="BH44" i="30"/>
  <c r="BI44" i="30" s="1"/>
  <c r="BN36" i="30"/>
  <c r="BO36" i="30" s="1"/>
  <c r="AE41" i="30"/>
  <c r="AS33" i="30"/>
  <c r="AB33" i="30"/>
  <c r="AG32" i="30"/>
  <c r="BE32" i="30"/>
  <c r="BF32" i="30" s="1"/>
  <c r="AZ33" i="30"/>
  <c r="AG34" i="30"/>
  <c r="AH34" i="30" s="1"/>
  <c r="BE34" i="30"/>
  <c r="BF34" i="30" s="1"/>
  <c r="AY43" i="30"/>
  <c r="AZ43" i="30" s="1"/>
  <c r="AY47" i="30" s="1"/>
  <c r="AY37" i="30"/>
  <c r="BE35" i="30"/>
  <c r="BF35" i="30" s="1"/>
  <c r="AJ47" i="30"/>
  <c r="AZ47" i="30"/>
  <c r="AV35" i="30"/>
  <c r="AP37" i="30"/>
  <c r="AP43" i="30"/>
  <c r="AQ43" i="30" s="1"/>
  <c r="BU37" i="30"/>
  <c r="BT44" i="30"/>
  <c r="BU44" i="30" s="1"/>
  <c r="AV38" i="30"/>
  <c r="AP46" i="30"/>
  <c r="AQ46" i="30" s="1"/>
  <c r="BH50" i="30"/>
  <c r="BI50" i="30" s="1"/>
  <c r="BB33" i="30"/>
  <c r="BN31" i="30"/>
  <c r="BO31" i="30" s="1"/>
  <c r="BH33" i="30"/>
  <c r="AE33" i="30"/>
  <c r="AD48" i="30"/>
  <c r="AE48" i="30" s="1"/>
  <c r="AK33" i="30"/>
  <c r="BI33" i="30"/>
  <c r="BN32" i="30"/>
  <c r="BH48" i="30"/>
  <c r="BI48" i="30" s="1"/>
  <c r="AD43" i="30"/>
  <c r="AE43" i="30" s="1"/>
  <c r="AD37" i="30"/>
  <c r="BB43" i="30"/>
  <c r="BC43" i="30" s="1"/>
  <c r="BB37" i="30"/>
  <c r="BN35" i="30"/>
  <c r="BH43" i="30"/>
  <c r="BI43" i="30" s="1"/>
  <c r="BH37" i="30"/>
  <c r="AK37" i="30"/>
  <c r="AJ44" i="30"/>
  <c r="AK44" i="30" s="1"/>
  <c r="BC37" i="30"/>
  <c r="BB44" i="30"/>
  <c r="BC44" i="30" s="1"/>
  <c r="BH46" i="30"/>
  <c r="BI46" i="30" s="1"/>
  <c r="BN38" i="30"/>
  <c r="BN39" i="30"/>
  <c r="BH41" i="30"/>
  <c r="AK41" i="30"/>
  <c r="AA33" i="30"/>
  <c r="AG31" i="30"/>
  <c r="AH31" i="30" s="1"/>
  <c r="AY33" i="30"/>
  <c r="BE31" i="30"/>
  <c r="BF31" i="30" s="1"/>
  <c r="AT33" i="30"/>
  <c r="AA43" i="30"/>
  <c r="AB43" i="30" s="1"/>
  <c r="AA37" i="30"/>
  <c r="AG35" i="30"/>
  <c r="AS37" i="30"/>
  <c r="AS43" i="30"/>
  <c r="AT43" i="30" s="1"/>
  <c r="AB37" i="30"/>
  <c r="AA44" i="30"/>
  <c r="AB44" i="30" s="1"/>
  <c r="AG36" i="30"/>
  <c r="AT37" i="30"/>
  <c r="AS44" i="30"/>
  <c r="AT44" i="30" s="1"/>
  <c r="AZ37" i="30"/>
  <c r="AY44" i="30"/>
  <c r="AZ44" i="30" s="1"/>
  <c r="AY48" i="30" s="1"/>
  <c r="BE36" i="30"/>
  <c r="AG38" i="30"/>
  <c r="AA46" i="30"/>
  <c r="AB46" i="30" s="1"/>
  <c r="AY46" i="30"/>
  <c r="AZ46" i="30" s="1"/>
  <c r="BE38" i="30"/>
  <c r="AA41" i="30"/>
  <c r="AG39" i="30"/>
  <c r="AY41" i="30"/>
  <c r="BE39" i="30"/>
  <c r="AB41" i="30"/>
  <c r="AG40" i="30"/>
  <c r="AT41" i="30"/>
  <c r="AZ41" i="30"/>
  <c r="BE40" i="30"/>
  <c r="AV31" i="30"/>
  <c r="AP33" i="30"/>
  <c r="AP47" i="30"/>
  <c r="AQ47" i="30" s="1"/>
  <c r="AH32" i="30"/>
  <c r="AQ33" i="30"/>
  <c r="AV32" i="30"/>
  <c r="BU33" i="30"/>
  <c r="BT48" i="30"/>
  <c r="BU48" i="30" s="1"/>
  <c r="AV34" i="30"/>
  <c r="AW34" i="30" s="1"/>
  <c r="AP50" i="30"/>
  <c r="AQ50" i="30" s="1"/>
  <c r="BT43" i="30"/>
  <c r="BU43" i="30" s="1"/>
  <c r="BT37" i="30"/>
  <c r="AQ37" i="30"/>
  <c r="AV36" i="30"/>
  <c r="AP44" i="30"/>
  <c r="AQ44" i="30" s="1"/>
  <c r="AV39" i="30"/>
  <c r="AP41" i="30"/>
  <c r="BF39" i="30"/>
  <c r="AQ41" i="30"/>
  <c r="AV40" i="30"/>
  <c r="AW40" i="30" s="1"/>
  <c r="AV42" i="30"/>
  <c r="AW42" i="30" s="1"/>
  <c r="AM33" i="30"/>
  <c r="AM47" i="30"/>
  <c r="AN47" i="30" s="1"/>
  <c r="BK33" i="30"/>
  <c r="BQ33" i="30"/>
  <c r="AN33" i="30"/>
  <c r="BL33" i="30"/>
  <c r="BR33" i="30"/>
  <c r="AM50" i="30"/>
  <c r="AN50" i="30" s="1"/>
  <c r="AM43" i="30"/>
  <c r="AN43" i="30" s="1"/>
  <c r="AM37" i="30"/>
  <c r="AM45" i="30" s="1"/>
  <c r="BK43" i="30"/>
  <c r="BL43" i="30" s="1"/>
  <c r="BK37" i="30"/>
  <c r="BQ43" i="30"/>
  <c r="BR43" i="30" s="1"/>
  <c r="BQ37" i="30"/>
  <c r="AN37" i="30"/>
  <c r="AM44" i="30"/>
  <c r="AN44" i="30" s="1"/>
  <c r="BL37" i="30"/>
  <c r="BK44" i="30"/>
  <c r="BL44" i="30" s="1"/>
  <c r="BR37" i="30"/>
  <c r="BQ44" i="30"/>
  <c r="BR44" i="30" s="1"/>
  <c r="AM46" i="30"/>
  <c r="AN46" i="30" s="1"/>
  <c r="BK46" i="30"/>
  <c r="BL46" i="30" s="1"/>
  <c r="BQ46" i="30"/>
  <c r="BR46" i="30" s="1"/>
  <c r="AM41" i="30"/>
  <c r="BK41" i="30"/>
  <c r="BQ41" i="30"/>
  <c r="AN41" i="30"/>
  <c r="BL41" i="30"/>
  <c r="BR41" i="30"/>
  <c r="BC41" i="30"/>
  <c r="BI41" i="30"/>
  <c r="BN40" i="30"/>
  <c r="BO40" i="30" s="1"/>
  <c r="BN42" i="30"/>
  <c r="BO42" i="30" s="1"/>
  <c r="AK47" i="30"/>
  <c r="BN44" i="30"/>
  <c r="BO44" i="30" s="1"/>
  <c r="AE47" i="30" l="1"/>
  <c r="BE33" i="30"/>
  <c r="BF33" i="30"/>
  <c r="BC47" i="30"/>
  <c r="AJ56" i="30"/>
  <c r="AS45" i="30"/>
  <c r="AT45" i="30" s="1"/>
  <c r="AS49" i="30" s="1"/>
  <c r="BB47" i="30"/>
  <c r="BQ47" i="30"/>
  <c r="BR47" i="30" s="1"/>
  <c r="AW36" i="30"/>
  <c r="AV44" i="30"/>
  <c r="AW44" i="30" s="1"/>
  <c r="BB48" i="30"/>
  <c r="BC48" i="30" s="1"/>
  <c r="AH40" i="30"/>
  <c r="AH39" i="30"/>
  <c r="AG41" i="30" s="1"/>
  <c r="AA50" i="30"/>
  <c r="AB50" i="30"/>
  <c r="AB48" i="30"/>
  <c r="AH35" i="30"/>
  <c r="AG43" i="30" s="1"/>
  <c r="BO39" i="30"/>
  <c r="BO41" i="30" s="1"/>
  <c r="AD45" i="30"/>
  <c r="AE45" i="30" s="1"/>
  <c r="AD49" i="30" s="1"/>
  <c r="AE49" i="30" s="1"/>
  <c r="AY45" i="30"/>
  <c r="AS48" i="30"/>
  <c r="AT48" i="30" s="1"/>
  <c r="AP48" i="30"/>
  <c r="AQ48" i="30" s="1"/>
  <c r="BQ45" i="30"/>
  <c r="BR45" i="30" s="1"/>
  <c r="BQ49" i="30" s="1"/>
  <c r="BR49" i="30" s="1"/>
  <c r="AW31" i="30"/>
  <c r="AV33" i="30" s="1"/>
  <c r="AZ48" i="30"/>
  <c r="BE43" i="30"/>
  <c r="BK45" i="30"/>
  <c r="BT47" i="30"/>
  <c r="BU47" i="30" s="1"/>
  <c r="BK48" i="30"/>
  <c r="BL48" i="30" s="1"/>
  <c r="AQ45" i="30"/>
  <c r="AP49" i="30" s="1"/>
  <c r="AQ49" i="30" s="1"/>
  <c r="AW32" i="30"/>
  <c r="AV48" i="30" s="1"/>
  <c r="AW48" i="30" s="1"/>
  <c r="BF40" i="30"/>
  <c r="BF41" i="30"/>
  <c r="AH38" i="30"/>
  <c r="AA45" i="30"/>
  <c r="AB45" i="30" s="1"/>
  <c r="BH47" i="30"/>
  <c r="BI47" i="30" s="1"/>
  <c r="BO38" i="30"/>
  <c r="BN46" i="30" s="1"/>
  <c r="BO35" i="30"/>
  <c r="BO37" i="30" s="1"/>
  <c r="BN37" i="30"/>
  <c r="BN43" i="30"/>
  <c r="BO43" i="30" s="1"/>
  <c r="AJ48" i="30"/>
  <c r="AK48" i="30" s="1"/>
  <c r="AA48" i="30"/>
  <c r="AW38" i="30"/>
  <c r="AV46" i="30"/>
  <c r="AP45" i="30"/>
  <c r="AP56" i="30" s="1"/>
  <c r="AS47" i="30"/>
  <c r="AT47" i="30" s="1"/>
  <c r="AJ45" i="30"/>
  <c r="AK45" i="30" s="1"/>
  <c r="AJ49" i="30" s="1"/>
  <c r="AK49" i="30" s="1"/>
  <c r="BQ48" i="30"/>
  <c r="BR48" i="30" s="1"/>
  <c r="AH36" i="30"/>
  <c r="AG44" i="30" s="1"/>
  <c r="AH37" i="30"/>
  <c r="AG33" i="30"/>
  <c r="BH45" i="30"/>
  <c r="BO32" i="30"/>
  <c r="BN33" i="30" s="1"/>
  <c r="BO33" i="30"/>
  <c r="AH33" i="30"/>
  <c r="AN45" i="30"/>
  <c r="BQ50" i="30"/>
  <c r="BR50" i="30" s="1"/>
  <c r="AW39" i="30"/>
  <c r="AW41" i="30" s="1"/>
  <c r="AV41" i="30"/>
  <c r="BT45" i="30"/>
  <c r="BU45" i="30" s="1"/>
  <c r="BE41" i="30"/>
  <c r="BF38" i="30"/>
  <c r="BE46" i="30"/>
  <c r="BF46" i="30" s="1"/>
  <c r="BF36" i="30"/>
  <c r="BE37" i="30" s="1"/>
  <c r="BE45" i="30" s="1"/>
  <c r="BF45" i="30" s="1"/>
  <c r="BE44" i="30"/>
  <c r="BF44" i="30" s="1"/>
  <c r="BF37" i="30"/>
  <c r="AA47" i="30"/>
  <c r="AB47" i="30" s="1"/>
  <c r="BB45" i="30"/>
  <c r="BC45" i="30" s="1"/>
  <c r="BB49" i="30" s="1"/>
  <c r="BC49" i="30" s="1"/>
  <c r="AD47" i="30"/>
  <c r="AD56" i="30" s="1"/>
  <c r="AW35" i="30"/>
  <c r="AV37" i="30" s="1"/>
  <c r="AV43" i="30"/>
  <c r="AW43" i="30" s="1"/>
  <c r="AY50" i="30"/>
  <c r="AZ50" i="30" s="1"/>
  <c r="BI45" i="30"/>
  <c r="BK50" i="30"/>
  <c r="BL50" i="30" s="1"/>
  <c r="AM48" i="30"/>
  <c r="AN48" i="30" s="1"/>
  <c r="AA49" i="30"/>
  <c r="BN47" i="30"/>
  <c r="BO47" i="30" s="1"/>
  <c r="BN48" i="30"/>
  <c r="BO48" i="30" s="1"/>
  <c r="BE48" i="30"/>
  <c r="BF48" i="30" s="1"/>
  <c r="BE50" i="30"/>
  <c r="BF50" i="30" s="1"/>
  <c r="BK49" i="30" l="1"/>
  <c r="BL49" i="30" s="1"/>
  <c r="AT49" i="30"/>
  <c r="AS56" i="30"/>
  <c r="AH44" i="30"/>
  <c r="AG48" i="30" s="1"/>
  <c r="AH48" i="30" s="1"/>
  <c r="BO46" i="30"/>
  <c r="BN50" i="30"/>
  <c r="BO50" i="30" s="1"/>
  <c r="AH43" i="30"/>
  <c r="AG47" i="30" s="1"/>
  <c r="AH47" i="30" s="1"/>
  <c r="AW46" i="30"/>
  <c r="AV50" i="30"/>
  <c r="AW50" i="30" s="1"/>
  <c r="AH46" i="30"/>
  <c r="BB56" i="30"/>
  <c r="BQ56" i="30"/>
  <c r="AG37" i="30"/>
  <c r="AG45" i="30" s="1"/>
  <c r="AH45" i="30" s="1"/>
  <c r="AH41" i="30"/>
  <c r="AW37" i="30"/>
  <c r="BT49" i="30"/>
  <c r="BU49" i="30" s="1"/>
  <c r="AZ45" i="30"/>
  <c r="AY49" i="30" s="1"/>
  <c r="BL45" i="30"/>
  <c r="AV47" i="30"/>
  <c r="AW47" i="30" s="1"/>
  <c r="BF43" i="30"/>
  <c r="BE47" i="30"/>
  <c r="BF47" i="30" s="1"/>
  <c r="BH49" i="30"/>
  <c r="BI49" i="30" s="1"/>
  <c r="AM49" i="30"/>
  <c r="AN49" i="30" s="1"/>
  <c r="AM56" i="30" s="1"/>
  <c r="AG46" i="30"/>
  <c r="AW33" i="30"/>
  <c r="BN41" i="30"/>
  <c r="BN45" i="30" s="1"/>
  <c r="AB49" i="30"/>
  <c r="AA56" i="30" s="1"/>
  <c r="BE49" i="30"/>
  <c r="BF49" i="30" s="1"/>
  <c r="BO45" i="30" l="1"/>
  <c r="BN49" i="30" s="1"/>
  <c r="AZ49" i="30"/>
  <c r="AY56" i="30"/>
  <c r="AG50" i="30"/>
  <c r="BH56" i="30"/>
  <c r="BT56" i="30"/>
  <c r="AH50" i="30"/>
  <c r="AG49" i="30"/>
  <c r="BE56" i="30"/>
  <c r="BK56" i="30"/>
  <c r="AV45" i="30"/>
  <c r="AW45" i="30" s="1"/>
  <c r="AH49" i="30"/>
  <c r="AG56" i="30"/>
  <c r="BO49" i="30" l="1"/>
  <c r="BN56" i="30"/>
  <c r="AV49" i="30"/>
  <c r="AW49" i="30" l="1"/>
  <c r="AV56" i="30" s="1"/>
  <c r="BM68" i="11" l="1"/>
  <c r="BM67" i="11"/>
  <c r="BM66" i="11"/>
  <c r="BM65" i="11"/>
  <c r="BM64" i="11"/>
  <c r="BM63" i="11"/>
  <c r="BM62" i="11"/>
  <c r="BM61" i="11"/>
  <c r="BM60" i="11"/>
  <c r="BM59" i="11"/>
  <c r="BM58" i="11"/>
  <c r="BM57" i="11"/>
  <c r="AN31" i="22"/>
  <c r="AN51" i="22"/>
  <c r="AN49" i="22"/>
  <c r="AN48" i="22"/>
  <c r="AN47" i="22"/>
  <c r="AN45" i="22"/>
  <c r="AN44" i="22"/>
  <c r="AN38" i="22"/>
  <c r="AN36" i="22"/>
  <c r="AN35" i="22"/>
  <c r="AN34" i="22"/>
  <c r="AN32" i="22"/>
  <c r="BV68" i="11"/>
  <c r="BV67" i="11"/>
  <c r="BV66" i="11"/>
  <c r="BV65" i="11"/>
  <c r="BV64" i="11"/>
  <c r="BV63" i="11"/>
  <c r="BV62" i="11"/>
  <c r="BV61" i="11"/>
  <c r="BV60" i="11"/>
  <c r="BV59" i="11"/>
  <c r="BV58" i="11"/>
  <c r="BV57" i="11"/>
  <c r="BS68" i="11"/>
  <c r="BS67" i="11"/>
  <c r="BS66" i="11"/>
  <c r="BS65" i="11"/>
  <c r="BS64" i="11"/>
  <c r="BS63" i="11"/>
  <c r="BS62" i="11"/>
  <c r="BS61" i="11"/>
  <c r="BS60" i="11"/>
  <c r="BS59" i="11"/>
  <c r="BS58" i="11"/>
  <c r="BS57" i="11"/>
  <c r="BP68" i="11"/>
  <c r="BP67" i="11"/>
  <c r="BP66" i="11"/>
  <c r="BP65" i="11"/>
  <c r="BP64" i="11"/>
  <c r="BP63" i="11"/>
  <c r="BP62" i="11"/>
  <c r="BP61" i="11"/>
  <c r="BP60" i="11"/>
  <c r="BP59" i="11"/>
  <c r="BP58" i="11"/>
  <c r="BP57" i="11"/>
  <c r="BP55" i="11"/>
  <c r="BP42" i="11"/>
  <c r="BJ68" i="11"/>
  <c r="BJ67" i="11"/>
  <c r="BJ66" i="11"/>
  <c r="BJ65" i="11"/>
  <c r="BJ64" i="11"/>
  <c r="BJ63" i="11"/>
  <c r="BJ62" i="11"/>
  <c r="BJ61" i="11"/>
  <c r="BJ60" i="11"/>
  <c r="BJ59" i="11"/>
  <c r="BJ58" i="11"/>
  <c r="BJ57" i="11"/>
  <c r="BJ55" i="11"/>
  <c r="BJ42" i="11"/>
  <c r="BG68" i="11"/>
  <c r="BG67" i="11"/>
  <c r="BG66" i="11"/>
  <c r="BG65" i="11"/>
  <c r="BG64" i="11"/>
  <c r="BG63" i="11"/>
  <c r="BG62" i="11"/>
  <c r="BG61" i="11"/>
  <c r="BG60" i="11"/>
  <c r="BG59" i="11"/>
  <c r="BG58" i="11"/>
  <c r="BG57" i="11"/>
  <c r="BD68" i="11"/>
  <c r="BD67" i="11"/>
  <c r="BD66" i="11"/>
  <c r="BD65" i="11"/>
  <c r="BD64" i="11"/>
  <c r="BD63" i="11"/>
  <c r="BD62" i="11"/>
  <c r="BD61" i="11"/>
  <c r="BD60" i="11"/>
  <c r="BD59" i="11"/>
  <c r="BD58" i="11"/>
  <c r="BD57" i="11"/>
  <c r="BD55" i="11"/>
  <c r="BD42" i="11"/>
  <c r="BA68" i="11"/>
  <c r="BA67" i="11"/>
  <c r="BA66" i="11"/>
  <c r="BA65" i="11"/>
  <c r="BA64" i="11"/>
  <c r="BA63" i="11"/>
  <c r="BA62" i="11"/>
  <c r="BA61" i="11"/>
  <c r="BA60" i="11"/>
  <c r="BA59" i="11"/>
  <c r="BA58" i="11"/>
  <c r="BA57" i="11"/>
  <c r="AX68" i="11"/>
  <c r="AX67" i="11"/>
  <c r="AX66" i="11"/>
  <c r="AX65" i="11"/>
  <c r="AX64" i="11"/>
  <c r="AX63" i="11"/>
  <c r="AX62" i="11"/>
  <c r="AX61" i="11"/>
  <c r="AX60" i="11"/>
  <c r="AX59" i="11"/>
  <c r="AX58" i="11"/>
  <c r="AX57" i="11"/>
  <c r="AX55" i="11"/>
  <c r="AX42" i="11"/>
  <c r="AU68" i="11"/>
  <c r="AU67" i="11"/>
  <c r="AU66" i="11"/>
  <c r="AU65" i="11"/>
  <c r="AU64" i="11"/>
  <c r="AU63" i="11"/>
  <c r="AU62" i="11"/>
  <c r="AU61" i="11"/>
  <c r="AU60" i="11"/>
  <c r="AU59" i="11"/>
  <c r="AU58" i="11"/>
  <c r="AU57" i="11"/>
  <c r="AR68" i="11"/>
  <c r="AR67" i="11"/>
  <c r="AR66" i="11"/>
  <c r="AR65" i="11"/>
  <c r="AR64" i="11"/>
  <c r="AR63" i="11"/>
  <c r="AR62" i="11"/>
  <c r="AR61" i="11"/>
  <c r="AR60" i="11"/>
  <c r="AR59" i="11"/>
  <c r="AR58" i="11"/>
  <c r="AR57" i="11"/>
  <c r="AR55" i="11"/>
  <c r="AR42" i="11"/>
  <c r="AO68" i="11"/>
  <c r="AO67" i="11"/>
  <c r="AO66" i="11"/>
  <c r="AO65" i="11"/>
  <c r="AO64" i="11"/>
  <c r="AO63" i="11"/>
  <c r="AO62" i="11"/>
  <c r="AO61" i="11"/>
  <c r="AO60" i="11"/>
  <c r="AO59" i="11"/>
  <c r="AO58" i="11"/>
  <c r="AO57" i="11"/>
  <c r="AL68" i="11"/>
  <c r="AL67" i="11"/>
  <c r="AL66" i="11"/>
  <c r="AL65" i="11"/>
  <c r="AL64" i="11"/>
  <c r="AL63" i="11"/>
  <c r="AL62" i="11"/>
  <c r="AL61" i="11"/>
  <c r="AL60" i="11"/>
  <c r="AL59" i="11"/>
  <c r="AL58" i="11"/>
  <c r="AL57" i="11"/>
  <c r="AL55" i="11"/>
  <c r="AL42" i="11"/>
  <c r="AI68" i="11"/>
  <c r="AI67" i="11"/>
  <c r="AI66" i="11"/>
  <c r="AI65" i="11"/>
  <c r="AI64" i="11"/>
  <c r="AI63" i="11"/>
  <c r="AI62" i="11"/>
  <c r="AI61" i="11"/>
  <c r="AI60" i="11"/>
  <c r="AI59" i="11"/>
  <c r="AI58" i="11"/>
  <c r="AI57" i="11"/>
  <c r="AF62" i="11"/>
  <c r="AF67" i="11"/>
  <c r="AF66" i="11"/>
  <c r="AF65" i="11"/>
  <c r="AF64" i="11"/>
  <c r="AF63" i="11"/>
  <c r="AF61" i="11"/>
  <c r="AF60" i="11"/>
  <c r="AF59" i="11"/>
  <c r="AF58" i="11"/>
  <c r="AF57" i="11"/>
  <c r="AF55" i="11"/>
  <c r="AF42" i="11"/>
  <c r="AC67" i="11"/>
  <c r="AC66" i="11"/>
  <c r="AC65" i="11"/>
  <c r="AC64" i="11"/>
  <c r="AC63" i="11"/>
  <c r="AC62" i="11"/>
  <c r="AC61" i="11"/>
  <c r="AC60" i="11"/>
  <c r="AC59" i="11"/>
  <c r="AC58" i="11"/>
  <c r="AC57" i="11"/>
  <c r="AA31" i="22"/>
  <c r="AB31" i="22"/>
  <c r="AA31" i="11"/>
  <c r="AB31" i="11"/>
  <c r="AA31" i="14"/>
  <c r="AB31" i="14"/>
  <c r="AB32" i="14"/>
  <c r="B2" i="22"/>
  <c r="B2" i="11"/>
  <c r="B4" i="17"/>
  <c r="B16" i="11" s="1"/>
  <c r="B5" i="17"/>
  <c r="B10" i="30" s="1"/>
  <c r="B6" i="17"/>
  <c r="B3" i="17"/>
  <c r="B15" i="30" s="1"/>
  <c r="B2" i="17"/>
  <c r="AP51" i="22"/>
  <c r="AP49" i="22"/>
  <c r="AP48" i="22"/>
  <c r="AP47" i="22"/>
  <c r="AP45" i="22"/>
  <c r="AP44" i="22"/>
  <c r="AP38" i="22"/>
  <c r="AP36" i="22"/>
  <c r="AP35" i="22"/>
  <c r="AP34" i="22"/>
  <c r="AP32" i="22"/>
  <c r="AP31" i="22"/>
  <c r="AM51" i="22"/>
  <c r="AM49" i="22"/>
  <c r="AM48" i="22"/>
  <c r="AM47" i="22"/>
  <c r="AM45" i="22"/>
  <c r="AM44" i="22"/>
  <c r="AM38" i="22"/>
  <c r="AM36" i="22"/>
  <c r="AM35" i="22"/>
  <c r="AM34" i="22"/>
  <c r="AM32" i="22"/>
  <c r="AM31" i="22"/>
  <c r="AJ51" i="22"/>
  <c r="AJ49" i="22"/>
  <c r="AJ48" i="22"/>
  <c r="AJ47" i="22"/>
  <c r="AJ45" i="22"/>
  <c r="AJ44" i="22"/>
  <c r="AJ38" i="22"/>
  <c r="AJ36" i="22"/>
  <c r="AJ35" i="22"/>
  <c r="AJ34" i="22"/>
  <c r="AJ32" i="22"/>
  <c r="AJ31" i="22"/>
  <c r="AD51" i="22"/>
  <c r="AD49" i="22"/>
  <c r="AD48" i="22"/>
  <c r="AD47" i="22"/>
  <c r="AD45" i="22"/>
  <c r="AD44" i="22"/>
  <c r="AD38" i="22"/>
  <c r="AD36" i="22"/>
  <c r="AD35" i="22"/>
  <c r="AD34" i="22"/>
  <c r="AD32" i="22"/>
  <c r="AD31" i="22"/>
  <c r="AA5" i="11"/>
  <c r="AA5" i="14"/>
  <c r="AA48" i="11"/>
  <c r="AB33" i="11"/>
  <c r="AA32" i="11"/>
  <c r="AA44" i="11"/>
  <c r="AA33" i="11"/>
  <c r="AA34" i="11"/>
  <c r="AA35" i="11"/>
  <c r="AA36" i="11"/>
  <c r="AA37" i="11"/>
  <c r="AA5" i="22"/>
  <c r="D5" i="22"/>
  <c r="E5" i="11"/>
  <c r="D5" i="14"/>
  <c r="D4" i="22"/>
  <c r="E4" i="11"/>
  <c r="D4" i="14"/>
  <c r="E3" i="19"/>
  <c r="AQ51" i="22"/>
  <c r="AQ49" i="22"/>
  <c r="AQ48" i="22"/>
  <c r="AQ47" i="22"/>
  <c r="AQ45" i="22"/>
  <c r="AQ44" i="22"/>
  <c r="AQ38" i="22"/>
  <c r="AQ36" i="22"/>
  <c r="AQ35" i="22"/>
  <c r="AQ34" i="22"/>
  <c r="AQ32" i="22"/>
  <c r="AQ31" i="22"/>
  <c r="AK51" i="22"/>
  <c r="AK49" i="22"/>
  <c r="AK48" i="22"/>
  <c r="AK47" i="22"/>
  <c r="AK45" i="22"/>
  <c r="AK44" i="22"/>
  <c r="AK38" i="22"/>
  <c r="AK36" i="22"/>
  <c r="AK35" i="22"/>
  <c r="AK34" i="22"/>
  <c r="AK32" i="22"/>
  <c r="AK31" i="22"/>
  <c r="AE51" i="22"/>
  <c r="AE49" i="22"/>
  <c r="AE48" i="22"/>
  <c r="AE47" i="22"/>
  <c r="AE45" i="22"/>
  <c r="AE44" i="22"/>
  <c r="AE38" i="22"/>
  <c r="AE36" i="22"/>
  <c r="AE35" i="22"/>
  <c r="AE34" i="22"/>
  <c r="AE32" i="22"/>
  <c r="AE31" i="22"/>
  <c r="AB32" i="11"/>
  <c r="AB34" i="11"/>
  <c r="AB35" i="11"/>
  <c r="AB36" i="11"/>
  <c r="AB37" i="11"/>
  <c r="AA38" i="11"/>
  <c r="AB38" i="11"/>
  <c r="AA39" i="11"/>
  <c r="AB39" i="11"/>
  <c r="AA40" i="11"/>
  <c r="AB40" i="11"/>
  <c r="AA41" i="11"/>
  <c r="AB41" i="11"/>
  <c r="AE34" i="14"/>
  <c r="AE35" i="14"/>
  <c r="AR55" i="22"/>
  <c r="AO55" i="22"/>
  <c r="AL55" i="22"/>
  <c r="AR54" i="22"/>
  <c r="AO54" i="22"/>
  <c r="AL54" i="22"/>
  <c r="AR53" i="22"/>
  <c r="AO53" i="22"/>
  <c r="AL53" i="22"/>
  <c r="AR52" i="22"/>
  <c r="AO52" i="22"/>
  <c r="AL52" i="22"/>
  <c r="AR50" i="22"/>
  <c r="AO50" i="22"/>
  <c r="AL50" i="22"/>
  <c r="AR46" i="22"/>
  <c r="AO46" i="22"/>
  <c r="AL46" i="22"/>
  <c r="AF55" i="22"/>
  <c r="AC55" i="22"/>
  <c r="AF54" i="22"/>
  <c r="AC54" i="22"/>
  <c r="AF53" i="22"/>
  <c r="AC53" i="22"/>
  <c r="AF52" i="22"/>
  <c r="AC52" i="22"/>
  <c r="AF50" i="22"/>
  <c r="AC50" i="22"/>
  <c r="AF46" i="22"/>
  <c r="AC46" i="22"/>
  <c r="BH31" i="11"/>
  <c r="BQ54" i="11"/>
  <c r="BQ52" i="11"/>
  <c r="BQ50" i="11"/>
  <c r="BQ48" i="11"/>
  <c r="BQ46" i="11"/>
  <c r="BQ44" i="11"/>
  <c r="BQ40" i="11"/>
  <c r="BQ38" i="11"/>
  <c r="BQ36" i="11"/>
  <c r="BQ34" i="11"/>
  <c r="BQ32" i="11"/>
  <c r="BQ63" i="14"/>
  <c r="BQ60" i="14"/>
  <c r="BQ57" i="14"/>
  <c r="BQ55" i="14"/>
  <c r="BQ52" i="14"/>
  <c r="BQ40" i="14"/>
  <c r="BQ38" i="14"/>
  <c r="BQ35" i="14"/>
  <c r="BQ32" i="14"/>
  <c r="BV55" i="11"/>
  <c r="BV54" i="11"/>
  <c r="BU54" i="11"/>
  <c r="BV53" i="11"/>
  <c r="BU53" i="11"/>
  <c r="BV52" i="11"/>
  <c r="BU52" i="11"/>
  <c r="BV51" i="11"/>
  <c r="BU51" i="11"/>
  <c r="BV50" i="11"/>
  <c r="BU50" i="11"/>
  <c r="BV49" i="11"/>
  <c r="BU49" i="11"/>
  <c r="BV48" i="11"/>
  <c r="BU48" i="11"/>
  <c r="BV47" i="11"/>
  <c r="BU47" i="11"/>
  <c r="BV46" i="11"/>
  <c r="BU46" i="11"/>
  <c r="BV45" i="11"/>
  <c r="BU45" i="11"/>
  <c r="BV44" i="11"/>
  <c r="BU44" i="11"/>
  <c r="BV42" i="11"/>
  <c r="BV41" i="11"/>
  <c r="BU41" i="11"/>
  <c r="BV40" i="11"/>
  <c r="BU40" i="11"/>
  <c r="BV39" i="11"/>
  <c r="BU39" i="11"/>
  <c r="BV38" i="11"/>
  <c r="BU38" i="11"/>
  <c r="BV37" i="11"/>
  <c r="BU37" i="11"/>
  <c r="BV36" i="11"/>
  <c r="BU36" i="11"/>
  <c r="BV35" i="11"/>
  <c r="BU35" i="11"/>
  <c r="BV34" i="11"/>
  <c r="BU34" i="11"/>
  <c r="BV33" i="11"/>
  <c r="BU33" i="11"/>
  <c r="BV32" i="11"/>
  <c r="BU32" i="11"/>
  <c r="BV31" i="11"/>
  <c r="BU31" i="11"/>
  <c r="BT54" i="11"/>
  <c r="BT53" i="11"/>
  <c r="BT52" i="11"/>
  <c r="BT51" i="11"/>
  <c r="BT50" i="11"/>
  <c r="BT49" i="11"/>
  <c r="BT48" i="11"/>
  <c r="BT47" i="11"/>
  <c r="BT46" i="11"/>
  <c r="BT45" i="11"/>
  <c r="BT44" i="11"/>
  <c r="BT41" i="11"/>
  <c r="BT40" i="11"/>
  <c r="BT39" i="11"/>
  <c r="BT38" i="11"/>
  <c r="BT37" i="11"/>
  <c r="BT36" i="11"/>
  <c r="BT35" i="11"/>
  <c r="BT34" i="11"/>
  <c r="BT33" i="11"/>
  <c r="BT32" i="11"/>
  <c r="BT31" i="11"/>
  <c r="BS55" i="11"/>
  <c r="BS54" i="11"/>
  <c r="BS53" i="11"/>
  <c r="BS52" i="11"/>
  <c r="BS51" i="11"/>
  <c r="BS50" i="11"/>
  <c r="BS49" i="11"/>
  <c r="BS48" i="11"/>
  <c r="BS47" i="11"/>
  <c r="BS46" i="11"/>
  <c r="BS45" i="11"/>
  <c r="BS44" i="11"/>
  <c r="BS42" i="11"/>
  <c r="BS41" i="11"/>
  <c r="BS40" i="11"/>
  <c r="BS39" i="11"/>
  <c r="BS38" i="11"/>
  <c r="BS37" i="11"/>
  <c r="BS36" i="11"/>
  <c r="BS35" i="11"/>
  <c r="BS34" i="11"/>
  <c r="BS33" i="11"/>
  <c r="BS32" i="11"/>
  <c r="BS31" i="11"/>
  <c r="BR54" i="11"/>
  <c r="BR53" i="11"/>
  <c r="BR52" i="11"/>
  <c r="BR51" i="11"/>
  <c r="BR50" i="11"/>
  <c r="BR49" i="11"/>
  <c r="BR48" i="11"/>
  <c r="BR47" i="11"/>
  <c r="BR46" i="11"/>
  <c r="BR45" i="11"/>
  <c r="BR44" i="11"/>
  <c r="BR41" i="11"/>
  <c r="BR40" i="11"/>
  <c r="BR39" i="11"/>
  <c r="BR38" i="11"/>
  <c r="BR37" i="11"/>
  <c r="BR36" i="11"/>
  <c r="BR35" i="11"/>
  <c r="BR34" i="11"/>
  <c r="BR33" i="11"/>
  <c r="BR32" i="11"/>
  <c r="BR31" i="11"/>
  <c r="BQ53" i="11"/>
  <c r="BQ51" i="11"/>
  <c r="BQ49" i="11"/>
  <c r="BQ47" i="11"/>
  <c r="BQ45" i="11"/>
  <c r="BQ41" i="11"/>
  <c r="BQ39" i="11"/>
  <c r="BQ37" i="11"/>
  <c r="BQ35" i="11"/>
  <c r="BQ33" i="11"/>
  <c r="BQ31" i="11"/>
  <c r="BQ61" i="14"/>
  <c r="BQ59" i="14"/>
  <c r="BQ56" i="14"/>
  <c r="BQ53" i="14"/>
  <c r="BQ42" i="14"/>
  <c r="BQ39" i="14"/>
  <c r="BQ36" i="14"/>
  <c r="BQ34" i="14"/>
  <c r="BQ31" i="14"/>
  <c r="BS92" i="14"/>
  <c r="BS91" i="14"/>
  <c r="BS90" i="14"/>
  <c r="BS89" i="14"/>
  <c r="BS88" i="14"/>
  <c r="BS87" i="14"/>
  <c r="BS86" i="14"/>
  <c r="BS85" i="14"/>
  <c r="BS84" i="14"/>
  <c r="BS83" i="14"/>
  <c r="BS82" i="14"/>
  <c r="BS81" i="14"/>
  <c r="BS80" i="14"/>
  <c r="BS79" i="14"/>
  <c r="BS78" i="14"/>
  <c r="BS77" i="14"/>
  <c r="BS76" i="14"/>
  <c r="BS75" i="14"/>
  <c r="BS74" i="14"/>
  <c r="BS73" i="14"/>
  <c r="BS71" i="14"/>
  <c r="BS70" i="14"/>
  <c r="BS69" i="14"/>
  <c r="BS68" i="14"/>
  <c r="BS67" i="14"/>
  <c r="BS66" i="14"/>
  <c r="BS65" i="14"/>
  <c r="BS64" i="14"/>
  <c r="BS63" i="14"/>
  <c r="BR63" i="14"/>
  <c r="BS62" i="14"/>
  <c r="BS61" i="14"/>
  <c r="BR61" i="14"/>
  <c r="BS60" i="14"/>
  <c r="BR60" i="14"/>
  <c r="BS59" i="14"/>
  <c r="BR59" i="14"/>
  <c r="BS58" i="14"/>
  <c r="BS57" i="14"/>
  <c r="BR57" i="14"/>
  <c r="BS56" i="14"/>
  <c r="BR56" i="14"/>
  <c r="BS55" i="14"/>
  <c r="BR55" i="14"/>
  <c r="BS54" i="14"/>
  <c r="BS53" i="14"/>
  <c r="BR53" i="14"/>
  <c r="BS52" i="14"/>
  <c r="BR52" i="14"/>
  <c r="BS50" i="14"/>
  <c r="BS49" i="14"/>
  <c r="BS48" i="14"/>
  <c r="BS47" i="14"/>
  <c r="BS46" i="14"/>
  <c r="BS45" i="14"/>
  <c r="BS44" i="14"/>
  <c r="BS43" i="14"/>
  <c r="BS42" i="14"/>
  <c r="BR42" i="14"/>
  <c r="BS41" i="14"/>
  <c r="BS40" i="14"/>
  <c r="BR40" i="14"/>
  <c r="BS39" i="14"/>
  <c r="BR39" i="14"/>
  <c r="BS38" i="14"/>
  <c r="BR38" i="14"/>
  <c r="BS37" i="14"/>
  <c r="BS36" i="14"/>
  <c r="BR36" i="14"/>
  <c r="BS35" i="14"/>
  <c r="BR35" i="14"/>
  <c r="BS34" i="14"/>
  <c r="BR34" i="14"/>
  <c r="BS33" i="14"/>
  <c r="BS32" i="14"/>
  <c r="BR32" i="14"/>
  <c r="BS31" i="14"/>
  <c r="BR31" i="14"/>
  <c r="B2" i="14"/>
  <c r="BT63" i="14"/>
  <c r="BT61" i="14"/>
  <c r="BT60" i="14"/>
  <c r="BT59" i="14"/>
  <c r="BT57" i="14"/>
  <c r="BT56" i="14"/>
  <c r="BT55" i="14"/>
  <c r="BT53" i="14"/>
  <c r="BT52" i="14"/>
  <c r="BT42" i="14"/>
  <c r="BT40" i="14"/>
  <c r="BT39" i="14"/>
  <c r="BT38" i="14"/>
  <c r="BT36" i="14"/>
  <c r="BT35" i="14"/>
  <c r="BT34" i="14"/>
  <c r="BT32" i="14"/>
  <c r="BT31" i="14"/>
  <c r="AA51" i="22"/>
  <c r="AR51" i="22"/>
  <c r="AO51" i="22"/>
  <c r="AL51" i="22"/>
  <c r="AI51" i="22"/>
  <c r="AF51" i="22"/>
  <c r="AC51" i="22"/>
  <c r="AB51" i="22"/>
  <c r="AR49" i="22"/>
  <c r="AO49" i="22"/>
  <c r="AL49" i="22"/>
  <c r="AI49" i="22"/>
  <c r="AF49" i="22"/>
  <c r="AC49" i="22"/>
  <c r="AB49" i="22"/>
  <c r="AA49" i="22"/>
  <c r="AR48" i="22"/>
  <c r="AO48" i="22"/>
  <c r="AL48" i="22"/>
  <c r="AI48" i="22"/>
  <c r="AF48" i="22"/>
  <c r="AC48" i="22"/>
  <c r="AB48" i="22"/>
  <c r="AA48" i="22"/>
  <c r="AA47" i="22"/>
  <c r="AR47" i="22"/>
  <c r="AO47" i="22"/>
  <c r="AL47" i="22"/>
  <c r="AI47" i="22"/>
  <c r="AF47" i="22"/>
  <c r="AC47" i="22"/>
  <c r="AB47" i="22"/>
  <c r="AR45" i="22"/>
  <c r="AO45" i="22"/>
  <c r="AL45" i="22"/>
  <c r="AI45" i="22"/>
  <c r="AF45" i="22"/>
  <c r="AC45" i="22"/>
  <c r="AB45" i="22"/>
  <c r="AA45" i="22"/>
  <c r="AA44" i="22"/>
  <c r="AR44" i="22"/>
  <c r="AO44" i="22"/>
  <c r="AL44" i="22"/>
  <c r="AI44" i="22"/>
  <c r="AF44" i="22"/>
  <c r="AC44" i="22"/>
  <c r="AB44" i="22"/>
  <c r="AR42" i="22"/>
  <c r="AR41" i="22"/>
  <c r="AR40" i="22"/>
  <c r="AR39" i="22"/>
  <c r="AR38" i="22"/>
  <c r="AR37" i="22"/>
  <c r="AR36" i="22"/>
  <c r="AR35" i="22"/>
  <c r="AR34" i="22"/>
  <c r="AR33" i="22"/>
  <c r="AR32" i="22"/>
  <c r="AR31" i="22"/>
  <c r="AO42" i="22"/>
  <c r="AO41" i="22"/>
  <c r="AO40" i="22"/>
  <c r="AO39" i="22"/>
  <c r="AO38" i="22"/>
  <c r="AO37" i="22"/>
  <c r="AO36" i="22"/>
  <c r="AO35" i="22"/>
  <c r="AO34" i="22"/>
  <c r="AO33" i="22"/>
  <c r="AO32" i="22"/>
  <c r="AO31" i="22"/>
  <c r="AL42" i="22"/>
  <c r="AL41" i="22"/>
  <c r="AL40" i="22"/>
  <c r="AL39" i="22"/>
  <c r="AL38" i="22"/>
  <c r="AL37" i="22"/>
  <c r="AL36" i="22"/>
  <c r="AL35" i="22"/>
  <c r="AL34" i="22"/>
  <c r="AL33" i="22"/>
  <c r="AL32" i="22"/>
  <c r="AL31" i="22"/>
  <c r="AI55" i="22"/>
  <c r="AI54" i="22"/>
  <c r="AI53" i="22"/>
  <c r="AI52" i="22"/>
  <c r="AI50" i="22"/>
  <c r="AI46" i="22"/>
  <c r="AI42" i="22"/>
  <c r="AI41" i="22"/>
  <c r="AI40" i="22"/>
  <c r="AI39" i="22"/>
  <c r="AI38" i="22"/>
  <c r="AI37" i="22"/>
  <c r="AI36" i="22"/>
  <c r="AI35" i="22"/>
  <c r="AI34" i="22"/>
  <c r="AI33" i="22"/>
  <c r="AI32" i="22"/>
  <c r="AI31" i="22"/>
  <c r="AF42" i="22"/>
  <c r="AF41" i="22"/>
  <c r="AF40" i="22"/>
  <c r="AF39" i="22"/>
  <c r="AF38" i="22"/>
  <c r="AF37" i="22"/>
  <c r="AF36" i="22"/>
  <c r="AF35" i="22"/>
  <c r="AF34" i="22"/>
  <c r="AF33" i="22"/>
  <c r="AF32" i="22"/>
  <c r="AF31" i="22"/>
  <c r="AC42" i="22"/>
  <c r="AC41" i="22"/>
  <c r="AC40" i="22"/>
  <c r="AC39" i="22"/>
  <c r="AC38" i="22"/>
  <c r="AC37" i="22"/>
  <c r="AC36" i="22"/>
  <c r="AC35" i="22"/>
  <c r="AC34" i="22"/>
  <c r="AC33" i="22"/>
  <c r="AC32" i="22"/>
  <c r="AB38" i="22"/>
  <c r="AB36" i="22"/>
  <c r="AB35" i="22"/>
  <c r="AB34" i="22"/>
  <c r="AA38" i="22"/>
  <c r="AA36" i="22"/>
  <c r="AA35" i="22"/>
  <c r="AA34" i="22"/>
  <c r="AB32" i="22"/>
  <c r="AA32" i="22"/>
  <c r="AC31" i="22"/>
  <c r="AZ52" i="11"/>
  <c r="AZ40" i="11"/>
  <c r="AZ39" i="11"/>
  <c r="AF68" i="11"/>
  <c r="AC68" i="11"/>
  <c r="BP54" i="11"/>
  <c r="BM54" i="11"/>
  <c r="BL54" i="11"/>
  <c r="BK54" i="11"/>
  <c r="BJ54" i="11"/>
  <c r="BI54" i="11"/>
  <c r="BH54" i="11"/>
  <c r="BG54" i="11"/>
  <c r="BD54" i="11"/>
  <c r="BC54" i="11"/>
  <c r="BB54" i="11"/>
  <c r="BA54" i="11"/>
  <c r="AZ54" i="11"/>
  <c r="AY54" i="11"/>
  <c r="AX54" i="11"/>
  <c r="AU54" i="11"/>
  <c r="AT54" i="11"/>
  <c r="AS54" i="11"/>
  <c r="AR54" i="11"/>
  <c r="AQ54" i="11"/>
  <c r="AP54" i="11"/>
  <c r="AO54" i="11"/>
  <c r="AN54" i="11"/>
  <c r="AM54" i="11"/>
  <c r="AL54" i="11"/>
  <c r="AK54" i="11"/>
  <c r="AJ54" i="11"/>
  <c r="AI54" i="11"/>
  <c r="AF54" i="11"/>
  <c r="AE54" i="11"/>
  <c r="AD54" i="11"/>
  <c r="AC54" i="11"/>
  <c r="AB54" i="11"/>
  <c r="AA54" i="11"/>
  <c r="BP53" i="11"/>
  <c r="BM53" i="11"/>
  <c r="BL53" i="11"/>
  <c r="BK53" i="11"/>
  <c r="BJ53" i="11"/>
  <c r="BI53" i="11"/>
  <c r="BH53" i="11"/>
  <c r="BG53" i="11"/>
  <c r="BD53" i="11"/>
  <c r="BC53" i="11"/>
  <c r="BB53" i="11"/>
  <c r="BA53" i="11"/>
  <c r="AZ53" i="11"/>
  <c r="AY53" i="11"/>
  <c r="AX53" i="11"/>
  <c r="AU53" i="11"/>
  <c r="AT53" i="11"/>
  <c r="AS53" i="11"/>
  <c r="AR53" i="11"/>
  <c r="AQ53" i="11"/>
  <c r="AP53" i="11"/>
  <c r="AO53" i="11"/>
  <c r="AN53" i="11"/>
  <c r="AM53" i="11"/>
  <c r="AL53" i="11"/>
  <c r="AK53" i="11"/>
  <c r="AJ53" i="11"/>
  <c r="AI53" i="11"/>
  <c r="AF53" i="11"/>
  <c r="AE53" i="11"/>
  <c r="AD53" i="11"/>
  <c r="AC53" i="11"/>
  <c r="AB53" i="11"/>
  <c r="AA53" i="11"/>
  <c r="BP52" i="11"/>
  <c r="BM52" i="11"/>
  <c r="BL52" i="11"/>
  <c r="BK52" i="11"/>
  <c r="BJ52" i="11"/>
  <c r="BI52" i="11"/>
  <c r="BH52" i="11"/>
  <c r="BG52" i="11"/>
  <c r="BD52" i="11"/>
  <c r="BC52" i="11"/>
  <c r="BB52" i="11"/>
  <c r="BA52" i="11"/>
  <c r="AY52" i="11"/>
  <c r="AX52" i="11"/>
  <c r="AU52" i="11"/>
  <c r="AT52" i="11"/>
  <c r="AS52" i="11"/>
  <c r="AR52" i="11"/>
  <c r="AQ52" i="11"/>
  <c r="AP52" i="11"/>
  <c r="AO52" i="11"/>
  <c r="AN52" i="11"/>
  <c r="AM52" i="11"/>
  <c r="AL52" i="11"/>
  <c r="AK52" i="11"/>
  <c r="AJ52" i="11"/>
  <c r="AI52" i="11"/>
  <c r="AF52" i="11"/>
  <c r="AE52" i="11"/>
  <c r="AD52" i="11"/>
  <c r="AC52" i="11"/>
  <c r="AB52" i="11"/>
  <c r="AA52" i="11"/>
  <c r="BP51" i="11"/>
  <c r="BM51" i="11"/>
  <c r="BL51" i="11"/>
  <c r="BK51" i="11"/>
  <c r="BJ51" i="11"/>
  <c r="BI51" i="11"/>
  <c r="BH51" i="11"/>
  <c r="BG51" i="11"/>
  <c r="BD51" i="11"/>
  <c r="BC51" i="11"/>
  <c r="BB51" i="11"/>
  <c r="BA51" i="11"/>
  <c r="AZ51" i="11"/>
  <c r="AY51" i="11"/>
  <c r="AX51" i="11"/>
  <c r="AU51" i="11"/>
  <c r="AT51" i="11"/>
  <c r="AS51" i="11"/>
  <c r="AR51" i="11"/>
  <c r="AQ51" i="11"/>
  <c r="AP51" i="11"/>
  <c r="AO51" i="11"/>
  <c r="AN51" i="11"/>
  <c r="AM51" i="11"/>
  <c r="AL51" i="11"/>
  <c r="AK51" i="11"/>
  <c r="AJ51" i="11"/>
  <c r="AI51" i="11"/>
  <c r="AF51" i="11"/>
  <c r="AE51" i="11"/>
  <c r="AD51" i="11"/>
  <c r="AC51" i="11"/>
  <c r="AB51" i="11"/>
  <c r="AA51" i="11"/>
  <c r="BP50" i="11"/>
  <c r="BM50" i="11"/>
  <c r="BL50" i="11"/>
  <c r="BK50" i="11"/>
  <c r="BJ50" i="11"/>
  <c r="BI50" i="11"/>
  <c r="BH50" i="11"/>
  <c r="BG50" i="11"/>
  <c r="BD50" i="11"/>
  <c r="BC50" i="11"/>
  <c r="BB50" i="11"/>
  <c r="BA50" i="11"/>
  <c r="AZ50" i="11"/>
  <c r="AY50" i="11"/>
  <c r="AX50" i="11"/>
  <c r="AU50" i="11"/>
  <c r="AT50" i="11"/>
  <c r="AS50" i="11"/>
  <c r="AR50" i="11"/>
  <c r="AQ50" i="11"/>
  <c r="AP50" i="11"/>
  <c r="AO50" i="11"/>
  <c r="AN50" i="11"/>
  <c r="AM50" i="11"/>
  <c r="AL50" i="11"/>
  <c r="AK50" i="11"/>
  <c r="AJ50" i="11"/>
  <c r="AI50" i="11"/>
  <c r="AF50" i="11"/>
  <c r="AE50" i="11"/>
  <c r="AD50" i="11"/>
  <c r="AC50" i="11"/>
  <c r="AB50" i="11"/>
  <c r="AA50" i="11"/>
  <c r="BP49" i="11"/>
  <c r="BM49" i="11"/>
  <c r="BL49" i="11"/>
  <c r="BK49" i="11"/>
  <c r="BJ49" i="11"/>
  <c r="BI49" i="11"/>
  <c r="BH49" i="11"/>
  <c r="BG49" i="11"/>
  <c r="BD49" i="11"/>
  <c r="BC49" i="11"/>
  <c r="BB49" i="11"/>
  <c r="BA49" i="11"/>
  <c r="AZ49" i="11"/>
  <c r="AY49" i="11"/>
  <c r="AX49" i="11"/>
  <c r="AU49" i="11"/>
  <c r="AT49" i="11"/>
  <c r="AS49" i="11"/>
  <c r="AR49" i="11"/>
  <c r="AQ49" i="11"/>
  <c r="AP49" i="11"/>
  <c r="AO49" i="11"/>
  <c r="AN49" i="11"/>
  <c r="AM49" i="11"/>
  <c r="AL49" i="11"/>
  <c r="AK49" i="11"/>
  <c r="AJ49" i="11"/>
  <c r="AI49" i="11"/>
  <c r="AF49" i="11"/>
  <c r="AE49" i="11"/>
  <c r="AD49" i="11"/>
  <c r="AC49" i="11"/>
  <c r="AB49" i="11"/>
  <c r="AA49" i="11"/>
  <c r="BP48" i="11"/>
  <c r="BM48" i="11"/>
  <c r="BL48" i="11"/>
  <c r="BK48" i="11"/>
  <c r="BJ48" i="11"/>
  <c r="BI48" i="11"/>
  <c r="BH48" i="11"/>
  <c r="BG48" i="11"/>
  <c r="BD48" i="11"/>
  <c r="BC48" i="11"/>
  <c r="BB48" i="11"/>
  <c r="BA48" i="11"/>
  <c r="AZ48" i="11"/>
  <c r="AY48" i="11"/>
  <c r="AX48" i="11"/>
  <c r="AU48" i="11"/>
  <c r="AT48" i="11"/>
  <c r="AS48" i="11"/>
  <c r="AR48" i="11"/>
  <c r="AQ48" i="11"/>
  <c r="AP48" i="11"/>
  <c r="AO48" i="11"/>
  <c r="AN48" i="11"/>
  <c r="AM48" i="11"/>
  <c r="AL48" i="11"/>
  <c r="AK48" i="11"/>
  <c r="AJ48" i="11"/>
  <c r="AI48" i="11"/>
  <c r="AF48" i="11"/>
  <c r="AE48" i="11"/>
  <c r="AD48" i="11"/>
  <c r="AC48" i="11"/>
  <c r="AB48" i="11"/>
  <c r="BP47" i="11"/>
  <c r="BM47" i="11"/>
  <c r="BL47" i="11"/>
  <c r="BK47" i="11"/>
  <c r="BJ47" i="11"/>
  <c r="BI47" i="11"/>
  <c r="BH47" i="11"/>
  <c r="BG47" i="11"/>
  <c r="BD47" i="11"/>
  <c r="BC47" i="11"/>
  <c r="BB47" i="11"/>
  <c r="BA47" i="11"/>
  <c r="AZ47" i="11"/>
  <c r="AY47" i="11"/>
  <c r="AX47" i="11"/>
  <c r="AU47" i="11"/>
  <c r="AT47" i="11"/>
  <c r="AS47" i="11"/>
  <c r="AR47" i="11"/>
  <c r="AQ47" i="11"/>
  <c r="AP47" i="11"/>
  <c r="AO47" i="11"/>
  <c r="AN47" i="11"/>
  <c r="AM47" i="11"/>
  <c r="AL47" i="11"/>
  <c r="AK47" i="11"/>
  <c r="AJ47" i="11"/>
  <c r="AI47" i="11"/>
  <c r="AF47" i="11"/>
  <c r="AE47" i="11"/>
  <c r="AD47" i="11"/>
  <c r="AC47" i="11"/>
  <c r="AB47" i="11"/>
  <c r="AA47" i="11"/>
  <c r="BP46" i="11"/>
  <c r="BM46" i="11"/>
  <c r="BL46" i="11"/>
  <c r="BK46" i="11"/>
  <c r="BJ46" i="11"/>
  <c r="BI46" i="11"/>
  <c r="BH46" i="11"/>
  <c r="BG46" i="11"/>
  <c r="BD46" i="11"/>
  <c r="BC46" i="11"/>
  <c r="BB46" i="11"/>
  <c r="BA46" i="11"/>
  <c r="AZ46" i="11"/>
  <c r="AY46" i="11"/>
  <c r="AX46" i="11"/>
  <c r="AU46" i="11"/>
  <c r="AT46" i="11"/>
  <c r="AS46" i="11"/>
  <c r="AR46" i="11"/>
  <c r="AQ46" i="11"/>
  <c r="AP46" i="11"/>
  <c r="AO46" i="11"/>
  <c r="AN46" i="11"/>
  <c r="AM46" i="11"/>
  <c r="AL46" i="11"/>
  <c r="AK46" i="11"/>
  <c r="AJ46" i="11"/>
  <c r="AI46" i="11"/>
  <c r="AF46" i="11"/>
  <c r="AE46" i="11"/>
  <c r="AD46" i="11"/>
  <c r="AC46" i="11"/>
  <c r="AB46" i="11"/>
  <c r="AA46" i="11"/>
  <c r="BP45" i="11"/>
  <c r="BM45" i="11"/>
  <c r="BL45" i="11"/>
  <c r="BK45" i="11"/>
  <c r="BJ45" i="11"/>
  <c r="BI45" i="11"/>
  <c r="BH45" i="11"/>
  <c r="BG45" i="11"/>
  <c r="BD45" i="11"/>
  <c r="BC45" i="11"/>
  <c r="BB45" i="11"/>
  <c r="BA45" i="11"/>
  <c r="AZ45" i="11"/>
  <c r="AY45" i="11"/>
  <c r="AX45" i="11"/>
  <c r="AU45" i="11"/>
  <c r="AT45" i="11"/>
  <c r="AS45" i="11"/>
  <c r="AR45" i="11"/>
  <c r="AQ45" i="11"/>
  <c r="AP45" i="11"/>
  <c r="AO45" i="11"/>
  <c r="AN45" i="11"/>
  <c r="AM45" i="11"/>
  <c r="AL45" i="11"/>
  <c r="AK45" i="11"/>
  <c r="AJ45" i="11"/>
  <c r="AI45" i="11"/>
  <c r="AF45" i="11"/>
  <c r="AE45" i="11"/>
  <c r="AD45" i="11"/>
  <c r="AC45" i="11"/>
  <c r="AB45" i="11"/>
  <c r="AA45" i="11"/>
  <c r="BK44" i="11"/>
  <c r="BH44" i="11"/>
  <c r="BB44" i="11"/>
  <c r="AY44" i="11"/>
  <c r="AS44" i="11"/>
  <c r="AP44" i="11"/>
  <c r="AM44" i="11"/>
  <c r="AJ44" i="11"/>
  <c r="AD44" i="11"/>
  <c r="BM55" i="11"/>
  <c r="BG55" i="11"/>
  <c r="BA55" i="11"/>
  <c r="AU55" i="11"/>
  <c r="AO55" i="11"/>
  <c r="AI55" i="11"/>
  <c r="AC55" i="11"/>
  <c r="BP44" i="11"/>
  <c r="BM44" i="11"/>
  <c r="BL44" i="11"/>
  <c r="BJ44" i="11"/>
  <c r="BI44" i="11"/>
  <c r="BG44" i="11"/>
  <c r="BD44" i="11"/>
  <c r="BC44" i="11"/>
  <c r="BA44" i="11"/>
  <c r="AZ44" i="11"/>
  <c r="AX44" i="11"/>
  <c r="AU44" i="11"/>
  <c r="AT44" i="11"/>
  <c r="AR44" i="11"/>
  <c r="AQ44" i="11"/>
  <c r="AO44" i="11"/>
  <c r="AN44" i="11"/>
  <c r="AL44" i="11"/>
  <c r="AK44" i="11"/>
  <c r="AI44" i="11"/>
  <c r="AF44" i="11"/>
  <c r="AE44" i="11"/>
  <c r="AC44" i="11"/>
  <c r="AB44" i="11"/>
  <c r="BM42" i="11"/>
  <c r="BG42" i="11"/>
  <c r="BA42" i="11"/>
  <c r="AU42" i="11"/>
  <c r="AO42" i="11"/>
  <c r="AI42" i="11"/>
  <c r="AC42" i="11"/>
  <c r="AC32" i="11"/>
  <c r="AD32" i="11"/>
  <c r="AE32" i="11"/>
  <c r="AF32" i="11"/>
  <c r="AI32" i="11"/>
  <c r="AJ32" i="11"/>
  <c r="AK32" i="11"/>
  <c r="AL32" i="11"/>
  <c r="AM32" i="11"/>
  <c r="AN32" i="11"/>
  <c r="AO32" i="11"/>
  <c r="AP32" i="11"/>
  <c r="AQ32" i="11"/>
  <c r="AR32" i="11"/>
  <c r="AS32" i="11"/>
  <c r="AT32" i="11"/>
  <c r="AU32" i="11"/>
  <c r="AX32" i="11"/>
  <c r="AY32" i="11"/>
  <c r="AZ32" i="11"/>
  <c r="BA32" i="11"/>
  <c r="BB32" i="11"/>
  <c r="BC32" i="11"/>
  <c r="BD32" i="11"/>
  <c r="BG32" i="11"/>
  <c r="BH32" i="11"/>
  <c r="BI32" i="11"/>
  <c r="BJ32" i="11"/>
  <c r="BK32" i="11"/>
  <c r="BL32" i="11"/>
  <c r="BM32" i="11"/>
  <c r="BP32" i="11"/>
  <c r="AC33" i="11"/>
  <c r="AD33" i="11"/>
  <c r="AE33" i="11"/>
  <c r="AF33" i="11"/>
  <c r="AI33" i="11"/>
  <c r="AJ33" i="11"/>
  <c r="AK33" i="11"/>
  <c r="AL33" i="11"/>
  <c r="AM33" i="11"/>
  <c r="AN33" i="11"/>
  <c r="AO33" i="11"/>
  <c r="AP33" i="11"/>
  <c r="AQ33" i="11"/>
  <c r="AR33" i="11"/>
  <c r="AS33" i="11"/>
  <c r="AT33" i="11"/>
  <c r="AU33" i="11"/>
  <c r="AX33" i="11"/>
  <c r="AY33" i="11"/>
  <c r="AZ33" i="11"/>
  <c r="BA33" i="11"/>
  <c r="BB33" i="11"/>
  <c r="BC33" i="11"/>
  <c r="BD33" i="11"/>
  <c r="BG33" i="11"/>
  <c r="BH33" i="11"/>
  <c r="BI33" i="11"/>
  <c r="BJ33" i="11"/>
  <c r="BK33" i="11"/>
  <c r="BL33" i="11"/>
  <c r="BM33" i="11"/>
  <c r="BP33" i="11"/>
  <c r="AC34" i="11"/>
  <c r="AD34" i="11"/>
  <c r="AE34" i="11"/>
  <c r="AF34" i="11"/>
  <c r="AI34" i="11"/>
  <c r="AJ34" i="11"/>
  <c r="AK34" i="11"/>
  <c r="AL34" i="11"/>
  <c r="AM34" i="11"/>
  <c r="AN34" i="11"/>
  <c r="AO34" i="11"/>
  <c r="AP34" i="11"/>
  <c r="AQ34" i="11"/>
  <c r="AR34" i="11"/>
  <c r="AS34" i="11"/>
  <c r="AT34" i="11"/>
  <c r="AU34" i="11"/>
  <c r="AX34" i="11"/>
  <c r="AY34" i="11"/>
  <c r="AZ34" i="11"/>
  <c r="BA34" i="11"/>
  <c r="BB34" i="11"/>
  <c r="BC34" i="11"/>
  <c r="BD34" i="11"/>
  <c r="BG34" i="11"/>
  <c r="BH34" i="11"/>
  <c r="BI34" i="11"/>
  <c r="BJ34" i="11"/>
  <c r="BK34" i="11"/>
  <c r="BL34" i="11"/>
  <c r="BM34" i="11"/>
  <c r="BP34" i="11"/>
  <c r="AC35" i="11"/>
  <c r="AD35" i="11"/>
  <c r="AE35" i="11"/>
  <c r="AF35" i="11"/>
  <c r="AI35" i="11"/>
  <c r="AJ35" i="11"/>
  <c r="AK35" i="11"/>
  <c r="AL35" i="11"/>
  <c r="AM35" i="11"/>
  <c r="AN35" i="11"/>
  <c r="AO35" i="11"/>
  <c r="AP35" i="11"/>
  <c r="AQ35" i="11"/>
  <c r="AR35" i="11"/>
  <c r="AS35" i="11"/>
  <c r="AT35" i="11"/>
  <c r="AU35" i="11"/>
  <c r="AX35" i="11"/>
  <c r="AY35" i="11"/>
  <c r="AZ35" i="11"/>
  <c r="BA35" i="11"/>
  <c r="BB35" i="11"/>
  <c r="BC35" i="11"/>
  <c r="BD35" i="11"/>
  <c r="BG35" i="11"/>
  <c r="BH35" i="11"/>
  <c r="BI35" i="11"/>
  <c r="BJ35" i="11"/>
  <c r="BK35" i="11"/>
  <c r="BL35" i="11"/>
  <c r="BM35" i="11"/>
  <c r="BP35" i="11"/>
  <c r="AC36" i="11"/>
  <c r="AD36" i="11"/>
  <c r="AE36" i="11"/>
  <c r="AF36" i="11"/>
  <c r="AI36" i="11"/>
  <c r="AJ36" i="11"/>
  <c r="AK36" i="11"/>
  <c r="AL36" i="11"/>
  <c r="AM36" i="11"/>
  <c r="AN36" i="11"/>
  <c r="AO36" i="11"/>
  <c r="AP36" i="11"/>
  <c r="AQ36" i="11"/>
  <c r="AR36" i="11"/>
  <c r="AS36" i="11"/>
  <c r="AT36" i="11"/>
  <c r="AU36" i="11"/>
  <c r="AX36" i="11"/>
  <c r="AY36" i="11"/>
  <c r="AZ36" i="11"/>
  <c r="BA36" i="11"/>
  <c r="BB36" i="11"/>
  <c r="BC36" i="11"/>
  <c r="BD36" i="11"/>
  <c r="BG36" i="11"/>
  <c r="BH36" i="11"/>
  <c r="BI36" i="11"/>
  <c r="BJ36" i="11"/>
  <c r="BK36" i="11"/>
  <c r="BL36" i="11"/>
  <c r="BM36" i="11"/>
  <c r="BP36" i="11"/>
  <c r="AC37" i="11"/>
  <c r="AD37" i="11"/>
  <c r="AE37" i="11"/>
  <c r="AF37" i="11"/>
  <c r="AI37" i="11"/>
  <c r="AJ37" i="11"/>
  <c r="AK37" i="11"/>
  <c r="AL37" i="11"/>
  <c r="AM37" i="11"/>
  <c r="AN37" i="11"/>
  <c r="AO37" i="11"/>
  <c r="AP37" i="11"/>
  <c r="AQ37" i="11"/>
  <c r="AR37" i="11"/>
  <c r="AS37" i="11"/>
  <c r="AT37" i="11"/>
  <c r="AU37" i="11"/>
  <c r="AX37" i="11"/>
  <c r="AY37" i="11"/>
  <c r="AZ37" i="11"/>
  <c r="BA37" i="11"/>
  <c r="BB37" i="11"/>
  <c r="BC37" i="11"/>
  <c r="BD37" i="11"/>
  <c r="BG37" i="11"/>
  <c r="BH37" i="11"/>
  <c r="BI37" i="11"/>
  <c r="BJ37" i="11"/>
  <c r="BK37" i="11"/>
  <c r="BL37" i="11"/>
  <c r="BM37" i="11"/>
  <c r="BP37" i="11"/>
  <c r="AC38" i="11"/>
  <c r="AD38" i="11"/>
  <c r="AE38" i="11"/>
  <c r="AF38" i="11"/>
  <c r="AI38" i="11"/>
  <c r="AJ38" i="11"/>
  <c r="AK38" i="11"/>
  <c r="AL38" i="11"/>
  <c r="AM38" i="11"/>
  <c r="AN38" i="11"/>
  <c r="AO38" i="11"/>
  <c r="AP38" i="11"/>
  <c r="AQ38" i="11"/>
  <c r="AR38" i="11"/>
  <c r="AS38" i="11"/>
  <c r="AT38" i="11"/>
  <c r="AU38" i="11"/>
  <c r="AX38" i="11"/>
  <c r="AY38" i="11"/>
  <c r="AZ38" i="11"/>
  <c r="BA38" i="11"/>
  <c r="BB38" i="11"/>
  <c r="BC38" i="11"/>
  <c r="BD38" i="11"/>
  <c r="BG38" i="11"/>
  <c r="BH38" i="11"/>
  <c r="BI38" i="11"/>
  <c r="BJ38" i="11"/>
  <c r="BK38" i="11"/>
  <c r="BL38" i="11"/>
  <c r="BM38" i="11"/>
  <c r="BP38" i="11"/>
  <c r="AC39" i="11"/>
  <c r="AD39" i="11"/>
  <c r="AE39" i="11"/>
  <c r="AF39" i="11"/>
  <c r="AI39" i="11"/>
  <c r="AJ39" i="11"/>
  <c r="AK39" i="11"/>
  <c r="AL39" i="11"/>
  <c r="AM39" i="11"/>
  <c r="AN39" i="11"/>
  <c r="AO39" i="11"/>
  <c r="AP39" i="11"/>
  <c r="AQ39" i="11"/>
  <c r="AR39" i="11"/>
  <c r="AS39" i="11"/>
  <c r="AT39" i="11"/>
  <c r="AU39" i="11"/>
  <c r="AX39" i="11"/>
  <c r="AY39" i="11"/>
  <c r="BA39" i="11"/>
  <c r="BB39" i="11"/>
  <c r="BC39" i="11"/>
  <c r="BD39" i="11"/>
  <c r="BG39" i="11"/>
  <c r="BH39" i="11"/>
  <c r="BI39" i="11"/>
  <c r="BJ39" i="11"/>
  <c r="BK39" i="11"/>
  <c r="BL39" i="11"/>
  <c r="BM39" i="11"/>
  <c r="BP39" i="11"/>
  <c r="AC40" i="11"/>
  <c r="AD40" i="11"/>
  <c r="AE40" i="11"/>
  <c r="AF40" i="11"/>
  <c r="AI40" i="11"/>
  <c r="AJ40" i="11"/>
  <c r="AK40" i="11"/>
  <c r="AL40" i="11"/>
  <c r="AM40" i="11"/>
  <c r="AN40" i="11"/>
  <c r="AO40" i="11"/>
  <c r="AP40" i="11"/>
  <c r="AQ40" i="11"/>
  <c r="AR40" i="11"/>
  <c r="AS40" i="11"/>
  <c r="AT40" i="11"/>
  <c r="AU40" i="11"/>
  <c r="AX40" i="11"/>
  <c r="AY40" i="11"/>
  <c r="BA40" i="11"/>
  <c r="BB40" i="11"/>
  <c r="BC40" i="11"/>
  <c r="BD40" i="11"/>
  <c r="BG40" i="11"/>
  <c r="BH40" i="11"/>
  <c r="BI40" i="11"/>
  <c r="BJ40" i="11"/>
  <c r="BK40" i="11"/>
  <c r="BL40" i="11"/>
  <c r="BM40" i="11"/>
  <c r="BP40" i="11"/>
  <c r="AC41" i="11"/>
  <c r="AD41" i="11"/>
  <c r="AE41" i="11"/>
  <c r="AF41" i="11"/>
  <c r="AI41" i="11"/>
  <c r="AJ41" i="11"/>
  <c r="AK41" i="11"/>
  <c r="AL41" i="11"/>
  <c r="AM41" i="11"/>
  <c r="AN41" i="11"/>
  <c r="AO41" i="11"/>
  <c r="AP41" i="11"/>
  <c r="AQ41" i="11"/>
  <c r="AR41" i="11"/>
  <c r="AS41" i="11"/>
  <c r="AT41" i="11"/>
  <c r="AU41" i="11"/>
  <c r="AX41" i="11"/>
  <c r="AY41" i="11"/>
  <c r="AZ41" i="11"/>
  <c r="BA41" i="11"/>
  <c r="BB41" i="11"/>
  <c r="BC41" i="11"/>
  <c r="BD41" i="11"/>
  <c r="BG41" i="11"/>
  <c r="BH41" i="11"/>
  <c r="BI41" i="11"/>
  <c r="BJ41" i="11"/>
  <c r="BK41" i="11"/>
  <c r="BL41" i="11"/>
  <c r="BM41" i="11"/>
  <c r="BP41" i="11"/>
  <c r="BP31" i="11"/>
  <c r="BM31" i="11"/>
  <c r="BL31" i="11"/>
  <c r="BJ31" i="11"/>
  <c r="BI31" i="11"/>
  <c r="BG31" i="11"/>
  <c r="BD31" i="11"/>
  <c r="BC31" i="11"/>
  <c r="BA31" i="11"/>
  <c r="AZ31" i="11"/>
  <c r="AX31" i="11"/>
  <c r="AU31" i="11"/>
  <c r="AT31" i="11"/>
  <c r="AR31" i="11"/>
  <c r="AQ31" i="11"/>
  <c r="AO31" i="11"/>
  <c r="AN31" i="11"/>
  <c r="AL31" i="11"/>
  <c r="AK31" i="11"/>
  <c r="AI31" i="11"/>
  <c r="AF31" i="11"/>
  <c r="AE31" i="11"/>
  <c r="AC31" i="11"/>
  <c r="BK31" i="11"/>
  <c r="BB31" i="11"/>
  <c r="AY31" i="11"/>
  <c r="AS31" i="11"/>
  <c r="AP31" i="11"/>
  <c r="AM31" i="11"/>
  <c r="AJ31" i="11"/>
  <c r="AD31" i="11"/>
  <c r="BG92" i="14"/>
  <c r="BG91" i="14"/>
  <c r="BG90" i="14"/>
  <c r="BG89" i="14"/>
  <c r="BG88" i="14"/>
  <c r="BG87" i="14"/>
  <c r="BG86" i="14"/>
  <c r="BG85" i="14"/>
  <c r="BG84" i="14"/>
  <c r="BG83" i="14"/>
  <c r="BG82" i="14"/>
  <c r="BG81" i="14"/>
  <c r="BG80" i="14"/>
  <c r="BG79" i="14"/>
  <c r="BG78" i="14"/>
  <c r="BG77" i="14"/>
  <c r="BG76" i="14"/>
  <c r="BG75" i="14"/>
  <c r="BG74" i="14"/>
  <c r="BG73" i="14"/>
  <c r="BP92" i="14"/>
  <c r="BP91" i="14"/>
  <c r="BP90" i="14"/>
  <c r="BP89" i="14"/>
  <c r="BP88" i="14"/>
  <c r="BP87" i="14"/>
  <c r="BP86" i="14"/>
  <c r="BP85" i="14"/>
  <c r="BP84" i="14"/>
  <c r="BP83" i="14"/>
  <c r="BP82" i="14"/>
  <c r="BP81" i="14"/>
  <c r="BP80" i="14"/>
  <c r="BP79" i="14"/>
  <c r="BP78" i="14"/>
  <c r="BP77" i="14"/>
  <c r="BP76" i="14"/>
  <c r="BP75" i="14"/>
  <c r="BP74" i="14"/>
  <c r="BP73" i="14"/>
  <c r="BP71" i="14"/>
  <c r="BP70" i="14"/>
  <c r="BP69" i="14"/>
  <c r="BP68" i="14"/>
  <c r="BP67" i="14"/>
  <c r="BP66" i="14"/>
  <c r="BP65" i="14"/>
  <c r="BP64" i="14"/>
  <c r="BP63" i="14"/>
  <c r="BP62" i="14"/>
  <c r="BP61" i="14"/>
  <c r="BP60" i="14"/>
  <c r="BP59" i="14"/>
  <c r="BP58" i="14"/>
  <c r="BP57" i="14"/>
  <c r="BP56" i="14"/>
  <c r="BP55" i="14"/>
  <c r="BP54" i="14"/>
  <c r="BP53" i="14"/>
  <c r="BP52" i="14"/>
  <c r="BG71" i="14"/>
  <c r="BG70" i="14"/>
  <c r="BG69" i="14"/>
  <c r="BG68" i="14"/>
  <c r="BG67" i="14"/>
  <c r="BG66" i="14"/>
  <c r="BG65" i="14"/>
  <c r="BG64" i="14"/>
  <c r="BG63" i="14"/>
  <c r="BG62" i="14"/>
  <c r="BG61" i="14"/>
  <c r="BG60" i="14"/>
  <c r="BG59" i="14"/>
  <c r="BG58" i="14"/>
  <c r="BG57" i="14"/>
  <c r="BG56" i="14"/>
  <c r="BG55" i="14"/>
  <c r="BG54" i="14"/>
  <c r="BG53" i="14"/>
  <c r="BG52" i="14"/>
  <c r="BP50" i="14"/>
  <c r="BP49" i="14"/>
  <c r="BP48" i="14"/>
  <c r="BP47" i="14"/>
  <c r="BP46" i="14"/>
  <c r="BP45" i="14"/>
  <c r="BP44" i="14"/>
  <c r="BP43" i="14"/>
  <c r="BP42" i="14"/>
  <c r="BP41" i="14"/>
  <c r="BP40" i="14"/>
  <c r="BP39" i="14"/>
  <c r="BP38" i="14"/>
  <c r="BP37" i="14"/>
  <c r="BP36" i="14"/>
  <c r="BP35" i="14"/>
  <c r="BP34" i="14"/>
  <c r="BP33" i="14"/>
  <c r="BP32" i="14"/>
  <c r="BP31" i="14"/>
  <c r="BG50" i="14"/>
  <c r="BG49" i="14"/>
  <c r="BG48" i="14"/>
  <c r="BG47" i="14"/>
  <c r="BG46" i="14"/>
  <c r="BG45" i="14"/>
  <c r="BG44" i="14"/>
  <c r="BG43" i="14"/>
  <c r="BG42" i="14"/>
  <c r="BG41" i="14"/>
  <c r="BG40" i="14"/>
  <c r="BG39" i="14"/>
  <c r="BG38" i="14"/>
  <c r="BG37" i="14"/>
  <c r="BG36" i="14"/>
  <c r="BG35" i="14"/>
  <c r="BG34" i="14"/>
  <c r="BG33" i="14"/>
  <c r="BG32" i="14"/>
  <c r="BG31" i="14"/>
  <c r="AX50" i="14"/>
  <c r="AX49" i="14"/>
  <c r="AX48" i="14"/>
  <c r="AX47" i="14"/>
  <c r="AX46" i="14"/>
  <c r="AX45" i="14"/>
  <c r="AX44" i="14"/>
  <c r="AX43" i="14"/>
  <c r="AX42" i="14"/>
  <c r="AX41" i="14"/>
  <c r="AX40" i="14"/>
  <c r="AX39" i="14"/>
  <c r="AX38" i="14"/>
  <c r="AX37" i="14"/>
  <c r="AX36" i="14"/>
  <c r="AX35" i="14"/>
  <c r="AX34" i="14"/>
  <c r="AX33" i="14"/>
  <c r="AX32" i="14"/>
  <c r="AX31" i="14"/>
  <c r="AX71" i="14"/>
  <c r="AX70" i="14"/>
  <c r="AX69" i="14"/>
  <c r="AX68" i="14"/>
  <c r="AX67" i="14"/>
  <c r="AX66" i="14"/>
  <c r="AX65" i="14"/>
  <c r="AX64" i="14"/>
  <c r="AX63" i="14"/>
  <c r="AX62" i="14"/>
  <c r="AX61" i="14"/>
  <c r="AX60" i="14"/>
  <c r="AX59" i="14"/>
  <c r="AX58" i="14"/>
  <c r="AX57" i="14"/>
  <c r="AX56" i="14"/>
  <c r="AX55" i="14"/>
  <c r="AX54" i="14"/>
  <c r="AX53" i="14"/>
  <c r="AX52" i="14"/>
  <c r="AX92" i="14"/>
  <c r="AX91" i="14"/>
  <c r="AX90" i="14"/>
  <c r="AX89" i="14"/>
  <c r="AX88" i="14"/>
  <c r="AX87" i="14"/>
  <c r="AX86" i="14"/>
  <c r="AX85" i="14"/>
  <c r="AX84" i="14"/>
  <c r="AX83" i="14"/>
  <c r="AX82" i="14"/>
  <c r="AX81" i="14"/>
  <c r="AX80" i="14"/>
  <c r="AX79" i="14"/>
  <c r="AX78" i="14"/>
  <c r="AX77" i="14"/>
  <c r="AX76" i="14"/>
  <c r="AX75" i="14"/>
  <c r="AX74" i="14"/>
  <c r="AX73" i="14"/>
  <c r="AI92" i="14"/>
  <c r="AI91" i="14"/>
  <c r="AI90" i="14"/>
  <c r="AI89" i="14"/>
  <c r="AI88" i="14"/>
  <c r="AI87" i="14"/>
  <c r="AI86" i="14"/>
  <c r="AI85" i="14"/>
  <c r="AI84" i="14"/>
  <c r="AI83" i="14"/>
  <c r="AI82" i="14"/>
  <c r="AI81" i="14"/>
  <c r="AI80" i="14"/>
  <c r="AI79" i="14"/>
  <c r="AI78" i="14"/>
  <c r="AI77" i="14"/>
  <c r="AI76" i="14"/>
  <c r="AI75" i="14"/>
  <c r="AI74" i="14"/>
  <c r="AI73" i="14"/>
  <c r="AI71" i="14"/>
  <c r="AI70" i="14"/>
  <c r="AI69" i="14"/>
  <c r="AI68" i="14"/>
  <c r="AI67" i="14"/>
  <c r="AI66" i="14"/>
  <c r="AI65" i="14"/>
  <c r="AI64" i="14"/>
  <c r="AI63" i="14"/>
  <c r="AI62" i="14"/>
  <c r="AI61" i="14"/>
  <c r="AI60" i="14"/>
  <c r="AI59" i="14"/>
  <c r="AI58" i="14"/>
  <c r="AI57" i="14"/>
  <c r="AI56" i="14"/>
  <c r="AI55" i="14"/>
  <c r="AI54" i="14"/>
  <c r="AI53" i="14"/>
  <c r="AI52" i="14"/>
  <c r="BV84" i="14"/>
  <c r="BV83" i="14"/>
  <c r="BV82" i="14"/>
  <c r="BV81" i="14"/>
  <c r="BV80" i="14"/>
  <c r="BV79" i="14"/>
  <c r="BV78" i="14"/>
  <c r="BV77" i="14"/>
  <c r="BV76" i="14"/>
  <c r="BV75" i="14"/>
  <c r="BV74" i="14"/>
  <c r="BV73" i="14"/>
  <c r="BM84" i="14"/>
  <c r="BM83" i="14"/>
  <c r="BM82" i="14"/>
  <c r="BM81" i="14"/>
  <c r="BM80" i="14"/>
  <c r="BM79" i="14"/>
  <c r="BM78" i="14"/>
  <c r="BM77" i="14"/>
  <c r="BM76" i="14"/>
  <c r="BM75" i="14"/>
  <c r="BM74" i="14"/>
  <c r="BM73" i="14"/>
  <c r="BJ84" i="14"/>
  <c r="BJ83" i="14"/>
  <c r="BJ82" i="14"/>
  <c r="BJ81" i="14"/>
  <c r="BJ80" i="14"/>
  <c r="BJ79" i="14"/>
  <c r="BJ78" i="14"/>
  <c r="BJ77" i="14"/>
  <c r="BJ76" i="14"/>
  <c r="BJ75" i="14"/>
  <c r="BJ74" i="14"/>
  <c r="BJ73" i="14"/>
  <c r="BD84" i="14"/>
  <c r="BD83" i="14"/>
  <c r="BD82" i="14"/>
  <c r="BD81" i="14"/>
  <c r="BD80" i="14"/>
  <c r="BD79" i="14"/>
  <c r="BD78" i="14"/>
  <c r="BD77" i="14"/>
  <c r="BD76" i="14"/>
  <c r="BD75" i="14"/>
  <c r="BD74" i="14"/>
  <c r="BD73" i="14"/>
  <c r="BA84" i="14"/>
  <c r="BA83" i="14"/>
  <c r="BA82" i="14"/>
  <c r="BA81" i="14"/>
  <c r="BA80" i="14"/>
  <c r="BA79" i="14"/>
  <c r="BA78" i="14"/>
  <c r="BA77" i="14"/>
  <c r="BA76" i="14"/>
  <c r="BA75" i="14"/>
  <c r="BA74" i="14"/>
  <c r="BA73" i="14"/>
  <c r="AU84" i="14"/>
  <c r="AU83" i="14"/>
  <c r="AU82" i="14"/>
  <c r="AU81" i="14"/>
  <c r="AU80" i="14"/>
  <c r="AU79" i="14"/>
  <c r="AU78" i="14"/>
  <c r="AU77" i="14"/>
  <c r="AU76" i="14"/>
  <c r="AU75" i="14"/>
  <c r="AU74" i="14"/>
  <c r="AU73" i="14"/>
  <c r="AR84" i="14"/>
  <c r="AR83" i="14"/>
  <c r="AR82" i="14"/>
  <c r="AR81" i="14"/>
  <c r="AR80" i="14"/>
  <c r="AR79" i="14"/>
  <c r="AR78" i="14"/>
  <c r="AR77" i="14"/>
  <c r="AR76" i="14"/>
  <c r="AR75" i="14"/>
  <c r="AR74" i="14"/>
  <c r="AR73" i="14"/>
  <c r="AO84" i="14"/>
  <c r="AO83" i="14"/>
  <c r="AO82" i="14"/>
  <c r="AO81" i="14"/>
  <c r="AO80" i="14"/>
  <c r="AO79" i="14"/>
  <c r="AO78" i="14"/>
  <c r="AO77" i="14"/>
  <c r="AO76" i="14"/>
  <c r="AO75" i="14"/>
  <c r="AO74" i="14"/>
  <c r="AO73" i="14"/>
  <c r="AL84" i="14"/>
  <c r="AL83" i="14"/>
  <c r="AL82" i="14"/>
  <c r="AL81" i="14"/>
  <c r="AL80" i="14"/>
  <c r="AL79" i="14"/>
  <c r="AL78" i="14"/>
  <c r="AL77" i="14"/>
  <c r="AL76" i="14"/>
  <c r="AL75" i="14"/>
  <c r="AL74" i="14"/>
  <c r="AL73" i="14"/>
  <c r="AF84" i="14"/>
  <c r="AF83" i="14"/>
  <c r="AF82" i="14"/>
  <c r="AF81" i="14"/>
  <c r="AF80" i="14"/>
  <c r="AF79" i="14"/>
  <c r="AF78" i="14"/>
  <c r="AF77" i="14"/>
  <c r="AF76" i="14"/>
  <c r="AF75" i="14"/>
  <c r="AF74" i="14"/>
  <c r="AF73" i="14"/>
  <c r="BV92" i="14"/>
  <c r="BM92" i="14"/>
  <c r="BJ92" i="14"/>
  <c r="BD92" i="14"/>
  <c r="BA92" i="14"/>
  <c r="AU92" i="14"/>
  <c r="AR92" i="14"/>
  <c r="AO92" i="14"/>
  <c r="AL92" i="14"/>
  <c r="AF92" i="14"/>
  <c r="AC92" i="14"/>
  <c r="BV91" i="14"/>
  <c r="BM91" i="14"/>
  <c r="BJ91" i="14"/>
  <c r="BD91" i="14"/>
  <c r="BA91" i="14"/>
  <c r="AU91" i="14"/>
  <c r="AR91" i="14"/>
  <c r="AO91" i="14"/>
  <c r="AL91" i="14"/>
  <c r="AF91" i="14"/>
  <c r="AC91" i="14"/>
  <c r="BV90" i="14"/>
  <c r="BM90" i="14"/>
  <c r="BJ90" i="14"/>
  <c r="BD90" i="14"/>
  <c r="BA90" i="14"/>
  <c r="AU90" i="14"/>
  <c r="AR90" i="14"/>
  <c r="AO90" i="14"/>
  <c r="AL90" i="14"/>
  <c r="AF90" i="14"/>
  <c r="AC90" i="14"/>
  <c r="BV89" i="14"/>
  <c r="BM89" i="14"/>
  <c r="BJ89" i="14"/>
  <c r="BD89" i="14"/>
  <c r="BA89" i="14"/>
  <c r="AU89" i="14"/>
  <c r="AR89" i="14"/>
  <c r="AO89" i="14"/>
  <c r="AL89" i="14"/>
  <c r="AF89" i="14"/>
  <c r="AC89" i="14"/>
  <c r="BV88" i="14"/>
  <c r="BM88" i="14"/>
  <c r="BJ88" i="14"/>
  <c r="BD88" i="14"/>
  <c r="BA88" i="14"/>
  <c r="AU88" i="14"/>
  <c r="AR88" i="14"/>
  <c r="AO88" i="14"/>
  <c r="AL88" i="14"/>
  <c r="AF88" i="14"/>
  <c r="AC88" i="14"/>
  <c r="BV87" i="14"/>
  <c r="BM87" i="14"/>
  <c r="BJ87" i="14"/>
  <c r="BD87" i="14"/>
  <c r="BA87" i="14"/>
  <c r="AU87" i="14"/>
  <c r="AR87" i="14"/>
  <c r="AO87" i="14"/>
  <c r="AL87" i="14"/>
  <c r="AF87" i="14"/>
  <c r="AC87" i="14"/>
  <c r="BV86" i="14"/>
  <c r="BM86" i="14"/>
  <c r="BJ86" i="14"/>
  <c r="BD86" i="14"/>
  <c r="BA86" i="14"/>
  <c r="AU86" i="14"/>
  <c r="AR86" i="14"/>
  <c r="AO86" i="14"/>
  <c r="AL86" i="14"/>
  <c r="AF86" i="14"/>
  <c r="AC86" i="14"/>
  <c r="BV85" i="14"/>
  <c r="BM85" i="14"/>
  <c r="BJ85" i="14"/>
  <c r="BD85" i="14"/>
  <c r="BA85" i="14"/>
  <c r="AU85" i="14"/>
  <c r="AR85" i="14"/>
  <c r="AO85" i="14"/>
  <c r="AL85" i="14"/>
  <c r="AF85" i="14"/>
  <c r="AC85" i="14"/>
  <c r="BV71" i="14"/>
  <c r="BM71" i="14"/>
  <c r="BJ71" i="14"/>
  <c r="BD71" i="14"/>
  <c r="BA71" i="14"/>
  <c r="AU71" i="14"/>
  <c r="AR71" i="14"/>
  <c r="AO71" i="14"/>
  <c r="AL71" i="14"/>
  <c r="AF71" i="14"/>
  <c r="AC71" i="14"/>
  <c r="BV70" i="14"/>
  <c r="BM70" i="14"/>
  <c r="BJ70" i="14"/>
  <c r="BD70" i="14"/>
  <c r="BA70" i="14"/>
  <c r="AU70" i="14"/>
  <c r="AR70" i="14"/>
  <c r="AO70" i="14"/>
  <c r="AL70" i="14"/>
  <c r="AF70" i="14"/>
  <c r="AC70" i="14"/>
  <c r="BV69" i="14"/>
  <c r="BM69" i="14"/>
  <c r="BJ69" i="14"/>
  <c r="BD69" i="14"/>
  <c r="BA69" i="14"/>
  <c r="AU69" i="14"/>
  <c r="AR69" i="14"/>
  <c r="AO69" i="14"/>
  <c r="AL69" i="14"/>
  <c r="AF69" i="14"/>
  <c r="AC69" i="14"/>
  <c r="BV68" i="14"/>
  <c r="BM68" i="14"/>
  <c r="BJ68" i="14"/>
  <c r="BD68" i="14"/>
  <c r="BA68" i="14"/>
  <c r="AU68" i="14"/>
  <c r="AR68" i="14"/>
  <c r="AO68" i="14"/>
  <c r="AL68" i="14"/>
  <c r="AF68" i="14"/>
  <c r="AC68" i="14"/>
  <c r="BV67" i="14"/>
  <c r="BM67" i="14"/>
  <c r="BJ67" i="14"/>
  <c r="BD67" i="14"/>
  <c r="BA67" i="14"/>
  <c r="AU67" i="14"/>
  <c r="AR67" i="14"/>
  <c r="AO67" i="14"/>
  <c r="AL67" i="14"/>
  <c r="AF67" i="14"/>
  <c r="AC67" i="14"/>
  <c r="BV66" i="14"/>
  <c r="BM66" i="14"/>
  <c r="BJ66" i="14"/>
  <c r="BD66" i="14"/>
  <c r="BA66" i="14"/>
  <c r="AU66" i="14"/>
  <c r="AR66" i="14"/>
  <c r="AO66" i="14"/>
  <c r="AL66" i="14"/>
  <c r="AF66" i="14"/>
  <c r="AC66" i="14"/>
  <c r="BV65" i="14"/>
  <c r="BM65" i="14"/>
  <c r="BJ65" i="14"/>
  <c r="BD65" i="14"/>
  <c r="BA65" i="14"/>
  <c r="AU65" i="14"/>
  <c r="AR65" i="14"/>
  <c r="AO65" i="14"/>
  <c r="AL65" i="14"/>
  <c r="AF65" i="14"/>
  <c r="AC65" i="14"/>
  <c r="BV64" i="14"/>
  <c r="BM64" i="14"/>
  <c r="BJ64" i="14"/>
  <c r="BD64" i="14"/>
  <c r="BA64" i="14"/>
  <c r="AU64" i="14"/>
  <c r="AR64" i="14"/>
  <c r="AO64" i="14"/>
  <c r="AL64" i="14"/>
  <c r="AF64" i="14"/>
  <c r="BV50" i="14"/>
  <c r="BM50" i="14"/>
  <c r="BJ50" i="14"/>
  <c r="BD50" i="14"/>
  <c r="BA50" i="14"/>
  <c r="AU50" i="14"/>
  <c r="BV49" i="14"/>
  <c r="BM49" i="14"/>
  <c r="BJ49" i="14"/>
  <c r="BD49" i="14"/>
  <c r="BA49" i="14"/>
  <c r="AU49" i="14"/>
  <c r="BV48" i="14"/>
  <c r="BM48" i="14"/>
  <c r="BJ48" i="14"/>
  <c r="BD48" i="14"/>
  <c r="BA48" i="14"/>
  <c r="AU48" i="14"/>
  <c r="BV47" i="14"/>
  <c r="BM47" i="14"/>
  <c r="BJ47" i="14"/>
  <c r="BD47" i="14"/>
  <c r="BA47" i="14"/>
  <c r="AU47" i="14"/>
  <c r="BV46" i="14"/>
  <c r="BM46" i="14"/>
  <c r="BJ46" i="14"/>
  <c r="BD46" i="14"/>
  <c r="BA46" i="14"/>
  <c r="AU46" i="14"/>
  <c r="BV45" i="14"/>
  <c r="BM45" i="14"/>
  <c r="BJ45" i="14"/>
  <c r="BD45" i="14"/>
  <c r="BA45" i="14"/>
  <c r="AU45" i="14"/>
  <c r="BV44" i="14"/>
  <c r="BM44" i="14"/>
  <c r="BJ44" i="14"/>
  <c r="BD44" i="14"/>
  <c r="BA44" i="14"/>
  <c r="AU44" i="14"/>
  <c r="BV43" i="14"/>
  <c r="BM43" i="14"/>
  <c r="BJ43" i="14"/>
  <c r="BD43" i="14"/>
  <c r="BA43" i="14"/>
  <c r="AU43" i="14"/>
  <c r="AR50" i="14"/>
  <c r="AR49" i="14"/>
  <c r="AR48" i="14"/>
  <c r="AR47" i="14"/>
  <c r="AR46" i="14"/>
  <c r="AR45" i="14"/>
  <c r="AR44" i="14"/>
  <c r="AR43" i="14"/>
  <c r="AO50" i="14"/>
  <c r="AO49" i="14"/>
  <c r="AO48" i="14"/>
  <c r="AO47" i="14"/>
  <c r="AO46" i="14"/>
  <c r="AO45" i="14"/>
  <c r="AO44" i="14"/>
  <c r="AO43" i="14"/>
  <c r="AL50" i="14"/>
  <c r="AL49" i="14"/>
  <c r="AL48" i="14"/>
  <c r="AL47" i="14"/>
  <c r="AL46" i="14"/>
  <c r="AL45" i="14"/>
  <c r="AL44" i="14"/>
  <c r="AL43" i="14"/>
  <c r="AI50" i="14"/>
  <c r="AI49" i="14"/>
  <c r="AI48" i="14"/>
  <c r="AI47" i="14"/>
  <c r="AI46" i="14"/>
  <c r="AI45" i="14"/>
  <c r="AI44" i="14"/>
  <c r="AI43" i="14"/>
  <c r="AF50" i="14"/>
  <c r="AF49" i="14"/>
  <c r="AF48" i="14"/>
  <c r="AF47" i="14"/>
  <c r="AF46" i="14"/>
  <c r="AF45" i="14"/>
  <c r="AF44" i="14"/>
  <c r="AF43" i="14"/>
  <c r="AC64" i="14"/>
  <c r="AC50" i="14"/>
  <c r="AC49" i="14"/>
  <c r="AC48" i="14"/>
  <c r="AC47" i="14"/>
  <c r="AC46" i="14"/>
  <c r="AC45" i="14"/>
  <c r="AC44" i="14"/>
  <c r="AC43" i="14"/>
  <c r="BK63" i="14"/>
  <c r="BH63" i="14"/>
  <c r="BB63" i="14"/>
  <c r="AY63" i="14"/>
  <c r="AS63" i="14"/>
  <c r="AP63" i="14"/>
  <c r="AM63" i="14"/>
  <c r="AJ63" i="14"/>
  <c r="AD63" i="14"/>
  <c r="AA63" i="14"/>
  <c r="BV63" i="14"/>
  <c r="BU63" i="14"/>
  <c r="BM63" i="14"/>
  <c r="BL63" i="14"/>
  <c r="BJ63" i="14"/>
  <c r="BI63" i="14"/>
  <c r="BD63" i="14"/>
  <c r="BC63" i="14"/>
  <c r="BA63" i="14"/>
  <c r="AZ63" i="14"/>
  <c r="AU63" i="14"/>
  <c r="AT63" i="14"/>
  <c r="AR63" i="14"/>
  <c r="AQ63" i="14"/>
  <c r="AO63" i="14"/>
  <c r="AN63" i="14"/>
  <c r="AL63" i="14"/>
  <c r="AK63" i="14"/>
  <c r="AF63" i="14"/>
  <c r="AE63" i="14"/>
  <c r="AC63" i="14"/>
  <c r="AB63" i="14"/>
  <c r="BV61" i="14"/>
  <c r="BU61" i="14"/>
  <c r="BM61" i="14"/>
  <c r="BL61" i="14"/>
  <c r="BK61" i="14"/>
  <c r="BJ61" i="14"/>
  <c r="BI61" i="14"/>
  <c r="BH61" i="14"/>
  <c r="BD61" i="14"/>
  <c r="BC61" i="14"/>
  <c r="BB61" i="14"/>
  <c r="BA61" i="14"/>
  <c r="AZ61" i="14"/>
  <c r="AY61" i="14"/>
  <c r="AU61" i="14"/>
  <c r="AT61" i="14"/>
  <c r="AS61" i="14"/>
  <c r="AR61" i="14"/>
  <c r="AQ61" i="14"/>
  <c r="AP61" i="14"/>
  <c r="AO61" i="14"/>
  <c r="AN61" i="14"/>
  <c r="AM61" i="14"/>
  <c r="AL61" i="14"/>
  <c r="AK61" i="14"/>
  <c r="AJ61" i="14"/>
  <c r="AF61" i="14"/>
  <c r="AE61" i="14"/>
  <c r="AD61" i="14"/>
  <c r="AC61" i="14"/>
  <c r="AB61" i="14"/>
  <c r="AA61" i="14"/>
  <c r="BV60" i="14"/>
  <c r="BU60" i="14"/>
  <c r="BM60" i="14"/>
  <c r="BL60" i="14"/>
  <c r="BK60" i="14"/>
  <c r="BJ60" i="14"/>
  <c r="BI60" i="14"/>
  <c r="BH60" i="14"/>
  <c r="BD60" i="14"/>
  <c r="BC60" i="14"/>
  <c r="BB60" i="14"/>
  <c r="BA60" i="14"/>
  <c r="AZ60" i="14"/>
  <c r="AY60" i="14"/>
  <c r="AU60" i="14"/>
  <c r="AT60" i="14"/>
  <c r="AS60" i="14"/>
  <c r="AR60" i="14"/>
  <c r="AQ60" i="14"/>
  <c r="AP60" i="14"/>
  <c r="AO60" i="14"/>
  <c r="AN60" i="14"/>
  <c r="AM60" i="14"/>
  <c r="AL60" i="14"/>
  <c r="AK60" i="14"/>
  <c r="AJ60" i="14"/>
  <c r="AF60" i="14"/>
  <c r="AE60" i="14"/>
  <c r="AD60" i="14"/>
  <c r="AC60" i="14"/>
  <c r="AB60" i="14"/>
  <c r="AA60" i="14"/>
  <c r="BK59" i="14"/>
  <c r="BH59" i="14"/>
  <c r="BB59" i="14"/>
  <c r="AY59" i="14"/>
  <c r="AS59" i="14"/>
  <c r="AP59" i="14"/>
  <c r="AM59" i="14"/>
  <c r="AJ59" i="14"/>
  <c r="AD59" i="14"/>
  <c r="AA59" i="14"/>
  <c r="BV59" i="14"/>
  <c r="BU59" i="14"/>
  <c r="BM59" i="14"/>
  <c r="BL59" i="14"/>
  <c r="BJ59" i="14"/>
  <c r="BI59" i="14"/>
  <c r="BD59" i="14"/>
  <c r="BC59" i="14"/>
  <c r="BA59" i="14"/>
  <c r="AZ59" i="14"/>
  <c r="AU59" i="14"/>
  <c r="AT59" i="14"/>
  <c r="AR59" i="14"/>
  <c r="AQ59" i="14"/>
  <c r="AO59" i="14"/>
  <c r="AN59" i="14"/>
  <c r="AL59" i="14"/>
  <c r="AK59" i="14"/>
  <c r="AF59" i="14"/>
  <c r="AE59" i="14"/>
  <c r="AC59" i="14"/>
  <c r="AB59" i="14"/>
  <c r="BV57" i="14"/>
  <c r="BU57" i="14"/>
  <c r="BM57" i="14"/>
  <c r="BL57" i="14"/>
  <c r="BK57" i="14"/>
  <c r="BJ57" i="14"/>
  <c r="BI57" i="14"/>
  <c r="BH57" i="14"/>
  <c r="BD57" i="14"/>
  <c r="BC57" i="14"/>
  <c r="BB57" i="14"/>
  <c r="BA57" i="14"/>
  <c r="AZ57" i="14"/>
  <c r="AY57" i="14"/>
  <c r="AU57" i="14"/>
  <c r="AT57" i="14"/>
  <c r="AS57" i="14"/>
  <c r="AR57" i="14"/>
  <c r="AQ57" i="14"/>
  <c r="AP57" i="14"/>
  <c r="AO57" i="14"/>
  <c r="AN57" i="14"/>
  <c r="AM57" i="14"/>
  <c r="AL57" i="14"/>
  <c r="AK57" i="14"/>
  <c r="AJ57" i="14"/>
  <c r="AF57" i="14"/>
  <c r="AE57" i="14"/>
  <c r="AD57" i="14"/>
  <c r="AC57" i="14"/>
  <c r="AB57" i="14"/>
  <c r="AA57" i="14"/>
  <c r="BV56" i="14"/>
  <c r="BU56" i="14"/>
  <c r="BM56" i="14"/>
  <c r="BL56" i="14"/>
  <c r="BK56" i="14"/>
  <c r="BJ56" i="14"/>
  <c r="BI56" i="14"/>
  <c r="BH56" i="14"/>
  <c r="BD56" i="14"/>
  <c r="BC56" i="14"/>
  <c r="BB56" i="14"/>
  <c r="BA56" i="14"/>
  <c r="AZ56" i="14"/>
  <c r="AY56" i="14"/>
  <c r="AU56" i="14"/>
  <c r="AT56" i="14"/>
  <c r="AS56" i="14"/>
  <c r="AR56" i="14"/>
  <c r="AQ56" i="14"/>
  <c r="AP56" i="14"/>
  <c r="AO56" i="14"/>
  <c r="AN56" i="14"/>
  <c r="AM56" i="14"/>
  <c r="AL56" i="14"/>
  <c r="AK56" i="14"/>
  <c r="AJ56" i="14"/>
  <c r="AF56" i="14"/>
  <c r="AE56" i="14"/>
  <c r="AD56" i="14"/>
  <c r="AC56" i="14"/>
  <c r="AB56" i="14"/>
  <c r="AA56" i="14"/>
  <c r="BK55" i="14"/>
  <c r="BH55" i="14"/>
  <c r="BB55" i="14"/>
  <c r="AY55" i="14"/>
  <c r="AS55" i="14"/>
  <c r="AP55" i="14"/>
  <c r="AM55" i="14"/>
  <c r="AJ55" i="14"/>
  <c r="AD55" i="14"/>
  <c r="AA55" i="14"/>
  <c r="BV55" i="14"/>
  <c r="BU55" i="14"/>
  <c r="BM55" i="14"/>
  <c r="BL55" i="14"/>
  <c r="BJ55" i="14"/>
  <c r="BI55" i="14"/>
  <c r="BD55" i="14"/>
  <c r="BC55" i="14"/>
  <c r="BA55" i="14"/>
  <c r="AZ55" i="14"/>
  <c r="AU55" i="14"/>
  <c r="AT55" i="14"/>
  <c r="AR55" i="14"/>
  <c r="AQ55" i="14"/>
  <c r="AO55" i="14"/>
  <c r="AN55" i="14"/>
  <c r="AL55" i="14"/>
  <c r="AK55" i="14"/>
  <c r="AF55" i="14"/>
  <c r="AE55" i="14"/>
  <c r="AC55" i="14"/>
  <c r="AB55" i="14"/>
  <c r="BV53" i="14"/>
  <c r="BU53" i="14"/>
  <c r="BM53" i="14"/>
  <c r="BL53" i="14"/>
  <c r="BK53" i="14"/>
  <c r="BJ53" i="14"/>
  <c r="BI53" i="14"/>
  <c r="BH53" i="14"/>
  <c r="BD53" i="14"/>
  <c r="BC53" i="14"/>
  <c r="BB53" i="14"/>
  <c r="BA53" i="14"/>
  <c r="AZ53" i="14"/>
  <c r="AY53" i="14"/>
  <c r="AU53" i="14"/>
  <c r="AT53" i="14"/>
  <c r="AS53" i="14"/>
  <c r="AR53" i="14"/>
  <c r="AQ53" i="14"/>
  <c r="AP53" i="14"/>
  <c r="AO53" i="14"/>
  <c r="AN53" i="14"/>
  <c r="AM53" i="14"/>
  <c r="AL53" i="14"/>
  <c r="AK53" i="14"/>
  <c r="AJ53" i="14"/>
  <c r="AF53" i="14"/>
  <c r="AE53" i="14"/>
  <c r="AD53" i="14"/>
  <c r="AC53" i="14"/>
  <c r="AB53" i="14"/>
  <c r="AA53" i="14"/>
  <c r="BK42" i="14"/>
  <c r="BH42" i="14"/>
  <c r="BB42" i="14"/>
  <c r="AY42" i="14"/>
  <c r="AS42" i="14"/>
  <c r="AP42" i="14"/>
  <c r="AM42" i="14"/>
  <c r="AJ42" i="14"/>
  <c r="AD42" i="14"/>
  <c r="AA42" i="14"/>
  <c r="BK52" i="14"/>
  <c r="BH52" i="14"/>
  <c r="BB52" i="14"/>
  <c r="AY52" i="14"/>
  <c r="AS52" i="14"/>
  <c r="AP52" i="14"/>
  <c r="AM52" i="14"/>
  <c r="AJ52" i="14"/>
  <c r="AD52" i="14"/>
  <c r="AA52" i="14"/>
  <c r="BV62" i="14"/>
  <c r="BM62" i="14"/>
  <c r="BJ62" i="14"/>
  <c r="BD62" i="14"/>
  <c r="BA62" i="14"/>
  <c r="AU62" i="14"/>
  <c r="AR62" i="14"/>
  <c r="AO62" i="14"/>
  <c r="AL62" i="14"/>
  <c r="AF62" i="14"/>
  <c r="AC62" i="14"/>
  <c r="BV58" i="14"/>
  <c r="BM58" i="14"/>
  <c r="BJ58" i="14"/>
  <c r="BD58" i="14"/>
  <c r="BA58" i="14"/>
  <c r="AU58" i="14"/>
  <c r="AR58" i="14"/>
  <c r="AO58" i="14"/>
  <c r="AL58" i="14"/>
  <c r="AF58" i="14"/>
  <c r="AC58" i="14"/>
  <c r="BV54" i="14"/>
  <c r="BM54" i="14"/>
  <c r="BJ54" i="14"/>
  <c r="BD54" i="14"/>
  <c r="BA54" i="14"/>
  <c r="AU54" i="14"/>
  <c r="AR54" i="14"/>
  <c r="AO54" i="14"/>
  <c r="AL54" i="14"/>
  <c r="AF54" i="14"/>
  <c r="AC54" i="14"/>
  <c r="BV52" i="14"/>
  <c r="BU52" i="14"/>
  <c r="BM52" i="14"/>
  <c r="BL52" i="14"/>
  <c r="BJ52" i="14"/>
  <c r="BI52" i="14"/>
  <c r="BD52" i="14"/>
  <c r="BC52" i="14"/>
  <c r="BA52" i="14"/>
  <c r="AZ52" i="14"/>
  <c r="AU52" i="14"/>
  <c r="AT52" i="14"/>
  <c r="AR52" i="14"/>
  <c r="AQ52" i="14"/>
  <c r="AO52" i="14"/>
  <c r="AN52" i="14"/>
  <c r="AL52" i="14"/>
  <c r="AK52" i="14"/>
  <c r="AF52" i="14"/>
  <c r="AE52" i="14"/>
  <c r="AC52" i="14"/>
  <c r="AB52" i="14"/>
  <c r="BV42" i="14"/>
  <c r="BU42" i="14"/>
  <c r="BM42" i="14"/>
  <c r="BL42" i="14"/>
  <c r="BJ42" i="14"/>
  <c r="BI42" i="14"/>
  <c r="BD42" i="14"/>
  <c r="BC42" i="14"/>
  <c r="BA42" i="14"/>
  <c r="AZ42" i="14"/>
  <c r="AU42" i="14"/>
  <c r="AT42" i="14"/>
  <c r="AR42" i="14"/>
  <c r="AQ42" i="14"/>
  <c r="AO42" i="14"/>
  <c r="AN42" i="14"/>
  <c r="AL42" i="14"/>
  <c r="AK42" i="14"/>
  <c r="AI42" i="14"/>
  <c r="AF42" i="14"/>
  <c r="AE42" i="14"/>
  <c r="AC42" i="14"/>
  <c r="AB42" i="14"/>
  <c r="BV40" i="14"/>
  <c r="BU40" i="14"/>
  <c r="BM40" i="14"/>
  <c r="BL40" i="14"/>
  <c r="BK40" i="14"/>
  <c r="BJ40" i="14"/>
  <c r="BI40" i="14"/>
  <c r="BH40" i="14"/>
  <c r="BD40" i="14"/>
  <c r="BC40" i="14"/>
  <c r="BB40" i="14"/>
  <c r="BA40" i="14"/>
  <c r="AZ40" i="14"/>
  <c r="AY40" i="14"/>
  <c r="AU40" i="14"/>
  <c r="AT40" i="14"/>
  <c r="AS40" i="14"/>
  <c r="AR40" i="14"/>
  <c r="AQ40" i="14"/>
  <c r="AP40" i="14"/>
  <c r="AO40" i="14"/>
  <c r="AN40" i="14"/>
  <c r="AM40" i="14"/>
  <c r="AL40" i="14"/>
  <c r="AK40" i="14"/>
  <c r="AJ40" i="14"/>
  <c r="AI40" i="14"/>
  <c r="AF40" i="14"/>
  <c r="AE40" i="14"/>
  <c r="AD40" i="14"/>
  <c r="AC40" i="14"/>
  <c r="AB40" i="14"/>
  <c r="AA40" i="14"/>
  <c r="BV39" i="14"/>
  <c r="BU39" i="14"/>
  <c r="BM39" i="14"/>
  <c r="BL39" i="14"/>
  <c r="BK39" i="14"/>
  <c r="BJ39" i="14"/>
  <c r="BI39" i="14"/>
  <c r="BH39" i="14"/>
  <c r="BD39" i="14"/>
  <c r="BC39" i="14"/>
  <c r="BB39" i="14"/>
  <c r="BA39" i="14"/>
  <c r="AZ39" i="14"/>
  <c r="AY39" i="14"/>
  <c r="AU39" i="14"/>
  <c r="AT39" i="14"/>
  <c r="AS39" i="14"/>
  <c r="AR39" i="14"/>
  <c r="AQ39" i="14"/>
  <c r="AP39" i="14"/>
  <c r="AO39" i="14"/>
  <c r="AN39" i="14"/>
  <c r="AM39" i="14"/>
  <c r="AL39" i="14"/>
  <c r="AK39" i="14"/>
  <c r="AJ39" i="14"/>
  <c r="AI39" i="14"/>
  <c r="AF39" i="14"/>
  <c r="AE39" i="14"/>
  <c r="AD39" i="14"/>
  <c r="AC39" i="14"/>
  <c r="AB39" i="14"/>
  <c r="AA39" i="14"/>
  <c r="BV41" i="14"/>
  <c r="BM41" i="14"/>
  <c r="BJ41" i="14"/>
  <c r="BD41" i="14"/>
  <c r="BA41" i="14"/>
  <c r="AU41" i="14"/>
  <c r="AR41" i="14"/>
  <c r="AO41" i="14"/>
  <c r="AL41" i="14"/>
  <c r="AI41" i="14"/>
  <c r="AF41" i="14"/>
  <c r="AC41" i="14"/>
  <c r="BV37" i="14"/>
  <c r="BM37" i="14"/>
  <c r="BJ37" i="14"/>
  <c r="BD37" i="14"/>
  <c r="BA37" i="14"/>
  <c r="AU37" i="14"/>
  <c r="AR37" i="14"/>
  <c r="AO37" i="14"/>
  <c r="AL37" i="14"/>
  <c r="AI37" i="14"/>
  <c r="AF37" i="14"/>
  <c r="AC37" i="14"/>
  <c r="BV38" i="14"/>
  <c r="BU38" i="14"/>
  <c r="BV36" i="14"/>
  <c r="BU36" i="14"/>
  <c r="BV35" i="14"/>
  <c r="BU35" i="14"/>
  <c r="BV34" i="14"/>
  <c r="BU34" i="14"/>
  <c r="BV33" i="14"/>
  <c r="BV32" i="14"/>
  <c r="BU32" i="14"/>
  <c r="BV31" i="14"/>
  <c r="BU31" i="14"/>
  <c r="BM38" i="14"/>
  <c r="BL38" i="14"/>
  <c r="BM36" i="14"/>
  <c r="BL36" i="14"/>
  <c r="BM35" i="14"/>
  <c r="BL35" i="14"/>
  <c r="BM34" i="14"/>
  <c r="BL34" i="14"/>
  <c r="BM33" i="14"/>
  <c r="BM32" i="14"/>
  <c r="BL32" i="14"/>
  <c r="BM31" i="14"/>
  <c r="BL31" i="14"/>
  <c r="BJ38" i="14"/>
  <c r="BI38" i="14"/>
  <c r="BJ36" i="14"/>
  <c r="BI36" i="14"/>
  <c r="BJ35" i="14"/>
  <c r="BI35" i="14"/>
  <c r="BJ34" i="14"/>
  <c r="BI34" i="14"/>
  <c r="BJ33" i="14"/>
  <c r="BJ32" i="14"/>
  <c r="BI32" i="14"/>
  <c r="BJ31" i="14"/>
  <c r="BI31" i="14"/>
  <c r="BD38" i="14"/>
  <c r="BC38" i="14"/>
  <c r="BD36" i="14"/>
  <c r="BC36" i="14"/>
  <c r="BD35" i="14"/>
  <c r="BC35" i="14"/>
  <c r="BD34" i="14"/>
  <c r="BC34" i="14"/>
  <c r="BD33" i="14"/>
  <c r="BD32" i="14"/>
  <c r="BC32" i="14"/>
  <c r="BD31" i="14"/>
  <c r="BC31" i="14"/>
  <c r="BA38" i="14"/>
  <c r="AZ38" i="14"/>
  <c r="BA36" i="14"/>
  <c r="AZ36" i="14"/>
  <c r="BA35" i="14"/>
  <c r="AZ35" i="14"/>
  <c r="BA34" i="14"/>
  <c r="AZ34" i="14"/>
  <c r="BA33" i="14"/>
  <c r="BA32" i="14"/>
  <c r="AZ32" i="14"/>
  <c r="BA31" i="14"/>
  <c r="AZ31" i="14"/>
  <c r="AU38" i="14"/>
  <c r="AT38" i="14"/>
  <c r="AU36" i="14"/>
  <c r="AT36" i="14"/>
  <c r="AU35" i="14"/>
  <c r="AT35" i="14"/>
  <c r="AU34" i="14"/>
  <c r="AT34" i="14"/>
  <c r="AU33" i="14"/>
  <c r="AU32" i="14"/>
  <c r="AT32" i="14"/>
  <c r="AU31" i="14"/>
  <c r="AT31" i="14"/>
  <c r="AR38" i="14"/>
  <c r="AQ38" i="14"/>
  <c r="AR36" i="14"/>
  <c r="AQ36" i="14"/>
  <c r="AR35" i="14"/>
  <c r="AQ35" i="14"/>
  <c r="AR34" i="14"/>
  <c r="AQ34" i="14"/>
  <c r="AR33" i="14"/>
  <c r="AR32" i="14"/>
  <c r="AQ32" i="14"/>
  <c r="AR31" i="14"/>
  <c r="AQ31" i="14"/>
  <c r="AO38" i="14"/>
  <c r="AN38" i="14"/>
  <c r="AO36" i="14"/>
  <c r="AN36" i="14"/>
  <c r="AO35" i="14"/>
  <c r="AN35" i="14"/>
  <c r="AO34" i="14"/>
  <c r="AN34" i="14"/>
  <c r="AO33" i="14"/>
  <c r="AO32" i="14"/>
  <c r="AN32" i="14"/>
  <c r="AO31" i="14"/>
  <c r="AN31" i="14"/>
  <c r="AL38" i="14"/>
  <c r="AK38" i="14"/>
  <c r="AL36" i="14"/>
  <c r="AK36" i="14"/>
  <c r="AL35" i="14"/>
  <c r="AK35" i="14"/>
  <c r="AL34" i="14"/>
  <c r="AK34" i="14"/>
  <c r="AL33" i="14"/>
  <c r="AL32" i="14"/>
  <c r="AK32" i="14"/>
  <c r="AL31" i="14"/>
  <c r="AK31" i="14"/>
  <c r="AI38" i="14"/>
  <c r="AI36" i="14"/>
  <c r="AI35" i="14"/>
  <c r="AI34" i="14"/>
  <c r="AI33" i="14"/>
  <c r="AI32" i="14"/>
  <c r="AI31" i="14"/>
  <c r="AF38" i="14"/>
  <c r="AE38" i="14"/>
  <c r="AF36" i="14"/>
  <c r="AE36" i="14"/>
  <c r="AF35" i="14"/>
  <c r="AF34" i="14"/>
  <c r="AF33" i="14"/>
  <c r="AF32" i="14"/>
  <c r="AE32" i="14"/>
  <c r="AF31" i="14"/>
  <c r="AE31" i="14"/>
  <c r="AC84" i="14"/>
  <c r="AC83" i="14"/>
  <c r="AC82" i="14"/>
  <c r="AC81" i="14"/>
  <c r="AC80" i="14"/>
  <c r="AC79" i="14"/>
  <c r="AC78" i="14"/>
  <c r="AC77" i="14"/>
  <c r="AC76" i="14"/>
  <c r="AC75" i="14"/>
  <c r="AC74" i="14"/>
  <c r="AC73" i="14"/>
  <c r="AC38" i="14"/>
  <c r="AC36" i="14"/>
  <c r="AC35" i="14"/>
  <c r="AC34" i="14"/>
  <c r="AC33" i="14"/>
  <c r="AC32" i="14"/>
  <c r="AB38" i="14"/>
  <c r="AB36" i="14"/>
  <c r="AB35" i="14"/>
  <c r="AB34" i="14"/>
  <c r="BK38" i="14"/>
  <c r="BH38" i="14"/>
  <c r="BB38" i="14"/>
  <c r="AY38" i="14"/>
  <c r="AS38" i="14"/>
  <c r="AP38" i="14"/>
  <c r="AM38" i="14"/>
  <c r="AJ38" i="14"/>
  <c r="AD38" i="14"/>
  <c r="AA38" i="14"/>
  <c r="BK36" i="14"/>
  <c r="BH36" i="14"/>
  <c r="BB36" i="14"/>
  <c r="AY36" i="14"/>
  <c r="AS36" i="14"/>
  <c r="AP36" i="14"/>
  <c r="AM36" i="14"/>
  <c r="AJ36" i="14"/>
  <c r="AD36" i="14"/>
  <c r="AA36" i="14"/>
  <c r="BK35" i="14"/>
  <c r="BH35" i="14"/>
  <c r="BB35" i="14"/>
  <c r="AY35" i="14"/>
  <c r="AS35" i="14"/>
  <c r="AP35" i="14"/>
  <c r="AM35" i="14"/>
  <c r="AJ35" i="14"/>
  <c r="AD35" i="14"/>
  <c r="AA35" i="14"/>
  <c r="BK34" i="14"/>
  <c r="BH34" i="14"/>
  <c r="BB34" i="14"/>
  <c r="AY34" i="14"/>
  <c r="AS34" i="14"/>
  <c r="AP34" i="14"/>
  <c r="AM34" i="14"/>
  <c r="AJ34" i="14"/>
  <c r="AD34" i="14"/>
  <c r="AA34" i="14"/>
  <c r="AA32" i="14"/>
  <c r="AD32" i="14"/>
  <c r="AJ32" i="14"/>
  <c r="AM32" i="14"/>
  <c r="AP32" i="14"/>
  <c r="AS32" i="14"/>
  <c r="AY32" i="14"/>
  <c r="BB32" i="14"/>
  <c r="BH32" i="14"/>
  <c r="BK32" i="14"/>
  <c r="AC31" i="14"/>
  <c r="BK31" i="14"/>
  <c r="BH31" i="14"/>
  <c r="BB31" i="14"/>
  <c r="AY31" i="14"/>
  <c r="AS31" i="14"/>
  <c r="AP31" i="14"/>
  <c r="AM31" i="14"/>
  <c r="AJ31" i="14"/>
  <c r="AD31" i="14"/>
  <c r="H851" i="25" l="1"/>
  <c r="H767" i="25"/>
  <c r="H789" i="25"/>
  <c r="BH73" i="14"/>
  <c r="BN31" i="14"/>
  <c r="BH33" i="14"/>
  <c r="I251" i="25"/>
  <c r="H336" i="25"/>
  <c r="AB33" i="14"/>
  <c r="AA74" i="14"/>
  <c r="H274" i="25"/>
  <c r="AG32" i="14"/>
  <c r="H294" i="25"/>
  <c r="AD37" i="14"/>
  <c r="H319" i="25"/>
  <c r="H296" i="25"/>
  <c r="AD77" i="14"/>
  <c r="AD43" i="14"/>
  <c r="H810" i="25"/>
  <c r="H812" i="25"/>
  <c r="H835" i="25"/>
  <c r="BK77" i="14"/>
  <c r="BK43" i="14"/>
  <c r="BK37" i="14"/>
  <c r="H322" i="25"/>
  <c r="AD80" i="14"/>
  <c r="AD46" i="14"/>
  <c r="I299" i="25" s="1"/>
  <c r="H299" i="25"/>
  <c r="I342" i="25"/>
  <c r="AE46" i="14"/>
  <c r="I629" i="25"/>
  <c r="AQ81" i="14"/>
  <c r="L509" i="25" s="1"/>
  <c r="K509" i="25" s="1"/>
  <c r="M509" i="25" s="1"/>
  <c r="AQ41" i="14"/>
  <c r="I481" i="25"/>
  <c r="H572" i="25"/>
  <c r="AP82" i="14"/>
  <c r="H510" i="25"/>
  <c r="AV40" i="14"/>
  <c r="AH42" i="14"/>
  <c r="AJ54" i="14"/>
  <c r="H406" i="25"/>
  <c r="AJ68" i="14"/>
  <c r="I413" i="25" s="1"/>
  <c r="H574" i="25"/>
  <c r="H512" i="25"/>
  <c r="AV42" i="14"/>
  <c r="AP84" i="14"/>
  <c r="BC64" i="14"/>
  <c r="I538" i="25"/>
  <c r="H268" i="25"/>
  <c r="AG59" i="14"/>
  <c r="AA67" i="14"/>
  <c r="H362" i="25"/>
  <c r="H594" i="25"/>
  <c r="AV63" i="14"/>
  <c r="AW63" i="14" s="1"/>
  <c r="L594" i="25" s="1"/>
  <c r="K594" i="25" s="1"/>
  <c r="H1167" i="25"/>
  <c r="H1165" i="25"/>
  <c r="BB57" i="11"/>
  <c r="I1167" i="25" s="1"/>
  <c r="BB42" i="11"/>
  <c r="H1111" i="25"/>
  <c r="AS65" i="11"/>
  <c r="I1250" i="25"/>
  <c r="AS64" i="11"/>
  <c r="AT64" i="11" s="1"/>
  <c r="L1110" i="25" s="1"/>
  <c r="K1110" i="25" s="1"/>
  <c r="H1110" i="25"/>
  <c r="H1185" i="25"/>
  <c r="H1159" i="25"/>
  <c r="AY63" i="11"/>
  <c r="AZ63" i="11" s="1"/>
  <c r="BE37" i="11"/>
  <c r="I1016" i="25"/>
  <c r="I1065" i="25"/>
  <c r="H1106" i="25"/>
  <c r="AS60" i="11"/>
  <c r="AT60" i="11" s="1"/>
  <c r="L1106" i="25" s="1"/>
  <c r="K1106" i="25" s="1"/>
  <c r="I1063" i="25"/>
  <c r="H1154" i="25"/>
  <c r="BE32" i="11"/>
  <c r="H1180" i="25"/>
  <c r="AY58" i="11"/>
  <c r="H1255" i="25"/>
  <c r="BN44" i="11"/>
  <c r="H1216" i="25"/>
  <c r="BH55" i="11"/>
  <c r="H1260" i="25"/>
  <c r="BN49" i="11"/>
  <c r="I1260" i="25" s="1"/>
  <c r="AV50" i="11"/>
  <c r="H1133" i="25"/>
  <c r="H1135" i="25"/>
  <c r="AV52" i="11"/>
  <c r="H1200" i="25"/>
  <c r="BE53" i="11"/>
  <c r="H1312" i="25"/>
  <c r="AA42" i="22"/>
  <c r="AB42" i="22" s="1"/>
  <c r="L1312" i="25" s="1"/>
  <c r="K1312" i="25" s="1"/>
  <c r="H1334" i="25"/>
  <c r="AG34" i="22"/>
  <c r="H1346" i="25"/>
  <c r="AA55" i="22"/>
  <c r="AB55" i="22" s="1"/>
  <c r="H1318" i="25"/>
  <c r="AG47" i="22"/>
  <c r="I955" i="25"/>
  <c r="BU41" i="14"/>
  <c r="BT82" i="14"/>
  <c r="BU82" i="14" s="1"/>
  <c r="BT86" i="14" s="1"/>
  <c r="H984" i="25"/>
  <c r="BR46" i="14"/>
  <c r="H925" i="25"/>
  <c r="BQ64" i="14"/>
  <c r="BQ58" i="14"/>
  <c r="H923" i="25"/>
  <c r="BU58" i="11"/>
  <c r="L1296" i="25" s="1"/>
  <c r="K1296" i="25" s="1"/>
  <c r="M1296" i="25" s="1"/>
  <c r="I437" i="25"/>
  <c r="AN33" i="14"/>
  <c r="H460" i="25"/>
  <c r="AM74" i="14"/>
  <c r="H711" i="25"/>
  <c r="H624" i="25"/>
  <c r="H649" i="25"/>
  <c r="H626" i="25"/>
  <c r="AY77" i="14"/>
  <c r="AY43" i="14"/>
  <c r="AY37" i="14"/>
  <c r="BE35" i="14"/>
  <c r="I316" i="25"/>
  <c r="AJ41" i="14"/>
  <c r="H425" i="25"/>
  <c r="AJ81" i="14"/>
  <c r="AK81" i="14" s="1"/>
  <c r="H397" i="25"/>
  <c r="AK84" i="14"/>
  <c r="AE54" i="14"/>
  <c r="I304" i="25"/>
  <c r="AT58" i="14"/>
  <c r="I533" i="25"/>
  <c r="AS65" i="14"/>
  <c r="H536" i="25"/>
  <c r="H310" i="25"/>
  <c r="AD67" i="14"/>
  <c r="I310" i="25" s="1"/>
  <c r="H822" i="25"/>
  <c r="BK62" i="14"/>
  <c r="H1087" i="25"/>
  <c r="H1115" i="25"/>
  <c r="AV31" i="11"/>
  <c r="H1089" i="25"/>
  <c r="AP57" i="11"/>
  <c r="AQ57" i="11" s="1"/>
  <c r="AP42" i="11"/>
  <c r="H1231" i="25"/>
  <c r="H1229" i="25"/>
  <c r="BK57" i="11"/>
  <c r="BK42" i="11"/>
  <c r="BC57" i="11"/>
  <c r="I1163" i="25"/>
  <c r="H1125" i="25"/>
  <c r="H1099" i="25"/>
  <c r="AP67" i="11"/>
  <c r="AQ67" i="11" s="1"/>
  <c r="L1099" i="25" s="1"/>
  <c r="K1099" i="25" s="1"/>
  <c r="AV41" i="11"/>
  <c r="H1188" i="25"/>
  <c r="BE40" i="11"/>
  <c r="H1162" i="25"/>
  <c r="AY66" i="11"/>
  <c r="H1112" i="25"/>
  <c r="AS66" i="11"/>
  <c r="AT66" i="11" s="1"/>
  <c r="BC65" i="11"/>
  <c r="L1175" i="25" s="1"/>
  <c r="K1175" i="25" s="1"/>
  <c r="M1175" i="25" s="1"/>
  <c r="H1069" i="25"/>
  <c r="AJ65" i="11"/>
  <c r="AK65" i="11" s="1"/>
  <c r="L1069" i="25" s="1"/>
  <c r="K1069" i="25" s="1"/>
  <c r="H1019" i="25"/>
  <c r="AD65" i="11"/>
  <c r="AE65" i="11" s="1"/>
  <c r="L1019" i="25" s="1"/>
  <c r="K1019" i="25" s="1"/>
  <c r="I1238" i="25"/>
  <c r="H1224" i="25"/>
  <c r="BN38" i="11"/>
  <c r="BH64" i="11"/>
  <c r="I1224" i="25" s="1"/>
  <c r="H1250" i="25"/>
  <c r="BB64" i="11"/>
  <c r="I1174" i="25" s="1"/>
  <c r="H1174" i="25"/>
  <c r="H1068" i="25"/>
  <c r="AJ64" i="11"/>
  <c r="AK64" i="11" s="1"/>
  <c r="L1068" i="25" s="1"/>
  <c r="K1068" i="25" s="1"/>
  <c r="H1018" i="25"/>
  <c r="AD64" i="11"/>
  <c r="AE64" i="11" s="1"/>
  <c r="BL63" i="11"/>
  <c r="L1237" i="25" s="1"/>
  <c r="K1237" i="25" s="1"/>
  <c r="M1237" i="25" s="1"/>
  <c r="H1249" i="25"/>
  <c r="H1223" i="25"/>
  <c r="BN37" i="11"/>
  <c r="BH63" i="11"/>
  <c r="BI63" i="11" s="1"/>
  <c r="H1173" i="25"/>
  <c r="BB63" i="11"/>
  <c r="I1173" i="25" s="1"/>
  <c r="AN63" i="11"/>
  <c r="L1081" i="25" s="1"/>
  <c r="K1081" i="25" s="1"/>
  <c r="M1081" i="25" s="1"/>
  <c r="H1067" i="25"/>
  <c r="AJ63" i="11"/>
  <c r="AK63" i="11" s="1"/>
  <c r="L1067" i="25" s="1"/>
  <c r="K1067" i="25" s="1"/>
  <c r="M1067" i="25" s="1"/>
  <c r="AD63" i="11"/>
  <c r="H1017" i="25"/>
  <c r="H1248" i="25"/>
  <c r="H1222" i="25"/>
  <c r="BN36" i="11"/>
  <c r="BH62" i="11"/>
  <c r="H1172" i="25"/>
  <c r="BB62" i="11"/>
  <c r="H1066" i="25"/>
  <c r="AJ62" i="11"/>
  <c r="H1016" i="25"/>
  <c r="AD62" i="11"/>
  <c r="AE62" i="11" s="1"/>
  <c r="H1247" i="25"/>
  <c r="BN35" i="11"/>
  <c r="H1221" i="25"/>
  <c r="BH61" i="11"/>
  <c r="BI61" i="11" s="1"/>
  <c r="L1221" i="25" s="1"/>
  <c r="K1221" i="25" s="1"/>
  <c r="H1171" i="25"/>
  <c r="BB61" i="11"/>
  <c r="I1171" i="25" s="1"/>
  <c r="H1065" i="25"/>
  <c r="AJ61" i="11"/>
  <c r="AK61" i="11" s="1"/>
  <c r="L1065" i="25" s="1"/>
  <c r="K1065" i="25" s="1"/>
  <c r="H1015" i="25"/>
  <c r="AD61" i="11"/>
  <c r="BL60" i="11"/>
  <c r="L1234" i="25" s="1"/>
  <c r="K1234" i="25" s="1"/>
  <c r="M1234" i="25" s="1"/>
  <c r="H1220" i="25"/>
  <c r="H1246" i="25"/>
  <c r="BN34" i="11"/>
  <c r="BH60" i="11"/>
  <c r="BB60" i="11"/>
  <c r="I1170" i="25" s="1"/>
  <c r="H1170" i="25"/>
  <c r="AJ60" i="11"/>
  <c r="I1064" i="25" s="1"/>
  <c r="H1064" i="25"/>
  <c r="H1014" i="25"/>
  <c r="AD60" i="11"/>
  <c r="AE60" i="11" s="1"/>
  <c r="I1233" i="25"/>
  <c r="H1245" i="25"/>
  <c r="H1219" i="25"/>
  <c r="BN33" i="11"/>
  <c r="BH59" i="11"/>
  <c r="BI59" i="11" s="1"/>
  <c r="L1219" i="25" s="1"/>
  <c r="K1219" i="25" s="1"/>
  <c r="BB59" i="11"/>
  <c r="I1169" i="25" s="1"/>
  <c r="H1169" i="25"/>
  <c r="AN59" i="11"/>
  <c r="H1063" i="25"/>
  <c r="AJ59" i="11"/>
  <c r="AK59" i="11" s="1"/>
  <c r="AD59" i="11"/>
  <c r="H1013" i="25"/>
  <c r="H1218" i="25"/>
  <c r="BN32" i="11"/>
  <c r="H1244" i="25"/>
  <c r="BH58" i="11"/>
  <c r="I1218" i="25" s="1"/>
  <c r="H1168" i="25"/>
  <c r="BB58" i="11"/>
  <c r="I1168" i="25" s="1"/>
  <c r="I1076" i="25"/>
  <c r="H1062" i="25"/>
  <c r="AJ58" i="11"/>
  <c r="H1012" i="25"/>
  <c r="AD58" i="11"/>
  <c r="AE58" i="11" s="1"/>
  <c r="BO44" i="11"/>
  <c r="I1255" i="25"/>
  <c r="AD55" i="11"/>
  <c r="H1010" i="25"/>
  <c r="H1102" i="25"/>
  <c r="AS55" i="11"/>
  <c r="H1230" i="25"/>
  <c r="BK55" i="11"/>
  <c r="H1256" i="25"/>
  <c r="BN45" i="11"/>
  <c r="I1256" i="25" s="1"/>
  <c r="I1037" i="25"/>
  <c r="H1129" i="25"/>
  <c r="AV46" i="11"/>
  <c r="H1258" i="25"/>
  <c r="BN47" i="11"/>
  <c r="BO47" i="11" s="1"/>
  <c r="AW48" i="11"/>
  <c r="H1040" i="25"/>
  <c r="AG49" i="11"/>
  <c r="AH49" i="11" s="1"/>
  <c r="H1196" i="25"/>
  <c r="BE49" i="11"/>
  <c r="I1196" i="25" s="1"/>
  <c r="BO49" i="11"/>
  <c r="H1042" i="25"/>
  <c r="AG51" i="11"/>
  <c r="AH51" i="11" s="1"/>
  <c r="L1042" i="25" s="1"/>
  <c r="K1042" i="25" s="1"/>
  <c r="H1198" i="25"/>
  <c r="BE51" i="11"/>
  <c r="I1262" i="25"/>
  <c r="I1135" i="25"/>
  <c r="AW52" i="11"/>
  <c r="BN52" i="11"/>
  <c r="I1263" i="25" s="1"/>
  <c r="H1263" i="25"/>
  <c r="H1136" i="25"/>
  <c r="AV53" i="11"/>
  <c r="AW53" i="11" s="1"/>
  <c r="BF53" i="11"/>
  <c r="I1200" i="25"/>
  <c r="H1265" i="25"/>
  <c r="BN54" i="11"/>
  <c r="I1265" i="25" s="1"/>
  <c r="H1335" i="25"/>
  <c r="AA37" i="22"/>
  <c r="AG35" i="22"/>
  <c r="H1308" i="25"/>
  <c r="I1335" i="25"/>
  <c r="AH35" i="22"/>
  <c r="H1316" i="25"/>
  <c r="H1344" i="25"/>
  <c r="AA53" i="22"/>
  <c r="AB53" i="22" s="1"/>
  <c r="L1316" i="25" s="1"/>
  <c r="K1316" i="25" s="1"/>
  <c r="I1313" i="25"/>
  <c r="AB46" i="22"/>
  <c r="AG45" i="22"/>
  <c r="I1346" i="25"/>
  <c r="I1318" i="25"/>
  <c r="H1347" i="25"/>
  <c r="H1314" i="25"/>
  <c r="AA50" i="22"/>
  <c r="AG48" i="22"/>
  <c r="AB50" i="22"/>
  <c r="L1314" i="25" s="1"/>
  <c r="K1314" i="25" s="1"/>
  <c r="M1314" i="25" s="1"/>
  <c r="I1314" i="25"/>
  <c r="H1348" i="25"/>
  <c r="AG49" i="22"/>
  <c r="H975" i="25"/>
  <c r="H953" i="25"/>
  <c r="BT73" i="14"/>
  <c r="BT33" i="14"/>
  <c r="I954" i="25"/>
  <c r="BU37" i="14"/>
  <c r="H980" i="25"/>
  <c r="H957" i="25"/>
  <c r="BT78" i="14"/>
  <c r="BT44" i="14"/>
  <c r="H986" i="25"/>
  <c r="BT84" i="14"/>
  <c r="H967" i="25"/>
  <c r="H965" i="25"/>
  <c r="BT64" i="14"/>
  <c r="BU64" i="14" s="1"/>
  <c r="BT58" i="14"/>
  <c r="I966" i="25"/>
  <c r="BU62" i="14"/>
  <c r="BR78" i="14"/>
  <c r="BR67" i="14"/>
  <c r="I928" i="25"/>
  <c r="H941" i="25"/>
  <c r="H913" i="25"/>
  <c r="BQ81" i="14"/>
  <c r="BQ41" i="14"/>
  <c r="H928" i="25"/>
  <c r="BQ67" i="14"/>
  <c r="H932" i="25" s="1"/>
  <c r="H1285" i="25"/>
  <c r="BQ61" i="11"/>
  <c r="I1288" i="25"/>
  <c r="H1296" i="25"/>
  <c r="BT58" i="11"/>
  <c r="I1296" i="25" s="1"/>
  <c r="H1300" i="25"/>
  <c r="BT62" i="11"/>
  <c r="BU62" i="11" s="1"/>
  <c r="H1304" i="25"/>
  <c r="BT66" i="11"/>
  <c r="BU66" i="11" s="1"/>
  <c r="H912" i="25"/>
  <c r="BQ77" i="14"/>
  <c r="BQ43" i="14"/>
  <c r="BQ37" i="14"/>
  <c r="H914" i="25"/>
  <c r="H937" i="25"/>
  <c r="H1282" i="25"/>
  <c r="BQ58" i="11"/>
  <c r="BR58" i="11" s="1"/>
  <c r="H1290" i="25"/>
  <c r="BQ66" i="11"/>
  <c r="I1033" i="25"/>
  <c r="AG34" i="11"/>
  <c r="AA60" i="11"/>
  <c r="H1026" i="25"/>
  <c r="H1000" i="25"/>
  <c r="I1025" i="25"/>
  <c r="H1321" i="25"/>
  <c r="H1319" i="25"/>
  <c r="AD39" i="22"/>
  <c r="AE39" i="22" s="1"/>
  <c r="AD33" i="22"/>
  <c r="I1320" i="25"/>
  <c r="AE37" i="22"/>
  <c r="H1330" i="25"/>
  <c r="AD55" i="22"/>
  <c r="I1330" i="25" s="1"/>
  <c r="H1355" i="25"/>
  <c r="H1357" i="25"/>
  <c r="AJ33" i="22"/>
  <c r="AJ39" i="22"/>
  <c r="AK39" i="22" s="1"/>
  <c r="AK37" i="22"/>
  <c r="I1356" i="25"/>
  <c r="AJ55" i="22"/>
  <c r="AK55" i="22" s="1"/>
  <c r="H1366" i="25"/>
  <c r="H1369" i="25"/>
  <c r="H1367" i="25"/>
  <c r="AM33" i="22"/>
  <c r="AM39" i="22"/>
  <c r="AN39" i="22" s="1"/>
  <c r="AN37" i="22"/>
  <c r="I1368" i="25"/>
  <c r="H1378" i="25"/>
  <c r="AM55" i="22"/>
  <c r="I1378" i="25" s="1"/>
  <c r="H1379" i="25"/>
  <c r="AP39" i="22"/>
  <c r="AQ39" i="22" s="1"/>
  <c r="H1381" i="25"/>
  <c r="AP33" i="22"/>
  <c r="AQ37" i="22"/>
  <c r="I1380" i="25"/>
  <c r="H1390" i="25"/>
  <c r="AP55" i="22"/>
  <c r="I1390" i="25" s="1"/>
  <c r="I336" i="25"/>
  <c r="AH32" i="14"/>
  <c r="I274" i="25"/>
  <c r="H995" i="25"/>
  <c r="H1023" i="25"/>
  <c r="H997" i="25"/>
  <c r="AA42" i="11"/>
  <c r="AA57" i="11"/>
  <c r="AG31" i="11"/>
  <c r="I1023" i="25" s="1"/>
  <c r="I767" i="25"/>
  <c r="BI33" i="14"/>
  <c r="H790" i="25"/>
  <c r="BH74" i="14"/>
  <c r="BN32" i="14"/>
  <c r="H852" i="25"/>
  <c r="H462" i="25"/>
  <c r="AM76" i="14"/>
  <c r="H522" i="25"/>
  <c r="H547" i="25"/>
  <c r="AS77" i="14"/>
  <c r="AS43" i="14"/>
  <c r="AS37" i="14"/>
  <c r="H524" i="25"/>
  <c r="I438" i="25"/>
  <c r="H464" i="25"/>
  <c r="AM78" i="14"/>
  <c r="H441" i="25"/>
  <c r="AN37" i="14"/>
  <c r="AM44" i="14"/>
  <c r="AN44" i="14" s="1"/>
  <c r="H550" i="25"/>
  <c r="H527" i="25"/>
  <c r="AS80" i="14"/>
  <c r="AS46" i="14"/>
  <c r="AK80" i="14"/>
  <c r="L424" i="25" s="1"/>
  <c r="K424" i="25" s="1"/>
  <c r="AQ44" i="14"/>
  <c r="BF35" i="14"/>
  <c r="AZ43" i="14"/>
  <c r="I711" i="25"/>
  <c r="AZ77" i="14"/>
  <c r="I649" i="25"/>
  <c r="BU46" i="14"/>
  <c r="I769" i="25"/>
  <c r="H860" i="25"/>
  <c r="BI41" i="14"/>
  <c r="H798" i="25"/>
  <c r="BH82" i="14"/>
  <c r="BN40" i="14"/>
  <c r="H634" i="25"/>
  <c r="AY54" i="14"/>
  <c r="BE52" i="14"/>
  <c r="H727" i="25"/>
  <c r="AY68" i="14"/>
  <c r="H862" i="25"/>
  <c r="BH84" i="14"/>
  <c r="H800" i="25"/>
  <c r="BN42" i="14"/>
  <c r="AK54" i="14"/>
  <c r="I406" i="25"/>
  <c r="H414" i="25"/>
  <c r="AJ69" i="14"/>
  <c r="H358" i="25"/>
  <c r="AG55" i="14"/>
  <c r="H874" i="25"/>
  <c r="BN55" i="14"/>
  <c r="H407" i="25"/>
  <c r="AJ64" i="14"/>
  <c r="AK64" i="14" s="1"/>
  <c r="AJ58" i="14"/>
  <c r="H409" i="25"/>
  <c r="H731" i="25"/>
  <c r="H637" i="25"/>
  <c r="AY64" i="14"/>
  <c r="AZ64" i="14" s="1"/>
  <c r="AY58" i="14"/>
  <c r="BE56" i="14"/>
  <c r="H635" i="25"/>
  <c r="AK58" i="14"/>
  <c r="I407" i="25"/>
  <c r="H410" i="25"/>
  <c r="AJ65" i="14"/>
  <c r="AK65" i="14" s="1"/>
  <c r="AZ58" i="14"/>
  <c r="I635" i="25"/>
  <c r="H638" i="25"/>
  <c r="AY65" i="14"/>
  <c r="BE57" i="14"/>
  <c r="H732" i="25"/>
  <c r="H590" i="25"/>
  <c r="H496" i="25"/>
  <c r="AP67" i="14"/>
  <c r="AQ67" i="14" s="1"/>
  <c r="AV59" i="14"/>
  <c r="H408" i="25"/>
  <c r="AJ62" i="14"/>
  <c r="H735" i="25"/>
  <c r="AY62" i="14"/>
  <c r="BE60" i="14"/>
  <c r="H636" i="25"/>
  <c r="AK62" i="14"/>
  <c r="I408" i="25"/>
  <c r="AZ62" i="14"/>
  <c r="L636" i="25" s="1"/>
  <c r="K636" i="25" s="1"/>
  <c r="M636" i="25" s="1"/>
  <c r="I636" i="25"/>
  <c r="H736" i="25"/>
  <c r="BE61" i="14"/>
  <c r="H882" i="25"/>
  <c r="BN63" i="14"/>
  <c r="H1075" i="25"/>
  <c r="H1073" i="25"/>
  <c r="AM57" i="11"/>
  <c r="AM42" i="11"/>
  <c r="H1241" i="25"/>
  <c r="BK67" i="11"/>
  <c r="H1085" i="25"/>
  <c r="AM67" i="11"/>
  <c r="I1085" i="25" s="1"/>
  <c r="H1240" i="25"/>
  <c r="BK66" i="11"/>
  <c r="BL66" i="11" s="1"/>
  <c r="L1240" i="25" s="1"/>
  <c r="K1240" i="25" s="1"/>
  <c r="H1124" i="25"/>
  <c r="H1098" i="25"/>
  <c r="AP66" i="11"/>
  <c r="AV40" i="11"/>
  <c r="H1161" i="25"/>
  <c r="H1187" i="25"/>
  <c r="AY65" i="11"/>
  <c r="AZ65" i="11" s="1"/>
  <c r="BE39" i="11"/>
  <c r="BC64" i="11"/>
  <c r="L1174" i="25" s="1"/>
  <c r="K1174" i="25" s="1"/>
  <c r="M1174" i="25" s="1"/>
  <c r="I1018" i="25"/>
  <c r="BC63" i="11"/>
  <c r="H1109" i="25"/>
  <c r="AS63" i="11"/>
  <c r="I1109" i="25" s="1"/>
  <c r="I1248" i="25"/>
  <c r="I1222" i="25"/>
  <c r="BI62" i="11"/>
  <c r="H1108" i="25"/>
  <c r="AS62" i="11"/>
  <c r="AT62" i="11" s="1"/>
  <c r="AK62" i="11"/>
  <c r="I1066" i="25"/>
  <c r="H1183" i="25"/>
  <c r="H1157" i="25"/>
  <c r="AY61" i="11"/>
  <c r="AZ61" i="11" s="1"/>
  <c r="L1157" i="25" s="1"/>
  <c r="K1157" i="25" s="1"/>
  <c r="BE35" i="11"/>
  <c r="H1156" i="25"/>
  <c r="H1182" i="25"/>
  <c r="AY60" i="11"/>
  <c r="BE34" i="11"/>
  <c r="I1014" i="25"/>
  <c r="H1181" i="25"/>
  <c r="H1155" i="25"/>
  <c r="AY59" i="11"/>
  <c r="AZ59" i="11" s="1"/>
  <c r="L1155" i="25" s="1"/>
  <c r="K1155" i="25" s="1"/>
  <c r="BE33" i="11"/>
  <c r="H1127" i="25"/>
  <c r="AV44" i="11"/>
  <c r="AP55" i="11"/>
  <c r="H1088" i="25"/>
  <c r="H1193" i="25"/>
  <c r="BE46" i="11"/>
  <c r="BF46" i="11" s="1"/>
  <c r="AG53" i="11"/>
  <c r="H1044" i="25"/>
  <c r="H1350" i="25"/>
  <c r="AG51" i="22"/>
  <c r="AH51" i="22" s="1"/>
  <c r="L1350" i="25" s="1"/>
  <c r="K1350" i="25" s="1"/>
  <c r="H954" i="25"/>
  <c r="H979" i="25"/>
  <c r="H956" i="25"/>
  <c r="BT43" i="14"/>
  <c r="BU43" i="14" s="1"/>
  <c r="BT37" i="14"/>
  <c r="BT77" i="14"/>
  <c r="BU77" i="14" s="1"/>
  <c r="H966" i="25"/>
  <c r="BT62" i="14"/>
  <c r="BR37" i="14"/>
  <c r="H915" i="25"/>
  <c r="I912" i="25"/>
  <c r="BQ44" i="14"/>
  <c r="I915" i="25" s="1"/>
  <c r="H938" i="25"/>
  <c r="BQ78" i="14"/>
  <c r="H1283" i="25"/>
  <c r="BQ59" i="11"/>
  <c r="BR59" i="11" s="1"/>
  <c r="H1295" i="25"/>
  <c r="BT57" i="11"/>
  <c r="BT42" i="11"/>
  <c r="H1293" i="25"/>
  <c r="H1303" i="25"/>
  <c r="BT65" i="11"/>
  <c r="I1300" i="25"/>
  <c r="H922" i="25"/>
  <c r="BQ54" i="14"/>
  <c r="H1288" i="25"/>
  <c r="BQ64" i="11"/>
  <c r="BR64" i="11" s="1"/>
  <c r="H1215" i="25"/>
  <c r="H1243" i="25"/>
  <c r="BN31" i="11"/>
  <c r="BH42" i="11"/>
  <c r="BH57" i="11"/>
  <c r="BI57" i="11" s="1"/>
  <c r="H1217" i="25"/>
  <c r="AE76" i="14"/>
  <c r="H1030" i="25"/>
  <c r="AG38" i="11"/>
  <c r="AA64" i="11"/>
  <c r="H1004" i="25"/>
  <c r="H1320" i="25"/>
  <c r="AD37" i="22"/>
  <c r="AJ37" i="22"/>
  <c r="H1356" i="25"/>
  <c r="H1368" i="25"/>
  <c r="AM37" i="22"/>
  <c r="H1380" i="25"/>
  <c r="AP37" i="22"/>
  <c r="L543" i="25"/>
  <c r="K543" i="25" s="1"/>
  <c r="H543" i="25"/>
  <c r="H521" i="25"/>
  <c r="AS73" i="14"/>
  <c r="AS33" i="14"/>
  <c r="I665" i="25"/>
  <c r="H688" i="25"/>
  <c r="BC33" i="14"/>
  <c r="BB74" i="14"/>
  <c r="BC74" i="14" s="1"/>
  <c r="H338" i="25"/>
  <c r="H276" i="25"/>
  <c r="AA76" i="14"/>
  <c r="AG34" i="14"/>
  <c r="H792" i="25"/>
  <c r="H854" i="25"/>
  <c r="BH76" i="14"/>
  <c r="BN34" i="14"/>
  <c r="AB37" i="14"/>
  <c r="I252" i="25"/>
  <c r="H340" i="25"/>
  <c r="H255" i="25"/>
  <c r="H278" i="25"/>
  <c r="AA78" i="14"/>
  <c r="AA44" i="14"/>
  <c r="AG36" i="14"/>
  <c r="BI37" i="14"/>
  <c r="I768" i="25"/>
  <c r="H856" i="25"/>
  <c r="H794" i="25"/>
  <c r="BH78" i="14"/>
  <c r="BI78" i="14" s="1"/>
  <c r="H771" i="25"/>
  <c r="BN36" i="14"/>
  <c r="BH44" i="14"/>
  <c r="BI44" i="14" s="1"/>
  <c r="H652" i="25"/>
  <c r="H629" i="25"/>
  <c r="H714" i="25"/>
  <c r="AY80" i="14"/>
  <c r="I652" i="25" s="1"/>
  <c r="AY46" i="14"/>
  <c r="AZ46" i="14" s="1"/>
  <c r="BE38" i="14"/>
  <c r="AN43" i="14"/>
  <c r="I564" i="25"/>
  <c r="I525" i="25"/>
  <c r="BC80" i="14"/>
  <c r="BL78" i="14"/>
  <c r="L836" i="25" s="1"/>
  <c r="K836" i="25" s="1"/>
  <c r="H323" i="25"/>
  <c r="H295" i="25"/>
  <c r="AD41" i="14"/>
  <c r="AD81" i="14"/>
  <c r="I695" i="25"/>
  <c r="I439" i="25"/>
  <c r="AN41" i="14"/>
  <c r="AM82" i="14"/>
  <c r="I468" i="25" s="1"/>
  <c r="H468" i="25"/>
  <c r="L798" i="25"/>
  <c r="K798" i="25" s="1"/>
  <c r="BI82" i="14"/>
  <c r="I798" i="25"/>
  <c r="I860" i="25"/>
  <c r="BO40" i="14"/>
  <c r="BF42" i="14"/>
  <c r="BU84" i="14"/>
  <c r="I986" i="25"/>
  <c r="H676" i="25"/>
  <c r="BB54" i="14"/>
  <c r="BB68" i="14"/>
  <c r="BC68" i="14" s="1"/>
  <c r="L683" i="25" s="1"/>
  <c r="K683" i="25" s="1"/>
  <c r="H554" i="25"/>
  <c r="AS84" i="14"/>
  <c r="AT84" i="14" s="1"/>
  <c r="I414" i="25"/>
  <c r="AK69" i="14"/>
  <c r="AT54" i="14"/>
  <c r="I532" i="25"/>
  <c r="H305" i="25"/>
  <c r="H307" i="25"/>
  <c r="AD64" i="14"/>
  <c r="AE64" i="14" s="1"/>
  <c r="L307" i="25" s="1"/>
  <c r="K307" i="25" s="1"/>
  <c r="AD58" i="14"/>
  <c r="I731" i="25"/>
  <c r="BF56" i="14"/>
  <c r="I637" i="25"/>
  <c r="AE58" i="14"/>
  <c r="I305" i="25"/>
  <c r="H308" i="25"/>
  <c r="AD65" i="14"/>
  <c r="AE65" i="14" s="1"/>
  <c r="AD69" i="14" s="1"/>
  <c r="H826" i="25"/>
  <c r="BK67" i="14"/>
  <c r="BK71" i="14" s="1"/>
  <c r="BL71" i="14" s="1"/>
  <c r="AT62" i="14"/>
  <c r="I534" i="25"/>
  <c r="H395" i="25"/>
  <c r="AJ73" i="14"/>
  <c r="AK73" i="14" s="1"/>
  <c r="AJ33" i="14"/>
  <c r="H417" i="25"/>
  <c r="H707" i="25"/>
  <c r="H645" i="25"/>
  <c r="AY73" i="14"/>
  <c r="AY33" i="14"/>
  <c r="BE31" i="14"/>
  <c r="H623" i="25"/>
  <c r="AZ33" i="14"/>
  <c r="I623" i="25"/>
  <c r="H646" i="25"/>
  <c r="AY74" i="14"/>
  <c r="BE32" i="14"/>
  <c r="H708" i="25"/>
  <c r="AK33" i="14"/>
  <c r="I395" i="25"/>
  <c r="AJ74" i="14"/>
  <c r="H418" i="25"/>
  <c r="H318" i="25"/>
  <c r="AD76" i="14"/>
  <c r="H546" i="25"/>
  <c r="AS76" i="14"/>
  <c r="H834" i="25"/>
  <c r="BK76" i="14"/>
  <c r="H463" i="25"/>
  <c r="H438" i="25"/>
  <c r="AM77" i="14"/>
  <c r="H440" i="25"/>
  <c r="AM43" i="14"/>
  <c r="I440" i="25" s="1"/>
  <c r="AM37" i="14"/>
  <c r="H666" i="25"/>
  <c r="H691" i="25"/>
  <c r="H668" i="25"/>
  <c r="BB77" i="14"/>
  <c r="BB43" i="14"/>
  <c r="BB37" i="14"/>
  <c r="AE37" i="14"/>
  <c r="I294" i="25"/>
  <c r="H297" i="25"/>
  <c r="H320" i="25"/>
  <c r="AD78" i="14"/>
  <c r="AD44" i="14"/>
  <c r="AE44" i="14" s="1"/>
  <c r="AT37" i="14"/>
  <c r="I522" i="25"/>
  <c r="H548" i="25"/>
  <c r="H525" i="25"/>
  <c r="AS78" i="14"/>
  <c r="AS44" i="14"/>
  <c r="AT44" i="14" s="1"/>
  <c r="I529" i="25" s="1"/>
  <c r="BL37" i="14"/>
  <c r="I810" i="25"/>
  <c r="H836" i="25"/>
  <c r="H813" i="25"/>
  <c r="BK44" i="14"/>
  <c r="I813" i="25" s="1"/>
  <c r="BK78" i="14"/>
  <c r="H443" i="25"/>
  <c r="AM80" i="14"/>
  <c r="H466" i="25"/>
  <c r="AM46" i="14"/>
  <c r="AN46" i="14" s="1"/>
  <c r="H694" i="25"/>
  <c r="H671" i="25"/>
  <c r="BB80" i="14"/>
  <c r="BB46" i="14"/>
  <c r="I671" i="25" s="1"/>
  <c r="AB43" i="14"/>
  <c r="I320" i="25"/>
  <c r="I420" i="25"/>
  <c r="I570" i="25"/>
  <c r="I710" i="25"/>
  <c r="I627" i="25"/>
  <c r="BF36" i="14"/>
  <c r="BC73" i="14"/>
  <c r="I855" i="25"/>
  <c r="I796" i="25"/>
  <c r="BI80" i="14"/>
  <c r="L796" i="25" s="1"/>
  <c r="K796" i="25" s="1"/>
  <c r="M796" i="25" s="1"/>
  <c r="I980" i="25"/>
  <c r="BU78" i="14"/>
  <c r="H281" i="25"/>
  <c r="AA81" i="14"/>
  <c r="AB81" i="14" s="1"/>
  <c r="L281" i="25" s="1"/>
  <c r="K281" i="25" s="1"/>
  <c r="H253" i="25"/>
  <c r="H343" i="25"/>
  <c r="AA41" i="14"/>
  <c r="AG39" i="14"/>
  <c r="I323" i="25"/>
  <c r="AE81" i="14"/>
  <c r="I425" i="25"/>
  <c r="H523" i="25"/>
  <c r="AS81" i="14"/>
  <c r="AS41" i="14"/>
  <c r="H551" i="25"/>
  <c r="AZ81" i="14"/>
  <c r="L653" i="25" s="1"/>
  <c r="K653" i="25" s="1"/>
  <c r="H839" i="25"/>
  <c r="H811" i="25"/>
  <c r="BK81" i="14"/>
  <c r="BL81" i="14" s="1"/>
  <c r="BK41" i="14"/>
  <c r="I295" i="25"/>
  <c r="AE41" i="14"/>
  <c r="H324" i="25"/>
  <c r="AD82" i="14"/>
  <c r="AK41" i="14"/>
  <c r="H426" i="25"/>
  <c r="I397" i="25"/>
  <c r="AJ82" i="14"/>
  <c r="AK82" i="14" s="1"/>
  <c r="AN82" i="14"/>
  <c r="AZ41" i="14"/>
  <c r="I625" i="25"/>
  <c r="H716" i="25"/>
  <c r="BE40" i="14"/>
  <c r="H654" i="25"/>
  <c r="AY82" i="14"/>
  <c r="I984" i="25"/>
  <c r="H355" i="25"/>
  <c r="H262" i="25"/>
  <c r="AA54" i="14"/>
  <c r="AG52" i="14"/>
  <c r="H490" i="25"/>
  <c r="H583" i="25"/>
  <c r="AV52" i="14"/>
  <c r="AP54" i="14"/>
  <c r="H778" i="25"/>
  <c r="H871" i="25"/>
  <c r="BH54" i="14"/>
  <c r="BN52" i="14"/>
  <c r="H785" i="25"/>
  <c r="AJ84" i="14"/>
  <c r="I428" i="25" s="1"/>
  <c r="H428" i="25"/>
  <c r="H718" i="25"/>
  <c r="H656" i="25"/>
  <c r="BE42" i="14"/>
  <c r="AY84" i="14"/>
  <c r="I656" i="25" s="1"/>
  <c r="I262" i="25"/>
  <c r="AB54" i="14"/>
  <c r="H356" i="25"/>
  <c r="AG53" i="14"/>
  <c r="I490" i="25"/>
  <c r="AQ54" i="14"/>
  <c r="H584" i="25"/>
  <c r="AV53" i="14"/>
  <c r="I778" i="25"/>
  <c r="BI54" i="14"/>
  <c r="H872" i="25"/>
  <c r="BN53" i="14"/>
  <c r="I586" i="25"/>
  <c r="AQ71" i="14"/>
  <c r="I730" i="25"/>
  <c r="I874" i="25"/>
  <c r="BO55" i="14"/>
  <c r="H730" i="25"/>
  <c r="BE55" i="14"/>
  <c r="H263" i="25"/>
  <c r="H359" i="25"/>
  <c r="H265" i="25"/>
  <c r="AA64" i="14"/>
  <c r="AA58" i="14"/>
  <c r="AG56" i="14"/>
  <c r="I307" i="25"/>
  <c r="H587" i="25"/>
  <c r="H493" i="25"/>
  <c r="AP64" i="14"/>
  <c r="AP58" i="14"/>
  <c r="H491" i="25"/>
  <c r="AV56" i="14"/>
  <c r="H875" i="25"/>
  <c r="H781" i="25"/>
  <c r="H779" i="25"/>
  <c r="BH64" i="14"/>
  <c r="BH68" i="14" s="1"/>
  <c r="BH58" i="14"/>
  <c r="BN56" i="14"/>
  <c r="I263" i="25"/>
  <c r="H360" i="25"/>
  <c r="H266" i="25"/>
  <c r="AB58" i="14"/>
  <c r="AA65" i="14"/>
  <c r="I266" i="25" s="1"/>
  <c r="AG57" i="14"/>
  <c r="I308" i="25"/>
  <c r="I491" i="25"/>
  <c r="AQ58" i="14"/>
  <c r="AV57" i="14"/>
  <c r="AP65" i="14"/>
  <c r="H588" i="25"/>
  <c r="H494" i="25"/>
  <c r="I779" i="25"/>
  <c r="BI58" i="14"/>
  <c r="H782" i="25"/>
  <c r="H876" i="25"/>
  <c r="BH65" i="14"/>
  <c r="BH69" i="14" s="1"/>
  <c r="BN57" i="14"/>
  <c r="AB67" i="14"/>
  <c r="AA71" i="14" s="1"/>
  <c r="AB71" i="14" s="1"/>
  <c r="I362" i="25"/>
  <c r="I268" i="25"/>
  <c r="I590" i="25"/>
  <c r="I496" i="25"/>
  <c r="AW59" i="14"/>
  <c r="I784" i="25"/>
  <c r="I878" i="25"/>
  <c r="H412" i="25"/>
  <c r="AJ67" i="14"/>
  <c r="I412" i="25" s="1"/>
  <c r="H734" i="25"/>
  <c r="AY67" i="14"/>
  <c r="AZ67" i="14" s="1"/>
  <c r="BE59" i="14"/>
  <c r="I734" i="25" s="1"/>
  <c r="H640" i="25"/>
  <c r="H363" i="25"/>
  <c r="H264" i="25"/>
  <c r="AA62" i="14"/>
  <c r="AG60" i="14"/>
  <c r="H591" i="25"/>
  <c r="H492" i="25"/>
  <c r="AV60" i="14"/>
  <c r="AP62" i="14"/>
  <c r="H879" i="25"/>
  <c r="H780" i="25"/>
  <c r="BH62" i="14"/>
  <c r="BN60" i="14"/>
  <c r="AB62" i="14"/>
  <c r="L264" i="25" s="1"/>
  <c r="I264" i="25"/>
  <c r="AG61" i="14"/>
  <c r="H364" i="25"/>
  <c r="H592" i="25"/>
  <c r="AQ62" i="14"/>
  <c r="I492" i="25"/>
  <c r="AV61" i="14"/>
  <c r="BI62" i="14"/>
  <c r="L780" i="25" s="1"/>
  <c r="H880" i="25"/>
  <c r="I780" i="25"/>
  <c r="BN61" i="14"/>
  <c r="I366" i="25"/>
  <c r="I594" i="25"/>
  <c r="I882" i="25"/>
  <c r="BO63" i="14"/>
  <c r="BE63" i="14"/>
  <c r="H738" i="25"/>
  <c r="H1011" i="25"/>
  <c r="H1009" i="25"/>
  <c r="AD57" i="11"/>
  <c r="I1011" i="25" s="1"/>
  <c r="AD42" i="11"/>
  <c r="H1103" i="25"/>
  <c r="AS42" i="11"/>
  <c r="AS57" i="11"/>
  <c r="AT57" i="11" s="1"/>
  <c r="L1103" i="25" s="1"/>
  <c r="K1103" i="25" s="1"/>
  <c r="H1101" i="25"/>
  <c r="I1089" i="25"/>
  <c r="BL57" i="11"/>
  <c r="I1231" i="25"/>
  <c r="BO41" i="11"/>
  <c r="H1189" i="25"/>
  <c r="H1163" i="25"/>
  <c r="AY67" i="11"/>
  <c r="AZ67" i="11" s="1"/>
  <c r="BE41" i="11"/>
  <c r="BF41" i="11" s="1"/>
  <c r="H1113" i="25"/>
  <c r="AS67" i="11"/>
  <c r="I1226" i="25"/>
  <c r="I1084" i="25"/>
  <c r="AJ66" i="11"/>
  <c r="AK66" i="11" s="1"/>
  <c r="L1070" i="25" s="1"/>
  <c r="K1070" i="25" s="1"/>
  <c r="H1070" i="25"/>
  <c r="H1020" i="25"/>
  <c r="AD66" i="11"/>
  <c r="AE66" i="11" s="1"/>
  <c r="L1020" i="25" s="1"/>
  <c r="K1020" i="25" s="1"/>
  <c r="H1225" i="25"/>
  <c r="BN39" i="11"/>
  <c r="H1251" i="25"/>
  <c r="BH65" i="11"/>
  <c r="I1225" i="25" s="1"/>
  <c r="H1175" i="25"/>
  <c r="BB65" i="11"/>
  <c r="I1175" i="25" s="1"/>
  <c r="H1083" i="25"/>
  <c r="AM65" i="11"/>
  <c r="H1238" i="25"/>
  <c r="BK64" i="11"/>
  <c r="BL64" i="11" s="1"/>
  <c r="L1238" i="25" s="1"/>
  <c r="K1238" i="25" s="1"/>
  <c r="M1238" i="25" s="1"/>
  <c r="AQ64" i="11"/>
  <c r="H1082" i="25"/>
  <c r="AM64" i="11"/>
  <c r="H1237" i="25"/>
  <c r="BK63" i="11"/>
  <c r="I1237" i="25" s="1"/>
  <c r="I1095" i="25"/>
  <c r="AM63" i="11"/>
  <c r="I1081" i="25" s="1"/>
  <c r="H1081" i="25"/>
  <c r="H1236" i="25"/>
  <c r="BK62" i="11"/>
  <c r="H1080" i="25"/>
  <c r="AM62" i="11"/>
  <c r="AN62" i="11" s="1"/>
  <c r="H1235" i="25"/>
  <c r="BK61" i="11"/>
  <c r="H1079" i="25"/>
  <c r="AM61" i="11"/>
  <c r="H1234" i="25"/>
  <c r="BK60" i="11"/>
  <c r="I1234" i="25" s="1"/>
  <c r="H1078" i="25"/>
  <c r="AM60" i="11"/>
  <c r="BK59" i="11"/>
  <c r="BL59" i="11" s="1"/>
  <c r="H1233" i="25"/>
  <c r="I1091" i="25"/>
  <c r="AM59" i="11"/>
  <c r="I1077" i="25" s="1"/>
  <c r="H1077" i="25"/>
  <c r="H1232" i="25"/>
  <c r="BK58" i="11"/>
  <c r="I1116" i="25"/>
  <c r="AM58" i="11"/>
  <c r="AN58" i="11" s="1"/>
  <c r="H1076" i="25"/>
  <c r="AH44" i="11"/>
  <c r="AJ55" i="11"/>
  <c r="H1060" i="25"/>
  <c r="H1191" i="25"/>
  <c r="H1152" i="25"/>
  <c r="AY55" i="11"/>
  <c r="BE44" i="11"/>
  <c r="AG45" i="11"/>
  <c r="AH45" i="11" s="1"/>
  <c r="H1036" i="25"/>
  <c r="BE45" i="11"/>
  <c r="H1192" i="25"/>
  <c r="BO45" i="11"/>
  <c r="AW46" i="11"/>
  <c r="I1129" i="25"/>
  <c r="H1038" i="25"/>
  <c r="AG47" i="11"/>
  <c r="AH47" i="11" s="1"/>
  <c r="L1038" i="25" s="1"/>
  <c r="K1038" i="25" s="1"/>
  <c r="H1194" i="25"/>
  <c r="BE47" i="11"/>
  <c r="BF47" i="11" s="1"/>
  <c r="I1258" i="25"/>
  <c r="H1259" i="25"/>
  <c r="BN48" i="11"/>
  <c r="I1040" i="25"/>
  <c r="H1132" i="25"/>
  <c r="AV49" i="11"/>
  <c r="AW49" i="11" s="1"/>
  <c r="BF49" i="11"/>
  <c r="H1261" i="25"/>
  <c r="BN50" i="11"/>
  <c r="I1261" i="25" s="1"/>
  <c r="I1042" i="25"/>
  <c r="H1134" i="25"/>
  <c r="AV51" i="11"/>
  <c r="AW51" i="11" s="1"/>
  <c r="BF51" i="11"/>
  <c r="I1198" i="25"/>
  <c r="BO52" i="11"/>
  <c r="I1136" i="25"/>
  <c r="H1045" i="25"/>
  <c r="AG54" i="11"/>
  <c r="I1045" i="25" s="1"/>
  <c r="H1201" i="25"/>
  <c r="BE54" i="11"/>
  <c r="BO54" i="11"/>
  <c r="L1265" i="25" s="1"/>
  <c r="K1265" i="25" s="1"/>
  <c r="M1265" i="25" s="1"/>
  <c r="I1187" i="25"/>
  <c r="I1161" i="25"/>
  <c r="BF39" i="11"/>
  <c r="AB33" i="22"/>
  <c r="I1307" i="25"/>
  <c r="H1332" i="25"/>
  <c r="H1310" i="25"/>
  <c r="AA40" i="22"/>
  <c r="I1310" i="25" s="1"/>
  <c r="AG32" i="22"/>
  <c r="AB37" i="22"/>
  <c r="L1308" i="25" s="1"/>
  <c r="K1308" i="25" s="1"/>
  <c r="M1308" i="25" s="1"/>
  <c r="I1308" i="25"/>
  <c r="H1336" i="25"/>
  <c r="AG36" i="22"/>
  <c r="I1316" i="25"/>
  <c r="AH45" i="22"/>
  <c r="I1347" i="25"/>
  <c r="I1348" i="25"/>
  <c r="I953" i="25"/>
  <c r="BU33" i="14"/>
  <c r="H976" i="25"/>
  <c r="BT74" i="14"/>
  <c r="H982" i="25"/>
  <c r="H959" i="25"/>
  <c r="BT80" i="14"/>
  <c r="I982" i="25" s="1"/>
  <c r="BT46" i="14"/>
  <c r="I959" i="25" s="1"/>
  <c r="H964" i="25"/>
  <c r="BT54" i="14"/>
  <c r="H971" i="25"/>
  <c r="BT68" i="14"/>
  <c r="BU58" i="14"/>
  <c r="I965" i="25"/>
  <c r="H968" i="25"/>
  <c r="BT65" i="14"/>
  <c r="BU65" i="14" s="1"/>
  <c r="BR74" i="14"/>
  <c r="H933" i="25"/>
  <c r="H911" i="25"/>
  <c r="BQ73" i="14"/>
  <c r="BR73" i="14" s="1"/>
  <c r="BQ33" i="14"/>
  <c r="H944" i="25"/>
  <c r="BQ84" i="14"/>
  <c r="BR62" i="14"/>
  <c r="I924" i="25"/>
  <c r="H1287" i="25"/>
  <c r="BQ63" i="11"/>
  <c r="BR63" i="11" s="1"/>
  <c r="BR61" i="11"/>
  <c r="I1285" i="25"/>
  <c r="H1297" i="25"/>
  <c r="BT59" i="11"/>
  <c r="I1297" i="25" s="1"/>
  <c r="H1301" i="25"/>
  <c r="BT63" i="11"/>
  <c r="I1301" i="25" s="1"/>
  <c r="H1305" i="25"/>
  <c r="BT67" i="11"/>
  <c r="I1305" i="25" s="1"/>
  <c r="BU59" i="11"/>
  <c r="BU61" i="11"/>
  <c r="BU67" i="11"/>
  <c r="H940" i="25"/>
  <c r="H917" i="25"/>
  <c r="BQ46" i="14"/>
  <c r="I917" i="25" s="1"/>
  <c r="BQ80" i="14"/>
  <c r="BR58" i="14"/>
  <c r="I923" i="25"/>
  <c r="H926" i="25"/>
  <c r="BQ65" i="14"/>
  <c r="I926" i="25" s="1"/>
  <c r="H1284" i="25"/>
  <c r="BQ60" i="11"/>
  <c r="BR60" i="11" s="1"/>
  <c r="H1280" i="25"/>
  <c r="BQ55" i="11"/>
  <c r="H1033" i="25"/>
  <c r="H1007" i="25"/>
  <c r="AA67" i="11"/>
  <c r="AB67" i="11" s="1"/>
  <c r="AG41" i="11"/>
  <c r="H1031" i="25"/>
  <c r="H1005" i="25"/>
  <c r="AA65" i="11"/>
  <c r="AB65" i="11" s="1"/>
  <c r="L1005" i="25" s="1"/>
  <c r="K1005" i="25" s="1"/>
  <c r="AG39" i="11"/>
  <c r="I1028" i="25"/>
  <c r="I1321" i="25"/>
  <c r="AE55" i="22"/>
  <c r="I1357" i="25"/>
  <c r="I1366" i="25"/>
  <c r="I1381" i="25"/>
  <c r="AQ55" i="22"/>
  <c r="H1029" i="25"/>
  <c r="H1003" i="25"/>
  <c r="AA63" i="11"/>
  <c r="AB63" i="11" s="1"/>
  <c r="L1003" i="25" s="1"/>
  <c r="K1003" i="25" s="1"/>
  <c r="AG37" i="11"/>
  <c r="I1029" i="25" s="1"/>
  <c r="H1025" i="25"/>
  <c r="H999" i="25"/>
  <c r="AA59" i="11"/>
  <c r="AG33" i="11"/>
  <c r="H1039" i="25"/>
  <c r="AG48" i="11"/>
  <c r="AH48" i="11" s="1"/>
  <c r="AE33" i="22"/>
  <c r="I1319" i="25"/>
  <c r="H1322" i="25"/>
  <c r="AD40" i="22"/>
  <c r="AE40" i="22" s="1"/>
  <c r="H1326" i="25"/>
  <c r="AD50" i="22"/>
  <c r="H1358" i="25"/>
  <c r="AK33" i="22"/>
  <c r="I1355" i="25"/>
  <c r="AJ40" i="22"/>
  <c r="AK40" i="22" s="1"/>
  <c r="H1362" i="25"/>
  <c r="AJ50" i="22"/>
  <c r="I1367" i="25"/>
  <c r="AN33" i="22"/>
  <c r="H1370" i="25"/>
  <c r="AM40" i="22"/>
  <c r="I1370" i="25" s="1"/>
  <c r="H1374" i="25"/>
  <c r="AM50" i="22"/>
  <c r="AQ33" i="22"/>
  <c r="I1379" i="25"/>
  <c r="H1382" i="25"/>
  <c r="AP40" i="22"/>
  <c r="AQ40" i="22" s="1"/>
  <c r="H1386" i="25"/>
  <c r="AP50" i="22"/>
  <c r="B15" i="14"/>
  <c r="H479" i="25"/>
  <c r="H501" i="25"/>
  <c r="H563" i="25"/>
  <c r="AV31" i="14"/>
  <c r="AP73" i="14"/>
  <c r="AQ73" i="14" s="1"/>
  <c r="AP33" i="14"/>
  <c r="I479" i="25"/>
  <c r="AQ33" i="14"/>
  <c r="H502" i="25"/>
  <c r="H564" i="25"/>
  <c r="AV32" i="14"/>
  <c r="AP74" i="14"/>
  <c r="I502" i="25" s="1"/>
  <c r="H690" i="25"/>
  <c r="BB76" i="14"/>
  <c r="I666" i="25"/>
  <c r="BC37" i="14"/>
  <c r="H692" i="25"/>
  <c r="H669" i="25"/>
  <c r="BB78" i="14"/>
  <c r="BB44" i="14"/>
  <c r="H838" i="25"/>
  <c r="H815" i="25"/>
  <c r="BK46" i="14"/>
  <c r="H819" i="25" s="1"/>
  <c r="BK80" i="14"/>
  <c r="I543" i="25"/>
  <c r="AT73" i="14"/>
  <c r="I854" i="25"/>
  <c r="BI76" i="14"/>
  <c r="I792" i="25"/>
  <c r="H467" i="25"/>
  <c r="H439" i="25"/>
  <c r="AM81" i="14"/>
  <c r="AM41" i="14"/>
  <c r="BB81" i="14"/>
  <c r="BC81" i="14" s="1"/>
  <c r="H667" i="25"/>
  <c r="H695" i="25"/>
  <c r="BB41" i="14"/>
  <c r="I344" i="25"/>
  <c r="H346" i="25"/>
  <c r="AA84" i="14"/>
  <c r="AB84" i="14" s="1"/>
  <c r="AG42" i="14"/>
  <c r="H284" i="25"/>
  <c r="AZ54" i="14"/>
  <c r="I634" i="25"/>
  <c r="H728" i="25"/>
  <c r="BE53" i="14"/>
  <c r="H586" i="25"/>
  <c r="AV55" i="14"/>
  <c r="AP71" i="14"/>
  <c r="I500" i="25" s="1"/>
  <c r="H500" i="25"/>
  <c r="I967" i="25"/>
  <c r="I452" i="25"/>
  <c r="BC65" i="14"/>
  <c r="H684" i="25" s="1"/>
  <c r="AN67" i="14"/>
  <c r="BL67" i="14"/>
  <c r="H830" i="25" s="1"/>
  <c r="I826" i="25"/>
  <c r="H878" i="25"/>
  <c r="BH67" i="14"/>
  <c r="BI67" i="14" s="1"/>
  <c r="BH71" i="14" s="1"/>
  <c r="H784" i="25"/>
  <c r="BN59" i="14"/>
  <c r="H366" i="25"/>
  <c r="AG63" i="14"/>
  <c r="AH63" i="14" s="1"/>
  <c r="I1243" i="25"/>
  <c r="I1217" i="25"/>
  <c r="I1125" i="25"/>
  <c r="I1099" i="25"/>
  <c r="I1069" i="25"/>
  <c r="H1160" i="25"/>
  <c r="H1186" i="25"/>
  <c r="AY64" i="11"/>
  <c r="I1160" i="25" s="1"/>
  <c r="BE38" i="11"/>
  <c r="I1186" i="25" s="1"/>
  <c r="I1223" i="25"/>
  <c r="I1067" i="25"/>
  <c r="H1184" i="25"/>
  <c r="BE36" i="11"/>
  <c r="H1158" i="25"/>
  <c r="AY62" i="11"/>
  <c r="I1158" i="25" s="1"/>
  <c r="BC61" i="11"/>
  <c r="H1107" i="25"/>
  <c r="AS61" i="11"/>
  <c r="I1015" i="25"/>
  <c r="AE61" i="11"/>
  <c r="L1015" i="25" s="1"/>
  <c r="K1015" i="25" s="1"/>
  <c r="M1015" i="25" s="1"/>
  <c r="BO34" i="11"/>
  <c r="I1246" i="25"/>
  <c r="BC59" i="11"/>
  <c r="H1105" i="25"/>
  <c r="AS59" i="11"/>
  <c r="AT59" i="11" s="1"/>
  <c r="I1013" i="25"/>
  <c r="AE59" i="11"/>
  <c r="L1013" i="25" s="1"/>
  <c r="K1013" i="25" s="1"/>
  <c r="BC58" i="11"/>
  <c r="H1104" i="25"/>
  <c r="AS58" i="11"/>
  <c r="AK58" i="11"/>
  <c r="I1062" i="25"/>
  <c r="H1037" i="25"/>
  <c r="AG46" i="11"/>
  <c r="AH46" i="11" s="1"/>
  <c r="L1037" i="25" s="1"/>
  <c r="K1037" i="25" s="1"/>
  <c r="I1130" i="25"/>
  <c r="I1039" i="25"/>
  <c r="H1131" i="25"/>
  <c r="AV48" i="11"/>
  <c r="I1131" i="25" s="1"/>
  <c r="AH50" i="11"/>
  <c r="H1262" i="25"/>
  <c r="BN51" i="11"/>
  <c r="BO51" i="11" s="1"/>
  <c r="I1334" i="25"/>
  <c r="I1312" i="25"/>
  <c r="H1343" i="25"/>
  <c r="H1313" i="25"/>
  <c r="AA46" i="22"/>
  <c r="AA52" i="22"/>
  <c r="AB52" i="22" s="1"/>
  <c r="AG44" i="22"/>
  <c r="H1315" i="25"/>
  <c r="BQ67" i="11"/>
  <c r="BR67" i="11" s="1"/>
  <c r="H1291" i="25"/>
  <c r="I1287" i="25"/>
  <c r="BT61" i="11"/>
  <c r="I1299" i="25" s="1"/>
  <c r="H1299" i="25"/>
  <c r="BU60" i="11"/>
  <c r="L1298" i="25" s="1"/>
  <c r="K1298" i="25" s="1"/>
  <c r="M1298" i="25" s="1"/>
  <c r="I1304" i="25"/>
  <c r="BR33" i="14"/>
  <c r="I911" i="25"/>
  <c r="H934" i="25"/>
  <c r="BQ74" i="14"/>
  <c r="H1032" i="25"/>
  <c r="H1006" i="25"/>
  <c r="AA66" i="11"/>
  <c r="AG40" i="11"/>
  <c r="AB60" i="11"/>
  <c r="AH34" i="11"/>
  <c r="I1000" i="25"/>
  <c r="I1363" i="25"/>
  <c r="H1027" i="25"/>
  <c r="AA61" i="11"/>
  <c r="AB61" i="11" s="1"/>
  <c r="AG35" i="11"/>
  <c r="H1001" i="25"/>
  <c r="H1024" i="25"/>
  <c r="H998" i="25"/>
  <c r="AA58" i="11"/>
  <c r="AB58" i="11" s="1"/>
  <c r="AG32" i="11"/>
  <c r="I1024" i="25" s="1"/>
  <c r="I1325" i="25"/>
  <c r="H1328" i="25"/>
  <c r="AD53" i="22"/>
  <c r="AE46" i="22"/>
  <c r="H1364" i="25"/>
  <c r="AK46" i="22"/>
  <c r="I1361" i="25"/>
  <c r="AJ53" i="22"/>
  <c r="AK53" i="22" s="1"/>
  <c r="AN46" i="22"/>
  <c r="I1373" i="25"/>
  <c r="H1376" i="25"/>
  <c r="AM53" i="22"/>
  <c r="AN53" i="22" s="1"/>
  <c r="H1388" i="25"/>
  <c r="AQ46" i="22"/>
  <c r="I1385" i="25"/>
  <c r="AP53" i="22"/>
  <c r="I1388" i="25" s="1"/>
  <c r="H315" i="25"/>
  <c r="AD33" i="14"/>
  <c r="H293" i="25"/>
  <c r="AD73" i="14"/>
  <c r="H831" i="25"/>
  <c r="H809" i="25"/>
  <c r="BK33" i="14"/>
  <c r="BK73" i="14"/>
  <c r="BK47" i="14"/>
  <c r="I816" i="25" s="1"/>
  <c r="H566" i="25"/>
  <c r="H504" i="25"/>
  <c r="AV34" i="14"/>
  <c r="AW34" i="14" s="1"/>
  <c r="AP76" i="14"/>
  <c r="AQ76" i="14" s="1"/>
  <c r="L504" i="25" s="1"/>
  <c r="K504" i="25" s="1"/>
  <c r="H421" i="25"/>
  <c r="H398" i="25"/>
  <c r="H396" i="25"/>
  <c r="AJ77" i="14"/>
  <c r="AK77" i="14" s="1"/>
  <c r="H429" i="25" s="1"/>
  <c r="AJ43" i="14"/>
  <c r="AK43" i="14" s="1"/>
  <c r="AJ37" i="14"/>
  <c r="I480" i="25"/>
  <c r="H506" i="25"/>
  <c r="AQ37" i="14"/>
  <c r="H483" i="25"/>
  <c r="AV36" i="14"/>
  <c r="H568" i="25"/>
  <c r="AP78" i="14"/>
  <c r="AP44" i="14"/>
  <c r="I483" i="25" s="1"/>
  <c r="H401" i="25"/>
  <c r="AJ46" i="14"/>
  <c r="AK46" i="14" s="1"/>
  <c r="I405" i="25" s="1"/>
  <c r="AJ80" i="14"/>
  <c r="H424" i="25"/>
  <c r="I338" i="25"/>
  <c r="I276" i="25"/>
  <c r="I466" i="25"/>
  <c r="I443" i="25"/>
  <c r="AN80" i="14"/>
  <c r="AT76" i="14"/>
  <c r="I546" i="25"/>
  <c r="AZ73" i="14"/>
  <c r="L645" i="25" s="1"/>
  <c r="K645" i="25" s="1"/>
  <c r="I691" i="25"/>
  <c r="BC77" i="14"/>
  <c r="L767" i="25"/>
  <c r="K767" i="25" s="1"/>
  <c r="I852" i="25"/>
  <c r="I790" i="25"/>
  <c r="BU73" i="14"/>
  <c r="I975" i="25"/>
  <c r="H653" i="25"/>
  <c r="H625" i="25"/>
  <c r="AY41" i="14"/>
  <c r="BE39" i="14"/>
  <c r="I715" i="25" s="1"/>
  <c r="AY81" i="14"/>
  <c r="I653" i="25" s="1"/>
  <c r="H715" i="25"/>
  <c r="I510" i="25"/>
  <c r="I572" i="25"/>
  <c r="AQ82" i="14"/>
  <c r="AW40" i="14"/>
  <c r="I667" i="25"/>
  <c r="BB82" i="14"/>
  <c r="BC82" i="14" s="1"/>
  <c r="BC41" i="14"/>
  <c r="H696" i="25"/>
  <c r="AQ84" i="14"/>
  <c r="I512" i="25"/>
  <c r="I862" i="25"/>
  <c r="BO42" i="14"/>
  <c r="I800" i="25"/>
  <c r="BI84" i="14"/>
  <c r="H448" i="25"/>
  <c r="AM54" i="14"/>
  <c r="AD84" i="14"/>
  <c r="AE84" i="14" s="1"/>
  <c r="L326" i="25" s="1"/>
  <c r="K326" i="25" s="1"/>
  <c r="H326" i="25"/>
  <c r="L842" i="25"/>
  <c r="K842" i="25" s="1"/>
  <c r="M842" i="25" s="1"/>
  <c r="H842" i="25"/>
  <c r="BK84" i="14"/>
  <c r="L634" i="25"/>
  <c r="K634" i="25" s="1"/>
  <c r="BF53" i="14"/>
  <c r="BL54" i="14"/>
  <c r="I820" i="25"/>
  <c r="I409" i="25"/>
  <c r="H535" i="25"/>
  <c r="H533" i="25"/>
  <c r="AS64" i="14"/>
  <c r="AT64" i="14" s="1"/>
  <c r="AS58" i="14"/>
  <c r="H823" i="25"/>
  <c r="H821" i="25"/>
  <c r="BK64" i="14"/>
  <c r="BL64" i="14" s="1"/>
  <c r="BK58" i="14"/>
  <c r="I410" i="25"/>
  <c r="BF57" i="14"/>
  <c r="I638" i="25"/>
  <c r="I732" i="25"/>
  <c r="AZ65" i="14"/>
  <c r="BL58" i="14"/>
  <c r="I821" i="25"/>
  <c r="BK65" i="14"/>
  <c r="I824" i="25" s="1"/>
  <c r="H824" i="25"/>
  <c r="H538" i="25"/>
  <c r="AS67" i="14"/>
  <c r="AT67" i="14" s="1"/>
  <c r="AS71" i="14" s="1"/>
  <c r="H306" i="25"/>
  <c r="AD62" i="14"/>
  <c r="H534" i="25"/>
  <c r="AS62" i="14"/>
  <c r="AE62" i="14"/>
  <c r="L306" i="25" s="1"/>
  <c r="I306" i="25"/>
  <c r="I736" i="25"/>
  <c r="BL62" i="14"/>
  <c r="I822" i="25"/>
  <c r="H437" i="25"/>
  <c r="H459" i="25"/>
  <c r="AM73" i="14"/>
  <c r="AN73" i="14" s="1"/>
  <c r="L459" i="25" s="1"/>
  <c r="K459" i="25" s="1"/>
  <c r="AM33" i="14"/>
  <c r="H687" i="25"/>
  <c r="H665" i="25"/>
  <c r="BB33" i="14"/>
  <c r="BB73" i="14"/>
  <c r="BL33" i="14"/>
  <c r="I809" i="25"/>
  <c r="H832" i="25"/>
  <c r="BK74" i="14"/>
  <c r="AT33" i="14"/>
  <c r="I521" i="25"/>
  <c r="H544" i="25"/>
  <c r="AS74" i="14"/>
  <c r="H529" i="25"/>
  <c r="AS48" i="14"/>
  <c r="AT48" i="14" s="1"/>
  <c r="AE33" i="14"/>
  <c r="I293" i="25"/>
  <c r="AD74" i="14"/>
  <c r="H316" i="25"/>
  <c r="H420" i="25"/>
  <c r="AJ76" i="14"/>
  <c r="H405" i="25"/>
  <c r="AJ50" i="14"/>
  <c r="H648" i="25"/>
  <c r="H710" i="25"/>
  <c r="AY76" i="14"/>
  <c r="BE34" i="14"/>
  <c r="BF34" i="14" s="1"/>
  <c r="H277" i="25"/>
  <c r="H254" i="25"/>
  <c r="H252" i="25"/>
  <c r="H339" i="25"/>
  <c r="AA77" i="14"/>
  <c r="I277" i="25" s="1"/>
  <c r="AA37" i="14"/>
  <c r="AA43" i="14"/>
  <c r="H258" i="25" s="1"/>
  <c r="AG35" i="14"/>
  <c r="AH35" i="14" s="1"/>
  <c r="H567" i="25"/>
  <c r="H480" i="25"/>
  <c r="H505" i="25"/>
  <c r="AP77" i="14"/>
  <c r="I505" i="25" s="1"/>
  <c r="AV35" i="14"/>
  <c r="AW35" i="14" s="1"/>
  <c r="AP43" i="14"/>
  <c r="I482" i="25" s="1"/>
  <c r="AP37" i="14"/>
  <c r="H482" i="25"/>
  <c r="H855" i="25"/>
  <c r="H768" i="25"/>
  <c r="H770" i="25"/>
  <c r="H793" i="25"/>
  <c r="BH77" i="14"/>
  <c r="BI77" i="14" s="1"/>
  <c r="L793" i="25" s="1"/>
  <c r="K793" i="25" s="1"/>
  <c r="BN35" i="14"/>
  <c r="BH43" i="14"/>
  <c r="I770" i="25" s="1"/>
  <c r="BH37" i="14"/>
  <c r="AK37" i="14"/>
  <c r="H422" i="25"/>
  <c r="AJ78" i="14"/>
  <c r="AJ44" i="14"/>
  <c r="H399" i="25"/>
  <c r="I396" i="25"/>
  <c r="AZ37" i="14"/>
  <c r="H712" i="25"/>
  <c r="I624" i="25"/>
  <c r="H627" i="25"/>
  <c r="AY44" i="14"/>
  <c r="BE36" i="14"/>
  <c r="AY78" i="14"/>
  <c r="I650" i="25" s="1"/>
  <c r="H650" i="25"/>
  <c r="H342" i="25"/>
  <c r="H280" i="25"/>
  <c r="AA80" i="14"/>
  <c r="I280" i="25" s="1"/>
  <c r="H257" i="25"/>
  <c r="AG38" i="14"/>
  <c r="AA46" i="14"/>
  <c r="H508" i="25"/>
  <c r="H485" i="25"/>
  <c r="AV38" i="14"/>
  <c r="H570" i="25"/>
  <c r="AP80" i="14"/>
  <c r="AP46" i="14"/>
  <c r="H796" i="25"/>
  <c r="H773" i="25"/>
  <c r="H858" i="25"/>
  <c r="BN38" i="14"/>
  <c r="BO38" i="14" s="1"/>
  <c r="BH80" i="14"/>
  <c r="BH46" i="14"/>
  <c r="AH36" i="14"/>
  <c r="AB78" i="14"/>
  <c r="I278" i="25"/>
  <c r="I315" i="25"/>
  <c r="AK74" i="14"/>
  <c r="I418" i="25"/>
  <c r="AN78" i="14"/>
  <c r="H472" i="25" s="1"/>
  <c r="I464" i="25"/>
  <c r="I441" i="25"/>
  <c r="I563" i="25"/>
  <c r="I501" i="25"/>
  <c r="AW31" i="14"/>
  <c r="I547" i="25"/>
  <c r="AT43" i="14"/>
  <c r="I524" i="25"/>
  <c r="I550" i="25"/>
  <c r="AT80" i="14"/>
  <c r="H558" i="25" s="1"/>
  <c r="AT46" i="14"/>
  <c r="I527" i="25"/>
  <c r="I708" i="25"/>
  <c r="BF32" i="14"/>
  <c r="AZ74" i="14"/>
  <c r="L646" i="25" s="1"/>
  <c r="K646" i="25" s="1"/>
  <c r="I690" i="25"/>
  <c r="BC76" i="14"/>
  <c r="BI73" i="14"/>
  <c r="I789" i="25"/>
  <c r="I812" i="25"/>
  <c r="BL43" i="14"/>
  <c r="BL47" i="14" s="1"/>
  <c r="BL77" i="14"/>
  <c r="BL46" i="14"/>
  <c r="BU74" i="14"/>
  <c r="I976" i="25"/>
  <c r="AH39" i="14"/>
  <c r="I281" i="25"/>
  <c r="I343" i="25"/>
  <c r="H571" i="25"/>
  <c r="H481" i="25"/>
  <c r="AP81" i="14"/>
  <c r="I509" i="25" s="1"/>
  <c r="AV39" i="14"/>
  <c r="H509" i="25"/>
  <c r="AP41" i="14"/>
  <c r="AT81" i="14"/>
  <c r="I551" i="25"/>
  <c r="H797" i="25"/>
  <c r="H769" i="25"/>
  <c r="H859" i="25"/>
  <c r="BH81" i="14"/>
  <c r="BN39" i="14"/>
  <c r="BH41" i="14"/>
  <c r="I253" i="25"/>
  <c r="AB41" i="14"/>
  <c r="H282" i="25"/>
  <c r="H344" i="25"/>
  <c r="AA82" i="14"/>
  <c r="AB82" i="14" s="1"/>
  <c r="L282" i="25" s="1"/>
  <c r="K282" i="25" s="1"/>
  <c r="AG40" i="14"/>
  <c r="AE82" i="14"/>
  <c r="I324" i="25"/>
  <c r="I426" i="25"/>
  <c r="I523" i="25"/>
  <c r="AT41" i="14"/>
  <c r="H552" i="25"/>
  <c r="AS82" i="14"/>
  <c r="AT82" i="14" s="1"/>
  <c r="BF40" i="14"/>
  <c r="I654" i="25"/>
  <c r="I716" i="25"/>
  <c r="AZ82" i="14"/>
  <c r="I811" i="25"/>
  <c r="BL41" i="14"/>
  <c r="H840" i="25"/>
  <c r="BK82" i="14"/>
  <c r="I470" i="25"/>
  <c r="I554" i="25"/>
  <c r="BC84" i="14"/>
  <c r="L698" i="25" s="1"/>
  <c r="K698" i="25" s="1"/>
  <c r="I698" i="25"/>
  <c r="I842" i="25"/>
  <c r="BL84" i="14"/>
  <c r="AH52" i="14"/>
  <c r="I355" i="25"/>
  <c r="AK68" i="14"/>
  <c r="I583" i="25"/>
  <c r="BF52" i="14"/>
  <c r="I727" i="25"/>
  <c r="I871" i="25"/>
  <c r="I785" i="25"/>
  <c r="I971" i="25"/>
  <c r="BU68" i="14"/>
  <c r="H304" i="25"/>
  <c r="AD54" i="14"/>
  <c r="H311" i="25"/>
  <c r="AD68" i="14"/>
  <c r="I311" i="25" s="1"/>
  <c r="H532" i="25"/>
  <c r="AS54" i="14"/>
  <c r="H820" i="25"/>
  <c r="BK54" i="14"/>
  <c r="AM84" i="14"/>
  <c r="AN84" i="14" s="1"/>
  <c r="L470" i="25" s="1"/>
  <c r="K470" i="25" s="1"/>
  <c r="H470" i="25"/>
  <c r="H698" i="25"/>
  <c r="BB84" i="14"/>
  <c r="I356" i="25"/>
  <c r="AH53" i="14"/>
  <c r="AN54" i="14"/>
  <c r="I448" i="25"/>
  <c r="AW53" i="14"/>
  <c r="I584" i="25"/>
  <c r="BC54" i="14"/>
  <c r="I676" i="25"/>
  <c r="I872" i="25"/>
  <c r="BO53" i="14"/>
  <c r="I786" i="25"/>
  <c r="AH56" i="14"/>
  <c r="H449" i="25"/>
  <c r="H451" i="25"/>
  <c r="AM58" i="14"/>
  <c r="AM64" i="14"/>
  <c r="AQ64" i="14"/>
  <c r="I493" i="25"/>
  <c r="I587" i="25"/>
  <c r="H679" i="25"/>
  <c r="H677" i="25"/>
  <c r="BB58" i="14"/>
  <c r="BB64" i="14"/>
  <c r="I679" i="25" s="1"/>
  <c r="BO56" i="14"/>
  <c r="I781" i="25"/>
  <c r="BI64" i="14"/>
  <c r="BI68" i="14" s="1"/>
  <c r="I875" i="25"/>
  <c r="I360" i="25"/>
  <c r="AB65" i="14"/>
  <c r="H270" i="25" s="1"/>
  <c r="AH57" i="14"/>
  <c r="AN58" i="14"/>
  <c r="I449" i="25"/>
  <c r="H452" i="25"/>
  <c r="AM65" i="14"/>
  <c r="AN65" i="14" s="1"/>
  <c r="AW57" i="14"/>
  <c r="AQ65" i="14"/>
  <c r="I588" i="25"/>
  <c r="I494" i="25"/>
  <c r="BC58" i="14"/>
  <c r="H680" i="25"/>
  <c r="I677" i="25"/>
  <c r="BB65" i="14"/>
  <c r="I680" i="25" s="1"/>
  <c r="I782" i="25"/>
  <c r="I876" i="25"/>
  <c r="BI65" i="14"/>
  <c r="H454" i="25"/>
  <c r="AM67" i="14"/>
  <c r="H682" i="25"/>
  <c r="BB67" i="14"/>
  <c r="I682" i="25" s="1"/>
  <c r="AH60" i="14"/>
  <c r="L363" i="25" s="1"/>
  <c r="K363" i="25" s="1"/>
  <c r="I363" i="25"/>
  <c r="H450" i="25"/>
  <c r="AM62" i="14"/>
  <c r="AW60" i="14"/>
  <c r="I591" i="25"/>
  <c r="H678" i="25"/>
  <c r="BB62" i="14"/>
  <c r="BO60" i="14"/>
  <c r="H881" i="25" s="1"/>
  <c r="I879" i="25"/>
  <c r="I450" i="25"/>
  <c r="AN62" i="14"/>
  <c r="L450" i="25" s="1"/>
  <c r="K450" i="25" s="1"/>
  <c r="M450" i="25" s="1"/>
  <c r="I592" i="25"/>
  <c r="AW61" i="14"/>
  <c r="I678" i="25"/>
  <c r="BC62" i="14"/>
  <c r="I880" i="25"/>
  <c r="BO61" i="14"/>
  <c r="H1059" i="25"/>
  <c r="H1061" i="25"/>
  <c r="AJ42" i="11"/>
  <c r="AJ57" i="11"/>
  <c r="AK57" i="11" s="1"/>
  <c r="L1061" i="25" s="1"/>
  <c r="K1061" i="25" s="1"/>
  <c r="H1151" i="25"/>
  <c r="H1179" i="25"/>
  <c r="H1153" i="25"/>
  <c r="AY57" i="11"/>
  <c r="AZ57" i="11" s="1"/>
  <c r="L1153" i="25" s="1"/>
  <c r="K1153" i="25" s="1"/>
  <c r="AY42" i="11"/>
  <c r="BE31" i="11"/>
  <c r="AE57" i="11"/>
  <c r="L1011" i="25" s="1"/>
  <c r="K1011" i="25" s="1"/>
  <c r="M1011" i="25" s="1"/>
  <c r="I1153" i="25"/>
  <c r="I1241" i="25"/>
  <c r="BL67" i="11"/>
  <c r="H1253" i="25"/>
  <c r="H1227" i="25"/>
  <c r="BN41" i="11"/>
  <c r="BH67" i="11"/>
  <c r="BI67" i="11" s="1"/>
  <c r="H1177" i="25"/>
  <c r="BB67" i="11"/>
  <c r="AN67" i="11"/>
  <c r="L1085" i="25" s="1"/>
  <c r="K1085" i="25" s="1"/>
  <c r="H1071" i="25"/>
  <c r="AJ67" i="11"/>
  <c r="AD67" i="11"/>
  <c r="H1021" i="25"/>
  <c r="I1240" i="25"/>
  <c r="H1252" i="25"/>
  <c r="BN40" i="11"/>
  <c r="BH66" i="11"/>
  <c r="BI66" i="11" s="1"/>
  <c r="H1226" i="25"/>
  <c r="H1176" i="25"/>
  <c r="BB66" i="11"/>
  <c r="AQ66" i="11"/>
  <c r="I1098" i="25"/>
  <c r="AW40" i="11"/>
  <c r="I1124" i="25"/>
  <c r="H1084" i="25"/>
  <c r="AM66" i="11"/>
  <c r="AN66" i="11" s="1"/>
  <c r="BK65" i="11"/>
  <c r="H1239" i="25"/>
  <c r="H1097" i="25"/>
  <c r="AV39" i="11"/>
  <c r="AP65" i="11"/>
  <c r="AQ65" i="11" s="1"/>
  <c r="L1097" i="25" s="1"/>
  <c r="K1097" i="25" s="1"/>
  <c r="H1123" i="25"/>
  <c r="AZ64" i="11"/>
  <c r="L1160" i="25" s="1"/>
  <c r="K1160" i="25" s="1"/>
  <c r="M1160" i="25" s="1"/>
  <c r="BF38" i="11"/>
  <c r="I1110" i="25"/>
  <c r="H1096" i="25"/>
  <c r="H1122" i="25"/>
  <c r="AP64" i="11"/>
  <c r="I1096" i="25" s="1"/>
  <c r="AV38" i="11"/>
  <c r="BF37" i="11"/>
  <c r="I1159" i="25"/>
  <c r="H1121" i="25"/>
  <c r="H1095" i="25"/>
  <c r="AP63" i="11"/>
  <c r="AQ63" i="11" s="1"/>
  <c r="L1095" i="25" s="1"/>
  <c r="K1095" i="25" s="1"/>
  <c r="AV37" i="11"/>
  <c r="I1184" i="25"/>
  <c r="BF36" i="11"/>
  <c r="I1108" i="25"/>
  <c r="H1120" i="25"/>
  <c r="H1094" i="25"/>
  <c r="AP62" i="11"/>
  <c r="I1094" i="25" s="1"/>
  <c r="AV36" i="11"/>
  <c r="BF35" i="11"/>
  <c r="I1183" i="25"/>
  <c r="I1157" i="25"/>
  <c r="AT61" i="11"/>
  <c r="I1107" i="25"/>
  <c r="H1119" i="25"/>
  <c r="AV35" i="11"/>
  <c r="AP61" i="11"/>
  <c r="H1093" i="25"/>
  <c r="I1182" i="25"/>
  <c r="I1156" i="25"/>
  <c r="AZ60" i="11"/>
  <c r="L1156" i="25" s="1"/>
  <c r="K1156" i="25" s="1"/>
  <c r="M1156" i="25" s="1"/>
  <c r="I1106" i="25"/>
  <c r="H1092" i="25"/>
  <c r="H1118" i="25"/>
  <c r="AV34" i="11"/>
  <c r="AP60" i="11"/>
  <c r="AQ60" i="11" s="1"/>
  <c r="I1155" i="25"/>
  <c r="BF33" i="11"/>
  <c r="I1181" i="25"/>
  <c r="H1117" i="25"/>
  <c r="H1091" i="25"/>
  <c r="AP59" i="11"/>
  <c r="AQ59" i="11" s="1"/>
  <c r="AV33" i="11"/>
  <c r="I1117" i="25" s="1"/>
  <c r="AZ58" i="11"/>
  <c r="I1154" i="25"/>
  <c r="I1180" i="25"/>
  <c r="H1090" i="25"/>
  <c r="AP58" i="11"/>
  <c r="AV32" i="11"/>
  <c r="AW32" i="11" s="1"/>
  <c r="H1116" i="25"/>
  <c r="I1127" i="25"/>
  <c r="AW44" i="11"/>
  <c r="H1074" i="25"/>
  <c r="AM55" i="11"/>
  <c r="H1166" i="25"/>
  <c r="BB55" i="11"/>
  <c r="I1036" i="25"/>
  <c r="H1128" i="25"/>
  <c r="AV45" i="11"/>
  <c r="BF45" i="11"/>
  <c r="I1192" i="25"/>
  <c r="BN46" i="11"/>
  <c r="I1257" i="25" s="1"/>
  <c r="H1257" i="25"/>
  <c r="I1038" i="25"/>
  <c r="H1130" i="25"/>
  <c r="AV47" i="11"/>
  <c r="AW47" i="11" s="1"/>
  <c r="I1194" i="25"/>
  <c r="H1195" i="25"/>
  <c r="BE48" i="11"/>
  <c r="BF48" i="11" s="1"/>
  <c r="I1132" i="25"/>
  <c r="H1041" i="25"/>
  <c r="AG50" i="11"/>
  <c r="I1041" i="25" s="1"/>
  <c r="H1197" i="25"/>
  <c r="BE50" i="11"/>
  <c r="BO50" i="11"/>
  <c r="L1261" i="25" s="1"/>
  <c r="K1261" i="25" s="1"/>
  <c r="M1261" i="25" s="1"/>
  <c r="I1134" i="25"/>
  <c r="H1043" i="25"/>
  <c r="AG52" i="11"/>
  <c r="H1199" i="25"/>
  <c r="BE52" i="11"/>
  <c r="BF52" i="11" s="1"/>
  <c r="H1264" i="25"/>
  <c r="BN53" i="11"/>
  <c r="AH54" i="11"/>
  <c r="H1137" i="25"/>
  <c r="AV54" i="11"/>
  <c r="I1137" i="25" s="1"/>
  <c r="BF54" i="11"/>
  <c r="I1201" i="25"/>
  <c r="AZ66" i="11"/>
  <c r="I1188" i="25"/>
  <c r="I1162" i="25"/>
  <c r="AB40" i="22"/>
  <c r="H1338" i="25"/>
  <c r="AG38" i="22"/>
  <c r="H978" i="25"/>
  <c r="BT76" i="14"/>
  <c r="BT50" i="14"/>
  <c r="BU50" i="14" s="1"/>
  <c r="BT81" i="14"/>
  <c r="BU81" i="14" s="1"/>
  <c r="H955" i="25"/>
  <c r="H983" i="25"/>
  <c r="BT41" i="14"/>
  <c r="I964" i="25"/>
  <c r="BU54" i="14"/>
  <c r="BT69" i="14"/>
  <c r="BU69" i="14" s="1"/>
  <c r="H970" i="25"/>
  <c r="BT67" i="14"/>
  <c r="BU67" i="14" s="1"/>
  <c r="I914" i="25"/>
  <c r="I937" i="25"/>
  <c r="BR77" i="14"/>
  <c r="BR43" i="14"/>
  <c r="H918" i="25" s="1"/>
  <c r="I944" i="25"/>
  <c r="BR84" i="14"/>
  <c r="H936" i="25"/>
  <c r="BQ76" i="14"/>
  <c r="BQ50" i="14"/>
  <c r="BR50" i="14" s="1"/>
  <c r="BR54" i="14"/>
  <c r="I922" i="25"/>
  <c r="H1281" i="25"/>
  <c r="BQ42" i="11"/>
  <c r="BQ57" i="11"/>
  <c r="BR57" i="11" s="1"/>
  <c r="L1281" i="25" s="1"/>
  <c r="K1281" i="25" s="1"/>
  <c r="H1279" i="25"/>
  <c r="H1289" i="25"/>
  <c r="BQ65" i="11"/>
  <c r="BR65" i="11" s="1"/>
  <c r="I1282" i="25"/>
  <c r="BR62" i="11"/>
  <c r="I1290" i="25"/>
  <c r="BR66" i="11"/>
  <c r="L1290" i="25" s="1"/>
  <c r="K1290" i="25" s="1"/>
  <c r="M1290" i="25" s="1"/>
  <c r="H1298" i="25"/>
  <c r="BT60" i="11"/>
  <c r="I1298" i="25" s="1"/>
  <c r="H1302" i="25"/>
  <c r="BT64" i="11"/>
  <c r="H1294" i="25"/>
  <c r="BT55" i="11"/>
  <c r="BR41" i="14"/>
  <c r="I913" i="25"/>
  <c r="H942" i="25"/>
  <c r="BQ82" i="14"/>
  <c r="BR82" i="14" s="1"/>
  <c r="BQ62" i="14"/>
  <c r="H924" i="25"/>
  <c r="H1286" i="25"/>
  <c r="BQ62" i="11"/>
  <c r="I1286" i="25" s="1"/>
  <c r="AE77" i="14"/>
  <c r="AE43" i="14"/>
  <c r="I319" i="25"/>
  <c r="I1032" i="25"/>
  <c r="AB66" i="11"/>
  <c r="AH40" i="11"/>
  <c r="I1006" i="25"/>
  <c r="I1004" i="25"/>
  <c r="AH38" i="11"/>
  <c r="AB64" i="11"/>
  <c r="L1004" i="25" s="1"/>
  <c r="K1004" i="25" s="1"/>
  <c r="M1004" i="25" s="1"/>
  <c r="I1030" i="25"/>
  <c r="I1027" i="25"/>
  <c r="I1322" i="25"/>
  <c r="I1358" i="25"/>
  <c r="I1382" i="25"/>
  <c r="H1028" i="25"/>
  <c r="H1002" i="25"/>
  <c r="AA62" i="11"/>
  <c r="I1002" i="25" s="1"/>
  <c r="AG36" i="11"/>
  <c r="H996" i="25"/>
  <c r="AA55" i="11"/>
  <c r="H1035" i="25"/>
  <c r="AG44" i="11"/>
  <c r="I1035" i="25" s="1"/>
  <c r="AD42" i="22"/>
  <c r="H1324" i="25"/>
  <c r="H1325" i="25"/>
  <c r="H1327" i="25"/>
  <c r="AD52" i="22"/>
  <c r="AD46" i="22"/>
  <c r="AE50" i="22"/>
  <c r="I1326" i="25"/>
  <c r="H1360" i="25"/>
  <c r="AJ42" i="22"/>
  <c r="H1363" i="25"/>
  <c r="H1361" i="25"/>
  <c r="AJ52" i="22"/>
  <c r="AK52" i="22" s="1"/>
  <c r="L1363" i="25" s="1"/>
  <c r="K1363" i="25" s="1"/>
  <c r="AJ46" i="22"/>
  <c r="AK50" i="22"/>
  <c r="I1362" i="25"/>
  <c r="H1372" i="25"/>
  <c r="AM42" i="22"/>
  <c r="H1373" i="25"/>
  <c r="H1375" i="25"/>
  <c r="AM46" i="22"/>
  <c r="AM52" i="22"/>
  <c r="AN50" i="22"/>
  <c r="I1374" i="25"/>
  <c r="H1384" i="25"/>
  <c r="AP42" i="22"/>
  <c r="H1387" i="25"/>
  <c r="H1385" i="25"/>
  <c r="AP46" i="22"/>
  <c r="AP52" i="22"/>
  <c r="I1386" i="25"/>
  <c r="AQ50" i="22"/>
  <c r="H273" i="25"/>
  <c r="H335" i="25"/>
  <c r="H251" i="25"/>
  <c r="AA73" i="14"/>
  <c r="AG31" i="14"/>
  <c r="AA33" i="14"/>
  <c r="H1331" i="25"/>
  <c r="H1307" i="25"/>
  <c r="AA39" i="22"/>
  <c r="I1309" i="25" s="1"/>
  <c r="AA33" i="22"/>
  <c r="H1309" i="25"/>
  <c r="AG31" i="22"/>
  <c r="I1331" i="25" s="1"/>
  <c r="AN55" i="22"/>
  <c r="I1369" i="25"/>
  <c r="B15" i="22"/>
  <c r="B15" i="11"/>
  <c r="L468" i="25"/>
  <c r="K468" i="25" s="1"/>
  <c r="L1344" i="25"/>
  <c r="K1344" i="25" s="1"/>
  <c r="B13" i="30"/>
  <c r="B13" i="14"/>
  <c r="L768" i="25"/>
  <c r="L293" i="25"/>
  <c r="K293" i="25" s="1"/>
  <c r="M293" i="25" s="1"/>
  <c r="L623" i="25"/>
  <c r="K623" i="25" s="1"/>
  <c r="L439" i="25"/>
  <c r="K439" i="25" s="1"/>
  <c r="M439" i="25" s="1"/>
  <c r="L635" i="25"/>
  <c r="L533" i="25"/>
  <c r="K533" i="25" s="1"/>
  <c r="M533" i="25" s="1"/>
  <c r="L821" i="25"/>
  <c r="K821" i="25" s="1"/>
  <c r="M821" i="25" s="1"/>
  <c r="L534" i="25"/>
  <c r="K534" i="25" s="1"/>
  <c r="M534" i="25" s="1"/>
  <c r="L1231" i="25"/>
  <c r="K1231" i="25" s="1"/>
  <c r="M1231" i="25" s="1"/>
  <c r="L1217" i="25"/>
  <c r="K1217" i="25" s="1"/>
  <c r="M1217" i="25" s="1"/>
  <c r="L624" i="25"/>
  <c r="K624" i="25" s="1"/>
  <c r="M624" i="25" s="1"/>
  <c r="L438" i="25"/>
  <c r="K438" i="25" s="1"/>
  <c r="M438" i="25" s="1"/>
  <c r="L625" i="25"/>
  <c r="K625" i="25" s="1"/>
  <c r="M625" i="25" s="1"/>
  <c r="L546" i="25"/>
  <c r="K546" i="25" s="1"/>
  <c r="M546" i="25" s="1"/>
  <c r="L695" i="25"/>
  <c r="K695" i="25" s="1"/>
  <c r="M695" i="25" s="1"/>
  <c r="L687" i="25"/>
  <c r="K687" i="25" s="1"/>
  <c r="L437" i="25"/>
  <c r="L395" i="25"/>
  <c r="K395" i="25" s="1"/>
  <c r="L1091" i="25"/>
  <c r="K1091" i="25" s="1"/>
  <c r="M1091" i="25" s="1"/>
  <c r="L550" i="25"/>
  <c r="K550" i="25" s="1"/>
  <c r="M550" i="25" s="1"/>
  <c r="L425" i="25"/>
  <c r="K425" i="25" s="1"/>
  <c r="M425" i="25" s="1"/>
  <c r="L822" i="25"/>
  <c r="K822" i="25" s="1"/>
  <c r="M822" i="25" s="1"/>
  <c r="L418" i="25"/>
  <c r="K418" i="25" s="1"/>
  <c r="M418" i="25" s="1"/>
  <c r="L479" i="25"/>
  <c r="K479" i="25" s="1"/>
  <c r="M479" i="25" s="1"/>
  <c r="L964" i="25"/>
  <c r="L1386" i="25"/>
  <c r="K1386" i="25" s="1"/>
  <c r="M1386" i="25" s="1"/>
  <c r="L955" i="25"/>
  <c r="L984" i="25"/>
  <c r="K984" i="25" s="1"/>
  <c r="M984" i="25" s="1"/>
  <c r="L965" i="25"/>
  <c r="K965" i="25" s="1"/>
  <c r="L501" i="25"/>
  <c r="K501" i="25" s="1"/>
  <c r="M501" i="25" s="1"/>
  <c r="L492" i="25"/>
  <c r="K492" i="25" s="1"/>
  <c r="M492" i="25" s="1"/>
  <c r="L491" i="25"/>
  <c r="K491" i="25" s="1"/>
  <c r="L263" i="25"/>
  <c r="K263" i="25" s="1"/>
  <c r="M263" i="25" s="1"/>
  <c r="L252" i="25"/>
  <c r="K252" i="25" s="1"/>
  <c r="L251" i="25"/>
  <c r="L1326" i="25"/>
  <c r="K1326" i="25" s="1"/>
  <c r="L1362" i="25"/>
  <c r="K1362" i="25" s="1"/>
  <c r="M1362" i="25" s="1"/>
  <c r="L464" i="25"/>
  <c r="K464" i="25" s="1"/>
  <c r="L406" i="25"/>
  <c r="K406" i="25" s="1"/>
  <c r="M406" i="25" s="1"/>
  <c r="L448" i="25"/>
  <c r="L1305" i="25"/>
  <c r="K1305" i="25" s="1"/>
  <c r="L524" i="25"/>
  <c r="K524" i="25" s="1"/>
  <c r="M524" i="25" s="1"/>
  <c r="L800" i="25"/>
  <c r="K800" i="25" s="1"/>
  <c r="L1187" i="25"/>
  <c r="K1187" i="25" s="1"/>
  <c r="B4" i="22"/>
  <c r="B4" i="30"/>
  <c r="B16" i="22"/>
  <c r="B16" i="30"/>
  <c r="L934" i="25"/>
  <c r="K934" i="25" s="1"/>
  <c r="L1241" i="25"/>
  <c r="K1241" i="25" s="1"/>
  <c r="M1241" i="25" s="1"/>
  <c r="L1066" i="25"/>
  <c r="K1066" i="25" s="1"/>
  <c r="M1066" i="25" s="1"/>
  <c r="L1098" i="25"/>
  <c r="K1098" i="25" s="1"/>
  <c r="M1098" i="25" s="1"/>
  <c r="L1080" i="25"/>
  <c r="K1080" i="25" s="1"/>
  <c r="L1007" i="25"/>
  <c r="K1007" i="25" s="1"/>
  <c r="L1162" i="25"/>
  <c r="K1162" i="25" s="1"/>
  <c r="L1089" i="25"/>
  <c r="K1089" i="25" s="1"/>
  <c r="L1289" i="25"/>
  <c r="K1289" i="25" s="1"/>
  <c r="L1227" i="25"/>
  <c r="K1227" i="25" s="1"/>
  <c r="L1084" i="25"/>
  <c r="K1084" i="25" s="1"/>
  <c r="L812" i="25"/>
  <c r="K812" i="25" s="1"/>
  <c r="M812" i="25" s="1"/>
  <c r="L816" i="25"/>
  <c r="K816" i="25" s="1"/>
  <c r="L980" i="25"/>
  <c r="K980" i="25" s="1"/>
  <c r="M980" i="25" s="1"/>
  <c r="L727" i="25"/>
  <c r="K727" i="25" s="1"/>
  <c r="M727" i="25" s="1"/>
  <c r="L398" i="25"/>
  <c r="K398" i="25" s="1"/>
  <c r="L551" i="25"/>
  <c r="K551" i="25" s="1"/>
  <c r="L304" i="25"/>
  <c r="K304" i="25" s="1"/>
  <c r="L976" i="25"/>
  <c r="K976" i="25" s="1"/>
  <c r="L554" i="25"/>
  <c r="K554" i="25" s="1"/>
  <c r="M554" i="25" s="1"/>
  <c r="L323" i="25"/>
  <c r="K323" i="25" s="1"/>
  <c r="M323" i="25" s="1"/>
  <c r="L426" i="25"/>
  <c r="K426" i="25" s="1"/>
  <c r="M426" i="25" s="1"/>
  <c r="L318" i="25"/>
  <c r="K318" i="25" s="1"/>
  <c r="L295" i="25"/>
  <c r="K295" i="25" s="1"/>
  <c r="M295" i="25" s="1"/>
  <c r="L986" i="25"/>
  <c r="K986" i="25" s="1"/>
  <c r="M986" i="25" s="1"/>
  <c r="L771" i="25"/>
  <c r="K771" i="25" s="1"/>
  <c r="L396" i="25"/>
  <c r="L882" i="25"/>
  <c r="K882" i="25" s="1"/>
  <c r="B13" i="11"/>
  <c r="B13" i="22"/>
  <c r="B4" i="14"/>
  <c r="L480" i="25"/>
  <c r="K480" i="25" s="1"/>
  <c r="M480" i="25" s="1"/>
  <c r="L1223" i="25"/>
  <c r="K1223" i="25" s="1"/>
  <c r="M1223" i="25" s="1"/>
  <c r="L781" i="25"/>
  <c r="K781" i="25" s="1"/>
  <c r="L521" i="25"/>
  <c r="K521" i="25" s="1"/>
  <c r="M521" i="25" s="1"/>
  <c r="L262" i="25"/>
  <c r="K262" i="25" s="1"/>
  <c r="M262" i="25" s="1"/>
  <c r="L966" i="25"/>
  <c r="K966" i="25" s="1"/>
  <c r="M966" i="25" s="1"/>
  <c r="L811" i="25"/>
  <c r="K811" i="25" s="1"/>
  <c r="M811" i="25" s="1"/>
  <c r="L1194" i="25"/>
  <c r="K1194" i="25" s="1"/>
  <c r="B10" i="14"/>
  <c r="B10" i="22"/>
  <c r="B10" i="11"/>
  <c r="L408" i="25"/>
  <c r="K408" i="25" s="1"/>
  <c r="L937" i="25"/>
  <c r="K937" i="25" s="1"/>
  <c r="M937" i="25" s="1"/>
  <c r="L1304" i="25"/>
  <c r="K1304" i="25" s="1"/>
  <c r="M1304" i="25" s="1"/>
  <c r="L1315" i="25"/>
  <c r="K1315" i="25" s="1"/>
  <c r="L1321" i="25"/>
  <c r="K1321" i="25" s="1"/>
  <c r="L1300" i="25"/>
  <c r="K1300" i="25" s="1"/>
  <c r="L1382" i="25"/>
  <c r="K1382" i="25" s="1"/>
  <c r="L924" i="25"/>
  <c r="K924" i="25" s="1"/>
  <c r="L1374" i="25"/>
  <c r="K1374" i="25" s="1"/>
  <c r="B16" i="14"/>
  <c r="L1369" i="25"/>
  <c r="K1369" i="25" s="1"/>
  <c r="M1369" i="25" s="1"/>
  <c r="L1376" i="25"/>
  <c r="K1376" i="25" s="1"/>
  <c r="L1320" i="25"/>
  <c r="K1320" i="25" s="1"/>
  <c r="M1320" i="25" s="1"/>
  <c r="L1330" i="25"/>
  <c r="K1330" i="25" s="1"/>
  <c r="M1330" i="25" s="1"/>
  <c r="L1356" i="25"/>
  <c r="K1356" i="25" s="1"/>
  <c r="L1366" i="25"/>
  <c r="K1366" i="25" s="1"/>
  <c r="M1366" i="25" s="1"/>
  <c r="L1368" i="25"/>
  <c r="K1368" i="25" s="1"/>
  <c r="M1368" i="25" s="1"/>
  <c r="L1380" i="25"/>
  <c r="K1380" i="25" s="1"/>
  <c r="M1380" i="25" s="1"/>
  <c r="B4" i="11"/>
  <c r="H960" i="25" l="1"/>
  <c r="L956" i="25"/>
  <c r="K956" i="25" s="1"/>
  <c r="I960" i="25"/>
  <c r="I1375" i="25"/>
  <c r="AN52" i="22"/>
  <c r="L1375" i="25" s="1"/>
  <c r="K1375" i="25" s="1"/>
  <c r="M1375" i="25" s="1"/>
  <c r="AN42" i="22"/>
  <c r="L1372" i="25" s="1"/>
  <c r="K1372" i="25" s="1"/>
  <c r="M1372" i="25" s="1"/>
  <c r="I1372" i="25"/>
  <c r="H1329" i="25"/>
  <c r="AD54" i="22"/>
  <c r="I1329" i="25" s="1"/>
  <c r="I1118" i="25"/>
  <c r="AQ61" i="11"/>
  <c r="L1093" i="25" s="1"/>
  <c r="K1093" i="25" s="1"/>
  <c r="M1093" i="25" s="1"/>
  <c r="I1093" i="25"/>
  <c r="BF31" i="11"/>
  <c r="H497" i="25"/>
  <c r="AQ68" i="14"/>
  <c r="I497" i="25"/>
  <c r="AP68" i="14"/>
  <c r="H899" i="25"/>
  <c r="BN41" i="14"/>
  <c r="BO39" i="14"/>
  <c r="BN81" i="14" s="1"/>
  <c r="BO81" i="14" s="1"/>
  <c r="H539" i="25"/>
  <c r="AT68" i="14"/>
  <c r="L539" i="25" s="1"/>
  <c r="K539" i="25" s="1"/>
  <c r="M539" i="25" s="1"/>
  <c r="AS68" i="14"/>
  <c r="I539" i="25" s="1"/>
  <c r="AV44" i="14"/>
  <c r="AW36" i="14"/>
  <c r="I568" i="25"/>
  <c r="I606" i="25"/>
  <c r="AH44" i="22"/>
  <c r="H1351" i="25" s="1"/>
  <c r="H1345" i="25"/>
  <c r="AG52" i="22"/>
  <c r="AH52" i="22" s="1"/>
  <c r="L1351" i="25" s="1"/>
  <c r="K1351" i="25" s="1"/>
  <c r="AG46" i="22"/>
  <c r="I1343" i="25"/>
  <c r="H458" i="25"/>
  <c r="L454" i="25"/>
  <c r="K454" i="25" s="1"/>
  <c r="AN81" i="14"/>
  <c r="L467" i="25" s="1"/>
  <c r="K467" i="25" s="1"/>
  <c r="I467" i="25"/>
  <c r="BL62" i="11"/>
  <c r="L1236" i="25" s="1"/>
  <c r="K1236" i="25" s="1"/>
  <c r="I1236" i="25"/>
  <c r="I1083" i="25"/>
  <c r="AN65" i="11"/>
  <c r="L1083" i="25" s="1"/>
  <c r="K1083" i="25" s="1"/>
  <c r="BE73" i="14"/>
  <c r="I707" i="25"/>
  <c r="BF31" i="14"/>
  <c r="H633" i="25"/>
  <c r="I1295" i="25"/>
  <c r="BU57" i="11"/>
  <c r="L1295" i="25" s="1"/>
  <c r="K1295" i="25" s="1"/>
  <c r="I1075" i="25"/>
  <c r="AN57" i="11"/>
  <c r="H630" i="25"/>
  <c r="AZ47" i="14"/>
  <c r="AN76" i="14"/>
  <c r="L462" i="25" s="1"/>
  <c r="K462" i="25" s="1"/>
  <c r="M462" i="25" s="1"/>
  <c r="I462" i="25"/>
  <c r="M1321" i="25"/>
  <c r="M304" i="25"/>
  <c r="M800" i="25"/>
  <c r="H1389" i="25"/>
  <c r="AP54" i="22"/>
  <c r="I1389" i="25" s="1"/>
  <c r="M1363" i="25"/>
  <c r="I1327" i="25"/>
  <c r="AE52" i="22"/>
  <c r="L1327" i="25" s="1"/>
  <c r="K1327" i="25" s="1"/>
  <c r="M1327" i="25" s="1"/>
  <c r="AE42" i="22"/>
  <c r="L1324" i="25" s="1"/>
  <c r="K1324" i="25" s="1"/>
  <c r="M1324" i="25" s="1"/>
  <c r="I1324" i="25"/>
  <c r="I1264" i="25"/>
  <c r="BO53" i="11"/>
  <c r="I1208" i="25"/>
  <c r="BC66" i="11"/>
  <c r="L1176" i="25" s="1"/>
  <c r="K1176" i="25" s="1"/>
  <c r="I1176" i="25"/>
  <c r="I1021" i="25"/>
  <c r="AE67" i="11"/>
  <c r="L1021" i="25" s="1"/>
  <c r="K1021" i="25" s="1"/>
  <c r="I1177" i="25"/>
  <c r="BC67" i="11"/>
  <c r="L1177" i="25" s="1"/>
  <c r="K1177" i="25" s="1"/>
  <c r="M1177" i="25" s="1"/>
  <c r="I1179" i="25"/>
  <c r="H498" i="25"/>
  <c r="AN64" i="14"/>
  <c r="I451" i="25"/>
  <c r="BL82" i="14"/>
  <c r="L840" i="25" s="1"/>
  <c r="K840" i="25" s="1"/>
  <c r="M840" i="25" s="1"/>
  <c r="I840" i="25"/>
  <c r="AE53" i="22"/>
  <c r="I1328" i="25"/>
  <c r="AH35" i="11"/>
  <c r="AG61" i="11" s="1"/>
  <c r="AH61" i="11" s="1"/>
  <c r="L1041" i="25"/>
  <c r="K1041" i="25" s="1"/>
  <c r="M1041" i="25" s="1"/>
  <c r="I282" i="25"/>
  <c r="I838" i="25"/>
  <c r="I669" i="25"/>
  <c r="BC44" i="14"/>
  <c r="BC79" i="14"/>
  <c r="L693" i="25" s="1"/>
  <c r="K693" i="25" s="1"/>
  <c r="H1051" i="25"/>
  <c r="I927" i="25"/>
  <c r="I1259" i="25"/>
  <c r="BO48" i="11"/>
  <c r="L1129" i="25"/>
  <c r="K1129" i="25" s="1"/>
  <c r="M1129" i="25" s="1"/>
  <c r="BL58" i="11"/>
  <c r="L1232" i="25" s="1"/>
  <c r="K1232" i="25" s="1"/>
  <c r="I1232" i="25"/>
  <c r="I1079" i="25"/>
  <c r="AN61" i="11"/>
  <c r="BF63" i="14"/>
  <c r="I738" i="25"/>
  <c r="BN65" i="14"/>
  <c r="H884" i="25"/>
  <c r="BO57" i="14"/>
  <c r="BO58" i="14" s="1"/>
  <c r="L779" i="25"/>
  <c r="K779" i="25" s="1"/>
  <c r="M779" i="25" s="1"/>
  <c r="AP69" i="14"/>
  <c r="AQ69" i="14" s="1"/>
  <c r="L498" i="25" s="1"/>
  <c r="K498" i="25" s="1"/>
  <c r="BH66" i="14"/>
  <c r="BI66" i="14" s="1"/>
  <c r="H787" i="25" s="1"/>
  <c r="H783" i="25"/>
  <c r="L490" i="25"/>
  <c r="K490" i="25" s="1"/>
  <c r="M490" i="25" s="1"/>
  <c r="AS83" i="14"/>
  <c r="I553" i="25" s="1"/>
  <c r="H553" i="25"/>
  <c r="AE66" i="14"/>
  <c r="AD70" i="14" s="1"/>
  <c r="L305" i="25"/>
  <c r="K305" i="25" s="1"/>
  <c r="M305" i="25" s="1"/>
  <c r="H309" i="25"/>
  <c r="AD66" i="14"/>
  <c r="I309" i="25" s="1"/>
  <c r="AN85" i="14"/>
  <c r="H475" i="25" s="1"/>
  <c r="H444" i="25"/>
  <c r="AM47" i="14"/>
  <c r="AN47" i="14" s="1"/>
  <c r="BH48" i="14"/>
  <c r="I775" i="25" s="1"/>
  <c r="BO34" i="14"/>
  <c r="H870" i="25" s="1"/>
  <c r="AH53" i="11"/>
  <c r="I1044" i="25"/>
  <c r="H639" i="25"/>
  <c r="AY66" i="14"/>
  <c r="AB57" i="11"/>
  <c r="I997" i="25"/>
  <c r="AG60" i="11"/>
  <c r="H1050" i="25"/>
  <c r="I1026" i="25"/>
  <c r="I957" i="25"/>
  <c r="BU44" i="14"/>
  <c r="I958" i="25"/>
  <c r="L954" i="25"/>
  <c r="K954" i="25" s="1"/>
  <c r="M954" i="25" s="1"/>
  <c r="I1193" i="25"/>
  <c r="I1249" i="25"/>
  <c r="H1273" i="25"/>
  <c r="BN63" i="11"/>
  <c r="BO37" i="11"/>
  <c r="I1020" i="25"/>
  <c r="M1020" i="25" s="1"/>
  <c r="AY47" i="14"/>
  <c r="I630" i="25" s="1"/>
  <c r="I626" i="25"/>
  <c r="AK60" i="11"/>
  <c r="L1064" i="25" s="1"/>
  <c r="K1064" i="25" s="1"/>
  <c r="M1064" i="25" s="1"/>
  <c r="I1111" i="25"/>
  <c r="AT65" i="11"/>
  <c r="L1111" i="25" s="1"/>
  <c r="K1111" i="25" s="1"/>
  <c r="L567" i="25"/>
  <c r="K567" i="25" s="1"/>
  <c r="AT74" i="14"/>
  <c r="L544" i="25" s="1"/>
  <c r="K544" i="25" s="1"/>
  <c r="BL75" i="14"/>
  <c r="L833" i="25" s="1"/>
  <c r="K833" i="25" s="1"/>
  <c r="M833" i="25" s="1"/>
  <c r="L809" i="25"/>
  <c r="K809" i="25" s="1"/>
  <c r="M809" i="25" s="1"/>
  <c r="I642" i="25"/>
  <c r="H642" i="25"/>
  <c r="L638" i="25"/>
  <c r="K638" i="25" s="1"/>
  <c r="M638" i="25" s="1"/>
  <c r="AY69" i="14"/>
  <c r="AZ69" i="14" s="1"/>
  <c r="L642" i="25" s="1"/>
  <c r="K642" i="25" s="1"/>
  <c r="H748" i="25"/>
  <c r="H612" i="25"/>
  <c r="AW82" i="14"/>
  <c r="AJ47" i="14"/>
  <c r="AK47" i="14" s="1"/>
  <c r="I429" i="25"/>
  <c r="I1050" i="25"/>
  <c r="AH60" i="11"/>
  <c r="M1037" i="25"/>
  <c r="AT58" i="11"/>
  <c r="L1104" i="25" s="1"/>
  <c r="K1104" i="25" s="1"/>
  <c r="M1104" i="25" s="1"/>
  <c r="I1104" i="25"/>
  <c r="AW55" i="14"/>
  <c r="H386" i="25"/>
  <c r="AG84" i="14"/>
  <c r="I346" i="25"/>
  <c r="H972" i="25"/>
  <c r="I972" i="25"/>
  <c r="L968" i="25"/>
  <c r="K968" i="25" s="1"/>
  <c r="AH36" i="22"/>
  <c r="L1336" i="25" s="1"/>
  <c r="K1336" i="25" s="1"/>
  <c r="M1336" i="25" s="1"/>
  <c r="I1336" i="25"/>
  <c r="AH32" i="22"/>
  <c r="AH33" i="22" s="1"/>
  <c r="I1332" i="25"/>
  <c r="AW34" i="11"/>
  <c r="H1142" i="25" s="1"/>
  <c r="I1251" i="25"/>
  <c r="BO39" i="11"/>
  <c r="BN65" i="11" s="1"/>
  <c r="I1275" i="25" s="1"/>
  <c r="AT67" i="11"/>
  <c r="I1113" i="25"/>
  <c r="I834" i="25"/>
  <c r="BL76" i="14"/>
  <c r="L834" i="25" s="1"/>
  <c r="K834" i="25" s="1"/>
  <c r="H312" i="25"/>
  <c r="I312" i="25"/>
  <c r="AE69" i="14"/>
  <c r="H702" i="25"/>
  <c r="H896" i="25"/>
  <c r="BO36" i="14"/>
  <c r="AB44" i="14"/>
  <c r="I255" i="25"/>
  <c r="H545" i="25"/>
  <c r="AS75" i="14"/>
  <c r="M543" i="25"/>
  <c r="I956" i="25"/>
  <c r="BT47" i="14"/>
  <c r="BU47" i="14" s="1"/>
  <c r="M1157" i="25"/>
  <c r="I552" i="25"/>
  <c r="H487" i="25"/>
  <c r="I998" i="25"/>
  <c r="H1143" i="25"/>
  <c r="L1131" i="25"/>
  <c r="K1131" i="25" s="1"/>
  <c r="M1131" i="25" s="1"/>
  <c r="BO33" i="11"/>
  <c r="H1269" i="25"/>
  <c r="I1245" i="25"/>
  <c r="AE63" i="11"/>
  <c r="I1017" i="25"/>
  <c r="BL42" i="11"/>
  <c r="I1229" i="25"/>
  <c r="BK68" i="11"/>
  <c r="AW31" i="11"/>
  <c r="AV57" i="11" s="1"/>
  <c r="I1115" i="25"/>
  <c r="I536" i="25"/>
  <c r="AT65" i="14"/>
  <c r="AS69" i="14"/>
  <c r="I925" i="25"/>
  <c r="BR64" i="14"/>
  <c r="BQ68" i="14"/>
  <c r="BR68" i="14" s="1"/>
  <c r="AW54" i="11"/>
  <c r="I574" i="25"/>
  <c r="AW42" i="14"/>
  <c r="H614" i="25" s="1"/>
  <c r="L481" i="25"/>
  <c r="K481" i="25" s="1"/>
  <c r="M481" i="25" s="1"/>
  <c r="I856" i="25"/>
  <c r="H303" i="25"/>
  <c r="AD50" i="14"/>
  <c r="AE80" i="14"/>
  <c r="H330" i="25" s="1"/>
  <c r="I322" i="25"/>
  <c r="I835" i="25"/>
  <c r="BK85" i="14"/>
  <c r="I843" i="25" s="1"/>
  <c r="H300" i="25"/>
  <c r="I296" i="25"/>
  <c r="H321" i="25"/>
  <c r="AD79" i="14"/>
  <c r="H298" i="25"/>
  <c r="AD45" i="14"/>
  <c r="H275" i="25"/>
  <c r="AA75" i="14"/>
  <c r="AQ52" i="22"/>
  <c r="L1387" i="25" s="1"/>
  <c r="K1387" i="25" s="1"/>
  <c r="I1387" i="25"/>
  <c r="AQ42" i="22"/>
  <c r="I1384" i="25"/>
  <c r="H1365" i="25"/>
  <c r="AJ54" i="22"/>
  <c r="I1365" i="25" s="1"/>
  <c r="I1360" i="25"/>
  <c r="AK42" i="22"/>
  <c r="L1360" i="25" s="1"/>
  <c r="K1360" i="25" s="1"/>
  <c r="I996" i="25"/>
  <c r="AB55" i="11"/>
  <c r="H1008" i="25" s="1"/>
  <c r="BU76" i="14"/>
  <c r="L978" i="25" s="1"/>
  <c r="K978" i="25" s="1"/>
  <c r="M978" i="25" s="1"/>
  <c r="I978" i="25"/>
  <c r="L1045" i="25"/>
  <c r="K1045" i="25" s="1"/>
  <c r="M1045" i="25" s="1"/>
  <c r="AW45" i="11"/>
  <c r="H1140" i="25" s="1"/>
  <c r="I1128" i="25"/>
  <c r="AV62" i="11"/>
  <c r="H1144" i="25"/>
  <c r="AW36" i="11"/>
  <c r="I1120" i="25"/>
  <c r="H542" i="25"/>
  <c r="I542" i="25"/>
  <c r="AT71" i="14"/>
  <c r="H827" i="25"/>
  <c r="I827" i="25"/>
  <c r="BK68" i="14"/>
  <c r="BL68" i="14" s="1"/>
  <c r="H788" i="25"/>
  <c r="BI71" i="14"/>
  <c r="AB59" i="11"/>
  <c r="L999" i="25" s="1"/>
  <c r="K999" i="25" s="1"/>
  <c r="M999" i="25" s="1"/>
  <c r="I999" i="25"/>
  <c r="AN60" i="11"/>
  <c r="L1078" i="25" s="1"/>
  <c r="K1078" i="25" s="1"/>
  <c r="M1078" i="25" s="1"/>
  <c r="I1078" i="25"/>
  <c r="I1277" i="25"/>
  <c r="AY71" i="14"/>
  <c r="L640" i="25"/>
  <c r="K640" i="25" s="1"/>
  <c r="AZ71" i="14"/>
  <c r="L644" i="25" s="1"/>
  <c r="K644" i="25" s="1"/>
  <c r="I644" i="25"/>
  <c r="I788" i="25"/>
  <c r="AA83" i="14"/>
  <c r="H283" i="25"/>
  <c r="I713" i="25"/>
  <c r="I752" i="25"/>
  <c r="AD48" i="14"/>
  <c r="I301" i="25" s="1"/>
  <c r="AE48" i="14"/>
  <c r="H301" i="25"/>
  <c r="I1303" i="25"/>
  <c r="BU65" i="11"/>
  <c r="BE62" i="14"/>
  <c r="I735" i="25"/>
  <c r="AH55" i="14"/>
  <c r="I358" i="25"/>
  <c r="I1220" i="25"/>
  <c r="BI60" i="11"/>
  <c r="H921" i="25"/>
  <c r="I921" i="25"/>
  <c r="AW50" i="11"/>
  <c r="I1133" i="25"/>
  <c r="I386" i="25"/>
  <c r="AH84" i="14"/>
  <c r="M1382" i="25"/>
  <c r="AH31" i="14"/>
  <c r="H375" i="25"/>
  <c r="AG73" i="14"/>
  <c r="I335" i="25"/>
  <c r="H1377" i="25"/>
  <c r="AM54" i="22"/>
  <c r="I1043" i="25"/>
  <c r="AH52" i="11"/>
  <c r="BF50" i="11"/>
  <c r="I1197" i="25"/>
  <c r="BF59" i="11"/>
  <c r="AW35" i="11"/>
  <c r="AV61" i="11"/>
  <c r="I1119" i="25"/>
  <c r="BO40" i="11"/>
  <c r="BN66" i="11"/>
  <c r="I1252" i="25"/>
  <c r="H877" i="25"/>
  <c r="BO64" i="14"/>
  <c r="H361" i="25"/>
  <c r="BO54" i="14"/>
  <c r="L552" i="25"/>
  <c r="K552" i="25" s="1"/>
  <c r="M552" i="25" s="1"/>
  <c r="M282" i="25"/>
  <c r="BI81" i="14"/>
  <c r="L797" i="25" s="1"/>
  <c r="K797" i="25" s="1"/>
  <c r="M797" i="25" s="1"/>
  <c r="I797" i="25"/>
  <c r="H573" i="25"/>
  <c r="AW39" i="14"/>
  <c r="I571" i="25"/>
  <c r="H843" i="25"/>
  <c r="L835" i="25"/>
  <c r="K835" i="25" s="1"/>
  <c r="H866" i="25"/>
  <c r="I866" i="25"/>
  <c r="AP50" i="14"/>
  <c r="AQ50" i="14" s="1"/>
  <c r="M1315" i="25"/>
  <c r="M781" i="25"/>
  <c r="M882" i="25"/>
  <c r="AG39" i="22"/>
  <c r="AH39" i="22" s="1"/>
  <c r="AG33" i="22"/>
  <c r="AH31" i="22"/>
  <c r="H974" i="25"/>
  <c r="BT85" i="14"/>
  <c r="BU85" i="14" s="1"/>
  <c r="AH38" i="22"/>
  <c r="I1338" i="25"/>
  <c r="AV64" i="11"/>
  <c r="AW64" i="11" s="1"/>
  <c r="I1122" i="25"/>
  <c r="AW38" i="11"/>
  <c r="BL65" i="11"/>
  <c r="L1239" i="25" s="1"/>
  <c r="K1239" i="25" s="1"/>
  <c r="M1239" i="25" s="1"/>
  <c r="I1239" i="25"/>
  <c r="H1148" i="25"/>
  <c r="AK67" i="11"/>
  <c r="L1071" i="25" s="1"/>
  <c r="K1071" i="25" s="1"/>
  <c r="M1071" i="25" s="1"/>
  <c r="I1071" i="25"/>
  <c r="I454" i="25"/>
  <c r="AM71" i="14"/>
  <c r="I458" i="25" s="1"/>
  <c r="BC66" i="14"/>
  <c r="BB70" i="14" s="1"/>
  <c r="L677" i="25"/>
  <c r="K677" i="25" s="1"/>
  <c r="M677" i="25" s="1"/>
  <c r="I596" i="25"/>
  <c r="L449" i="25"/>
  <c r="K449" i="25" s="1"/>
  <c r="M449" i="25" s="1"/>
  <c r="I585" i="25"/>
  <c r="BE54" i="14"/>
  <c r="M698" i="25"/>
  <c r="I839" i="25"/>
  <c r="L789" i="25"/>
  <c r="K789" i="25" s="1"/>
  <c r="M789" i="25" s="1"/>
  <c r="M771" i="25"/>
  <c r="L858" i="25"/>
  <c r="K858" i="25" s="1"/>
  <c r="K448" i="25"/>
  <c r="M448" i="25" s="1"/>
  <c r="M1326" i="25"/>
  <c r="M965" i="25"/>
  <c r="K964" i="25"/>
  <c r="M964" i="25" s="1"/>
  <c r="L983" i="25"/>
  <c r="K983" i="25" s="1"/>
  <c r="M983" i="25" s="1"/>
  <c r="L666" i="25"/>
  <c r="K666" i="25" s="1"/>
  <c r="M666" i="25" s="1"/>
  <c r="H1056" i="25"/>
  <c r="I1056" i="25"/>
  <c r="L1032" i="25"/>
  <c r="K1032" i="25" s="1"/>
  <c r="M1032" i="25" s="1"/>
  <c r="AD47" i="14"/>
  <c r="AE47" i="14" s="1"/>
  <c r="AE85" i="14"/>
  <c r="H331" i="25" s="1"/>
  <c r="I300" i="25"/>
  <c r="L296" i="25"/>
  <c r="K296" i="25" s="1"/>
  <c r="I1302" i="25"/>
  <c r="BU64" i="11"/>
  <c r="H985" i="25"/>
  <c r="BT83" i="14"/>
  <c r="BU83" i="14" s="1"/>
  <c r="L985" i="25" s="1"/>
  <c r="K985" i="25" s="1"/>
  <c r="I1166" i="25"/>
  <c r="BC55" i="11"/>
  <c r="H1139" i="25"/>
  <c r="AQ58" i="11"/>
  <c r="L1090" i="25" s="1"/>
  <c r="K1090" i="25" s="1"/>
  <c r="M1090" i="25" s="1"/>
  <c r="I1090" i="25"/>
  <c r="AW37" i="11"/>
  <c r="AV63" i="11"/>
  <c r="I1121" i="25"/>
  <c r="AT63" i="11"/>
  <c r="BE64" i="11"/>
  <c r="BF64" i="11" s="1"/>
  <c r="I1210" i="25"/>
  <c r="AW39" i="11"/>
  <c r="AV65" i="11" s="1"/>
  <c r="AW65" i="11" s="1"/>
  <c r="L1147" i="25" s="1"/>
  <c r="K1147" i="25" s="1"/>
  <c r="I1123" i="25"/>
  <c r="AK42" i="11"/>
  <c r="I1059" i="25"/>
  <c r="H593" i="25"/>
  <c r="L591" i="25"/>
  <c r="K591" i="25" s="1"/>
  <c r="M591" i="25" s="1"/>
  <c r="M363" i="25"/>
  <c r="H456" i="25"/>
  <c r="AN69" i="14"/>
  <c r="AM69" i="14"/>
  <c r="I456" i="25" s="1"/>
  <c r="H357" i="25"/>
  <c r="BL80" i="14"/>
  <c r="H846" i="25" s="1"/>
  <c r="BH50" i="14"/>
  <c r="BI46" i="14"/>
  <c r="I773" i="25"/>
  <c r="AB46" i="14"/>
  <c r="I257" i="25"/>
  <c r="H720" i="25"/>
  <c r="H752" i="25"/>
  <c r="BE44" i="14"/>
  <c r="BF44" i="14" s="1"/>
  <c r="BE78" i="14"/>
  <c r="BF78" i="14" s="1"/>
  <c r="BF37" i="14"/>
  <c r="I712" i="25"/>
  <c r="H403" i="25"/>
  <c r="AK44" i="14"/>
  <c r="H795" i="25"/>
  <c r="BH79" i="14"/>
  <c r="H772" i="25"/>
  <c r="BH45" i="14"/>
  <c r="AQ77" i="14"/>
  <c r="L505" i="25" s="1"/>
  <c r="K505" i="25" s="1"/>
  <c r="M505" i="25" s="1"/>
  <c r="I339" i="25"/>
  <c r="H347" i="25"/>
  <c r="AG37" i="14"/>
  <c r="AG43" i="14"/>
  <c r="AG77" i="14"/>
  <c r="I379" i="25" s="1"/>
  <c r="H379" i="25"/>
  <c r="H341" i="25"/>
  <c r="AY50" i="14"/>
  <c r="AZ50" i="14" s="1"/>
  <c r="H461" i="25"/>
  <c r="AM75" i="14"/>
  <c r="H446" i="25"/>
  <c r="K306" i="25"/>
  <c r="M306" i="25" s="1"/>
  <c r="AE68" i="14"/>
  <c r="L311" i="25" s="1"/>
  <c r="K311" i="25" s="1"/>
  <c r="M311" i="25" s="1"/>
  <c r="I504" i="25"/>
  <c r="M504" i="25" s="1"/>
  <c r="L284" i="25"/>
  <c r="K284" i="25" s="1"/>
  <c r="I1235" i="25"/>
  <c r="BL61" i="11"/>
  <c r="AQ62" i="11"/>
  <c r="AN64" i="11"/>
  <c r="L1082" i="25" s="1"/>
  <c r="K1082" i="25" s="1"/>
  <c r="I1082" i="25"/>
  <c r="M1070" i="25"/>
  <c r="AH61" i="14"/>
  <c r="AH62" i="14" s="1"/>
  <c r="I365" i="25"/>
  <c r="I364" i="25"/>
  <c r="AV62" i="14"/>
  <c r="BF59" i="14"/>
  <c r="AB64" i="14"/>
  <c r="I265" i="25"/>
  <c r="H644" i="25"/>
  <c r="AA69" i="14"/>
  <c r="AB69" i="14" s="1"/>
  <c r="M653" i="25"/>
  <c r="I544" i="25"/>
  <c r="I399" i="25"/>
  <c r="I285" i="25"/>
  <c r="L254" i="25"/>
  <c r="K254" i="25" s="1"/>
  <c r="AT78" i="14"/>
  <c r="L548" i="25" s="1"/>
  <c r="K548" i="25" s="1"/>
  <c r="M548" i="25" s="1"/>
  <c r="I548" i="25"/>
  <c r="AT79" i="14"/>
  <c r="AT45" i="14"/>
  <c r="I668" i="25"/>
  <c r="BC43" i="14"/>
  <c r="BB47" i="14"/>
  <c r="AM85" i="14"/>
  <c r="AN77" i="14"/>
  <c r="H471" i="25" s="1"/>
  <c r="I463" i="25"/>
  <c r="I417" i="25"/>
  <c r="BF60" i="14"/>
  <c r="H737" i="25" s="1"/>
  <c r="L665" i="25"/>
  <c r="K665" i="25" s="1"/>
  <c r="M665" i="25" s="1"/>
  <c r="AZ68" i="14"/>
  <c r="I641" i="25"/>
  <c r="L769" i="25"/>
  <c r="K769" i="25" s="1"/>
  <c r="M769" i="25" s="1"/>
  <c r="H963" i="25"/>
  <c r="L959" i="25"/>
  <c r="K959" i="25" s="1"/>
  <c r="M959" i="25" s="1"/>
  <c r="I963" i="25"/>
  <c r="BN74" i="14"/>
  <c r="BO32" i="14"/>
  <c r="I376" i="25"/>
  <c r="L336" i="25"/>
  <c r="K336" i="25" s="1"/>
  <c r="M336" i="25" s="1"/>
  <c r="I1003" i="25"/>
  <c r="M1003" i="25" s="1"/>
  <c r="I941" i="25"/>
  <c r="BR81" i="14"/>
  <c r="L941" i="25" s="1"/>
  <c r="K941" i="25" s="1"/>
  <c r="BQ71" i="14"/>
  <c r="I932" i="25" s="1"/>
  <c r="BR71" i="14"/>
  <c r="H977" i="25"/>
  <c r="BT75" i="14"/>
  <c r="I1350" i="25"/>
  <c r="M1350" i="25" s="1"/>
  <c r="L1313" i="25"/>
  <c r="K1313" i="25" s="1"/>
  <c r="M1313" i="25" s="1"/>
  <c r="BL55" i="11"/>
  <c r="H1242" i="25" s="1"/>
  <c r="I1230" i="25"/>
  <c r="M1065" i="25"/>
  <c r="M1221" i="25"/>
  <c r="BC62" i="11"/>
  <c r="I1172" i="25"/>
  <c r="AN74" i="14"/>
  <c r="I460" i="25"/>
  <c r="I1012" i="25"/>
  <c r="I1103" i="25"/>
  <c r="M1103" i="25" s="1"/>
  <c r="H683" i="25"/>
  <c r="M683" i="25" s="1"/>
  <c r="L679" i="25"/>
  <c r="K679" i="25" s="1"/>
  <c r="M679" i="25" s="1"/>
  <c r="I683" i="25"/>
  <c r="I859" i="25"/>
  <c r="I851" i="25"/>
  <c r="BO31" i="14"/>
  <c r="AG46" i="14"/>
  <c r="I422" i="25"/>
  <c r="H430" i="25"/>
  <c r="AS66" i="14"/>
  <c r="I537" i="25" s="1"/>
  <c r="H537" i="25"/>
  <c r="M634" i="25"/>
  <c r="M767" i="25"/>
  <c r="BB86" i="14"/>
  <c r="AP48" i="14"/>
  <c r="I487" i="25" s="1"/>
  <c r="H503" i="25"/>
  <c r="AP75" i="14"/>
  <c r="AP49" i="14"/>
  <c r="AB39" i="22"/>
  <c r="L1309" i="25" s="1"/>
  <c r="K1309" i="25" s="1"/>
  <c r="M1309" i="25" s="1"/>
  <c r="AB62" i="11"/>
  <c r="L1002" i="25" s="1"/>
  <c r="K1002" i="25" s="1"/>
  <c r="M1002" i="25" s="1"/>
  <c r="AH39" i="11"/>
  <c r="AG65" i="11" s="1"/>
  <c r="AH65" i="11" s="1"/>
  <c r="AH41" i="11"/>
  <c r="AG67" i="11"/>
  <c r="AH67" i="11" s="1"/>
  <c r="L1057" i="25" s="1"/>
  <c r="K1057" i="25" s="1"/>
  <c r="BR55" i="11"/>
  <c r="I1280" i="25"/>
  <c r="BR80" i="14"/>
  <c r="L940" i="25" s="1"/>
  <c r="K940" i="25" s="1"/>
  <c r="M940" i="25" s="1"/>
  <c r="H948" i="25"/>
  <c r="I1289" i="25"/>
  <c r="M1289" i="25" s="1"/>
  <c r="I1281" i="25"/>
  <c r="M1281" i="25" s="1"/>
  <c r="BU66" i="14"/>
  <c r="BU75" i="14"/>
  <c r="I977" i="25"/>
  <c r="L953" i="25"/>
  <c r="K953" i="25" s="1"/>
  <c r="M953" i="25" s="1"/>
  <c r="AB41" i="22"/>
  <c r="H1210" i="25"/>
  <c r="M1038" i="25"/>
  <c r="H1268" i="25"/>
  <c r="I1092" i="25"/>
  <c r="I1061" i="25"/>
  <c r="AT42" i="11"/>
  <c r="H1114" i="25" s="1"/>
  <c r="I1101" i="25"/>
  <c r="I970" i="25"/>
  <c r="I640" i="25"/>
  <c r="I823" i="25"/>
  <c r="I535" i="25"/>
  <c r="AP66" i="14"/>
  <c r="I495" i="25" s="1"/>
  <c r="H495" i="25"/>
  <c r="BF55" i="14"/>
  <c r="H750" i="25" s="1"/>
  <c r="L778" i="25"/>
  <c r="K778" i="25" s="1"/>
  <c r="M778" i="25" s="1"/>
  <c r="AH54" i="14"/>
  <c r="I357" i="25"/>
  <c r="BO52" i="14"/>
  <c r="BN54" i="14"/>
  <c r="BE82" i="14"/>
  <c r="BF82" i="14" s="1"/>
  <c r="H760" i="25" s="1"/>
  <c r="I793" i="25"/>
  <c r="M793" i="25" s="1"/>
  <c r="AZ44" i="14"/>
  <c r="H631" i="25" s="1"/>
  <c r="AQ46" i="14"/>
  <c r="I567" i="25"/>
  <c r="I459" i="25"/>
  <c r="M459" i="25" s="1"/>
  <c r="BK86" i="14"/>
  <c r="BB85" i="14"/>
  <c r="H699" i="25"/>
  <c r="AM45" i="14"/>
  <c r="AM49" i="14" s="1"/>
  <c r="AN49" i="14" s="1"/>
  <c r="H442" i="25"/>
  <c r="AM79" i="14"/>
  <c r="H465" i="25"/>
  <c r="AK75" i="14"/>
  <c r="L419" i="25" s="1"/>
  <c r="K419" i="25" s="1"/>
  <c r="BF33" i="14"/>
  <c r="I709" i="25"/>
  <c r="BE74" i="14"/>
  <c r="BF74" i="14" s="1"/>
  <c r="AZ75" i="14"/>
  <c r="H647" i="25"/>
  <c r="AY75" i="14"/>
  <c r="H402" i="25"/>
  <c r="M307" i="25"/>
  <c r="AZ84" i="14"/>
  <c r="I836" i="25"/>
  <c r="M836" i="25" s="1"/>
  <c r="AA86" i="14"/>
  <c r="AB86" i="14" s="1"/>
  <c r="H290" i="25" s="1"/>
  <c r="H286" i="25"/>
  <c r="I1215" i="25"/>
  <c r="BI42" i="11"/>
  <c r="BH68" i="11" s="1"/>
  <c r="BQ86" i="14"/>
  <c r="H946" i="25"/>
  <c r="L1198" i="25"/>
  <c r="K1198" i="25" s="1"/>
  <c r="M1198" i="25" s="1"/>
  <c r="BE65" i="11"/>
  <c r="AV66" i="11"/>
  <c r="AW66" i="11" s="1"/>
  <c r="M1240" i="25"/>
  <c r="BF61" i="14"/>
  <c r="BF62" i="14"/>
  <c r="AV67" i="14"/>
  <c r="I598" i="25" s="1"/>
  <c r="H598" i="25"/>
  <c r="BC67" i="14"/>
  <c r="BF58" i="14"/>
  <c r="BE65" i="14"/>
  <c r="BF65" i="14" s="1"/>
  <c r="I733" i="25"/>
  <c r="AZ66" i="14"/>
  <c r="I639" i="25"/>
  <c r="I411" i="25"/>
  <c r="H411" i="25"/>
  <c r="AJ66" i="14"/>
  <c r="AK66" i="14" s="1"/>
  <c r="I861" i="25"/>
  <c r="BO41" i="14"/>
  <c r="H900" i="25"/>
  <c r="BN82" i="14"/>
  <c r="BU80" i="14"/>
  <c r="L982" i="25" s="1"/>
  <c r="K982" i="25" s="1"/>
  <c r="M982" i="25" s="1"/>
  <c r="BF77" i="14"/>
  <c r="I401" i="25"/>
  <c r="AM86" i="14"/>
  <c r="I472" i="25" s="1"/>
  <c r="AS45" i="14"/>
  <c r="H530" i="25" s="1"/>
  <c r="AS79" i="14"/>
  <c r="H549" i="25"/>
  <c r="H526" i="25"/>
  <c r="BI74" i="14"/>
  <c r="AB42" i="11"/>
  <c r="I995" i="25"/>
  <c r="AQ53" i="22"/>
  <c r="I1007" i="25"/>
  <c r="M1007" i="25" s="1"/>
  <c r="BQ45" i="14"/>
  <c r="BR45" i="14" s="1"/>
  <c r="H939" i="25"/>
  <c r="H916" i="25"/>
  <c r="BQ79" i="14"/>
  <c r="I1284" i="25"/>
  <c r="BR44" i="14"/>
  <c r="H988" i="25"/>
  <c r="BT89" i="14"/>
  <c r="H991" i="25"/>
  <c r="AH49" i="22"/>
  <c r="L1348" i="25" s="1"/>
  <c r="K1348" i="25" s="1"/>
  <c r="M1348" i="25" s="1"/>
  <c r="AH48" i="22"/>
  <c r="H1349" i="25"/>
  <c r="I1315" i="25"/>
  <c r="AE55" i="11"/>
  <c r="L1010" i="25" s="1"/>
  <c r="K1010" i="25" s="1"/>
  <c r="I1010" i="25"/>
  <c r="BO32" i="11"/>
  <c r="BN58" i="11" s="1"/>
  <c r="H1270" i="25"/>
  <c r="BN60" i="11"/>
  <c r="BO60" i="11" s="1"/>
  <c r="M1069" i="25"/>
  <c r="BI65" i="11"/>
  <c r="L1225" i="25" s="1"/>
  <c r="K1225" i="25" s="1"/>
  <c r="M1225" i="25" s="1"/>
  <c r="I1070" i="25"/>
  <c r="AW41" i="11"/>
  <c r="AQ42" i="11"/>
  <c r="I1087" i="25"/>
  <c r="H1100" i="25"/>
  <c r="I983" i="25"/>
  <c r="AY85" i="14"/>
  <c r="AZ85" i="14" s="1"/>
  <c r="H657" i="25"/>
  <c r="I1291" i="25"/>
  <c r="I940" i="25"/>
  <c r="I933" i="25"/>
  <c r="I985" i="25"/>
  <c r="M1312" i="25"/>
  <c r="H1266" i="25"/>
  <c r="BI58" i="11"/>
  <c r="L1218" i="25" s="1"/>
  <c r="K1218" i="25" s="1"/>
  <c r="M1218" i="25" s="1"/>
  <c r="M1106" i="25"/>
  <c r="I1221" i="25"/>
  <c r="M1110" i="25"/>
  <c r="BI64" i="11"/>
  <c r="I284" i="25"/>
  <c r="I771" i="25"/>
  <c r="AD85" i="14"/>
  <c r="I327" i="25" s="1"/>
  <c r="H327" i="25"/>
  <c r="AB74" i="14"/>
  <c r="L274" i="25" s="1"/>
  <c r="K274" i="25" s="1"/>
  <c r="M274" i="25" s="1"/>
  <c r="H805" i="25"/>
  <c r="AN40" i="22"/>
  <c r="L1370" i="25" s="1"/>
  <c r="K1370" i="25" s="1"/>
  <c r="M1370" i="25" s="1"/>
  <c r="BK50" i="14"/>
  <c r="I819" i="25" s="1"/>
  <c r="L815" i="25"/>
  <c r="K815" i="25" s="1"/>
  <c r="H531" i="25"/>
  <c r="AT88" i="14"/>
  <c r="H562" i="25" s="1"/>
  <c r="H804" i="25"/>
  <c r="BH88" i="14"/>
  <c r="I804" i="25" s="1"/>
  <c r="BK66" i="14"/>
  <c r="H829" i="25" s="1"/>
  <c r="H825" i="25"/>
  <c r="H400" i="25"/>
  <c r="AJ45" i="14"/>
  <c r="AK45" i="14" s="1"/>
  <c r="AJ79" i="14"/>
  <c r="H423" i="25"/>
  <c r="AV76" i="14"/>
  <c r="AW76" i="14" s="1"/>
  <c r="H317" i="25"/>
  <c r="AD75" i="14"/>
  <c r="H886" i="25"/>
  <c r="M1374" i="25"/>
  <c r="M1300" i="25"/>
  <c r="M1194" i="25"/>
  <c r="K396" i="25"/>
  <c r="M396" i="25" s="1"/>
  <c r="M1089" i="25"/>
  <c r="M1080" i="25"/>
  <c r="M1305" i="25"/>
  <c r="K251" i="25"/>
  <c r="M251" i="25" s="1"/>
  <c r="K955" i="25"/>
  <c r="M955" i="25" s="1"/>
  <c r="M395" i="25"/>
  <c r="M623" i="25"/>
  <c r="K768" i="25"/>
  <c r="M768" i="25" s="1"/>
  <c r="M468" i="25"/>
  <c r="H1311" i="25"/>
  <c r="AA41" i="22"/>
  <c r="I1311" i="25" s="1"/>
  <c r="AA47" i="14"/>
  <c r="I258" i="25" s="1"/>
  <c r="H1046" i="25"/>
  <c r="AG55" i="11"/>
  <c r="I1001" i="25"/>
  <c r="I936" i="25"/>
  <c r="AN55" i="11"/>
  <c r="I1074" i="25"/>
  <c r="AW33" i="11"/>
  <c r="H1141" i="25" s="1"/>
  <c r="I1105" i="25"/>
  <c r="AZ62" i="11"/>
  <c r="L1158" i="25" s="1"/>
  <c r="K1158" i="25" s="1"/>
  <c r="M1158" i="25" s="1"/>
  <c r="M1095" i="25"/>
  <c r="AZ42" i="11"/>
  <c r="I1151" i="25"/>
  <c r="H1164" i="25"/>
  <c r="AM66" i="14"/>
  <c r="H453" i="25"/>
  <c r="M470" i="25"/>
  <c r="BL83" i="14"/>
  <c r="L841" i="25" s="1"/>
  <c r="K841" i="25" s="1"/>
  <c r="M841" i="25" s="1"/>
  <c r="L523" i="25"/>
  <c r="K523" i="25" s="1"/>
  <c r="M523" i="25" s="1"/>
  <c r="H328" i="25"/>
  <c r="AS85" i="14"/>
  <c r="I555" i="25" s="1"/>
  <c r="I692" i="25"/>
  <c r="I341" i="25"/>
  <c r="BN46" i="14"/>
  <c r="BO46" i="14" s="1"/>
  <c r="BN80" i="14"/>
  <c r="H863" i="25"/>
  <c r="H256" i="25"/>
  <c r="H279" i="25"/>
  <c r="AA45" i="14"/>
  <c r="AA49" i="14" s="1"/>
  <c r="AA79" i="14"/>
  <c r="AZ76" i="14"/>
  <c r="AT50" i="14"/>
  <c r="H474" i="25"/>
  <c r="AJ88" i="14"/>
  <c r="H432" i="25"/>
  <c r="I506" i="25"/>
  <c r="AQ45" i="14"/>
  <c r="I507" i="25"/>
  <c r="H833" i="25"/>
  <c r="BK75" i="14"/>
  <c r="I833" i="25" s="1"/>
  <c r="H818" i="25"/>
  <c r="I1377" i="25"/>
  <c r="AN54" i="22"/>
  <c r="AG66" i="11"/>
  <c r="AH66" i="11" s="1"/>
  <c r="I935" i="25"/>
  <c r="BT71" i="14"/>
  <c r="BU71" i="14" s="1"/>
  <c r="H1317" i="25"/>
  <c r="AA54" i="22"/>
  <c r="AB54" i="22" s="1"/>
  <c r="L1317" i="25" s="1"/>
  <c r="K1317" i="25" s="1"/>
  <c r="BO46" i="11"/>
  <c r="BN55" i="11" s="1"/>
  <c r="I503" i="25"/>
  <c r="I488" i="25"/>
  <c r="AB73" i="14"/>
  <c r="AQ41" i="22"/>
  <c r="I1383" i="25"/>
  <c r="H935" i="25"/>
  <c r="BQ75" i="14"/>
  <c r="BR65" i="14"/>
  <c r="H1211" i="25"/>
  <c r="I1211" i="25"/>
  <c r="BF65" i="11"/>
  <c r="BF44" i="11"/>
  <c r="L1191" i="25" s="1"/>
  <c r="K1191" i="25" s="1"/>
  <c r="H1213" i="25"/>
  <c r="BE67" i="11"/>
  <c r="BF67" i="11" s="1"/>
  <c r="K780" i="25"/>
  <c r="M780" i="25" s="1"/>
  <c r="K264" i="25"/>
  <c r="M264" i="25" s="1"/>
  <c r="AK67" i="14"/>
  <c r="AJ71" i="14" s="1"/>
  <c r="AK71" i="14" s="1"/>
  <c r="BL65" i="14"/>
  <c r="AV65" i="14"/>
  <c r="AW65" i="14" s="1"/>
  <c r="I600" i="25" s="1"/>
  <c r="H596" i="25"/>
  <c r="AW58" i="14"/>
  <c r="I359" i="25"/>
  <c r="AG64" i="14"/>
  <c r="AH64" i="14" s="1"/>
  <c r="H367" i="25"/>
  <c r="I272" i="25"/>
  <c r="H600" i="25"/>
  <c r="AV69" i="14"/>
  <c r="AW69" i="14" s="1"/>
  <c r="BE84" i="14"/>
  <c r="BF84" i="14" s="1"/>
  <c r="H758" i="25"/>
  <c r="BH70" i="14"/>
  <c r="BI70" i="14" s="1"/>
  <c r="I696" i="25"/>
  <c r="AK83" i="14"/>
  <c r="BL74" i="14"/>
  <c r="L832" i="25" s="1"/>
  <c r="K832" i="25" s="1"/>
  <c r="M832" i="25" s="1"/>
  <c r="I858" i="25"/>
  <c r="BI43" i="14"/>
  <c r="I687" i="25"/>
  <c r="M687" i="25" s="1"/>
  <c r="I485" i="25"/>
  <c r="AQ43" i="14"/>
  <c r="I297" i="25"/>
  <c r="I254" i="25"/>
  <c r="I694" i="25"/>
  <c r="BB88" i="14"/>
  <c r="BL45" i="14"/>
  <c r="AE78" i="14"/>
  <c r="L320" i="25" s="1"/>
  <c r="K320" i="25" s="1"/>
  <c r="M320" i="25" s="1"/>
  <c r="AD86" i="14"/>
  <c r="AE86" i="14" s="1"/>
  <c r="AE45" i="14"/>
  <c r="I321" i="25"/>
  <c r="AE79" i="14"/>
  <c r="L321" i="25" s="1"/>
  <c r="K321" i="25" s="1"/>
  <c r="I298" i="25"/>
  <c r="L294" i="25"/>
  <c r="K294" i="25" s="1"/>
  <c r="M294" i="25" s="1"/>
  <c r="AS50" i="14"/>
  <c r="AY48" i="14"/>
  <c r="I646" i="25"/>
  <c r="M646" i="25" s="1"/>
  <c r="I645" i="25"/>
  <c r="M645" i="25" s="1"/>
  <c r="H661" i="25"/>
  <c r="AY89" i="14"/>
  <c r="AZ89" i="14" s="1"/>
  <c r="H751" i="25"/>
  <c r="I718" i="25"/>
  <c r="BL44" i="14"/>
  <c r="L810" i="25"/>
  <c r="K810" i="25" s="1"/>
  <c r="M810" i="25" s="1"/>
  <c r="BH86" i="14"/>
  <c r="BI86" i="14" s="1"/>
  <c r="H806" i="25" s="1"/>
  <c r="H802" i="25"/>
  <c r="I795" i="25"/>
  <c r="BI45" i="14"/>
  <c r="I772" i="25"/>
  <c r="BI79" i="14"/>
  <c r="I279" i="25"/>
  <c r="AB45" i="14"/>
  <c r="I256" i="25"/>
  <c r="AH34" i="14"/>
  <c r="AG76" i="14" s="1"/>
  <c r="H1054" i="25"/>
  <c r="AG64" i="11"/>
  <c r="AH64" i="11" s="1"/>
  <c r="I318" i="25"/>
  <c r="M318" i="25" s="1"/>
  <c r="BO31" i="11"/>
  <c r="I1283" i="25"/>
  <c r="I939" i="25"/>
  <c r="I916" i="25"/>
  <c r="H987" i="25"/>
  <c r="I1199" i="25"/>
  <c r="I1195" i="25"/>
  <c r="H1205" i="25"/>
  <c r="BE59" i="11"/>
  <c r="I1205" i="25" s="1"/>
  <c r="I968" i="25"/>
  <c r="I684" i="25"/>
  <c r="H729" i="25"/>
  <c r="BL73" i="14"/>
  <c r="L831" i="25" s="1"/>
  <c r="K831" i="25" s="1"/>
  <c r="M831" i="25" s="1"/>
  <c r="AM50" i="14"/>
  <c r="H775" i="25"/>
  <c r="AP41" i="22"/>
  <c r="H1383" i="25"/>
  <c r="I1364" i="25"/>
  <c r="I1005" i="25"/>
  <c r="M1005" i="25" s="1"/>
  <c r="I938" i="25"/>
  <c r="BT66" i="14"/>
  <c r="I969" i="25" s="1"/>
  <c r="H969" i="25"/>
  <c r="M1316" i="25"/>
  <c r="H1147" i="25"/>
  <c r="L1135" i="25"/>
  <c r="K1135" i="25" s="1"/>
  <c r="M1135" i="25" s="1"/>
  <c r="AT55" i="11"/>
  <c r="L1102" i="25" s="1"/>
  <c r="K1102" i="25" s="1"/>
  <c r="M1102" i="25" s="1"/>
  <c r="I1102" i="25"/>
  <c r="M1099" i="25"/>
  <c r="AT66" i="14"/>
  <c r="H541" i="25" s="1"/>
  <c r="AE70" i="14"/>
  <c r="I313" i="25"/>
  <c r="H427" i="25"/>
  <c r="AJ83" i="14"/>
  <c r="I427" i="25" s="1"/>
  <c r="H713" i="25"/>
  <c r="BE77" i="14"/>
  <c r="BE37" i="14"/>
  <c r="AM48" i="14"/>
  <c r="AN75" i="14"/>
  <c r="I461" i="25"/>
  <c r="I942" i="25"/>
  <c r="I1244" i="25"/>
  <c r="I1219" i="25"/>
  <c r="I1185" i="25"/>
  <c r="BE63" i="11"/>
  <c r="I1209" i="25" s="1"/>
  <c r="H1209" i="25"/>
  <c r="I1068" i="25"/>
  <c r="M1068" i="25" s="1"/>
  <c r="I1019" i="25"/>
  <c r="M1019" i="25" s="1"/>
  <c r="I1112" i="25"/>
  <c r="I1165" i="25"/>
  <c r="BC42" i="11"/>
  <c r="M594" i="25"/>
  <c r="AH59" i="14"/>
  <c r="AG67" i="14" s="1"/>
  <c r="AE67" i="14"/>
  <c r="I979" i="25"/>
  <c r="I794" i="25"/>
  <c r="I398" i="25"/>
  <c r="M398" i="25" s="1"/>
  <c r="H837" i="25"/>
  <c r="BK45" i="14"/>
  <c r="I814" i="25" s="1"/>
  <c r="H814" i="25"/>
  <c r="BK79" i="14"/>
  <c r="BL79" i="14" s="1"/>
  <c r="H774" i="25"/>
  <c r="H816" i="25"/>
  <c r="M816" i="25" s="1"/>
  <c r="BL85" i="14"/>
  <c r="H528" i="25"/>
  <c r="AT85" i="14"/>
  <c r="H559" i="25" s="1"/>
  <c r="AW38" i="14"/>
  <c r="AV80" i="14"/>
  <c r="AV46" i="14"/>
  <c r="AW46" i="14" s="1"/>
  <c r="H507" i="25"/>
  <c r="H484" i="25"/>
  <c r="AP45" i="14"/>
  <c r="I484" i="25" s="1"/>
  <c r="AP79" i="14"/>
  <c r="BE76" i="14"/>
  <c r="I750" i="25" s="1"/>
  <c r="AQ54" i="22"/>
  <c r="AP61" i="22" s="1"/>
  <c r="M1356" i="25"/>
  <c r="M924" i="25"/>
  <c r="L1361" i="25"/>
  <c r="K1361" i="25" s="1"/>
  <c r="M1361" i="25" s="1"/>
  <c r="M408" i="25"/>
  <c r="L820" i="25"/>
  <c r="K820" i="25" s="1"/>
  <c r="M820" i="25" s="1"/>
  <c r="M976" i="25"/>
  <c r="M551" i="25"/>
  <c r="M1084" i="25"/>
  <c r="M1162" i="25"/>
  <c r="M1187" i="25"/>
  <c r="M464" i="25"/>
  <c r="M252" i="25"/>
  <c r="M491" i="25"/>
  <c r="K437" i="25"/>
  <c r="M437" i="25" s="1"/>
  <c r="K635" i="25"/>
  <c r="M635" i="25" s="1"/>
  <c r="L667" i="25"/>
  <c r="K667" i="25" s="1"/>
  <c r="M667" i="25" s="1"/>
  <c r="I1294" i="25"/>
  <c r="BU55" i="11"/>
  <c r="BR42" i="11"/>
  <c r="BQ68" i="11" s="1"/>
  <c r="I1279" i="25"/>
  <c r="BQ47" i="14"/>
  <c r="I918" i="25" s="1"/>
  <c r="AV58" i="11"/>
  <c r="AW58" i="11" s="1"/>
  <c r="M1085" i="25"/>
  <c r="I1253" i="25"/>
  <c r="H1277" i="25"/>
  <c r="BN67" i="11"/>
  <c r="BO67" i="11" s="1"/>
  <c r="M1153" i="25"/>
  <c r="M1061" i="25"/>
  <c r="H786" i="25"/>
  <c r="L782" i="25"/>
  <c r="K782" i="25" s="1"/>
  <c r="M782" i="25" s="1"/>
  <c r="AG58" i="14"/>
  <c r="AH65" i="14"/>
  <c r="H372" i="25" s="1"/>
  <c r="H681" i="25"/>
  <c r="BB66" i="14"/>
  <c r="I681" i="25" s="1"/>
  <c r="BI69" i="14"/>
  <c r="L786" i="25" s="1"/>
  <c r="K786" i="25" s="1"/>
  <c r="M786" i="25" s="1"/>
  <c r="BB69" i="14"/>
  <c r="BC69" i="14" s="1"/>
  <c r="AS70" i="14"/>
  <c r="I541" i="25" s="1"/>
  <c r="H313" i="25"/>
  <c r="H756" i="25"/>
  <c r="AH40" i="14"/>
  <c r="I348" i="25" s="1"/>
  <c r="I283" i="25"/>
  <c r="AB83" i="14"/>
  <c r="L253" i="25"/>
  <c r="K253" i="25" s="1"/>
  <c r="M253" i="25" s="1"/>
  <c r="H799" i="25"/>
  <c r="BH83" i="14"/>
  <c r="BI83" i="14" s="1"/>
  <c r="H511" i="25"/>
  <c r="AP83" i="14"/>
  <c r="AQ83" i="14" s="1"/>
  <c r="I815" i="25"/>
  <c r="BC78" i="14"/>
  <c r="AQ80" i="14"/>
  <c r="L508" i="25" s="1"/>
  <c r="K508" i="25" s="1"/>
  <c r="M508" i="25" s="1"/>
  <c r="AB80" i="14"/>
  <c r="L280" i="25" s="1"/>
  <c r="K280" i="25" s="1"/>
  <c r="M280" i="25" s="1"/>
  <c r="AA88" i="14"/>
  <c r="I400" i="25"/>
  <c r="I423" i="25"/>
  <c r="BH85" i="14"/>
  <c r="BI85" i="14" s="1"/>
  <c r="H801" i="25"/>
  <c r="AV43" i="14"/>
  <c r="I575" i="25" s="1"/>
  <c r="AV37" i="14"/>
  <c r="H575" i="25"/>
  <c r="H569" i="25"/>
  <c r="AA85" i="14"/>
  <c r="AK76" i="14"/>
  <c r="L420" i="25" s="1"/>
  <c r="K420" i="25" s="1"/>
  <c r="M420" i="25" s="1"/>
  <c r="AE74" i="14"/>
  <c r="L316" i="25" s="1"/>
  <c r="K316" i="25" s="1"/>
  <c r="M316" i="25" s="1"/>
  <c r="I545" i="25"/>
  <c r="H689" i="25"/>
  <c r="BB75" i="14"/>
  <c r="I825" i="25"/>
  <c r="BL66" i="14"/>
  <c r="H740" i="25"/>
  <c r="BK69" i="14"/>
  <c r="AY83" i="14"/>
  <c r="I655" i="25" s="1"/>
  <c r="H655" i="25"/>
  <c r="I531" i="25"/>
  <c r="I432" i="25"/>
  <c r="I421" i="25"/>
  <c r="AJ85" i="14"/>
  <c r="AK85" i="14" s="1"/>
  <c r="AE73" i="14"/>
  <c r="L315" i="25" s="1"/>
  <c r="K315" i="25" s="1"/>
  <c r="M315" i="25" s="1"/>
  <c r="AD89" i="14"/>
  <c r="I934" i="25"/>
  <c r="M934" i="25" s="1"/>
  <c r="M1013" i="25"/>
  <c r="I1270" i="25"/>
  <c r="BE62" i="11"/>
  <c r="BF62" i="11" s="1"/>
  <c r="H1208" i="25"/>
  <c r="I728" i="25"/>
  <c r="I729" i="25"/>
  <c r="BF54" i="14"/>
  <c r="H697" i="25"/>
  <c r="BB83" i="14"/>
  <c r="I697" i="25" s="1"/>
  <c r="AM83" i="14"/>
  <c r="I469" i="25" s="1"/>
  <c r="H469" i="25"/>
  <c r="AW32" i="14"/>
  <c r="AW33" i="14" s="1"/>
  <c r="I565" i="25"/>
  <c r="H565" i="25"/>
  <c r="I1376" i="25"/>
  <c r="M1376" i="25" s="1"/>
  <c r="I273" i="25"/>
  <c r="AH33" i="11"/>
  <c r="AG59" i="11"/>
  <c r="AH37" i="11"/>
  <c r="H1053" i="25" s="1"/>
  <c r="AG63" i="11"/>
  <c r="I1053" i="25" s="1"/>
  <c r="AH36" i="11"/>
  <c r="BU63" i="11"/>
  <c r="L1301" i="25" s="1"/>
  <c r="K1301" i="25" s="1"/>
  <c r="M1301" i="25" s="1"/>
  <c r="BT88" i="14"/>
  <c r="I990" i="25" s="1"/>
  <c r="H990" i="25"/>
  <c r="AZ55" i="11"/>
  <c r="AY68" i="11" s="1"/>
  <c r="I1152" i="25"/>
  <c r="AK55" i="11"/>
  <c r="L1060" i="25" s="1"/>
  <c r="K1060" i="25" s="1"/>
  <c r="M1060" i="25" s="1"/>
  <c r="I1060" i="25"/>
  <c r="I1097" i="25"/>
  <c r="M1097" i="25" s="1"/>
  <c r="I1227" i="25"/>
  <c r="M1227" i="25" s="1"/>
  <c r="AE42" i="11"/>
  <c r="I1009" i="25"/>
  <c r="BO62" i="14"/>
  <c r="I881" i="25"/>
  <c r="I593" i="25"/>
  <c r="AW62" i="14"/>
  <c r="BN62" i="14"/>
  <c r="AG62" i="14"/>
  <c r="H365" i="25"/>
  <c r="BO59" i="14"/>
  <c r="BO80" i="14" s="1"/>
  <c r="BN88" i="14" s="1"/>
  <c r="H610" i="25"/>
  <c r="AW67" i="14"/>
  <c r="H368" i="25"/>
  <c r="I361" i="25"/>
  <c r="AG65" i="14"/>
  <c r="I368" i="25" s="1"/>
  <c r="AH58" i="14"/>
  <c r="H883" i="25"/>
  <c r="BN58" i="14"/>
  <c r="BN64" i="14"/>
  <c r="I883" i="25" s="1"/>
  <c r="AW56" i="14"/>
  <c r="AV58" i="14"/>
  <c r="H589" i="25"/>
  <c r="AA66" i="14"/>
  <c r="H267" i="25"/>
  <c r="I873" i="25"/>
  <c r="AW52" i="14"/>
  <c r="H585" i="25"/>
  <c r="AG54" i="14"/>
  <c r="I326" i="25"/>
  <c r="M326" i="25" s="1"/>
  <c r="BK83" i="14"/>
  <c r="I841" i="25" s="1"/>
  <c r="H841" i="25"/>
  <c r="BF39" i="14"/>
  <c r="H383" i="25"/>
  <c r="AG81" i="14"/>
  <c r="I383" i="25" s="1"/>
  <c r="M281" i="25"/>
  <c r="I832" i="25"/>
  <c r="BO35" i="14"/>
  <c r="AZ78" i="14"/>
  <c r="I648" i="25"/>
  <c r="I508" i="25"/>
  <c r="AK78" i="14"/>
  <c r="AK50" i="14"/>
  <c r="AB77" i="14"/>
  <c r="H285" i="25" s="1"/>
  <c r="AM88" i="14"/>
  <c r="AN88" i="14" s="1"/>
  <c r="H478" i="25" s="1"/>
  <c r="H670" i="25"/>
  <c r="BB45" i="14"/>
  <c r="BC45" i="14" s="1"/>
  <c r="H693" i="25"/>
  <c r="BB79" i="14"/>
  <c r="AS92" i="14"/>
  <c r="H419" i="25"/>
  <c r="AJ75" i="14"/>
  <c r="AJ49" i="14"/>
  <c r="AK49" i="14" s="1"/>
  <c r="H404" i="25"/>
  <c r="I900" i="25"/>
  <c r="BO82" i="14"/>
  <c r="M798" i="25"/>
  <c r="H325" i="25"/>
  <c r="AD83" i="14"/>
  <c r="I325" i="25" s="1"/>
  <c r="BC46" i="14"/>
  <c r="AQ74" i="14"/>
  <c r="AZ80" i="14"/>
  <c r="L652" i="25" s="1"/>
  <c r="K652" i="25" s="1"/>
  <c r="M652" i="25" s="1"/>
  <c r="AY88" i="14"/>
  <c r="AZ88" i="14" s="1"/>
  <c r="I340" i="25"/>
  <c r="AG78" i="14"/>
  <c r="AH78" i="14" s="1"/>
  <c r="H380" i="25"/>
  <c r="AG44" i="14"/>
  <c r="AH37" i="14"/>
  <c r="AB76" i="14"/>
  <c r="L276" i="25" s="1"/>
  <c r="K276" i="25" s="1"/>
  <c r="M276" i="25" s="1"/>
  <c r="AS47" i="14"/>
  <c r="AT47" i="14" s="1"/>
  <c r="I1293" i="25"/>
  <c r="BU42" i="11"/>
  <c r="BT68" i="11"/>
  <c r="BT45" i="14"/>
  <c r="BU45" i="14" s="1"/>
  <c r="H958" i="25"/>
  <c r="H981" i="25"/>
  <c r="BT79" i="14"/>
  <c r="AQ55" i="11"/>
  <c r="AP68" i="11" s="1"/>
  <c r="I1088" i="25"/>
  <c r="M1155" i="25"/>
  <c r="BF34" i="11"/>
  <c r="H1207" i="25"/>
  <c r="BE61" i="11"/>
  <c r="BF61" i="11" s="1"/>
  <c r="I1073" i="25"/>
  <c r="AN42" i="11"/>
  <c r="AM68" i="11"/>
  <c r="BE64" i="14"/>
  <c r="I739" i="25" s="1"/>
  <c r="H739" i="25"/>
  <c r="BE58" i="14"/>
  <c r="H733" i="25"/>
  <c r="H272" i="25"/>
  <c r="BN84" i="14"/>
  <c r="BO84" i="14" s="1"/>
  <c r="H902" i="25"/>
  <c r="H641" i="25"/>
  <c r="AY70" i="14"/>
  <c r="I643" i="25" s="1"/>
  <c r="H643" i="25"/>
  <c r="I831" i="25"/>
  <c r="I688" i="25"/>
  <c r="AQ78" i="14"/>
  <c r="L506" i="25" s="1"/>
  <c r="K506" i="25" s="1"/>
  <c r="M506" i="25" s="1"/>
  <c r="I424" i="25"/>
  <c r="M424" i="25" s="1"/>
  <c r="AS88" i="14"/>
  <c r="I558" i="25" s="1"/>
  <c r="AN45" i="14"/>
  <c r="I465" i="25"/>
  <c r="AN79" i="14"/>
  <c r="I442" i="25"/>
  <c r="AT77" i="14"/>
  <c r="H555" i="25"/>
  <c r="H447" i="25"/>
  <c r="AH31" i="11"/>
  <c r="AG42" i="11"/>
  <c r="H1371" i="25"/>
  <c r="AM41" i="22"/>
  <c r="AN41" i="22" s="1"/>
  <c r="H1359" i="25"/>
  <c r="AJ41" i="22"/>
  <c r="AK41" i="22" s="1"/>
  <c r="L1359" i="25" s="1"/>
  <c r="K1359" i="25" s="1"/>
  <c r="H1323" i="25"/>
  <c r="AD41" i="22"/>
  <c r="AE41" i="22" s="1"/>
  <c r="AH32" i="11"/>
  <c r="I1031" i="25"/>
  <c r="BQ85" i="14"/>
  <c r="BR85" i="14" s="1"/>
  <c r="H949" i="25" s="1"/>
  <c r="H945" i="25"/>
  <c r="H943" i="25"/>
  <c r="BQ83" i="14"/>
  <c r="BR83" i="14" s="1"/>
  <c r="L943" i="25" s="1"/>
  <c r="K943" i="25" s="1"/>
  <c r="BR76" i="14"/>
  <c r="I1344" i="25"/>
  <c r="M1344" i="25" s="1"/>
  <c r="AH46" i="22"/>
  <c r="I1345" i="25"/>
  <c r="AG53" i="22"/>
  <c r="AH53" i="22" s="1"/>
  <c r="M1042" i="25"/>
  <c r="M1219" i="25"/>
  <c r="I1247" i="25"/>
  <c r="BN61" i="11"/>
  <c r="BO61" i="11" s="1"/>
  <c r="I1080" i="25"/>
  <c r="BO36" i="11"/>
  <c r="H1272" i="25" s="1"/>
  <c r="BF40" i="11"/>
  <c r="BE66" i="11"/>
  <c r="I1189" i="25"/>
  <c r="BL50" i="14"/>
  <c r="H628" i="25"/>
  <c r="AY45" i="14"/>
  <c r="AZ45" i="14" s="1"/>
  <c r="H651" i="25"/>
  <c r="AY79" i="14"/>
  <c r="H445" i="25"/>
  <c r="BQ66" i="14"/>
  <c r="BR66" i="14" s="1"/>
  <c r="H927" i="25"/>
  <c r="AH47" i="22"/>
  <c r="H1354" i="25"/>
  <c r="AG55" i="22"/>
  <c r="AH34" i="22"/>
  <c r="AG42" i="22"/>
  <c r="BI55" i="11"/>
  <c r="H1228" i="25" s="1"/>
  <c r="I1216" i="25"/>
  <c r="I1191" i="25"/>
  <c r="BF32" i="11"/>
  <c r="BE42" i="11" s="1"/>
  <c r="BE58" i="11"/>
  <c r="BC60" i="11"/>
  <c r="L1170" i="25" s="1"/>
  <c r="K1170" i="25" s="1"/>
  <c r="M1170" i="25" s="1"/>
  <c r="BO35" i="11"/>
  <c r="BO38" i="11"/>
  <c r="BN64" i="11" s="1"/>
  <c r="I830" i="25"/>
  <c r="H413" i="25"/>
  <c r="AV82" i="14"/>
  <c r="I612" i="25" s="1"/>
  <c r="AW41" i="14"/>
  <c r="I573" i="25"/>
  <c r="BF38" i="14"/>
  <c r="H754" i="25" s="1"/>
  <c r="I714" i="25"/>
  <c r="I566" i="25"/>
  <c r="AH38" i="14"/>
  <c r="I337" i="25"/>
  <c r="H376" i="25"/>
  <c r="AG74" i="14"/>
  <c r="AH74" i="14" s="1"/>
  <c r="AH33" i="14"/>
  <c r="H791" i="25"/>
  <c r="BH75" i="14"/>
  <c r="I791" i="25" s="1"/>
  <c r="BH49" i="14"/>
  <c r="I776" i="25" s="1"/>
  <c r="L277" i="25"/>
  <c r="K277" i="25" s="1"/>
  <c r="M277" i="25" s="1"/>
  <c r="L466" i="25"/>
  <c r="K466" i="25" s="1"/>
  <c r="M466" i="25" s="1"/>
  <c r="L1318" i="25"/>
  <c r="K1318" i="25" s="1"/>
  <c r="M1318" i="25" s="1"/>
  <c r="L770" i="25"/>
  <c r="K770" i="25" s="1"/>
  <c r="M770" i="25" s="1"/>
  <c r="L1285" i="25"/>
  <c r="K1285" i="25" s="1"/>
  <c r="M1285" i="25" s="1"/>
  <c r="L463" i="25"/>
  <c r="K463" i="25" s="1"/>
  <c r="M463" i="25" s="1"/>
  <c r="L1302" i="25"/>
  <c r="K1302" i="25" s="1"/>
  <c r="M1302" i="25" s="1"/>
  <c r="L649" i="25"/>
  <c r="K649" i="25" s="1"/>
  <c r="M649" i="25" s="1"/>
  <c r="L549" i="25"/>
  <c r="K549" i="25" s="1"/>
  <c r="L1115" i="25"/>
  <c r="K1115" i="25" s="1"/>
  <c r="M1115" i="25" s="1"/>
  <c r="L1243" i="25"/>
  <c r="K1243" i="25" s="1"/>
  <c r="M1243" i="25" s="1"/>
  <c r="L688" i="25"/>
  <c r="K688" i="25" s="1"/>
  <c r="L564" i="25"/>
  <c r="K564" i="25" s="1"/>
  <c r="M564" i="25" s="1"/>
  <c r="L522" i="25"/>
  <c r="K522" i="25" s="1"/>
  <c r="M522" i="25" s="1"/>
  <c r="L1124" i="25"/>
  <c r="K1124" i="25" s="1"/>
  <c r="M1124" i="25" s="1"/>
  <c r="L366" i="25"/>
  <c r="K366" i="25" s="1"/>
  <c r="M366" i="25" s="1"/>
  <c r="L322" i="25"/>
  <c r="K322" i="25" s="1"/>
  <c r="M322" i="25" s="1"/>
  <c r="L460" i="25"/>
  <c r="K460" i="25" s="1"/>
  <c r="M460" i="25" s="1"/>
  <c r="L979" i="25"/>
  <c r="K979" i="25" s="1"/>
  <c r="M979" i="25" s="1"/>
  <c r="L493" i="25"/>
  <c r="K493" i="25" s="1"/>
  <c r="M493" i="25" s="1"/>
  <c r="L502" i="25"/>
  <c r="K502" i="25" s="1"/>
  <c r="M502" i="25" s="1"/>
  <c r="L407" i="25"/>
  <c r="K407" i="25" s="1"/>
  <c r="M407" i="25" s="1"/>
  <c r="L401" i="25"/>
  <c r="K401" i="25" s="1"/>
  <c r="M401" i="25" s="1"/>
  <c r="L397" i="25"/>
  <c r="K397" i="25" s="1"/>
  <c r="M397" i="25" s="1"/>
  <c r="L417" i="25"/>
  <c r="K417" i="25" s="1"/>
  <c r="M417" i="25" s="1"/>
  <c r="L338" i="25"/>
  <c r="K338" i="25" s="1"/>
  <c r="M338" i="25" s="1"/>
  <c r="L278" i="25"/>
  <c r="K278" i="25" s="1"/>
  <c r="M278" i="25" s="1"/>
  <c r="L335" i="25"/>
  <c r="K335" i="25" s="1"/>
  <c r="M335" i="25" s="1"/>
  <c r="L1062" i="25"/>
  <c r="K1062" i="25" s="1"/>
  <c r="M1062" i="25" s="1"/>
  <c r="L1297" i="25"/>
  <c r="K1297" i="25" s="1"/>
  <c r="M1297" i="25" s="1"/>
  <c r="L1282" i="25"/>
  <c r="K1282" i="25" s="1"/>
  <c r="M1282" i="25" s="1"/>
  <c r="L731" i="25"/>
  <c r="K731" i="25" s="1"/>
  <c r="M731" i="25" s="1"/>
  <c r="L855" i="25"/>
  <c r="K855" i="25" s="1"/>
  <c r="M855" i="25" s="1"/>
  <c r="L730" i="25"/>
  <c r="K730" i="25" s="1"/>
  <c r="M730" i="25" s="1"/>
  <c r="L452" i="25"/>
  <c r="K452" i="25" s="1"/>
  <c r="M452" i="25" s="1"/>
  <c r="L716" i="25"/>
  <c r="K716" i="25" s="1"/>
  <c r="M716" i="25" s="1"/>
  <c r="L1189" i="25"/>
  <c r="K1189" i="25" s="1"/>
  <c r="L876" i="25"/>
  <c r="K876" i="25" s="1"/>
  <c r="M876" i="25" s="1"/>
  <c r="L532" i="25"/>
  <c r="K532" i="25" s="1"/>
  <c r="M532" i="25" s="1"/>
  <c r="L461" i="25"/>
  <c r="K461" i="25" s="1"/>
  <c r="M461" i="25" s="1"/>
  <c r="L300" i="25"/>
  <c r="K300" i="25" s="1"/>
  <c r="M300" i="25" s="1"/>
  <c r="L1357" i="25"/>
  <c r="K1357" i="25" s="1"/>
  <c r="M1357" i="25" s="1"/>
  <c r="L1286" i="25"/>
  <c r="K1286" i="25" s="1"/>
  <c r="M1286" i="25" s="1"/>
  <c r="L497" i="25"/>
  <c r="K497" i="25" s="1"/>
  <c r="M497" i="25" s="1"/>
  <c r="L1018" i="25"/>
  <c r="K1018" i="25" s="1"/>
  <c r="M1018" i="25" s="1"/>
  <c r="L1335" i="25"/>
  <c r="K1335" i="25" s="1"/>
  <c r="M1335" i="25" s="1"/>
  <c r="L1339" i="25"/>
  <c r="K1339" i="25" s="1"/>
  <c r="L1345" i="25"/>
  <c r="K1345" i="25" s="1"/>
  <c r="L1009" i="25"/>
  <c r="K1009" i="25" s="1"/>
  <c r="M1009" i="25" s="1"/>
  <c r="L967" i="25"/>
  <c r="K967" i="25" s="1"/>
  <c r="M967" i="25" s="1"/>
  <c r="L427" i="25"/>
  <c r="K427" i="25" s="1"/>
  <c r="L691" i="25"/>
  <c r="K691" i="25" s="1"/>
  <c r="M691" i="25" s="1"/>
  <c r="L813" i="25"/>
  <c r="K813" i="25" s="1"/>
  <c r="M813" i="25" s="1"/>
  <c r="L732" i="25"/>
  <c r="K732" i="25" s="1"/>
  <c r="M732" i="25" s="1"/>
  <c r="L538" i="25"/>
  <c r="K538" i="25" s="1"/>
  <c r="M538" i="25" s="1"/>
  <c r="L558" i="25"/>
  <c r="K558" i="25" s="1"/>
  <c r="L443" i="25"/>
  <c r="K443" i="25" s="1"/>
  <c r="M443" i="25" s="1"/>
  <c r="L482" i="25"/>
  <c r="K482" i="25" s="1"/>
  <c r="M482" i="25" s="1"/>
  <c r="L856" i="25"/>
  <c r="K856" i="25" s="1"/>
  <c r="M856" i="25" s="1"/>
  <c r="L358" i="25"/>
  <c r="K358" i="25" s="1"/>
  <c r="M358" i="25" s="1"/>
  <c r="L590" i="25"/>
  <c r="K590" i="25" s="1"/>
  <c r="M590" i="25" s="1"/>
  <c r="L573" i="25"/>
  <c r="L525" i="25"/>
  <c r="K525" i="25" s="1"/>
  <c r="M525" i="25" s="1"/>
  <c r="L696" i="25"/>
  <c r="K696" i="25" s="1"/>
  <c r="M696" i="25" s="1"/>
  <c r="L339" i="25"/>
  <c r="K339" i="25" s="1"/>
  <c r="M339" i="25" s="1"/>
  <c r="L584" i="25"/>
  <c r="K584" i="25" s="1"/>
  <c r="M584" i="25" s="1"/>
  <c r="L566" i="25"/>
  <c r="K566" i="25" s="1"/>
  <c r="M566" i="25" s="1"/>
  <c r="L356" i="25"/>
  <c r="K356" i="25" s="1"/>
  <c r="M356" i="25" s="1"/>
  <c r="L297" i="25"/>
  <c r="K297" i="25" s="1"/>
  <c r="M297" i="25" s="1"/>
  <c r="L670" i="25"/>
  <c r="K670" i="25" s="1"/>
  <c r="L572" i="25"/>
  <c r="K572" i="25" s="1"/>
  <c r="M572" i="25" s="1"/>
  <c r="L972" i="25"/>
  <c r="K972" i="25" s="1"/>
  <c r="M972" i="25" s="1"/>
  <c r="L412" i="25"/>
  <c r="K412" i="25" s="1"/>
  <c r="M412" i="25" s="1"/>
  <c r="L859" i="25"/>
  <c r="K859" i="25" s="1"/>
  <c r="M859" i="25" s="1"/>
  <c r="L592" i="25"/>
  <c r="K592" i="25" s="1"/>
  <c r="M592" i="25" s="1"/>
  <c r="L593" i="25"/>
  <c r="K593" i="25" s="1"/>
  <c r="M593" i="25" s="1"/>
  <c r="L694" i="25"/>
  <c r="K694" i="25" s="1"/>
  <c r="L283" i="25"/>
  <c r="K283" i="25" s="1"/>
  <c r="M283" i="25" s="1"/>
  <c r="L409" i="25"/>
  <c r="K409" i="25" s="1"/>
  <c r="M409" i="25" s="1"/>
  <c r="L627" i="25"/>
  <c r="K627" i="25" s="1"/>
  <c r="M627" i="25" s="1"/>
  <c r="L268" i="25"/>
  <c r="K268" i="25" s="1"/>
  <c r="M268" i="25" s="1"/>
  <c r="L494" i="25"/>
  <c r="K494" i="25" s="1"/>
  <c r="M494" i="25" s="1"/>
  <c r="L824" i="25"/>
  <c r="K824" i="25" s="1"/>
  <c r="M824" i="25" s="1"/>
  <c r="L511" i="25"/>
  <c r="K511" i="25" s="1"/>
  <c r="L654" i="25"/>
  <c r="K654" i="25" s="1"/>
  <c r="M654" i="25" s="1"/>
  <c r="L510" i="25"/>
  <c r="K510" i="25" s="1"/>
  <c r="M510" i="25" s="1"/>
  <c r="L440" i="25"/>
  <c r="K440" i="25" s="1"/>
  <c r="M440" i="25" s="1"/>
  <c r="L483" i="25"/>
  <c r="K483" i="25" s="1"/>
  <c r="M483" i="25" s="1"/>
  <c r="L733" i="25"/>
  <c r="K733" i="25" s="1"/>
  <c r="L399" i="25"/>
  <c r="K399" i="25" s="1"/>
  <c r="M399" i="25" s="1"/>
  <c r="L773" i="25"/>
  <c r="K773" i="25" s="1"/>
  <c r="M773" i="25" s="1"/>
  <c r="L266" i="25"/>
  <c r="K266" i="25" s="1"/>
  <c r="M266" i="25" s="1"/>
  <c r="L270" i="25"/>
  <c r="K270" i="25" s="1"/>
  <c r="L795" i="25"/>
  <c r="K795" i="25" s="1"/>
  <c r="M795" i="25" s="1"/>
  <c r="L1381" i="25"/>
  <c r="K1381" i="25" s="1"/>
  <c r="M1381" i="25" s="1"/>
  <c r="L1385" i="25"/>
  <c r="K1385" i="25" s="1"/>
  <c r="M1385" i="25" s="1"/>
  <c r="L1319" i="25"/>
  <c r="K1319" i="25" s="1"/>
  <c r="M1319" i="25" s="1"/>
  <c r="L676" i="25"/>
  <c r="K676" i="25" s="1"/>
  <c r="M676" i="25" s="1"/>
  <c r="L1094" i="25"/>
  <c r="K1094" i="25" s="1"/>
  <c r="M1094" i="25" s="1"/>
  <c r="L1310" i="25"/>
  <c r="K1310" i="25" s="1"/>
  <c r="M1310" i="25" s="1"/>
  <c r="L839" i="25"/>
  <c r="K839" i="25" s="1"/>
  <c r="M839" i="25" s="1"/>
  <c r="L1303" i="25"/>
  <c r="K1303" i="25" s="1"/>
  <c r="M1303" i="25" s="1"/>
  <c r="L1291" i="25"/>
  <c r="K1291" i="25" s="1"/>
  <c r="M1291" i="25" s="1"/>
  <c r="L912" i="25"/>
  <c r="K912" i="25" s="1"/>
  <c r="M912" i="25" s="1"/>
  <c r="L1256" i="25"/>
  <c r="K1256" i="25" s="1"/>
  <c r="M1256" i="25" s="1"/>
  <c r="L1233" i="25"/>
  <c r="K1233" i="25" s="1"/>
  <c r="M1233" i="25" s="1"/>
  <c r="L1105" i="25"/>
  <c r="K1105" i="25" s="1"/>
  <c r="M1105" i="25" s="1"/>
  <c r="L852" i="25"/>
  <c r="K852" i="25" s="1"/>
  <c r="M852" i="25" s="1"/>
  <c r="L1367" i="25"/>
  <c r="K1367" i="25" s="1"/>
  <c r="M1367" i="25" s="1"/>
  <c r="L678" i="25"/>
  <c r="K678" i="25" s="1"/>
  <c r="M678" i="25" s="1"/>
  <c r="L942" i="25"/>
  <c r="K942" i="25" s="1"/>
  <c r="L1161" i="25"/>
  <c r="K1161" i="25" s="1"/>
  <c r="M1161" i="25" s="1"/>
  <c r="L1371" i="25"/>
  <c r="K1371" i="25" s="1"/>
  <c r="L1355" i="25"/>
  <c r="K1355" i="25" s="1"/>
  <c r="M1355" i="25" s="1"/>
  <c r="L1159" i="25"/>
  <c r="K1159" i="25" s="1"/>
  <c r="M1159" i="25" s="1"/>
  <c r="L975" i="25"/>
  <c r="K975" i="25" s="1"/>
  <c r="M975" i="25" s="1"/>
  <c r="L794" i="25"/>
  <c r="K794" i="25" s="1"/>
  <c r="M794" i="25" s="1"/>
  <c r="L1284" i="25"/>
  <c r="K1284" i="25" s="1"/>
  <c r="M1284" i="25" s="1"/>
  <c r="L917" i="25"/>
  <c r="K917" i="25" s="1"/>
  <c r="M917" i="25" s="1"/>
  <c r="L1222" i="25"/>
  <c r="K1222" i="25" s="1"/>
  <c r="M1222" i="25" s="1"/>
  <c r="L1230" i="25"/>
  <c r="K1230" i="25" s="1"/>
  <c r="M1230" i="25" s="1"/>
  <c r="L1063" i="25"/>
  <c r="K1063" i="25" s="1"/>
  <c r="M1063" i="25" s="1"/>
  <c r="L1307" i="25"/>
  <c r="K1307" i="25" s="1"/>
  <c r="M1307" i="25" s="1"/>
  <c r="L1132" i="25"/>
  <c r="K1132" i="25" s="1"/>
  <c r="M1132" i="25" s="1"/>
  <c r="L1107" i="25"/>
  <c r="K1107" i="25" s="1"/>
  <c r="M1107" i="25" s="1"/>
  <c r="L1092" i="25"/>
  <c r="K1092" i="25" s="1"/>
  <c r="M1092" i="25" s="1"/>
  <c r="L1000" i="25"/>
  <c r="K1000" i="25" s="1"/>
  <c r="M1000" i="25" s="1"/>
  <c r="L1128" i="25"/>
  <c r="K1128" i="25" s="1"/>
  <c r="M1128" i="25" s="1"/>
  <c r="L1074" i="25"/>
  <c r="K1074" i="25" s="1"/>
  <c r="M1074" i="25" s="1"/>
  <c r="L1169" i="25"/>
  <c r="K1169" i="25" s="1"/>
  <c r="M1169" i="25" s="1"/>
  <c r="L1229" i="25"/>
  <c r="K1229" i="25" s="1"/>
  <c r="M1229" i="25" s="1"/>
  <c r="L819" i="25"/>
  <c r="K819" i="25" s="1"/>
  <c r="M819" i="25" s="1"/>
  <c r="L922" i="25"/>
  <c r="K922" i="25" s="1"/>
  <c r="M922" i="25" s="1"/>
  <c r="L923" i="25"/>
  <c r="K923" i="25" s="1"/>
  <c r="M923" i="25" s="1"/>
  <c r="L1017" i="25"/>
  <c r="K1017" i="25" s="1"/>
  <c r="L410" i="25"/>
  <c r="K410" i="25" s="1"/>
  <c r="M410" i="25" s="1"/>
  <c r="L1112" i="25"/>
  <c r="K1112" i="25" s="1"/>
  <c r="L1260" i="25"/>
  <c r="K1260" i="25" s="1"/>
  <c r="M1260" i="25" s="1"/>
  <c r="L1258" i="25"/>
  <c r="K1258" i="25" s="1"/>
  <c r="M1258" i="25" s="1"/>
  <c r="L1226" i="25"/>
  <c r="K1226" i="25" s="1"/>
  <c r="M1226" i="25" s="1"/>
  <c r="L1036" i="25"/>
  <c r="K1036" i="25" s="1"/>
  <c r="M1036" i="25" s="1"/>
  <c r="L1255" i="25"/>
  <c r="K1255" i="25" s="1"/>
  <c r="M1255" i="25" s="1"/>
  <c r="L826" i="25"/>
  <c r="K826" i="25" s="1"/>
  <c r="M826" i="25" s="1"/>
  <c r="L1325" i="25"/>
  <c r="K1325" i="25" s="1"/>
  <c r="M1325" i="25" s="1"/>
  <c r="L913" i="25"/>
  <c r="K913" i="25" s="1"/>
  <c r="M913" i="25" s="1"/>
  <c r="L273" i="25"/>
  <c r="K273" i="25" s="1"/>
  <c r="M273" i="25" s="1"/>
  <c r="L1364" i="25"/>
  <c r="K1364" i="25" s="1"/>
  <c r="M1364" i="25" s="1"/>
  <c r="L1328" i="25"/>
  <c r="K1328" i="25" s="1"/>
  <c r="L1384" i="25"/>
  <c r="K1384" i="25" s="1"/>
  <c r="M1384" i="25" s="1"/>
  <c r="L1379" i="25"/>
  <c r="K1379" i="25" s="1"/>
  <c r="M1379" i="25" s="1"/>
  <c r="L936" i="25"/>
  <c r="K936" i="25" s="1"/>
  <c r="M936" i="25" s="1"/>
  <c r="L1280" i="25"/>
  <c r="K1280" i="25" s="1"/>
  <c r="M1280" i="25" s="1"/>
  <c r="L1358" i="25"/>
  <c r="K1358" i="25" s="1"/>
  <c r="M1358" i="25" s="1"/>
  <c r="L1235" i="25"/>
  <c r="K1235" i="25" s="1"/>
  <c r="M1235" i="25" s="1"/>
  <c r="L1154" i="25"/>
  <c r="K1154" i="25" s="1"/>
  <c r="M1154" i="25" s="1"/>
  <c r="L648" i="25"/>
  <c r="K648" i="25" s="1"/>
  <c r="M648" i="25" s="1"/>
  <c r="L911" i="25"/>
  <c r="K911" i="25" s="1"/>
  <c r="M911" i="25" s="1"/>
  <c r="L1299" i="25"/>
  <c r="K1299" i="25" s="1"/>
  <c r="M1299" i="25" s="1"/>
  <c r="L1288" i="25"/>
  <c r="K1288" i="25" s="1"/>
  <c r="M1288" i="25" s="1"/>
  <c r="L1283" i="25"/>
  <c r="K1283" i="25" s="1"/>
  <c r="M1283" i="25" s="1"/>
  <c r="L1200" i="25"/>
  <c r="K1200" i="25" s="1"/>
  <c r="M1200" i="25" s="1"/>
  <c r="L1006" i="25"/>
  <c r="K1006" i="25" s="1"/>
  <c r="M1006" i="25" s="1"/>
  <c r="L1224" i="25"/>
  <c r="K1224" i="25" s="1"/>
  <c r="M1224" i="25" s="1"/>
  <c r="L1016" i="25"/>
  <c r="K1016" i="25" s="1"/>
  <c r="M1016" i="25" s="1"/>
  <c r="L1001" i="25"/>
  <c r="K1001" i="25" s="1"/>
  <c r="M1001" i="25" s="1"/>
  <c r="L1257" i="25"/>
  <c r="K1257" i="25" s="1"/>
  <c r="M1257" i="25" s="1"/>
  <c r="L1076" i="25"/>
  <c r="K1076" i="25" s="1"/>
  <c r="M1076" i="25" s="1"/>
  <c r="L1088" i="25"/>
  <c r="K1088" i="25" s="1"/>
  <c r="M1088" i="25" s="1"/>
  <c r="L1077" i="25"/>
  <c r="K1077" i="25" s="1"/>
  <c r="M1077" i="25" s="1"/>
  <c r="L1220" i="25"/>
  <c r="K1220" i="25" s="1"/>
  <c r="M1220" i="25" s="1"/>
  <c r="L1163" i="25"/>
  <c r="K1163" i="25" s="1"/>
  <c r="M1163" i="25" s="1"/>
  <c r="L1113" i="25"/>
  <c r="K1113" i="25" s="1"/>
  <c r="M1113" i="25" s="1"/>
  <c r="L1096" i="25"/>
  <c r="K1096" i="25" s="1"/>
  <c r="M1096" i="25" s="1"/>
  <c r="L1195" i="25"/>
  <c r="K1195" i="25" s="1"/>
  <c r="M1195" i="25" s="1"/>
  <c r="L1167" i="25"/>
  <c r="K1167" i="25" s="1"/>
  <c r="M1167" i="25" s="1"/>
  <c r="L1075" i="25"/>
  <c r="K1075" i="25" s="1"/>
  <c r="M1075" i="25" s="1"/>
  <c r="L313" i="25"/>
  <c r="K313" i="25" s="1"/>
  <c r="L690" i="25"/>
  <c r="K690" i="25" s="1"/>
  <c r="M690" i="25" s="1"/>
  <c r="L792" i="25"/>
  <c r="K792" i="25" s="1"/>
  <c r="M792" i="25" s="1"/>
  <c r="L1287" i="25"/>
  <c r="K1287" i="25" s="1"/>
  <c r="M1287" i="25" s="1"/>
  <c r="L1196" i="25"/>
  <c r="K1196" i="25" s="1"/>
  <c r="M1196" i="25" s="1"/>
  <c r="L1193" i="25"/>
  <c r="K1193" i="25" s="1"/>
  <c r="M1193" i="25" s="1"/>
  <c r="L790" i="25"/>
  <c r="K790" i="25" s="1"/>
  <c r="M790" i="25" s="1"/>
  <c r="L1390" i="25"/>
  <c r="K1390" i="25" s="1"/>
  <c r="M1390" i="25" s="1"/>
  <c r="L1388" i="25"/>
  <c r="K1388" i="25" s="1"/>
  <c r="M1388" i="25" s="1"/>
  <c r="L1373" i="25"/>
  <c r="K1373" i="25" s="1"/>
  <c r="M1373" i="25" s="1"/>
  <c r="L1378" i="25"/>
  <c r="K1378" i="25" s="1"/>
  <c r="M1378" i="25" s="1"/>
  <c r="L1322" i="25"/>
  <c r="K1322" i="25" s="1"/>
  <c r="M1322" i="25" s="1"/>
  <c r="L738" i="25"/>
  <c r="K738" i="25" s="1"/>
  <c r="L1079" i="25"/>
  <c r="K1079" i="25" s="1"/>
  <c r="L1108" i="25"/>
  <c r="K1108" i="25" s="1"/>
  <c r="M1108" i="25" s="1"/>
  <c r="L1109" i="25"/>
  <c r="K1109" i="25" s="1"/>
  <c r="M1109" i="25" s="1"/>
  <c r="L1173" i="25"/>
  <c r="K1173" i="25" s="1"/>
  <c r="M1173" i="25" s="1"/>
  <c r="L1247" i="25"/>
  <c r="K1247" i="25" s="1"/>
  <c r="M1247" i="25" s="1"/>
  <c r="L938" i="25"/>
  <c r="K938" i="25" s="1"/>
  <c r="M938" i="25" s="1"/>
  <c r="L944" i="25"/>
  <c r="K944" i="25" s="1"/>
  <c r="M944" i="25" s="1"/>
  <c r="L933" i="25"/>
  <c r="K933" i="25" s="1"/>
  <c r="M933" i="25" s="1"/>
  <c r="L1172" i="25"/>
  <c r="K1172" i="25" s="1"/>
  <c r="M1172" i="25" s="1"/>
  <c r="L1152" i="25"/>
  <c r="K1152" i="25" s="1"/>
  <c r="M1152" i="25" s="1"/>
  <c r="L1216" i="25"/>
  <c r="K1216" i="25" s="1"/>
  <c r="M1216" i="25" s="1"/>
  <c r="L1012" i="25"/>
  <c r="K1012" i="25" s="1"/>
  <c r="L1168" i="25"/>
  <c r="K1168" i="25" s="1"/>
  <c r="M1168" i="25" s="1"/>
  <c r="L1014" i="25"/>
  <c r="K1014" i="25" s="1"/>
  <c r="M1014" i="25" s="1"/>
  <c r="L637" i="25"/>
  <c r="K637" i="25" s="1"/>
  <c r="M637" i="25" s="1"/>
  <c r="L997" i="25"/>
  <c r="K997" i="25" s="1"/>
  <c r="L1264" i="25"/>
  <c r="K1264" i="25" s="1"/>
  <c r="M1264" i="25" s="1"/>
  <c r="L1197" i="25"/>
  <c r="K1197" i="25" s="1"/>
  <c r="M1197" i="25" s="1"/>
  <c r="L1259" i="25"/>
  <c r="K1259" i="25" s="1"/>
  <c r="M1259" i="25" s="1"/>
  <c r="L1171" i="25"/>
  <c r="K1171" i="25" s="1"/>
  <c r="M1171" i="25" s="1"/>
  <c r="L1192" i="25"/>
  <c r="K1192" i="25" s="1"/>
  <c r="M1192" i="25" s="1"/>
  <c r="L998" i="25"/>
  <c r="K998" i="25" s="1"/>
  <c r="L1166" i="25"/>
  <c r="K1166" i="25" s="1"/>
  <c r="M1166" i="25" s="1"/>
  <c r="L272" i="25"/>
  <c r="K272" i="25" s="1"/>
  <c r="M272" i="25" s="1"/>
  <c r="L310" i="25"/>
  <c r="K310" i="25" s="1"/>
  <c r="M310" i="25" s="1"/>
  <c r="L528" i="25" l="1"/>
  <c r="K528" i="25" s="1"/>
  <c r="BF42" i="11"/>
  <c r="I1190" i="25"/>
  <c r="AB49" i="14"/>
  <c r="I260" i="25"/>
  <c r="AG50" i="14"/>
  <c r="H962" i="25"/>
  <c r="L958" i="25"/>
  <c r="K958" i="25" s="1"/>
  <c r="M958" i="25" s="1"/>
  <c r="H332" i="25"/>
  <c r="AD90" i="14"/>
  <c r="H415" i="25"/>
  <c r="AK70" i="14"/>
  <c r="AJ70" i="14"/>
  <c r="I415" i="25" s="1"/>
  <c r="I1266" i="25"/>
  <c r="BO55" i="11"/>
  <c r="H371" i="25"/>
  <c r="AG68" i="14"/>
  <c r="I371" i="25" s="1"/>
  <c r="H920" i="25"/>
  <c r="I920" i="25"/>
  <c r="BR49" i="14"/>
  <c r="BQ49" i="14"/>
  <c r="H744" i="25"/>
  <c r="H388" i="25"/>
  <c r="H632" i="25"/>
  <c r="I632" i="25"/>
  <c r="L628" i="25"/>
  <c r="K628" i="25" s="1"/>
  <c r="AG48" i="14"/>
  <c r="H664" i="25"/>
  <c r="L660" i="25"/>
  <c r="K660" i="25" s="1"/>
  <c r="AY92" i="14"/>
  <c r="H457" i="25"/>
  <c r="BH90" i="14"/>
  <c r="H724" i="25"/>
  <c r="I991" i="25"/>
  <c r="BU89" i="14"/>
  <c r="L960" i="25"/>
  <c r="K960" i="25" s="1"/>
  <c r="M960" i="25" s="1"/>
  <c r="I1047" i="25"/>
  <c r="L1023" i="25"/>
  <c r="K1023" i="25" s="1"/>
  <c r="M1023" i="25" s="1"/>
  <c r="H675" i="25"/>
  <c r="I702" i="25"/>
  <c r="BC88" i="14"/>
  <c r="BB50" i="14"/>
  <c r="I675" i="25" s="1"/>
  <c r="L671" i="25"/>
  <c r="K671" i="25" s="1"/>
  <c r="M671" i="25" s="1"/>
  <c r="BC50" i="14"/>
  <c r="H658" i="25"/>
  <c r="L650" i="25"/>
  <c r="K650" i="25" s="1"/>
  <c r="M650" i="25" s="1"/>
  <c r="H1022" i="25"/>
  <c r="I1022" i="25"/>
  <c r="AG62" i="11"/>
  <c r="AH62" i="11" s="1"/>
  <c r="L1028" i="25"/>
  <c r="K1028" i="25" s="1"/>
  <c r="M1028" i="25" s="1"/>
  <c r="H1267" i="25"/>
  <c r="H302" i="25"/>
  <c r="I837" i="25"/>
  <c r="AW66" i="14"/>
  <c r="BE41" i="14"/>
  <c r="AH44" i="14"/>
  <c r="H582" i="25"/>
  <c r="I1149" i="25"/>
  <c r="AA61" i="22"/>
  <c r="H853" i="25"/>
  <c r="I891" i="25"/>
  <c r="H891" i="25"/>
  <c r="H269" i="25"/>
  <c r="I1072" i="25"/>
  <c r="H1149" i="25"/>
  <c r="L1137" i="25"/>
  <c r="K1137" i="25" s="1"/>
  <c r="M1137" i="25" s="1"/>
  <c r="H1138" i="25"/>
  <c r="H259" i="25"/>
  <c r="I286" i="25"/>
  <c r="L255" i="25"/>
  <c r="K255" i="25" s="1"/>
  <c r="M255" i="25" s="1"/>
  <c r="AB48" i="14"/>
  <c r="I758" i="25"/>
  <c r="H455" i="25"/>
  <c r="L451" i="25"/>
  <c r="K451" i="25" s="1"/>
  <c r="M451" i="25" s="1"/>
  <c r="AH43" i="14"/>
  <c r="M1017" i="25"/>
  <c r="M694" i="25"/>
  <c r="L1248" i="25"/>
  <c r="K1248" i="25" s="1"/>
  <c r="M1248" i="25" s="1"/>
  <c r="H382" i="25"/>
  <c r="I350" i="25"/>
  <c r="AH46" i="14"/>
  <c r="AH80" i="14"/>
  <c r="AG88" i="14" s="1"/>
  <c r="L342" i="25"/>
  <c r="K342" i="25" s="1"/>
  <c r="M342" i="25" s="1"/>
  <c r="H1034" i="25"/>
  <c r="BI49" i="14"/>
  <c r="BU68" i="11"/>
  <c r="BT74" i="11" s="1"/>
  <c r="I1306" i="25"/>
  <c r="BB87" i="14"/>
  <c r="I701" i="25" s="1"/>
  <c r="AJ86" i="14"/>
  <c r="L422" i="25"/>
  <c r="K422" i="25" s="1"/>
  <c r="M422" i="25" s="1"/>
  <c r="I857" i="25"/>
  <c r="BO43" i="14"/>
  <c r="AG41" i="14"/>
  <c r="H369" i="25"/>
  <c r="I369" i="25"/>
  <c r="AQ66" i="14"/>
  <c r="AQ87" i="14" s="1"/>
  <c r="I1049" i="25"/>
  <c r="AH59" i="11"/>
  <c r="AV33" i="14"/>
  <c r="H604" i="25"/>
  <c r="H1254" i="25"/>
  <c r="AG58" i="11"/>
  <c r="I1048" i="25" s="1"/>
  <c r="AK88" i="14"/>
  <c r="H436" i="25" s="1"/>
  <c r="H516" i="25"/>
  <c r="I740" i="25"/>
  <c r="H700" i="25"/>
  <c r="L692" i="25"/>
  <c r="K692" i="25" s="1"/>
  <c r="M692" i="25" s="1"/>
  <c r="I345" i="25"/>
  <c r="I756" i="25"/>
  <c r="AG66" i="14"/>
  <c r="AH66" i="14" s="1"/>
  <c r="H1306" i="25"/>
  <c r="L1294" i="25"/>
  <c r="K1294" i="25" s="1"/>
  <c r="M1294" i="25" s="1"/>
  <c r="AQ79" i="14"/>
  <c r="H515" i="25" s="1"/>
  <c r="AP87" i="14"/>
  <c r="I628" i="25"/>
  <c r="AD71" i="14"/>
  <c r="H314" i="25"/>
  <c r="AE71" i="14"/>
  <c r="L314" i="25" s="1"/>
  <c r="K314" i="25" s="1"/>
  <c r="M314" i="25" s="1"/>
  <c r="I314" i="25"/>
  <c r="AN48" i="14"/>
  <c r="I445" i="25"/>
  <c r="AN50" i="14"/>
  <c r="I447" i="25"/>
  <c r="H743" i="25"/>
  <c r="H776" i="25"/>
  <c r="BI87" i="14"/>
  <c r="BF64" i="14"/>
  <c r="H499" i="25"/>
  <c r="AW54" i="14"/>
  <c r="AZ70" i="14"/>
  <c r="BR75" i="14"/>
  <c r="L935" i="25" s="1"/>
  <c r="K935" i="25" s="1"/>
  <c r="M935" i="25" s="1"/>
  <c r="H488" i="25"/>
  <c r="AT92" i="14"/>
  <c r="I562" i="25"/>
  <c r="H755" i="25"/>
  <c r="BN77" i="14"/>
  <c r="I380" i="25"/>
  <c r="BN67" i="14"/>
  <c r="BC83" i="14"/>
  <c r="L697" i="25" s="1"/>
  <c r="K697" i="25" s="1"/>
  <c r="M697" i="25" s="1"/>
  <c r="BH89" i="14"/>
  <c r="M1010" i="25"/>
  <c r="I1349" i="25"/>
  <c r="L1347" i="25"/>
  <c r="K1347" i="25" s="1"/>
  <c r="M1347" i="25" s="1"/>
  <c r="BQ87" i="14"/>
  <c r="I947" i="25" s="1"/>
  <c r="H947" i="25"/>
  <c r="BO83" i="14"/>
  <c r="I946" i="25"/>
  <c r="AS89" i="14"/>
  <c r="AT89" i="14" s="1"/>
  <c r="H660" i="25"/>
  <c r="L656" i="25"/>
  <c r="K656" i="25" s="1"/>
  <c r="M656" i="25" s="1"/>
  <c r="AY49" i="14"/>
  <c r="AZ49" i="14" s="1"/>
  <c r="I419" i="25"/>
  <c r="M419" i="25" s="1"/>
  <c r="H844" i="25"/>
  <c r="AE83" i="14"/>
  <c r="L325" i="25" s="1"/>
  <c r="K325" i="25" s="1"/>
  <c r="M325" i="25" s="1"/>
  <c r="H887" i="25"/>
  <c r="I1057" i="25"/>
  <c r="L1033" i="25"/>
  <c r="K1033" i="25" s="1"/>
  <c r="M1033" i="25" s="1"/>
  <c r="I1359" i="25"/>
  <c r="M1359" i="25" s="1"/>
  <c r="I528" i="25"/>
  <c r="BN33" i="14"/>
  <c r="I1317" i="25"/>
  <c r="M1317" i="25" s="1"/>
  <c r="BT49" i="14"/>
  <c r="I962" i="25" s="1"/>
  <c r="I853" i="25"/>
  <c r="H672" i="25"/>
  <c r="I699" i="25"/>
  <c r="BC85" i="14"/>
  <c r="I672" i="25"/>
  <c r="BC47" i="14"/>
  <c r="L668" i="25"/>
  <c r="K668" i="25" s="1"/>
  <c r="M668" i="25" s="1"/>
  <c r="M254" i="25"/>
  <c r="H742" i="25"/>
  <c r="I742" i="25"/>
  <c r="H381" i="25"/>
  <c r="H349" i="25"/>
  <c r="AG79" i="14"/>
  <c r="H513" i="25"/>
  <c r="BH87" i="14"/>
  <c r="I803" i="25" s="1"/>
  <c r="I288" i="25"/>
  <c r="AB88" i="14"/>
  <c r="L288" i="25" s="1"/>
  <c r="K288" i="25" s="1"/>
  <c r="M288" i="25" s="1"/>
  <c r="L257" i="25"/>
  <c r="K257" i="25" s="1"/>
  <c r="M257" i="25" s="1"/>
  <c r="AB50" i="14"/>
  <c r="AH69" i="14"/>
  <c r="AJ68" i="11"/>
  <c r="AK68" i="11" s="1"/>
  <c r="AW63" i="11"/>
  <c r="I1145" i="25"/>
  <c r="H1178" i="25"/>
  <c r="M985" i="25"/>
  <c r="M858" i="25"/>
  <c r="I589" i="25"/>
  <c r="I1148" i="25"/>
  <c r="I1146" i="25"/>
  <c r="L1122" i="25"/>
  <c r="K1122" i="25" s="1"/>
  <c r="M1122" i="25" s="1"/>
  <c r="I1140" i="25"/>
  <c r="L571" i="25"/>
  <c r="K571" i="25" s="1"/>
  <c r="M571" i="25" s="1"/>
  <c r="AV81" i="14"/>
  <c r="AW81" i="14" s="1"/>
  <c r="L611" i="25" s="1"/>
  <c r="K611" i="25" s="1"/>
  <c r="I367" i="25"/>
  <c r="I1276" i="25"/>
  <c r="BO66" i="11"/>
  <c r="I375" i="25"/>
  <c r="AH73" i="14"/>
  <c r="I328" i="25"/>
  <c r="M644" i="25"/>
  <c r="H973" i="25"/>
  <c r="H1057" i="25"/>
  <c r="M1057" i="25" s="1"/>
  <c r="M1387" i="25"/>
  <c r="I303" i="25"/>
  <c r="AE50" i="14"/>
  <c r="AV84" i="14"/>
  <c r="AW84" i="14" s="1"/>
  <c r="AV88" i="14" s="1"/>
  <c r="AW88" i="14" s="1"/>
  <c r="H540" i="25"/>
  <c r="I540" i="25"/>
  <c r="AT69" i="14"/>
  <c r="AV42" i="11"/>
  <c r="AQ48" i="14"/>
  <c r="AV55" i="11"/>
  <c r="I896" i="25"/>
  <c r="BN44" i="14"/>
  <c r="M968" i="25"/>
  <c r="AV71" i="14"/>
  <c r="I602" i="25" s="1"/>
  <c r="L402" i="25"/>
  <c r="K402" i="25" s="1"/>
  <c r="M642" i="25"/>
  <c r="M567" i="25"/>
  <c r="I981" i="25"/>
  <c r="H961" i="25"/>
  <c r="I988" i="25"/>
  <c r="BU86" i="14"/>
  <c r="L957" i="25"/>
  <c r="K957" i="25" s="1"/>
  <c r="M957" i="25" s="1"/>
  <c r="BI48" i="14"/>
  <c r="AZ83" i="14"/>
  <c r="L655" i="25" s="1"/>
  <c r="K655" i="25" s="1"/>
  <c r="M655" i="25" s="1"/>
  <c r="BB48" i="14"/>
  <c r="BC86" i="14"/>
  <c r="I700" i="25"/>
  <c r="I673" i="25"/>
  <c r="BC48" i="14"/>
  <c r="BK88" i="14"/>
  <c r="BK70" i="14"/>
  <c r="BL70" i="14" s="1"/>
  <c r="AM68" i="14"/>
  <c r="H1276" i="25"/>
  <c r="I661" i="25"/>
  <c r="I633" i="25"/>
  <c r="H709" i="25"/>
  <c r="BF73" i="14"/>
  <c r="I747" i="25"/>
  <c r="H747" i="25"/>
  <c r="I1213" i="25"/>
  <c r="M1236" i="25"/>
  <c r="M467" i="25"/>
  <c r="H370" i="25"/>
  <c r="AW37" i="14"/>
  <c r="I608" i="25"/>
  <c r="AW44" i="14"/>
  <c r="I576" i="25"/>
  <c r="AV78" i="14"/>
  <c r="BC70" i="14"/>
  <c r="AA50" i="14"/>
  <c r="I261" i="25" s="1"/>
  <c r="AH42" i="11"/>
  <c r="I1034" i="25"/>
  <c r="AV79" i="14"/>
  <c r="H609" i="25"/>
  <c r="AY86" i="14"/>
  <c r="AH41" i="14"/>
  <c r="I1207" i="25"/>
  <c r="BK87" i="14"/>
  <c r="H845" i="25"/>
  <c r="H719" i="25"/>
  <c r="H906" i="25"/>
  <c r="AZ92" i="14"/>
  <c r="I664" i="25"/>
  <c r="I372" i="25"/>
  <c r="H1126" i="25"/>
  <c r="H1275" i="25"/>
  <c r="BO65" i="11"/>
  <c r="L1251" i="25"/>
  <c r="K1251" i="25" s="1"/>
  <c r="M1251" i="25" s="1"/>
  <c r="H602" i="25"/>
  <c r="I870" i="25"/>
  <c r="BN76" i="14"/>
  <c r="I894" i="25" s="1"/>
  <c r="BN83" i="14"/>
  <c r="I901" i="25" s="1"/>
  <c r="H901" i="25"/>
  <c r="I685" i="25"/>
  <c r="H1190" i="25"/>
  <c r="M997" i="25"/>
  <c r="M313" i="25"/>
  <c r="M942" i="25"/>
  <c r="L612" i="25"/>
  <c r="K612" i="25" s="1"/>
  <c r="M612" i="25" s="1"/>
  <c r="M427" i="25"/>
  <c r="M1189" i="25"/>
  <c r="M688" i="25"/>
  <c r="I613" i="25"/>
  <c r="H1274" i="25"/>
  <c r="BO64" i="11"/>
  <c r="I1274" i="25"/>
  <c r="L1250" i="25"/>
  <c r="K1250" i="25" s="1"/>
  <c r="M1250" i="25" s="1"/>
  <c r="I1204" i="25"/>
  <c r="BF58" i="11"/>
  <c r="I1354" i="25"/>
  <c r="AH55" i="22"/>
  <c r="I1212" i="25"/>
  <c r="BF66" i="11"/>
  <c r="AG57" i="11"/>
  <c r="AH57" i="11" s="1"/>
  <c r="BE66" i="14"/>
  <c r="H741" i="25"/>
  <c r="H1086" i="25"/>
  <c r="AN68" i="11"/>
  <c r="AM74" i="11" s="1"/>
  <c r="I1086" i="25"/>
  <c r="H1206" i="25"/>
  <c r="H348" i="25"/>
  <c r="AT70" i="14"/>
  <c r="AV54" i="14"/>
  <c r="AV70" i="14" s="1"/>
  <c r="I601" i="25" s="1"/>
  <c r="H595" i="25"/>
  <c r="I886" i="25"/>
  <c r="BO67" i="14"/>
  <c r="H613" i="25"/>
  <c r="AD68" i="11"/>
  <c r="AE68" i="11" s="1"/>
  <c r="AD74" i="11" s="1"/>
  <c r="BQ89" i="14"/>
  <c r="AH63" i="11"/>
  <c r="L1053" i="25" s="1"/>
  <c r="K1053" i="25" s="1"/>
  <c r="M1053" i="25" s="1"/>
  <c r="L1029" i="25"/>
  <c r="K1029" i="25" s="1"/>
  <c r="M1029" i="25" s="1"/>
  <c r="I1371" i="25"/>
  <c r="M1371" i="25" s="1"/>
  <c r="H580" i="25"/>
  <c r="BE69" i="14"/>
  <c r="H1048" i="25"/>
  <c r="I902" i="25"/>
  <c r="H674" i="25"/>
  <c r="AT49" i="14"/>
  <c r="H607" i="25"/>
  <c r="AG82" i="14"/>
  <c r="I945" i="25"/>
  <c r="AM89" i="14"/>
  <c r="AW80" i="14"/>
  <c r="H618" i="25" s="1"/>
  <c r="I610" i="25"/>
  <c r="I578" i="25"/>
  <c r="L570" i="25"/>
  <c r="K570" i="25" s="1"/>
  <c r="M570" i="25" s="1"/>
  <c r="H847" i="25"/>
  <c r="I275" i="25"/>
  <c r="BB68" i="11"/>
  <c r="H721" i="25"/>
  <c r="BE79" i="14"/>
  <c r="H753" i="25"/>
  <c r="AG37" i="22"/>
  <c r="AN86" i="14"/>
  <c r="AM90" i="14" s="1"/>
  <c r="BR79" i="14"/>
  <c r="BN42" i="11"/>
  <c r="H817" i="25"/>
  <c r="BL86" i="14"/>
  <c r="H848" i="25" s="1"/>
  <c r="I844" i="25"/>
  <c r="I817" i="25"/>
  <c r="BL48" i="14"/>
  <c r="BK48" i="14"/>
  <c r="M321" i="25"/>
  <c r="BH47" i="14"/>
  <c r="I801" i="25"/>
  <c r="H1202" i="25"/>
  <c r="AQ75" i="14"/>
  <c r="BE81" i="14"/>
  <c r="AB79" i="14"/>
  <c r="AA87" i="14" s="1"/>
  <c r="H287" i="25"/>
  <c r="H895" i="25"/>
  <c r="BN37" i="14"/>
  <c r="H898" i="25"/>
  <c r="I748" i="25"/>
  <c r="H1052" i="25"/>
  <c r="AK54" i="22"/>
  <c r="AV92" i="14"/>
  <c r="AK79" i="14"/>
  <c r="L423" i="25" s="1"/>
  <c r="K423" i="25" s="1"/>
  <c r="M423" i="25" s="1"/>
  <c r="AA90" i="14"/>
  <c r="I1100" i="25"/>
  <c r="AQ68" i="11"/>
  <c r="AP74" i="11" s="1"/>
  <c r="AH50" i="22"/>
  <c r="L1349" i="25" s="1"/>
  <c r="K1349" i="25" s="1"/>
  <c r="M1349" i="25" s="1"/>
  <c r="I549" i="25"/>
  <c r="M549" i="25" s="1"/>
  <c r="I686" i="25"/>
  <c r="L682" i="25"/>
  <c r="K682" i="25" s="1"/>
  <c r="M682" i="25" s="1"/>
  <c r="H686" i="25"/>
  <c r="BB71" i="14"/>
  <c r="BC71" i="14" s="1"/>
  <c r="L686" i="25" s="1"/>
  <c r="K686" i="25" s="1"/>
  <c r="I737" i="25"/>
  <c r="BE80" i="14"/>
  <c r="I754" i="25" s="1"/>
  <c r="H685" i="25"/>
  <c r="I647" i="25"/>
  <c r="I474" i="25"/>
  <c r="H489" i="25"/>
  <c r="I489" i="25"/>
  <c r="BN68" i="14"/>
  <c r="AG69" i="14"/>
  <c r="I787" i="25"/>
  <c r="I1352" i="25"/>
  <c r="BK89" i="14"/>
  <c r="I847" i="25" s="1"/>
  <c r="I317" i="25"/>
  <c r="AG80" i="14"/>
  <c r="H390" i="25" s="1"/>
  <c r="BN73" i="14"/>
  <c r="M941" i="25"/>
  <c r="BO33" i="14"/>
  <c r="BO74" i="14"/>
  <c r="I892" i="25"/>
  <c r="H892" i="25"/>
  <c r="BU88" i="14"/>
  <c r="I799" i="25"/>
  <c r="H433" i="25"/>
  <c r="AB47" i="14"/>
  <c r="BE67" i="14"/>
  <c r="BF67" i="14" s="1"/>
  <c r="M1082" i="25"/>
  <c r="M284" i="25"/>
  <c r="AP85" i="14"/>
  <c r="BF79" i="14"/>
  <c r="H1072" i="25"/>
  <c r="M296" i="25"/>
  <c r="AE89" i="14"/>
  <c r="I331" i="25"/>
  <c r="I270" i="25"/>
  <c r="M270" i="25" s="1"/>
  <c r="AN66" i="14"/>
  <c r="I1333" i="25"/>
  <c r="I1339" i="25"/>
  <c r="L1331" i="25"/>
  <c r="K1331" i="25" s="1"/>
  <c r="M1331" i="25" s="1"/>
  <c r="H1339" i="25"/>
  <c r="AM70" i="14"/>
  <c r="AN70" i="14" s="1"/>
  <c r="I898" i="25"/>
  <c r="M835" i="25"/>
  <c r="H611" i="25"/>
  <c r="H556" i="25"/>
  <c r="BF63" i="11"/>
  <c r="I1143" i="25"/>
  <c r="AW61" i="11"/>
  <c r="AG33" i="14"/>
  <c r="M640" i="25"/>
  <c r="BT70" i="14"/>
  <c r="BU70" i="14" s="1"/>
  <c r="I1054" i="25"/>
  <c r="M1360" i="25"/>
  <c r="H260" i="25"/>
  <c r="AD88" i="14"/>
  <c r="I330" i="25"/>
  <c r="H929" i="25"/>
  <c r="I929" i="25"/>
  <c r="AS49" i="14"/>
  <c r="I530" i="25" s="1"/>
  <c r="AA48" i="14"/>
  <c r="I259" i="25" s="1"/>
  <c r="H864" i="25"/>
  <c r="BN78" i="14"/>
  <c r="H722" i="25"/>
  <c r="M834" i="25"/>
  <c r="AG40" i="22"/>
  <c r="I1337" i="25"/>
  <c r="M544" i="25"/>
  <c r="AW43" i="14"/>
  <c r="BO63" i="11"/>
  <c r="I1273" i="25"/>
  <c r="BU79" i="14"/>
  <c r="H989" i="25" s="1"/>
  <c r="BT48" i="14"/>
  <c r="BQ70" i="14"/>
  <c r="BR70" i="14" s="1"/>
  <c r="H894" i="25"/>
  <c r="I802" i="25"/>
  <c r="I783" i="25"/>
  <c r="M1232" i="25"/>
  <c r="I693" i="25"/>
  <c r="M693" i="25" s="1"/>
  <c r="H673" i="25"/>
  <c r="I498" i="25"/>
  <c r="M498" i="25" s="1"/>
  <c r="M1176" i="25"/>
  <c r="I660" i="25"/>
  <c r="BE33" i="14"/>
  <c r="M1083" i="25"/>
  <c r="AN71" i="14"/>
  <c r="L458" i="25" s="1"/>
  <c r="K458" i="25" s="1"/>
  <c r="M458" i="25" s="1"/>
  <c r="I569" i="25"/>
  <c r="H576" i="25"/>
  <c r="BE57" i="11"/>
  <c r="I1203" i="25" s="1"/>
  <c r="H1203" i="25"/>
  <c r="I347" i="25"/>
  <c r="M956" i="25"/>
  <c r="M558" i="25"/>
  <c r="BF41" i="14"/>
  <c r="BF81" i="14"/>
  <c r="L755" i="25" s="1"/>
  <c r="K755" i="25" s="1"/>
  <c r="M755" i="25" s="1"/>
  <c r="I755" i="25"/>
  <c r="AV66" i="14"/>
  <c r="I597" i="25" s="1"/>
  <c r="H597" i="25"/>
  <c r="I604" i="25"/>
  <c r="AW74" i="14"/>
  <c r="AH81" i="14"/>
  <c r="I384" i="25"/>
  <c r="AH82" i="14"/>
  <c r="AG86" i="14" s="1"/>
  <c r="L344" i="25"/>
  <c r="K344" i="25" s="1"/>
  <c r="M344" i="25" s="1"/>
  <c r="I1292" i="25"/>
  <c r="BR68" i="11"/>
  <c r="BQ74" i="11" s="1"/>
  <c r="I416" i="25"/>
  <c r="H416" i="25"/>
  <c r="AP86" i="14"/>
  <c r="I943" i="25"/>
  <c r="M943" i="25" s="1"/>
  <c r="H759" i="25"/>
  <c r="I267" i="25"/>
  <c r="AS68" i="11"/>
  <c r="AT68" i="11" s="1"/>
  <c r="BK90" i="14"/>
  <c r="I689" i="25"/>
  <c r="AE90" i="14"/>
  <c r="I332" i="25"/>
  <c r="I720" i="25"/>
  <c r="H578" i="25"/>
  <c r="L1182" i="25"/>
  <c r="K1182" i="25" s="1"/>
  <c r="M1182" i="25" s="1"/>
  <c r="M1079" i="25"/>
  <c r="M1345" i="25"/>
  <c r="BI75" i="14"/>
  <c r="H807" i="25" s="1"/>
  <c r="M1328" i="25"/>
  <c r="L1311" i="25"/>
  <c r="K1311" i="25" s="1"/>
  <c r="M1311" i="25" s="1"/>
  <c r="L1332" i="25"/>
  <c r="K1332" i="25" s="1"/>
  <c r="M1332" i="25" s="1"/>
  <c r="L854" i="25"/>
  <c r="K854" i="25" s="1"/>
  <c r="M854" i="25" s="1"/>
  <c r="M998" i="25"/>
  <c r="M1012" i="25"/>
  <c r="M738" i="25"/>
  <c r="M1112" i="25"/>
  <c r="L996" i="25"/>
  <c r="K996" i="25" s="1"/>
  <c r="M996" i="25" s="1"/>
  <c r="L1025" i="25"/>
  <c r="K1025" i="25" s="1"/>
  <c r="M1025" i="25" s="1"/>
  <c r="M733" i="25"/>
  <c r="L555" i="25"/>
  <c r="K555" i="25" s="1"/>
  <c r="M555" i="25" s="1"/>
  <c r="L574" i="25"/>
  <c r="K574" i="25" s="1"/>
  <c r="M574" i="25" s="1"/>
  <c r="L265" i="25"/>
  <c r="K265" i="25" s="1"/>
  <c r="M265" i="25" s="1"/>
  <c r="M1339" i="25"/>
  <c r="L298" i="25"/>
  <c r="K298" i="25" s="1"/>
  <c r="M298" i="25" s="1"/>
  <c r="L337" i="25"/>
  <c r="L1059" i="25"/>
  <c r="K1059" i="25" s="1"/>
  <c r="M1059" i="25" s="1"/>
  <c r="H1271" i="25"/>
  <c r="I1271" i="25"/>
  <c r="H1342" i="25"/>
  <c r="AH42" i="22"/>
  <c r="L1342" i="25" s="1"/>
  <c r="K1342" i="25" s="1"/>
  <c r="I1342" i="25"/>
  <c r="L1334" i="25"/>
  <c r="K1334" i="25" s="1"/>
  <c r="M1334" i="25" s="1"/>
  <c r="BR47" i="14"/>
  <c r="I651" i="25"/>
  <c r="H659" i="25"/>
  <c r="BN62" i="11"/>
  <c r="H1047" i="25"/>
  <c r="BE60" i="11"/>
  <c r="I1206" i="25" s="1"/>
  <c r="I381" i="25"/>
  <c r="BC87" i="14"/>
  <c r="H705" i="25" s="1"/>
  <c r="H345" i="25"/>
  <c r="AV64" i="14"/>
  <c r="H885" i="25"/>
  <c r="BN66" i="14"/>
  <c r="I885" i="25" s="1"/>
  <c r="H1049" i="25"/>
  <c r="AV73" i="14"/>
  <c r="AV48" i="14"/>
  <c r="AV74" i="14"/>
  <c r="BE75" i="14"/>
  <c r="AE54" i="22"/>
  <c r="L1329" i="25" s="1"/>
  <c r="K1329" i="25" s="1"/>
  <c r="M1329" i="25" s="1"/>
  <c r="BB49" i="14"/>
  <c r="I674" i="25" s="1"/>
  <c r="AT75" i="14"/>
  <c r="L545" i="25" s="1"/>
  <c r="K545" i="25" s="1"/>
  <c r="M545" i="25" s="1"/>
  <c r="AJ92" i="14"/>
  <c r="AV77" i="14"/>
  <c r="AP88" i="14"/>
  <c r="H384" i="25"/>
  <c r="H1292" i="25"/>
  <c r="AZ79" i="14"/>
  <c r="AB75" i="14"/>
  <c r="I370" i="25"/>
  <c r="AH67" i="14"/>
  <c r="I446" i="25"/>
  <c r="BE43" i="14"/>
  <c r="BF43" i="14" s="1"/>
  <c r="H1337" i="25"/>
  <c r="BN57" i="11"/>
  <c r="H378" i="25"/>
  <c r="I378" i="25"/>
  <c r="AH50" i="14"/>
  <c r="AH76" i="14"/>
  <c r="I354" i="25"/>
  <c r="H803" i="25"/>
  <c r="AN83" i="14"/>
  <c r="L469" i="25" s="1"/>
  <c r="K469" i="25" s="1"/>
  <c r="M469" i="25" s="1"/>
  <c r="BK49" i="14"/>
  <c r="I818" i="25" s="1"/>
  <c r="I845" i="25"/>
  <c r="H486" i="25"/>
  <c r="AQ85" i="14"/>
  <c r="I513" i="25"/>
  <c r="AP47" i="14"/>
  <c r="AQ47" i="14" s="1"/>
  <c r="I486" i="25"/>
  <c r="H828" i="25"/>
  <c r="BL69" i="14"/>
  <c r="L828" i="25" s="1"/>
  <c r="K828" i="25" s="1"/>
  <c r="I828" i="25"/>
  <c r="AS74" i="11"/>
  <c r="M1191" i="25"/>
  <c r="L926" i="25"/>
  <c r="K926" i="25" s="1"/>
  <c r="M926" i="25" s="1"/>
  <c r="H930" i="25"/>
  <c r="I930" i="25"/>
  <c r="BQ69" i="14"/>
  <c r="BR69" i="14" s="1"/>
  <c r="L930" i="25" s="1"/>
  <c r="K930" i="25" s="1"/>
  <c r="AQ49" i="14"/>
  <c r="AM61" i="22"/>
  <c r="H514" i="25"/>
  <c r="H717" i="25"/>
  <c r="BN43" i="14"/>
  <c r="I863" i="25" s="1"/>
  <c r="H857" i="25"/>
  <c r="AT83" i="14"/>
  <c r="AZ68" i="11"/>
  <c r="AY74" i="11" s="1"/>
  <c r="I1164" i="25"/>
  <c r="AV59" i="11"/>
  <c r="I1141" i="25" s="1"/>
  <c r="AH55" i="11"/>
  <c r="I1046" i="25"/>
  <c r="AD49" i="14"/>
  <c r="AV50" i="14"/>
  <c r="I582" i="25" s="1"/>
  <c r="M815" i="25"/>
  <c r="AV67" i="11"/>
  <c r="AW67" i="11" s="1"/>
  <c r="I1268" i="25"/>
  <c r="BO58" i="11"/>
  <c r="AG50" i="22"/>
  <c r="H919" i="25"/>
  <c r="BR86" i="14"/>
  <c r="I919" i="25"/>
  <c r="BQ48" i="14"/>
  <c r="BR48" i="14"/>
  <c r="AA68" i="11"/>
  <c r="I751" i="25"/>
  <c r="I1228" i="25"/>
  <c r="BI68" i="11"/>
  <c r="BH74" i="11" s="1"/>
  <c r="BE46" i="14"/>
  <c r="I722" i="25" s="1"/>
  <c r="BE48" i="14"/>
  <c r="I404" i="25"/>
  <c r="AM87" i="14"/>
  <c r="AZ86" i="14"/>
  <c r="I631" i="25"/>
  <c r="AZ48" i="14"/>
  <c r="I717" i="25"/>
  <c r="H873" i="25"/>
  <c r="AB66" i="14"/>
  <c r="H1352" i="25"/>
  <c r="BQ88" i="14"/>
  <c r="I1055" i="25"/>
  <c r="L1031" i="25"/>
  <c r="K1031" i="25" s="1"/>
  <c r="M1031" i="25" s="1"/>
  <c r="AE75" i="14"/>
  <c r="L317" i="25" s="1"/>
  <c r="K317" i="25" s="1"/>
  <c r="M317" i="25" s="1"/>
  <c r="H350" i="25"/>
  <c r="H603" i="25"/>
  <c r="BC75" i="14"/>
  <c r="L689" i="25" s="1"/>
  <c r="K689" i="25" s="1"/>
  <c r="M689" i="25" s="1"/>
  <c r="AJ89" i="14"/>
  <c r="I471" i="25"/>
  <c r="I526" i="25"/>
  <c r="AS86" i="14"/>
  <c r="AB85" i="14"/>
  <c r="AA68" i="14"/>
  <c r="H288" i="25"/>
  <c r="H387" i="25"/>
  <c r="I430" i="25"/>
  <c r="AJ48" i="14"/>
  <c r="BE86" i="14"/>
  <c r="H261" i="25"/>
  <c r="H777" i="25"/>
  <c r="BI88" i="14"/>
  <c r="H808" i="25" s="1"/>
  <c r="BI50" i="14"/>
  <c r="I777" i="25"/>
  <c r="I1147" i="25"/>
  <c r="M1147" i="25" s="1"/>
  <c r="L1123" i="25"/>
  <c r="K1123" i="25" s="1"/>
  <c r="M1123" i="25" s="1"/>
  <c r="H1204" i="25"/>
  <c r="I453" i="25"/>
  <c r="H1146" i="25"/>
  <c r="BE55" i="11"/>
  <c r="I974" i="25"/>
  <c r="H1333" i="25"/>
  <c r="AV41" i="14"/>
  <c r="AV83" i="14" s="1"/>
  <c r="AW83" i="14" s="1"/>
  <c r="H1055" i="25"/>
  <c r="H337" i="25"/>
  <c r="H1145" i="25"/>
  <c r="L1133" i="25"/>
  <c r="K1133" i="25" s="1"/>
  <c r="M1133" i="25" s="1"/>
  <c r="AG71" i="14"/>
  <c r="I374" i="25" s="1"/>
  <c r="AW62" i="11"/>
  <c r="I1144" i="25"/>
  <c r="AD87" i="14"/>
  <c r="AE87" i="14" s="1"/>
  <c r="H333" i="25" s="1"/>
  <c r="H329" i="25"/>
  <c r="AE88" i="14"/>
  <c r="H334" i="25" s="1"/>
  <c r="I511" i="25"/>
  <c r="M511" i="25" s="1"/>
  <c r="I1139" i="25"/>
  <c r="AW57" i="11"/>
  <c r="BL68" i="11"/>
  <c r="BK74" i="11" s="1"/>
  <c r="I1242" i="25"/>
  <c r="BN59" i="11"/>
  <c r="BO59" i="11" s="1"/>
  <c r="L1269" i="25" s="1"/>
  <c r="K1269" i="25" s="1"/>
  <c r="BO37" i="14"/>
  <c r="I1142" i="25"/>
  <c r="L1118" i="25"/>
  <c r="K1118" i="25" s="1"/>
  <c r="M1118" i="25" s="1"/>
  <c r="H1340" i="25"/>
  <c r="AH37" i="22"/>
  <c r="AW71" i="14"/>
  <c r="L586" i="25"/>
  <c r="K586" i="25" s="1"/>
  <c r="M586" i="25" s="1"/>
  <c r="I402" i="25"/>
  <c r="BL49" i="14"/>
  <c r="M1111" i="25"/>
  <c r="H1212" i="25"/>
  <c r="AD61" i="22"/>
  <c r="H931" i="25"/>
  <c r="BN50" i="14"/>
  <c r="BO50" i="14" s="1"/>
  <c r="I444" i="25"/>
  <c r="I884" i="25"/>
  <c r="BO65" i="14"/>
  <c r="I877" i="25"/>
  <c r="I670" i="25"/>
  <c r="M670" i="25" s="1"/>
  <c r="I1051" i="25"/>
  <c r="L1027" i="25"/>
  <c r="K1027" i="25" s="1"/>
  <c r="M1027" i="25" s="1"/>
  <c r="M1021" i="25"/>
  <c r="AM92" i="14"/>
  <c r="AN92" i="14" s="1"/>
  <c r="I657" i="25"/>
  <c r="M1295" i="25"/>
  <c r="I1323" i="25"/>
  <c r="M454" i="25"/>
  <c r="H1353" i="25"/>
  <c r="I1351" i="25"/>
  <c r="M1351" i="25" s="1"/>
  <c r="L1343" i="25"/>
  <c r="K1343" i="25" s="1"/>
  <c r="M1343" i="25" s="1"/>
  <c r="H606" i="25"/>
  <c r="H608" i="25"/>
  <c r="BF76" i="14"/>
  <c r="I899" i="25"/>
  <c r="H861" i="25"/>
  <c r="AV60" i="11"/>
  <c r="AW60" i="11" s="1"/>
  <c r="AH77" i="14"/>
  <c r="AG85" i="14" s="1"/>
  <c r="I987" i="25"/>
  <c r="L1352" i="25"/>
  <c r="K1352" i="25" s="1"/>
  <c r="L319" i="25"/>
  <c r="K319" i="25" s="1"/>
  <c r="M319" i="25" s="1"/>
  <c r="L568" i="25"/>
  <c r="K568" i="25" s="1"/>
  <c r="M568" i="25" s="1"/>
  <c r="L569" i="25"/>
  <c r="K569" i="25" s="1"/>
  <c r="M569" i="25" s="1"/>
  <c r="L838" i="25"/>
  <c r="K838" i="25" s="1"/>
  <c r="M838" i="25" s="1"/>
  <c r="L626" i="25"/>
  <c r="K626" i="25" s="1"/>
  <c r="M626" i="25" s="1"/>
  <c r="L630" i="25"/>
  <c r="K630" i="25" s="1"/>
  <c r="M630" i="25" s="1"/>
  <c r="L823" i="25"/>
  <c r="K823" i="25" s="1"/>
  <c r="M823" i="25" s="1"/>
  <c r="L1346" i="25"/>
  <c r="K1346" i="25" s="1"/>
  <c r="M1346" i="25" s="1"/>
  <c r="L340" i="25"/>
  <c r="K340" i="25" s="1"/>
  <c r="M340" i="25" s="1"/>
  <c r="L348" i="25"/>
  <c r="K348" i="25" s="1"/>
  <c r="M348" i="25" s="1"/>
  <c r="L421" i="25"/>
  <c r="K421" i="25" s="1"/>
  <c r="M421" i="25" s="1"/>
  <c r="L527" i="25"/>
  <c r="K527" i="25" s="1"/>
  <c r="M527" i="25" s="1"/>
  <c r="L531" i="25"/>
  <c r="K531" i="25" s="1"/>
  <c r="M531" i="25" s="1"/>
  <c r="L1030" i="25"/>
  <c r="K1030" i="25" s="1"/>
  <c r="M1030" i="25" s="1"/>
  <c r="L346" i="25"/>
  <c r="K346" i="25" s="1"/>
  <c r="M346" i="25" s="1"/>
  <c r="L299" i="25"/>
  <c r="K299" i="25" s="1"/>
  <c r="M299" i="25" s="1"/>
  <c r="L629" i="25"/>
  <c r="K629" i="25" s="1"/>
  <c r="M629" i="25" s="1"/>
  <c r="L633" i="25"/>
  <c r="K633" i="25" s="1"/>
  <c r="M633" i="25" s="1"/>
  <c r="L324" i="25"/>
  <c r="K324" i="25" s="1"/>
  <c r="M324" i="25" s="1"/>
  <c r="L362" i="25"/>
  <c r="K362" i="25" s="1"/>
  <c r="M362" i="25" s="1"/>
  <c r="L308" i="25"/>
  <c r="K308" i="25" s="1"/>
  <c r="M308" i="25" s="1"/>
  <c r="L343" i="25"/>
  <c r="K343" i="25" s="1"/>
  <c r="M343" i="25" s="1"/>
  <c r="L345" i="25"/>
  <c r="K345" i="25" s="1"/>
  <c r="M345" i="25" s="1"/>
  <c r="L1125" i="25"/>
  <c r="K1125" i="25" s="1"/>
  <c r="M1125" i="25" s="1"/>
  <c r="L547" i="25"/>
  <c r="K547" i="25" s="1"/>
  <c r="M547" i="25" s="1"/>
  <c r="L540" i="25"/>
  <c r="K540" i="25" s="1"/>
  <c r="M540" i="25" s="1"/>
  <c r="L536" i="25"/>
  <c r="K536" i="25" s="1"/>
  <c r="M536" i="25" s="1"/>
  <c r="L669" i="25"/>
  <c r="K669" i="25" s="1"/>
  <c r="M669" i="25" s="1"/>
  <c r="L631" i="25"/>
  <c r="K631" i="25" s="1"/>
  <c r="L370" i="25"/>
  <c r="K370" i="25" s="1"/>
  <c r="M370" i="25" s="1"/>
  <c r="L441" i="25"/>
  <c r="K441" i="25" s="1"/>
  <c r="M441" i="25" s="1"/>
  <c r="L672" i="25"/>
  <c r="K672" i="25" s="1"/>
  <c r="M672" i="25" s="1"/>
  <c r="L827" i="25"/>
  <c r="K827" i="25" s="1"/>
  <c r="M827" i="25" s="1"/>
  <c r="L535" i="25"/>
  <c r="K535" i="25" s="1"/>
  <c r="M535" i="25" s="1"/>
  <c r="L485" i="25"/>
  <c r="K485" i="25" s="1"/>
  <c r="M485" i="25" s="1"/>
  <c r="L512" i="25"/>
  <c r="K512" i="25" s="1"/>
  <c r="M512" i="25" s="1"/>
  <c r="L428" i="25"/>
  <c r="K428" i="25" s="1"/>
  <c r="M428" i="25" s="1"/>
  <c r="L405" i="25"/>
  <c r="K405" i="25" s="1"/>
  <c r="M405" i="25" s="1"/>
  <c r="L279" i="25"/>
  <c r="K279" i="25" s="1"/>
  <c r="M279" i="25" s="1"/>
  <c r="L604" i="25"/>
  <c r="K604" i="25" s="1"/>
  <c r="M604" i="25" s="1"/>
  <c r="L416" i="25"/>
  <c r="K416" i="25" s="1"/>
  <c r="L588" i="25"/>
  <c r="K588" i="25" s="1"/>
  <c r="M588" i="25" s="1"/>
  <c r="L364" i="25"/>
  <c r="K364" i="25" s="1"/>
  <c r="M364" i="25" s="1"/>
  <c r="L384" i="25"/>
  <c r="K384" i="25" s="1"/>
  <c r="M384" i="25" s="1"/>
  <c r="L587" i="25"/>
  <c r="K587" i="25" s="1"/>
  <c r="M587" i="25" s="1"/>
  <c r="L368" i="25"/>
  <c r="K368" i="25" s="1"/>
  <c r="M368" i="25" s="1"/>
  <c r="L360" i="25"/>
  <c r="K360" i="25" s="1"/>
  <c r="M360" i="25" s="1"/>
  <c r="L1022" i="25"/>
  <c r="K1022" i="25" s="1"/>
  <c r="L801" i="25"/>
  <c r="K801" i="25" s="1"/>
  <c r="L355" i="25"/>
  <c r="K355" i="25" s="1"/>
  <c r="M355" i="25" s="1"/>
  <c r="L375" i="25"/>
  <c r="K375" i="25" s="1"/>
  <c r="M375" i="25" s="1"/>
  <c r="L970" i="25"/>
  <c r="K970" i="25" s="1"/>
  <c r="M970" i="25" s="1"/>
  <c r="L974" i="25"/>
  <c r="K974" i="25" s="1"/>
  <c r="L583" i="25"/>
  <c r="K583" i="25" s="1"/>
  <c r="M583" i="25" s="1"/>
  <c r="L496" i="25"/>
  <c r="K496" i="25" s="1"/>
  <c r="M496" i="25" s="1"/>
  <c r="L361" i="25"/>
  <c r="K361" i="25" s="1"/>
  <c r="M361" i="25" s="1"/>
  <c r="L359" i="25"/>
  <c r="K359" i="25" s="1"/>
  <c r="M359" i="25" s="1"/>
  <c r="L736" i="25"/>
  <c r="K736" i="25" s="1"/>
  <c r="M736" i="25" s="1"/>
  <c r="L1119" i="25"/>
  <c r="K1119" i="25" s="1"/>
  <c r="M1119" i="25" s="1"/>
  <c r="L680" i="25"/>
  <c r="K680" i="25" s="1"/>
  <c r="M680" i="25" s="1"/>
  <c r="L1143" i="25"/>
  <c r="K1143" i="25" s="1"/>
  <c r="M1143" i="25" s="1"/>
  <c r="L1049" i="25"/>
  <c r="K1049" i="25" s="1"/>
  <c r="M1049" i="25" s="1"/>
  <c r="L275" i="25"/>
  <c r="K275" i="25" s="1"/>
  <c r="M275" i="25" s="1"/>
  <c r="L728" i="25"/>
  <c r="K728" i="25" s="1"/>
  <c r="M728" i="25" s="1"/>
  <c r="L729" i="25"/>
  <c r="K729" i="25" s="1"/>
  <c r="M729" i="25" s="1"/>
  <c r="L1333" i="25"/>
  <c r="K1333" i="25" s="1"/>
  <c r="M1333" i="25" s="1"/>
  <c r="L18" i="25"/>
  <c r="K18" i="25" s="1"/>
  <c r="L1142" i="25"/>
  <c r="K1142" i="25" s="1"/>
  <c r="L1047" i="25"/>
  <c r="K1047" i="25" s="1"/>
  <c r="M1047" i="25" s="1"/>
  <c r="L487" i="25"/>
  <c r="K487" i="25" s="1"/>
  <c r="M487" i="25" s="1"/>
  <c r="L529" i="25"/>
  <c r="K529" i="25" s="1"/>
  <c r="M529" i="25" s="1"/>
  <c r="L598" i="25"/>
  <c r="K598" i="25" s="1"/>
  <c r="M598" i="25" s="1"/>
  <c r="L699" i="25"/>
  <c r="K699" i="25" s="1"/>
  <c r="L526" i="25"/>
  <c r="K526" i="25" s="1"/>
  <c r="M526" i="25" s="1"/>
  <c r="L921" i="25"/>
  <c r="K921" i="25" s="1"/>
  <c r="M921" i="25" s="1"/>
  <c r="L614" i="25"/>
  <c r="K614" i="25" s="1"/>
  <c r="L357" i="25"/>
  <c r="K357" i="25" s="1"/>
  <c r="M357" i="25" s="1"/>
  <c r="L606" i="25"/>
  <c r="K606" i="25" s="1"/>
  <c r="M606" i="25" s="1"/>
  <c r="L963" i="25"/>
  <c r="K963" i="25" s="1"/>
  <c r="M963" i="25" s="1"/>
  <c r="L927" i="25"/>
  <c r="K927" i="25" s="1"/>
  <c r="M927" i="25" s="1"/>
  <c r="L444" i="25"/>
  <c r="K444" i="25" s="1"/>
  <c r="L578" i="25"/>
  <c r="K578" i="25" s="1"/>
  <c r="M578" i="25" s="1"/>
  <c r="L301" i="25"/>
  <c r="K301" i="25" s="1"/>
  <c r="M301" i="25" s="1"/>
  <c r="L990" i="25"/>
  <c r="K990" i="25" s="1"/>
  <c r="M990" i="25" s="1"/>
  <c r="L376" i="25"/>
  <c r="K376" i="25" s="1"/>
  <c r="M376" i="25" s="1"/>
  <c r="L602" i="25"/>
  <c r="K602" i="25" s="1"/>
  <c r="M602" i="25" s="1"/>
  <c r="L474" i="25"/>
  <c r="K474" i="25" s="1"/>
  <c r="M474" i="25" s="1"/>
  <c r="L478" i="25"/>
  <c r="K478" i="25" s="1"/>
  <c r="L447" i="25"/>
  <c r="K447" i="25" s="1"/>
  <c r="L309" i="25"/>
  <c r="K309" i="25" s="1"/>
  <c r="M309" i="25" s="1"/>
  <c r="L256" i="25"/>
  <c r="K256" i="25" s="1"/>
  <c r="M256" i="25" s="1"/>
  <c r="L471" i="25"/>
  <c r="K471" i="25" s="1"/>
  <c r="L341" i="25"/>
  <c r="K341" i="25" s="1"/>
  <c r="M341" i="25" s="1"/>
  <c r="L610" i="25"/>
  <c r="K610" i="25" s="1"/>
  <c r="M610" i="25" s="1"/>
  <c r="L1242" i="25"/>
  <c r="K1242" i="25" s="1"/>
  <c r="M1242" i="25" s="1"/>
  <c r="L29" i="25"/>
  <c r="K29" i="25" s="1"/>
  <c r="L1383" i="25"/>
  <c r="K1383" i="25" s="1"/>
  <c r="M1383" i="25" s="1"/>
  <c r="L413" i="25"/>
  <c r="K413" i="25" s="1"/>
  <c r="M413" i="25" s="1"/>
  <c r="L1201" i="25"/>
  <c r="K1201" i="25" s="1"/>
  <c r="M1201" i="25" s="1"/>
  <c r="L995" i="25"/>
  <c r="K995" i="25" s="1"/>
  <c r="M995" i="25" s="1"/>
  <c r="L713" i="25"/>
  <c r="K713" i="25" s="1"/>
  <c r="M713" i="25" s="1"/>
  <c r="L563" i="25"/>
  <c r="K563" i="25" s="1"/>
  <c r="M563" i="25" s="1"/>
  <c r="L871" i="25"/>
  <c r="K871" i="25" s="1"/>
  <c r="M871" i="25" s="1"/>
  <c r="L879" i="25"/>
  <c r="K879" i="25" s="1"/>
  <c r="M879" i="25" s="1"/>
  <c r="L1117" i="25"/>
  <c r="K1117" i="25" s="1"/>
  <c r="M1117" i="25" s="1"/>
  <c r="L1136" i="25"/>
  <c r="K1136" i="25" s="1"/>
  <c r="M1136" i="25" s="1"/>
  <c r="L710" i="25"/>
  <c r="K710" i="25" s="1"/>
  <c r="M710" i="25" s="1"/>
  <c r="L874" i="25"/>
  <c r="K874" i="25" s="1"/>
  <c r="M874" i="25" s="1"/>
  <c r="L1134" i="25"/>
  <c r="K1134" i="25" s="1"/>
  <c r="M1134" i="25" s="1"/>
  <c r="L1246" i="25"/>
  <c r="K1246" i="25" s="1"/>
  <c r="M1246" i="25" s="1"/>
  <c r="L1127" i="25"/>
  <c r="K1127" i="25" s="1"/>
  <c r="M1127" i="25" s="1"/>
  <c r="L784" i="25"/>
  <c r="K784" i="25" s="1"/>
  <c r="M784" i="25" s="1"/>
  <c r="L837" i="25"/>
  <c r="K837" i="25" s="1"/>
  <c r="M837" i="25" s="1"/>
  <c r="L718" i="25"/>
  <c r="K718" i="25" s="1"/>
  <c r="M718" i="25" s="1"/>
  <c r="L758" i="25"/>
  <c r="K758" i="25" s="1"/>
  <c r="M758" i="25" s="1"/>
  <c r="L1181" i="25"/>
  <c r="K1181" i="25" s="1"/>
  <c r="M1181" i="25" s="1"/>
  <c r="L1116" i="25"/>
  <c r="K1116" i="25" s="1"/>
  <c r="M1116" i="25" s="1"/>
  <c r="L1209" i="25"/>
  <c r="K1209" i="25" s="1"/>
  <c r="M1209" i="25" s="1"/>
  <c r="L712" i="25"/>
  <c r="K712" i="25" s="1"/>
  <c r="M712" i="25" s="1"/>
  <c r="L709" i="25"/>
  <c r="L708" i="25"/>
  <c r="K708" i="25" s="1"/>
  <c r="M708" i="25" s="1"/>
  <c r="L715" i="25"/>
  <c r="K715" i="25" s="1"/>
  <c r="M715" i="25" s="1"/>
  <c r="L860" i="25"/>
  <c r="K860" i="25" s="1"/>
  <c r="M860" i="25" s="1"/>
  <c r="L711" i="25"/>
  <c r="K711" i="25" s="1"/>
  <c r="M711" i="25" s="1"/>
  <c r="L740" i="25"/>
  <c r="K740" i="25" s="1"/>
  <c r="M740" i="25" s="1"/>
  <c r="L1199" i="25"/>
  <c r="K1199" i="25" s="1"/>
  <c r="M1199" i="25" s="1"/>
  <c r="L1204" i="25"/>
  <c r="K1204" i="25" s="1"/>
  <c r="L1101" i="25"/>
  <c r="K1101" i="25" s="1"/>
  <c r="M1101" i="25" s="1"/>
  <c r="L1262" i="25"/>
  <c r="K1262" i="25" s="1"/>
  <c r="M1262" i="25" s="1"/>
  <c r="L1274" i="25"/>
  <c r="K1274" i="25" s="1"/>
  <c r="M1274" i="25" s="1"/>
  <c r="L1120" i="25"/>
  <c r="K1120" i="25" s="1"/>
  <c r="M1120" i="25" s="1"/>
  <c r="L1073" i="25"/>
  <c r="K1073" i="25" s="1"/>
  <c r="M1073" i="25" s="1"/>
  <c r="L735" i="25"/>
  <c r="K735" i="25" s="1"/>
  <c r="M735" i="25" s="1"/>
  <c r="L851" i="25"/>
  <c r="K851" i="25" s="1"/>
  <c r="M851" i="25" s="1"/>
  <c r="L1184" i="25"/>
  <c r="K1184" i="25" s="1"/>
  <c r="M1184" i="25" s="1"/>
  <c r="L1249" i="25"/>
  <c r="K1249" i="25" s="1"/>
  <c r="M1249" i="25" s="1"/>
  <c r="L872" i="25"/>
  <c r="K872" i="25" s="1"/>
  <c r="M872" i="25" s="1"/>
  <c r="L1183" i="25"/>
  <c r="K1183" i="25" s="1"/>
  <c r="M1183" i="25" s="1"/>
  <c r="L537" i="25"/>
  <c r="K537" i="25" s="1"/>
  <c r="M537" i="25" s="1"/>
  <c r="L1087" i="25"/>
  <c r="K1087" i="25" s="1"/>
  <c r="M1087" i="25" s="1"/>
  <c r="L1043" i="25"/>
  <c r="K1043" i="25" s="1"/>
  <c r="M1043" i="25" s="1"/>
  <c r="L1186" i="25"/>
  <c r="K1186" i="25" s="1"/>
  <c r="M1186" i="25" s="1"/>
  <c r="L1188" i="25"/>
  <c r="K1188" i="25" s="1"/>
  <c r="M1188" i="25" s="1"/>
  <c r="L1139" i="25"/>
  <c r="K1139" i="25" s="1"/>
  <c r="M1139" i="25" s="1"/>
  <c r="L915" i="25"/>
  <c r="K915" i="25" s="1"/>
  <c r="M915" i="25" s="1"/>
  <c r="L925" i="25"/>
  <c r="K925" i="25" s="1"/>
  <c r="M925" i="25" s="1"/>
  <c r="L929" i="25"/>
  <c r="K929" i="25" s="1"/>
  <c r="L1377" i="25"/>
  <c r="K1377" i="25" s="1"/>
  <c r="M1377" i="25" s="1"/>
  <c r="L1338" i="25"/>
  <c r="K1338" i="25" s="1"/>
  <c r="M1338" i="25" s="1"/>
  <c r="L928" i="25"/>
  <c r="K928" i="25" s="1"/>
  <c r="M928" i="25" s="1"/>
  <c r="L932" i="25"/>
  <c r="K932" i="25" s="1"/>
  <c r="M932" i="25" s="1"/>
  <c r="L707" i="25"/>
  <c r="K707" i="25" s="1"/>
  <c r="M707" i="25" s="1"/>
  <c r="L747" i="25"/>
  <c r="K747" i="25" s="1"/>
  <c r="M747" i="25" s="1"/>
  <c r="L752" i="25"/>
  <c r="K752" i="25" s="1"/>
  <c r="M752" i="25" s="1"/>
  <c r="L748" i="25"/>
  <c r="K748" i="25" s="1"/>
  <c r="M748" i="25" s="1"/>
  <c r="L734" i="25"/>
  <c r="K734" i="25" s="1"/>
  <c r="M734" i="25" s="1"/>
  <c r="L878" i="25"/>
  <c r="K878" i="25" s="1"/>
  <c r="M878" i="25" s="1"/>
  <c r="L886" i="25"/>
  <c r="K886" i="25" s="1"/>
  <c r="M886" i="25" s="1"/>
  <c r="L898" i="25"/>
  <c r="K898" i="25" s="1"/>
  <c r="M898" i="25" s="1"/>
  <c r="L465" i="25"/>
  <c r="K465" i="25" s="1"/>
  <c r="M465" i="25" s="1"/>
  <c r="L647" i="25"/>
  <c r="K647" i="25" s="1"/>
  <c r="M647" i="25" s="1"/>
  <c r="L880" i="25"/>
  <c r="K880" i="25" s="1"/>
  <c r="M880" i="25" s="1"/>
  <c r="L884" i="25"/>
  <c r="K884" i="25" s="1"/>
  <c r="L1279" i="25"/>
  <c r="K1279" i="25" s="1"/>
  <c r="M1279" i="25" s="1"/>
  <c r="L1211" i="25"/>
  <c r="K1211" i="25" s="1"/>
  <c r="M1211" i="25" s="1"/>
  <c r="L1035" i="25"/>
  <c r="K1035" i="25" s="1"/>
  <c r="M1035" i="25" s="1"/>
  <c r="L1179" i="25"/>
  <c r="K1179" i="25" s="1"/>
  <c r="M1179" i="25" s="1"/>
  <c r="L1293" i="25"/>
  <c r="K1293" i="25" s="1"/>
  <c r="M1293" i="25" s="1"/>
  <c r="L1151" i="25"/>
  <c r="K1151" i="25" s="1"/>
  <c r="M1151" i="25" s="1"/>
  <c r="L664" i="25"/>
  <c r="K664" i="25" s="1"/>
  <c r="M664" i="25" s="1"/>
  <c r="L875" i="25"/>
  <c r="K875" i="25" s="1"/>
  <c r="M875" i="25" s="1"/>
  <c r="L714" i="25"/>
  <c r="K714" i="25" s="1"/>
  <c r="M714" i="25" s="1"/>
  <c r="L1245" i="25"/>
  <c r="K1245" i="25" s="1"/>
  <c r="M1245" i="25" s="1"/>
  <c r="L1215" i="25"/>
  <c r="K1215" i="25" s="1"/>
  <c r="M1215" i="25" s="1"/>
  <c r="L1263" i="25"/>
  <c r="K1263" i="25" s="1"/>
  <c r="M1263" i="25" s="1"/>
  <c r="L1275" i="25"/>
  <c r="K1275" i="25" s="1"/>
  <c r="M1275" i="25" s="1"/>
  <c r="L1044" i="25"/>
  <c r="K1044" i="25" s="1"/>
  <c r="M1044" i="25" s="1"/>
  <c r="L1056" i="25"/>
  <c r="K1056" i="25" s="1"/>
  <c r="M1056" i="25" s="1"/>
  <c r="L931" i="25"/>
  <c r="K931" i="25" s="1"/>
  <c r="L1180" i="25"/>
  <c r="K1180" i="25" s="1"/>
  <c r="M1180" i="25" s="1"/>
  <c r="L1130" i="25"/>
  <c r="K1130" i="25" s="1"/>
  <c r="M1130" i="25" s="1"/>
  <c r="L1026" i="25"/>
  <c r="K1026" i="25" s="1"/>
  <c r="M1026" i="25" s="1"/>
  <c r="L1050" i="25"/>
  <c r="K1050" i="25" s="1"/>
  <c r="M1050" i="25" s="1"/>
  <c r="L1024" i="25"/>
  <c r="K1024" i="25" s="1"/>
  <c r="M1024" i="25" s="1"/>
  <c r="L1244" i="25"/>
  <c r="K1244" i="25" s="1"/>
  <c r="M1244" i="25" s="1"/>
  <c r="L1268" i="25"/>
  <c r="K1268" i="25" s="1"/>
  <c r="M1268" i="25" s="1"/>
  <c r="L1185" i="25"/>
  <c r="K1185" i="25" s="1"/>
  <c r="M1185" i="25" s="1"/>
  <c r="L862" i="25"/>
  <c r="K862" i="25" s="1"/>
  <c r="M862" i="25" s="1"/>
  <c r="L902" i="25"/>
  <c r="K902" i="25" s="1"/>
  <c r="M902" i="25" s="1"/>
  <c r="L1252" i="25"/>
  <c r="K1252" i="25" s="1"/>
  <c r="M1252" i="25" s="1"/>
  <c r="L1207" i="25"/>
  <c r="K1207" i="25" s="1"/>
  <c r="M1207" i="25" s="1"/>
  <c r="L977" i="25"/>
  <c r="K977" i="25" s="1"/>
  <c r="M977" i="25" s="1"/>
  <c r="L881" i="25"/>
  <c r="K881" i="25" s="1"/>
  <c r="M881" i="25" s="1"/>
  <c r="L1121" i="25"/>
  <c r="K1121" i="25" s="1"/>
  <c r="M1121" i="25" s="1"/>
  <c r="L1145" i="25"/>
  <c r="K1145" i="25" s="1"/>
  <c r="M1145" i="25" s="1"/>
  <c r="L1253" i="25"/>
  <c r="K1253" i="25" s="1"/>
  <c r="M1253" i="25" s="1"/>
  <c r="L1277" i="25"/>
  <c r="K1277" i="25" s="1"/>
  <c r="M1277" i="25" s="1"/>
  <c r="L785" i="25"/>
  <c r="K785" i="25" s="1"/>
  <c r="M785" i="25" s="1"/>
  <c r="L1039" i="25"/>
  <c r="K1039" i="25" s="1"/>
  <c r="M1039" i="25" s="1"/>
  <c r="L1051" i="25"/>
  <c r="K1051" i="25" s="1"/>
  <c r="L1040" i="25"/>
  <c r="K1040" i="25" s="1"/>
  <c r="M1040" i="25" s="1"/>
  <c r="L1052" i="25"/>
  <c r="K1052" i="25" s="1"/>
  <c r="L971" i="25"/>
  <c r="K971" i="25" s="1"/>
  <c r="M971" i="25" s="1"/>
  <c r="L1208" i="25"/>
  <c r="K1208" i="25" s="1"/>
  <c r="M1208" i="25" s="1"/>
  <c r="L542" i="25"/>
  <c r="K542" i="25" s="1"/>
  <c r="M542" i="25" s="1"/>
  <c r="L562" i="25"/>
  <c r="K562" i="25" s="1"/>
  <c r="M562" i="25" s="1"/>
  <c r="L914" i="25"/>
  <c r="K914" i="25" s="1"/>
  <c r="M914" i="25" s="1"/>
  <c r="L945" i="25"/>
  <c r="K945" i="25" s="1"/>
  <c r="M945" i="25" s="1"/>
  <c r="L892" i="25"/>
  <c r="K892" i="25" s="1"/>
  <c r="M892" i="25" s="1"/>
  <c r="L939" i="25"/>
  <c r="K939" i="25" s="1"/>
  <c r="M939" i="25" s="1"/>
  <c r="L1165" i="25"/>
  <c r="K1165" i="25" s="1"/>
  <c r="M1165" i="25" s="1"/>
  <c r="L1323" i="25"/>
  <c r="K1323" i="25" s="1"/>
  <c r="M1323" i="25" s="1"/>
  <c r="L791" i="25"/>
  <c r="K791" i="25" s="1"/>
  <c r="M791" i="25" s="1"/>
  <c r="L1389" i="25"/>
  <c r="K1389" i="25" s="1"/>
  <c r="M1389" i="25" s="1"/>
  <c r="L1337" i="25" l="1"/>
  <c r="K1337" i="25" s="1"/>
  <c r="M1337" i="25" s="1"/>
  <c r="L857" i="25"/>
  <c r="K857" i="25" s="1"/>
  <c r="M857" i="25" s="1"/>
  <c r="I1202" i="25"/>
  <c r="BF55" i="11"/>
  <c r="BE68" i="11" s="1"/>
  <c r="I403" i="25"/>
  <c r="AK48" i="14"/>
  <c r="AB68" i="14"/>
  <c r="L269" i="25" s="1"/>
  <c r="K269" i="25" s="1"/>
  <c r="M269" i="25" s="1"/>
  <c r="I269" i="25"/>
  <c r="L486" i="25"/>
  <c r="K486" i="25" s="1"/>
  <c r="M486" i="25" s="1"/>
  <c r="L651" i="25"/>
  <c r="K651" i="25" s="1"/>
  <c r="M651" i="25" s="1"/>
  <c r="AY87" i="14"/>
  <c r="I607" i="25"/>
  <c r="AW77" i="14"/>
  <c r="L607" i="25" s="1"/>
  <c r="K607" i="25" s="1"/>
  <c r="M607" i="25" s="1"/>
  <c r="AW48" i="14"/>
  <c r="I580" i="25"/>
  <c r="I1272" i="25"/>
  <c r="BO62" i="11"/>
  <c r="L1272" i="25" s="1"/>
  <c r="K1272" i="25" s="1"/>
  <c r="M1272" i="25" s="1"/>
  <c r="I961" i="25"/>
  <c r="BU48" i="14"/>
  <c r="H579" i="25"/>
  <c r="L575" i="25"/>
  <c r="K575" i="25" s="1"/>
  <c r="M575" i="25" s="1"/>
  <c r="AV47" i="14"/>
  <c r="I579" i="25" s="1"/>
  <c r="L503" i="25"/>
  <c r="K503" i="25" s="1"/>
  <c r="M503" i="25" s="1"/>
  <c r="AP91" i="14"/>
  <c r="BF66" i="14"/>
  <c r="I741" i="25"/>
  <c r="BB91" i="14"/>
  <c r="AN68" i="14"/>
  <c r="I455" i="25"/>
  <c r="H519" i="25"/>
  <c r="M1142" i="25"/>
  <c r="M631" i="25"/>
  <c r="H289" i="25"/>
  <c r="L285" i="25"/>
  <c r="K285" i="25" s="1"/>
  <c r="M285" i="25" s="1"/>
  <c r="AA89" i="14"/>
  <c r="AB89" i="14" s="1"/>
  <c r="L289" i="25" s="1"/>
  <c r="K289" i="25" s="1"/>
  <c r="AK89" i="14"/>
  <c r="I433" i="25"/>
  <c r="L378" i="25"/>
  <c r="K378" i="25" s="1"/>
  <c r="M378" i="25" s="1"/>
  <c r="BO57" i="11"/>
  <c r="I1267" i="25"/>
  <c r="AH71" i="14"/>
  <c r="H374" i="25"/>
  <c r="AK92" i="14"/>
  <c r="I436" i="25"/>
  <c r="AW73" i="14"/>
  <c r="AW64" i="14"/>
  <c r="I595" i="25"/>
  <c r="AV68" i="14"/>
  <c r="I1114" i="25"/>
  <c r="L258" i="25"/>
  <c r="K258" i="25" s="1"/>
  <c r="M258" i="25" s="1"/>
  <c r="L530" i="25"/>
  <c r="K530" i="25" s="1"/>
  <c r="M530" i="25" s="1"/>
  <c r="I744" i="25"/>
  <c r="BF69" i="14"/>
  <c r="BF60" i="11"/>
  <c r="L1206" i="25" s="1"/>
  <c r="K1206" i="25" s="1"/>
  <c r="M1206" i="25" s="1"/>
  <c r="AJ74" i="11"/>
  <c r="L20" i="25"/>
  <c r="K20" i="25" s="1"/>
  <c r="L1072" i="25"/>
  <c r="K1072" i="25" s="1"/>
  <c r="M1072" i="25" s="1"/>
  <c r="I271" i="25"/>
  <c r="L267" i="25"/>
  <c r="K267" i="25" s="1"/>
  <c r="M267" i="25" s="1"/>
  <c r="AB87" i="14"/>
  <c r="H271" i="25"/>
  <c r="I287" i="25"/>
  <c r="AA70" i="14"/>
  <c r="AB70" i="14" s="1"/>
  <c r="BF48" i="14"/>
  <c r="I724" i="25"/>
  <c r="M930" i="25"/>
  <c r="H517" i="25"/>
  <c r="L513" i="25"/>
  <c r="K513" i="25" s="1"/>
  <c r="M513" i="25" s="1"/>
  <c r="BO68" i="14"/>
  <c r="I887" i="25"/>
  <c r="BH92" i="14"/>
  <c r="I808" i="25" s="1"/>
  <c r="I848" i="25"/>
  <c r="BL90" i="14"/>
  <c r="AG41" i="22"/>
  <c r="I1341" i="25" s="1"/>
  <c r="H1341" i="25"/>
  <c r="AD91" i="14"/>
  <c r="BL87" i="14"/>
  <c r="BK91" i="14" s="1"/>
  <c r="BL91" i="14" s="1"/>
  <c r="H373" i="25"/>
  <c r="AG70" i="14"/>
  <c r="I373" i="25" s="1"/>
  <c r="BI92" i="14"/>
  <c r="L777" i="25"/>
  <c r="K777" i="25" s="1"/>
  <c r="M777" i="25" s="1"/>
  <c r="BF86" i="14"/>
  <c r="H764" i="25" s="1"/>
  <c r="BE90" i="14"/>
  <c r="BF90" i="14" s="1"/>
  <c r="I760" i="25"/>
  <c r="H662" i="25"/>
  <c r="L658" i="25"/>
  <c r="K658" i="25" s="1"/>
  <c r="BE50" i="14"/>
  <c r="I726" i="25" s="1"/>
  <c r="BF46" i="14"/>
  <c r="I1008" i="25"/>
  <c r="AB68" i="11"/>
  <c r="AA74" i="11" s="1"/>
  <c r="H950" i="25"/>
  <c r="BQ90" i="14"/>
  <c r="AS87" i="14"/>
  <c r="H557" i="25"/>
  <c r="L553" i="25"/>
  <c r="K553" i="25" s="1"/>
  <c r="M553" i="25" s="1"/>
  <c r="H723" i="25"/>
  <c r="BE47" i="14"/>
  <c r="BF47" i="14" s="1"/>
  <c r="AA91" i="14"/>
  <c r="M1342" i="25"/>
  <c r="I514" i="25"/>
  <c r="AQ86" i="14"/>
  <c r="AP90" i="14"/>
  <c r="I1340" i="25"/>
  <c r="AH40" i="22"/>
  <c r="L1340" i="25" s="1"/>
  <c r="K1340" i="25" s="1"/>
  <c r="AG75" i="14"/>
  <c r="H377" i="25"/>
  <c r="L457" i="25"/>
  <c r="K457" i="25" s="1"/>
  <c r="M457" i="25" s="1"/>
  <c r="I603" i="25"/>
  <c r="BE85" i="14"/>
  <c r="BF85" i="14" s="1"/>
  <c r="AH68" i="11"/>
  <c r="I1058" i="25"/>
  <c r="H1058" i="25"/>
  <c r="AG68" i="11"/>
  <c r="AW42" i="11"/>
  <c r="H1150" i="25" s="1"/>
  <c r="I1126" i="25"/>
  <c r="I476" i="25"/>
  <c r="AN90" i="14"/>
  <c r="H867" i="25"/>
  <c r="AB90" i="14"/>
  <c r="L259" i="25"/>
  <c r="K259" i="25" s="1"/>
  <c r="M259" i="25" s="1"/>
  <c r="I618" i="25"/>
  <c r="L675" i="25"/>
  <c r="K675" i="25" s="1"/>
  <c r="M675" i="25" s="1"/>
  <c r="M929" i="25"/>
  <c r="M699" i="25"/>
  <c r="M801" i="25"/>
  <c r="L445" i="25"/>
  <c r="K445" i="25" s="1"/>
  <c r="M445" i="25" s="1"/>
  <c r="BR90" i="14"/>
  <c r="I950" i="25"/>
  <c r="I749" i="25"/>
  <c r="BR89" i="14"/>
  <c r="I949" i="25"/>
  <c r="K337" i="25"/>
  <c r="M337" i="25" s="1"/>
  <c r="I614" i="25"/>
  <c r="M614" i="25" s="1"/>
  <c r="BF57" i="11"/>
  <c r="L1203" i="25" s="1"/>
  <c r="K1203" i="25" s="1"/>
  <c r="M1203" i="25" s="1"/>
  <c r="H749" i="25"/>
  <c r="I457" i="25"/>
  <c r="I290" i="25"/>
  <c r="H897" i="25"/>
  <c r="BN45" i="14"/>
  <c r="I865" i="25" s="1"/>
  <c r="BN79" i="14"/>
  <c r="BO79" i="14" s="1"/>
  <c r="BO42" i="11"/>
  <c r="I1254" i="25"/>
  <c r="AV45" i="14"/>
  <c r="AV86" i="14"/>
  <c r="AW78" i="14"/>
  <c r="H616" i="25" s="1"/>
  <c r="M402" i="25"/>
  <c r="AW55" i="11"/>
  <c r="AV68" i="11" s="1"/>
  <c r="I1138" i="25"/>
  <c r="L261" i="25"/>
  <c r="K261" i="25" s="1"/>
  <c r="M261" i="25" s="1"/>
  <c r="H893" i="25"/>
  <c r="BN75" i="14"/>
  <c r="I893" i="25" s="1"/>
  <c r="H431" i="25"/>
  <c r="I478" i="25"/>
  <c r="M478" i="25" s="1"/>
  <c r="BC68" i="11"/>
  <c r="BB74" i="11" s="1"/>
  <c r="H605" i="25"/>
  <c r="AV75" i="14"/>
  <c r="AG83" i="14"/>
  <c r="H385" i="25"/>
  <c r="I382" i="25"/>
  <c r="BC49" i="14"/>
  <c r="BR87" i="14"/>
  <c r="BQ91" i="14" s="1"/>
  <c r="I906" i="25"/>
  <c r="I719" i="25"/>
  <c r="I291" i="25"/>
  <c r="AB91" i="14"/>
  <c r="H292" i="25"/>
  <c r="AA92" i="14"/>
  <c r="I292" i="25" s="1"/>
  <c r="AP70" i="14"/>
  <c r="I499" i="25" s="1"/>
  <c r="H601" i="25"/>
  <c r="M1051" i="25"/>
  <c r="M974" i="25"/>
  <c r="AT86" i="14"/>
  <c r="L556" i="25" s="1"/>
  <c r="K556" i="25" s="1"/>
  <c r="H560" i="25"/>
  <c r="I556" i="25"/>
  <c r="I948" i="25"/>
  <c r="BR88" i="14"/>
  <c r="H473" i="25"/>
  <c r="AJ61" i="22"/>
  <c r="L1365" i="25"/>
  <c r="K1365" i="25" s="1"/>
  <c r="M1365" i="25" s="1"/>
  <c r="M884" i="25"/>
  <c r="L981" i="25"/>
  <c r="K981" i="25" s="1"/>
  <c r="M981" i="25" s="1"/>
  <c r="L453" i="25"/>
  <c r="K453" i="25" s="1"/>
  <c r="M453" i="25" s="1"/>
  <c r="M1204" i="25"/>
  <c r="K709" i="25"/>
  <c r="M709" i="25" s="1"/>
  <c r="L844" i="25"/>
  <c r="K844" i="25" s="1"/>
  <c r="M844" i="25" s="1"/>
  <c r="M471" i="25"/>
  <c r="M447" i="25"/>
  <c r="M444" i="25"/>
  <c r="M1022" i="25"/>
  <c r="M416" i="25"/>
  <c r="M1352" i="25"/>
  <c r="AG54" i="22"/>
  <c r="I1353" i="25" s="1"/>
  <c r="H888" i="25"/>
  <c r="BO69" i="14"/>
  <c r="BN69" i="14"/>
  <c r="I888" i="25" s="1"/>
  <c r="AK86" i="14"/>
  <c r="H434" i="25" s="1"/>
  <c r="BN47" i="14"/>
  <c r="I867" i="25" s="1"/>
  <c r="AE49" i="14"/>
  <c r="M828" i="25"/>
  <c r="AQ88" i="14"/>
  <c r="H520" i="25" s="1"/>
  <c r="AH79" i="14"/>
  <c r="AG87" i="14" s="1"/>
  <c r="AH54" i="22"/>
  <c r="L1353" i="25" s="1"/>
  <c r="K1353" i="25" s="1"/>
  <c r="M1353" i="25" s="1"/>
  <c r="AW59" i="11"/>
  <c r="AW50" i="14"/>
  <c r="I622" i="25" s="1"/>
  <c r="AD92" i="14"/>
  <c r="AE92" i="14" s="1"/>
  <c r="AP89" i="14"/>
  <c r="AQ89" i="14" s="1"/>
  <c r="L517" i="25" s="1"/>
  <c r="K517" i="25" s="1"/>
  <c r="I516" i="25"/>
  <c r="BF75" i="14"/>
  <c r="M686" i="25"/>
  <c r="AJ87" i="14"/>
  <c r="I774" i="25"/>
  <c r="I753" i="25"/>
  <c r="H291" i="25"/>
  <c r="I385" i="25"/>
  <c r="AH83" i="14"/>
  <c r="K573" i="25"/>
  <c r="M573" i="25" s="1"/>
  <c r="I577" i="25"/>
  <c r="AW79" i="14"/>
  <c r="H617" i="25" s="1"/>
  <c r="AW45" i="14"/>
  <c r="I609" i="25"/>
  <c r="I846" i="25"/>
  <c r="BL88" i="14"/>
  <c r="H850" i="25" s="1"/>
  <c r="H704" i="25"/>
  <c r="BB90" i="14"/>
  <c r="BO44" i="14"/>
  <c r="AQ90" i="14"/>
  <c r="I518" i="25"/>
  <c r="AG45" i="14"/>
  <c r="I302" i="25"/>
  <c r="L632" i="25"/>
  <c r="K632" i="25" s="1"/>
  <c r="M632" i="25" s="1"/>
  <c r="I515" i="25"/>
  <c r="H951" i="25"/>
  <c r="BE68" i="14"/>
  <c r="BF68" i="14" s="1"/>
  <c r="L743" i="25" s="1"/>
  <c r="K743" i="25" s="1"/>
  <c r="M743" i="25" s="1"/>
  <c r="I743" i="25"/>
  <c r="I1178" i="25"/>
  <c r="BO77" i="14"/>
  <c r="H903" i="25" s="1"/>
  <c r="H701" i="25"/>
  <c r="I473" i="25"/>
  <c r="AH58" i="11"/>
  <c r="L1048" i="25" s="1"/>
  <c r="K1048" i="25" s="1"/>
  <c r="M1048" i="25" s="1"/>
  <c r="I390" i="25"/>
  <c r="AH88" i="14"/>
  <c r="AG92" i="14" s="1"/>
  <c r="AH92" i="14" s="1"/>
  <c r="H354" i="25"/>
  <c r="I388" i="25"/>
  <c r="AH86" i="14"/>
  <c r="I352" i="25"/>
  <c r="AH48" i="14"/>
  <c r="H352" i="25"/>
  <c r="I329" i="25"/>
  <c r="I1052" i="25"/>
  <c r="M1052" i="25" s="1"/>
  <c r="BT87" i="14"/>
  <c r="BQ92" i="14"/>
  <c r="I973" i="25"/>
  <c r="M528" i="25"/>
  <c r="BO78" i="14"/>
  <c r="H904" i="25" s="1"/>
  <c r="BF45" i="14"/>
  <c r="BE71" i="14"/>
  <c r="I746" i="25" s="1"/>
  <c r="H746" i="25"/>
  <c r="H994" i="25"/>
  <c r="BT92" i="14"/>
  <c r="BI47" i="14"/>
  <c r="H476" i="25"/>
  <c r="L472" i="25"/>
  <c r="K472" i="25" s="1"/>
  <c r="M472" i="25" s="1"/>
  <c r="BE45" i="14"/>
  <c r="I721" i="25" s="1"/>
  <c r="H865" i="25"/>
  <c r="BN92" i="14"/>
  <c r="BO76" i="14"/>
  <c r="I658" i="25"/>
  <c r="AY90" i="14"/>
  <c r="I662" i="25" s="1"/>
  <c r="H577" i="25"/>
  <c r="BF80" i="14"/>
  <c r="I616" i="25"/>
  <c r="AW86" i="14"/>
  <c r="AV90" i="14" s="1"/>
  <c r="AW90" i="14" s="1"/>
  <c r="I704" i="25"/>
  <c r="BC90" i="14"/>
  <c r="L673" i="25"/>
  <c r="K673" i="25" s="1"/>
  <c r="M673" i="25" s="1"/>
  <c r="BI90" i="14"/>
  <c r="I806" i="25"/>
  <c r="L775" i="25"/>
  <c r="K775" i="25" s="1"/>
  <c r="M775" i="25" s="1"/>
  <c r="H992" i="25"/>
  <c r="BT90" i="14"/>
  <c r="L988" i="25"/>
  <c r="K988" i="25" s="1"/>
  <c r="M988" i="25" s="1"/>
  <c r="I864" i="25"/>
  <c r="I1269" i="25"/>
  <c r="M1269" i="25" s="1"/>
  <c r="I611" i="25"/>
  <c r="M611" i="25" s="1"/>
  <c r="H703" i="25"/>
  <c r="BB89" i="14"/>
  <c r="I703" i="25" s="1"/>
  <c r="BN71" i="14"/>
  <c r="BO71" i="14" s="1"/>
  <c r="BO92" i="14" s="1"/>
  <c r="H890" i="25"/>
  <c r="AW70" i="14"/>
  <c r="L585" i="25"/>
  <c r="K585" i="25" s="1"/>
  <c r="M585" i="25" s="1"/>
  <c r="BH91" i="14"/>
  <c r="I807" i="25" s="1"/>
  <c r="I895" i="25"/>
  <c r="AN87" i="14"/>
  <c r="AM91" i="14" s="1"/>
  <c r="AN91" i="14" s="1"/>
  <c r="AG47" i="14"/>
  <c r="I387" i="25"/>
  <c r="AH85" i="14"/>
  <c r="H391" i="25" s="1"/>
  <c r="BO73" i="14"/>
  <c r="H757" i="25"/>
  <c r="BE83" i="14"/>
  <c r="H706" i="25"/>
  <c r="L702" i="25"/>
  <c r="K702" i="25" s="1"/>
  <c r="M702" i="25" s="1"/>
  <c r="BB92" i="14"/>
  <c r="I706" i="25" s="1"/>
  <c r="M660" i="25"/>
  <c r="M628" i="25"/>
  <c r="I931" i="25"/>
  <c r="M931" i="25" s="1"/>
  <c r="BR91" i="14"/>
  <c r="I951" i="25"/>
  <c r="AH68" i="14"/>
  <c r="BO66" i="14"/>
  <c r="BN70" i="14" s="1"/>
  <c r="BU49" i="14"/>
  <c r="BL89" i="14"/>
  <c r="H1214" i="25"/>
  <c r="I559" i="25"/>
  <c r="BO88" i="14"/>
  <c r="H910" i="25" s="1"/>
  <c r="I829" i="25"/>
  <c r="H351" i="25"/>
  <c r="H622" i="25"/>
  <c r="L382" i="25"/>
  <c r="K382" i="25" s="1"/>
  <c r="M382" i="25" s="1"/>
  <c r="L1149" i="25"/>
  <c r="K1149" i="25" s="1"/>
  <c r="M1149" i="25" s="1"/>
  <c r="L383" i="25"/>
  <c r="K383" i="25" s="1"/>
  <c r="M383" i="25" s="1"/>
  <c r="L312" i="25"/>
  <c r="K312" i="25" s="1"/>
  <c r="M312" i="25" s="1"/>
  <c r="L429" i="25"/>
  <c r="K429" i="25" s="1"/>
  <c r="M429" i="25" s="1"/>
  <c r="L1354" i="25"/>
  <c r="K1354" i="25" s="1"/>
  <c r="M1354" i="25" s="1"/>
  <c r="L500" i="25"/>
  <c r="K500" i="25" s="1"/>
  <c r="M500" i="25" s="1"/>
  <c r="L1054" i="25"/>
  <c r="K1054" i="25" s="1"/>
  <c r="M1054" i="25" s="1"/>
  <c r="L386" i="25"/>
  <c r="K386" i="25" s="1"/>
  <c r="M386" i="25" s="1"/>
  <c r="L1276" i="25"/>
  <c r="K1276" i="25" s="1"/>
  <c r="M1276" i="25" s="1"/>
  <c r="L987" i="25"/>
  <c r="K987" i="25" s="1"/>
  <c r="M987" i="25" s="1"/>
  <c r="L489" i="25"/>
  <c r="K489" i="25" s="1"/>
  <c r="M489" i="25" s="1"/>
  <c r="L484" i="25"/>
  <c r="K484" i="25" s="1"/>
  <c r="M484" i="25" s="1"/>
  <c r="L411" i="25"/>
  <c r="K411" i="25" s="1"/>
  <c r="M411" i="25" s="1"/>
  <c r="L400" i="25"/>
  <c r="K400" i="25" s="1"/>
  <c r="M400" i="25" s="1"/>
  <c r="L404" i="25"/>
  <c r="K404" i="25" s="1"/>
  <c r="M404" i="25" s="1"/>
  <c r="L381" i="25"/>
  <c r="K381" i="25" s="1"/>
  <c r="M381" i="25" s="1"/>
  <c r="L271" i="25"/>
  <c r="K271" i="25" s="1"/>
  <c r="M271" i="25" s="1"/>
  <c r="L365" i="25"/>
  <c r="K365" i="25" s="1"/>
  <c r="M365" i="25" s="1"/>
  <c r="L589" i="25"/>
  <c r="K589" i="25" s="1"/>
  <c r="M589" i="25" s="1"/>
  <c r="L609" i="25"/>
  <c r="K609" i="25" s="1"/>
  <c r="M609" i="25" s="1"/>
  <c r="L456" i="25"/>
  <c r="K456" i="25" s="1"/>
  <c r="M456" i="25" s="1"/>
  <c r="L476" i="25"/>
  <c r="K476" i="25" s="1"/>
  <c r="L495" i="25"/>
  <c r="K495" i="25" s="1"/>
  <c r="M495" i="25" s="1"/>
  <c r="L756" i="25"/>
  <c r="K756" i="25" s="1"/>
  <c r="M756" i="25" s="1"/>
  <c r="L1212" i="25"/>
  <c r="K1212" i="25" s="1"/>
  <c r="M1212" i="25" s="1"/>
  <c r="L1146" i="25"/>
  <c r="K1146" i="25" s="1"/>
  <c r="M1146" i="25" s="1"/>
  <c r="L507" i="25"/>
  <c r="K507" i="25" s="1"/>
  <c r="M507" i="25" s="1"/>
  <c r="L367" i="25"/>
  <c r="K367" i="25" s="1"/>
  <c r="M367" i="25" s="1"/>
  <c r="L329" i="25"/>
  <c r="K329" i="25" s="1"/>
  <c r="M329" i="25" s="1"/>
  <c r="L379" i="25"/>
  <c r="K379" i="25" s="1"/>
  <c r="M379" i="25" s="1"/>
  <c r="L613" i="25"/>
  <c r="K613" i="25" s="1"/>
  <c r="M613" i="25" s="1"/>
  <c r="L347" i="25"/>
  <c r="K347" i="25" s="1"/>
  <c r="M347" i="25" s="1"/>
  <c r="L430" i="25"/>
  <c r="K430" i="25" s="1"/>
  <c r="M430" i="25" s="1"/>
  <c r="L260" i="25"/>
  <c r="K260" i="25" s="1"/>
  <c r="M260" i="25" s="1"/>
  <c r="L817" i="25"/>
  <c r="K817" i="25" s="1"/>
  <c r="M817" i="25" s="1"/>
  <c r="L848" i="25"/>
  <c r="K848" i="25" s="1"/>
  <c r="M848" i="25" s="1"/>
  <c r="L559" i="25"/>
  <c r="K559" i="25" s="1"/>
  <c r="M559" i="25" s="1"/>
  <c r="L863" i="25"/>
  <c r="K863" i="25" s="1"/>
  <c r="M863" i="25" s="1"/>
  <c r="L700" i="25"/>
  <c r="K700" i="25" s="1"/>
  <c r="M700" i="25" s="1"/>
  <c r="L518" i="25"/>
  <c r="K518" i="25" s="1"/>
  <c r="L541" i="25"/>
  <c r="K541" i="25" s="1"/>
  <c r="M541" i="25" s="1"/>
  <c r="L866" i="25"/>
  <c r="K866" i="25" s="1"/>
  <c r="M866" i="25" s="1"/>
  <c r="L814" i="25"/>
  <c r="K814" i="25" s="1"/>
  <c r="M814" i="25" s="1"/>
  <c r="L825" i="25"/>
  <c r="K825" i="25" s="1"/>
  <c r="M825" i="25" s="1"/>
  <c r="L829" i="25"/>
  <c r="K829" i="25" s="1"/>
  <c r="M829" i="25" s="1"/>
  <c r="L1138" i="25"/>
  <c r="K1138" i="25" s="1"/>
  <c r="M1138" i="25" s="1"/>
  <c r="L742" i="25"/>
  <c r="K742" i="25" s="1"/>
  <c r="M742" i="25" s="1"/>
  <c r="L1271" i="25"/>
  <c r="K1271" i="25" s="1"/>
  <c r="M1271" i="25" s="1"/>
  <c r="L946" i="25"/>
  <c r="K946" i="25" s="1"/>
  <c r="M946" i="25" s="1"/>
  <c r="L1055" i="25"/>
  <c r="K1055" i="25" s="1"/>
  <c r="M1055" i="25" s="1"/>
  <c r="L737" i="25"/>
  <c r="K737" i="25" s="1"/>
  <c r="M737" i="25" s="1"/>
  <c r="L744" i="25"/>
  <c r="K744" i="25" s="1"/>
  <c r="M744" i="25" s="1"/>
  <c r="L719" i="25"/>
  <c r="K719" i="25" s="1"/>
  <c r="M719" i="25" s="1"/>
  <c r="L749" i="25"/>
  <c r="K749" i="25" s="1"/>
  <c r="M749" i="25" s="1"/>
  <c r="L873" i="25"/>
  <c r="K873" i="25" s="1"/>
  <c r="M873" i="25" s="1"/>
  <c r="L804" i="25"/>
  <c r="K804" i="25" s="1"/>
  <c r="M804" i="25" s="1"/>
  <c r="L788" i="25"/>
  <c r="K788" i="25" s="1"/>
  <c r="M788" i="25" s="1"/>
  <c r="L894" i="25"/>
  <c r="K894" i="25" s="1"/>
  <c r="M894" i="25" s="1"/>
  <c r="L1213" i="25"/>
  <c r="K1213" i="25" s="1"/>
  <c r="M1213" i="25" s="1"/>
  <c r="L969" i="25"/>
  <c r="K969" i="25" s="1"/>
  <c r="M969" i="25" s="1"/>
  <c r="L1228" i="25"/>
  <c r="K1228" i="25" s="1"/>
  <c r="M1228" i="25" s="1"/>
  <c r="L28" i="25"/>
  <c r="K28" i="25" s="1"/>
  <c r="L916" i="25"/>
  <c r="K916" i="25" s="1"/>
  <c r="M916" i="25" s="1"/>
  <c r="I37" i="25"/>
  <c r="H37" i="25" s="1"/>
  <c r="L31" i="25"/>
  <c r="K31" i="25" s="1"/>
  <c r="L1292" i="25"/>
  <c r="K1292" i="25" s="1"/>
  <c r="M1292" i="25" s="1"/>
  <c r="L641" i="25"/>
  <c r="K641" i="25" s="1"/>
  <c r="M641" i="25" s="1"/>
  <c r="L891" i="25"/>
  <c r="K891" i="25" s="1"/>
  <c r="M891" i="25" s="1"/>
  <c r="L751" i="25"/>
  <c r="K751" i="25" s="1"/>
  <c r="M751" i="25" s="1"/>
  <c r="L1034" i="25"/>
  <c r="K1034" i="25" s="1"/>
  <c r="M1034" i="25" s="1"/>
  <c r="L783" i="25"/>
  <c r="K783" i="25" s="1"/>
  <c r="M783" i="25" s="1"/>
  <c r="L787" i="25"/>
  <c r="K787" i="25" s="1"/>
  <c r="M787" i="25" s="1"/>
  <c r="L1270" i="25"/>
  <c r="K1270" i="25" s="1"/>
  <c r="M1270" i="25" s="1"/>
  <c r="L750" i="25"/>
  <c r="K750" i="25" s="1"/>
  <c r="M750" i="25" s="1"/>
  <c r="L949" i="25"/>
  <c r="K949" i="25" s="1"/>
  <c r="M949" i="25" s="1"/>
  <c r="L1141" i="25"/>
  <c r="K1141" i="25" s="1"/>
  <c r="M1141" i="25" s="1"/>
  <c r="L565" i="25"/>
  <c r="K565" i="25" s="1"/>
  <c r="M565" i="25" s="1"/>
  <c r="L830" i="25"/>
  <c r="K830" i="25" s="1"/>
  <c r="M830" i="25" s="1"/>
  <c r="L26" i="25"/>
  <c r="K26" i="25" s="1"/>
  <c r="L1178" i="25"/>
  <c r="K1178" i="25" s="1"/>
  <c r="M1178" i="25" s="1"/>
  <c r="L918" i="25"/>
  <c r="K918" i="25" s="1"/>
  <c r="M918" i="25" s="1"/>
  <c r="L681" i="25"/>
  <c r="K681" i="25" s="1"/>
  <c r="M681" i="25" s="1"/>
  <c r="L701" i="25"/>
  <c r="K701" i="25" s="1"/>
  <c r="M701" i="25" s="1"/>
  <c r="L685" i="25"/>
  <c r="K685" i="25" s="1"/>
  <c r="M685" i="25" s="1"/>
  <c r="L861" i="25"/>
  <c r="K861" i="25" s="1"/>
  <c r="M861" i="25" s="1"/>
  <c r="L901" i="25"/>
  <c r="K901" i="25" s="1"/>
  <c r="M901" i="25" s="1"/>
  <c r="L888" i="25"/>
  <c r="K888" i="25" s="1"/>
  <c r="M888" i="25" s="1"/>
  <c r="L1306" i="25"/>
  <c r="K1306" i="25" s="1"/>
  <c r="M1306" i="25" s="1"/>
  <c r="L32" i="25"/>
  <c r="K32" i="25" s="1"/>
  <c r="I38" i="25"/>
  <c r="H38" i="25" s="1"/>
  <c r="L919" i="25"/>
  <c r="K919" i="25" s="1"/>
  <c r="M919" i="25" s="1"/>
  <c r="L1210" i="25"/>
  <c r="K1210" i="25" s="1"/>
  <c r="M1210" i="25" s="1"/>
  <c r="L639" i="25"/>
  <c r="K639" i="25" s="1"/>
  <c r="M639" i="25" s="1"/>
  <c r="L1144" i="25"/>
  <c r="K1144" i="25" s="1"/>
  <c r="M1144" i="25" s="1"/>
  <c r="L23" i="25"/>
  <c r="K23" i="25" s="1"/>
  <c r="L1114" i="25"/>
  <c r="K1114" i="25" s="1"/>
  <c r="M1114" i="25" s="1"/>
  <c r="L799" i="25"/>
  <c r="K799" i="25" s="1"/>
  <c r="M799" i="25" s="1"/>
  <c r="L1140" i="25"/>
  <c r="K1140" i="25" s="1"/>
  <c r="M1140" i="25" s="1"/>
  <c r="L1205" i="25"/>
  <c r="K1205" i="25" s="1"/>
  <c r="M1205" i="25" s="1"/>
  <c r="L414" i="25"/>
  <c r="K414" i="25" s="1"/>
  <c r="M414" i="25" s="1"/>
  <c r="L473" i="25"/>
  <c r="K473" i="25" s="1"/>
  <c r="M473" i="25" s="1"/>
  <c r="L442" i="25"/>
  <c r="K442" i="25" s="1"/>
  <c r="M442" i="25" s="1"/>
  <c r="L877" i="25"/>
  <c r="K877" i="25" s="1"/>
  <c r="M877" i="25" s="1"/>
  <c r="L803" i="25"/>
  <c r="K803" i="25" s="1"/>
  <c r="M803" i="25" s="1"/>
  <c r="L772" i="25"/>
  <c r="K772" i="25" s="1"/>
  <c r="M772" i="25" s="1"/>
  <c r="L1164" i="25"/>
  <c r="K1164" i="25" s="1"/>
  <c r="M1164" i="25" s="1"/>
  <c r="L25" i="25"/>
  <c r="K25" i="25" s="1"/>
  <c r="L843" i="25"/>
  <c r="K843" i="25" s="1"/>
  <c r="M843" i="25" s="1"/>
  <c r="L1202" i="25"/>
  <c r="K1202" i="25" s="1"/>
  <c r="M1202" i="25" s="1"/>
  <c r="L1273" i="25"/>
  <c r="K1273" i="25" s="1"/>
  <c r="M1273" i="25" s="1"/>
  <c r="L853" i="25"/>
  <c r="K853" i="25" s="1"/>
  <c r="M853" i="25" s="1"/>
  <c r="L739" i="25"/>
  <c r="K739" i="25" s="1"/>
  <c r="M739" i="25" s="1"/>
  <c r="L802" i="25"/>
  <c r="K802" i="25" s="1"/>
  <c r="M802" i="25" s="1"/>
  <c r="L962" i="25"/>
  <c r="K962" i="25" s="1"/>
  <c r="M962" i="25" s="1"/>
  <c r="L717" i="25"/>
  <c r="K717" i="25" s="1"/>
  <c r="M717" i="25" s="1"/>
  <c r="L720" i="25"/>
  <c r="K720" i="25" s="1"/>
  <c r="M720" i="25" s="1"/>
  <c r="L760" i="25"/>
  <c r="K760" i="25" s="1"/>
  <c r="M760" i="25" s="1"/>
  <c r="L674" i="25"/>
  <c r="K674" i="25" s="1"/>
  <c r="M674" i="25" s="1"/>
  <c r="L890" i="25"/>
  <c r="K890" i="25" s="1"/>
  <c r="L1148" i="25"/>
  <c r="K1148" i="25" s="1"/>
  <c r="M1148" i="25" s="1"/>
  <c r="L1266" i="25"/>
  <c r="K1266" i="25" s="1"/>
  <c r="M1266" i="25" s="1"/>
  <c r="L899" i="25"/>
  <c r="K899" i="25" s="1"/>
  <c r="M899" i="25" s="1"/>
  <c r="L603" i="25"/>
  <c r="K603" i="25" s="1"/>
  <c r="M603" i="25" s="1"/>
  <c r="H905" i="25" l="1"/>
  <c r="L897" i="25"/>
  <c r="K897" i="25" s="1"/>
  <c r="I1214" i="25"/>
  <c r="BF68" i="11"/>
  <c r="BE74" i="11"/>
  <c r="BE89" i="14"/>
  <c r="H763" i="25"/>
  <c r="I763" i="25"/>
  <c r="BF89" i="14"/>
  <c r="H392" i="25"/>
  <c r="AG90" i="14"/>
  <c r="BK92" i="14"/>
  <c r="AQ70" i="14"/>
  <c r="BC89" i="14"/>
  <c r="L703" i="25" s="1"/>
  <c r="K703" i="25" s="1"/>
  <c r="M703" i="25" s="1"/>
  <c r="AB92" i="14"/>
  <c r="L292" i="25" s="1"/>
  <c r="K292" i="25" s="1"/>
  <c r="M292" i="25" s="1"/>
  <c r="I890" i="25"/>
  <c r="H1278" i="25"/>
  <c r="BI91" i="14"/>
  <c r="AG74" i="11"/>
  <c r="I759" i="25"/>
  <c r="I557" i="25"/>
  <c r="AT87" i="14"/>
  <c r="H561" i="25"/>
  <c r="AE91" i="14"/>
  <c r="AD98" i="14" s="1"/>
  <c r="I764" i="25"/>
  <c r="L455" i="25"/>
  <c r="K455" i="25" s="1"/>
  <c r="M455" i="25" s="1"/>
  <c r="AN89" i="14"/>
  <c r="I475" i="25"/>
  <c r="H745" i="25"/>
  <c r="I659" i="25"/>
  <c r="AZ87" i="14"/>
  <c r="AY91" i="14" s="1"/>
  <c r="H663" i="25"/>
  <c r="I517" i="25"/>
  <c r="M517" i="25" s="1"/>
  <c r="L403" i="25"/>
  <c r="K403" i="25" s="1"/>
  <c r="M403" i="25" s="1"/>
  <c r="I849" i="25"/>
  <c r="I805" i="25"/>
  <c r="BI89" i="14"/>
  <c r="L805" i="25" s="1"/>
  <c r="K805" i="25" s="1"/>
  <c r="M805" i="25" s="1"/>
  <c r="L774" i="25"/>
  <c r="K774" i="25" s="1"/>
  <c r="M774" i="25" s="1"/>
  <c r="I994" i="25"/>
  <c r="BU92" i="14"/>
  <c r="L994" i="25" s="1"/>
  <c r="K994" i="25" s="1"/>
  <c r="H725" i="25"/>
  <c r="BR92" i="14"/>
  <c r="I952" i="25"/>
  <c r="BN85" i="14"/>
  <c r="L895" i="25"/>
  <c r="K895" i="25" s="1"/>
  <c r="M895" i="25" s="1"/>
  <c r="H620" i="25"/>
  <c r="I333" i="25"/>
  <c r="L302" i="25"/>
  <c r="K302" i="25" s="1"/>
  <c r="M302" i="25" s="1"/>
  <c r="AA98" i="14"/>
  <c r="BN87" i="14"/>
  <c r="I757" i="25"/>
  <c r="I394" i="25"/>
  <c r="BH98" i="14"/>
  <c r="I477" i="25"/>
  <c r="I377" i="25"/>
  <c r="AH75" i="14"/>
  <c r="L377" i="25" s="1"/>
  <c r="K377" i="25" s="1"/>
  <c r="M377" i="25" s="1"/>
  <c r="H518" i="25"/>
  <c r="L514" i="25"/>
  <c r="K514" i="25" s="1"/>
  <c r="M514" i="25" s="1"/>
  <c r="I723" i="25"/>
  <c r="H726" i="25"/>
  <c r="BF88" i="14"/>
  <c r="BE92" i="14" s="1"/>
  <c r="BF50" i="14"/>
  <c r="AW47" i="14"/>
  <c r="I992" i="25"/>
  <c r="BU90" i="14"/>
  <c r="L992" i="25" s="1"/>
  <c r="K992" i="25" s="1"/>
  <c r="L961" i="25"/>
  <c r="K961" i="25" s="1"/>
  <c r="M961" i="25" s="1"/>
  <c r="H477" i="25"/>
  <c r="AH41" i="22"/>
  <c r="BQ98" i="14"/>
  <c r="I351" i="25"/>
  <c r="AH47" i="14"/>
  <c r="H762" i="25"/>
  <c r="L754" i="25"/>
  <c r="K754" i="25" s="1"/>
  <c r="M754" i="25" s="1"/>
  <c r="BE88" i="14"/>
  <c r="I989" i="25"/>
  <c r="BU87" i="14"/>
  <c r="AH90" i="14"/>
  <c r="I392" i="25"/>
  <c r="BO47" i="14"/>
  <c r="H868" i="25"/>
  <c r="H581" i="25"/>
  <c r="I617" i="25"/>
  <c r="I581" i="25"/>
  <c r="AW49" i="14"/>
  <c r="AV87" i="14"/>
  <c r="AW87" i="14" s="1"/>
  <c r="BE87" i="14"/>
  <c r="AJ91" i="14"/>
  <c r="I431" i="25"/>
  <c r="AK87" i="14"/>
  <c r="H435" i="25" s="1"/>
  <c r="AZ90" i="14"/>
  <c r="L662" i="25" s="1"/>
  <c r="K662" i="25" s="1"/>
  <c r="M662" i="25" s="1"/>
  <c r="AW92" i="14"/>
  <c r="H952" i="25"/>
  <c r="L948" i="25"/>
  <c r="K948" i="25" s="1"/>
  <c r="M948" i="25" s="1"/>
  <c r="AS90" i="14"/>
  <c r="I705" i="25"/>
  <c r="BC91" i="14"/>
  <c r="AV49" i="14"/>
  <c r="BO75" i="14"/>
  <c r="L893" i="25" s="1"/>
  <c r="K893" i="25" s="1"/>
  <c r="M893" i="25" s="1"/>
  <c r="I334" i="25"/>
  <c r="BN68" i="11"/>
  <c r="BO68" i="11" s="1"/>
  <c r="BE49" i="14"/>
  <c r="I725" i="25" s="1"/>
  <c r="BF83" i="14"/>
  <c r="L757" i="25" s="1"/>
  <c r="K757" i="25" s="1"/>
  <c r="M757" i="25" s="1"/>
  <c r="BC92" i="14"/>
  <c r="L706" i="25" s="1"/>
  <c r="K706" i="25" s="1"/>
  <c r="M706" i="25" s="1"/>
  <c r="H389" i="25"/>
  <c r="M1340" i="25"/>
  <c r="I289" i="25"/>
  <c r="H599" i="25"/>
  <c r="AW68" i="14"/>
  <c r="I599" i="25"/>
  <c r="BN74" i="11"/>
  <c r="L1267" i="25"/>
  <c r="K1267" i="25" s="1"/>
  <c r="M1267" i="25" s="1"/>
  <c r="I910" i="25"/>
  <c r="BF71" i="14"/>
  <c r="AV85" i="14"/>
  <c r="I897" i="25"/>
  <c r="AG89" i="14"/>
  <c r="I391" i="25" s="1"/>
  <c r="M890" i="25"/>
  <c r="M518" i="25"/>
  <c r="M476" i="25"/>
  <c r="I889" i="25"/>
  <c r="BO70" i="14"/>
  <c r="H889" i="25"/>
  <c r="L896" i="25"/>
  <c r="K896" i="25" s="1"/>
  <c r="M896" i="25" s="1"/>
  <c r="BN86" i="14"/>
  <c r="BO86" i="14" s="1"/>
  <c r="BN90" i="14" s="1"/>
  <c r="AH45" i="14"/>
  <c r="I349" i="25"/>
  <c r="AP92" i="14"/>
  <c r="M556" i="25"/>
  <c r="AJ90" i="14"/>
  <c r="AK90" i="14" s="1"/>
  <c r="L434" i="25" s="1"/>
  <c r="K434" i="25" s="1"/>
  <c r="AW75" i="14"/>
  <c r="L605" i="25" s="1"/>
  <c r="K605" i="25" s="1"/>
  <c r="M605" i="25" s="1"/>
  <c r="I605" i="25"/>
  <c r="BN48" i="14"/>
  <c r="I1150" i="25"/>
  <c r="AW68" i="11"/>
  <c r="AV74" i="11" s="1"/>
  <c r="M658" i="25"/>
  <c r="AH70" i="14"/>
  <c r="H849" i="25"/>
  <c r="H394" i="25"/>
  <c r="M289" i="25"/>
  <c r="BE70" i="14"/>
  <c r="BF70" i="14" s="1"/>
  <c r="I620" i="25"/>
  <c r="H615" i="25"/>
  <c r="BO45" i="14"/>
  <c r="L327" i="25"/>
  <c r="K327" i="25" s="1"/>
  <c r="M327" i="25" s="1"/>
  <c r="L350" i="25"/>
  <c r="K350" i="25" s="1"/>
  <c r="M350" i="25" s="1"/>
  <c r="L374" i="25"/>
  <c r="K374" i="25" s="1"/>
  <c r="M374" i="25" s="1"/>
  <c r="L846" i="25"/>
  <c r="K846" i="25" s="1"/>
  <c r="M846" i="25" s="1"/>
  <c r="L352" i="25"/>
  <c r="K352" i="25" s="1"/>
  <c r="M352" i="25" s="1"/>
  <c r="L576" i="25"/>
  <c r="K576" i="25" s="1"/>
  <c r="M576" i="25" s="1"/>
  <c r="L303" i="25"/>
  <c r="K303" i="25" s="1"/>
  <c r="M303" i="25" s="1"/>
  <c r="L387" i="25"/>
  <c r="K387" i="25" s="1"/>
  <c r="M387" i="25" s="1"/>
  <c r="L657" i="25"/>
  <c r="K657" i="25" s="1"/>
  <c r="M657" i="25" s="1"/>
  <c r="L328" i="25"/>
  <c r="K328" i="25" s="1"/>
  <c r="M328" i="25" s="1"/>
  <c r="L286" i="25"/>
  <c r="K286" i="25" s="1"/>
  <c r="M286" i="25" s="1"/>
  <c r="L334" i="25"/>
  <c r="K334" i="25" s="1"/>
  <c r="L330" i="25"/>
  <c r="K330" i="25" s="1"/>
  <c r="M330" i="25" s="1"/>
  <c r="L991" i="25"/>
  <c r="K991" i="25" s="1"/>
  <c r="M991" i="25" s="1"/>
  <c r="L488" i="25"/>
  <c r="K488" i="25" s="1"/>
  <c r="M488" i="25" s="1"/>
  <c r="L516" i="25"/>
  <c r="K516" i="25" s="1"/>
  <c r="M516" i="25" s="1"/>
  <c r="L432" i="25"/>
  <c r="K432" i="25" s="1"/>
  <c r="M432" i="25" s="1"/>
  <c r="L415" i="25"/>
  <c r="K415" i="25" s="1"/>
  <c r="M415" i="25" s="1"/>
  <c r="L287" i="25"/>
  <c r="K287" i="25" s="1"/>
  <c r="M287" i="25" s="1"/>
  <c r="L385" i="25"/>
  <c r="K385" i="25" s="1"/>
  <c r="M385" i="25" s="1"/>
  <c r="L608" i="25"/>
  <c r="K608" i="25" s="1"/>
  <c r="M608" i="25" s="1"/>
  <c r="L595" i="25"/>
  <c r="K595" i="25" s="1"/>
  <c r="M595" i="25" s="1"/>
  <c r="L596" i="25"/>
  <c r="K596" i="25" s="1"/>
  <c r="M596" i="25" s="1"/>
  <c r="L616" i="25"/>
  <c r="K616" i="25" s="1"/>
  <c r="M616" i="25" s="1"/>
  <c r="L372" i="25"/>
  <c r="K372" i="25" s="1"/>
  <c r="M372" i="25" s="1"/>
  <c r="L380" i="25"/>
  <c r="K380" i="25" s="1"/>
  <c r="M380" i="25" s="1"/>
  <c r="L499" i="25"/>
  <c r="K499" i="25" s="1"/>
  <c r="M499" i="25" s="1"/>
  <c r="L515" i="25"/>
  <c r="K515" i="25" s="1"/>
  <c r="M515" i="25" s="1"/>
  <c r="L371" i="25"/>
  <c r="K371" i="25" s="1"/>
  <c r="M371" i="25" s="1"/>
  <c r="L684" i="25"/>
  <c r="K684" i="25" s="1"/>
  <c r="M684" i="25" s="1"/>
  <c r="L704" i="25"/>
  <c r="K704" i="25" s="1"/>
  <c r="M704" i="25" s="1"/>
  <c r="L597" i="25"/>
  <c r="K597" i="25" s="1"/>
  <c r="M597" i="25" s="1"/>
  <c r="L808" i="25"/>
  <c r="K808" i="25" s="1"/>
  <c r="M808" i="25" s="1"/>
  <c r="L431" i="25"/>
  <c r="K431" i="25" s="1"/>
  <c r="M431" i="25" s="1"/>
  <c r="L582" i="25"/>
  <c r="K582" i="25" s="1"/>
  <c r="M582" i="25" s="1"/>
  <c r="L622" i="25"/>
  <c r="K622" i="25" s="1"/>
  <c r="M622" i="25" s="1"/>
  <c r="L721" i="25"/>
  <c r="K721" i="25" s="1"/>
  <c r="M721" i="25" s="1"/>
  <c r="L973" i="25"/>
  <c r="K973" i="25" s="1"/>
  <c r="M973" i="25" s="1"/>
  <c r="L847" i="25"/>
  <c r="K847" i="25" s="1"/>
  <c r="M847" i="25" s="1"/>
  <c r="L723" i="25"/>
  <c r="K723" i="25" s="1"/>
  <c r="M723" i="25" s="1"/>
  <c r="L1190" i="25"/>
  <c r="K1190" i="25" s="1"/>
  <c r="M1190" i="25" s="1"/>
  <c r="L947" i="25"/>
  <c r="K947" i="25" s="1"/>
  <c r="M947" i="25" s="1"/>
  <c r="L1008" i="25"/>
  <c r="K1008" i="25" s="1"/>
  <c r="M1008" i="25" s="1"/>
  <c r="L17" i="25"/>
  <c r="K17" i="25" s="1"/>
  <c r="L818" i="25"/>
  <c r="K818" i="25" s="1"/>
  <c r="M818" i="25" s="1"/>
  <c r="L1126" i="25"/>
  <c r="K1126" i="25" s="1"/>
  <c r="M1126" i="25" s="1"/>
  <c r="L724" i="25"/>
  <c r="K724" i="25" s="1"/>
  <c r="M724" i="25" s="1"/>
  <c r="L446" i="25"/>
  <c r="K446" i="25" s="1"/>
  <c r="M446" i="25" s="1"/>
  <c r="L643" i="25"/>
  <c r="K643" i="25" s="1"/>
  <c r="M643" i="25" s="1"/>
  <c r="L900" i="25"/>
  <c r="K900" i="25" s="1"/>
  <c r="M900" i="25" s="1"/>
  <c r="L776" i="25"/>
  <c r="K776" i="25" s="1"/>
  <c r="M776" i="25" s="1"/>
  <c r="L753" i="25"/>
  <c r="K753" i="25" s="1"/>
  <c r="M753" i="25" s="1"/>
  <c r="L659" i="25"/>
  <c r="K659" i="25" s="1"/>
  <c r="M659" i="25" s="1"/>
  <c r="L806" i="25"/>
  <c r="K806" i="25" s="1"/>
  <c r="M806" i="25" s="1"/>
  <c r="L1254" i="25"/>
  <c r="K1254" i="25" s="1"/>
  <c r="M1254" i="25" s="1"/>
  <c r="L864" i="25"/>
  <c r="K864" i="25" s="1"/>
  <c r="M864" i="25" s="1"/>
  <c r="L1046" i="25"/>
  <c r="K1046" i="25" s="1"/>
  <c r="M1046" i="25" s="1"/>
  <c r="L883" i="25"/>
  <c r="K883" i="25" s="1"/>
  <c r="M883" i="25" s="1"/>
  <c r="L865" i="25"/>
  <c r="K865" i="25" s="1"/>
  <c r="M865" i="25" s="1"/>
  <c r="I17" i="25"/>
  <c r="H17" i="25" s="1"/>
  <c r="L746" i="25"/>
  <c r="K746" i="25" s="1"/>
  <c r="M746" i="25" s="1"/>
  <c r="L722" i="25"/>
  <c r="K722" i="25" s="1"/>
  <c r="M722" i="25" s="1"/>
  <c r="L21" i="25"/>
  <c r="K21" i="25" s="1"/>
  <c r="L1086" i="25"/>
  <c r="K1086" i="25" s="1"/>
  <c r="M1086" i="25" s="1"/>
  <c r="L1100" i="25"/>
  <c r="K1100" i="25" s="1"/>
  <c r="M1100" i="25" s="1"/>
  <c r="L22" i="25"/>
  <c r="K22" i="25" s="1"/>
  <c r="L920" i="25"/>
  <c r="K920" i="25" s="1"/>
  <c r="M920" i="25" s="1"/>
  <c r="L952" i="25"/>
  <c r="K952" i="25" s="1"/>
  <c r="M952" i="25" s="1"/>
  <c r="L845" i="25"/>
  <c r="K845" i="25" s="1"/>
  <c r="M845" i="25" s="1"/>
  <c r="L906" i="25"/>
  <c r="K906" i="25" s="1"/>
  <c r="M906" i="25" s="1"/>
  <c r="I663" i="25" l="1"/>
  <c r="AZ91" i="14"/>
  <c r="AY98" i="14" s="1"/>
  <c r="AV91" i="14"/>
  <c r="L617" i="25"/>
  <c r="K617" i="25" s="1"/>
  <c r="M617" i="25" s="1"/>
  <c r="H621" i="25"/>
  <c r="AQ92" i="14"/>
  <c r="I520" i="25"/>
  <c r="I762" i="25"/>
  <c r="H766" i="25"/>
  <c r="L579" i="25"/>
  <c r="K579" i="25" s="1"/>
  <c r="M579" i="25" s="1"/>
  <c r="BF49" i="14"/>
  <c r="M994" i="25"/>
  <c r="I434" i="25"/>
  <c r="M434" i="25" s="1"/>
  <c r="I1278" i="25"/>
  <c r="BB98" i="14"/>
  <c r="I621" i="25"/>
  <c r="BT91" i="14"/>
  <c r="L989" i="25"/>
  <c r="K989" i="25" s="1"/>
  <c r="M989" i="25" s="1"/>
  <c r="BF92" i="14"/>
  <c r="I766" i="25"/>
  <c r="BO85" i="14"/>
  <c r="I903" i="25"/>
  <c r="BN89" i="14"/>
  <c r="I761" i="25"/>
  <c r="AM98" i="14"/>
  <c r="L475" i="25"/>
  <c r="K475" i="25" s="1"/>
  <c r="M475" i="25" s="1"/>
  <c r="I519" i="25"/>
  <c r="AQ91" i="14"/>
  <c r="AP98" i="14" s="1"/>
  <c r="H761" i="25"/>
  <c r="M897" i="25"/>
  <c r="BO48" i="14"/>
  <c r="H353" i="25"/>
  <c r="AH87" i="14"/>
  <c r="AH49" i="14"/>
  <c r="L349" i="25"/>
  <c r="K349" i="25" s="1"/>
  <c r="M349" i="25" s="1"/>
  <c r="AW85" i="14"/>
  <c r="AV89" i="14" s="1"/>
  <c r="I435" i="25"/>
  <c r="AK91" i="14"/>
  <c r="AJ98" i="14" s="1"/>
  <c r="I868" i="25"/>
  <c r="BO89" i="14"/>
  <c r="I907" i="25"/>
  <c r="L867" i="25"/>
  <c r="K867" i="25" s="1"/>
  <c r="M867" i="25" s="1"/>
  <c r="H993" i="25"/>
  <c r="M992" i="25"/>
  <c r="BF87" i="14"/>
  <c r="H765" i="25" s="1"/>
  <c r="I745" i="25"/>
  <c r="I389" i="25"/>
  <c r="M334" i="25"/>
  <c r="H869" i="25"/>
  <c r="BO87" i="14"/>
  <c r="BN91" i="14" s="1"/>
  <c r="I905" i="25"/>
  <c r="I869" i="25"/>
  <c r="I615" i="25"/>
  <c r="AG49" i="14"/>
  <c r="I353" i="25" s="1"/>
  <c r="H908" i="25"/>
  <c r="I560" i="25"/>
  <c r="AT90" i="14"/>
  <c r="L560" i="25" s="1"/>
  <c r="K560" i="25" s="1"/>
  <c r="M560" i="25" s="1"/>
  <c r="I904" i="25"/>
  <c r="AH89" i="14"/>
  <c r="L391" i="25" s="1"/>
  <c r="K391" i="25" s="1"/>
  <c r="M391" i="25" s="1"/>
  <c r="AG61" i="22"/>
  <c r="L1341" i="25"/>
  <c r="K1341" i="25" s="1"/>
  <c r="M1341" i="25" s="1"/>
  <c r="BN49" i="14"/>
  <c r="BO49" i="14" s="1"/>
  <c r="AS91" i="14"/>
  <c r="L557" i="25"/>
  <c r="K557" i="25" s="1"/>
  <c r="M557" i="25" s="1"/>
  <c r="I850" i="25"/>
  <c r="BL92" i="14"/>
  <c r="BK98" i="14" s="1"/>
  <c r="M17" i="25"/>
  <c r="L577" i="25"/>
  <c r="K577" i="25" s="1"/>
  <c r="M577" i="25" s="1"/>
  <c r="L661" i="25"/>
  <c r="K661" i="25" s="1"/>
  <c r="M661" i="25" s="1"/>
  <c r="L390" i="25"/>
  <c r="K390" i="25" s="1"/>
  <c r="M390" i="25" s="1"/>
  <c r="L332" i="25"/>
  <c r="K332" i="25" s="1"/>
  <c r="M332" i="25" s="1"/>
  <c r="L433" i="25"/>
  <c r="K433" i="25" s="1"/>
  <c r="M433" i="25" s="1"/>
  <c r="L850" i="25"/>
  <c r="K850" i="25" s="1"/>
  <c r="M850" i="25" s="1"/>
  <c r="L331" i="25"/>
  <c r="K331" i="25" s="1"/>
  <c r="M331" i="25" s="1"/>
  <c r="L290" i="25"/>
  <c r="K290" i="25" s="1"/>
  <c r="M290" i="25" s="1"/>
  <c r="L580" i="25"/>
  <c r="K580" i="25" s="1"/>
  <c r="M580" i="25" s="1"/>
  <c r="L618" i="25"/>
  <c r="K618" i="25" s="1"/>
  <c r="M618" i="25" s="1"/>
  <c r="L520" i="25"/>
  <c r="K520" i="25" s="1"/>
  <c r="M520" i="25" s="1"/>
  <c r="L436" i="25"/>
  <c r="K436" i="25" s="1"/>
  <c r="M436" i="25" s="1"/>
  <c r="L291" i="25"/>
  <c r="K291" i="25" s="1"/>
  <c r="M291" i="25" s="1"/>
  <c r="L599" i="25"/>
  <c r="K599" i="25" s="1"/>
  <c r="M599" i="25" s="1"/>
  <c r="L600" i="25"/>
  <c r="K600" i="25" s="1"/>
  <c r="M600" i="25" s="1"/>
  <c r="L620" i="25"/>
  <c r="K620" i="25" s="1"/>
  <c r="M620" i="25" s="1"/>
  <c r="L373" i="25"/>
  <c r="K373" i="25" s="1"/>
  <c r="M373" i="25" s="1"/>
  <c r="L369" i="25"/>
  <c r="K369" i="25" s="1"/>
  <c r="M369" i="25" s="1"/>
  <c r="L601" i="25"/>
  <c r="K601" i="25" s="1"/>
  <c r="M601" i="25" s="1"/>
  <c r="L351" i="25"/>
  <c r="K351" i="25" s="1"/>
  <c r="M351" i="25" s="1"/>
  <c r="I18" i="25"/>
  <c r="H18" i="25" s="1"/>
  <c r="M18" i="25" s="1"/>
  <c r="L333" i="25"/>
  <c r="K333" i="25" s="1"/>
  <c r="M333" i="25" s="1"/>
  <c r="L726" i="25"/>
  <c r="K726" i="25" s="1"/>
  <c r="M726" i="25" s="1"/>
  <c r="L887" i="25"/>
  <c r="K887" i="25" s="1"/>
  <c r="M887" i="25" s="1"/>
  <c r="L741" i="25"/>
  <c r="K741" i="25" s="1"/>
  <c r="M741" i="25" s="1"/>
  <c r="L870" i="25"/>
  <c r="K870" i="25" s="1"/>
  <c r="M870" i="25" s="1"/>
  <c r="L868" i="25"/>
  <c r="K868" i="25" s="1"/>
  <c r="M868" i="25" s="1"/>
  <c r="L759" i="25"/>
  <c r="K759" i="25" s="1"/>
  <c r="M759" i="25" s="1"/>
  <c r="L705" i="25"/>
  <c r="K705" i="25" s="1"/>
  <c r="M705" i="25" s="1"/>
  <c r="I26" i="25"/>
  <c r="H26" i="25" s="1"/>
  <c r="M26" i="25" s="1"/>
  <c r="L904" i="25"/>
  <c r="K904" i="25" s="1"/>
  <c r="M904" i="25" s="1"/>
  <c r="L761" i="25"/>
  <c r="K761" i="25" s="1"/>
  <c r="M761" i="25" s="1"/>
  <c r="L950" i="25"/>
  <c r="K950" i="25" s="1"/>
  <c r="M950" i="25" s="1"/>
  <c r="L762" i="25"/>
  <c r="K762" i="25" s="1"/>
  <c r="M762" i="25" s="1"/>
  <c r="L885" i="25"/>
  <c r="K885" i="25" s="1"/>
  <c r="M885" i="25" s="1"/>
  <c r="L764" i="25"/>
  <c r="K764" i="25" s="1"/>
  <c r="M764" i="25" s="1"/>
  <c r="AW89" i="14" l="1"/>
  <c r="I619" i="25"/>
  <c r="AV98" i="14"/>
  <c r="I909" i="25"/>
  <c r="L869" i="25"/>
  <c r="K869" i="25" s="1"/>
  <c r="M869" i="25" s="1"/>
  <c r="BO91" i="14"/>
  <c r="BN98" i="14"/>
  <c r="AT91" i="14"/>
  <c r="I561" i="25"/>
  <c r="I393" i="25"/>
  <c r="L353" i="25"/>
  <c r="K353" i="25" s="1"/>
  <c r="M353" i="25" s="1"/>
  <c r="AW91" i="14"/>
  <c r="H619" i="25"/>
  <c r="L615" i="25"/>
  <c r="K615" i="25" s="1"/>
  <c r="M615" i="25" s="1"/>
  <c r="I908" i="25"/>
  <c r="BO90" i="14"/>
  <c r="H393" i="25"/>
  <c r="L389" i="25"/>
  <c r="K389" i="25" s="1"/>
  <c r="M389" i="25" s="1"/>
  <c r="H909" i="25"/>
  <c r="L905" i="25"/>
  <c r="K905" i="25" s="1"/>
  <c r="M905" i="25" s="1"/>
  <c r="H907" i="25"/>
  <c r="L903" i="25"/>
  <c r="K903" i="25" s="1"/>
  <c r="M903" i="25" s="1"/>
  <c r="BU91" i="14"/>
  <c r="I993" i="25"/>
  <c r="BT98" i="14"/>
  <c r="AG91" i="14"/>
  <c r="AH91" i="14" s="1"/>
  <c r="AG98" i="14" s="1"/>
  <c r="BE91" i="14"/>
  <c r="I765" i="25" s="1"/>
  <c r="L581" i="25"/>
  <c r="K581" i="25" s="1"/>
  <c r="M581" i="25" s="1"/>
  <c r="L394" i="25"/>
  <c r="K394" i="25" s="1"/>
  <c r="M394" i="25" s="1"/>
  <c r="L354" i="25"/>
  <c r="K354" i="25" s="1"/>
  <c r="M354" i="25" s="1"/>
  <c r="L619" i="25"/>
  <c r="K619" i="25" s="1"/>
  <c r="M619" i="25" s="1"/>
  <c r="L388" i="25"/>
  <c r="K388" i="25" s="1"/>
  <c r="M388" i="25" s="1"/>
  <c r="L435" i="25"/>
  <c r="K435" i="25" s="1"/>
  <c r="M435" i="25" s="1"/>
  <c r="I20" i="25"/>
  <c r="H20" i="25" s="1"/>
  <c r="M20" i="25" s="1"/>
  <c r="L725" i="25"/>
  <c r="K725" i="25" s="1"/>
  <c r="M725" i="25" s="1"/>
  <c r="L907" i="25"/>
  <c r="K907" i="25" s="1"/>
  <c r="M907" i="25" s="1"/>
  <c r="L1150" i="25"/>
  <c r="K1150" i="25" s="1"/>
  <c r="M1150" i="25" s="1"/>
  <c r="L24" i="25"/>
  <c r="K24" i="25" s="1"/>
  <c r="L27" i="25"/>
  <c r="K27" i="25" s="1"/>
  <c r="L1214" i="25"/>
  <c r="K1214" i="25" s="1"/>
  <c r="M1214" i="25" s="1"/>
  <c r="I21" i="25"/>
  <c r="H21" i="25" s="1"/>
  <c r="M21" i="25" s="1"/>
  <c r="L477" i="25"/>
  <c r="K477" i="25" s="1"/>
  <c r="M477" i="25" s="1"/>
  <c r="L663" i="25"/>
  <c r="K663" i="25" s="1"/>
  <c r="M663" i="25" s="1"/>
  <c r="I25" i="25"/>
  <c r="H25" i="25" s="1"/>
  <c r="M25" i="25" s="1"/>
  <c r="L621" i="25"/>
  <c r="K621" i="25" s="1"/>
  <c r="M621" i="25" s="1"/>
  <c r="I24" i="25"/>
  <c r="H24" i="25" s="1"/>
  <c r="L807" i="25"/>
  <c r="K807" i="25" s="1"/>
  <c r="M807" i="25" s="1"/>
  <c r="I28" i="25"/>
  <c r="H28" i="25" s="1"/>
  <c r="M28" i="25" s="1"/>
  <c r="L766" i="25"/>
  <c r="K766" i="25" s="1"/>
  <c r="M766" i="25" s="1"/>
  <c r="L763" i="25"/>
  <c r="K763" i="25" s="1"/>
  <c r="M763" i="25" s="1"/>
  <c r="L910" i="25"/>
  <c r="K910" i="25" s="1"/>
  <c r="M910" i="25" s="1"/>
  <c r="L38" i="25"/>
  <c r="K38" i="25" s="1"/>
  <c r="M38" i="25" s="1"/>
  <c r="L1278" i="25"/>
  <c r="K1278" i="25" s="1"/>
  <c r="M1278" i="25" s="1"/>
  <c r="L37" i="25"/>
  <c r="K37" i="25" s="1"/>
  <c r="M37" i="25" s="1"/>
  <c r="L30" i="25"/>
  <c r="K30" i="25" s="1"/>
  <c r="L1058" i="25"/>
  <c r="K1058" i="25" s="1"/>
  <c r="M1058" i="25" s="1"/>
  <c r="L19" i="25"/>
  <c r="K19" i="25" s="1"/>
  <c r="BF91" i="14" l="1"/>
  <c r="BE98" i="14" s="1"/>
  <c r="AS98" i="14"/>
  <c r="I23" i="25"/>
  <c r="H23" i="25" s="1"/>
  <c r="M23" i="25" s="1"/>
  <c r="L561" i="25"/>
  <c r="K561" i="25" s="1"/>
  <c r="M561" i="25" s="1"/>
  <c r="L993" i="25"/>
  <c r="K993" i="25" s="1"/>
  <c r="M993" i="25" s="1"/>
  <c r="I32" i="25"/>
  <c r="H32" i="25" s="1"/>
  <c r="M32" i="25" s="1"/>
  <c r="I36" i="25"/>
  <c r="H36" i="25" s="1"/>
  <c r="M24" i="25"/>
  <c r="L951" i="25"/>
  <c r="K951" i="25" s="1"/>
  <c r="M951" i="25" s="1"/>
  <c r="I35" i="25"/>
  <c r="I31" i="25"/>
  <c r="H31" i="25" s="1"/>
  <c r="M31" i="25" s="1"/>
  <c r="L392" i="25"/>
  <c r="K392" i="25" s="1"/>
  <c r="M392" i="25" s="1"/>
  <c r="I22" i="25"/>
  <c r="H22" i="25" s="1"/>
  <c r="M22" i="25" s="1"/>
  <c r="L519" i="25"/>
  <c r="K519" i="25" s="1"/>
  <c r="M519" i="25" s="1"/>
  <c r="L889" i="25"/>
  <c r="K889" i="25" s="1"/>
  <c r="M889" i="25" s="1"/>
  <c r="I29" i="25"/>
  <c r="H29" i="25" s="1"/>
  <c r="M29" i="25" s="1"/>
  <c r="L849" i="25"/>
  <c r="K849" i="25" s="1"/>
  <c r="M849" i="25" s="1"/>
  <c r="I19" i="25"/>
  <c r="H19" i="25" s="1"/>
  <c r="M19" i="25" s="1"/>
  <c r="L393" i="25"/>
  <c r="K393" i="25" s="1"/>
  <c r="M393" i="25" s="1"/>
  <c r="L908" i="25"/>
  <c r="K908" i="25" s="1"/>
  <c r="M908" i="25" s="1"/>
  <c r="L745" i="25"/>
  <c r="K745" i="25" s="1"/>
  <c r="M745" i="25" s="1"/>
  <c r="H35" i="25" l="1"/>
  <c r="I30" i="25"/>
  <c r="H30" i="25" s="1"/>
  <c r="M30" i="25" s="1"/>
  <c r="L909" i="25"/>
  <c r="K909" i="25" s="1"/>
  <c r="M909" i="25" s="1"/>
  <c r="L36" i="25"/>
  <c r="K36" i="25" s="1"/>
  <c r="M36" i="25" s="1"/>
  <c r="L35" i="25"/>
  <c r="K35" i="25" s="1"/>
  <c r="L765" i="25"/>
  <c r="K765" i="25" s="1"/>
  <c r="M765" i="25" s="1"/>
  <c r="I27" i="25"/>
  <c r="H27" i="25" s="1"/>
  <c r="M27" i="25" s="1"/>
  <c r="M35" i="25" l="1"/>
  <c r="B10" i="25"/>
  <c r="B9" i="25"/>
  <c r="B8" i="25" l="1"/>
</calcChain>
</file>

<file path=xl/sharedStrings.xml><?xml version="1.0" encoding="utf-8"?>
<sst xmlns="http://schemas.openxmlformats.org/spreadsheetml/2006/main" count="14132" uniqueCount="3837">
  <si>
    <t>Males</t>
  </si>
  <si>
    <t>Females</t>
  </si>
  <si>
    <t>ISCED-P-2011 blocks to report in these columns:</t>
  </si>
  <si>
    <t>Eurostat mandatory</t>
  </si>
  <si>
    <t>M</t>
  </si>
  <si>
    <t>F</t>
  </si>
  <si>
    <t>_T</t>
  </si>
  <si>
    <t>_U</t>
  </si>
  <si>
    <t>Y50T54</t>
  </si>
  <si>
    <t>Y55T59</t>
  </si>
  <si>
    <t>Y60T64</t>
  </si>
  <si>
    <t>AGE</t>
  </si>
  <si>
    <t>All programmes</t>
  </si>
  <si>
    <t>SEX</t>
  </si>
  <si>
    <t>STAT_UNIT</t>
  </si>
  <si>
    <t>INTENSITY</t>
  </si>
  <si>
    <t>Primary (ISCED 1)</t>
  </si>
  <si>
    <t>Lower secondary (ISCED 2)</t>
  </si>
  <si>
    <t>Upper secondary (ISCED 3)</t>
  </si>
  <si>
    <t xml:space="preserve">Tertiary (ISCED 5,6,7 and 8)
</t>
  </si>
  <si>
    <t>Y_LT25</t>
  </si>
  <si>
    <t>Y25T29</t>
  </si>
  <si>
    <t>Y30T34</t>
  </si>
  <si>
    <t>Y35T39</t>
  </si>
  <si>
    <t>Y40T44</t>
  </si>
  <si>
    <t>Y45T49</t>
  </si>
  <si>
    <t>Y_GE65</t>
  </si>
  <si>
    <t>GRADE</t>
  </si>
  <si>
    <t>TIME_PERIOD</t>
  </si>
  <si>
    <t>FREQ</t>
  </si>
  <si>
    <t>UNIT_MULT</t>
  </si>
  <si>
    <t>A</t>
  </si>
  <si>
    <t>General</t>
  </si>
  <si>
    <t>Vocational</t>
  </si>
  <si>
    <t>REF_SECTOR</t>
  </si>
  <si>
    <t>REF_PER_START</t>
  </si>
  <si>
    <t>REF_PER_END</t>
  </si>
  <si>
    <t>TIME_PER_COLLECT</t>
  </si>
  <si>
    <t>REF_YEAR_AGES</t>
  </si>
  <si>
    <t>TABLE_IDENTIFIER</t>
  </si>
  <si>
    <t>REF_AREA</t>
  </si>
  <si>
    <t>COMPILING_ORG</t>
  </si>
  <si>
    <t>DECIMALS</t>
  </si>
  <si>
    <t>UNIT_MEASURE</t>
  </si>
  <si>
    <t>ORIGIN_CRITERION</t>
  </si>
  <si>
    <t>PERS1</t>
  </si>
  <si>
    <t>_X</t>
  </si>
  <si>
    <t>INST_PUB</t>
  </si>
  <si>
    <t>INST_PRIV_GOV</t>
  </si>
  <si>
    <t>INST_PRIV_IND</t>
  </si>
  <si>
    <t>INST_PRIV</t>
  </si>
  <si>
    <t>INST_T</t>
  </si>
  <si>
    <t>FT</t>
  </si>
  <si>
    <t>PT</t>
  </si>
  <si>
    <t>TEACH</t>
  </si>
  <si>
    <t>PERS2</t>
  </si>
  <si>
    <t>PERS3</t>
  </si>
  <si>
    <t>Type</t>
  </si>
  <si>
    <t>PosType</t>
  </si>
  <si>
    <t>Position</t>
  </si>
  <si>
    <t>DataStart</t>
  </si>
  <si>
    <t>CELL</t>
  </si>
  <si>
    <t>MaxEmptyRows</t>
  </si>
  <si>
    <t>ATT</t>
  </si>
  <si>
    <t>COLUMN</t>
  </si>
  <si>
    <t>ROW</t>
  </si>
  <si>
    <t>OBS_STATUS</t>
  </si>
  <si>
    <t>OBS_LEVEL</t>
  </si>
  <si>
    <t>COMMENT_OBS</t>
  </si>
  <si>
    <t>AIDE</t>
  </si>
  <si>
    <t>Sheet</t>
  </si>
  <si>
    <t>Comments</t>
  </si>
  <si>
    <t>01</t>
  </si>
  <si>
    <t>02</t>
  </si>
  <si>
    <t>54+64+74+84</t>
  </si>
  <si>
    <t>55+65+75+85</t>
  </si>
  <si>
    <t>Country:</t>
  </si>
  <si>
    <t>5+6+7+8</t>
  </si>
  <si>
    <t>Total: Public and private institutions</t>
  </si>
  <si>
    <t xml:space="preserve">Pre-primary </t>
  </si>
  <si>
    <t xml:space="preserve">Early childhood educational development </t>
  </si>
  <si>
    <t>Early childhood education (ISCED 0)</t>
  </si>
  <si>
    <t>Full-time</t>
  </si>
  <si>
    <t>Public institutions</t>
  </si>
  <si>
    <t>Part-time</t>
  </si>
  <si>
    <t>Full- and part-time</t>
  </si>
  <si>
    <t>Full-time equivalent</t>
  </si>
  <si>
    <t>Total: Private institutions</t>
  </si>
  <si>
    <t>Classroom teachers</t>
  </si>
  <si>
    <t>Academic staff</t>
  </si>
  <si>
    <t xml:space="preserve">Males </t>
  </si>
  <si>
    <t>Males and females</t>
  </si>
  <si>
    <t>School management personnel</t>
  </si>
  <si>
    <t xml:space="preserve">Teacher Aides </t>
  </si>
  <si>
    <t>Questionnaire code:</t>
  </si>
  <si>
    <t>CL_AREA</t>
  </si>
  <si>
    <t>All education programmes</t>
  </si>
  <si>
    <t xml:space="preserve">if necessary, please fill in the rest of the table </t>
  </si>
  <si>
    <t>Early childhood (ISCED 0)</t>
  </si>
  <si>
    <t>Primary 
(ISCED 1)</t>
  </si>
  <si>
    <t>Sources:</t>
  </si>
  <si>
    <t>Methods:</t>
  </si>
  <si>
    <t>Contact name:</t>
  </si>
  <si>
    <t>CONTACT_NAME</t>
  </si>
  <si>
    <t>Contact organisation:</t>
  </si>
  <si>
    <t>CONTACT_ORGANISATION</t>
  </si>
  <si>
    <t>Contact organisation unit:</t>
  </si>
  <si>
    <t>ORGANISATION_UNIT</t>
  </si>
  <si>
    <t>Contact person function:</t>
  </si>
  <si>
    <t>CONTACT_FUNCT</t>
  </si>
  <si>
    <t>Contact email address:</t>
  </si>
  <si>
    <t>CONTACT_EMAIL</t>
  </si>
  <si>
    <t>Contact phone number:</t>
  </si>
  <si>
    <t>CONTACT_PHONE</t>
  </si>
  <si>
    <t>Contact fax number:</t>
  </si>
  <si>
    <t>CONTACT_FAX</t>
  </si>
  <si>
    <t>Online database:</t>
  </si>
  <si>
    <t>ONLINE_DB</t>
  </si>
  <si>
    <t>B1</t>
  </si>
  <si>
    <t>B2</t>
  </si>
  <si>
    <t>B3</t>
  </si>
  <si>
    <t>B4</t>
  </si>
  <si>
    <t>B5</t>
  </si>
  <si>
    <t>B6</t>
  </si>
  <si>
    <t>B7</t>
  </si>
  <si>
    <t>B8</t>
  </si>
  <si>
    <t>B9</t>
  </si>
  <si>
    <t>B10</t>
  </si>
  <si>
    <t>B11</t>
  </si>
  <si>
    <t>B12</t>
  </si>
  <si>
    <t>B13</t>
  </si>
  <si>
    <t>Students adjusted to personnel</t>
  </si>
  <si>
    <t>PERS3-AGE: Classroom teachers (ISCED 0-4) and academic staff (ISCED 5-8) by level of education, programme orientation, sex and age</t>
  </si>
  <si>
    <t>PERS4-MANA: Management personnel and teacher aides in educational institutions (ISCED 0-3)</t>
  </si>
  <si>
    <t>PERS1-STUD</t>
  </si>
  <si>
    <r>
      <t xml:space="preserve">In order to facilitate data entry and pre-fill the tables, please enter the appropriate codes for all levels and types of data if actual figures are not available. For example if ISCED 4 programmes do not exist in your country, please enter the </t>
    </r>
    <r>
      <rPr>
        <sz val="11"/>
        <rFont val="Arial"/>
        <family val="2"/>
      </rPr>
      <t>Z in the appropriate "code cell" so that corresponding cells in the questionnaire are completed with the same code.</t>
    </r>
  </si>
  <si>
    <t>Code</t>
  </si>
  <si>
    <t>Code description</t>
  </si>
  <si>
    <t>U</t>
  </si>
  <si>
    <t>UNESCO</t>
  </si>
  <si>
    <t>O</t>
  </si>
  <si>
    <t>OECD</t>
  </si>
  <si>
    <t>Data included in another category</t>
  </si>
  <si>
    <t>E</t>
  </si>
  <si>
    <t>W</t>
  </si>
  <si>
    <t>Includes data from another category</t>
  </si>
  <si>
    <t>Eurostat optional</t>
  </si>
  <si>
    <t>Information requested by international organisation for</t>
  </si>
  <si>
    <t>PERSB-Codes: Template for automatically entering missing codes in the questionnaire</t>
  </si>
  <si>
    <t>PERS1 - Number of students with coverage adjusted to personnel</t>
  </si>
  <si>
    <t>PERS2: Classroom teachers (ISCED 0-4) and academic staff (ISCED 5-6) by type of institution</t>
  </si>
  <si>
    <t>PERS3-AGE: Classroom teachers (ISCED 0-4) and academic staff (ISCED 5-8) by age</t>
  </si>
  <si>
    <t>PERS4-MANA</t>
  </si>
  <si>
    <t xml:space="preserve"> Upper secondary (ISCED 3)</t>
  </si>
  <si>
    <t>Early childhood educational development</t>
  </si>
  <si>
    <t>Pre-primary</t>
  </si>
  <si>
    <t>DIM</t>
  </si>
  <si>
    <t>_Z</t>
  </si>
  <si>
    <t>B14</t>
  </si>
  <si>
    <t>B15</t>
  </si>
  <si>
    <t>B16</t>
  </si>
  <si>
    <t>AA31</t>
  </si>
  <si>
    <t>PERS2-INST: Classroom teachers (ISCED 0-4) and academic staff (ISCED 5-8) by type of institution, intensity of participation and sex</t>
  </si>
  <si>
    <t>Tertiary
(ISCED 5 to 8)</t>
  </si>
  <si>
    <t>Post-secondary non-tertiary 
(ISCED 4)</t>
  </si>
  <si>
    <t>Summary of data issues:</t>
  </si>
  <si>
    <t>Data coverage (%):</t>
  </si>
  <si>
    <t>Number of logical errors:</t>
  </si>
  <si>
    <t>Errors in figures</t>
  </si>
  <si>
    <t>Errors in coding</t>
  </si>
  <si>
    <t>List of logical errors in the questionnaire:</t>
  </si>
  <si>
    <t>Error check</t>
  </si>
  <si>
    <t>Location</t>
  </si>
  <si>
    <t>Result</t>
  </si>
  <si>
    <t>Description</t>
  </si>
  <si>
    <t>Formula (simplified)</t>
  </si>
  <si>
    <t>Left side</t>
  </si>
  <si>
    <t>Operator</t>
  </si>
  <si>
    <t>Right side</t>
  </si>
  <si>
    <t>Cell</t>
  </si>
  <si>
    <t>Figure</t>
  </si>
  <si>
    <t>VAL_Drop_Down_Lists</t>
  </si>
  <si>
    <t>Defintions: Mobile students</t>
  </si>
  <si>
    <t>RefYear</t>
  </si>
  <si>
    <t>Vlookup</t>
  </si>
  <si>
    <t>Country ISO 2 Code</t>
  </si>
  <si>
    <t>UIS Country Name</t>
  </si>
  <si>
    <t>Index</t>
  </si>
  <si>
    <t>Definition</t>
  </si>
  <si>
    <t>Please select a country</t>
  </si>
  <si>
    <t>Please select a definition</t>
  </si>
  <si>
    <t>YYYY</t>
  </si>
  <si>
    <t>Country in which upper secondary qualification was obtained</t>
  </si>
  <si>
    <t>Country of permanent or usual residence</t>
  </si>
  <si>
    <t>Country of citizenship</t>
  </si>
  <si>
    <t>Other, please specify</t>
  </si>
  <si>
    <t>AU</t>
  </si>
  <si>
    <t>Australia</t>
  </si>
  <si>
    <t>AT</t>
  </si>
  <si>
    <t>Austria</t>
  </si>
  <si>
    <t>BE</t>
  </si>
  <si>
    <t>Belgium</t>
  </si>
  <si>
    <t>BR</t>
  </si>
  <si>
    <t>Brazil</t>
  </si>
  <si>
    <t>BG</t>
  </si>
  <si>
    <t>Bulgaria</t>
  </si>
  <si>
    <t>CA</t>
  </si>
  <si>
    <t>Canada</t>
  </si>
  <si>
    <t>CL</t>
  </si>
  <si>
    <t>Chile</t>
  </si>
  <si>
    <t>CN</t>
  </si>
  <si>
    <t>China</t>
  </si>
  <si>
    <t>HR</t>
  </si>
  <si>
    <t>Croatia</t>
  </si>
  <si>
    <t>CY</t>
  </si>
  <si>
    <t>Cyprus</t>
  </si>
  <si>
    <t>PERS3-AGE</t>
  </si>
  <si>
    <t>Independent private institutions</t>
  </si>
  <si>
    <t>VAL_PERSA-Metadata</t>
  </si>
  <si>
    <t>PERS2-INST</t>
  </si>
  <si>
    <t>Government dependent private institutions</t>
  </si>
  <si>
    <t>Tertiary (ISCED 5,6,7 and 8)</t>
  </si>
  <si>
    <t>Management personnel and teacher aides</t>
  </si>
  <si>
    <t>PERSA - General information on the data collected in this questionnaire</t>
  </si>
  <si>
    <t>Short-cycle tertiary</t>
  </si>
  <si>
    <t>Bachelor's, Master's and Doctoral programmes</t>
  </si>
  <si>
    <t>6+7+8</t>
  </si>
  <si>
    <t>Of which: Vocational/Professional</t>
  </si>
  <si>
    <t>Of which: General/Academic</t>
  </si>
  <si>
    <t>General/Academic</t>
  </si>
  <si>
    <t>Vocational/Professional</t>
  </si>
  <si>
    <t>DSD</t>
  </si>
  <si>
    <t>The sum of two or more data items equals the total</t>
  </si>
  <si>
    <t>SUM('PERS1-STUD'!AA31:'PERS1-STUD'!AA32)='PERS1-STUD'!AA33</t>
  </si>
  <si>
    <t>SUM(AA31:AA32)</t>
  </si>
  <si>
    <t>=</t>
  </si>
  <si>
    <t>AA33</t>
  </si>
  <si>
    <t>SUM('PERS1-STUD'!AA35:'PERS1-STUD'!AA36)='PERS1-STUD'!AA37</t>
  </si>
  <si>
    <t>SUM(AA35:AA36)</t>
  </si>
  <si>
    <t>AA37</t>
  </si>
  <si>
    <t>SUM('PERS1-STUD'!AA39:'PERS1-STUD'!AA40)='PERS1-STUD'!AA41</t>
  </si>
  <si>
    <t>SUM(AA39:AA40)</t>
  </si>
  <si>
    <t>AA41</t>
  </si>
  <si>
    <t>SUM('PERS1-STUD'!AA35,'PERS1-STUD'!AA39)='PERS1-STUD'!AA43</t>
  </si>
  <si>
    <t>SUM(AA35,AA39)</t>
  </si>
  <si>
    <t>AA43</t>
  </si>
  <si>
    <t>SUM('PERS1-STUD'!AA36,'PERS1-STUD'!AA40)='PERS1-STUD'!AA44</t>
  </si>
  <si>
    <t>SUM(AA36,AA40)</t>
  </si>
  <si>
    <t>AA44</t>
  </si>
  <si>
    <t>SUM('PERS1-STUD'!AA37,'PERS1-STUD'!AA41)='PERS1-STUD'!AA45</t>
  </si>
  <si>
    <t>SUM(AA37,AA41)</t>
  </si>
  <si>
    <t>AA45</t>
  </si>
  <si>
    <t>SUM('PERS1-STUD'!AA38,'PERS1-STUD'!AA42)='PERS1-STUD'!AA46</t>
  </si>
  <si>
    <t>SUM(AA38,AA42)</t>
  </si>
  <si>
    <t>AA46</t>
  </si>
  <si>
    <t>SUM('PERS1-STUD'!AA31,'PERS1-STUD'!AA43)='PERS1-STUD'!AA47</t>
  </si>
  <si>
    <t>SUM(AA31,AA43)</t>
  </si>
  <si>
    <t>AA47</t>
  </si>
  <si>
    <t>SUM('PERS1-STUD'!AA32,'PERS1-STUD'!AA44)='PERS1-STUD'!AA48</t>
  </si>
  <si>
    <t>SUM(AA32,AA44)</t>
  </si>
  <si>
    <t>AA48</t>
  </si>
  <si>
    <t>SUM('PERS1-STUD'!AA33,'PERS1-STUD'!AA45)='PERS1-STUD'!AA49</t>
  </si>
  <si>
    <t>SUM(AA33,AA45)</t>
  </si>
  <si>
    <t>AA49</t>
  </si>
  <si>
    <t>SUM('PERS1-STUD'!AA34,'PERS1-STUD'!AA46)='PERS1-STUD'!AA50</t>
  </si>
  <si>
    <t>SUM(AA34,AA46)</t>
  </si>
  <si>
    <t>AA50</t>
  </si>
  <si>
    <t>SUM('PERS1-STUD'!AD31:'PERS1-STUD'!AD32)='PERS1-STUD'!AD33</t>
  </si>
  <si>
    <t>SUM(AD31:AD32)</t>
  </si>
  <si>
    <t>AD33</t>
  </si>
  <si>
    <t>SUM('PERS1-STUD'!AD35:'PERS1-STUD'!AD36)='PERS1-STUD'!AD37</t>
  </si>
  <si>
    <t>SUM(AD35:AD36)</t>
  </si>
  <si>
    <t>AD37</t>
  </si>
  <si>
    <t>SUM('PERS1-STUD'!AD39:'PERS1-STUD'!AD40)='PERS1-STUD'!AD41</t>
  </si>
  <si>
    <t>SUM(AD39:AD40)</t>
  </si>
  <si>
    <t>AD41</t>
  </si>
  <si>
    <t>SUM('PERS1-STUD'!AD35,'PERS1-STUD'!AD39)='PERS1-STUD'!AD43</t>
  </si>
  <si>
    <t>SUM(AD35,AD39)</t>
  </si>
  <si>
    <t>AD43</t>
  </si>
  <si>
    <t>SUM('PERS1-STUD'!AD36,'PERS1-STUD'!AD40)='PERS1-STUD'!AD44</t>
  </si>
  <si>
    <t>SUM(AD36,AD40)</t>
  </si>
  <si>
    <t>AD44</t>
  </si>
  <si>
    <t>SUM('PERS1-STUD'!AD37,'PERS1-STUD'!AD41)='PERS1-STUD'!AD45</t>
  </si>
  <si>
    <t>SUM(AD37,AD41)</t>
  </si>
  <si>
    <t>AD45</t>
  </si>
  <si>
    <t>SUM('PERS1-STUD'!AD38,'PERS1-STUD'!AD42)='PERS1-STUD'!AD46</t>
  </si>
  <si>
    <t>SUM(AD38,AD42)</t>
  </si>
  <si>
    <t>AD46</t>
  </si>
  <si>
    <t>SUM('PERS1-STUD'!AD31,'PERS1-STUD'!AD43)='PERS1-STUD'!AD47</t>
  </si>
  <si>
    <t>SUM(AD31,AD43)</t>
  </si>
  <si>
    <t>AD47</t>
  </si>
  <si>
    <t>SUM('PERS1-STUD'!AD32,'PERS1-STUD'!AD44)='PERS1-STUD'!AD48</t>
  </si>
  <si>
    <t>SUM(AD32,AD44)</t>
  </si>
  <si>
    <t>AD48</t>
  </si>
  <si>
    <t>SUM('PERS1-STUD'!AD33,'PERS1-STUD'!AD45)='PERS1-STUD'!AD49</t>
  </si>
  <si>
    <t>SUM(AD33,AD45)</t>
  </si>
  <si>
    <t>AD49</t>
  </si>
  <si>
    <t>SUM('PERS1-STUD'!AD34,'PERS1-STUD'!AD46)='PERS1-STUD'!AD50</t>
  </si>
  <si>
    <t>SUM(AD34,AD46)</t>
  </si>
  <si>
    <t>AD50</t>
  </si>
  <si>
    <t>SUM('PERS1-STUD'!AA31,'PERS1-STUD'!AD31)='PERS1-STUD'!AG31</t>
  </si>
  <si>
    <t>SUM(AA31,AD31)</t>
  </si>
  <si>
    <t>AG31</t>
  </si>
  <si>
    <t>SUM('PERS1-STUD'!AA32,'PERS1-STUD'!AD32)='PERS1-STUD'!AG32</t>
  </si>
  <si>
    <t>SUM(AA32,AD32)</t>
  </si>
  <si>
    <t>AG32</t>
  </si>
  <si>
    <t>SUM(AA33,AD33)</t>
  </si>
  <si>
    <t>AG33</t>
  </si>
  <si>
    <t>SUM('PERS1-STUD'!AA34,'PERS1-STUD'!AD34)='PERS1-STUD'!AG34</t>
  </si>
  <si>
    <t>SUM(AA34,AD34)</t>
  </si>
  <si>
    <t>AG34</t>
  </si>
  <si>
    <t>SUM('PERS1-STUD'!AA35,'PERS1-STUD'!AD35)='PERS1-STUD'!AG35</t>
  </si>
  <si>
    <t>SUM(AA35,AD35)</t>
  </si>
  <si>
    <t>AG35</t>
  </si>
  <si>
    <t>SUM('PERS1-STUD'!AA36,'PERS1-STUD'!AD36)='PERS1-STUD'!AG36</t>
  </si>
  <si>
    <t>SUM(AA36,AD36)</t>
  </si>
  <si>
    <t>AG36</t>
  </si>
  <si>
    <t>SUM(AA37,AD37)</t>
  </si>
  <si>
    <t>AG37</t>
  </si>
  <si>
    <t>SUM('PERS1-STUD'!AA38,'PERS1-STUD'!AD38)='PERS1-STUD'!AG38</t>
  </si>
  <si>
    <t>SUM(AA38,AD38)</t>
  </si>
  <si>
    <t>AG38</t>
  </si>
  <si>
    <t>SUM('PERS1-STUD'!AA39,'PERS1-STUD'!AD39)='PERS1-STUD'!AG39</t>
  </si>
  <si>
    <t>SUM(AA39,AD39)</t>
  </si>
  <si>
    <t>AG39</t>
  </si>
  <si>
    <t>SUM('PERS1-STUD'!AA40,'PERS1-STUD'!AD40)='PERS1-STUD'!AG40</t>
  </si>
  <si>
    <t>SUM(AA40,AD40)</t>
  </si>
  <si>
    <t>AG40</t>
  </si>
  <si>
    <t>SUM(AA41,AD41)</t>
  </si>
  <si>
    <t>AG41</t>
  </si>
  <si>
    <t>SUM('PERS1-STUD'!AA42,'PERS1-STUD'!AD42)='PERS1-STUD'!AG42</t>
  </si>
  <si>
    <t>SUM(AA42,AD42)</t>
  </si>
  <si>
    <t>AG42</t>
  </si>
  <si>
    <t>AG43</t>
  </si>
  <si>
    <t>SUM(AA44,AD44)</t>
  </si>
  <si>
    <t>AG44</t>
  </si>
  <si>
    <t>SUM(AA45,AD45)</t>
  </si>
  <si>
    <t>AG45</t>
  </si>
  <si>
    <t>SUM(AA46,AD46)</t>
  </si>
  <si>
    <t>AG46</t>
  </si>
  <si>
    <t>SUM(AA47,AD47)</t>
  </si>
  <si>
    <t>AG47</t>
  </si>
  <si>
    <t>SUM(AA48,AD48)</t>
  </si>
  <si>
    <t>AG48</t>
  </si>
  <si>
    <t>SUM(AA49,AD49)</t>
  </si>
  <si>
    <t>AG49</t>
  </si>
  <si>
    <t>SUM(AA50,AD50)</t>
  </si>
  <si>
    <t>AG50</t>
  </si>
  <si>
    <t>SUM('PERS1-STUD'!AJ31:'PERS1-STUD'!AJ32)='PERS1-STUD'!AJ33</t>
  </si>
  <si>
    <t>SUM(AJ31:AJ32)</t>
  </si>
  <si>
    <t>AJ33</t>
  </si>
  <si>
    <t>SUM('PERS1-STUD'!AJ35:'PERS1-STUD'!AJ36)='PERS1-STUD'!AJ37</t>
  </si>
  <si>
    <t>SUM(AJ35:AJ36)</t>
  </si>
  <si>
    <t>AJ37</t>
  </si>
  <si>
    <t>SUM('PERS1-STUD'!AJ39:'PERS1-STUD'!AJ40)='PERS1-STUD'!AJ41</t>
  </si>
  <si>
    <t>SUM(AJ39:AJ40)</t>
  </si>
  <si>
    <t>AJ41</t>
  </si>
  <si>
    <t>SUM('PERS1-STUD'!AJ35,'PERS1-STUD'!AJ39)='PERS1-STUD'!AJ43</t>
  </si>
  <si>
    <t>SUM(AJ35,AJ39)</t>
  </si>
  <si>
    <t>AJ43</t>
  </si>
  <si>
    <t>SUM('PERS1-STUD'!AJ36,'PERS1-STUD'!AJ40)='PERS1-STUD'!AJ44</t>
  </si>
  <si>
    <t>SUM(AJ36,AJ40)</t>
  </si>
  <si>
    <t>AJ44</t>
  </si>
  <si>
    <t>SUM('PERS1-STUD'!AJ37,'PERS1-STUD'!AJ41)='PERS1-STUD'!AJ45</t>
  </si>
  <si>
    <t>SUM(AJ37,AJ41)</t>
  </si>
  <si>
    <t>AJ45</t>
  </si>
  <si>
    <t>SUM('PERS1-STUD'!AJ38,'PERS1-STUD'!AJ42)='PERS1-STUD'!AJ46</t>
  </si>
  <si>
    <t>SUM(AJ38,AJ42)</t>
  </si>
  <si>
    <t>AJ46</t>
  </si>
  <si>
    <t>SUM('PERS1-STUD'!AJ31,'PERS1-STUD'!AJ43)='PERS1-STUD'!AJ47</t>
  </si>
  <si>
    <t>SUM(AJ31,AJ43)</t>
  </si>
  <si>
    <t>AJ47</t>
  </si>
  <si>
    <t>SUM('PERS1-STUD'!AJ32,'PERS1-STUD'!AJ44)='PERS1-STUD'!AJ48</t>
  </si>
  <si>
    <t>SUM(AJ32,AJ44)</t>
  </si>
  <si>
    <t>AJ48</t>
  </si>
  <si>
    <t>SUM('PERS1-STUD'!AJ33,'PERS1-STUD'!AJ45)='PERS1-STUD'!AJ49</t>
  </si>
  <si>
    <t>SUM(AJ33,AJ45)</t>
  </si>
  <si>
    <t>AJ49</t>
  </si>
  <si>
    <t>SUM('PERS1-STUD'!AJ34,'PERS1-STUD'!AJ46)='PERS1-STUD'!AJ50</t>
  </si>
  <si>
    <t>SUM(AJ34,AJ46)</t>
  </si>
  <si>
    <t>AJ50</t>
  </si>
  <si>
    <t>SUM('PERS1-STUD'!AM31:'PERS1-STUD'!AM32)='PERS1-STUD'!AM33</t>
  </si>
  <si>
    <t>SUM(AM31:AM32)</t>
  </si>
  <si>
    <t>AM33</t>
  </si>
  <si>
    <t>SUM('PERS1-STUD'!AM35:'PERS1-STUD'!AM36)='PERS1-STUD'!AM37</t>
  </si>
  <si>
    <t>SUM(AM35:AM36)</t>
  </si>
  <si>
    <t>AM37</t>
  </si>
  <si>
    <t>SUM('PERS1-STUD'!AM39:'PERS1-STUD'!AM40)='PERS1-STUD'!AM41</t>
  </si>
  <si>
    <t>SUM(AM39:AM40)</t>
  </si>
  <si>
    <t>AM41</t>
  </si>
  <si>
    <t>SUM('PERS1-STUD'!AM35,'PERS1-STUD'!AM39)='PERS1-STUD'!AM43</t>
  </si>
  <si>
    <t>SUM(AM35,AM39)</t>
  </si>
  <si>
    <t>AM43</t>
  </si>
  <si>
    <t>SUM('PERS1-STUD'!AM36,'PERS1-STUD'!AM40)='PERS1-STUD'!AM44</t>
  </si>
  <si>
    <t>SUM(AM36,AM40)</t>
  </si>
  <si>
    <t>AM44</t>
  </si>
  <si>
    <t>SUM('PERS1-STUD'!AM37,'PERS1-STUD'!AM41)='PERS1-STUD'!AM45</t>
  </si>
  <si>
    <t>SUM(AM37,AM41)</t>
  </si>
  <si>
    <t>AM45</t>
  </si>
  <si>
    <t>SUM('PERS1-STUD'!AM38,'PERS1-STUD'!AM42)='PERS1-STUD'!AM46</t>
  </si>
  <si>
    <t>SUM(AM38,AM42)</t>
  </si>
  <si>
    <t>AM46</t>
  </si>
  <si>
    <t>SUM('PERS1-STUD'!AM31,'PERS1-STUD'!AM43)='PERS1-STUD'!AM47</t>
  </si>
  <si>
    <t>SUM(AM31,AM43)</t>
  </si>
  <si>
    <t>AM47</t>
  </si>
  <si>
    <t>SUM('PERS1-STUD'!AM32,'PERS1-STUD'!AM44)='PERS1-STUD'!AM48</t>
  </si>
  <si>
    <t>SUM(AM32,AM44)</t>
  </si>
  <si>
    <t>AM48</t>
  </si>
  <si>
    <t>SUM('PERS1-STUD'!AM33,'PERS1-STUD'!AM45)='PERS1-STUD'!AM49</t>
  </si>
  <si>
    <t>SUM(AM33,AM45)</t>
  </si>
  <si>
    <t>AM49</t>
  </si>
  <si>
    <t>SUM('PERS1-STUD'!AM34,'PERS1-STUD'!AM46)='PERS1-STUD'!AM50</t>
  </si>
  <si>
    <t>SUM(AM34,AM46)</t>
  </si>
  <si>
    <t>AM50</t>
  </si>
  <si>
    <t>SUM('PERS1-STUD'!AP31:'PERS1-STUD'!AP32)='PERS1-STUD'!AP33</t>
  </si>
  <si>
    <t>SUM(AP31:AP32)</t>
  </si>
  <si>
    <t>AP33</t>
  </si>
  <si>
    <t>SUM('PERS1-STUD'!AP35:'PERS1-STUD'!AP36)='PERS1-STUD'!AP37</t>
  </si>
  <si>
    <t>SUM(AP35:AP36)</t>
  </si>
  <si>
    <t>AP37</t>
  </si>
  <si>
    <t>SUM('PERS1-STUD'!AP39:'PERS1-STUD'!AP40)='PERS1-STUD'!AP41</t>
  </si>
  <si>
    <t>SUM(AP39:AP40)</t>
  </si>
  <si>
    <t>AP41</t>
  </si>
  <si>
    <t>SUM('PERS1-STUD'!AP35,'PERS1-STUD'!AP39)='PERS1-STUD'!AP43</t>
  </si>
  <si>
    <t>SUM(AP35,AP39)</t>
  </si>
  <si>
    <t>AP43</t>
  </si>
  <si>
    <t>SUM('PERS1-STUD'!AP36,'PERS1-STUD'!AP40)='PERS1-STUD'!AP44</t>
  </si>
  <si>
    <t>SUM(AP36,AP40)</t>
  </si>
  <si>
    <t>AP44</t>
  </si>
  <si>
    <t>SUM('PERS1-STUD'!AP37,'PERS1-STUD'!AP41)='PERS1-STUD'!AP45</t>
  </si>
  <si>
    <t>SUM(AP37,AP41)</t>
  </si>
  <si>
    <t>AP45</t>
  </si>
  <si>
    <t>SUM('PERS1-STUD'!AP38,'PERS1-STUD'!AP42)='PERS1-STUD'!AP46</t>
  </si>
  <si>
    <t>SUM(AP38,AP42)</t>
  </si>
  <si>
    <t>AP46</t>
  </si>
  <si>
    <t>SUM('PERS1-STUD'!AP31,'PERS1-STUD'!AP43)='PERS1-STUD'!AP47</t>
  </si>
  <si>
    <t>SUM(AP31,AP43)</t>
  </si>
  <si>
    <t>AP47</t>
  </si>
  <si>
    <t>SUM('PERS1-STUD'!AP32,'PERS1-STUD'!AP44)='PERS1-STUD'!AP48</t>
  </si>
  <si>
    <t>SUM(AP32,AP44)</t>
  </si>
  <si>
    <t>AP48</t>
  </si>
  <si>
    <t>SUM('PERS1-STUD'!AP33,'PERS1-STUD'!AP45)='PERS1-STUD'!AP49</t>
  </si>
  <si>
    <t>SUM(AP33,AP45)</t>
  </si>
  <si>
    <t>AP49</t>
  </si>
  <si>
    <t>SUM('PERS1-STUD'!AP34,'PERS1-STUD'!AP46)='PERS1-STUD'!AP50</t>
  </si>
  <si>
    <t>SUM(AP34,AP46)</t>
  </si>
  <si>
    <t>AP50</t>
  </si>
  <si>
    <t>SUM('PERS1-STUD'!AS31:'PERS1-STUD'!AS32)='PERS1-STUD'!AS33</t>
  </si>
  <si>
    <t>SUM(AS31:AS32)</t>
  </si>
  <si>
    <t>AS33</t>
  </si>
  <si>
    <t>SUM('PERS1-STUD'!AS35:'PERS1-STUD'!AS36)='PERS1-STUD'!AS37</t>
  </si>
  <si>
    <t>SUM(AS35:AS36)</t>
  </si>
  <si>
    <t>AS37</t>
  </si>
  <si>
    <t>SUM('PERS1-STUD'!AS39:'PERS1-STUD'!AS40)='PERS1-STUD'!AS41</t>
  </si>
  <si>
    <t>SUM(AS39:AS40)</t>
  </si>
  <si>
    <t>AS41</t>
  </si>
  <si>
    <t>SUM('PERS1-STUD'!AS35,'PERS1-STUD'!AS39)='PERS1-STUD'!AS43</t>
  </si>
  <si>
    <t>SUM(AS35,AS39)</t>
  </si>
  <si>
    <t>AS43</t>
  </si>
  <si>
    <t>SUM('PERS1-STUD'!AS36,'PERS1-STUD'!AS40)='PERS1-STUD'!AS44</t>
  </si>
  <si>
    <t>SUM(AS36,AS40)</t>
  </si>
  <si>
    <t>AS44</t>
  </si>
  <si>
    <t>SUM('PERS1-STUD'!AS37,'PERS1-STUD'!AS41)='PERS1-STUD'!AS45</t>
  </si>
  <si>
    <t>SUM(AS37,AS41)</t>
  </si>
  <si>
    <t>AS45</t>
  </si>
  <si>
    <t>SUM('PERS1-STUD'!AS38,'PERS1-STUD'!AS42)='PERS1-STUD'!AS46</t>
  </si>
  <si>
    <t>SUM(AS38,AS42)</t>
  </si>
  <si>
    <t>AS46</t>
  </si>
  <si>
    <t>SUM('PERS1-STUD'!AS31,'PERS1-STUD'!AS43)='PERS1-STUD'!AS47</t>
  </si>
  <si>
    <t>SUM(AS31,AS43)</t>
  </si>
  <si>
    <t>AS47</t>
  </si>
  <si>
    <t>SUM('PERS1-STUD'!AS32,'PERS1-STUD'!AS44)='PERS1-STUD'!AS48</t>
  </si>
  <si>
    <t>SUM(AS32,AS44)</t>
  </si>
  <si>
    <t>AS48</t>
  </si>
  <si>
    <t>SUM('PERS1-STUD'!AS33,'PERS1-STUD'!AS45)='PERS1-STUD'!AS49</t>
  </si>
  <si>
    <t>SUM(AS33,AS45)</t>
  </si>
  <si>
    <t>AS49</t>
  </si>
  <si>
    <t>SUM('PERS1-STUD'!AS34,'PERS1-STUD'!AS46)='PERS1-STUD'!AS50</t>
  </si>
  <si>
    <t>SUM(AS34,AS46)</t>
  </si>
  <si>
    <t>AS50</t>
  </si>
  <si>
    <t>SUM('PERS1-STUD'!AP31,'PERS1-STUD'!AS31)='PERS1-STUD'!AV31</t>
  </si>
  <si>
    <t>SUM(AP31,AS31)</t>
  </si>
  <si>
    <t>AV31</t>
  </si>
  <si>
    <t>SUM('PERS1-STUD'!AP32,'PERS1-STUD'!AS32)='PERS1-STUD'!AV32</t>
  </si>
  <si>
    <t>SUM(AP32,AS32)</t>
  </si>
  <si>
    <t>AV32</t>
  </si>
  <si>
    <t>SUM(AP33,AS33)</t>
  </si>
  <si>
    <t>AV33</t>
  </si>
  <si>
    <t>SUM('PERS1-STUD'!AP34,'PERS1-STUD'!AS34)='PERS1-STUD'!AV34</t>
  </si>
  <si>
    <t>SUM(AP34,AS34)</t>
  </si>
  <si>
    <t>AV34</t>
  </si>
  <si>
    <t>SUM('PERS1-STUD'!AP35,'PERS1-STUD'!AS35)='PERS1-STUD'!AV35</t>
  </si>
  <si>
    <t>SUM(AP35,AS35)</t>
  </si>
  <si>
    <t>AV35</t>
  </si>
  <si>
    <t>SUM('PERS1-STUD'!AP36,'PERS1-STUD'!AS36)='PERS1-STUD'!AV36</t>
  </si>
  <si>
    <t>SUM(AP36,AS36)</t>
  </si>
  <si>
    <t>AV36</t>
  </si>
  <si>
    <t>SUM(AP37,AS37)</t>
  </si>
  <si>
    <t>AV37</t>
  </si>
  <si>
    <t>SUM('PERS1-STUD'!AP38,'PERS1-STUD'!AS38)='PERS1-STUD'!AV38</t>
  </si>
  <si>
    <t>SUM(AP38,AS38)</t>
  </si>
  <si>
    <t>AV38</t>
  </si>
  <si>
    <t>SUM('PERS1-STUD'!AP39,'PERS1-STUD'!AS39)='PERS1-STUD'!AV39</t>
  </si>
  <si>
    <t>SUM(AP39,AS39)</t>
  </si>
  <si>
    <t>AV39</t>
  </si>
  <si>
    <t>SUM('PERS1-STUD'!AP40,'PERS1-STUD'!AS40)='PERS1-STUD'!AV40</t>
  </si>
  <si>
    <t>SUM(AP40,AS40)</t>
  </si>
  <si>
    <t>AV40</t>
  </si>
  <si>
    <t>SUM(AP41,AS41)</t>
  </si>
  <si>
    <t>AV41</t>
  </si>
  <si>
    <t>SUM('PERS1-STUD'!AP42,'PERS1-STUD'!AS42)='PERS1-STUD'!AV42</t>
  </si>
  <si>
    <t>SUM(AP42,AS42)</t>
  </si>
  <si>
    <t>AV42</t>
  </si>
  <si>
    <t>AV43</t>
  </si>
  <si>
    <t>SUM(AP44,AS44)</t>
  </si>
  <si>
    <t>AV44</t>
  </si>
  <si>
    <t>SUM(AP45,AS45)</t>
  </si>
  <si>
    <t>AV45</t>
  </si>
  <si>
    <t>SUM(AP46,AS46)</t>
  </si>
  <si>
    <t>AV46</t>
  </si>
  <si>
    <t>SUM(AP47,AS47)</t>
  </si>
  <si>
    <t>AV47</t>
  </si>
  <si>
    <t>SUM(AP48,AS48)</t>
  </si>
  <si>
    <t>AV48</t>
  </si>
  <si>
    <t>SUM(AP49,AS49)</t>
  </si>
  <si>
    <t>AV49</t>
  </si>
  <si>
    <t>SUM(AP50,AS50)</t>
  </si>
  <si>
    <t>AV50</t>
  </si>
  <si>
    <t>SUM('PERS1-STUD'!AY31:'PERS1-STUD'!AY32)='PERS1-STUD'!AY33</t>
  </si>
  <si>
    <t>SUM(AY31:AY32)</t>
  </si>
  <si>
    <t>AY33</t>
  </si>
  <si>
    <t>SUM('PERS1-STUD'!AY35:'PERS1-STUD'!AY36)='PERS1-STUD'!AY37</t>
  </si>
  <si>
    <t>SUM(AY35:AY36)</t>
  </si>
  <si>
    <t>AY37</t>
  </si>
  <si>
    <t>SUM('PERS1-STUD'!AY39:'PERS1-STUD'!AY40)='PERS1-STUD'!AY41</t>
  </si>
  <si>
    <t>SUM(AY39:AY40)</t>
  </si>
  <si>
    <t>AY41</t>
  </si>
  <si>
    <t>SUM('PERS1-STUD'!AY35,'PERS1-STUD'!AY39)='PERS1-STUD'!AY43</t>
  </si>
  <si>
    <t>SUM(AY35,AY39)</t>
  </si>
  <si>
    <t>AY43</t>
  </si>
  <si>
    <t>SUM('PERS1-STUD'!AY36,'PERS1-STUD'!AY40)='PERS1-STUD'!AY44</t>
  </si>
  <si>
    <t>SUM(AY36,AY40)</t>
  </si>
  <si>
    <t>AY44</t>
  </si>
  <si>
    <t>SUM('PERS1-STUD'!AY37,'PERS1-STUD'!AY41)='PERS1-STUD'!AY45</t>
  </si>
  <si>
    <t>SUM(AY37,AY41)</t>
  </si>
  <si>
    <t>AY45</t>
  </si>
  <si>
    <t>SUM('PERS1-STUD'!AY38,'PERS1-STUD'!AY42)='PERS1-STUD'!AY46</t>
  </si>
  <si>
    <t>SUM(AY38,AY42)</t>
  </si>
  <si>
    <t>AY46</t>
  </si>
  <si>
    <t>SUM('PERS1-STUD'!AY31,'PERS1-STUD'!AY43)='PERS1-STUD'!AY47</t>
  </si>
  <si>
    <t>SUM(AY31,AY43)</t>
  </si>
  <si>
    <t>AY47</t>
  </si>
  <si>
    <t>SUM('PERS1-STUD'!AY32,'PERS1-STUD'!AY44)='PERS1-STUD'!AY48</t>
  </si>
  <si>
    <t>SUM(AY32,AY44)</t>
  </si>
  <si>
    <t>AY48</t>
  </si>
  <si>
    <t>SUM('PERS1-STUD'!AY33,'PERS1-STUD'!AY45)='PERS1-STUD'!AY49</t>
  </si>
  <si>
    <t>SUM(AY33,AY45)</t>
  </si>
  <si>
    <t>AY49</t>
  </si>
  <si>
    <t>SUM('PERS1-STUD'!AY34,'PERS1-STUD'!AY46)='PERS1-STUD'!AY50</t>
  </si>
  <si>
    <t>SUM(AY34,AY46)</t>
  </si>
  <si>
    <t>AY50</t>
  </si>
  <si>
    <t>SUM('PERS1-STUD'!BB31:'PERS1-STUD'!BB32)='PERS1-STUD'!BB33</t>
  </si>
  <si>
    <t>SUM(BB31:BB32)</t>
  </si>
  <si>
    <t>BB33</t>
  </si>
  <si>
    <t>SUM('PERS1-STUD'!BB35:'PERS1-STUD'!BB36)='PERS1-STUD'!BB37</t>
  </si>
  <si>
    <t>SUM(BB35:BB36)</t>
  </si>
  <si>
    <t>BB37</t>
  </si>
  <si>
    <t>SUM('PERS1-STUD'!BB39:'PERS1-STUD'!BB40)='PERS1-STUD'!BB41</t>
  </si>
  <si>
    <t>SUM(BB39:BB40)</t>
  </si>
  <si>
    <t>BB41</t>
  </si>
  <si>
    <t>SUM('PERS1-STUD'!BB35,'PERS1-STUD'!BB39)='PERS1-STUD'!BB43</t>
  </si>
  <si>
    <t>SUM(BB35,BB39)</t>
  </si>
  <si>
    <t>BB43</t>
  </si>
  <si>
    <t>SUM('PERS1-STUD'!BB36,'PERS1-STUD'!BB40)='PERS1-STUD'!BB44</t>
  </si>
  <si>
    <t>SUM(BB36,BB40)</t>
  </si>
  <si>
    <t>BB44</t>
  </si>
  <si>
    <t>SUM('PERS1-STUD'!BB37,'PERS1-STUD'!BB41)='PERS1-STUD'!BB45</t>
  </si>
  <si>
    <t>SUM(BB37,BB41)</t>
  </si>
  <si>
    <t>BB45</t>
  </si>
  <si>
    <t>SUM('PERS1-STUD'!BB38,'PERS1-STUD'!BB42)='PERS1-STUD'!BB46</t>
  </si>
  <si>
    <t>SUM(BB38,BB42)</t>
  </si>
  <si>
    <t>BB46</t>
  </si>
  <si>
    <t>SUM('PERS1-STUD'!BB31,'PERS1-STUD'!BB43)='PERS1-STUD'!BB47</t>
  </si>
  <si>
    <t>SUM(BB31,BB43)</t>
  </si>
  <si>
    <t>BB47</t>
  </si>
  <si>
    <t>SUM('PERS1-STUD'!BB32,'PERS1-STUD'!BB44)='PERS1-STUD'!BB48</t>
  </si>
  <si>
    <t>SUM(BB32,BB44)</t>
  </si>
  <si>
    <t>BB48</t>
  </si>
  <si>
    <t>SUM('PERS1-STUD'!BB33,'PERS1-STUD'!BB45)='PERS1-STUD'!BB49</t>
  </si>
  <si>
    <t>SUM(BB33,BB45)</t>
  </si>
  <si>
    <t>BB49</t>
  </si>
  <si>
    <t>SUM('PERS1-STUD'!BB34,'PERS1-STUD'!BB46)='PERS1-STUD'!BB50</t>
  </si>
  <si>
    <t>SUM(BB34,BB46)</t>
  </si>
  <si>
    <t>BB50</t>
  </si>
  <si>
    <t>SUM('PERS1-STUD'!AY31,'PERS1-STUD'!BB31)='PERS1-STUD'!BE31</t>
  </si>
  <si>
    <t>SUM(AY31,BB31)</t>
  </si>
  <si>
    <t>BE31</t>
  </si>
  <si>
    <t>SUM('PERS1-STUD'!AY32,'PERS1-STUD'!BB32)='PERS1-STUD'!BE32</t>
  </si>
  <si>
    <t>SUM(AY32,BB32)</t>
  </si>
  <si>
    <t>BE32</t>
  </si>
  <si>
    <t>SUM(AY33,BB33)</t>
  </si>
  <si>
    <t>BE33</t>
  </si>
  <si>
    <t>SUM('PERS1-STUD'!AY34,'PERS1-STUD'!BB34)='PERS1-STUD'!BE34</t>
  </si>
  <si>
    <t>SUM(AY34,BB34)</t>
  </si>
  <si>
    <t>BE34</t>
  </si>
  <si>
    <t>SUM('PERS1-STUD'!AY35,'PERS1-STUD'!BB35)='PERS1-STUD'!BE35</t>
  </si>
  <si>
    <t>SUM(AY35,BB35)</t>
  </si>
  <si>
    <t>BE35</t>
  </si>
  <si>
    <t>SUM('PERS1-STUD'!AY36,'PERS1-STUD'!BB36)='PERS1-STUD'!BE36</t>
  </si>
  <si>
    <t>SUM(AY36,BB36)</t>
  </si>
  <si>
    <t>BE36</t>
  </si>
  <si>
    <t>SUM(AY37,BB37)</t>
  </si>
  <si>
    <t>BE37</t>
  </si>
  <si>
    <t>SUM('PERS1-STUD'!AY38,'PERS1-STUD'!BB38)='PERS1-STUD'!BE38</t>
  </si>
  <si>
    <t>SUM(AY38,BB38)</t>
  </si>
  <si>
    <t>BE38</t>
  </si>
  <si>
    <t>SUM('PERS1-STUD'!AY39,'PERS1-STUD'!BB39)='PERS1-STUD'!BE39</t>
  </si>
  <si>
    <t>SUM(AY39,BB39)</t>
  </si>
  <si>
    <t>BE39</t>
  </si>
  <si>
    <t>SUM('PERS1-STUD'!AY40,'PERS1-STUD'!BB40)='PERS1-STUD'!BE40</t>
  </si>
  <si>
    <t>SUM(AY40,BB40)</t>
  </si>
  <si>
    <t>BE40</t>
  </si>
  <si>
    <t>SUM(AY41,BB41)</t>
  </si>
  <si>
    <t>BE41</t>
  </si>
  <si>
    <t>SUM('PERS1-STUD'!AY42,'PERS1-STUD'!BB42)='PERS1-STUD'!BE42</t>
  </si>
  <si>
    <t>SUM(AY42,BB42)</t>
  </si>
  <si>
    <t>BE42</t>
  </si>
  <si>
    <t>BE43</t>
  </si>
  <si>
    <t>SUM(AY44,BB44)</t>
  </si>
  <si>
    <t>BE44</t>
  </si>
  <si>
    <t>SUM(AY45,BB45)</t>
  </si>
  <si>
    <t>BE45</t>
  </si>
  <si>
    <t>SUM(AY46,BB46)</t>
  </si>
  <si>
    <t>BE46</t>
  </si>
  <si>
    <t>SUM(AY47,BB47)</t>
  </si>
  <si>
    <t>BE47</t>
  </si>
  <si>
    <t>SUM(AY48,BB48)</t>
  </si>
  <si>
    <t>BE48</t>
  </si>
  <si>
    <t>SUM(AY49,BB49)</t>
  </si>
  <si>
    <t>BE49</t>
  </si>
  <si>
    <t>SUM(AY50,BB50)</t>
  </si>
  <si>
    <t>BE50</t>
  </si>
  <si>
    <t>SUM('PERS1-STUD'!BH31:'PERS1-STUD'!BH32)='PERS1-STUD'!BH33</t>
  </si>
  <si>
    <t>SUM(BH31:BH32)</t>
  </si>
  <si>
    <t>BH33</t>
  </si>
  <si>
    <t>SUM('PERS1-STUD'!BH35:'PERS1-STUD'!BH36)='PERS1-STUD'!BH37</t>
  </si>
  <si>
    <t>SUM(BH35:BH36)</t>
  </si>
  <si>
    <t>BH37</t>
  </si>
  <si>
    <t>SUM('PERS1-STUD'!BH39:'PERS1-STUD'!BH40)='PERS1-STUD'!BH41</t>
  </si>
  <si>
    <t>SUM(BH39:BH40)</t>
  </si>
  <si>
    <t>BH41</t>
  </si>
  <si>
    <t>SUM('PERS1-STUD'!BH35,'PERS1-STUD'!BH39)='PERS1-STUD'!BH43</t>
  </si>
  <si>
    <t>SUM(BH35,BH39)</t>
  </si>
  <si>
    <t>BH43</t>
  </si>
  <si>
    <t>SUM('PERS1-STUD'!BH36,'PERS1-STUD'!BH40)='PERS1-STUD'!BH44</t>
  </si>
  <si>
    <t>SUM(BH36,BH40)</t>
  </si>
  <si>
    <t>BH44</t>
  </si>
  <si>
    <t>SUM('PERS1-STUD'!BH37,'PERS1-STUD'!BH41)='PERS1-STUD'!BH45</t>
  </si>
  <si>
    <t>SUM(BH37,BH41)</t>
  </si>
  <si>
    <t>BH45</t>
  </si>
  <si>
    <t>SUM('PERS1-STUD'!BH38,'PERS1-STUD'!BH42)='PERS1-STUD'!BH46</t>
  </si>
  <si>
    <t>SUM(BH38,BH42)</t>
  </si>
  <si>
    <t>BH46</t>
  </si>
  <si>
    <t>SUM('PERS1-STUD'!BH31,'PERS1-STUD'!BH43)='PERS1-STUD'!BH47</t>
  </si>
  <si>
    <t>SUM(BH31,BH43)</t>
  </si>
  <si>
    <t>BH47</t>
  </si>
  <si>
    <t>SUM('PERS1-STUD'!BH32,'PERS1-STUD'!BH44)='PERS1-STUD'!BH48</t>
  </si>
  <si>
    <t>SUM(BH32,BH44)</t>
  </si>
  <si>
    <t>BH48</t>
  </si>
  <si>
    <t>SUM('PERS1-STUD'!BH33,'PERS1-STUD'!BH45)='PERS1-STUD'!BH49</t>
  </si>
  <si>
    <t>SUM(BH33,BH45)</t>
  </si>
  <si>
    <t>BH49</t>
  </si>
  <si>
    <t>SUM('PERS1-STUD'!BH34,'PERS1-STUD'!BH46)='PERS1-STUD'!BH50</t>
  </si>
  <si>
    <t>SUM(BH34,BH46)</t>
  </si>
  <si>
    <t>BH50</t>
  </si>
  <si>
    <t>SUM('PERS1-STUD'!BK31:'PERS1-STUD'!BK32)='PERS1-STUD'!BK33</t>
  </si>
  <si>
    <t>SUM(BK31:BK32)</t>
  </si>
  <si>
    <t>BK33</t>
  </si>
  <si>
    <t>SUM('PERS1-STUD'!BK35:'PERS1-STUD'!BK36)='PERS1-STUD'!BK37</t>
  </si>
  <si>
    <t>SUM(BK35:BK36)</t>
  </si>
  <si>
    <t>BK37</t>
  </si>
  <si>
    <t>SUM('PERS1-STUD'!BK39:'PERS1-STUD'!BK40)='PERS1-STUD'!BK41</t>
  </si>
  <si>
    <t>SUM(BK39:BK40)</t>
  </si>
  <si>
    <t>BK41</t>
  </si>
  <si>
    <t>SUM('PERS1-STUD'!BK35,'PERS1-STUD'!BK39)='PERS1-STUD'!BK43</t>
  </si>
  <si>
    <t>SUM(BK35,BK39)</t>
  </si>
  <si>
    <t>BK43</t>
  </si>
  <si>
    <t>SUM('PERS1-STUD'!BK36,'PERS1-STUD'!BK40)='PERS1-STUD'!BK44</t>
  </si>
  <si>
    <t>SUM(BK36,BK40)</t>
  </si>
  <si>
    <t>BK44</t>
  </si>
  <si>
    <t>SUM('PERS1-STUD'!BK37,'PERS1-STUD'!BK41)='PERS1-STUD'!BK45</t>
  </si>
  <si>
    <t>SUM(BK37,BK41)</t>
  </si>
  <si>
    <t>BK45</t>
  </si>
  <si>
    <t>SUM('PERS1-STUD'!BK38,'PERS1-STUD'!BK42)='PERS1-STUD'!BK46</t>
  </si>
  <si>
    <t>SUM(BK38,BK42)</t>
  </si>
  <si>
    <t>BK46</t>
  </si>
  <si>
    <t>SUM('PERS1-STUD'!BK31,'PERS1-STUD'!BK43)='PERS1-STUD'!BK47</t>
  </si>
  <si>
    <t>SUM(BK31,BK43)</t>
  </si>
  <si>
    <t>BK47</t>
  </si>
  <si>
    <t>SUM('PERS1-STUD'!BK32,'PERS1-STUD'!BK44)='PERS1-STUD'!BK48</t>
  </si>
  <si>
    <t>SUM(BK32,BK44)</t>
  </si>
  <si>
    <t>BK48</t>
  </si>
  <si>
    <t>SUM('PERS1-STUD'!BK33,'PERS1-STUD'!BK45)='PERS1-STUD'!BK49</t>
  </si>
  <si>
    <t>SUM(BK33,BK45)</t>
  </si>
  <si>
    <t>BK49</t>
  </si>
  <si>
    <t>SUM('PERS1-STUD'!BK34,'PERS1-STUD'!BK46)='PERS1-STUD'!BK50</t>
  </si>
  <si>
    <t>SUM(BK34,BK46)</t>
  </si>
  <si>
    <t>BK50</t>
  </si>
  <si>
    <t>SUM('PERS1-STUD'!BH31,'PERS1-STUD'!BK31)='PERS1-STUD'!BN31</t>
  </si>
  <si>
    <t>SUM(BH31,BK31)</t>
  </si>
  <si>
    <t>BN31</t>
  </si>
  <si>
    <t>SUM('PERS1-STUD'!BH32,'PERS1-STUD'!BK32)='PERS1-STUD'!BN32</t>
  </si>
  <si>
    <t>SUM(BH32,BK32)</t>
  </si>
  <si>
    <t>BN32</t>
  </si>
  <si>
    <t>SUM(BH33,BK33)</t>
  </si>
  <si>
    <t>BN33</t>
  </si>
  <si>
    <t>SUM('PERS1-STUD'!BH34,'PERS1-STUD'!BK34)='PERS1-STUD'!BN34</t>
  </si>
  <si>
    <t>SUM(BH34,BK34)</t>
  </si>
  <si>
    <t>BN34</t>
  </si>
  <si>
    <t>SUM('PERS1-STUD'!BH35,'PERS1-STUD'!BK35)='PERS1-STUD'!BN35</t>
  </si>
  <si>
    <t>SUM(BH35,BK35)</t>
  </si>
  <si>
    <t>BN35</t>
  </si>
  <si>
    <t>SUM('PERS1-STUD'!BH36,'PERS1-STUD'!BK36)='PERS1-STUD'!BN36</t>
  </si>
  <si>
    <t>SUM(BH36,BK36)</t>
  </si>
  <si>
    <t>BN36</t>
  </si>
  <si>
    <t>SUM(BH37,BK37)</t>
  </si>
  <si>
    <t>BN37</t>
  </si>
  <si>
    <t>SUM('PERS1-STUD'!BH38,'PERS1-STUD'!BK38)='PERS1-STUD'!BN38</t>
  </si>
  <si>
    <t>SUM(BH38,BK38)</t>
  </si>
  <si>
    <t>BN38</t>
  </si>
  <si>
    <t>SUM('PERS1-STUD'!BH39,'PERS1-STUD'!BK39)='PERS1-STUD'!BN39</t>
  </si>
  <si>
    <t>SUM(BH39,BK39)</t>
  </si>
  <si>
    <t>BN39</t>
  </si>
  <si>
    <t>SUM('PERS1-STUD'!BH40,'PERS1-STUD'!BK40)='PERS1-STUD'!BN40</t>
  </si>
  <si>
    <t>SUM(BH40,BK40)</t>
  </si>
  <si>
    <t>BN40</t>
  </si>
  <si>
    <t>SUM(BH41,BK41)</t>
  </si>
  <si>
    <t>BN41</t>
  </si>
  <si>
    <t>SUM('PERS1-STUD'!BH42,'PERS1-STUD'!BK42)='PERS1-STUD'!BN42</t>
  </si>
  <si>
    <t>SUM(BH42,BK42)</t>
  </si>
  <si>
    <t>BN42</t>
  </si>
  <si>
    <t>BN43</t>
  </si>
  <si>
    <t>SUM(BH44,BK44)</t>
  </si>
  <si>
    <t>BN44</t>
  </si>
  <si>
    <t>SUM(BH45,BK45)</t>
  </si>
  <si>
    <t>BN45</t>
  </si>
  <si>
    <t>SUM(BH46,BK46)</t>
  </si>
  <si>
    <t>BN46</t>
  </si>
  <si>
    <t>SUM(BH47,BK47)</t>
  </si>
  <si>
    <t>BN47</t>
  </si>
  <si>
    <t>SUM(BH48,BK48)</t>
  </si>
  <si>
    <t>BN48</t>
  </si>
  <si>
    <t>SUM(BH49,BK49)</t>
  </si>
  <si>
    <t>BN49</t>
  </si>
  <si>
    <t>SUM(BH50,BK50)</t>
  </si>
  <si>
    <t>BN50</t>
  </si>
  <si>
    <t>SUM('PERS1-STUD'!BQ31:'PERS1-STUD'!BQ32)='PERS1-STUD'!BQ33</t>
  </si>
  <si>
    <t>SUM(BQ31:BQ32)</t>
  </si>
  <si>
    <t>BQ33</t>
  </si>
  <si>
    <t>SUM('PERS1-STUD'!BQ35:'PERS1-STUD'!BQ36)='PERS1-STUD'!BQ37</t>
  </si>
  <si>
    <t>SUM(BQ35:BQ36)</t>
  </si>
  <si>
    <t>BQ37</t>
  </si>
  <si>
    <t>SUM('PERS1-STUD'!BQ39:'PERS1-STUD'!BQ40)='PERS1-STUD'!BQ41</t>
  </si>
  <si>
    <t>SUM(BQ39:BQ40)</t>
  </si>
  <si>
    <t>BQ41</t>
  </si>
  <si>
    <t>SUM('PERS1-STUD'!BQ35,'PERS1-STUD'!BQ39)='PERS1-STUD'!BQ43</t>
  </si>
  <si>
    <t>SUM(BQ35,BQ39)</t>
  </si>
  <si>
    <t>BQ43</t>
  </si>
  <si>
    <t>SUM('PERS1-STUD'!BQ36,'PERS1-STUD'!BQ40)='PERS1-STUD'!BQ44</t>
  </si>
  <si>
    <t>SUM(BQ36,BQ40)</t>
  </si>
  <si>
    <t>BQ44</t>
  </si>
  <si>
    <t>SUM('PERS1-STUD'!BQ37,'PERS1-STUD'!BQ41)='PERS1-STUD'!BQ45</t>
  </si>
  <si>
    <t>SUM(BQ37,BQ41)</t>
  </si>
  <si>
    <t>BQ45</t>
  </si>
  <si>
    <t>SUM('PERS1-STUD'!BQ38,'PERS1-STUD'!BQ42)='PERS1-STUD'!BQ46</t>
  </si>
  <si>
    <t>SUM(BQ38,BQ42)</t>
  </si>
  <si>
    <t>BQ46</t>
  </si>
  <si>
    <t>SUM('PERS1-STUD'!BQ31,'PERS1-STUD'!BQ43)='PERS1-STUD'!BQ47</t>
  </si>
  <si>
    <t>SUM(BQ31,BQ43)</t>
  </si>
  <si>
    <t>BQ47</t>
  </si>
  <si>
    <t>SUM('PERS1-STUD'!BQ32,'PERS1-STUD'!BQ44)='PERS1-STUD'!BQ48</t>
  </si>
  <si>
    <t>SUM(BQ32,BQ44)</t>
  </si>
  <si>
    <t>BQ48</t>
  </si>
  <si>
    <t>SUM('PERS1-STUD'!BQ33,'PERS1-STUD'!BQ45)='PERS1-STUD'!BQ49</t>
  </si>
  <si>
    <t>SUM(BQ33,BQ45)</t>
  </si>
  <si>
    <t>BQ49</t>
  </si>
  <si>
    <t>SUM('PERS1-STUD'!BQ34,'PERS1-STUD'!BQ46)='PERS1-STUD'!BQ50</t>
  </si>
  <si>
    <t>SUM(BQ34,BQ46)</t>
  </si>
  <si>
    <t>BQ50</t>
  </si>
  <si>
    <t>SUM('PERS1-STUD'!BT31:'PERS1-STUD'!BT32)='PERS1-STUD'!BT33</t>
  </si>
  <si>
    <t>SUM(BT31:BT32)</t>
  </si>
  <si>
    <t>BT33</t>
  </si>
  <si>
    <t>SUM('PERS1-STUD'!BT35:'PERS1-STUD'!BT36)='PERS1-STUD'!BT37</t>
  </si>
  <si>
    <t>SUM(BT35:BT36)</t>
  </si>
  <si>
    <t>BT37</t>
  </si>
  <si>
    <t>SUM('PERS1-STUD'!BT39:'PERS1-STUD'!BT40)='PERS1-STUD'!BT41</t>
  </si>
  <si>
    <t>SUM(BT39:BT40)</t>
  </si>
  <si>
    <t>BT41</t>
  </si>
  <si>
    <t>SUM('PERS1-STUD'!BT35,'PERS1-STUD'!BT39)='PERS1-STUD'!BT43</t>
  </si>
  <si>
    <t>SUM(BT35,BT39)</t>
  </si>
  <si>
    <t>BT43</t>
  </si>
  <si>
    <t>SUM('PERS1-STUD'!BT36,'PERS1-STUD'!BT40)='PERS1-STUD'!BT44</t>
  </si>
  <si>
    <t>SUM(BT36,BT40)</t>
  </si>
  <si>
    <t>BT44</t>
  </si>
  <si>
    <t>SUM('PERS1-STUD'!BT37,'PERS1-STUD'!BT41)='PERS1-STUD'!BT45</t>
  </si>
  <si>
    <t>SUM(BT37,BT41)</t>
  </si>
  <si>
    <t>BT45</t>
  </si>
  <si>
    <t>SUM('PERS1-STUD'!BT38,'PERS1-STUD'!BT42)='PERS1-STUD'!BT46</t>
  </si>
  <si>
    <t>SUM(BT38,BT42)</t>
  </si>
  <si>
    <t>BT46</t>
  </si>
  <si>
    <t>SUM('PERS1-STUD'!BT31,'PERS1-STUD'!BT43)='PERS1-STUD'!BT47</t>
  </si>
  <si>
    <t>SUM(BT31,BT43)</t>
  </si>
  <si>
    <t>BT47</t>
  </si>
  <si>
    <t>SUM('PERS1-STUD'!BT32,'PERS1-STUD'!BT44)='PERS1-STUD'!BT48</t>
  </si>
  <si>
    <t>SUM(BT32,BT44)</t>
  </si>
  <si>
    <t>BT48</t>
  </si>
  <si>
    <t>SUM('PERS1-STUD'!BT33,'PERS1-STUD'!BT45)='PERS1-STUD'!BT49</t>
  </si>
  <si>
    <t>SUM(BT33,BT45)</t>
  </si>
  <si>
    <t>BT49</t>
  </si>
  <si>
    <t>SUM('PERS1-STUD'!BT34,'PERS1-STUD'!BT46)='PERS1-STUD'!BT50</t>
  </si>
  <si>
    <t>SUM(BT34,BT46)</t>
  </si>
  <si>
    <t>BT50</t>
  </si>
  <si>
    <t xml:space="preserve">Cross check between 2 or more tables which collect data with different breakdowns for the same unit  </t>
  </si>
  <si>
    <t>AA91</t>
  </si>
  <si>
    <t>AD91</t>
  </si>
  <si>
    <t>AG91</t>
  </si>
  <si>
    <t>AJ91</t>
  </si>
  <si>
    <t>AM91</t>
  </si>
  <si>
    <t>AV91</t>
  </si>
  <si>
    <t>BE91</t>
  </si>
  <si>
    <t>BN91</t>
  </si>
  <si>
    <t>SUM('PERS2-INST'!AA31:'PERS2-INST'!AA32)='PERS2-INST'!AA33</t>
  </si>
  <si>
    <t>SUM('PERS2-INST'!AA35:'PERS2-INST'!AA36)='PERS2-INST'!AA37</t>
  </si>
  <si>
    <t>SUM('PERS2-INST'!AA39:'PERS2-INST'!AA40)='PERS2-INST'!AA41</t>
  </si>
  <si>
    <t>SUM('PERS2-INST'!AA35,'PERS2-INST'!AA39)='PERS2-INST'!AA43</t>
  </si>
  <si>
    <t>SUM('PERS2-INST'!AA36,'PERS2-INST'!AA40)='PERS2-INST'!AA44</t>
  </si>
  <si>
    <t>SUM('PERS2-INST'!AA37,'PERS2-INST'!AA41)='PERS2-INST'!AA45</t>
  </si>
  <si>
    <t>SUM('PERS2-INST'!AA38,'PERS2-INST'!AA42)='PERS2-INST'!AA46</t>
  </si>
  <si>
    <t>SUM('PERS2-INST'!AA31,'PERS2-INST'!AA43)='PERS2-INST'!AA47</t>
  </si>
  <si>
    <t>SUM('PERS2-INST'!AA32,'PERS2-INST'!AA44)='PERS2-INST'!AA48</t>
  </si>
  <si>
    <t>SUM('PERS2-INST'!AA33,'PERS2-INST'!AA45)='PERS2-INST'!AA49</t>
  </si>
  <si>
    <t>SUM('PERS2-INST'!AA34,'PERS2-INST'!AA46)='PERS2-INST'!AA50</t>
  </si>
  <si>
    <t>SUM('PERS2-INST'!AA52:'PERS2-INST'!AA53)='PERS2-INST'!AA54</t>
  </si>
  <si>
    <t>SUM(AA52:AA53)</t>
  </si>
  <si>
    <t>AA54</t>
  </si>
  <si>
    <t>SUM('PERS2-INST'!AA56:'PERS2-INST'!AA57)='PERS2-INST'!AA58</t>
  </si>
  <si>
    <t>SUM(AA56:AA57)</t>
  </si>
  <si>
    <t>AA58</t>
  </si>
  <si>
    <t>SUM('PERS2-INST'!AA60:'PERS2-INST'!AA61)='PERS2-INST'!AA62</t>
  </si>
  <si>
    <t>SUM(AA60:AA61)</t>
  </si>
  <si>
    <t>AA62</t>
  </si>
  <si>
    <t>SUM('PERS2-INST'!AA56,'PERS2-INST'!AA60)='PERS2-INST'!AA64</t>
  </si>
  <si>
    <t>SUM(AA56,AA60)</t>
  </si>
  <si>
    <t>AA64</t>
  </si>
  <si>
    <t>SUM('PERS2-INST'!AA57,'PERS2-INST'!AA61)='PERS2-INST'!AA65</t>
  </si>
  <si>
    <t>SUM(AA57,AA61)</t>
  </si>
  <si>
    <t>AA65</t>
  </si>
  <si>
    <t>SUM('PERS2-INST'!AA58,'PERS2-INST'!AA62)='PERS2-INST'!AA66</t>
  </si>
  <si>
    <t>SUM(AA58,AA62)</t>
  </si>
  <si>
    <t>AA66</t>
  </si>
  <si>
    <t>SUM('PERS2-INST'!AA59,'PERS2-INST'!AA63)='PERS2-INST'!AA67</t>
  </si>
  <si>
    <t>SUM(AA59,AA63)</t>
  </si>
  <si>
    <t>AA67</t>
  </si>
  <si>
    <t>SUM('PERS2-INST'!AA52,'PERS2-INST'!AA64)='PERS2-INST'!AA68</t>
  </si>
  <si>
    <t>SUM(AA52,AA64)</t>
  </si>
  <si>
    <t>AA68</t>
  </si>
  <si>
    <t>SUM('PERS2-INST'!AA53,'PERS2-INST'!AA65)='PERS2-INST'!AA69</t>
  </si>
  <si>
    <t>SUM(AA53,AA65)</t>
  </si>
  <si>
    <t>AA69</t>
  </si>
  <si>
    <t>SUM('PERS2-INST'!AA54,'PERS2-INST'!AA66)='PERS2-INST'!AA70</t>
  </si>
  <si>
    <t>SUM(AA54,AA66)</t>
  </si>
  <si>
    <t>AA70</t>
  </si>
  <si>
    <t>SUM('PERS2-INST'!AA55,'PERS2-INST'!AA67)='PERS2-INST'!AA71</t>
  </si>
  <si>
    <t>SUM(AA55,AA67)</t>
  </si>
  <si>
    <t>AA71</t>
  </si>
  <si>
    <t>SUM('PERS2-INST'!AA31,'PERS2-INST'!AA52)='PERS2-INST'!AA73</t>
  </si>
  <si>
    <t>SUM(AA31,AA52)</t>
  </si>
  <si>
    <t>AA73</t>
  </si>
  <si>
    <t>SUM('PERS2-INST'!AA32,'PERS2-INST'!AA53)='PERS2-INST'!AA74</t>
  </si>
  <si>
    <t>SUM(AA32,AA53)</t>
  </si>
  <si>
    <t>AA74</t>
  </si>
  <si>
    <t>SUM('PERS2-INST'!AA33,'PERS2-INST'!AA54)='PERS2-INST'!AA75</t>
  </si>
  <si>
    <t>SUM(AA33,AA54)</t>
  </si>
  <si>
    <t>AA75</t>
  </si>
  <si>
    <t>SUM('PERS2-INST'!AA34,'PERS2-INST'!AA55)='PERS2-INST'!AA76</t>
  </si>
  <si>
    <t>SUM(AA34,AA55)</t>
  </si>
  <si>
    <t>AA76</t>
  </si>
  <si>
    <t>SUM('PERS2-INST'!AA35,'PERS2-INST'!AA56)='PERS2-INST'!AA77</t>
  </si>
  <si>
    <t>SUM(AA35,AA56)</t>
  </si>
  <si>
    <t>AA77</t>
  </si>
  <si>
    <t>SUM('PERS2-INST'!AA36,'PERS2-INST'!AA57)='PERS2-INST'!AA78</t>
  </si>
  <si>
    <t>SUM(AA36,AA57)</t>
  </si>
  <si>
    <t>AA78</t>
  </si>
  <si>
    <t>SUM('PERS2-INST'!AA37,'PERS2-INST'!AA58)='PERS2-INST'!AA79</t>
  </si>
  <si>
    <t>SUM(AA37,AA58)</t>
  </si>
  <si>
    <t>AA79</t>
  </si>
  <si>
    <t>SUM('PERS2-INST'!AA38,'PERS2-INST'!AA59)='PERS2-INST'!AA80</t>
  </si>
  <si>
    <t>SUM(AA38,AA59)</t>
  </si>
  <si>
    <t>AA80</t>
  </si>
  <si>
    <t>SUM('PERS2-INST'!AA39,'PERS2-INST'!AA60)='PERS2-INST'!AA81</t>
  </si>
  <si>
    <t>SUM(AA39,AA60)</t>
  </si>
  <si>
    <t>AA81</t>
  </si>
  <si>
    <t>SUM('PERS2-INST'!AA40,'PERS2-INST'!AA61)='PERS2-INST'!AA82</t>
  </si>
  <si>
    <t>SUM(AA40,AA61)</t>
  </si>
  <si>
    <t>AA82</t>
  </si>
  <si>
    <t>SUM('PERS2-INST'!AA41,'PERS2-INST'!AA62)='PERS2-INST'!AA83</t>
  </si>
  <si>
    <t>SUM(AA41,AA62)</t>
  </si>
  <si>
    <t>AA83</t>
  </si>
  <si>
    <t>SUM('PERS2-INST'!AA42,'PERS2-INST'!AA63)='PERS2-INST'!AA84</t>
  </si>
  <si>
    <t>SUM(AA42,AA63)</t>
  </si>
  <si>
    <t>AA84</t>
  </si>
  <si>
    <t>SUM('PERS2-INST'!AA77,'PERS2-INST'!AA81)='PERS2-INST'!AA85</t>
  </si>
  <si>
    <t>SUM(AA77,AA81)</t>
  </si>
  <si>
    <t>AA85</t>
  </si>
  <si>
    <t>SUM('PERS2-INST'!AA78,'PERS2-INST'!AA82)='PERS2-INST'!AA86</t>
  </si>
  <si>
    <t>SUM(AA78,AA82)</t>
  </si>
  <si>
    <t>AA86</t>
  </si>
  <si>
    <t>SUM('PERS2-INST'!AA79,'PERS2-INST'!AA83)='PERS2-INST'!AA87</t>
  </si>
  <si>
    <t>SUM(AA79,AA83)</t>
  </si>
  <si>
    <t>AA87</t>
  </si>
  <si>
    <t>SUM('PERS2-INST'!AA80,'PERS2-INST'!AA84)='PERS2-INST'!AA88</t>
  </si>
  <si>
    <t>SUM(AA80,AA84)</t>
  </si>
  <si>
    <t>AA88</t>
  </si>
  <si>
    <t>SUM('PERS2-INST'!AA73,'PERS2-INST'!AA85)='PERS2-INST'!AA89</t>
  </si>
  <si>
    <t>SUM(AA73,AA85)</t>
  </si>
  <si>
    <t>AA89</t>
  </si>
  <si>
    <t>SUM('PERS2-INST'!AA74,'PERS2-INST'!AA86)='PERS2-INST'!AA90</t>
  </si>
  <si>
    <t>SUM(AA74,AA86)</t>
  </si>
  <si>
    <t>AA90</t>
  </si>
  <si>
    <t>SUM('PERS2-INST'!AA75,'PERS2-INST'!AA87)='PERS2-INST'!AA91</t>
  </si>
  <si>
    <t>SUM(AA75,AA87)</t>
  </si>
  <si>
    <t>SUM('PERS2-INST'!AA76,'PERS2-INST'!AA88)='PERS2-INST'!AA92</t>
  </si>
  <si>
    <t>SUM(AA76,AA88)</t>
  </si>
  <si>
    <t>AA92</t>
  </si>
  <si>
    <t>SUM('PERS2-INST'!AD31:'PERS2-INST'!AD32)='PERS2-INST'!AD33</t>
  </si>
  <si>
    <t>SUM('PERS2-INST'!AD35:'PERS2-INST'!AD36)='PERS2-INST'!AD37</t>
  </si>
  <si>
    <t>SUM('PERS2-INST'!AD39:'PERS2-INST'!AD40)='PERS2-INST'!AD41</t>
  </si>
  <si>
    <t>SUM('PERS2-INST'!AD35,'PERS2-INST'!AD39)='PERS2-INST'!AD43</t>
  </si>
  <si>
    <t>SUM('PERS2-INST'!AD36,'PERS2-INST'!AD40)='PERS2-INST'!AD44</t>
  </si>
  <si>
    <t>SUM('PERS2-INST'!AD37,'PERS2-INST'!AD41)='PERS2-INST'!AD45</t>
  </si>
  <si>
    <t>SUM('PERS2-INST'!AD38,'PERS2-INST'!AD42)='PERS2-INST'!AD46</t>
  </si>
  <si>
    <t>SUM('PERS2-INST'!AD31,'PERS2-INST'!AD43)='PERS2-INST'!AD47</t>
  </si>
  <si>
    <t>SUM('PERS2-INST'!AD32,'PERS2-INST'!AD44)='PERS2-INST'!AD48</t>
  </si>
  <si>
    <t>SUM('PERS2-INST'!AD33,'PERS2-INST'!AD45)='PERS2-INST'!AD49</t>
  </si>
  <si>
    <t>SUM('PERS2-INST'!AD34,'PERS2-INST'!AD46)='PERS2-INST'!AD50</t>
  </si>
  <si>
    <t>SUM('PERS2-INST'!AD52:'PERS2-INST'!AD53)='PERS2-INST'!AD54</t>
  </si>
  <si>
    <t>SUM(AD52:AD53)</t>
  </si>
  <si>
    <t>AD54</t>
  </si>
  <si>
    <t>SUM('PERS2-INST'!AD56:'PERS2-INST'!AD57)='PERS2-INST'!AD58</t>
  </si>
  <si>
    <t>SUM(AD56:AD57)</t>
  </si>
  <si>
    <t>AD58</t>
  </si>
  <si>
    <t>SUM('PERS2-INST'!AD60:'PERS2-INST'!AD61)='PERS2-INST'!AD62</t>
  </si>
  <si>
    <t>SUM(AD60:AD61)</t>
  </si>
  <si>
    <t>AD62</t>
  </si>
  <si>
    <t>SUM('PERS2-INST'!AD56,'PERS2-INST'!AD60)='PERS2-INST'!AD64</t>
  </si>
  <si>
    <t>SUM(AD56,AD60)</t>
  </si>
  <si>
    <t>AD64</t>
  </si>
  <si>
    <t>SUM('PERS2-INST'!AD57,'PERS2-INST'!AD61)='PERS2-INST'!AD65</t>
  </si>
  <si>
    <t>SUM(AD57,AD61)</t>
  </si>
  <si>
    <t>AD65</t>
  </si>
  <si>
    <t>SUM('PERS2-INST'!AD58,'PERS2-INST'!AD62)='PERS2-INST'!AD66</t>
  </si>
  <si>
    <t>SUM(AD58,AD62)</t>
  </si>
  <si>
    <t>AD66</t>
  </si>
  <si>
    <t>SUM('PERS2-INST'!AD59,'PERS2-INST'!AD63)='PERS2-INST'!AD67</t>
  </si>
  <si>
    <t>SUM(AD59,AD63)</t>
  </si>
  <si>
    <t>AD67</t>
  </si>
  <si>
    <t>SUM('PERS2-INST'!AD52,'PERS2-INST'!AD64)='PERS2-INST'!AD68</t>
  </si>
  <si>
    <t>SUM(AD52,AD64)</t>
  </si>
  <si>
    <t>AD68</t>
  </si>
  <si>
    <t>SUM('PERS2-INST'!AD53,'PERS2-INST'!AD65)='PERS2-INST'!AD69</t>
  </si>
  <si>
    <t>SUM(AD53,AD65)</t>
  </si>
  <si>
    <t>AD69</t>
  </si>
  <si>
    <t>SUM('PERS2-INST'!AD54,'PERS2-INST'!AD66)='PERS2-INST'!AD70</t>
  </si>
  <si>
    <t>SUM(AD54,AD66)</t>
  </si>
  <si>
    <t>AD70</t>
  </si>
  <si>
    <t>SUM('PERS2-INST'!AD55,'PERS2-INST'!AD67)='PERS2-INST'!AD71</t>
  </si>
  <si>
    <t>SUM(AD55,AD67)</t>
  </si>
  <si>
    <t>AD71</t>
  </si>
  <si>
    <t>SUM('PERS2-INST'!AD31,'PERS2-INST'!AD52)='PERS2-INST'!AD73</t>
  </si>
  <si>
    <t>SUM(AD31,AD52)</t>
  </si>
  <si>
    <t>AD73</t>
  </si>
  <si>
    <t>SUM('PERS2-INST'!AD32,'PERS2-INST'!AD53)='PERS2-INST'!AD74</t>
  </si>
  <si>
    <t>SUM(AD32,AD53)</t>
  </si>
  <si>
    <t>AD74</t>
  </si>
  <si>
    <t>SUM('PERS2-INST'!AD33,'PERS2-INST'!AD54)='PERS2-INST'!AD75</t>
  </si>
  <si>
    <t>SUM(AD33,AD54)</t>
  </si>
  <si>
    <t>AD75</t>
  </si>
  <si>
    <t>SUM('PERS2-INST'!AD34,'PERS2-INST'!AD55)='PERS2-INST'!AD76</t>
  </si>
  <si>
    <t>SUM(AD34,AD55)</t>
  </si>
  <si>
    <t>AD76</t>
  </si>
  <si>
    <t>SUM('PERS2-INST'!AD35,'PERS2-INST'!AD56)='PERS2-INST'!AD77</t>
  </si>
  <si>
    <t>SUM(AD35,AD56)</t>
  </si>
  <si>
    <t>AD77</t>
  </si>
  <si>
    <t>SUM('PERS2-INST'!AD36,'PERS2-INST'!AD57)='PERS2-INST'!AD78</t>
  </si>
  <si>
    <t>SUM(AD36,AD57)</t>
  </si>
  <si>
    <t>AD78</t>
  </si>
  <si>
    <t>SUM('PERS2-INST'!AD37,'PERS2-INST'!AD58)='PERS2-INST'!AD79</t>
  </si>
  <si>
    <t>SUM(AD37,AD58)</t>
  </si>
  <si>
    <t>AD79</t>
  </si>
  <si>
    <t>SUM('PERS2-INST'!AD38,'PERS2-INST'!AD59)='PERS2-INST'!AD80</t>
  </si>
  <si>
    <t>SUM(AD38,AD59)</t>
  </si>
  <si>
    <t>AD80</t>
  </si>
  <si>
    <t>SUM('PERS2-INST'!AD39,'PERS2-INST'!AD60)='PERS2-INST'!AD81</t>
  </si>
  <si>
    <t>SUM(AD39,AD60)</t>
  </si>
  <si>
    <t>AD81</t>
  </si>
  <si>
    <t>SUM('PERS2-INST'!AD40,'PERS2-INST'!AD61)='PERS2-INST'!AD82</t>
  </si>
  <si>
    <t>SUM(AD40,AD61)</t>
  </si>
  <si>
    <t>AD82</t>
  </si>
  <si>
    <t>SUM('PERS2-INST'!AD41,'PERS2-INST'!AD62)='PERS2-INST'!AD83</t>
  </si>
  <si>
    <t>SUM(AD41,AD62)</t>
  </si>
  <si>
    <t>AD83</t>
  </si>
  <si>
    <t>SUM('PERS2-INST'!AD42,'PERS2-INST'!AD63)='PERS2-INST'!AD84</t>
  </si>
  <si>
    <t>SUM(AD42,AD63)</t>
  </si>
  <si>
    <t>AD84</t>
  </si>
  <si>
    <t>SUM('PERS2-INST'!AD77,'PERS2-INST'!AD81)='PERS2-INST'!AD85</t>
  </si>
  <si>
    <t>SUM(AD77,AD81)</t>
  </si>
  <si>
    <t>AD85</t>
  </si>
  <si>
    <t>SUM('PERS2-INST'!AD78,'PERS2-INST'!AD82)='PERS2-INST'!AD86</t>
  </si>
  <si>
    <t>SUM(AD78,AD82)</t>
  </si>
  <si>
    <t>AD86</t>
  </si>
  <si>
    <t>SUM('PERS2-INST'!AD79,'PERS2-INST'!AD83)='PERS2-INST'!AD87</t>
  </si>
  <si>
    <t>SUM(AD79,AD83)</t>
  </si>
  <si>
    <t>AD87</t>
  </si>
  <si>
    <t>SUM('PERS2-INST'!AD80,'PERS2-INST'!AD84)='PERS2-INST'!AD88</t>
  </si>
  <si>
    <t>SUM(AD80,AD84)</t>
  </si>
  <si>
    <t>AD88</t>
  </si>
  <si>
    <t>SUM('PERS2-INST'!AD73,'PERS2-INST'!AD85)='PERS2-INST'!AD89</t>
  </si>
  <si>
    <t>SUM(AD73,AD85)</t>
  </si>
  <si>
    <t>AD89</t>
  </si>
  <si>
    <t>SUM('PERS2-INST'!AD74,'PERS2-INST'!AD86)='PERS2-INST'!AD90</t>
  </si>
  <si>
    <t>SUM(AD74,AD86)</t>
  </si>
  <si>
    <t>AD90</t>
  </si>
  <si>
    <t>SUM('PERS2-INST'!AD75,'PERS2-INST'!AD87)='PERS2-INST'!AD91</t>
  </si>
  <si>
    <t>SUM(AD75,AD87)</t>
  </si>
  <si>
    <t>SUM('PERS2-INST'!AD76,'PERS2-INST'!AD88)='PERS2-INST'!AD92</t>
  </si>
  <si>
    <t>SUM(AD76,AD88)</t>
  </si>
  <si>
    <t>AD92</t>
  </si>
  <si>
    <t>SUM('PERS2-INST'!AA31,'PERS2-INST'!AD31)='PERS2-INST'!AG31</t>
  </si>
  <si>
    <t>SUM('PERS2-INST'!AA32,'PERS2-INST'!AD32)='PERS2-INST'!AG32</t>
  </si>
  <si>
    <t>SUM('PERS2-INST'!AA34,'PERS2-INST'!AD34)='PERS2-INST'!AG34</t>
  </si>
  <si>
    <t>SUM('PERS2-INST'!AA35,'PERS2-INST'!AD35)='PERS2-INST'!AG35</t>
  </si>
  <si>
    <t>SUM('PERS2-INST'!AA36,'PERS2-INST'!AD36)='PERS2-INST'!AG36</t>
  </si>
  <si>
    <t>SUM('PERS2-INST'!AA38,'PERS2-INST'!AD38)='PERS2-INST'!AG38</t>
  </si>
  <si>
    <t>SUM('PERS2-INST'!AA39,'PERS2-INST'!AD39)='PERS2-INST'!AG39</t>
  </si>
  <si>
    <t>SUM('PERS2-INST'!AA40,'PERS2-INST'!AD40)='PERS2-INST'!AG40</t>
  </si>
  <si>
    <t>SUM('PERS2-INST'!AA42,'PERS2-INST'!AD42)='PERS2-INST'!AG42</t>
  </si>
  <si>
    <t>SUM('PERS2-INST'!AA52,'PERS2-INST'!AD52)='PERS2-INST'!AG52</t>
  </si>
  <si>
    <t>SUM(AA52,AD52)</t>
  </si>
  <si>
    <t>AG52</t>
  </si>
  <si>
    <t>SUM('PERS2-INST'!AA53,'PERS2-INST'!AD53)='PERS2-INST'!AG53</t>
  </si>
  <si>
    <t>SUM(AA53,AD53)</t>
  </si>
  <si>
    <t>AG53</t>
  </si>
  <si>
    <t>SUM(AA54,AD54)</t>
  </si>
  <si>
    <t>AG54</t>
  </si>
  <si>
    <t>SUM('PERS2-INST'!AA55,'PERS2-INST'!AD55)='PERS2-INST'!AG55</t>
  </si>
  <si>
    <t>SUM(AA55,AD55)</t>
  </si>
  <si>
    <t>AG55</t>
  </si>
  <si>
    <t>SUM('PERS2-INST'!AA56,'PERS2-INST'!AD56)='PERS2-INST'!AG56</t>
  </si>
  <si>
    <t>SUM(AA56,AD56)</t>
  </si>
  <si>
    <t>AG56</t>
  </si>
  <si>
    <t>SUM('PERS2-INST'!AA57,'PERS2-INST'!AD57)='PERS2-INST'!AG57</t>
  </si>
  <si>
    <t>SUM(AA57,AD57)</t>
  </si>
  <si>
    <t>AG57</t>
  </si>
  <si>
    <t>AG58</t>
  </si>
  <si>
    <t>SUM('PERS2-INST'!AA59,'PERS2-INST'!AD59)='PERS2-INST'!AG59</t>
  </si>
  <si>
    <t>SUM(AA59,AD59)</t>
  </si>
  <si>
    <t>AG59</t>
  </si>
  <si>
    <t>SUM('PERS2-INST'!AA60,'PERS2-INST'!AD60)='PERS2-INST'!AG60</t>
  </si>
  <si>
    <t>SUM(AA60,AD60)</t>
  </si>
  <si>
    <t>AG60</t>
  </si>
  <si>
    <t>SUM('PERS2-INST'!AA61,'PERS2-INST'!AD61)='PERS2-INST'!AG61</t>
  </si>
  <si>
    <t>SUM(AA61,AD61)</t>
  </si>
  <si>
    <t>AG61</t>
  </si>
  <si>
    <t>AG62</t>
  </si>
  <si>
    <t>SUM('PERS2-INST'!AA63,'PERS2-INST'!AD63)='PERS2-INST'!AG63</t>
  </si>
  <si>
    <t>SUM(AA63,AD63)</t>
  </si>
  <si>
    <t>AG63</t>
  </si>
  <si>
    <t>AG64</t>
  </si>
  <si>
    <t>AG65</t>
  </si>
  <si>
    <t>AG66</t>
  </si>
  <si>
    <t>AG67</t>
  </si>
  <si>
    <t>AG68</t>
  </si>
  <si>
    <t>AG69</t>
  </si>
  <si>
    <t>AG70</t>
  </si>
  <si>
    <t>AG71</t>
  </si>
  <si>
    <t>AG73</t>
  </si>
  <si>
    <t>AG74</t>
  </si>
  <si>
    <t>AG75</t>
  </si>
  <si>
    <t>AG76</t>
  </si>
  <si>
    <t>AG77</t>
  </si>
  <si>
    <t>AG78</t>
  </si>
  <si>
    <t>AG79</t>
  </si>
  <si>
    <t>AG80</t>
  </si>
  <si>
    <t>AG81</t>
  </si>
  <si>
    <t>AG82</t>
  </si>
  <si>
    <t>AG83</t>
  </si>
  <si>
    <t>AG84</t>
  </si>
  <si>
    <t>AG85</t>
  </si>
  <si>
    <t>AG86</t>
  </si>
  <si>
    <t>AG87</t>
  </si>
  <si>
    <t>AG88</t>
  </si>
  <si>
    <t>AG89</t>
  </si>
  <si>
    <t>AG90</t>
  </si>
  <si>
    <t>AG92</t>
  </si>
  <si>
    <t>SUM('PERS2-INST'!AJ31:'PERS2-INST'!AJ32)='PERS2-INST'!AJ33</t>
  </si>
  <si>
    <t>SUM('PERS2-INST'!AJ35:'PERS2-INST'!AJ36)='PERS2-INST'!AJ37</t>
  </si>
  <si>
    <t>SUM('PERS2-INST'!AJ39:'PERS2-INST'!AJ40)='PERS2-INST'!AJ41</t>
  </si>
  <si>
    <t>SUM('PERS2-INST'!AJ35,'PERS2-INST'!AJ39)='PERS2-INST'!AJ43</t>
  </si>
  <si>
    <t>SUM('PERS2-INST'!AJ36,'PERS2-INST'!AJ40)='PERS2-INST'!AJ44</t>
  </si>
  <si>
    <t>SUM('PERS2-INST'!AJ37,'PERS2-INST'!AJ41)='PERS2-INST'!AJ45</t>
  </si>
  <si>
    <t>SUM('PERS2-INST'!AJ38,'PERS2-INST'!AJ42)='PERS2-INST'!AJ46</t>
  </si>
  <si>
    <t>SUM('PERS2-INST'!AJ31,'PERS2-INST'!AJ43)='PERS2-INST'!AJ47</t>
  </si>
  <si>
    <t>SUM('PERS2-INST'!AJ32,'PERS2-INST'!AJ44)='PERS2-INST'!AJ48</t>
  </si>
  <si>
    <t>SUM('PERS2-INST'!AJ33,'PERS2-INST'!AJ45)='PERS2-INST'!AJ49</t>
  </si>
  <si>
    <t>SUM('PERS2-INST'!AJ34,'PERS2-INST'!AJ46)='PERS2-INST'!AJ50</t>
  </si>
  <si>
    <t>SUM('PERS2-INST'!AJ52:'PERS2-INST'!AJ53)='PERS2-INST'!AJ54</t>
  </si>
  <si>
    <t>SUM(AJ52:AJ53)</t>
  </si>
  <si>
    <t>AJ54</t>
  </si>
  <si>
    <t>SUM('PERS2-INST'!AJ56:'PERS2-INST'!AJ57)='PERS2-INST'!AJ58</t>
  </si>
  <si>
    <t>SUM(AJ56:AJ57)</t>
  </si>
  <si>
    <t>AJ58</t>
  </si>
  <si>
    <t>SUM('PERS2-INST'!AJ60:'PERS2-INST'!AJ61)='PERS2-INST'!AJ62</t>
  </si>
  <si>
    <t>SUM(AJ60:AJ61)</t>
  </si>
  <si>
    <t>AJ62</t>
  </si>
  <si>
    <t>SUM('PERS2-INST'!AJ56,'PERS2-INST'!AJ60)='PERS2-INST'!AJ64</t>
  </si>
  <si>
    <t>SUM(AJ56,AJ60)</t>
  </si>
  <si>
    <t>AJ64</t>
  </si>
  <si>
    <t>SUM('PERS2-INST'!AJ57,'PERS2-INST'!AJ61)='PERS2-INST'!AJ65</t>
  </si>
  <si>
    <t>SUM(AJ57,AJ61)</t>
  </si>
  <si>
    <t>AJ65</t>
  </si>
  <si>
    <t>SUM('PERS2-INST'!AJ58,'PERS2-INST'!AJ62)='PERS2-INST'!AJ66</t>
  </si>
  <si>
    <t>SUM(AJ58,AJ62)</t>
  </si>
  <si>
    <t>AJ66</t>
  </si>
  <si>
    <t>SUM('PERS2-INST'!AJ59,'PERS2-INST'!AJ63)='PERS2-INST'!AJ67</t>
  </si>
  <si>
    <t>SUM(AJ59,AJ63)</t>
  </si>
  <si>
    <t>AJ67</t>
  </si>
  <si>
    <t>SUM('PERS2-INST'!AJ52,'PERS2-INST'!AJ64)='PERS2-INST'!AJ68</t>
  </si>
  <si>
    <t>SUM(AJ52,AJ64)</t>
  </si>
  <si>
    <t>AJ68</t>
  </si>
  <si>
    <t>SUM('PERS2-INST'!AJ53,'PERS2-INST'!AJ65)='PERS2-INST'!AJ69</t>
  </si>
  <si>
    <t>SUM(AJ53,AJ65)</t>
  </si>
  <si>
    <t>AJ69</t>
  </si>
  <si>
    <t>SUM('PERS2-INST'!AJ54,'PERS2-INST'!AJ66)='PERS2-INST'!AJ70</t>
  </si>
  <si>
    <t>SUM(AJ54,AJ66)</t>
  </si>
  <si>
    <t>AJ70</t>
  </si>
  <si>
    <t>SUM('PERS2-INST'!AJ55,'PERS2-INST'!AJ67)='PERS2-INST'!AJ71</t>
  </si>
  <si>
    <t>SUM(AJ55,AJ67)</t>
  </si>
  <si>
    <t>AJ71</t>
  </si>
  <si>
    <t>SUM('PERS2-INST'!AJ31,'PERS2-INST'!AJ52)='PERS2-INST'!AJ73</t>
  </si>
  <si>
    <t>SUM(AJ31,AJ52)</t>
  </si>
  <si>
    <t>AJ73</t>
  </si>
  <si>
    <t>SUM('PERS2-INST'!AJ32,'PERS2-INST'!AJ53)='PERS2-INST'!AJ74</t>
  </si>
  <si>
    <t>SUM(AJ32,AJ53)</t>
  </si>
  <si>
    <t>AJ74</t>
  </si>
  <si>
    <t>SUM('PERS2-INST'!AJ33,'PERS2-INST'!AJ54)='PERS2-INST'!AJ75</t>
  </si>
  <si>
    <t>SUM(AJ33,AJ54)</t>
  </si>
  <si>
    <t>AJ75</t>
  </si>
  <si>
    <t>SUM('PERS2-INST'!AJ34,'PERS2-INST'!AJ55)='PERS2-INST'!AJ76</t>
  </si>
  <si>
    <t>SUM(AJ34,AJ55)</t>
  </si>
  <si>
    <t>AJ76</t>
  </si>
  <si>
    <t>SUM('PERS2-INST'!AJ35,'PERS2-INST'!AJ56)='PERS2-INST'!AJ77</t>
  </si>
  <si>
    <t>SUM(AJ35,AJ56)</t>
  </si>
  <si>
    <t>AJ77</t>
  </si>
  <si>
    <t>SUM('PERS2-INST'!AJ36,'PERS2-INST'!AJ57)='PERS2-INST'!AJ78</t>
  </si>
  <si>
    <t>SUM(AJ36,AJ57)</t>
  </si>
  <si>
    <t>AJ78</t>
  </si>
  <si>
    <t>SUM('PERS2-INST'!AJ37,'PERS2-INST'!AJ58)='PERS2-INST'!AJ79</t>
  </si>
  <si>
    <t>SUM(AJ37,AJ58)</t>
  </si>
  <si>
    <t>AJ79</t>
  </si>
  <si>
    <t>SUM('PERS2-INST'!AJ38,'PERS2-INST'!AJ59)='PERS2-INST'!AJ80</t>
  </si>
  <si>
    <t>SUM(AJ38,AJ59)</t>
  </si>
  <si>
    <t>AJ80</t>
  </si>
  <si>
    <t>SUM('PERS2-INST'!AJ39,'PERS2-INST'!AJ60)='PERS2-INST'!AJ81</t>
  </si>
  <si>
    <t>SUM(AJ39,AJ60)</t>
  </si>
  <si>
    <t>AJ81</t>
  </si>
  <si>
    <t>SUM('PERS2-INST'!AJ40,'PERS2-INST'!AJ61)='PERS2-INST'!AJ82</t>
  </si>
  <si>
    <t>SUM(AJ40,AJ61)</t>
  </si>
  <si>
    <t>AJ82</t>
  </si>
  <si>
    <t>SUM('PERS2-INST'!AJ41,'PERS2-INST'!AJ62)='PERS2-INST'!AJ83</t>
  </si>
  <si>
    <t>SUM(AJ41,AJ62)</t>
  </si>
  <si>
    <t>AJ83</t>
  </si>
  <si>
    <t>SUM('PERS2-INST'!AJ42,'PERS2-INST'!AJ63)='PERS2-INST'!AJ84</t>
  </si>
  <si>
    <t>SUM(AJ42,AJ63)</t>
  </si>
  <si>
    <t>AJ84</t>
  </si>
  <si>
    <t>SUM('PERS2-INST'!AJ77,'PERS2-INST'!AJ81)='PERS2-INST'!AJ85</t>
  </si>
  <si>
    <t>SUM(AJ77,AJ81)</t>
  </si>
  <si>
    <t>AJ85</t>
  </si>
  <si>
    <t>SUM('PERS2-INST'!AJ78,'PERS2-INST'!AJ82)='PERS2-INST'!AJ86</t>
  </si>
  <si>
    <t>SUM(AJ78,AJ82)</t>
  </si>
  <si>
    <t>AJ86</t>
  </si>
  <si>
    <t>SUM('PERS2-INST'!AJ79,'PERS2-INST'!AJ83)='PERS2-INST'!AJ87</t>
  </si>
  <si>
    <t>SUM(AJ79,AJ83)</t>
  </si>
  <si>
    <t>AJ87</t>
  </si>
  <si>
    <t>SUM('PERS2-INST'!AJ80,'PERS2-INST'!AJ84)='PERS2-INST'!AJ88</t>
  </si>
  <si>
    <t>SUM(AJ80,AJ84)</t>
  </si>
  <si>
    <t>AJ88</t>
  </si>
  <si>
    <t>SUM('PERS2-INST'!AJ73,'PERS2-INST'!AJ85)='PERS2-INST'!AJ89</t>
  </si>
  <si>
    <t>SUM(AJ73,AJ85)</t>
  </si>
  <si>
    <t>AJ89</t>
  </si>
  <si>
    <t>SUM('PERS2-INST'!AJ74,'PERS2-INST'!AJ86)='PERS2-INST'!AJ90</t>
  </si>
  <si>
    <t>SUM(AJ74,AJ86)</t>
  </si>
  <si>
    <t>AJ90</t>
  </si>
  <si>
    <t>SUM('PERS2-INST'!AJ75,'PERS2-INST'!AJ87)='PERS2-INST'!AJ91</t>
  </si>
  <si>
    <t>SUM(AJ75,AJ87)</t>
  </si>
  <si>
    <t>SUM('PERS2-INST'!AJ76,'PERS2-INST'!AJ88)='PERS2-INST'!AJ92</t>
  </si>
  <si>
    <t>SUM(AJ76,AJ88)</t>
  </si>
  <si>
    <t>AJ92</t>
  </si>
  <si>
    <t>SUM('PERS2-INST'!AM31:'PERS2-INST'!AM32)='PERS2-INST'!AM33</t>
  </si>
  <si>
    <t>SUM('PERS2-INST'!AM35:'PERS2-INST'!AM36)='PERS2-INST'!AM37</t>
  </si>
  <si>
    <t>SUM('PERS2-INST'!AM39:'PERS2-INST'!AM40)='PERS2-INST'!AM41</t>
  </si>
  <si>
    <t>SUM('PERS2-INST'!AM35,'PERS2-INST'!AM39)='PERS2-INST'!AM43</t>
  </si>
  <si>
    <t>SUM('PERS2-INST'!AM36,'PERS2-INST'!AM40)='PERS2-INST'!AM44</t>
  </si>
  <si>
    <t>SUM('PERS2-INST'!AM37,'PERS2-INST'!AM41)='PERS2-INST'!AM45</t>
  </si>
  <si>
    <t>SUM('PERS2-INST'!AM38,'PERS2-INST'!AM42)='PERS2-INST'!AM46</t>
  </si>
  <si>
    <t>SUM('PERS2-INST'!AM31,'PERS2-INST'!AM43)='PERS2-INST'!AM47</t>
  </si>
  <si>
    <t>SUM('PERS2-INST'!AM32,'PERS2-INST'!AM44)='PERS2-INST'!AM48</t>
  </si>
  <si>
    <t>SUM('PERS2-INST'!AM33,'PERS2-INST'!AM45)='PERS2-INST'!AM49</t>
  </si>
  <si>
    <t>SUM('PERS2-INST'!AM34,'PERS2-INST'!AM46)='PERS2-INST'!AM50</t>
  </si>
  <si>
    <t>SUM('PERS2-INST'!AM52:'PERS2-INST'!AM53)='PERS2-INST'!AM54</t>
  </si>
  <si>
    <t>SUM(AM52:AM53)</t>
  </si>
  <si>
    <t>AM54</t>
  </si>
  <si>
    <t>SUM('PERS2-INST'!AM56:'PERS2-INST'!AM57)='PERS2-INST'!AM58</t>
  </si>
  <si>
    <t>SUM(AM56:AM57)</t>
  </si>
  <si>
    <t>AM58</t>
  </si>
  <si>
    <t>SUM('PERS2-INST'!AM60:'PERS2-INST'!AM61)='PERS2-INST'!AM62</t>
  </si>
  <si>
    <t>SUM(AM60:AM61)</t>
  </si>
  <si>
    <t>AM62</t>
  </si>
  <si>
    <t>SUM('PERS2-INST'!AM56,'PERS2-INST'!AM60)='PERS2-INST'!AM64</t>
  </si>
  <si>
    <t>SUM(AM56,AM60)</t>
  </si>
  <si>
    <t>AM64</t>
  </si>
  <si>
    <t>SUM('PERS2-INST'!AM57,'PERS2-INST'!AM61)='PERS2-INST'!AM65</t>
  </si>
  <si>
    <t>SUM(AM57,AM61)</t>
  </si>
  <si>
    <t>AM65</t>
  </si>
  <si>
    <t>SUM('PERS2-INST'!AM58,'PERS2-INST'!AM62)='PERS2-INST'!AM66</t>
  </si>
  <si>
    <t>SUM(AM58,AM62)</t>
  </si>
  <si>
    <t>AM66</t>
  </si>
  <si>
    <t>SUM('PERS2-INST'!AM59,'PERS2-INST'!AM63)='PERS2-INST'!AM67</t>
  </si>
  <si>
    <t>SUM(AM59,AM63)</t>
  </si>
  <si>
    <t>AM67</t>
  </si>
  <si>
    <t>SUM('PERS2-INST'!AM52,'PERS2-INST'!AM64)='PERS2-INST'!AM68</t>
  </si>
  <si>
    <t>SUM(AM52,AM64)</t>
  </si>
  <si>
    <t>AM68</t>
  </si>
  <si>
    <t>SUM('PERS2-INST'!AM53,'PERS2-INST'!AM65)='PERS2-INST'!AM69</t>
  </si>
  <si>
    <t>SUM(AM53,AM65)</t>
  </si>
  <si>
    <t>AM69</t>
  </si>
  <si>
    <t>SUM('PERS2-INST'!AM54,'PERS2-INST'!AM66)='PERS2-INST'!AM70</t>
  </si>
  <si>
    <t>SUM(AM54,AM66)</t>
  </si>
  <si>
    <t>AM70</t>
  </si>
  <si>
    <t>SUM('PERS2-INST'!AM55,'PERS2-INST'!AM67)='PERS2-INST'!AM71</t>
  </si>
  <si>
    <t>SUM(AM55,AM67)</t>
  </si>
  <si>
    <t>AM71</t>
  </si>
  <si>
    <t>SUM('PERS2-INST'!AM31,'PERS2-INST'!AM52)='PERS2-INST'!AM73</t>
  </si>
  <si>
    <t>SUM(AM31,AM52)</t>
  </si>
  <si>
    <t>AM73</t>
  </si>
  <si>
    <t>SUM('PERS2-INST'!AM32,'PERS2-INST'!AM53)='PERS2-INST'!AM74</t>
  </si>
  <si>
    <t>SUM(AM32,AM53)</t>
  </si>
  <si>
    <t>AM74</t>
  </si>
  <si>
    <t>SUM('PERS2-INST'!AM33,'PERS2-INST'!AM54)='PERS2-INST'!AM75</t>
  </si>
  <si>
    <t>SUM(AM33,AM54)</t>
  </si>
  <si>
    <t>AM75</t>
  </si>
  <si>
    <t>SUM('PERS2-INST'!AM34,'PERS2-INST'!AM55)='PERS2-INST'!AM76</t>
  </si>
  <si>
    <t>SUM(AM34,AM55)</t>
  </si>
  <si>
    <t>AM76</t>
  </si>
  <si>
    <t>SUM('PERS2-INST'!AM35,'PERS2-INST'!AM56)='PERS2-INST'!AM77</t>
  </si>
  <si>
    <t>SUM(AM35,AM56)</t>
  </si>
  <si>
    <t>AM77</t>
  </si>
  <si>
    <t>SUM('PERS2-INST'!AM36,'PERS2-INST'!AM57)='PERS2-INST'!AM78</t>
  </si>
  <si>
    <t>SUM(AM36,AM57)</t>
  </si>
  <si>
    <t>AM78</t>
  </si>
  <si>
    <t>SUM('PERS2-INST'!AM37,'PERS2-INST'!AM58)='PERS2-INST'!AM79</t>
  </si>
  <si>
    <t>SUM(AM37,AM58)</t>
  </si>
  <si>
    <t>AM79</t>
  </si>
  <si>
    <t>SUM('PERS2-INST'!AM38,'PERS2-INST'!AM59)='PERS2-INST'!AM80</t>
  </si>
  <si>
    <t>SUM(AM38,AM59)</t>
  </si>
  <si>
    <t>AM80</t>
  </si>
  <si>
    <t>SUM('PERS2-INST'!AM39,'PERS2-INST'!AM60)='PERS2-INST'!AM81</t>
  </si>
  <si>
    <t>SUM(AM39,AM60)</t>
  </si>
  <si>
    <t>AM81</t>
  </si>
  <si>
    <t>SUM('PERS2-INST'!AM40,'PERS2-INST'!AM61)='PERS2-INST'!AM82</t>
  </si>
  <si>
    <t>SUM(AM40,AM61)</t>
  </si>
  <si>
    <t>AM82</t>
  </si>
  <si>
    <t>SUM('PERS2-INST'!AM41,'PERS2-INST'!AM62)='PERS2-INST'!AM83</t>
  </si>
  <si>
    <t>SUM(AM41,AM62)</t>
  </si>
  <si>
    <t>AM83</t>
  </si>
  <si>
    <t>SUM('PERS2-INST'!AM42,'PERS2-INST'!AM63)='PERS2-INST'!AM84</t>
  </si>
  <si>
    <t>SUM(AM42,AM63)</t>
  </si>
  <si>
    <t>AM84</t>
  </si>
  <si>
    <t>SUM('PERS2-INST'!AM77,'PERS2-INST'!AM81)='PERS2-INST'!AM85</t>
  </si>
  <si>
    <t>SUM(AM77,AM81)</t>
  </si>
  <si>
    <t>AM85</t>
  </si>
  <si>
    <t>SUM('PERS2-INST'!AM78,'PERS2-INST'!AM82)='PERS2-INST'!AM86</t>
  </si>
  <si>
    <t>SUM(AM78,AM82)</t>
  </si>
  <si>
    <t>AM86</t>
  </si>
  <si>
    <t>SUM('PERS2-INST'!AM79,'PERS2-INST'!AM83)='PERS2-INST'!AM87</t>
  </si>
  <si>
    <t>SUM(AM79,AM83)</t>
  </si>
  <si>
    <t>AM87</t>
  </si>
  <si>
    <t>SUM('PERS2-INST'!AM80,'PERS2-INST'!AM84)='PERS2-INST'!AM88</t>
  </si>
  <si>
    <t>SUM(AM80,AM84)</t>
  </si>
  <si>
    <t>AM88</t>
  </si>
  <si>
    <t>SUM('PERS2-INST'!AM73,'PERS2-INST'!AM85)='PERS2-INST'!AM89</t>
  </si>
  <si>
    <t>SUM(AM73,AM85)</t>
  </si>
  <si>
    <t>AM89</t>
  </si>
  <si>
    <t>SUM('PERS2-INST'!AM74,'PERS2-INST'!AM86)='PERS2-INST'!AM90</t>
  </si>
  <si>
    <t>SUM(AM74,AM86)</t>
  </si>
  <si>
    <t>AM90</t>
  </si>
  <si>
    <t>SUM('PERS2-INST'!AM75,'PERS2-INST'!AM87)='PERS2-INST'!AM91</t>
  </si>
  <si>
    <t>SUM(AM75,AM87)</t>
  </si>
  <si>
    <t>SUM('PERS2-INST'!AM76,'PERS2-INST'!AM88)='PERS2-INST'!AM92</t>
  </si>
  <si>
    <t>SUM(AM76,AM88)</t>
  </si>
  <si>
    <t>AM92</t>
  </si>
  <si>
    <t>SUM('PERS2-INST'!AP31:'PERS2-INST'!AP32)='PERS2-INST'!AP33</t>
  </si>
  <si>
    <t>SUM('PERS2-INST'!AP35:'PERS2-INST'!AP36)='PERS2-INST'!AP37</t>
  </si>
  <si>
    <t>SUM('PERS2-INST'!AP39:'PERS2-INST'!AP40)='PERS2-INST'!AP41</t>
  </si>
  <si>
    <t>SUM('PERS2-INST'!AP35,'PERS2-INST'!AP39)='PERS2-INST'!AP43</t>
  </si>
  <si>
    <t>SUM('PERS2-INST'!AP36,'PERS2-INST'!AP40)='PERS2-INST'!AP44</t>
  </si>
  <si>
    <t>SUM('PERS2-INST'!AP37,'PERS2-INST'!AP41)='PERS2-INST'!AP45</t>
  </si>
  <si>
    <t>SUM('PERS2-INST'!AP38,'PERS2-INST'!AP42)='PERS2-INST'!AP46</t>
  </si>
  <si>
    <t>SUM('PERS2-INST'!AP31,'PERS2-INST'!AP43)='PERS2-INST'!AP47</t>
  </si>
  <si>
    <t>SUM('PERS2-INST'!AP32,'PERS2-INST'!AP44)='PERS2-INST'!AP48</t>
  </si>
  <si>
    <t>SUM('PERS2-INST'!AP33,'PERS2-INST'!AP45)='PERS2-INST'!AP49</t>
  </si>
  <si>
    <t>SUM('PERS2-INST'!AP34,'PERS2-INST'!AP46)='PERS2-INST'!AP50</t>
  </si>
  <si>
    <t>SUM('PERS2-INST'!AP52:'PERS2-INST'!AP53)='PERS2-INST'!AP54</t>
  </si>
  <si>
    <t>SUM(AP52:AP53)</t>
  </si>
  <si>
    <t>AP54</t>
  </si>
  <si>
    <t>SUM('PERS2-INST'!AP56:'PERS2-INST'!AP57)='PERS2-INST'!AP58</t>
  </si>
  <si>
    <t>SUM(AP56:AP57)</t>
  </si>
  <si>
    <t>AP58</t>
  </si>
  <si>
    <t>SUM('PERS2-INST'!AP60:'PERS2-INST'!AP61)='PERS2-INST'!AP62</t>
  </si>
  <si>
    <t>SUM(AP60:AP61)</t>
  </si>
  <si>
    <t>AP62</t>
  </si>
  <si>
    <t>SUM('PERS2-INST'!AP56,'PERS2-INST'!AP60)='PERS2-INST'!AP64</t>
  </si>
  <si>
    <t>SUM(AP56,AP60)</t>
  </si>
  <si>
    <t>AP64</t>
  </si>
  <si>
    <t>SUM('PERS2-INST'!AP57,'PERS2-INST'!AP61)='PERS2-INST'!AP65</t>
  </si>
  <si>
    <t>SUM(AP57,AP61)</t>
  </si>
  <si>
    <t>AP65</t>
  </si>
  <si>
    <t>SUM('PERS2-INST'!AP58,'PERS2-INST'!AP62)='PERS2-INST'!AP66</t>
  </si>
  <si>
    <t>SUM(AP58,AP62)</t>
  </si>
  <si>
    <t>AP66</t>
  </si>
  <si>
    <t>SUM('PERS2-INST'!AP59,'PERS2-INST'!AP63)='PERS2-INST'!AP67</t>
  </si>
  <si>
    <t>SUM(AP59,AP63)</t>
  </si>
  <si>
    <t>AP67</t>
  </si>
  <si>
    <t>SUM('PERS2-INST'!AP52,'PERS2-INST'!AP64)='PERS2-INST'!AP68</t>
  </si>
  <si>
    <t>SUM(AP52,AP64)</t>
  </si>
  <si>
    <t>AP68</t>
  </si>
  <si>
    <t>SUM('PERS2-INST'!AP53,'PERS2-INST'!AP65)='PERS2-INST'!AP69</t>
  </si>
  <si>
    <t>SUM(AP53,AP65)</t>
  </si>
  <si>
    <t>AP69</t>
  </si>
  <si>
    <t>SUM('PERS2-INST'!AP54,'PERS2-INST'!AP66)='PERS2-INST'!AP70</t>
  </si>
  <si>
    <t>SUM(AP54,AP66)</t>
  </si>
  <si>
    <t>AP70</t>
  </si>
  <si>
    <t>SUM('PERS2-INST'!AP55,'PERS2-INST'!AP67)='PERS2-INST'!AP71</t>
  </si>
  <si>
    <t>SUM(AP55,AP67)</t>
  </si>
  <si>
    <t>AP71</t>
  </si>
  <si>
    <t>SUM('PERS2-INST'!AP31,'PERS2-INST'!AP52)='PERS2-INST'!AP73</t>
  </si>
  <si>
    <t>SUM(AP31,AP52)</t>
  </si>
  <si>
    <t>AP73</t>
  </si>
  <si>
    <t>SUM('PERS2-INST'!AP32,'PERS2-INST'!AP53)='PERS2-INST'!AP74</t>
  </si>
  <si>
    <t>SUM(AP32,AP53)</t>
  </si>
  <si>
    <t>AP74</t>
  </si>
  <si>
    <t>SUM('PERS2-INST'!AP33,'PERS2-INST'!AP54)='PERS2-INST'!AP75</t>
  </si>
  <si>
    <t>SUM(AP33,AP54)</t>
  </si>
  <si>
    <t>AP75</t>
  </si>
  <si>
    <t>SUM('PERS2-INST'!AP34,'PERS2-INST'!AP55)='PERS2-INST'!AP76</t>
  </si>
  <si>
    <t>SUM(AP34,AP55)</t>
  </si>
  <si>
    <t>AP76</t>
  </si>
  <si>
    <t>SUM('PERS2-INST'!AP35,'PERS2-INST'!AP56)='PERS2-INST'!AP77</t>
  </si>
  <si>
    <t>SUM(AP35,AP56)</t>
  </si>
  <si>
    <t>AP77</t>
  </si>
  <si>
    <t>SUM('PERS2-INST'!AP36,'PERS2-INST'!AP57)='PERS2-INST'!AP78</t>
  </si>
  <si>
    <t>SUM(AP36,AP57)</t>
  </si>
  <si>
    <t>AP78</t>
  </si>
  <si>
    <t>SUM('PERS2-INST'!AP37,'PERS2-INST'!AP58)='PERS2-INST'!AP79</t>
  </si>
  <si>
    <t>SUM(AP37,AP58)</t>
  </si>
  <si>
    <t>AP79</t>
  </si>
  <si>
    <t>SUM('PERS2-INST'!AP38,'PERS2-INST'!AP59)='PERS2-INST'!AP80</t>
  </si>
  <si>
    <t>SUM(AP38,AP59)</t>
  </si>
  <si>
    <t>AP80</t>
  </si>
  <si>
    <t>SUM('PERS2-INST'!AP39,'PERS2-INST'!AP60)='PERS2-INST'!AP81</t>
  </si>
  <si>
    <t>SUM(AP39,AP60)</t>
  </si>
  <si>
    <t>AP81</t>
  </si>
  <si>
    <t>SUM('PERS2-INST'!AP40,'PERS2-INST'!AP61)='PERS2-INST'!AP82</t>
  </si>
  <si>
    <t>SUM(AP40,AP61)</t>
  </si>
  <si>
    <t>AP82</t>
  </si>
  <si>
    <t>SUM('PERS2-INST'!AP41,'PERS2-INST'!AP62)='PERS2-INST'!AP83</t>
  </si>
  <si>
    <t>SUM(AP41,AP62)</t>
  </si>
  <si>
    <t>AP83</t>
  </si>
  <si>
    <t>SUM('PERS2-INST'!AP42,'PERS2-INST'!AP63)='PERS2-INST'!AP84</t>
  </si>
  <si>
    <t>SUM(AP42,AP63)</t>
  </si>
  <si>
    <t>AP84</t>
  </si>
  <si>
    <t>SUM('PERS2-INST'!AP77,'PERS2-INST'!AP81)='PERS2-INST'!AP85</t>
  </si>
  <si>
    <t>SUM(AP77,AP81)</t>
  </si>
  <si>
    <t>AP85</t>
  </si>
  <si>
    <t>SUM('PERS2-INST'!AP78,'PERS2-INST'!AP82)='PERS2-INST'!AP86</t>
  </si>
  <si>
    <t>SUM(AP78,AP82)</t>
  </si>
  <si>
    <t>AP86</t>
  </si>
  <si>
    <t>SUM('PERS2-INST'!AP79,'PERS2-INST'!AP83)='PERS2-INST'!AP87</t>
  </si>
  <si>
    <t>SUM(AP79,AP83)</t>
  </si>
  <si>
    <t>AP87</t>
  </si>
  <si>
    <t>SUM('PERS2-INST'!AP80,'PERS2-INST'!AP84)='PERS2-INST'!AP88</t>
  </si>
  <si>
    <t>SUM(AP80,AP84)</t>
  </si>
  <si>
    <t>AP88</t>
  </si>
  <si>
    <t>SUM('PERS2-INST'!AP73,'PERS2-INST'!AP85)='PERS2-INST'!AP89</t>
  </si>
  <si>
    <t>SUM(AP73,AP85)</t>
  </si>
  <si>
    <t>AP89</t>
  </si>
  <si>
    <t>SUM('PERS2-INST'!AP74,'PERS2-INST'!AP86)='PERS2-INST'!AP90</t>
  </si>
  <si>
    <t>SUM(AP74,AP86)</t>
  </si>
  <si>
    <t>AP90</t>
  </si>
  <si>
    <t>SUM('PERS2-INST'!AP75,'PERS2-INST'!AP87)='PERS2-INST'!AP91</t>
  </si>
  <si>
    <t>SUM(AP75,AP87)</t>
  </si>
  <si>
    <t>AP91</t>
  </si>
  <si>
    <t>SUM('PERS2-INST'!AP76,'PERS2-INST'!AP88)='PERS2-INST'!AP92</t>
  </si>
  <si>
    <t>SUM(AP76,AP88)</t>
  </si>
  <si>
    <t>AP92</t>
  </si>
  <si>
    <t>SUM('PERS2-INST'!AS31:'PERS2-INST'!AS32)='PERS2-INST'!AS33</t>
  </si>
  <si>
    <t>SUM('PERS2-INST'!AS35:'PERS2-INST'!AS36)='PERS2-INST'!AS37</t>
  </si>
  <si>
    <t>SUM('PERS2-INST'!AS39:'PERS2-INST'!AS40)='PERS2-INST'!AS41</t>
  </si>
  <si>
    <t>SUM('PERS2-INST'!AS35,'PERS2-INST'!AS39)='PERS2-INST'!AS43</t>
  </si>
  <si>
    <t>SUM('PERS2-INST'!AS36,'PERS2-INST'!AS40)='PERS2-INST'!AS44</t>
  </si>
  <si>
    <t>SUM('PERS2-INST'!AS37,'PERS2-INST'!AS41)='PERS2-INST'!AS45</t>
  </si>
  <si>
    <t>SUM('PERS2-INST'!AS38,'PERS2-INST'!AS42)='PERS2-INST'!AS46</t>
  </si>
  <si>
    <t>SUM('PERS2-INST'!AS31,'PERS2-INST'!AS43)='PERS2-INST'!AS47</t>
  </si>
  <si>
    <t>SUM('PERS2-INST'!AS32,'PERS2-INST'!AS44)='PERS2-INST'!AS48</t>
  </si>
  <si>
    <t>SUM('PERS2-INST'!AS33,'PERS2-INST'!AS45)='PERS2-INST'!AS49</t>
  </si>
  <si>
    <t>SUM('PERS2-INST'!AS34,'PERS2-INST'!AS46)='PERS2-INST'!AS50</t>
  </si>
  <si>
    <t>SUM('PERS2-INST'!AS52:'PERS2-INST'!AS53)='PERS2-INST'!AS54</t>
  </si>
  <si>
    <t>SUM(AS52:AS53)</t>
  </si>
  <si>
    <t>AS54</t>
  </si>
  <si>
    <t>SUM('PERS2-INST'!AS56:'PERS2-INST'!AS57)='PERS2-INST'!AS58</t>
  </si>
  <si>
    <t>SUM(AS56:AS57)</t>
  </si>
  <si>
    <t>AS58</t>
  </si>
  <si>
    <t>SUM('PERS2-INST'!AS60:'PERS2-INST'!AS61)='PERS2-INST'!AS62</t>
  </si>
  <si>
    <t>SUM(AS60:AS61)</t>
  </si>
  <si>
    <t>AS62</t>
  </si>
  <si>
    <t>SUM('PERS2-INST'!AS56,'PERS2-INST'!AS60)='PERS2-INST'!AS64</t>
  </si>
  <si>
    <t>SUM(AS56,AS60)</t>
  </si>
  <si>
    <t>AS64</t>
  </si>
  <si>
    <t>SUM('PERS2-INST'!AS57,'PERS2-INST'!AS61)='PERS2-INST'!AS65</t>
  </si>
  <si>
    <t>SUM(AS57,AS61)</t>
  </si>
  <si>
    <t>AS65</t>
  </si>
  <si>
    <t>SUM('PERS2-INST'!AS58,'PERS2-INST'!AS62)='PERS2-INST'!AS66</t>
  </si>
  <si>
    <t>SUM(AS58,AS62)</t>
  </si>
  <si>
    <t>AS66</t>
  </si>
  <si>
    <t>SUM('PERS2-INST'!AS59,'PERS2-INST'!AS63)='PERS2-INST'!AS67</t>
  </si>
  <si>
    <t>SUM(AS59,AS63)</t>
  </si>
  <si>
    <t>AS67</t>
  </si>
  <si>
    <t>SUM('PERS2-INST'!AS52,'PERS2-INST'!AS64)='PERS2-INST'!AS68</t>
  </si>
  <si>
    <t>SUM(AS52,AS64)</t>
  </si>
  <si>
    <t>AS68</t>
  </si>
  <si>
    <t>SUM('PERS2-INST'!AS53,'PERS2-INST'!AS65)='PERS2-INST'!AS69</t>
  </si>
  <si>
    <t>SUM(AS53,AS65)</t>
  </si>
  <si>
    <t>AS69</t>
  </si>
  <si>
    <t>SUM('PERS2-INST'!AS54,'PERS2-INST'!AS66)='PERS2-INST'!AS70</t>
  </si>
  <si>
    <t>SUM(AS54,AS66)</t>
  </si>
  <si>
    <t>AS70</t>
  </si>
  <si>
    <t>SUM('PERS2-INST'!AS55,'PERS2-INST'!AS67)='PERS2-INST'!AS71</t>
  </si>
  <si>
    <t>SUM(AS55,AS67)</t>
  </si>
  <si>
    <t>AS71</t>
  </si>
  <si>
    <t>SUM('PERS2-INST'!AS31,'PERS2-INST'!AS52)='PERS2-INST'!AS73</t>
  </si>
  <si>
    <t>SUM(AS31,AS52)</t>
  </si>
  <si>
    <t>AS73</t>
  </si>
  <si>
    <t>SUM('PERS2-INST'!AS32,'PERS2-INST'!AS53)='PERS2-INST'!AS74</t>
  </si>
  <si>
    <t>SUM(AS32,AS53)</t>
  </si>
  <si>
    <t>AS74</t>
  </si>
  <si>
    <t>SUM('PERS2-INST'!AS33,'PERS2-INST'!AS54)='PERS2-INST'!AS75</t>
  </si>
  <si>
    <t>SUM(AS33,AS54)</t>
  </si>
  <si>
    <t>AS75</t>
  </si>
  <si>
    <t>SUM('PERS2-INST'!AS34,'PERS2-INST'!AS55)='PERS2-INST'!AS76</t>
  </si>
  <si>
    <t>SUM(AS34,AS55)</t>
  </si>
  <si>
    <t>AS76</t>
  </si>
  <si>
    <t>SUM('PERS2-INST'!AS35,'PERS2-INST'!AS56)='PERS2-INST'!AS77</t>
  </si>
  <si>
    <t>SUM(AS35,AS56)</t>
  </si>
  <si>
    <t>AS77</t>
  </si>
  <si>
    <t>SUM('PERS2-INST'!AS36,'PERS2-INST'!AS57)='PERS2-INST'!AS78</t>
  </si>
  <si>
    <t>SUM(AS36,AS57)</t>
  </si>
  <si>
    <t>AS78</t>
  </si>
  <si>
    <t>SUM('PERS2-INST'!AS37,'PERS2-INST'!AS58)='PERS2-INST'!AS79</t>
  </si>
  <si>
    <t>SUM(AS37,AS58)</t>
  </si>
  <si>
    <t>AS79</t>
  </si>
  <si>
    <t>SUM('PERS2-INST'!AS38,'PERS2-INST'!AS59)='PERS2-INST'!AS80</t>
  </si>
  <si>
    <t>SUM(AS38,AS59)</t>
  </si>
  <si>
    <t>AS80</t>
  </si>
  <si>
    <t>SUM('PERS2-INST'!AS39,'PERS2-INST'!AS60)='PERS2-INST'!AS81</t>
  </si>
  <si>
    <t>SUM(AS39,AS60)</t>
  </si>
  <si>
    <t>AS81</t>
  </si>
  <si>
    <t>SUM('PERS2-INST'!AS40,'PERS2-INST'!AS61)='PERS2-INST'!AS82</t>
  </si>
  <si>
    <t>SUM(AS40,AS61)</t>
  </si>
  <si>
    <t>AS82</t>
  </si>
  <si>
    <t>SUM('PERS2-INST'!AS41,'PERS2-INST'!AS62)='PERS2-INST'!AS83</t>
  </si>
  <si>
    <t>SUM(AS41,AS62)</t>
  </si>
  <si>
    <t>AS83</t>
  </si>
  <si>
    <t>SUM('PERS2-INST'!AS42,'PERS2-INST'!AS63)='PERS2-INST'!AS84</t>
  </si>
  <si>
    <t>SUM(AS42,AS63)</t>
  </si>
  <si>
    <t>AS84</t>
  </si>
  <si>
    <t>SUM('PERS2-INST'!AS77,'PERS2-INST'!AS81)='PERS2-INST'!AS85</t>
  </si>
  <si>
    <t>SUM(AS77,AS81)</t>
  </si>
  <si>
    <t>AS85</t>
  </si>
  <si>
    <t>SUM('PERS2-INST'!AS78,'PERS2-INST'!AS82)='PERS2-INST'!AS86</t>
  </si>
  <si>
    <t>SUM(AS78,AS82)</t>
  </si>
  <si>
    <t>AS86</t>
  </si>
  <si>
    <t>SUM('PERS2-INST'!AS79,'PERS2-INST'!AS83)='PERS2-INST'!AS87</t>
  </si>
  <si>
    <t>SUM(AS79,AS83)</t>
  </si>
  <si>
    <t>AS87</t>
  </si>
  <si>
    <t>SUM('PERS2-INST'!AS80,'PERS2-INST'!AS84)='PERS2-INST'!AS88</t>
  </si>
  <si>
    <t>SUM(AS80,AS84)</t>
  </si>
  <si>
    <t>AS88</t>
  </si>
  <si>
    <t>SUM('PERS2-INST'!AS73,'PERS2-INST'!AS85)='PERS2-INST'!AS89</t>
  </si>
  <si>
    <t>SUM(AS73,AS85)</t>
  </si>
  <si>
    <t>AS89</t>
  </si>
  <si>
    <t>SUM('PERS2-INST'!AS74,'PERS2-INST'!AS86)='PERS2-INST'!AS90</t>
  </si>
  <si>
    <t>SUM(AS74,AS86)</t>
  </si>
  <si>
    <t>AS90</t>
  </si>
  <si>
    <t>SUM('PERS2-INST'!AS75,'PERS2-INST'!AS87)='PERS2-INST'!AS91</t>
  </si>
  <si>
    <t>SUM(AS75,AS87)</t>
  </si>
  <si>
    <t>AS91</t>
  </si>
  <si>
    <t>SUM('PERS2-INST'!AS76,'PERS2-INST'!AS88)='PERS2-INST'!AS92</t>
  </si>
  <si>
    <t>SUM(AS76,AS88)</t>
  </si>
  <si>
    <t>AS92</t>
  </si>
  <si>
    <t>SUM('PERS2-INST'!AP31,'PERS2-INST'!AS31)='PERS2-INST'!AV31</t>
  </si>
  <si>
    <t>SUM('PERS2-INST'!AP32,'PERS2-INST'!AS32)='PERS2-INST'!AV32</t>
  </si>
  <si>
    <t>SUM('PERS2-INST'!AP34,'PERS2-INST'!AS34)='PERS2-INST'!AV34</t>
  </si>
  <si>
    <t>SUM('PERS2-INST'!AP35,'PERS2-INST'!AS35)='PERS2-INST'!AV35</t>
  </si>
  <si>
    <t>SUM('PERS2-INST'!AP36,'PERS2-INST'!AS36)='PERS2-INST'!AV36</t>
  </si>
  <si>
    <t>SUM('PERS2-INST'!AP38,'PERS2-INST'!AS38)='PERS2-INST'!AV38</t>
  </si>
  <si>
    <t>SUM('PERS2-INST'!AP39,'PERS2-INST'!AS39)='PERS2-INST'!AV39</t>
  </si>
  <si>
    <t>SUM('PERS2-INST'!AP40,'PERS2-INST'!AS40)='PERS2-INST'!AV40</t>
  </si>
  <si>
    <t>SUM('PERS2-INST'!AP42,'PERS2-INST'!AS42)='PERS2-INST'!AV42</t>
  </si>
  <si>
    <t>SUM('PERS2-INST'!AP52,'PERS2-INST'!AS52)='PERS2-INST'!AV52</t>
  </si>
  <si>
    <t>SUM(AP52,AS52)</t>
  </si>
  <si>
    <t>AV52</t>
  </si>
  <si>
    <t>SUM('PERS2-INST'!AP53,'PERS2-INST'!AS53)='PERS2-INST'!AV53</t>
  </si>
  <si>
    <t>SUM(AP53,AS53)</t>
  </si>
  <si>
    <t>AV53</t>
  </si>
  <si>
    <t>SUM(AP54,AS54)</t>
  </si>
  <si>
    <t>AV54</t>
  </si>
  <si>
    <t>SUM('PERS2-INST'!AP55,'PERS2-INST'!AS55)='PERS2-INST'!AV55</t>
  </si>
  <si>
    <t>SUM(AP55,AS55)</t>
  </si>
  <si>
    <t>AV55</t>
  </si>
  <si>
    <t>SUM('PERS2-INST'!AP56,'PERS2-INST'!AS56)='PERS2-INST'!AV56</t>
  </si>
  <si>
    <t>SUM(AP56,AS56)</t>
  </si>
  <si>
    <t>AV56</t>
  </si>
  <si>
    <t>SUM('PERS2-INST'!AP57,'PERS2-INST'!AS57)='PERS2-INST'!AV57</t>
  </si>
  <si>
    <t>SUM(AP57,AS57)</t>
  </si>
  <si>
    <t>AV57</t>
  </si>
  <si>
    <t>AV58</t>
  </si>
  <si>
    <t>SUM('PERS2-INST'!AP59,'PERS2-INST'!AS59)='PERS2-INST'!AV59</t>
  </si>
  <si>
    <t>SUM(AP59,AS59)</t>
  </si>
  <si>
    <t>AV59</t>
  </si>
  <si>
    <t>SUM('PERS2-INST'!AP60,'PERS2-INST'!AS60)='PERS2-INST'!AV60</t>
  </si>
  <si>
    <t>SUM(AP60,AS60)</t>
  </si>
  <si>
    <t>AV60</t>
  </si>
  <si>
    <t>SUM('PERS2-INST'!AP61,'PERS2-INST'!AS61)='PERS2-INST'!AV61</t>
  </si>
  <si>
    <t>SUM(AP61,AS61)</t>
  </si>
  <si>
    <t>AV61</t>
  </si>
  <si>
    <t>AV62</t>
  </si>
  <si>
    <t>SUM('PERS2-INST'!AP63,'PERS2-INST'!AS63)='PERS2-INST'!AV63</t>
  </si>
  <si>
    <t>SUM(AP63,AS63)</t>
  </si>
  <si>
    <t>AV63</t>
  </si>
  <si>
    <t>AV64</t>
  </si>
  <si>
    <t>AV65</t>
  </si>
  <si>
    <t>AV66</t>
  </si>
  <si>
    <t>AV67</t>
  </si>
  <si>
    <t>AV68</t>
  </si>
  <si>
    <t>AV69</t>
  </si>
  <si>
    <t>AV70</t>
  </si>
  <si>
    <t>AV71</t>
  </si>
  <si>
    <t>AV73</t>
  </si>
  <si>
    <t>AV74</t>
  </si>
  <si>
    <t>AV75</t>
  </si>
  <si>
    <t>AV76</t>
  </si>
  <si>
    <t>AV77</t>
  </si>
  <si>
    <t>AV78</t>
  </si>
  <si>
    <t>AV79</t>
  </si>
  <si>
    <t>AV80</t>
  </si>
  <si>
    <t>AV81</t>
  </si>
  <si>
    <t>AV82</t>
  </si>
  <si>
    <t>AV83</t>
  </si>
  <si>
    <t>AV84</t>
  </si>
  <si>
    <t>AV85</t>
  </si>
  <si>
    <t>AV86</t>
  </si>
  <si>
    <t>AV87</t>
  </si>
  <si>
    <t>AV88</t>
  </si>
  <si>
    <t>AV89</t>
  </si>
  <si>
    <t>AV90</t>
  </si>
  <si>
    <t>AV92</t>
  </si>
  <si>
    <t>SUM('PERS2-INST'!AY31:'PERS2-INST'!AY32)='PERS2-INST'!AY33</t>
  </si>
  <si>
    <t>SUM('PERS2-INST'!AY35:'PERS2-INST'!AY36)='PERS2-INST'!AY37</t>
  </si>
  <si>
    <t>SUM('PERS2-INST'!AY39:'PERS2-INST'!AY40)='PERS2-INST'!AY41</t>
  </si>
  <si>
    <t>SUM('PERS2-INST'!AY35,'PERS2-INST'!AY39)='PERS2-INST'!AY43</t>
  </si>
  <si>
    <t>SUM('PERS2-INST'!AY36,'PERS2-INST'!AY40)='PERS2-INST'!AY44</t>
  </si>
  <si>
    <t>SUM('PERS2-INST'!AY37,'PERS2-INST'!AY41)='PERS2-INST'!AY45</t>
  </si>
  <si>
    <t>SUM('PERS2-INST'!AY38,'PERS2-INST'!AY42)='PERS2-INST'!AY46</t>
  </si>
  <si>
    <t>SUM('PERS2-INST'!AY31,'PERS2-INST'!AY43)='PERS2-INST'!AY47</t>
  </si>
  <si>
    <t>SUM('PERS2-INST'!AY32,'PERS2-INST'!AY44)='PERS2-INST'!AY48</t>
  </si>
  <si>
    <t>SUM('PERS2-INST'!AY33,'PERS2-INST'!AY45)='PERS2-INST'!AY49</t>
  </si>
  <si>
    <t>SUM('PERS2-INST'!AY34,'PERS2-INST'!AY46)='PERS2-INST'!AY50</t>
  </si>
  <si>
    <t>SUM('PERS2-INST'!AY52:'PERS2-INST'!AY53)='PERS2-INST'!AY54</t>
  </si>
  <si>
    <t>SUM(AY52:AY53)</t>
  </si>
  <si>
    <t>AY54</t>
  </si>
  <si>
    <t>SUM('PERS2-INST'!AY56:'PERS2-INST'!AY57)='PERS2-INST'!AY58</t>
  </si>
  <si>
    <t>SUM(AY56:AY57)</t>
  </si>
  <si>
    <t>AY58</t>
  </si>
  <si>
    <t>SUM('PERS2-INST'!AY60:'PERS2-INST'!AY61)='PERS2-INST'!AY62</t>
  </si>
  <si>
    <t>SUM(AY60:AY61)</t>
  </si>
  <si>
    <t>AY62</t>
  </si>
  <si>
    <t>SUM('PERS2-INST'!AY56,'PERS2-INST'!AY60)='PERS2-INST'!AY64</t>
  </si>
  <si>
    <t>SUM(AY56,AY60)</t>
  </si>
  <si>
    <t>AY64</t>
  </si>
  <si>
    <t>SUM('PERS2-INST'!AY57,'PERS2-INST'!AY61)='PERS2-INST'!AY65</t>
  </si>
  <si>
    <t>SUM(AY57,AY61)</t>
  </si>
  <si>
    <t>AY65</t>
  </si>
  <si>
    <t>SUM('PERS2-INST'!AY58,'PERS2-INST'!AY62)='PERS2-INST'!AY66</t>
  </si>
  <si>
    <t>SUM(AY58,AY62)</t>
  </si>
  <si>
    <t>AY66</t>
  </si>
  <si>
    <t>SUM('PERS2-INST'!AY59,'PERS2-INST'!AY63)='PERS2-INST'!AY67</t>
  </si>
  <si>
    <t>SUM(AY59,AY63)</t>
  </si>
  <si>
    <t>AY67</t>
  </si>
  <si>
    <t>SUM('PERS2-INST'!AY52,'PERS2-INST'!AY64)='PERS2-INST'!AY68</t>
  </si>
  <si>
    <t>SUM(AY52,AY64)</t>
  </si>
  <si>
    <t>AY68</t>
  </si>
  <si>
    <t>SUM('PERS2-INST'!AY53,'PERS2-INST'!AY65)='PERS2-INST'!AY69</t>
  </si>
  <si>
    <t>SUM(AY53,AY65)</t>
  </si>
  <si>
    <t>AY69</t>
  </si>
  <si>
    <t>SUM('PERS2-INST'!AY54,'PERS2-INST'!AY66)='PERS2-INST'!AY70</t>
  </si>
  <si>
    <t>SUM(AY54,AY66)</t>
  </si>
  <si>
    <t>AY70</t>
  </si>
  <si>
    <t>SUM('PERS2-INST'!AY55,'PERS2-INST'!AY67)='PERS2-INST'!AY71</t>
  </si>
  <si>
    <t>SUM(AY55,AY67)</t>
  </si>
  <si>
    <t>AY71</t>
  </si>
  <si>
    <t>SUM('PERS2-INST'!AY31,'PERS2-INST'!AY52)='PERS2-INST'!AY73</t>
  </si>
  <si>
    <t>SUM(AY31,AY52)</t>
  </si>
  <si>
    <t>AY73</t>
  </si>
  <si>
    <t>SUM('PERS2-INST'!AY32,'PERS2-INST'!AY53)='PERS2-INST'!AY74</t>
  </si>
  <si>
    <t>SUM(AY32,AY53)</t>
  </si>
  <si>
    <t>AY74</t>
  </si>
  <si>
    <t>SUM('PERS2-INST'!AY33,'PERS2-INST'!AY54)='PERS2-INST'!AY75</t>
  </si>
  <si>
    <t>SUM(AY33,AY54)</t>
  </si>
  <si>
    <t>AY75</t>
  </si>
  <si>
    <t>SUM('PERS2-INST'!AY34,'PERS2-INST'!AY55)='PERS2-INST'!AY76</t>
  </si>
  <si>
    <t>SUM(AY34,AY55)</t>
  </si>
  <si>
    <t>AY76</t>
  </si>
  <si>
    <t>SUM('PERS2-INST'!AY35,'PERS2-INST'!AY56)='PERS2-INST'!AY77</t>
  </si>
  <si>
    <t>SUM(AY35,AY56)</t>
  </si>
  <si>
    <t>AY77</t>
  </si>
  <si>
    <t>SUM('PERS2-INST'!AY36,'PERS2-INST'!AY57)='PERS2-INST'!AY78</t>
  </si>
  <si>
    <t>SUM(AY36,AY57)</t>
  </si>
  <si>
    <t>AY78</t>
  </si>
  <si>
    <t>SUM('PERS2-INST'!AY37,'PERS2-INST'!AY58)='PERS2-INST'!AY79</t>
  </si>
  <si>
    <t>SUM(AY37,AY58)</t>
  </si>
  <si>
    <t>AY79</t>
  </si>
  <si>
    <t>SUM('PERS2-INST'!AY38,'PERS2-INST'!AY59)='PERS2-INST'!AY80</t>
  </si>
  <si>
    <t>SUM(AY38,AY59)</t>
  </si>
  <si>
    <t>AY80</t>
  </si>
  <si>
    <t>SUM('PERS2-INST'!AY39,'PERS2-INST'!AY60)='PERS2-INST'!AY81</t>
  </si>
  <si>
    <t>SUM(AY39,AY60)</t>
  </si>
  <si>
    <t>AY81</t>
  </si>
  <si>
    <t>SUM('PERS2-INST'!AY40,'PERS2-INST'!AY61)='PERS2-INST'!AY82</t>
  </si>
  <si>
    <t>SUM(AY40,AY61)</t>
  </si>
  <si>
    <t>AY82</t>
  </si>
  <si>
    <t>SUM('PERS2-INST'!AY41,'PERS2-INST'!AY62)='PERS2-INST'!AY83</t>
  </si>
  <si>
    <t>SUM(AY41,AY62)</t>
  </si>
  <si>
    <t>AY83</t>
  </si>
  <si>
    <t>SUM('PERS2-INST'!AY42,'PERS2-INST'!AY63)='PERS2-INST'!AY84</t>
  </si>
  <si>
    <t>SUM(AY42,AY63)</t>
  </si>
  <si>
    <t>AY84</t>
  </si>
  <si>
    <t>SUM('PERS2-INST'!AY77,'PERS2-INST'!AY81)='PERS2-INST'!AY85</t>
  </si>
  <si>
    <t>SUM(AY77,AY81)</t>
  </si>
  <si>
    <t>AY85</t>
  </si>
  <si>
    <t>SUM('PERS2-INST'!AY78,'PERS2-INST'!AY82)='PERS2-INST'!AY86</t>
  </si>
  <si>
    <t>SUM(AY78,AY82)</t>
  </si>
  <si>
    <t>AY86</t>
  </si>
  <si>
    <t>SUM('PERS2-INST'!AY79,'PERS2-INST'!AY83)='PERS2-INST'!AY87</t>
  </si>
  <si>
    <t>SUM(AY79,AY83)</t>
  </si>
  <si>
    <t>AY87</t>
  </si>
  <si>
    <t>SUM('PERS2-INST'!AY80,'PERS2-INST'!AY84)='PERS2-INST'!AY88</t>
  </si>
  <si>
    <t>SUM(AY80,AY84)</t>
  </si>
  <si>
    <t>AY88</t>
  </si>
  <si>
    <t>SUM('PERS2-INST'!AY73,'PERS2-INST'!AY85)='PERS2-INST'!AY89</t>
  </si>
  <si>
    <t>SUM(AY73,AY85)</t>
  </si>
  <si>
    <t>AY89</t>
  </si>
  <si>
    <t>SUM('PERS2-INST'!AY74,'PERS2-INST'!AY86)='PERS2-INST'!AY90</t>
  </si>
  <si>
    <t>SUM(AY74,AY86)</t>
  </si>
  <si>
    <t>AY90</t>
  </si>
  <si>
    <t>SUM('PERS2-INST'!AY75,'PERS2-INST'!AY87)='PERS2-INST'!AY91</t>
  </si>
  <si>
    <t>SUM(AY75,AY87)</t>
  </si>
  <si>
    <t>AY91</t>
  </si>
  <si>
    <t>SUM('PERS2-INST'!AY76,'PERS2-INST'!AY88)='PERS2-INST'!AY92</t>
  </si>
  <si>
    <t>SUM(AY76,AY88)</t>
  </si>
  <si>
    <t>AY92</t>
  </si>
  <si>
    <t>SUM('PERS2-INST'!BB31:'PERS2-INST'!BB32)='PERS2-INST'!BB33</t>
  </si>
  <si>
    <t>SUM('PERS2-INST'!BB35:'PERS2-INST'!BB36)='PERS2-INST'!BB37</t>
  </si>
  <si>
    <t>SUM('PERS2-INST'!BB39:'PERS2-INST'!BB40)='PERS2-INST'!BB41</t>
  </si>
  <si>
    <t>SUM('PERS2-INST'!BB35,'PERS2-INST'!BB39)='PERS2-INST'!BB43</t>
  </si>
  <si>
    <t>SUM('PERS2-INST'!BB36,'PERS2-INST'!BB40)='PERS2-INST'!BB44</t>
  </si>
  <si>
    <t>SUM('PERS2-INST'!BB37,'PERS2-INST'!BB41)='PERS2-INST'!BB45</t>
  </si>
  <si>
    <t>SUM('PERS2-INST'!BB38,'PERS2-INST'!BB42)='PERS2-INST'!BB46</t>
  </si>
  <si>
    <t>SUM('PERS2-INST'!BB31,'PERS2-INST'!BB43)='PERS2-INST'!BB47</t>
  </si>
  <si>
    <t>SUM('PERS2-INST'!BB32,'PERS2-INST'!BB44)='PERS2-INST'!BB48</t>
  </si>
  <si>
    <t>SUM('PERS2-INST'!BB33,'PERS2-INST'!BB45)='PERS2-INST'!BB49</t>
  </si>
  <si>
    <t>SUM('PERS2-INST'!BB34,'PERS2-INST'!BB46)='PERS2-INST'!BB50</t>
  </si>
  <si>
    <t>SUM('PERS2-INST'!BB52:'PERS2-INST'!BB53)='PERS2-INST'!BB54</t>
  </si>
  <si>
    <t>SUM(BB52:BB53)</t>
  </si>
  <si>
    <t>BB54</t>
  </si>
  <si>
    <t>SUM('PERS2-INST'!BB56:'PERS2-INST'!BB57)='PERS2-INST'!BB58</t>
  </si>
  <si>
    <t>SUM(BB56:BB57)</t>
  </si>
  <si>
    <t>BB58</t>
  </si>
  <si>
    <t>SUM('PERS2-INST'!BB60:'PERS2-INST'!BB61)='PERS2-INST'!BB62</t>
  </si>
  <si>
    <t>SUM(BB60:BB61)</t>
  </si>
  <si>
    <t>BB62</t>
  </si>
  <si>
    <t>SUM('PERS2-INST'!BB56,'PERS2-INST'!BB60)='PERS2-INST'!BB64</t>
  </si>
  <si>
    <t>SUM(BB56,BB60)</t>
  </si>
  <si>
    <t>BB64</t>
  </si>
  <si>
    <t>SUM('PERS2-INST'!BB57,'PERS2-INST'!BB61)='PERS2-INST'!BB65</t>
  </si>
  <si>
    <t>SUM(BB57,BB61)</t>
  </si>
  <si>
    <t>BB65</t>
  </si>
  <si>
    <t>SUM('PERS2-INST'!BB58,'PERS2-INST'!BB62)='PERS2-INST'!BB66</t>
  </si>
  <si>
    <t>SUM(BB58,BB62)</t>
  </si>
  <si>
    <t>BB66</t>
  </si>
  <si>
    <t>SUM('PERS2-INST'!BB59,'PERS2-INST'!BB63)='PERS2-INST'!BB67</t>
  </si>
  <si>
    <t>SUM(BB59,BB63)</t>
  </si>
  <si>
    <t>BB67</t>
  </si>
  <si>
    <t>SUM('PERS2-INST'!BB52,'PERS2-INST'!BB64)='PERS2-INST'!BB68</t>
  </si>
  <si>
    <t>SUM(BB52,BB64)</t>
  </si>
  <si>
    <t>BB68</t>
  </si>
  <si>
    <t>SUM('PERS2-INST'!BB53,'PERS2-INST'!BB65)='PERS2-INST'!BB69</t>
  </si>
  <si>
    <t>SUM(BB53,BB65)</t>
  </si>
  <si>
    <t>BB69</t>
  </si>
  <si>
    <t>SUM('PERS2-INST'!BB54,'PERS2-INST'!BB66)='PERS2-INST'!BB70</t>
  </si>
  <si>
    <t>SUM(BB54,BB66)</t>
  </si>
  <si>
    <t>BB70</t>
  </si>
  <si>
    <t>SUM('PERS2-INST'!BB55,'PERS2-INST'!BB67)='PERS2-INST'!BB71</t>
  </si>
  <si>
    <t>SUM(BB55,BB67)</t>
  </si>
  <si>
    <t>BB71</t>
  </si>
  <si>
    <t>SUM('PERS2-INST'!BB31,'PERS2-INST'!BB52)='PERS2-INST'!BB73</t>
  </si>
  <si>
    <t>SUM(BB31,BB52)</t>
  </si>
  <si>
    <t>BB73</t>
  </si>
  <si>
    <t>SUM('PERS2-INST'!BB32,'PERS2-INST'!BB53)='PERS2-INST'!BB74</t>
  </si>
  <si>
    <t>SUM(BB32,BB53)</t>
  </si>
  <si>
    <t>BB74</t>
  </si>
  <si>
    <t>SUM('PERS2-INST'!BB33,'PERS2-INST'!BB54)='PERS2-INST'!BB75</t>
  </si>
  <si>
    <t>SUM(BB33,BB54)</t>
  </si>
  <si>
    <t>BB75</t>
  </si>
  <si>
    <t>SUM('PERS2-INST'!BB34,'PERS2-INST'!BB55)='PERS2-INST'!BB76</t>
  </si>
  <si>
    <t>SUM(BB34,BB55)</t>
  </si>
  <si>
    <t>BB76</t>
  </si>
  <si>
    <t>SUM('PERS2-INST'!BB35,'PERS2-INST'!BB56)='PERS2-INST'!BB77</t>
  </si>
  <si>
    <t>SUM(BB35,BB56)</t>
  </si>
  <si>
    <t>BB77</t>
  </si>
  <si>
    <t>SUM('PERS2-INST'!BB36,'PERS2-INST'!BB57)='PERS2-INST'!BB78</t>
  </si>
  <si>
    <t>SUM(BB36,BB57)</t>
  </si>
  <si>
    <t>BB78</t>
  </si>
  <si>
    <t>SUM('PERS2-INST'!BB37,'PERS2-INST'!BB58)='PERS2-INST'!BB79</t>
  </si>
  <si>
    <t>SUM(BB37,BB58)</t>
  </si>
  <si>
    <t>BB79</t>
  </si>
  <si>
    <t>SUM('PERS2-INST'!BB38,'PERS2-INST'!BB59)='PERS2-INST'!BB80</t>
  </si>
  <si>
    <t>SUM(BB38,BB59)</t>
  </si>
  <si>
    <t>BB80</t>
  </si>
  <si>
    <t>SUM('PERS2-INST'!BB39,'PERS2-INST'!BB60)='PERS2-INST'!BB81</t>
  </si>
  <si>
    <t>SUM(BB39,BB60)</t>
  </si>
  <si>
    <t>BB81</t>
  </si>
  <si>
    <t>SUM('PERS2-INST'!BB40,'PERS2-INST'!BB61)='PERS2-INST'!BB82</t>
  </si>
  <si>
    <t>SUM(BB40,BB61)</t>
  </si>
  <si>
    <t>BB82</t>
  </si>
  <si>
    <t>SUM('PERS2-INST'!BB41,'PERS2-INST'!BB62)='PERS2-INST'!BB83</t>
  </si>
  <si>
    <t>SUM(BB41,BB62)</t>
  </si>
  <si>
    <t>BB83</t>
  </si>
  <si>
    <t>SUM('PERS2-INST'!BB42,'PERS2-INST'!BB63)='PERS2-INST'!BB84</t>
  </si>
  <si>
    <t>SUM(BB42,BB63)</t>
  </si>
  <si>
    <t>BB84</t>
  </si>
  <si>
    <t>SUM('PERS2-INST'!BB77,'PERS2-INST'!BB81)='PERS2-INST'!BB85</t>
  </si>
  <si>
    <t>SUM(BB77,BB81)</t>
  </si>
  <si>
    <t>BB85</t>
  </si>
  <si>
    <t>SUM('PERS2-INST'!BB78,'PERS2-INST'!BB82)='PERS2-INST'!BB86</t>
  </si>
  <si>
    <t>SUM(BB78,BB82)</t>
  </si>
  <si>
    <t>BB86</t>
  </si>
  <si>
    <t>SUM('PERS2-INST'!BB79,'PERS2-INST'!BB83)='PERS2-INST'!BB87</t>
  </si>
  <si>
    <t>SUM(BB79,BB83)</t>
  </si>
  <si>
    <t>BB87</t>
  </si>
  <si>
    <t>SUM('PERS2-INST'!BB80,'PERS2-INST'!BB84)='PERS2-INST'!BB88</t>
  </si>
  <si>
    <t>SUM(BB80,BB84)</t>
  </si>
  <si>
    <t>BB88</t>
  </si>
  <si>
    <t>SUM('PERS2-INST'!BB73,'PERS2-INST'!BB85)='PERS2-INST'!BB89</t>
  </si>
  <si>
    <t>SUM(BB73,BB85)</t>
  </si>
  <si>
    <t>BB89</t>
  </si>
  <si>
    <t>SUM('PERS2-INST'!BB74,'PERS2-INST'!BB86)='PERS2-INST'!BB90</t>
  </si>
  <si>
    <t>SUM(BB74,BB86)</t>
  </si>
  <si>
    <t>BB90</t>
  </si>
  <si>
    <t>SUM('PERS2-INST'!BB75,'PERS2-INST'!BB87)='PERS2-INST'!BB91</t>
  </si>
  <si>
    <t>SUM(BB75,BB87)</t>
  </si>
  <si>
    <t>BB91</t>
  </si>
  <si>
    <t>SUM('PERS2-INST'!BB76,'PERS2-INST'!BB88)='PERS2-INST'!BB92</t>
  </si>
  <si>
    <t>SUM(BB76,BB88)</t>
  </si>
  <si>
    <t>BB92</t>
  </si>
  <si>
    <t>SUM('PERS2-INST'!AY31,'PERS2-INST'!BB31)='PERS2-INST'!BE31</t>
  </si>
  <si>
    <t>SUM('PERS2-INST'!AY32,'PERS2-INST'!BB32)='PERS2-INST'!BE32</t>
  </si>
  <si>
    <t>SUM('PERS2-INST'!AY34,'PERS2-INST'!BB34)='PERS2-INST'!BE34</t>
  </si>
  <si>
    <t>SUM('PERS2-INST'!AY35,'PERS2-INST'!BB35)='PERS2-INST'!BE35</t>
  </si>
  <si>
    <t>SUM('PERS2-INST'!AY36,'PERS2-INST'!BB36)='PERS2-INST'!BE36</t>
  </si>
  <si>
    <t>SUM('PERS2-INST'!AY38,'PERS2-INST'!BB38)='PERS2-INST'!BE38</t>
  </si>
  <si>
    <t>SUM('PERS2-INST'!AY39,'PERS2-INST'!BB39)='PERS2-INST'!BE39</t>
  </si>
  <si>
    <t>SUM('PERS2-INST'!AY40,'PERS2-INST'!BB40)='PERS2-INST'!BE40</t>
  </si>
  <si>
    <t>SUM('PERS2-INST'!AY42,'PERS2-INST'!BB42)='PERS2-INST'!BE42</t>
  </si>
  <si>
    <t>SUM('PERS2-INST'!AY52,'PERS2-INST'!BB52)='PERS2-INST'!BE52</t>
  </si>
  <si>
    <t>SUM(AY52,BB52)</t>
  </si>
  <si>
    <t>BE52</t>
  </si>
  <si>
    <t>SUM('PERS2-INST'!AY53,'PERS2-INST'!BB53)='PERS2-INST'!BE53</t>
  </si>
  <si>
    <t>SUM(AY53,BB53)</t>
  </si>
  <si>
    <t>BE53</t>
  </si>
  <si>
    <t>SUM(AY54,BB54)</t>
  </si>
  <si>
    <t>BE54</t>
  </si>
  <si>
    <t>SUM('PERS2-INST'!AY55,'PERS2-INST'!BB55)='PERS2-INST'!BE55</t>
  </si>
  <si>
    <t>SUM(AY55,BB55)</t>
  </si>
  <si>
    <t>BE55</t>
  </si>
  <si>
    <t>SUM('PERS2-INST'!AY56,'PERS2-INST'!BB56)='PERS2-INST'!BE56</t>
  </si>
  <si>
    <t>SUM(AY56,BB56)</t>
  </si>
  <si>
    <t>BE56</t>
  </si>
  <si>
    <t>SUM('PERS2-INST'!AY57,'PERS2-INST'!BB57)='PERS2-INST'!BE57</t>
  </si>
  <si>
    <t>SUM(AY57,BB57)</t>
  </si>
  <si>
    <t>BE57</t>
  </si>
  <si>
    <t>BE58</t>
  </si>
  <si>
    <t>SUM('PERS2-INST'!AY59,'PERS2-INST'!BB59)='PERS2-INST'!BE59</t>
  </si>
  <si>
    <t>SUM(AY59,BB59)</t>
  </si>
  <si>
    <t>BE59</t>
  </si>
  <si>
    <t>SUM('PERS2-INST'!AY60,'PERS2-INST'!BB60)='PERS2-INST'!BE60</t>
  </si>
  <si>
    <t>SUM(AY60,BB60)</t>
  </si>
  <si>
    <t>BE60</t>
  </si>
  <si>
    <t>SUM('PERS2-INST'!AY61,'PERS2-INST'!BB61)='PERS2-INST'!BE61</t>
  </si>
  <si>
    <t>SUM(AY61,BB61)</t>
  </si>
  <si>
    <t>BE61</t>
  </si>
  <si>
    <t>BE62</t>
  </si>
  <si>
    <t>SUM('PERS2-INST'!AY63,'PERS2-INST'!BB63)='PERS2-INST'!BE63</t>
  </si>
  <si>
    <t>SUM(AY63,BB63)</t>
  </si>
  <si>
    <t>BE63</t>
  </si>
  <si>
    <t>BE64</t>
  </si>
  <si>
    <t>BE65</t>
  </si>
  <si>
    <t>BE66</t>
  </si>
  <si>
    <t>BE67</t>
  </si>
  <si>
    <t>BE68</t>
  </si>
  <si>
    <t>BE69</t>
  </si>
  <si>
    <t>BE70</t>
  </si>
  <si>
    <t>BE71</t>
  </si>
  <si>
    <t>BE73</t>
  </si>
  <si>
    <t>BE74</t>
  </si>
  <si>
    <t>BE75</t>
  </si>
  <si>
    <t>BE76</t>
  </si>
  <si>
    <t>BE77</t>
  </si>
  <si>
    <t>BE78</t>
  </si>
  <si>
    <t>BE79</t>
  </si>
  <si>
    <t>BE80</t>
  </si>
  <si>
    <t>BE81</t>
  </si>
  <si>
    <t>BE82</t>
  </si>
  <si>
    <t>BE83</t>
  </si>
  <si>
    <t>BE84</t>
  </si>
  <si>
    <t>BE85</t>
  </si>
  <si>
    <t>BE86</t>
  </si>
  <si>
    <t>BE87</t>
  </si>
  <si>
    <t>BE88</t>
  </si>
  <si>
    <t>BE89</t>
  </si>
  <si>
    <t>BE90</t>
  </si>
  <si>
    <t>BE92</t>
  </si>
  <si>
    <t>SUM('PERS2-INST'!BH31:'PERS2-INST'!BH32)='PERS2-INST'!BH33</t>
  </si>
  <si>
    <t>SUM('PERS2-INST'!BH35:'PERS2-INST'!BH36)='PERS2-INST'!BH37</t>
  </si>
  <si>
    <t>SUM('PERS2-INST'!BH39:'PERS2-INST'!BH40)='PERS2-INST'!BH41</t>
  </si>
  <si>
    <t>SUM('PERS2-INST'!BH35,'PERS2-INST'!BH39)='PERS2-INST'!BH43</t>
  </si>
  <si>
    <t>SUM('PERS2-INST'!BH36,'PERS2-INST'!BH40)='PERS2-INST'!BH44</t>
  </si>
  <si>
    <t>SUM('PERS2-INST'!BH37,'PERS2-INST'!BH41)='PERS2-INST'!BH45</t>
  </si>
  <si>
    <t>SUM('PERS2-INST'!BH38,'PERS2-INST'!BH42)='PERS2-INST'!BH46</t>
  </si>
  <si>
    <t>SUM('PERS2-INST'!BH31,'PERS2-INST'!BH43)='PERS2-INST'!BH47</t>
  </si>
  <si>
    <t>SUM('PERS2-INST'!BH32,'PERS2-INST'!BH44)='PERS2-INST'!BH48</t>
  </si>
  <si>
    <t>SUM('PERS2-INST'!BH33,'PERS2-INST'!BH45)='PERS2-INST'!BH49</t>
  </si>
  <si>
    <t>SUM('PERS2-INST'!BH34,'PERS2-INST'!BH46)='PERS2-INST'!BH50</t>
  </si>
  <si>
    <t>SUM('PERS2-INST'!BH52:'PERS2-INST'!BH53)='PERS2-INST'!BH54</t>
  </si>
  <si>
    <t>SUM(BH52:BH53)</t>
  </si>
  <si>
    <t>BH54</t>
  </si>
  <si>
    <t>SUM('PERS2-INST'!BH56:'PERS2-INST'!BH57)='PERS2-INST'!BH58</t>
  </si>
  <si>
    <t>SUM(BH56:BH57)</t>
  </si>
  <si>
    <t>BH58</t>
  </si>
  <si>
    <t>SUM('PERS2-INST'!BH60:'PERS2-INST'!BH61)='PERS2-INST'!BH62</t>
  </si>
  <si>
    <t>SUM(BH60:BH61)</t>
  </si>
  <si>
    <t>BH62</t>
  </si>
  <si>
    <t>SUM('PERS2-INST'!BH56,'PERS2-INST'!BH60)='PERS2-INST'!BH64</t>
  </si>
  <si>
    <t>SUM(BH56,BH60)</t>
  </si>
  <si>
    <t>BH64</t>
  </si>
  <si>
    <t>SUM('PERS2-INST'!BH57,'PERS2-INST'!BH61)='PERS2-INST'!BH65</t>
  </si>
  <si>
    <t>SUM(BH57,BH61)</t>
  </si>
  <si>
    <t>BH65</t>
  </si>
  <si>
    <t>SUM('PERS2-INST'!BH58,'PERS2-INST'!BH62)='PERS2-INST'!BH66</t>
  </si>
  <si>
    <t>SUM(BH58,BH62)</t>
  </si>
  <si>
    <t>BH66</t>
  </si>
  <si>
    <t>SUM('PERS2-INST'!BH59,'PERS2-INST'!BH63)='PERS2-INST'!BH67</t>
  </si>
  <si>
    <t>SUM(BH59,BH63)</t>
  </si>
  <si>
    <t>BH67</t>
  </si>
  <si>
    <t>SUM('PERS2-INST'!BH52,'PERS2-INST'!BH64)='PERS2-INST'!BH68</t>
  </si>
  <si>
    <t>SUM(BH52,BH64)</t>
  </si>
  <si>
    <t>BH68</t>
  </si>
  <si>
    <t>SUM('PERS2-INST'!BH53,'PERS2-INST'!BH65)='PERS2-INST'!BH69</t>
  </si>
  <si>
    <t>SUM(BH53,BH65)</t>
  </si>
  <si>
    <t>BH69</t>
  </si>
  <si>
    <t>SUM('PERS2-INST'!BH54,'PERS2-INST'!BH66)='PERS2-INST'!BH70</t>
  </si>
  <si>
    <t>SUM(BH54,BH66)</t>
  </si>
  <si>
    <t>BH70</t>
  </si>
  <si>
    <t>SUM('PERS2-INST'!BH55,'PERS2-INST'!BH67)='PERS2-INST'!BH71</t>
  </si>
  <si>
    <t>SUM(BH55,BH67)</t>
  </si>
  <si>
    <t>BH71</t>
  </si>
  <si>
    <t>SUM('PERS2-INST'!BH31,'PERS2-INST'!BH52)='PERS2-INST'!BH73</t>
  </si>
  <si>
    <t>SUM(BH31,BH52)</t>
  </si>
  <si>
    <t>BH73</t>
  </si>
  <si>
    <t>SUM('PERS2-INST'!BH32,'PERS2-INST'!BH53)='PERS2-INST'!BH74</t>
  </si>
  <si>
    <t>SUM(BH32,BH53)</t>
  </si>
  <si>
    <t>BH74</t>
  </si>
  <si>
    <t>SUM('PERS2-INST'!BH33,'PERS2-INST'!BH54)='PERS2-INST'!BH75</t>
  </si>
  <si>
    <t>SUM(BH33,BH54)</t>
  </si>
  <si>
    <t>BH75</t>
  </si>
  <si>
    <t>SUM('PERS2-INST'!BH34,'PERS2-INST'!BH55)='PERS2-INST'!BH76</t>
  </si>
  <si>
    <t>SUM(BH34,BH55)</t>
  </si>
  <si>
    <t>BH76</t>
  </si>
  <si>
    <t>SUM('PERS2-INST'!BH35,'PERS2-INST'!BH56)='PERS2-INST'!BH77</t>
  </si>
  <si>
    <t>SUM(BH35,BH56)</t>
  </si>
  <si>
    <t>BH77</t>
  </si>
  <si>
    <t>SUM('PERS2-INST'!BH36,'PERS2-INST'!BH57)='PERS2-INST'!BH78</t>
  </si>
  <si>
    <t>SUM(BH36,BH57)</t>
  </si>
  <si>
    <t>BH78</t>
  </si>
  <si>
    <t>SUM('PERS2-INST'!BH37,'PERS2-INST'!BH58)='PERS2-INST'!BH79</t>
  </si>
  <si>
    <t>SUM(BH37,BH58)</t>
  </si>
  <si>
    <t>BH79</t>
  </si>
  <si>
    <t>SUM('PERS2-INST'!BH38,'PERS2-INST'!BH59)='PERS2-INST'!BH80</t>
  </si>
  <si>
    <t>SUM(BH38,BH59)</t>
  </si>
  <si>
    <t>BH80</t>
  </si>
  <si>
    <t>SUM('PERS2-INST'!BH39,'PERS2-INST'!BH60)='PERS2-INST'!BH81</t>
  </si>
  <si>
    <t>SUM(BH39,BH60)</t>
  </si>
  <si>
    <t>BH81</t>
  </si>
  <si>
    <t>SUM('PERS2-INST'!BH40,'PERS2-INST'!BH61)='PERS2-INST'!BH82</t>
  </si>
  <si>
    <t>SUM(BH40,BH61)</t>
  </si>
  <si>
    <t>BH82</t>
  </si>
  <si>
    <t>SUM('PERS2-INST'!BH41,'PERS2-INST'!BH62)='PERS2-INST'!BH83</t>
  </si>
  <si>
    <t>SUM(BH41,BH62)</t>
  </si>
  <si>
    <t>BH83</t>
  </si>
  <si>
    <t>SUM('PERS2-INST'!BH42,'PERS2-INST'!BH63)='PERS2-INST'!BH84</t>
  </si>
  <si>
    <t>SUM(BH42,BH63)</t>
  </si>
  <si>
    <t>BH84</t>
  </si>
  <si>
    <t>SUM('PERS2-INST'!BH77,'PERS2-INST'!BH81)='PERS2-INST'!BH85</t>
  </si>
  <si>
    <t>SUM(BH77,BH81)</t>
  </si>
  <si>
    <t>BH85</t>
  </si>
  <si>
    <t>SUM('PERS2-INST'!BH78,'PERS2-INST'!BH82)='PERS2-INST'!BH86</t>
  </si>
  <si>
    <t>SUM(BH78,BH82)</t>
  </si>
  <si>
    <t>BH86</t>
  </si>
  <si>
    <t>SUM('PERS2-INST'!BH79,'PERS2-INST'!BH83)='PERS2-INST'!BH87</t>
  </si>
  <si>
    <t>SUM(BH79,BH83)</t>
  </si>
  <si>
    <t>BH87</t>
  </si>
  <si>
    <t>SUM('PERS2-INST'!BH80,'PERS2-INST'!BH84)='PERS2-INST'!BH88</t>
  </si>
  <si>
    <t>SUM(BH80,BH84)</t>
  </si>
  <si>
    <t>BH88</t>
  </si>
  <si>
    <t>SUM('PERS2-INST'!BH73,'PERS2-INST'!BH85)='PERS2-INST'!BH89</t>
  </si>
  <si>
    <t>SUM(BH73,BH85)</t>
  </si>
  <si>
    <t>BH89</t>
  </si>
  <si>
    <t>SUM('PERS2-INST'!BH74,'PERS2-INST'!BH86)='PERS2-INST'!BH90</t>
  </si>
  <si>
    <t>SUM(BH74,BH86)</t>
  </si>
  <si>
    <t>BH90</t>
  </si>
  <si>
    <t>SUM('PERS2-INST'!BH75,'PERS2-INST'!BH87)='PERS2-INST'!BH91</t>
  </si>
  <si>
    <t>SUM(BH75,BH87)</t>
  </si>
  <si>
    <t>BH91</t>
  </si>
  <si>
    <t>SUM('PERS2-INST'!BH76,'PERS2-INST'!BH88)='PERS2-INST'!BH92</t>
  </si>
  <si>
    <t>SUM(BH76,BH88)</t>
  </si>
  <si>
    <t>BH92</t>
  </si>
  <si>
    <t>SUM('PERS2-INST'!BK31:'PERS2-INST'!BK32)='PERS2-INST'!BK33</t>
  </si>
  <si>
    <t>SUM('PERS2-INST'!BK35:'PERS2-INST'!BK36)='PERS2-INST'!BK37</t>
  </si>
  <si>
    <t>SUM('PERS2-INST'!BK39:'PERS2-INST'!BK40)='PERS2-INST'!BK41</t>
  </si>
  <si>
    <t>SUM('PERS2-INST'!BK35,'PERS2-INST'!BK39)='PERS2-INST'!BK43</t>
  </si>
  <si>
    <t>SUM('PERS2-INST'!BK36,'PERS2-INST'!BK40)='PERS2-INST'!BK44</t>
  </si>
  <si>
    <t>SUM('PERS2-INST'!BK37,'PERS2-INST'!BK41)='PERS2-INST'!BK45</t>
  </si>
  <si>
    <t>SUM('PERS2-INST'!BK38,'PERS2-INST'!BK42)='PERS2-INST'!BK46</t>
  </si>
  <si>
    <t>SUM('PERS2-INST'!BK31,'PERS2-INST'!BK43)='PERS2-INST'!BK47</t>
  </si>
  <si>
    <t>SUM('PERS2-INST'!BK32,'PERS2-INST'!BK44)='PERS2-INST'!BK48</t>
  </si>
  <si>
    <t>SUM('PERS2-INST'!BK33,'PERS2-INST'!BK45)='PERS2-INST'!BK49</t>
  </si>
  <si>
    <t>SUM('PERS2-INST'!BK34,'PERS2-INST'!BK46)='PERS2-INST'!BK50</t>
  </si>
  <si>
    <t>SUM('PERS2-INST'!BK52:'PERS2-INST'!BK53)='PERS2-INST'!BK54</t>
  </si>
  <si>
    <t>SUM(BK52:BK53)</t>
  </si>
  <si>
    <t>BK54</t>
  </si>
  <si>
    <t>SUM('PERS2-INST'!BK56:'PERS2-INST'!BK57)='PERS2-INST'!BK58</t>
  </si>
  <si>
    <t>SUM(BK56:BK57)</t>
  </si>
  <si>
    <t>BK58</t>
  </si>
  <si>
    <t>SUM('PERS2-INST'!BK60:'PERS2-INST'!BK61)='PERS2-INST'!BK62</t>
  </si>
  <si>
    <t>SUM(BK60:BK61)</t>
  </si>
  <si>
    <t>BK62</t>
  </si>
  <si>
    <t>SUM('PERS2-INST'!BK56,'PERS2-INST'!BK60)='PERS2-INST'!BK64</t>
  </si>
  <si>
    <t>SUM(BK56,BK60)</t>
  </si>
  <si>
    <t>BK64</t>
  </si>
  <si>
    <t>SUM('PERS2-INST'!BK57,'PERS2-INST'!BK61)='PERS2-INST'!BK65</t>
  </si>
  <si>
    <t>SUM(BK57,BK61)</t>
  </si>
  <si>
    <t>BK65</t>
  </si>
  <si>
    <t>SUM('PERS2-INST'!BK58,'PERS2-INST'!BK62)='PERS2-INST'!BK66</t>
  </si>
  <si>
    <t>SUM(BK58,BK62)</t>
  </si>
  <si>
    <t>BK66</t>
  </si>
  <si>
    <t>SUM('PERS2-INST'!BK59,'PERS2-INST'!BK63)='PERS2-INST'!BK67</t>
  </si>
  <si>
    <t>SUM(BK59,BK63)</t>
  </si>
  <si>
    <t>BK67</t>
  </si>
  <si>
    <t>SUM('PERS2-INST'!BK52,'PERS2-INST'!BK64)='PERS2-INST'!BK68</t>
  </si>
  <si>
    <t>SUM(BK52,BK64)</t>
  </si>
  <si>
    <t>BK68</t>
  </si>
  <si>
    <t>SUM('PERS2-INST'!BK53,'PERS2-INST'!BK65)='PERS2-INST'!BK69</t>
  </si>
  <si>
    <t>SUM(BK53,BK65)</t>
  </si>
  <si>
    <t>BK69</t>
  </si>
  <si>
    <t>SUM('PERS2-INST'!BK54,'PERS2-INST'!BK66)='PERS2-INST'!BK70</t>
  </si>
  <si>
    <t>SUM(BK54,BK66)</t>
  </si>
  <si>
    <t>BK70</t>
  </si>
  <si>
    <t>SUM('PERS2-INST'!BK55,'PERS2-INST'!BK67)='PERS2-INST'!BK71</t>
  </si>
  <si>
    <t>SUM(BK55,BK67)</t>
  </si>
  <si>
    <t>BK71</t>
  </si>
  <si>
    <t>SUM('PERS2-INST'!BK31,'PERS2-INST'!BK52)='PERS2-INST'!BK73</t>
  </si>
  <si>
    <t>SUM(BK31,BK52)</t>
  </si>
  <si>
    <t>BK73</t>
  </si>
  <si>
    <t>SUM('PERS2-INST'!BK32,'PERS2-INST'!BK53)='PERS2-INST'!BK74</t>
  </si>
  <si>
    <t>SUM(BK32,BK53)</t>
  </si>
  <si>
    <t>BK74</t>
  </si>
  <si>
    <t>SUM('PERS2-INST'!BK33,'PERS2-INST'!BK54)='PERS2-INST'!BK75</t>
  </si>
  <si>
    <t>SUM(BK33,BK54)</t>
  </si>
  <si>
    <t>BK75</t>
  </si>
  <si>
    <t>SUM('PERS2-INST'!BK34,'PERS2-INST'!BK55)='PERS2-INST'!BK76</t>
  </si>
  <si>
    <t>SUM(BK34,BK55)</t>
  </si>
  <si>
    <t>BK76</t>
  </si>
  <si>
    <t>SUM('PERS2-INST'!BK35,'PERS2-INST'!BK56)='PERS2-INST'!BK77</t>
  </si>
  <si>
    <t>SUM(BK35,BK56)</t>
  </si>
  <si>
    <t>BK77</t>
  </si>
  <si>
    <t>SUM('PERS2-INST'!BK36,'PERS2-INST'!BK57)='PERS2-INST'!BK78</t>
  </si>
  <si>
    <t>SUM(BK36,BK57)</t>
  </si>
  <si>
    <t>BK78</t>
  </si>
  <si>
    <t>SUM('PERS2-INST'!BK37,'PERS2-INST'!BK58)='PERS2-INST'!BK79</t>
  </si>
  <si>
    <t>SUM(BK37,BK58)</t>
  </si>
  <si>
    <t>BK79</t>
  </si>
  <si>
    <t>SUM('PERS2-INST'!BK38,'PERS2-INST'!BK59)='PERS2-INST'!BK80</t>
  </si>
  <si>
    <t>SUM(BK38,BK59)</t>
  </si>
  <si>
    <t>BK80</t>
  </si>
  <si>
    <t>SUM('PERS2-INST'!BK39,'PERS2-INST'!BK60)='PERS2-INST'!BK81</t>
  </si>
  <si>
    <t>SUM(BK39,BK60)</t>
  </si>
  <si>
    <t>BK81</t>
  </si>
  <si>
    <t>SUM('PERS2-INST'!BK40,'PERS2-INST'!BK61)='PERS2-INST'!BK82</t>
  </si>
  <si>
    <t>SUM(BK40,BK61)</t>
  </si>
  <si>
    <t>BK82</t>
  </si>
  <si>
    <t>SUM('PERS2-INST'!BK41,'PERS2-INST'!BK62)='PERS2-INST'!BK83</t>
  </si>
  <si>
    <t>SUM(BK41,BK62)</t>
  </si>
  <si>
    <t>BK83</t>
  </si>
  <si>
    <t>SUM('PERS2-INST'!BK42,'PERS2-INST'!BK63)='PERS2-INST'!BK84</t>
  </si>
  <si>
    <t>SUM(BK42,BK63)</t>
  </si>
  <si>
    <t>BK84</t>
  </si>
  <si>
    <t>SUM('PERS2-INST'!BK77,'PERS2-INST'!BK81)='PERS2-INST'!BK85</t>
  </si>
  <si>
    <t>SUM(BK77,BK81)</t>
  </si>
  <si>
    <t>BK85</t>
  </si>
  <si>
    <t>SUM('PERS2-INST'!BK78,'PERS2-INST'!BK82)='PERS2-INST'!BK86</t>
  </si>
  <si>
    <t>SUM(BK78,BK82)</t>
  </si>
  <si>
    <t>BK86</t>
  </si>
  <si>
    <t>SUM('PERS2-INST'!BK79,'PERS2-INST'!BK83)='PERS2-INST'!BK87</t>
  </si>
  <si>
    <t>SUM(BK79,BK83)</t>
  </si>
  <si>
    <t>BK87</t>
  </si>
  <si>
    <t>SUM('PERS2-INST'!BK80,'PERS2-INST'!BK84)='PERS2-INST'!BK88</t>
  </si>
  <si>
    <t>SUM(BK80,BK84)</t>
  </si>
  <si>
    <t>BK88</t>
  </si>
  <si>
    <t>SUM('PERS2-INST'!BK73,'PERS2-INST'!BK85)='PERS2-INST'!BK89</t>
  </si>
  <si>
    <t>SUM(BK73,BK85)</t>
  </si>
  <si>
    <t>BK89</t>
  </si>
  <si>
    <t>SUM('PERS2-INST'!BK74,'PERS2-INST'!BK86)='PERS2-INST'!BK90</t>
  </si>
  <si>
    <t>SUM(BK74,BK86)</t>
  </si>
  <si>
    <t>BK90</t>
  </si>
  <si>
    <t>SUM('PERS2-INST'!BK75,'PERS2-INST'!BK87)='PERS2-INST'!BK91</t>
  </si>
  <si>
    <t>SUM(BK75,BK87)</t>
  </si>
  <si>
    <t>BK91</t>
  </si>
  <si>
    <t>SUM('PERS2-INST'!BK76,'PERS2-INST'!BK88)='PERS2-INST'!BK92</t>
  </si>
  <si>
    <t>SUM(BK76,BK88)</t>
  </si>
  <si>
    <t>BK92</t>
  </si>
  <si>
    <t>SUM('PERS2-INST'!BH31,'PERS2-INST'!BK31)='PERS2-INST'!BN31</t>
  </si>
  <si>
    <t>SUM('PERS2-INST'!BH32,'PERS2-INST'!BK32)='PERS2-INST'!BN32</t>
  </si>
  <si>
    <t>SUM('PERS2-INST'!BH34,'PERS2-INST'!BK34)='PERS2-INST'!BN34</t>
  </si>
  <si>
    <t>SUM('PERS2-INST'!BH35,'PERS2-INST'!BK35)='PERS2-INST'!BN35</t>
  </si>
  <si>
    <t>SUM('PERS2-INST'!BH36,'PERS2-INST'!BK36)='PERS2-INST'!BN36</t>
  </si>
  <si>
    <t>SUM('PERS2-INST'!BH38,'PERS2-INST'!BK38)='PERS2-INST'!BN38</t>
  </si>
  <si>
    <t>SUM('PERS2-INST'!BH39,'PERS2-INST'!BK39)='PERS2-INST'!BN39</t>
  </si>
  <si>
    <t>SUM('PERS2-INST'!BH40,'PERS2-INST'!BK40)='PERS2-INST'!BN40</t>
  </si>
  <si>
    <t>SUM('PERS2-INST'!BH42,'PERS2-INST'!BK42)='PERS2-INST'!BN42</t>
  </si>
  <si>
    <t>SUM('PERS2-INST'!BH52,'PERS2-INST'!BK52)='PERS2-INST'!BN52</t>
  </si>
  <si>
    <t>SUM(BH52,BK52)</t>
  </si>
  <si>
    <t>BN52</t>
  </si>
  <si>
    <t>SUM('PERS2-INST'!BH53,'PERS2-INST'!BK53)='PERS2-INST'!BN53</t>
  </si>
  <si>
    <t>SUM(BH53,BK53)</t>
  </si>
  <si>
    <t>BN53</t>
  </si>
  <si>
    <t>SUM(BH54,BK54)</t>
  </si>
  <si>
    <t>BN54</t>
  </si>
  <si>
    <t>SUM('PERS2-INST'!BH55,'PERS2-INST'!BK55)='PERS2-INST'!BN55</t>
  </si>
  <si>
    <t>SUM(BH55,BK55)</t>
  </si>
  <si>
    <t>BN55</t>
  </si>
  <si>
    <t>SUM('PERS2-INST'!BH56,'PERS2-INST'!BK56)='PERS2-INST'!BN56</t>
  </si>
  <si>
    <t>SUM(BH56,BK56)</t>
  </si>
  <si>
    <t>BN56</t>
  </si>
  <si>
    <t>SUM('PERS2-INST'!BH57,'PERS2-INST'!BK57)='PERS2-INST'!BN57</t>
  </si>
  <si>
    <t>SUM(BH57,BK57)</t>
  </si>
  <si>
    <t>BN57</t>
  </si>
  <si>
    <t>BN58</t>
  </si>
  <si>
    <t>SUM('PERS2-INST'!BH59,'PERS2-INST'!BK59)='PERS2-INST'!BN59</t>
  </si>
  <si>
    <t>SUM(BH59,BK59)</t>
  </si>
  <si>
    <t>BN59</t>
  </si>
  <si>
    <t>SUM('PERS2-INST'!BH60,'PERS2-INST'!BK60)='PERS2-INST'!BN60</t>
  </si>
  <si>
    <t>SUM(BH60,BK60)</t>
  </si>
  <si>
    <t>BN60</t>
  </si>
  <si>
    <t>SUM('PERS2-INST'!BH61,'PERS2-INST'!BK61)='PERS2-INST'!BN61</t>
  </si>
  <si>
    <t>SUM(BH61,BK61)</t>
  </si>
  <si>
    <t>BN61</t>
  </si>
  <si>
    <t>BN62</t>
  </si>
  <si>
    <t>SUM('PERS2-INST'!BH63,'PERS2-INST'!BK63)='PERS2-INST'!BN63</t>
  </si>
  <si>
    <t>SUM(BH63,BK63)</t>
  </si>
  <si>
    <t>BN63</t>
  </si>
  <si>
    <t>BN64</t>
  </si>
  <si>
    <t>BN65</t>
  </si>
  <si>
    <t>BN66</t>
  </si>
  <si>
    <t>BN67</t>
  </si>
  <si>
    <t>BN68</t>
  </si>
  <si>
    <t>BN69</t>
  </si>
  <si>
    <t>BN70</t>
  </si>
  <si>
    <t>BN71</t>
  </si>
  <si>
    <t>BN73</t>
  </si>
  <si>
    <t>BN74</t>
  </si>
  <si>
    <t>BN75</t>
  </si>
  <si>
    <t>BN76</t>
  </si>
  <si>
    <t>BN77</t>
  </si>
  <si>
    <t>BN78</t>
  </si>
  <si>
    <t>BN79</t>
  </si>
  <si>
    <t>BN80</t>
  </si>
  <si>
    <t>BN81</t>
  </si>
  <si>
    <t>BN82</t>
  </si>
  <si>
    <t>BN83</t>
  </si>
  <si>
    <t>BN84</t>
  </si>
  <si>
    <t>BN85</t>
  </si>
  <si>
    <t>BN86</t>
  </si>
  <si>
    <t>BN87</t>
  </si>
  <si>
    <t>BN88</t>
  </si>
  <si>
    <t>BN89</t>
  </si>
  <si>
    <t>BN90</t>
  </si>
  <si>
    <t>BN92</t>
  </si>
  <si>
    <t>SUM('PERS2-INST'!BQ31:'PERS2-INST'!BQ32)='PERS2-INST'!BQ33</t>
  </si>
  <si>
    <t>SUM('PERS2-INST'!BQ35:'PERS2-INST'!BQ36)='PERS2-INST'!BQ37</t>
  </si>
  <si>
    <t>SUM('PERS2-INST'!BQ39:'PERS2-INST'!BQ40)='PERS2-INST'!BQ41</t>
  </si>
  <si>
    <t>SUM('PERS2-INST'!BQ35,'PERS2-INST'!BQ39)='PERS2-INST'!BQ43</t>
  </si>
  <si>
    <t>SUM('PERS2-INST'!BQ36,'PERS2-INST'!BQ40)='PERS2-INST'!BQ44</t>
  </si>
  <si>
    <t>SUM('PERS2-INST'!BQ37,'PERS2-INST'!BQ41)='PERS2-INST'!BQ45</t>
  </si>
  <si>
    <t>SUM('PERS2-INST'!BQ38,'PERS2-INST'!BQ42)='PERS2-INST'!BQ46</t>
  </si>
  <si>
    <t>SUM('PERS2-INST'!BQ31,'PERS2-INST'!BQ43)='PERS2-INST'!BQ47</t>
  </si>
  <si>
    <t>SUM('PERS2-INST'!BQ32,'PERS2-INST'!BQ44)='PERS2-INST'!BQ48</t>
  </si>
  <si>
    <t>SUM('PERS2-INST'!BQ33,'PERS2-INST'!BQ45)='PERS2-INST'!BQ49</t>
  </si>
  <si>
    <t>SUM('PERS2-INST'!BQ34,'PERS2-INST'!BQ46)='PERS2-INST'!BQ50</t>
  </si>
  <si>
    <t>SUM('PERS2-INST'!BQ52:'PERS2-INST'!BQ53)='PERS2-INST'!BQ54</t>
  </si>
  <si>
    <t>SUM(BQ52:BQ53)</t>
  </si>
  <si>
    <t>BQ54</t>
  </si>
  <si>
    <t>SUM('PERS2-INST'!BQ56:'PERS2-INST'!BQ57)='PERS2-INST'!BQ58</t>
  </si>
  <si>
    <t>SUM(BQ56:BQ57)</t>
  </si>
  <si>
    <t>BQ58</t>
  </si>
  <si>
    <t>SUM('PERS2-INST'!BQ60:'PERS2-INST'!BQ61)='PERS2-INST'!BQ62</t>
  </si>
  <si>
    <t>SUM(BQ60:BQ61)</t>
  </si>
  <si>
    <t>BQ62</t>
  </si>
  <si>
    <t>SUM('PERS2-INST'!BQ56,'PERS2-INST'!BQ60)='PERS2-INST'!BQ64</t>
  </si>
  <si>
    <t>SUM(BQ56,BQ60)</t>
  </si>
  <si>
    <t>BQ64</t>
  </si>
  <si>
    <t>SUM('PERS2-INST'!BQ57,'PERS2-INST'!BQ61)='PERS2-INST'!BQ65</t>
  </si>
  <si>
    <t>SUM(BQ57,BQ61)</t>
  </si>
  <si>
    <t>BQ65</t>
  </si>
  <si>
    <t>SUM('PERS2-INST'!BQ58,'PERS2-INST'!BQ62)='PERS2-INST'!BQ66</t>
  </si>
  <si>
    <t>SUM(BQ58,BQ62)</t>
  </si>
  <si>
    <t>BQ66</t>
  </si>
  <si>
    <t>SUM('PERS2-INST'!BQ59,'PERS2-INST'!BQ63)='PERS2-INST'!BQ67</t>
  </si>
  <si>
    <t>SUM(BQ59,BQ63)</t>
  </si>
  <si>
    <t>BQ67</t>
  </si>
  <si>
    <t>SUM('PERS2-INST'!BQ52,'PERS2-INST'!BQ64)='PERS2-INST'!BQ68</t>
  </si>
  <si>
    <t>SUM(BQ52,BQ64)</t>
  </si>
  <si>
    <t>BQ68</t>
  </si>
  <si>
    <t>SUM('PERS2-INST'!BQ53,'PERS2-INST'!BQ65)='PERS2-INST'!BQ69</t>
  </si>
  <si>
    <t>SUM(BQ53,BQ65)</t>
  </si>
  <si>
    <t>BQ69</t>
  </si>
  <si>
    <t>SUM('PERS2-INST'!BQ54,'PERS2-INST'!BQ66)='PERS2-INST'!BQ70</t>
  </si>
  <si>
    <t>SUM(BQ54,BQ66)</t>
  </si>
  <si>
    <t>BQ70</t>
  </si>
  <si>
    <t>SUM('PERS2-INST'!BQ55,'PERS2-INST'!BQ67)='PERS2-INST'!BQ71</t>
  </si>
  <si>
    <t>SUM(BQ55,BQ67)</t>
  </si>
  <si>
    <t>BQ71</t>
  </si>
  <si>
    <t>SUM('PERS2-INST'!BQ31,'PERS2-INST'!BQ52)='PERS2-INST'!BQ73</t>
  </si>
  <si>
    <t>SUM(BQ31,BQ52)</t>
  </si>
  <si>
    <t>BQ73</t>
  </si>
  <si>
    <t>SUM('PERS2-INST'!BQ32,'PERS2-INST'!BQ53)='PERS2-INST'!BQ74</t>
  </si>
  <si>
    <t>SUM(BQ32,BQ53)</t>
  </si>
  <si>
    <t>BQ74</t>
  </si>
  <si>
    <t>SUM('PERS2-INST'!BQ33,'PERS2-INST'!BQ54)='PERS2-INST'!BQ75</t>
  </si>
  <si>
    <t>SUM(BQ33,BQ54)</t>
  </si>
  <si>
    <t>BQ75</t>
  </si>
  <si>
    <t>SUM('PERS2-INST'!BQ34,'PERS2-INST'!BQ55)='PERS2-INST'!BQ76</t>
  </si>
  <si>
    <t>SUM(BQ34,BQ55)</t>
  </si>
  <si>
    <t>BQ76</t>
  </si>
  <si>
    <t>SUM('PERS2-INST'!BQ35,'PERS2-INST'!BQ56)='PERS2-INST'!BQ77</t>
  </si>
  <si>
    <t>SUM(BQ35,BQ56)</t>
  </si>
  <si>
    <t>BQ77</t>
  </si>
  <si>
    <t>SUM('PERS2-INST'!BQ36,'PERS2-INST'!BQ57)='PERS2-INST'!BQ78</t>
  </si>
  <si>
    <t>SUM(BQ36,BQ57)</t>
  </si>
  <si>
    <t>BQ78</t>
  </si>
  <si>
    <t>SUM('PERS2-INST'!BQ37,'PERS2-INST'!BQ58)='PERS2-INST'!BQ79</t>
  </si>
  <si>
    <t>SUM(BQ37,BQ58)</t>
  </si>
  <si>
    <t>BQ79</t>
  </si>
  <si>
    <t>SUM('PERS2-INST'!BQ38,'PERS2-INST'!BQ59)='PERS2-INST'!BQ80</t>
  </si>
  <si>
    <t>SUM(BQ38,BQ59)</t>
  </si>
  <si>
    <t>BQ80</t>
  </si>
  <si>
    <t>SUM('PERS2-INST'!BQ39,'PERS2-INST'!BQ60)='PERS2-INST'!BQ81</t>
  </si>
  <si>
    <t>SUM(BQ39,BQ60)</t>
  </si>
  <si>
    <t>BQ81</t>
  </si>
  <si>
    <t>SUM('PERS2-INST'!BQ40,'PERS2-INST'!BQ61)='PERS2-INST'!BQ82</t>
  </si>
  <si>
    <t>SUM(BQ40,BQ61)</t>
  </si>
  <si>
    <t>BQ82</t>
  </si>
  <si>
    <t>SUM('PERS2-INST'!BQ41,'PERS2-INST'!BQ62)='PERS2-INST'!BQ83</t>
  </si>
  <si>
    <t>SUM(BQ41,BQ62)</t>
  </si>
  <si>
    <t>BQ83</t>
  </si>
  <si>
    <t>SUM('PERS2-INST'!BQ42,'PERS2-INST'!BQ63)='PERS2-INST'!BQ84</t>
  </si>
  <si>
    <t>SUM(BQ42,BQ63)</t>
  </si>
  <si>
    <t>BQ84</t>
  </si>
  <si>
    <t>SUM('PERS2-INST'!BQ77,'PERS2-INST'!BQ81)='PERS2-INST'!BQ85</t>
  </si>
  <si>
    <t>SUM(BQ77,BQ81)</t>
  </si>
  <si>
    <t>BQ85</t>
  </si>
  <si>
    <t>SUM('PERS2-INST'!BQ78,'PERS2-INST'!BQ82)='PERS2-INST'!BQ86</t>
  </si>
  <si>
    <t>SUM(BQ78,BQ82)</t>
  </si>
  <si>
    <t>BQ86</t>
  </si>
  <si>
    <t>SUM('PERS2-INST'!BQ79,'PERS2-INST'!BQ83)='PERS2-INST'!BQ87</t>
  </si>
  <si>
    <t>SUM(BQ79,BQ83)</t>
  </si>
  <si>
    <t>BQ87</t>
  </si>
  <si>
    <t>SUM('PERS2-INST'!BQ80,'PERS2-INST'!BQ84)='PERS2-INST'!BQ88</t>
  </si>
  <si>
    <t>SUM(BQ80,BQ84)</t>
  </si>
  <si>
    <t>BQ88</t>
  </si>
  <si>
    <t>SUM('PERS2-INST'!BQ73,'PERS2-INST'!BQ85)='PERS2-INST'!BQ89</t>
  </si>
  <si>
    <t>SUM(BQ73,BQ85)</t>
  </si>
  <si>
    <t>BQ89</t>
  </si>
  <si>
    <t>SUM('PERS2-INST'!BQ74,'PERS2-INST'!BQ86)='PERS2-INST'!BQ90</t>
  </si>
  <si>
    <t>SUM(BQ74,BQ86)</t>
  </si>
  <si>
    <t>BQ90</t>
  </si>
  <si>
    <t>SUM('PERS2-INST'!BQ75,'PERS2-INST'!BQ87)='PERS2-INST'!BQ91</t>
  </si>
  <si>
    <t>SUM(BQ75,BQ87)</t>
  </si>
  <si>
    <t>BQ91</t>
  </si>
  <si>
    <t>SUM('PERS2-INST'!BQ76,'PERS2-INST'!BQ88)='PERS2-INST'!BQ92</t>
  </si>
  <si>
    <t>SUM(BQ76,BQ88)</t>
  </si>
  <si>
    <t>BQ92</t>
  </si>
  <si>
    <t>SUM('PERS2-INST'!BT31:'PERS2-INST'!BT32)='PERS2-INST'!BT33</t>
  </si>
  <si>
    <t>SUM('PERS2-INST'!BT35:'PERS2-INST'!BT36)='PERS2-INST'!BT37</t>
  </si>
  <si>
    <t>SUM('PERS2-INST'!BT39:'PERS2-INST'!BT40)='PERS2-INST'!BT41</t>
  </si>
  <si>
    <t>SUM('PERS2-INST'!BT35,'PERS2-INST'!BT39)='PERS2-INST'!BT43</t>
  </si>
  <si>
    <t>SUM('PERS2-INST'!BT36,'PERS2-INST'!BT40)='PERS2-INST'!BT44</t>
  </si>
  <si>
    <t>SUM('PERS2-INST'!BT37,'PERS2-INST'!BT41)='PERS2-INST'!BT45</t>
  </si>
  <si>
    <t>SUM('PERS2-INST'!BT38,'PERS2-INST'!BT42)='PERS2-INST'!BT46</t>
  </si>
  <si>
    <t>SUM('PERS2-INST'!BT31,'PERS2-INST'!BT43)='PERS2-INST'!BT47</t>
  </si>
  <si>
    <t>SUM('PERS2-INST'!BT32,'PERS2-INST'!BT44)='PERS2-INST'!BT48</t>
  </si>
  <si>
    <t>SUM('PERS2-INST'!BT33,'PERS2-INST'!BT45)='PERS2-INST'!BT49</t>
  </si>
  <si>
    <t>SUM('PERS2-INST'!BT34,'PERS2-INST'!BT46)='PERS2-INST'!BT50</t>
  </si>
  <si>
    <t>SUM('PERS2-INST'!BT52:'PERS2-INST'!BT53)='PERS2-INST'!BT54</t>
  </si>
  <si>
    <t>SUM(BT52:BT53)</t>
  </si>
  <si>
    <t>BT54</t>
  </si>
  <si>
    <t>SUM('PERS2-INST'!BT56:'PERS2-INST'!BT57)='PERS2-INST'!BT58</t>
  </si>
  <si>
    <t>SUM(BT56:BT57)</t>
  </si>
  <si>
    <t>BT58</t>
  </si>
  <si>
    <t>SUM('PERS2-INST'!BT60:'PERS2-INST'!BT61)='PERS2-INST'!BT62</t>
  </si>
  <si>
    <t>SUM(BT60:BT61)</t>
  </si>
  <si>
    <t>BT62</t>
  </si>
  <si>
    <t>SUM('PERS2-INST'!BT56,'PERS2-INST'!BT60)='PERS2-INST'!BT64</t>
  </si>
  <si>
    <t>SUM(BT56,BT60)</t>
  </si>
  <si>
    <t>BT64</t>
  </si>
  <si>
    <t>SUM('PERS2-INST'!BT57,'PERS2-INST'!BT61)='PERS2-INST'!BT65</t>
  </si>
  <si>
    <t>SUM(BT57,BT61)</t>
  </si>
  <si>
    <t>BT65</t>
  </si>
  <si>
    <t>SUM('PERS2-INST'!BT58,'PERS2-INST'!BT62)='PERS2-INST'!BT66</t>
  </si>
  <si>
    <t>SUM(BT58,BT62)</t>
  </si>
  <si>
    <t>BT66</t>
  </si>
  <si>
    <t>SUM('PERS2-INST'!BT59,'PERS2-INST'!BT63)='PERS2-INST'!BT67</t>
  </si>
  <si>
    <t>SUM(BT59,BT63)</t>
  </si>
  <si>
    <t>BT67</t>
  </si>
  <si>
    <t>SUM('PERS2-INST'!BT52,'PERS2-INST'!BT64)='PERS2-INST'!BT68</t>
  </si>
  <si>
    <t>SUM(BT52,BT64)</t>
  </si>
  <si>
    <t>BT68</t>
  </si>
  <si>
    <t>SUM('PERS2-INST'!BT53,'PERS2-INST'!BT65)='PERS2-INST'!BT69</t>
  </si>
  <si>
    <t>SUM(BT53,BT65)</t>
  </si>
  <si>
    <t>BT69</t>
  </si>
  <si>
    <t>SUM('PERS2-INST'!BT54,'PERS2-INST'!BT66)='PERS2-INST'!BT70</t>
  </si>
  <si>
    <t>SUM(BT54,BT66)</t>
  </si>
  <si>
    <t>BT70</t>
  </si>
  <si>
    <t>SUM('PERS2-INST'!BT55,'PERS2-INST'!BT67)='PERS2-INST'!BT71</t>
  </si>
  <si>
    <t>SUM(BT55,BT67)</t>
  </si>
  <si>
    <t>BT71</t>
  </si>
  <si>
    <t>SUM('PERS2-INST'!BT31,'PERS2-INST'!BT52)='PERS2-INST'!BT73</t>
  </si>
  <si>
    <t>SUM(BT31,BT52)</t>
  </si>
  <si>
    <t>BT73</t>
  </si>
  <si>
    <t>SUM('PERS2-INST'!BT32,'PERS2-INST'!BT53)='PERS2-INST'!BT74</t>
  </si>
  <si>
    <t>SUM(BT32,BT53)</t>
  </si>
  <si>
    <t>BT74</t>
  </si>
  <si>
    <t>SUM('PERS2-INST'!BT33,'PERS2-INST'!BT54)='PERS2-INST'!BT75</t>
  </si>
  <si>
    <t>SUM(BT33,BT54)</t>
  </si>
  <si>
    <t>BT75</t>
  </si>
  <si>
    <t>SUM('PERS2-INST'!BT34,'PERS2-INST'!BT55)='PERS2-INST'!BT76</t>
  </si>
  <si>
    <t>SUM(BT34,BT55)</t>
  </si>
  <si>
    <t>BT76</t>
  </si>
  <si>
    <t>SUM('PERS2-INST'!BT35,'PERS2-INST'!BT56)='PERS2-INST'!BT77</t>
  </si>
  <si>
    <t>SUM(BT35,BT56)</t>
  </si>
  <si>
    <t>BT77</t>
  </si>
  <si>
    <t>SUM('PERS2-INST'!BT36,'PERS2-INST'!BT57)='PERS2-INST'!BT78</t>
  </si>
  <si>
    <t>SUM(BT36,BT57)</t>
  </si>
  <si>
    <t>BT78</t>
  </si>
  <si>
    <t>SUM('PERS2-INST'!BT37,'PERS2-INST'!BT58)='PERS2-INST'!BT79</t>
  </si>
  <si>
    <t>SUM(BT37,BT58)</t>
  </si>
  <si>
    <t>BT79</t>
  </si>
  <si>
    <t>SUM('PERS2-INST'!BT38,'PERS2-INST'!BT59)='PERS2-INST'!BT80</t>
  </si>
  <si>
    <t>SUM(BT38,BT59)</t>
  </si>
  <si>
    <t>BT80</t>
  </si>
  <si>
    <t>SUM('PERS2-INST'!BT39,'PERS2-INST'!BT60)='PERS2-INST'!BT81</t>
  </si>
  <si>
    <t>SUM(BT39,BT60)</t>
  </si>
  <si>
    <t>BT81</t>
  </si>
  <si>
    <t>SUM('PERS2-INST'!BT40,'PERS2-INST'!BT61)='PERS2-INST'!BT82</t>
  </si>
  <si>
    <t>SUM(BT40,BT61)</t>
  </si>
  <si>
    <t>BT82</t>
  </si>
  <si>
    <t>SUM('PERS2-INST'!BT41,'PERS2-INST'!BT62)='PERS2-INST'!BT83</t>
  </si>
  <si>
    <t>SUM(BT41,BT62)</t>
  </si>
  <si>
    <t>BT83</t>
  </si>
  <si>
    <t>SUM('PERS2-INST'!BT42,'PERS2-INST'!BT63)='PERS2-INST'!BT84</t>
  </si>
  <si>
    <t>SUM(BT42,BT63)</t>
  </si>
  <si>
    <t>BT84</t>
  </si>
  <si>
    <t>SUM('PERS2-INST'!BT77,'PERS2-INST'!BT81)='PERS2-INST'!BT85</t>
  </si>
  <si>
    <t>SUM(BT77,BT81)</t>
  </si>
  <si>
    <t>BT85</t>
  </si>
  <si>
    <t>SUM('PERS2-INST'!BT78,'PERS2-INST'!BT82)='PERS2-INST'!BT86</t>
  </si>
  <si>
    <t>SUM(BT78,BT82)</t>
  </si>
  <si>
    <t>BT86</t>
  </si>
  <si>
    <t>SUM('PERS2-INST'!BT79,'PERS2-INST'!BT83)='PERS2-INST'!BT87</t>
  </si>
  <si>
    <t>SUM(BT79,BT83)</t>
  </si>
  <si>
    <t>BT87</t>
  </si>
  <si>
    <t>SUM('PERS2-INST'!BT80,'PERS2-INST'!BT84)='PERS2-INST'!BT88</t>
  </si>
  <si>
    <t>SUM(BT80,BT84)</t>
  </si>
  <si>
    <t>BT88</t>
  </si>
  <si>
    <t>SUM('PERS2-INST'!BT73,'PERS2-INST'!BT85)='PERS2-INST'!BT89</t>
  </si>
  <si>
    <t>SUM(BT73,BT85)</t>
  </si>
  <si>
    <t>BT89</t>
  </si>
  <si>
    <t>SUM('PERS2-INST'!BT74,'PERS2-INST'!BT86)='PERS2-INST'!BT90</t>
  </si>
  <si>
    <t>SUM(BT74,BT86)</t>
  </si>
  <si>
    <t>BT90</t>
  </si>
  <si>
    <t>SUM('PERS2-INST'!BT75,'PERS2-INST'!BT87)='PERS2-INST'!BT91</t>
  </si>
  <si>
    <t>SUM(BT75,BT87)</t>
  </si>
  <si>
    <t>BT91</t>
  </si>
  <si>
    <t>SUM('PERS2-INST'!BT76,'PERS2-INST'!BT88)='PERS2-INST'!BT92</t>
  </si>
  <si>
    <t>SUM(BT76,BT88)</t>
  </si>
  <si>
    <t>BT92</t>
  </si>
  <si>
    <t>SUM('PERS1-STUD'!AG31:'PERS1-STUD'!AG32)='PERS1-STUD'!AG33</t>
  </si>
  <si>
    <t>SUM(AG31:AG32)</t>
  </si>
  <si>
    <t>SUM('PERS1-STUD'!AG35:'PERS1-STUD'!AG36)='PERS1-STUD'!AG37</t>
  </si>
  <si>
    <t>SUM(AG35:AG36)</t>
  </si>
  <si>
    <t>SUM('PERS1-STUD'!AG39:'PERS1-STUD'!AG40)='PERS1-STUD'!AG41</t>
  </si>
  <si>
    <t>SUM(AG39:AG40)</t>
  </si>
  <si>
    <t>SUM('PERS1-STUD'!AG35,'PERS1-STUD'!AG39)='PERS1-STUD'!AG43</t>
  </si>
  <si>
    <t>SUM(AG35,AG39)</t>
  </si>
  <si>
    <t>SUM('PERS1-STUD'!AG36,'PERS1-STUD'!AG40)='PERS1-STUD'!AG44</t>
  </si>
  <si>
    <t>SUM(AG36,AG40)</t>
  </si>
  <si>
    <t>SUM('PERS1-STUD'!AG37,'PERS1-STUD'!AG41)='PERS1-STUD'!AG45</t>
  </si>
  <si>
    <t>SUM(AG37,AG41)</t>
  </si>
  <si>
    <t>SUM('PERS1-STUD'!AG38,'PERS1-STUD'!AG42)='PERS1-STUD'!AG46</t>
  </si>
  <si>
    <t>SUM(AG38,AG42)</t>
  </si>
  <si>
    <t>SUM('PERS1-STUD'!AG31,'PERS1-STUD'!AG43)='PERS1-STUD'!AG47</t>
  </si>
  <si>
    <t>SUM(AG31,AG43)</t>
  </si>
  <si>
    <t>SUM('PERS1-STUD'!AG32,'PERS1-STUD'!AG44)='PERS1-STUD'!AG48</t>
  </si>
  <si>
    <t>SUM(AG32,AG44)</t>
  </si>
  <si>
    <t>SUM('PERS1-STUD'!AG33,'PERS1-STUD'!AG45)='PERS1-STUD'!AG49</t>
  </si>
  <si>
    <t>SUM(AG33,AG45)</t>
  </si>
  <si>
    <t>SUM('PERS1-STUD'!AG34,'PERS1-STUD'!AG46)='PERS1-STUD'!AG50</t>
  </si>
  <si>
    <t>SUM(AG34,AG46)</t>
  </si>
  <si>
    <t>SUM('PERS1-STUD'!AV31:'PERS1-STUD'!AV32)='PERS1-STUD'!AV33</t>
  </si>
  <si>
    <t>SUM(AV31:AV32)</t>
  </si>
  <si>
    <t>SUM('PERS1-STUD'!AV35:'PERS1-STUD'!AV36)='PERS1-STUD'!AV37</t>
  </si>
  <si>
    <t>SUM(AV35:AV36)</t>
  </si>
  <si>
    <t>SUM('PERS1-STUD'!AV39:'PERS1-STUD'!AV40)='PERS1-STUD'!AV41</t>
  </si>
  <si>
    <t>SUM(AV39:AV40)</t>
  </si>
  <si>
    <t>SUM('PERS1-STUD'!AV35,'PERS1-STUD'!AV39)='PERS1-STUD'!AV43</t>
  </si>
  <si>
    <t>SUM(AV35,AV39)</t>
  </si>
  <si>
    <t>SUM('PERS1-STUD'!AV36,'PERS1-STUD'!AV40)='PERS1-STUD'!AV44</t>
  </si>
  <si>
    <t>SUM(AV36,AV40)</t>
  </si>
  <si>
    <t>SUM('PERS1-STUD'!AV37,'PERS1-STUD'!AV41)='PERS1-STUD'!AV45</t>
  </si>
  <si>
    <t>SUM(AV37,AV41)</t>
  </si>
  <si>
    <t>SUM('PERS1-STUD'!AV38,'PERS1-STUD'!AV42)='PERS1-STUD'!AV46</t>
  </si>
  <si>
    <t>SUM(AV38,AV42)</t>
  </si>
  <si>
    <t>SUM('PERS1-STUD'!AV31,'PERS1-STUD'!AV43)='PERS1-STUD'!AV47</t>
  </si>
  <si>
    <t>SUM(AV31,AV43)</t>
  </si>
  <si>
    <t>SUM('PERS1-STUD'!AV32,'PERS1-STUD'!AV44)='PERS1-STUD'!AV48</t>
  </si>
  <si>
    <t>SUM(AV32,AV44)</t>
  </si>
  <si>
    <t>SUM('PERS1-STUD'!AV33,'PERS1-STUD'!AV45)='PERS1-STUD'!AV49</t>
  </si>
  <si>
    <t>SUM(AV33,AV45)</t>
  </si>
  <si>
    <t>SUM('PERS1-STUD'!AV34,'PERS1-STUD'!AV46)='PERS1-STUD'!AV50</t>
  </si>
  <si>
    <t>SUM(AV34,AV46)</t>
  </si>
  <si>
    <t>SUM('PERS1-STUD'!BE31:'PERS1-STUD'!BE32)='PERS1-STUD'!BE33</t>
  </si>
  <si>
    <t>SUM(BE31:BE32)</t>
  </si>
  <si>
    <t>SUM('PERS1-STUD'!BE35:'PERS1-STUD'!BE36)='PERS1-STUD'!BE37</t>
  </si>
  <si>
    <t>SUM(BE35:BE36)</t>
  </si>
  <si>
    <t>SUM('PERS1-STUD'!BE39:'PERS1-STUD'!BE40)='PERS1-STUD'!BE41</t>
  </si>
  <si>
    <t>SUM(BE39:BE40)</t>
  </si>
  <si>
    <t>SUM('PERS1-STUD'!BE35,'PERS1-STUD'!BE39)='PERS1-STUD'!BE43</t>
  </si>
  <si>
    <t>SUM(BE35,BE39)</t>
  </si>
  <si>
    <t>SUM('PERS1-STUD'!BE36,'PERS1-STUD'!BE40)='PERS1-STUD'!BE44</t>
  </si>
  <si>
    <t>SUM(BE36,BE40)</t>
  </si>
  <si>
    <t>SUM('PERS1-STUD'!BE37,'PERS1-STUD'!BE41)='PERS1-STUD'!BE45</t>
  </si>
  <si>
    <t>SUM(BE37,BE41)</t>
  </si>
  <si>
    <t>SUM('PERS1-STUD'!BE38,'PERS1-STUD'!BE42)='PERS1-STUD'!BE46</t>
  </si>
  <si>
    <t>SUM(BE38,BE42)</t>
  </si>
  <si>
    <t>SUM('PERS1-STUD'!BE31,'PERS1-STUD'!BE43)='PERS1-STUD'!BE47</t>
  </si>
  <si>
    <t>SUM(BE31,BE43)</t>
  </si>
  <si>
    <t>SUM('PERS1-STUD'!BE32,'PERS1-STUD'!BE44)='PERS1-STUD'!BE48</t>
  </si>
  <si>
    <t>SUM(BE32,BE44)</t>
  </si>
  <si>
    <t>SUM('PERS1-STUD'!BE33,'PERS1-STUD'!BE45)='PERS1-STUD'!BE49</t>
  </si>
  <si>
    <t>SUM(BE33,BE45)</t>
  </si>
  <si>
    <t>SUM('PERS1-STUD'!BE34,'PERS1-STUD'!BE46)='PERS1-STUD'!BE50</t>
  </si>
  <si>
    <t>SUM(BE34,BE46)</t>
  </si>
  <si>
    <t>SUM('PERS1-STUD'!BN31:'PERS1-STUD'!BN32)='PERS1-STUD'!BN33</t>
  </si>
  <si>
    <t>SUM(BN31:BN32)</t>
  </si>
  <si>
    <t>SUM('PERS1-STUD'!BN35:'PERS1-STUD'!BN36)='PERS1-STUD'!BN37</t>
  </si>
  <si>
    <t>SUM(BN35:BN36)</t>
  </si>
  <si>
    <t>SUM('PERS1-STUD'!BN39:'PERS1-STUD'!BN40)='PERS1-STUD'!BN41</t>
  </si>
  <si>
    <t>SUM(BN39:BN40)</t>
  </si>
  <si>
    <t>SUM('PERS1-STUD'!BN35,'PERS1-STUD'!BN39)='PERS1-STUD'!BN43</t>
  </si>
  <si>
    <t>SUM(BN35,BN39)</t>
  </si>
  <si>
    <t>SUM('PERS1-STUD'!BN36,'PERS1-STUD'!BN40)='PERS1-STUD'!BN44</t>
  </si>
  <si>
    <t>SUM(BN36,BN40)</t>
  </si>
  <si>
    <t>SUM('PERS1-STUD'!BN37,'PERS1-STUD'!BN41)='PERS1-STUD'!BN45</t>
  </si>
  <si>
    <t>SUM(BN37,BN41)</t>
  </si>
  <si>
    <t>SUM('PERS1-STUD'!BN38,'PERS1-STUD'!BN42)='PERS1-STUD'!BN46</t>
  </si>
  <si>
    <t>SUM(BN38,BN42)</t>
  </si>
  <si>
    <t>SUM('PERS1-STUD'!BN31,'PERS1-STUD'!BN43)='PERS1-STUD'!BN47</t>
  </si>
  <si>
    <t>SUM(BN31,BN43)</t>
  </si>
  <si>
    <t>SUM('PERS1-STUD'!BN32,'PERS1-STUD'!BN44)='PERS1-STUD'!BN48</t>
  </si>
  <si>
    <t>SUM(BN32,BN44)</t>
  </si>
  <si>
    <t>SUM('PERS1-STUD'!BN33,'PERS1-STUD'!BN45)='PERS1-STUD'!BN49</t>
  </si>
  <si>
    <t>SUM(BN33,BN45)</t>
  </si>
  <si>
    <t>SUM('PERS1-STUD'!BN34,'PERS1-STUD'!BN46)='PERS1-STUD'!BN50</t>
  </si>
  <si>
    <t>SUM(BN34,BN46)</t>
  </si>
  <si>
    <t>SUM('PERS2-INST'!AG31:'PERS2-INST'!AG32)='PERS2-INST'!AG33</t>
  </si>
  <si>
    <t>SUM('PERS2-INST'!AG35:'PERS2-INST'!AG36)='PERS2-INST'!AG37</t>
  </si>
  <si>
    <t>SUM('PERS2-INST'!AG39:'PERS2-INST'!AG40)='PERS2-INST'!AG41</t>
  </si>
  <si>
    <t>SUM('PERS2-INST'!AG35,'PERS2-INST'!AG39)='PERS2-INST'!AG43</t>
  </si>
  <si>
    <t>SUM('PERS2-INST'!AG36,'PERS2-INST'!AG40)='PERS2-INST'!AG44</t>
  </si>
  <si>
    <t>SUM('PERS2-INST'!AG37,'PERS2-INST'!AG41)='PERS2-INST'!AG45</t>
  </si>
  <si>
    <t>SUM('PERS2-INST'!AG38,'PERS2-INST'!AG42)='PERS2-INST'!AG46</t>
  </si>
  <si>
    <t>SUM('PERS2-INST'!AG31,'PERS2-INST'!AG43)='PERS2-INST'!AG47</t>
  </si>
  <si>
    <t>SUM('PERS2-INST'!AG32,'PERS2-INST'!AG44)='PERS2-INST'!AG48</t>
  </si>
  <si>
    <t>SUM('PERS2-INST'!AG33,'PERS2-INST'!AG45)='PERS2-INST'!AG49</t>
  </si>
  <si>
    <t>SUM('PERS2-INST'!AG34,'PERS2-INST'!AG46)='PERS2-INST'!AG50</t>
  </si>
  <si>
    <t>SUM('PERS2-INST'!AG52:'PERS2-INST'!AG53)='PERS2-INST'!AG54</t>
  </si>
  <si>
    <t>SUM(AG52:AG53)</t>
  </si>
  <si>
    <t>SUM('PERS2-INST'!AG56:'PERS2-INST'!AG57)='PERS2-INST'!AG58</t>
  </si>
  <si>
    <t>SUM(AG56:AG57)</t>
  </si>
  <si>
    <t>SUM('PERS2-INST'!AG60:'PERS2-INST'!AG61)='PERS2-INST'!AG62</t>
  </si>
  <si>
    <t>SUM(AG60:AG61)</t>
  </si>
  <si>
    <t>SUM('PERS2-INST'!AG56,'PERS2-INST'!AG60)='PERS2-INST'!AG64</t>
  </si>
  <si>
    <t>SUM(AG56,AG60)</t>
  </si>
  <si>
    <t>SUM('PERS2-INST'!AG57,'PERS2-INST'!AG61)='PERS2-INST'!AG65</t>
  </si>
  <si>
    <t>SUM(AG57,AG61)</t>
  </si>
  <si>
    <t>SUM('PERS2-INST'!AG58,'PERS2-INST'!AG62)='PERS2-INST'!AG66</t>
  </si>
  <si>
    <t>SUM(AG58,AG62)</t>
  </si>
  <si>
    <t>SUM('PERS2-INST'!AG59,'PERS2-INST'!AG63)='PERS2-INST'!AG67</t>
  </si>
  <si>
    <t>SUM(AG59,AG63)</t>
  </si>
  <si>
    <t>SUM('PERS2-INST'!AG52,'PERS2-INST'!AG64)='PERS2-INST'!AG68</t>
  </si>
  <si>
    <t>SUM(AG52,AG64)</t>
  </si>
  <si>
    <t>SUM('PERS2-INST'!AG53,'PERS2-INST'!AG65)='PERS2-INST'!AG69</t>
  </si>
  <si>
    <t>SUM(AG53,AG65)</t>
  </si>
  <si>
    <t>SUM('PERS2-INST'!AG54,'PERS2-INST'!AG66)='PERS2-INST'!AG70</t>
  </si>
  <si>
    <t>SUM(AG54,AG66)</t>
  </si>
  <si>
    <t>SUM('PERS2-INST'!AG55,'PERS2-INST'!AG67)='PERS2-INST'!AG71</t>
  </si>
  <si>
    <t>SUM(AG55,AG67)</t>
  </si>
  <si>
    <t>SUM('PERS2-INST'!AG31,'PERS2-INST'!AG52)='PERS2-INST'!AG73</t>
  </si>
  <si>
    <t>SUM(AG31,AG52)</t>
  </si>
  <si>
    <t>SUM('PERS2-INST'!AG32,'PERS2-INST'!AG53)='PERS2-INST'!AG74</t>
  </si>
  <si>
    <t>SUM(AG32,AG53)</t>
  </si>
  <si>
    <t>SUM('PERS2-INST'!AG33,'PERS2-INST'!AG54)='PERS2-INST'!AG75</t>
  </si>
  <si>
    <t>SUM(AG33,AG54)</t>
  </si>
  <si>
    <t>SUM('PERS2-INST'!AG34,'PERS2-INST'!AG55)='PERS2-INST'!AG76</t>
  </si>
  <si>
    <t>SUM(AG34,AG55)</t>
  </si>
  <si>
    <t>SUM('PERS2-INST'!AG35,'PERS2-INST'!AG56)='PERS2-INST'!AG77</t>
  </si>
  <si>
    <t>SUM(AG35,AG56)</t>
  </si>
  <si>
    <t>SUM('PERS2-INST'!AG36,'PERS2-INST'!AG57)='PERS2-INST'!AG78</t>
  </si>
  <si>
    <t>SUM(AG36,AG57)</t>
  </si>
  <si>
    <t>SUM('PERS2-INST'!AG37,'PERS2-INST'!AG58)='PERS2-INST'!AG79</t>
  </si>
  <si>
    <t>SUM(AG37,AG58)</t>
  </si>
  <si>
    <t>SUM('PERS2-INST'!AG38,'PERS2-INST'!AG59)='PERS2-INST'!AG80</t>
  </si>
  <si>
    <t>SUM(AG38,AG59)</t>
  </si>
  <si>
    <t>SUM('PERS2-INST'!AG39,'PERS2-INST'!AG60)='PERS2-INST'!AG81</t>
  </si>
  <si>
    <t>SUM(AG39,AG60)</t>
  </si>
  <si>
    <t>SUM('PERS2-INST'!AG40,'PERS2-INST'!AG61)='PERS2-INST'!AG82</t>
  </si>
  <si>
    <t>SUM(AG40,AG61)</t>
  </si>
  <si>
    <t>SUM('PERS2-INST'!AG41,'PERS2-INST'!AG62)='PERS2-INST'!AG83</t>
  </si>
  <si>
    <t>SUM(AG41,AG62)</t>
  </si>
  <si>
    <t>SUM('PERS2-INST'!AG42,'PERS2-INST'!AG63)='PERS2-INST'!AG84</t>
  </si>
  <si>
    <t>SUM(AG42,AG63)</t>
  </si>
  <si>
    <t>SUM('PERS2-INST'!AG77,'PERS2-INST'!AG81)='PERS2-INST'!AG85</t>
  </si>
  <si>
    <t>SUM(AG77,AG81)</t>
  </si>
  <si>
    <t>SUM('PERS2-INST'!AG78,'PERS2-INST'!AG82)='PERS2-INST'!AG86</t>
  </si>
  <si>
    <t>SUM(AG78,AG82)</t>
  </si>
  <si>
    <t>SUM('PERS2-INST'!AG79,'PERS2-INST'!AG83)='PERS2-INST'!AG87</t>
  </si>
  <si>
    <t>SUM(AG79,AG83)</t>
  </si>
  <si>
    <t>SUM('PERS2-INST'!AG80,'PERS2-INST'!AG84)='PERS2-INST'!AG88</t>
  </si>
  <si>
    <t>SUM(AG80,AG84)</t>
  </si>
  <si>
    <t>SUM('PERS2-INST'!AG73,'PERS2-INST'!AG85)='PERS2-INST'!AG89</t>
  </si>
  <si>
    <t>SUM(AG73,AG85)</t>
  </si>
  <si>
    <t>SUM('PERS2-INST'!AG74,'PERS2-INST'!AG86)='PERS2-INST'!AG90</t>
  </si>
  <si>
    <t>SUM(AG74,AG86)</t>
  </si>
  <si>
    <t>SUM('PERS2-INST'!AG75,'PERS2-INST'!AG87)='PERS2-INST'!AG91</t>
  </si>
  <si>
    <t>SUM(AG75,AG87)</t>
  </si>
  <si>
    <t>SUM('PERS2-INST'!AG76,'PERS2-INST'!AG88)='PERS2-INST'!AG92</t>
  </si>
  <si>
    <t>SUM(AG76,AG88)</t>
  </si>
  <si>
    <t>SUM('PERS2-INST'!AV31:'PERS2-INST'!AV32)='PERS2-INST'!AV33</t>
  </si>
  <si>
    <t>SUM('PERS2-INST'!AV35:'PERS2-INST'!AV36)='PERS2-INST'!AV37</t>
  </si>
  <si>
    <t>SUM('PERS2-INST'!AV39:'PERS2-INST'!AV40)='PERS2-INST'!AV41</t>
  </si>
  <si>
    <t>SUM('PERS2-INST'!AV35,'PERS2-INST'!AV39)='PERS2-INST'!AV43</t>
  </si>
  <si>
    <t>SUM('PERS2-INST'!AV36,'PERS2-INST'!AV40)='PERS2-INST'!AV44</t>
  </si>
  <si>
    <t>SUM('PERS2-INST'!AV37,'PERS2-INST'!AV41)='PERS2-INST'!AV45</t>
  </si>
  <si>
    <t>SUM('PERS2-INST'!AV38,'PERS2-INST'!AV42)='PERS2-INST'!AV46</t>
  </si>
  <si>
    <t>SUM('PERS2-INST'!AV31,'PERS2-INST'!AV43)='PERS2-INST'!AV47</t>
  </si>
  <si>
    <t>SUM('PERS2-INST'!AV32,'PERS2-INST'!AV44)='PERS2-INST'!AV48</t>
  </si>
  <si>
    <t>SUM('PERS2-INST'!AV33,'PERS2-INST'!AV45)='PERS2-INST'!AV49</t>
  </si>
  <si>
    <t>SUM('PERS2-INST'!AV34,'PERS2-INST'!AV46)='PERS2-INST'!AV50</t>
  </si>
  <si>
    <t>SUM('PERS2-INST'!AV52:'PERS2-INST'!AV53)='PERS2-INST'!AV54</t>
  </si>
  <si>
    <t>SUM(AV52:AV53)</t>
  </si>
  <si>
    <t>SUM('PERS2-INST'!AV56:'PERS2-INST'!AV57)='PERS2-INST'!AV58</t>
  </si>
  <si>
    <t>SUM(AV56:AV57)</t>
  </si>
  <si>
    <t>SUM('PERS2-INST'!AV60:'PERS2-INST'!AV61)='PERS2-INST'!AV62</t>
  </si>
  <si>
    <t>SUM(AV60:AV61)</t>
  </si>
  <si>
    <t>SUM('PERS2-INST'!AV56,'PERS2-INST'!AV60)='PERS2-INST'!AV64</t>
  </si>
  <si>
    <t>SUM(AV56,AV60)</t>
  </si>
  <si>
    <t>SUM('PERS2-INST'!AV57,'PERS2-INST'!AV61)='PERS2-INST'!AV65</t>
  </si>
  <si>
    <t>SUM(AV57,AV61)</t>
  </si>
  <si>
    <t>SUM('PERS2-INST'!AV58,'PERS2-INST'!AV62)='PERS2-INST'!AV66</t>
  </si>
  <si>
    <t>SUM(AV58,AV62)</t>
  </si>
  <si>
    <t>SUM('PERS2-INST'!AV59,'PERS2-INST'!AV63)='PERS2-INST'!AV67</t>
  </si>
  <si>
    <t>SUM(AV59,AV63)</t>
  </si>
  <si>
    <t>SUM('PERS2-INST'!AV52,'PERS2-INST'!AV64)='PERS2-INST'!AV68</t>
  </si>
  <si>
    <t>SUM(AV52,AV64)</t>
  </si>
  <si>
    <t>SUM('PERS2-INST'!AV53,'PERS2-INST'!AV65)='PERS2-INST'!AV69</t>
  </si>
  <si>
    <t>SUM(AV53,AV65)</t>
  </si>
  <si>
    <t>SUM('PERS2-INST'!AV54,'PERS2-INST'!AV66)='PERS2-INST'!AV70</t>
  </si>
  <si>
    <t>SUM(AV54,AV66)</t>
  </si>
  <si>
    <t>SUM('PERS2-INST'!AV55,'PERS2-INST'!AV67)='PERS2-INST'!AV71</t>
  </si>
  <si>
    <t>SUM(AV55,AV67)</t>
  </si>
  <si>
    <t>SUM('PERS2-INST'!AV31,'PERS2-INST'!AV52)='PERS2-INST'!AV73</t>
  </si>
  <si>
    <t>SUM(AV31,AV52)</t>
  </si>
  <si>
    <t>SUM('PERS2-INST'!AV32,'PERS2-INST'!AV53)='PERS2-INST'!AV74</t>
  </si>
  <si>
    <t>SUM(AV32,AV53)</t>
  </si>
  <si>
    <t>SUM('PERS2-INST'!AV33,'PERS2-INST'!AV54)='PERS2-INST'!AV75</t>
  </si>
  <si>
    <t>SUM(AV33,AV54)</t>
  </si>
  <si>
    <t>SUM('PERS2-INST'!AV34,'PERS2-INST'!AV55)='PERS2-INST'!AV76</t>
  </si>
  <si>
    <t>SUM(AV34,AV55)</t>
  </si>
  <si>
    <t>SUM('PERS2-INST'!AV35,'PERS2-INST'!AV56)='PERS2-INST'!AV77</t>
  </si>
  <si>
    <t>SUM(AV35,AV56)</t>
  </si>
  <si>
    <t>SUM('PERS2-INST'!AV36,'PERS2-INST'!AV57)='PERS2-INST'!AV78</t>
  </si>
  <si>
    <t>SUM(AV36,AV57)</t>
  </si>
  <si>
    <t>SUM('PERS2-INST'!AV37,'PERS2-INST'!AV58)='PERS2-INST'!AV79</t>
  </si>
  <si>
    <t>SUM(AV37,AV58)</t>
  </si>
  <si>
    <t>SUM('PERS2-INST'!AV38,'PERS2-INST'!AV59)='PERS2-INST'!AV80</t>
  </si>
  <si>
    <t>SUM(AV38,AV59)</t>
  </si>
  <si>
    <t>SUM('PERS2-INST'!AV39,'PERS2-INST'!AV60)='PERS2-INST'!AV81</t>
  </si>
  <si>
    <t>SUM(AV39,AV60)</t>
  </si>
  <si>
    <t>SUM('PERS2-INST'!AV40,'PERS2-INST'!AV61)='PERS2-INST'!AV82</t>
  </si>
  <si>
    <t>SUM(AV40,AV61)</t>
  </si>
  <si>
    <t>SUM('PERS2-INST'!AV41,'PERS2-INST'!AV62)='PERS2-INST'!AV83</t>
  </si>
  <si>
    <t>SUM(AV41,AV62)</t>
  </si>
  <si>
    <t>SUM('PERS2-INST'!AV42,'PERS2-INST'!AV63)='PERS2-INST'!AV84</t>
  </si>
  <si>
    <t>SUM(AV42,AV63)</t>
  </si>
  <si>
    <t>SUM('PERS2-INST'!AV77,'PERS2-INST'!AV81)='PERS2-INST'!AV85</t>
  </si>
  <si>
    <t>SUM(AV77,AV81)</t>
  </si>
  <si>
    <t>SUM('PERS2-INST'!AV78,'PERS2-INST'!AV82)='PERS2-INST'!AV86</t>
  </si>
  <si>
    <t>SUM(AV78,AV82)</t>
  </si>
  <si>
    <t>SUM('PERS2-INST'!AV79,'PERS2-INST'!AV83)='PERS2-INST'!AV87</t>
  </si>
  <si>
    <t>SUM(AV79,AV83)</t>
  </si>
  <si>
    <t>SUM('PERS2-INST'!AV80,'PERS2-INST'!AV84)='PERS2-INST'!AV88</t>
  </si>
  <si>
    <t>SUM(AV80,AV84)</t>
  </si>
  <si>
    <t>SUM('PERS2-INST'!AV73,'PERS2-INST'!AV85)='PERS2-INST'!AV89</t>
  </si>
  <si>
    <t>SUM(AV73,AV85)</t>
  </si>
  <si>
    <t>SUM('PERS2-INST'!AV74,'PERS2-INST'!AV86)='PERS2-INST'!AV90</t>
  </si>
  <si>
    <t>SUM(AV74,AV86)</t>
  </si>
  <si>
    <t>SUM('PERS2-INST'!AV75,'PERS2-INST'!AV87)='PERS2-INST'!AV91</t>
  </si>
  <si>
    <t>SUM(AV75,AV87)</t>
  </si>
  <si>
    <t>SUM('PERS2-INST'!AV76,'PERS2-INST'!AV88)='PERS2-INST'!AV92</t>
  </si>
  <si>
    <t>SUM(AV76,AV88)</t>
  </si>
  <si>
    <t>SUM('PERS2-INST'!BE31:'PERS2-INST'!BE32)='PERS2-INST'!BE33</t>
  </si>
  <si>
    <t>SUM('PERS2-INST'!BE35:'PERS2-INST'!BE36)='PERS2-INST'!BE37</t>
  </si>
  <si>
    <t>SUM('PERS2-INST'!BE39:'PERS2-INST'!BE40)='PERS2-INST'!BE41</t>
  </si>
  <si>
    <t>SUM('PERS2-INST'!BE35,'PERS2-INST'!BE39)='PERS2-INST'!BE43</t>
  </si>
  <si>
    <t>SUM('PERS2-INST'!BE36,'PERS2-INST'!BE40)='PERS2-INST'!BE44</t>
  </si>
  <si>
    <t>SUM('PERS2-INST'!BE37,'PERS2-INST'!BE41)='PERS2-INST'!BE45</t>
  </si>
  <si>
    <t>SUM('PERS2-INST'!BE38,'PERS2-INST'!BE42)='PERS2-INST'!BE46</t>
  </si>
  <si>
    <t>SUM('PERS2-INST'!BE31,'PERS2-INST'!BE43)='PERS2-INST'!BE47</t>
  </si>
  <si>
    <t>SUM('PERS2-INST'!BE32,'PERS2-INST'!BE44)='PERS2-INST'!BE48</t>
  </si>
  <si>
    <t>SUM('PERS2-INST'!BE33,'PERS2-INST'!BE45)='PERS2-INST'!BE49</t>
  </si>
  <si>
    <t>SUM('PERS2-INST'!BE34,'PERS2-INST'!BE46)='PERS2-INST'!BE50</t>
  </si>
  <si>
    <t>SUM('PERS2-INST'!BE52:'PERS2-INST'!BE53)='PERS2-INST'!BE54</t>
  </si>
  <si>
    <t>SUM(BE52:BE53)</t>
  </si>
  <si>
    <t>SUM('PERS2-INST'!BE56:'PERS2-INST'!BE57)='PERS2-INST'!BE58</t>
  </si>
  <si>
    <t>SUM(BE56:BE57)</t>
  </si>
  <si>
    <t>SUM('PERS2-INST'!BE60:'PERS2-INST'!BE61)='PERS2-INST'!BE62</t>
  </si>
  <si>
    <t>SUM(BE60:BE61)</t>
  </si>
  <si>
    <t>SUM('PERS2-INST'!BE56,'PERS2-INST'!BE60)='PERS2-INST'!BE64</t>
  </si>
  <si>
    <t>SUM(BE56,BE60)</t>
  </si>
  <si>
    <t>SUM('PERS2-INST'!BE57,'PERS2-INST'!BE61)='PERS2-INST'!BE65</t>
  </si>
  <si>
    <t>SUM(BE57,BE61)</t>
  </si>
  <si>
    <t>SUM('PERS2-INST'!BE58,'PERS2-INST'!BE62)='PERS2-INST'!BE66</t>
  </si>
  <si>
    <t>SUM(BE58,BE62)</t>
  </si>
  <si>
    <t>SUM('PERS2-INST'!BE59,'PERS2-INST'!BE63)='PERS2-INST'!BE67</t>
  </si>
  <si>
    <t>SUM(BE59,BE63)</t>
  </si>
  <si>
    <t>SUM('PERS2-INST'!BE52,'PERS2-INST'!BE64)='PERS2-INST'!BE68</t>
  </si>
  <si>
    <t>SUM(BE52,BE64)</t>
  </si>
  <si>
    <t>SUM('PERS2-INST'!BE53,'PERS2-INST'!BE65)='PERS2-INST'!BE69</t>
  </si>
  <si>
    <t>SUM(BE53,BE65)</t>
  </si>
  <si>
    <t>SUM('PERS2-INST'!BE54,'PERS2-INST'!BE66)='PERS2-INST'!BE70</t>
  </si>
  <si>
    <t>SUM(BE54,BE66)</t>
  </si>
  <si>
    <t>SUM('PERS2-INST'!BE55,'PERS2-INST'!BE67)='PERS2-INST'!BE71</t>
  </si>
  <si>
    <t>SUM(BE55,BE67)</t>
  </si>
  <si>
    <t>SUM('PERS2-INST'!BE31,'PERS2-INST'!BE52)='PERS2-INST'!BE73</t>
  </si>
  <si>
    <t>SUM(BE31,BE52)</t>
  </si>
  <si>
    <t>SUM('PERS2-INST'!BE32,'PERS2-INST'!BE53)='PERS2-INST'!BE74</t>
  </si>
  <si>
    <t>SUM(BE32,BE53)</t>
  </si>
  <si>
    <t>SUM('PERS2-INST'!BE33,'PERS2-INST'!BE54)='PERS2-INST'!BE75</t>
  </si>
  <si>
    <t>SUM(BE33,BE54)</t>
  </si>
  <si>
    <t>SUM('PERS2-INST'!BE34,'PERS2-INST'!BE55)='PERS2-INST'!BE76</t>
  </si>
  <si>
    <t>SUM(BE34,BE55)</t>
  </si>
  <si>
    <t>SUM('PERS2-INST'!BE35,'PERS2-INST'!BE56)='PERS2-INST'!BE77</t>
  </si>
  <si>
    <t>SUM(BE35,BE56)</t>
  </si>
  <si>
    <t>SUM('PERS2-INST'!BE36,'PERS2-INST'!BE57)='PERS2-INST'!BE78</t>
  </si>
  <si>
    <t>SUM(BE36,BE57)</t>
  </si>
  <si>
    <t>SUM('PERS2-INST'!BE37,'PERS2-INST'!BE58)='PERS2-INST'!BE79</t>
  </si>
  <si>
    <t>SUM(BE37,BE58)</t>
  </si>
  <si>
    <t>SUM('PERS2-INST'!BE38,'PERS2-INST'!BE59)='PERS2-INST'!BE80</t>
  </si>
  <si>
    <t>SUM(BE38,BE59)</t>
  </si>
  <si>
    <t>SUM('PERS2-INST'!BE39,'PERS2-INST'!BE60)='PERS2-INST'!BE81</t>
  </si>
  <si>
    <t>SUM(BE39,BE60)</t>
  </si>
  <si>
    <t>SUM('PERS2-INST'!BE40,'PERS2-INST'!BE61)='PERS2-INST'!BE82</t>
  </si>
  <si>
    <t>SUM(BE40,BE61)</t>
  </si>
  <si>
    <t>SUM('PERS2-INST'!BE41,'PERS2-INST'!BE62)='PERS2-INST'!BE83</t>
  </si>
  <si>
    <t>SUM(BE41,BE62)</t>
  </si>
  <si>
    <t>SUM('PERS2-INST'!BE42,'PERS2-INST'!BE63)='PERS2-INST'!BE84</t>
  </si>
  <si>
    <t>SUM(BE42,BE63)</t>
  </si>
  <si>
    <t>SUM('PERS2-INST'!BE77,'PERS2-INST'!BE81)='PERS2-INST'!BE85</t>
  </si>
  <si>
    <t>SUM(BE77,BE81)</t>
  </si>
  <si>
    <t>SUM('PERS2-INST'!BE78,'PERS2-INST'!BE82)='PERS2-INST'!BE86</t>
  </si>
  <si>
    <t>SUM(BE78,BE82)</t>
  </si>
  <si>
    <t>SUM('PERS2-INST'!BE79,'PERS2-INST'!BE83)='PERS2-INST'!BE87</t>
  </si>
  <si>
    <t>SUM(BE79,BE83)</t>
  </si>
  <si>
    <t>SUM('PERS2-INST'!BE80,'PERS2-INST'!BE84)='PERS2-INST'!BE88</t>
  </si>
  <si>
    <t>SUM(BE80,BE84)</t>
  </si>
  <si>
    <t>SUM('PERS2-INST'!BE73,'PERS2-INST'!BE85)='PERS2-INST'!BE89</t>
  </si>
  <si>
    <t>SUM(BE73,BE85)</t>
  </si>
  <si>
    <t>SUM('PERS2-INST'!BE74,'PERS2-INST'!BE86)='PERS2-INST'!BE90</t>
  </si>
  <si>
    <t>SUM(BE74,BE86)</t>
  </si>
  <si>
    <t>SUM('PERS2-INST'!BE75,'PERS2-INST'!BE87)='PERS2-INST'!BE91</t>
  </si>
  <si>
    <t>SUM(BE75,BE87)</t>
  </si>
  <si>
    <t>SUM('PERS2-INST'!BE76,'PERS2-INST'!BE88)='PERS2-INST'!BE92</t>
  </si>
  <si>
    <t>SUM(BE76,BE88)</t>
  </si>
  <si>
    <t>SUM('PERS2-INST'!BN31:'PERS2-INST'!BN32)='PERS2-INST'!BN33</t>
  </si>
  <si>
    <t>SUM('PERS2-INST'!BN35:'PERS2-INST'!BN36)='PERS2-INST'!BN37</t>
  </si>
  <si>
    <t>SUM('PERS2-INST'!BN39:'PERS2-INST'!BN40)='PERS2-INST'!BN41</t>
  </si>
  <si>
    <t>SUM('PERS2-INST'!BN35,'PERS2-INST'!BN39)='PERS2-INST'!BN43</t>
  </si>
  <si>
    <t>SUM('PERS2-INST'!BN36,'PERS2-INST'!BN40)='PERS2-INST'!BN44</t>
  </si>
  <si>
    <t>SUM('PERS2-INST'!BN37,'PERS2-INST'!BN41)='PERS2-INST'!BN45</t>
  </si>
  <si>
    <t>SUM('PERS2-INST'!BN38,'PERS2-INST'!BN42)='PERS2-INST'!BN46</t>
  </si>
  <si>
    <t>SUM('PERS2-INST'!BN31,'PERS2-INST'!BN43)='PERS2-INST'!BN47</t>
  </si>
  <si>
    <t>SUM('PERS2-INST'!BN32,'PERS2-INST'!BN44)='PERS2-INST'!BN48</t>
  </si>
  <si>
    <t>SUM('PERS2-INST'!BN33,'PERS2-INST'!BN45)='PERS2-INST'!BN49</t>
  </si>
  <si>
    <t>SUM('PERS2-INST'!BN34,'PERS2-INST'!BN46)='PERS2-INST'!BN50</t>
  </si>
  <si>
    <t>SUM('PERS2-INST'!BN52:'PERS2-INST'!BN53)='PERS2-INST'!BN54</t>
  </si>
  <si>
    <t>SUM(BN52:BN53)</t>
  </si>
  <si>
    <t>SUM('PERS2-INST'!BN56:'PERS2-INST'!BN57)='PERS2-INST'!BN58</t>
  </si>
  <si>
    <t>SUM(BN56:BN57)</t>
  </si>
  <si>
    <t>SUM('PERS2-INST'!BN60:'PERS2-INST'!BN61)='PERS2-INST'!BN62</t>
  </si>
  <si>
    <t>SUM(BN60:BN61)</t>
  </si>
  <si>
    <t>SUM('PERS2-INST'!BN56,'PERS2-INST'!BN60)='PERS2-INST'!BN64</t>
  </si>
  <si>
    <t>SUM(BN56,BN60)</t>
  </si>
  <si>
    <t>SUM('PERS2-INST'!BN57,'PERS2-INST'!BN61)='PERS2-INST'!BN65</t>
  </si>
  <si>
    <t>SUM(BN57,BN61)</t>
  </si>
  <si>
    <t>SUM('PERS2-INST'!BN58,'PERS2-INST'!BN62)='PERS2-INST'!BN66</t>
  </si>
  <si>
    <t>SUM(BN58,BN62)</t>
  </si>
  <si>
    <t>SUM('PERS2-INST'!BN59,'PERS2-INST'!BN63)='PERS2-INST'!BN67</t>
  </si>
  <si>
    <t>SUM(BN59,BN63)</t>
  </si>
  <si>
    <t>SUM('PERS2-INST'!BN52,'PERS2-INST'!BN64)='PERS2-INST'!BN68</t>
  </si>
  <si>
    <t>SUM(BN52,BN64)</t>
  </si>
  <si>
    <t>SUM('PERS2-INST'!BN53,'PERS2-INST'!BN65)='PERS2-INST'!BN69</t>
  </si>
  <si>
    <t>SUM(BN53,BN65)</t>
  </si>
  <si>
    <t>SUM('PERS2-INST'!BN54,'PERS2-INST'!BN66)='PERS2-INST'!BN70</t>
  </si>
  <si>
    <t>SUM(BN54,BN66)</t>
  </si>
  <si>
    <t>SUM('PERS2-INST'!BN55,'PERS2-INST'!BN67)='PERS2-INST'!BN71</t>
  </si>
  <si>
    <t>SUM(BN55,BN67)</t>
  </si>
  <si>
    <t>SUM('PERS2-INST'!BN31,'PERS2-INST'!BN52)='PERS2-INST'!BN73</t>
  </si>
  <si>
    <t>SUM(BN31,BN52)</t>
  </si>
  <si>
    <t>SUM('PERS2-INST'!BN32,'PERS2-INST'!BN53)='PERS2-INST'!BN74</t>
  </si>
  <si>
    <t>SUM(BN32,BN53)</t>
  </si>
  <si>
    <t>SUM('PERS2-INST'!BN33,'PERS2-INST'!BN54)='PERS2-INST'!BN75</t>
  </si>
  <si>
    <t>SUM(BN33,BN54)</t>
  </si>
  <si>
    <t>SUM('PERS2-INST'!BN34,'PERS2-INST'!BN55)='PERS2-INST'!BN76</t>
  </si>
  <si>
    <t>SUM(BN34,BN55)</t>
  </si>
  <si>
    <t>SUM('PERS2-INST'!BN35,'PERS2-INST'!BN56)='PERS2-INST'!BN77</t>
  </si>
  <si>
    <t>SUM(BN35,BN56)</t>
  </si>
  <si>
    <t>SUM('PERS2-INST'!BN36,'PERS2-INST'!BN57)='PERS2-INST'!BN78</t>
  </si>
  <si>
    <t>SUM(BN36,BN57)</t>
  </si>
  <si>
    <t>SUM('PERS2-INST'!BN37,'PERS2-INST'!BN58)='PERS2-INST'!BN79</t>
  </si>
  <si>
    <t>SUM(BN37,BN58)</t>
  </si>
  <si>
    <t>SUM('PERS2-INST'!BN38,'PERS2-INST'!BN59)='PERS2-INST'!BN80</t>
  </si>
  <si>
    <t>SUM(BN38,BN59)</t>
  </si>
  <si>
    <t>SUM('PERS2-INST'!BN39,'PERS2-INST'!BN60)='PERS2-INST'!BN81</t>
  </si>
  <si>
    <t>SUM(BN39,BN60)</t>
  </si>
  <si>
    <t>SUM('PERS2-INST'!BN40,'PERS2-INST'!BN61)='PERS2-INST'!BN82</t>
  </si>
  <si>
    <t>SUM(BN40,BN61)</t>
  </si>
  <si>
    <t>SUM('PERS2-INST'!BN41,'PERS2-INST'!BN62)='PERS2-INST'!BN83</t>
  </si>
  <si>
    <t>SUM(BN41,BN62)</t>
  </si>
  <si>
    <t>SUM('PERS2-INST'!BN42,'PERS2-INST'!BN63)='PERS2-INST'!BN84</t>
  </si>
  <si>
    <t>SUM(BN42,BN63)</t>
  </si>
  <si>
    <t>SUM('PERS2-INST'!BN77,'PERS2-INST'!BN81)='PERS2-INST'!BN85</t>
  </si>
  <si>
    <t>SUM(BN77,BN81)</t>
  </si>
  <si>
    <t>SUM('PERS2-INST'!BN78,'PERS2-INST'!BN82)='PERS2-INST'!BN86</t>
  </si>
  <si>
    <t>SUM(BN78,BN82)</t>
  </si>
  <si>
    <t>SUM('PERS2-INST'!BN79,'PERS2-INST'!BN83)='PERS2-INST'!BN87</t>
  </si>
  <si>
    <t>SUM(BN79,BN83)</t>
  </si>
  <si>
    <t>SUM('PERS2-INST'!BN80,'PERS2-INST'!BN84)='PERS2-INST'!BN88</t>
  </si>
  <si>
    <t>SUM(BN80,BN84)</t>
  </si>
  <si>
    <t>SUM('PERS2-INST'!BN73,'PERS2-INST'!BN85)='PERS2-INST'!BN89</t>
  </si>
  <si>
    <t>SUM(BN73,BN85)</t>
  </si>
  <si>
    <t>SUM('PERS2-INST'!BN74,'PERS2-INST'!BN86)='PERS2-INST'!BN90</t>
  </si>
  <si>
    <t>SUM(BN74,BN86)</t>
  </si>
  <si>
    <t>SUM('PERS2-INST'!BN75,'PERS2-INST'!BN87)='PERS2-INST'!BN91</t>
  </si>
  <si>
    <t>SUM(BN75,BN87)</t>
  </si>
  <si>
    <t>SUM('PERS2-INST'!BN76,'PERS2-INST'!BN88)='PERS2-INST'!BN92</t>
  </si>
  <si>
    <t>SUM(BN76,BN88)</t>
  </si>
  <si>
    <t>SUM('PERS3-AGE'!AA31:'PERS3-AGE'!AA41)='PERS3-AGE'!AA42</t>
  </si>
  <si>
    <t>SUM(AA31:AA41)</t>
  </si>
  <si>
    <t>AA42</t>
  </si>
  <si>
    <t>SUM('PERS3-AGE'!AA44:'PERS3-AGE'!AA54)='PERS3-AGE'!AA55</t>
  </si>
  <si>
    <t>SUM(AA44:AA54)</t>
  </si>
  <si>
    <t>AA55</t>
  </si>
  <si>
    <t>SUM('PERS3-AGE'!AA31,'PERS3-AGE'!AA44)='PERS3-AGE'!AA57</t>
  </si>
  <si>
    <t>SUM(AA31,AA44)</t>
  </si>
  <si>
    <t>AA57</t>
  </si>
  <si>
    <t>SUM('PERS3-AGE'!AA32,'PERS3-AGE'!AA45)='PERS3-AGE'!AA58</t>
  </si>
  <si>
    <t>SUM(AA32,AA45)</t>
  </si>
  <si>
    <t>SUM('PERS3-AGE'!AA33,'PERS3-AGE'!AA46)='PERS3-AGE'!AA59</t>
  </si>
  <si>
    <t>SUM(AA33,AA46)</t>
  </si>
  <si>
    <t>AA59</t>
  </si>
  <si>
    <t>SUM('PERS3-AGE'!AA34,'PERS3-AGE'!AA47)='PERS3-AGE'!AA60</t>
  </si>
  <si>
    <t>SUM(AA34,AA47)</t>
  </si>
  <si>
    <t>AA60</t>
  </si>
  <si>
    <t>SUM('PERS3-AGE'!AA35,'PERS3-AGE'!AA48)='PERS3-AGE'!AA61</t>
  </si>
  <si>
    <t>SUM(AA35,AA48)</t>
  </si>
  <si>
    <t>AA61</t>
  </si>
  <si>
    <t>SUM('PERS3-AGE'!AA36,'PERS3-AGE'!AA49)='PERS3-AGE'!AA62</t>
  </si>
  <si>
    <t>SUM(AA36,AA49)</t>
  </si>
  <si>
    <t>SUM('PERS3-AGE'!AA37,'PERS3-AGE'!AA50)='PERS3-AGE'!AA63</t>
  </si>
  <si>
    <t>SUM(AA37,AA50)</t>
  </si>
  <si>
    <t>AA63</t>
  </si>
  <si>
    <t>SUM('PERS3-AGE'!AA38,'PERS3-AGE'!AA51)='PERS3-AGE'!AA64</t>
  </si>
  <si>
    <t>SUM(AA38,AA51)</t>
  </si>
  <si>
    <t>SUM('PERS3-AGE'!AA39,'PERS3-AGE'!AA52)='PERS3-AGE'!AA65</t>
  </si>
  <si>
    <t>SUM(AA39,AA52)</t>
  </si>
  <si>
    <t>SUM('PERS3-AGE'!AA40,'PERS3-AGE'!AA53)='PERS3-AGE'!AA66</t>
  </si>
  <si>
    <t>SUM(AA40,AA53)</t>
  </si>
  <si>
    <t>SUM('PERS3-AGE'!AA41,'PERS3-AGE'!AA54)='PERS3-AGE'!AA67</t>
  </si>
  <si>
    <t>SUM(AA41,AA54)</t>
  </si>
  <si>
    <t>SUM('PERS3-AGE'!AD31:'PERS3-AGE'!AD41)='PERS3-AGE'!AD42</t>
  </si>
  <si>
    <t>SUM(AD31:AD41)</t>
  </si>
  <si>
    <t>AD42</t>
  </si>
  <si>
    <t>SUM('PERS3-AGE'!AD44:'PERS3-AGE'!AD54)='PERS3-AGE'!AD55</t>
  </si>
  <si>
    <t>SUM(AD44:AD54)</t>
  </si>
  <si>
    <t>AD55</t>
  </si>
  <si>
    <t>SUM('PERS3-AGE'!AD31,'PERS3-AGE'!AD44)='PERS3-AGE'!AD57</t>
  </si>
  <si>
    <t>SUM(AD31,AD44)</t>
  </si>
  <si>
    <t>AD57</t>
  </si>
  <si>
    <t>SUM('PERS3-AGE'!AD32,'PERS3-AGE'!AD45)='PERS3-AGE'!AD58</t>
  </si>
  <si>
    <t>SUM(AD32,AD45)</t>
  </si>
  <si>
    <t>SUM('PERS3-AGE'!AD33,'PERS3-AGE'!AD46)='PERS3-AGE'!AD59</t>
  </si>
  <si>
    <t>SUM(AD33,AD46)</t>
  </si>
  <si>
    <t>AD59</t>
  </si>
  <si>
    <t>SUM('PERS3-AGE'!AD34,'PERS3-AGE'!AD47)='PERS3-AGE'!AD60</t>
  </si>
  <si>
    <t>SUM(AD34,AD47)</t>
  </si>
  <si>
    <t>AD60</t>
  </si>
  <si>
    <t>SUM('PERS3-AGE'!AD35,'PERS3-AGE'!AD48)='PERS3-AGE'!AD61</t>
  </si>
  <si>
    <t>SUM(AD35,AD48)</t>
  </si>
  <si>
    <t>AD61</t>
  </si>
  <si>
    <t>SUM('PERS3-AGE'!AD36,'PERS3-AGE'!AD49)='PERS3-AGE'!AD62</t>
  </si>
  <si>
    <t>SUM(AD36,AD49)</t>
  </si>
  <si>
    <t>SUM('PERS3-AGE'!AD37,'PERS3-AGE'!AD50)='PERS3-AGE'!AD63</t>
  </si>
  <si>
    <t>SUM(AD37,AD50)</t>
  </si>
  <si>
    <t>AD63</t>
  </si>
  <si>
    <t>SUM('PERS3-AGE'!AD38,'PERS3-AGE'!AD51)='PERS3-AGE'!AD64</t>
  </si>
  <si>
    <t>SUM(AD38,AD51)</t>
  </si>
  <si>
    <t>SUM('PERS3-AGE'!AD39,'PERS3-AGE'!AD52)='PERS3-AGE'!AD65</t>
  </si>
  <si>
    <t>SUM(AD39,AD52)</t>
  </si>
  <si>
    <t>SUM('PERS3-AGE'!AD40,'PERS3-AGE'!AD53)='PERS3-AGE'!AD66</t>
  </si>
  <si>
    <t>SUM(AD40,AD53)</t>
  </si>
  <si>
    <t>SUM('PERS3-AGE'!AD41,'PERS3-AGE'!AD54)='PERS3-AGE'!AD67</t>
  </si>
  <si>
    <t>SUM(AD41,AD54)</t>
  </si>
  <si>
    <t>SUM('PERS3-AGE'!AA31,'PERS3-AGE'!AD31)='PERS3-AGE'!AG31</t>
  </si>
  <si>
    <t>SUM('PERS3-AGE'!AA32,'PERS3-AGE'!AD32)='PERS3-AGE'!AG32</t>
  </si>
  <si>
    <t>SUM('PERS3-AGE'!AA33,'PERS3-AGE'!AD33)='PERS3-AGE'!AG33</t>
  </si>
  <si>
    <t>SUM('PERS3-AGE'!AA34,'PERS3-AGE'!AD34)='PERS3-AGE'!AG34</t>
  </si>
  <si>
    <t>SUM('PERS3-AGE'!AA35,'PERS3-AGE'!AD35)='PERS3-AGE'!AG35</t>
  </si>
  <si>
    <t>SUM('PERS3-AGE'!AA36,'PERS3-AGE'!AD36)='PERS3-AGE'!AG36</t>
  </si>
  <si>
    <t>SUM('PERS3-AGE'!AA37,'PERS3-AGE'!AD37)='PERS3-AGE'!AG37</t>
  </si>
  <si>
    <t>SUM('PERS3-AGE'!AA38,'PERS3-AGE'!AD38)='PERS3-AGE'!AG38</t>
  </si>
  <si>
    <t>SUM('PERS3-AGE'!AA39,'PERS3-AGE'!AD39)='PERS3-AGE'!AG39</t>
  </si>
  <si>
    <t>SUM('PERS3-AGE'!AA40,'PERS3-AGE'!AD40)='PERS3-AGE'!AG40</t>
  </si>
  <si>
    <t>SUM('PERS3-AGE'!AA41,'PERS3-AGE'!AD41)='PERS3-AGE'!AG41</t>
  </si>
  <si>
    <t>SUM('PERS3-AGE'!AG31:'PERS3-AGE'!AG41)='PERS3-AGE'!AG42</t>
  </si>
  <si>
    <t>SUM(AG31:AG41)</t>
  </si>
  <si>
    <t>SUM('PERS3-AGE'!AA44,'PERS3-AGE'!AD44)='PERS3-AGE'!AG44</t>
  </si>
  <si>
    <t>SUM('PERS3-AGE'!AA45,'PERS3-AGE'!AD45)='PERS3-AGE'!AG45</t>
  </si>
  <si>
    <t>SUM('PERS3-AGE'!AA46,'PERS3-AGE'!AD46)='PERS3-AGE'!AG46</t>
  </si>
  <si>
    <t>SUM('PERS3-AGE'!AA47,'PERS3-AGE'!AD47)='PERS3-AGE'!AG47</t>
  </si>
  <si>
    <t>SUM('PERS3-AGE'!AA48,'PERS3-AGE'!AD48)='PERS3-AGE'!AG48</t>
  </si>
  <si>
    <t>SUM('PERS3-AGE'!AA49,'PERS3-AGE'!AD49)='PERS3-AGE'!AG49</t>
  </si>
  <si>
    <t>SUM('PERS3-AGE'!AA50,'PERS3-AGE'!AD50)='PERS3-AGE'!AG50</t>
  </si>
  <si>
    <t>SUM('PERS3-AGE'!AA51,'PERS3-AGE'!AD51)='PERS3-AGE'!AG51</t>
  </si>
  <si>
    <t>SUM(AA51,AD51)</t>
  </si>
  <si>
    <t>AG51</t>
  </si>
  <si>
    <t>SUM('PERS3-AGE'!AA52,'PERS3-AGE'!AD52)='PERS3-AGE'!AG52</t>
  </si>
  <si>
    <t>SUM('PERS3-AGE'!AA53,'PERS3-AGE'!AD53)='PERS3-AGE'!AG53</t>
  </si>
  <si>
    <t>SUM('PERS3-AGE'!AA54,'PERS3-AGE'!AD54)='PERS3-AGE'!AG54</t>
  </si>
  <si>
    <t>SUM('PERS3-AGE'!AG44:'PERS3-AGE'!AG54)='PERS3-AGE'!AG55</t>
  </si>
  <si>
    <t>SUM(AG44:AG54)</t>
  </si>
  <si>
    <t>SUM('PERS3-AGE'!AG31,'PERS3-AGE'!AG44)='PERS3-AGE'!AG57</t>
  </si>
  <si>
    <t>SUM(AG31,AG44)</t>
  </si>
  <si>
    <t>SUM('PERS3-AGE'!AG32,'PERS3-AGE'!AG45)='PERS3-AGE'!AG58</t>
  </si>
  <si>
    <t>SUM(AG32,AG45)</t>
  </si>
  <si>
    <t>SUM('PERS3-AGE'!AG33,'PERS3-AGE'!AG46)='PERS3-AGE'!AG59</t>
  </si>
  <si>
    <t>SUM(AG33,AG46)</t>
  </si>
  <si>
    <t>SUM('PERS3-AGE'!AG34,'PERS3-AGE'!AG47)='PERS3-AGE'!AG60</t>
  </si>
  <si>
    <t>SUM(AG34,AG47)</t>
  </si>
  <si>
    <t>SUM('PERS3-AGE'!AG35,'PERS3-AGE'!AG48)='PERS3-AGE'!AG61</t>
  </si>
  <si>
    <t>SUM(AG35,AG48)</t>
  </si>
  <si>
    <t>SUM('PERS3-AGE'!AG36,'PERS3-AGE'!AG49)='PERS3-AGE'!AG62</t>
  </si>
  <si>
    <t>SUM(AG36,AG49)</t>
  </si>
  <si>
    <t>SUM('PERS3-AGE'!AG37,'PERS3-AGE'!AG50)='PERS3-AGE'!AG63</t>
  </si>
  <si>
    <t>SUM(AG37,AG50)</t>
  </si>
  <si>
    <t>SUM('PERS3-AGE'!AG38,'PERS3-AGE'!AG51)='PERS3-AGE'!AG64</t>
  </si>
  <si>
    <t>SUM(AG38,AG51)</t>
  </si>
  <si>
    <t>SUM('PERS3-AGE'!AG39,'PERS3-AGE'!AG52)='PERS3-AGE'!AG65</t>
  </si>
  <si>
    <t>SUM(AG39,AG52)</t>
  </si>
  <si>
    <t>SUM('PERS3-AGE'!AG40,'PERS3-AGE'!AG53)='PERS3-AGE'!AG66</t>
  </si>
  <si>
    <t>SUM(AG40,AG53)</t>
  </si>
  <si>
    <t>SUM('PERS3-AGE'!AG41,'PERS3-AGE'!AG54)='PERS3-AGE'!AG67</t>
  </si>
  <si>
    <t>SUM(AG41,AG54)</t>
  </si>
  <si>
    <t>SUM('PERS3-AGE'!AJ31:'PERS3-AGE'!AJ41)='PERS3-AGE'!AJ42</t>
  </si>
  <si>
    <t>SUM(AJ31:AJ41)</t>
  </si>
  <si>
    <t>AJ42</t>
  </si>
  <si>
    <t>SUM('PERS3-AGE'!AJ44:'PERS3-AGE'!AJ54)='PERS3-AGE'!AJ55</t>
  </si>
  <si>
    <t>SUM(AJ44:AJ54)</t>
  </si>
  <si>
    <t>AJ55</t>
  </si>
  <si>
    <t>SUM('PERS3-AGE'!AJ31,'PERS3-AGE'!AJ44)='PERS3-AGE'!AJ57</t>
  </si>
  <si>
    <t>SUM(AJ31,AJ44)</t>
  </si>
  <si>
    <t>AJ57</t>
  </si>
  <si>
    <t>SUM('PERS3-AGE'!AJ32,'PERS3-AGE'!AJ45)='PERS3-AGE'!AJ58</t>
  </si>
  <si>
    <t>SUM(AJ32,AJ45)</t>
  </si>
  <si>
    <t>SUM('PERS3-AGE'!AJ33,'PERS3-AGE'!AJ46)='PERS3-AGE'!AJ59</t>
  </si>
  <si>
    <t>SUM(AJ33,AJ46)</t>
  </si>
  <si>
    <t>AJ59</t>
  </si>
  <si>
    <t>SUM('PERS3-AGE'!AJ34,'PERS3-AGE'!AJ47)='PERS3-AGE'!AJ60</t>
  </si>
  <si>
    <t>SUM(AJ34,AJ47)</t>
  </si>
  <si>
    <t>AJ60</t>
  </si>
  <si>
    <t>SUM('PERS3-AGE'!AJ35,'PERS3-AGE'!AJ48)='PERS3-AGE'!AJ61</t>
  </si>
  <si>
    <t>SUM(AJ35,AJ48)</t>
  </si>
  <si>
    <t>AJ61</t>
  </si>
  <si>
    <t>SUM('PERS3-AGE'!AJ36,'PERS3-AGE'!AJ49)='PERS3-AGE'!AJ62</t>
  </si>
  <si>
    <t>SUM(AJ36,AJ49)</t>
  </si>
  <si>
    <t>SUM('PERS3-AGE'!AJ37,'PERS3-AGE'!AJ50)='PERS3-AGE'!AJ63</t>
  </si>
  <si>
    <t>SUM(AJ37,AJ50)</t>
  </si>
  <si>
    <t>AJ63</t>
  </si>
  <si>
    <t>SUM('PERS3-AGE'!AJ38,'PERS3-AGE'!AJ51)='PERS3-AGE'!AJ64</t>
  </si>
  <si>
    <t>SUM(AJ38,AJ51)</t>
  </si>
  <si>
    <t>SUM('PERS3-AGE'!AJ39,'PERS3-AGE'!AJ52)='PERS3-AGE'!AJ65</t>
  </si>
  <si>
    <t>SUM(AJ39,AJ52)</t>
  </si>
  <si>
    <t>SUM('PERS3-AGE'!AJ40,'PERS3-AGE'!AJ53)='PERS3-AGE'!AJ66</t>
  </si>
  <si>
    <t>SUM(AJ40,AJ53)</t>
  </si>
  <si>
    <t>SUM('PERS3-AGE'!AJ41,'PERS3-AGE'!AJ54)='PERS3-AGE'!AJ67</t>
  </si>
  <si>
    <t>SUM(AJ41,AJ54)</t>
  </si>
  <si>
    <t>SUM('PERS3-AGE'!AM31:'PERS3-AGE'!AM41)='PERS3-AGE'!AM42</t>
  </si>
  <si>
    <t>SUM(AM31:AM41)</t>
  </si>
  <si>
    <t>AM42</t>
  </si>
  <si>
    <t>SUM('PERS3-AGE'!AM44:'PERS3-AGE'!AM54)='PERS3-AGE'!AM55</t>
  </si>
  <si>
    <t>SUM(AM44:AM54)</t>
  </si>
  <si>
    <t>AM55</t>
  </si>
  <si>
    <t>SUM('PERS3-AGE'!AM31,'PERS3-AGE'!AM44)='PERS3-AGE'!AM57</t>
  </si>
  <si>
    <t>SUM(AM31,AM44)</t>
  </si>
  <si>
    <t>AM57</t>
  </si>
  <si>
    <t>SUM('PERS3-AGE'!AM32,'PERS3-AGE'!AM45)='PERS3-AGE'!AM58</t>
  </si>
  <si>
    <t>SUM(AM32,AM45)</t>
  </si>
  <si>
    <t>SUM('PERS3-AGE'!AM33,'PERS3-AGE'!AM46)='PERS3-AGE'!AM59</t>
  </si>
  <si>
    <t>SUM(AM33,AM46)</t>
  </si>
  <si>
    <t>AM59</t>
  </si>
  <si>
    <t>SUM('PERS3-AGE'!AM34,'PERS3-AGE'!AM47)='PERS3-AGE'!AM60</t>
  </si>
  <si>
    <t>SUM(AM34,AM47)</t>
  </si>
  <si>
    <t>AM60</t>
  </si>
  <si>
    <t>SUM('PERS3-AGE'!AM35,'PERS3-AGE'!AM48)='PERS3-AGE'!AM61</t>
  </si>
  <si>
    <t>SUM(AM35,AM48)</t>
  </si>
  <si>
    <t>AM61</t>
  </si>
  <si>
    <t>SUM('PERS3-AGE'!AM36,'PERS3-AGE'!AM49)='PERS3-AGE'!AM62</t>
  </si>
  <si>
    <t>SUM(AM36,AM49)</t>
  </si>
  <si>
    <t>SUM('PERS3-AGE'!AM37,'PERS3-AGE'!AM50)='PERS3-AGE'!AM63</t>
  </si>
  <si>
    <t>SUM(AM37,AM50)</t>
  </si>
  <si>
    <t>AM63</t>
  </si>
  <si>
    <t>SUM('PERS3-AGE'!AM38,'PERS3-AGE'!AM51)='PERS3-AGE'!AM64</t>
  </si>
  <si>
    <t>SUM(AM38,AM51)</t>
  </si>
  <si>
    <t>SUM('PERS3-AGE'!AM39,'PERS3-AGE'!AM52)='PERS3-AGE'!AM65</t>
  </si>
  <si>
    <t>SUM(AM39,AM52)</t>
  </si>
  <si>
    <t>SUM('PERS3-AGE'!AM40,'PERS3-AGE'!AM53)='PERS3-AGE'!AM66</t>
  </si>
  <si>
    <t>SUM(AM40,AM53)</t>
  </si>
  <si>
    <t>SUM('PERS3-AGE'!AM41,'PERS3-AGE'!AM54)='PERS3-AGE'!AM67</t>
  </si>
  <si>
    <t>SUM(AM41,AM54)</t>
  </si>
  <si>
    <t>SUM('PERS3-AGE'!AP31:'PERS3-AGE'!AP41)='PERS3-AGE'!AP42</t>
  </si>
  <si>
    <t>SUM(AP31:AP41)</t>
  </si>
  <si>
    <t>AP42</t>
  </si>
  <si>
    <t>SUM('PERS3-AGE'!AP44:'PERS3-AGE'!AP54)='PERS3-AGE'!AP55</t>
  </si>
  <si>
    <t>SUM(AP44:AP54)</t>
  </si>
  <si>
    <t>AP55</t>
  </si>
  <si>
    <t>SUM('PERS3-AGE'!AP31,'PERS3-AGE'!AP44)='PERS3-AGE'!AP57</t>
  </si>
  <si>
    <t>SUM(AP31,AP44)</t>
  </si>
  <si>
    <t>AP57</t>
  </si>
  <si>
    <t>SUM('PERS3-AGE'!AP32,'PERS3-AGE'!AP45)='PERS3-AGE'!AP58</t>
  </si>
  <si>
    <t>SUM(AP32,AP45)</t>
  </si>
  <si>
    <t>SUM('PERS3-AGE'!AP33,'PERS3-AGE'!AP46)='PERS3-AGE'!AP59</t>
  </si>
  <si>
    <t>SUM(AP33,AP46)</t>
  </si>
  <si>
    <t>AP59</t>
  </si>
  <si>
    <t>SUM('PERS3-AGE'!AP34,'PERS3-AGE'!AP47)='PERS3-AGE'!AP60</t>
  </si>
  <si>
    <t>SUM(AP34,AP47)</t>
  </si>
  <si>
    <t>AP60</t>
  </si>
  <si>
    <t>SUM('PERS3-AGE'!AP35,'PERS3-AGE'!AP48)='PERS3-AGE'!AP61</t>
  </si>
  <si>
    <t>SUM(AP35,AP48)</t>
  </si>
  <si>
    <t>AP61</t>
  </si>
  <si>
    <t>SUM('PERS3-AGE'!AP36,'PERS3-AGE'!AP49)='PERS3-AGE'!AP62</t>
  </si>
  <si>
    <t>SUM(AP36,AP49)</t>
  </si>
  <si>
    <t>SUM('PERS3-AGE'!AP37,'PERS3-AGE'!AP50)='PERS3-AGE'!AP63</t>
  </si>
  <si>
    <t>SUM(AP37,AP50)</t>
  </si>
  <si>
    <t>AP63</t>
  </si>
  <si>
    <t>SUM('PERS3-AGE'!AP38,'PERS3-AGE'!AP51)='PERS3-AGE'!AP64</t>
  </si>
  <si>
    <t>SUM(AP38,AP51)</t>
  </si>
  <si>
    <t>SUM('PERS3-AGE'!AP39,'PERS3-AGE'!AP52)='PERS3-AGE'!AP65</t>
  </si>
  <si>
    <t>SUM(AP39,AP52)</t>
  </si>
  <si>
    <t>SUM('PERS3-AGE'!AP40,'PERS3-AGE'!AP53)='PERS3-AGE'!AP66</t>
  </si>
  <si>
    <t>SUM(AP40,AP53)</t>
  </si>
  <si>
    <t>SUM('PERS3-AGE'!AP41,'PERS3-AGE'!AP54)='PERS3-AGE'!AP67</t>
  </si>
  <si>
    <t>SUM(AP41,AP54)</t>
  </si>
  <si>
    <t>SUM('PERS3-AGE'!AS31:'PERS3-AGE'!AS41)='PERS3-AGE'!AS42</t>
  </si>
  <si>
    <t>SUM(AS31:AS41)</t>
  </si>
  <si>
    <t>AS42</t>
  </si>
  <si>
    <t>SUM('PERS3-AGE'!AS44:'PERS3-AGE'!AS54)='PERS3-AGE'!AS55</t>
  </si>
  <si>
    <t>SUM(AS44:AS54)</t>
  </si>
  <si>
    <t>AS55</t>
  </si>
  <si>
    <t>SUM('PERS3-AGE'!AS31,'PERS3-AGE'!AS44)='PERS3-AGE'!AS57</t>
  </si>
  <si>
    <t>SUM(AS31,AS44)</t>
  </si>
  <si>
    <t>AS57</t>
  </si>
  <si>
    <t>SUM('PERS3-AGE'!AS32,'PERS3-AGE'!AS45)='PERS3-AGE'!AS58</t>
  </si>
  <si>
    <t>SUM(AS32,AS45)</t>
  </si>
  <si>
    <t>SUM('PERS3-AGE'!AS33,'PERS3-AGE'!AS46)='PERS3-AGE'!AS59</t>
  </si>
  <si>
    <t>SUM(AS33,AS46)</t>
  </si>
  <si>
    <t>AS59</t>
  </si>
  <si>
    <t>SUM('PERS3-AGE'!AS34,'PERS3-AGE'!AS47)='PERS3-AGE'!AS60</t>
  </si>
  <si>
    <t>SUM(AS34,AS47)</t>
  </si>
  <si>
    <t>AS60</t>
  </si>
  <si>
    <t>SUM('PERS3-AGE'!AS35,'PERS3-AGE'!AS48)='PERS3-AGE'!AS61</t>
  </si>
  <si>
    <t>SUM(AS35,AS48)</t>
  </si>
  <si>
    <t>AS61</t>
  </si>
  <si>
    <t>SUM('PERS3-AGE'!AS36,'PERS3-AGE'!AS49)='PERS3-AGE'!AS62</t>
  </si>
  <si>
    <t>SUM(AS36,AS49)</t>
  </si>
  <si>
    <t>SUM('PERS3-AGE'!AS37,'PERS3-AGE'!AS50)='PERS3-AGE'!AS63</t>
  </si>
  <si>
    <t>SUM(AS37,AS50)</t>
  </si>
  <si>
    <t>AS63</t>
  </si>
  <si>
    <t>SUM('PERS3-AGE'!AS38,'PERS3-AGE'!AS51)='PERS3-AGE'!AS64</t>
  </si>
  <si>
    <t>SUM(AS38,AS51)</t>
  </si>
  <si>
    <t>SUM('PERS3-AGE'!AS39,'PERS3-AGE'!AS52)='PERS3-AGE'!AS65</t>
  </si>
  <si>
    <t>SUM(AS39,AS52)</t>
  </si>
  <si>
    <t>SUM('PERS3-AGE'!AS40,'PERS3-AGE'!AS53)='PERS3-AGE'!AS66</t>
  </si>
  <si>
    <t>SUM(AS40,AS53)</t>
  </si>
  <si>
    <t>SUM('PERS3-AGE'!AS41,'PERS3-AGE'!AS54)='PERS3-AGE'!AS67</t>
  </si>
  <si>
    <t>SUM(AS41,AS54)</t>
  </si>
  <si>
    <t>SUM('PERS3-AGE'!AP31,'PERS3-AGE'!AS31)='PERS3-AGE'!AV31</t>
  </si>
  <si>
    <t>SUM('PERS3-AGE'!AP32,'PERS3-AGE'!AS32)='PERS3-AGE'!AV32</t>
  </si>
  <si>
    <t>SUM('PERS3-AGE'!AP33,'PERS3-AGE'!AS33)='PERS3-AGE'!AV33</t>
  </si>
  <si>
    <t>SUM('PERS3-AGE'!AP34,'PERS3-AGE'!AS34)='PERS3-AGE'!AV34</t>
  </si>
  <si>
    <t>SUM('PERS3-AGE'!AP35,'PERS3-AGE'!AS35)='PERS3-AGE'!AV35</t>
  </si>
  <si>
    <t>SUM('PERS3-AGE'!AP36,'PERS3-AGE'!AS36)='PERS3-AGE'!AV36</t>
  </si>
  <si>
    <t>SUM('PERS3-AGE'!AP37,'PERS3-AGE'!AS37)='PERS3-AGE'!AV37</t>
  </si>
  <si>
    <t>SUM('PERS3-AGE'!AP38,'PERS3-AGE'!AS38)='PERS3-AGE'!AV38</t>
  </si>
  <si>
    <t>SUM('PERS3-AGE'!AP39,'PERS3-AGE'!AS39)='PERS3-AGE'!AV39</t>
  </si>
  <si>
    <t>SUM('PERS3-AGE'!AP40,'PERS3-AGE'!AS40)='PERS3-AGE'!AV40</t>
  </si>
  <si>
    <t>SUM('PERS3-AGE'!AP41,'PERS3-AGE'!AS41)='PERS3-AGE'!AV41</t>
  </si>
  <si>
    <t>SUM('PERS3-AGE'!AV31:'PERS3-AGE'!AV41)='PERS3-AGE'!AV42</t>
  </si>
  <si>
    <t>SUM(AV31:AV41)</t>
  </si>
  <si>
    <t>SUM('PERS3-AGE'!AP44,'PERS3-AGE'!AS44)='PERS3-AGE'!AV44</t>
  </si>
  <si>
    <t>SUM('PERS3-AGE'!AP45,'PERS3-AGE'!AS45)='PERS3-AGE'!AV45</t>
  </si>
  <si>
    <t>SUM('PERS3-AGE'!AP46,'PERS3-AGE'!AS46)='PERS3-AGE'!AV46</t>
  </si>
  <si>
    <t>SUM('PERS3-AGE'!AP47,'PERS3-AGE'!AS47)='PERS3-AGE'!AV47</t>
  </si>
  <si>
    <t>SUM('PERS3-AGE'!AP48,'PERS3-AGE'!AS48)='PERS3-AGE'!AV48</t>
  </si>
  <si>
    <t>SUM('PERS3-AGE'!AP49,'PERS3-AGE'!AS49)='PERS3-AGE'!AV49</t>
  </si>
  <si>
    <t>SUM('PERS3-AGE'!AP50,'PERS3-AGE'!AS50)='PERS3-AGE'!AV50</t>
  </si>
  <si>
    <t>SUM('PERS3-AGE'!AP51,'PERS3-AGE'!AS51)='PERS3-AGE'!AV51</t>
  </si>
  <si>
    <t>SUM(AP51,AS51)</t>
  </si>
  <si>
    <t>AV51</t>
  </si>
  <si>
    <t>SUM('PERS3-AGE'!AP52,'PERS3-AGE'!AS52)='PERS3-AGE'!AV52</t>
  </si>
  <si>
    <t>SUM('PERS3-AGE'!AP53,'PERS3-AGE'!AS53)='PERS3-AGE'!AV53</t>
  </si>
  <si>
    <t>SUM('PERS3-AGE'!AP54,'PERS3-AGE'!AS54)='PERS3-AGE'!AV54</t>
  </si>
  <si>
    <t>SUM('PERS3-AGE'!AV44:'PERS3-AGE'!AV54)='PERS3-AGE'!AV55</t>
  </si>
  <si>
    <t>SUM(AV44:AV54)</t>
  </si>
  <si>
    <t>SUM('PERS3-AGE'!AV31,'PERS3-AGE'!AV44)='PERS3-AGE'!AV57</t>
  </si>
  <si>
    <t>SUM(AV31,AV44)</t>
  </si>
  <si>
    <t>SUM('PERS3-AGE'!AV32,'PERS3-AGE'!AV45)='PERS3-AGE'!AV58</t>
  </si>
  <si>
    <t>SUM(AV32,AV45)</t>
  </si>
  <si>
    <t>SUM('PERS3-AGE'!AV33,'PERS3-AGE'!AV46)='PERS3-AGE'!AV59</t>
  </si>
  <si>
    <t>SUM(AV33,AV46)</t>
  </si>
  <si>
    <t>SUM('PERS3-AGE'!AV34,'PERS3-AGE'!AV47)='PERS3-AGE'!AV60</t>
  </si>
  <si>
    <t>SUM(AV34,AV47)</t>
  </si>
  <si>
    <t>SUM('PERS3-AGE'!AV35,'PERS3-AGE'!AV48)='PERS3-AGE'!AV61</t>
  </si>
  <si>
    <t>SUM(AV35,AV48)</t>
  </si>
  <si>
    <t>SUM('PERS3-AGE'!AV36,'PERS3-AGE'!AV49)='PERS3-AGE'!AV62</t>
  </si>
  <si>
    <t>SUM(AV36,AV49)</t>
  </si>
  <si>
    <t>SUM('PERS3-AGE'!AV37,'PERS3-AGE'!AV50)='PERS3-AGE'!AV63</t>
  </si>
  <si>
    <t>SUM(AV37,AV50)</t>
  </si>
  <si>
    <t>SUM('PERS3-AGE'!AV38,'PERS3-AGE'!AV51)='PERS3-AGE'!AV64</t>
  </si>
  <si>
    <t>SUM(AV38,AV51)</t>
  </si>
  <si>
    <t>SUM('PERS3-AGE'!AV39,'PERS3-AGE'!AV52)='PERS3-AGE'!AV65</t>
  </si>
  <si>
    <t>SUM(AV39,AV52)</t>
  </si>
  <si>
    <t>SUM('PERS3-AGE'!AV40,'PERS3-AGE'!AV53)='PERS3-AGE'!AV66</t>
  </si>
  <si>
    <t>SUM(AV40,AV53)</t>
  </si>
  <si>
    <t>SUM('PERS3-AGE'!AV41,'PERS3-AGE'!AV54)='PERS3-AGE'!AV67</t>
  </si>
  <si>
    <t>SUM(AV41,AV54)</t>
  </si>
  <si>
    <t>SUM('PERS3-AGE'!AY31:'PERS3-AGE'!AY41)='PERS3-AGE'!AY42</t>
  </si>
  <si>
    <t>SUM(AY31:AY41)</t>
  </si>
  <si>
    <t>AY42</t>
  </si>
  <si>
    <t>SUM('PERS3-AGE'!AY44:'PERS3-AGE'!AY54)='PERS3-AGE'!AY55</t>
  </si>
  <si>
    <t>SUM(AY44:AY54)</t>
  </si>
  <si>
    <t>AY55</t>
  </si>
  <si>
    <t>SUM('PERS3-AGE'!AY31,'PERS3-AGE'!AY44)='PERS3-AGE'!AY57</t>
  </si>
  <si>
    <t>SUM(AY31,AY44)</t>
  </si>
  <si>
    <t>AY57</t>
  </si>
  <si>
    <t>SUM('PERS3-AGE'!AY32,'PERS3-AGE'!AY45)='PERS3-AGE'!AY58</t>
  </si>
  <si>
    <t>SUM(AY32,AY45)</t>
  </si>
  <si>
    <t>SUM('PERS3-AGE'!AY33,'PERS3-AGE'!AY46)='PERS3-AGE'!AY59</t>
  </si>
  <si>
    <t>SUM(AY33,AY46)</t>
  </si>
  <si>
    <t>AY59</t>
  </si>
  <si>
    <t>SUM('PERS3-AGE'!AY34,'PERS3-AGE'!AY47)='PERS3-AGE'!AY60</t>
  </si>
  <si>
    <t>SUM(AY34,AY47)</t>
  </si>
  <si>
    <t>AY60</t>
  </si>
  <si>
    <t>SUM('PERS3-AGE'!AY35,'PERS3-AGE'!AY48)='PERS3-AGE'!AY61</t>
  </si>
  <si>
    <t>SUM(AY35,AY48)</t>
  </si>
  <si>
    <t>AY61</t>
  </si>
  <si>
    <t>SUM('PERS3-AGE'!AY36,'PERS3-AGE'!AY49)='PERS3-AGE'!AY62</t>
  </si>
  <si>
    <t>SUM(AY36,AY49)</t>
  </si>
  <si>
    <t>SUM('PERS3-AGE'!AY37,'PERS3-AGE'!AY50)='PERS3-AGE'!AY63</t>
  </si>
  <si>
    <t>SUM(AY37,AY50)</t>
  </si>
  <si>
    <t>AY63</t>
  </si>
  <si>
    <t>SUM('PERS3-AGE'!AY38,'PERS3-AGE'!AY51)='PERS3-AGE'!AY64</t>
  </si>
  <si>
    <t>SUM(AY38,AY51)</t>
  </si>
  <si>
    <t>SUM('PERS3-AGE'!AY39,'PERS3-AGE'!AY52)='PERS3-AGE'!AY65</t>
  </si>
  <si>
    <t>SUM(AY39,AY52)</t>
  </si>
  <si>
    <t>SUM('PERS3-AGE'!AY40,'PERS3-AGE'!AY53)='PERS3-AGE'!AY66</t>
  </si>
  <si>
    <t>SUM(AY40,AY53)</t>
  </si>
  <si>
    <t>SUM('PERS3-AGE'!AY41,'PERS3-AGE'!AY54)='PERS3-AGE'!AY67</t>
  </si>
  <si>
    <t>SUM(AY41,AY54)</t>
  </si>
  <si>
    <t>SUM('PERS3-AGE'!BB31:'PERS3-AGE'!BB41)='PERS3-AGE'!BB42</t>
  </si>
  <si>
    <t>SUM(BB31:BB41)</t>
  </si>
  <si>
    <t>BB42</t>
  </si>
  <si>
    <t>SUM('PERS3-AGE'!BB44:'PERS3-AGE'!BB54)='PERS3-AGE'!BB55</t>
  </si>
  <si>
    <t>SUM(BB44:BB54)</t>
  </si>
  <si>
    <t>BB55</t>
  </si>
  <si>
    <t>SUM('PERS3-AGE'!BB31,'PERS3-AGE'!BB44)='PERS3-AGE'!BB57</t>
  </si>
  <si>
    <t>SUM(BB31,BB44)</t>
  </si>
  <si>
    <t>BB57</t>
  </si>
  <si>
    <t>SUM('PERS3-AGE'!BB32,'PERS3-AGE'!BB45)='PERS3-AGE'!BB58</t>
  </si>
  <si>
    <t>SUM(BB32,BB45)</t>
  </si>
  <si>
    <t>SUM('PERS3-AGE'!BB33,'PERS3-AGE'!BB46)='PERS3-AGE'!BB59</t>
  </si>
  <si>
    <t>SUM(BB33,BB46)</t>
  </si>
  <si>
    <t>BB59</t>
  </si>
  <si>
    <t>SUM('PERS3-AGE'!BB34,'PERS3-AGE'!BB47)='PERS3-AGE'!BB60</t>
  </si>
  <si>
    <t>SUM(BB34,BB47)</t>
  </si>
  <si>
    <t>BB60</t>
  </si>
  <si>
    <t>SUM('PERS3-AGE'!BB35,'PERS3-AGE'!BB48)='PERS3-AGE'!BB61</t>
  </si>
  <si>
    <t>SUM(BB35,BB48)</t>
  </si>
  <si>
    <t>BB61</t>
  </si>
  <si>
    <t>SUM('PERS3-AGE'!BB36,'PERS3-AGE'!BB49)='PERS3-AGE'!BB62</t>
  </si>
  <si>
    <t>SUM(BB36,BB49)</t>
  </si>
  <si>
    <t>SUM('PERS3-AGE'!BB37,'PERS3-AGE'!BB50)='PERS3-AGE'!BB63</t>
  </si>
  <si>
    <t>SUM(BB37,BB50)</t>
  </si>
  <si>
    <t>BB63</t>
  </si>
  <si>
    <t>SUM('PERS3-AGE'!BB38,'PERS3-AGE'!BB51)='PERS3-AGE'!BB64</t>
  </si>
  <si>
    <t>SUM(BB38,BB51)</t>
  </si>
  <si>
    <t>SUM('PERS3-AGE'!BB39,'PERS3-AGE'!BB52)='PERS3-AGE'!BB65</t>
  </si>
  <si>
    <t>SUM(BB39,BB52)</t>
  </si>
  <si>
    <t>SUM('PERS3-AGE'!BB40,'PERS3-AGE'!BB53)='PERS3-AGE'!BB66</t>
  </si>
  <si>
    <t>SUM(BB40,BB53)</t>
  </si>
  <si>
    <t>SUM('PERS3-AGE'!BB41,'PERS3-AGE'!BB54)='PERS3-AGE'!BB67</t>
  </si>
  <si>
    <t>SUM(BB41,BB54)</t>
  </si>
  <si>
    <t>SUM('PERS3-AGE'!AY31,'PERS3-AGE'!BB31)='PERS3-AGE'!BE31</t>
  </si>
  <si>
    <t>SUM('PERS3-AGE'!AY32,'PERS3-AGE'!BB32)='PERS3-AGE'!BE32</t>
  </si>
  <si>
    <t>SUM('PERS3-AGE'!AY33,'PERS3-AGE'!BB33)='PERS3-AGE'!BE33</t>
  </si>
  <si>
    <t>SUM('PERS3-AGE'!AY34,'PERS3-AGE'!BB34)='PERS3-AGE'!BE34</t>
  </si>
  <si>
    <t>SUM('PERS3-AGE'!AY35,'PERS3-AGE'!BB35)='PERS3-AGE'!BE35</t>
  </si>
  <si>
    <t>SUM('PERS3-AGE'!AY36,'PERS3-AGE'!BB36)='PERS3-AGE'!BE36</t>
  </si>
  <si>
    <t>SUM('PERS3-AGE'!AY37,'PERS3-AGE'!BB37)='PERS3-AGE'!BE37</t>
  </si>
  <si>
    <t>SUM('PERS3-AGE'!AY38,'PERS3-AGE'!BB38)='PERS3-AGE'!BE38</t>
  </si>
  <si>
    <t>SUM('PERS3-AGE'!AY39,'PERS3-AGE'!BB39)='PERS3-AGE'!BE39</t>
  </si>
  <si>
    <t>SUM('PERS3-AGE'!AY40,'PERS3-AGE'!BB40)='PERS3-AGE'!BE40</t>
  </si>
  <si>
    <t>SUM('PERS3-AGE'!AY41,'PERS3-AGE'!BB41)='PERS3-AGE'!BE41</t>
  </si>
  <si>
    <t>SUM('PERS3-AGE'!BE31:'PERS3-AGE'!BE41)='PERS3-AGE'!BE42</t>
  </si>
  <si>
    <t>SUM(BE31:BE41)</t>
  </si>
  <si>
    <t>SUM('PERS3-AGE'!AY44,'PERS3-AGE'!BB44)='PERS3-AGE'!BE44</t>
  </si>
  <si>
    <t>SUM('PERS3-AGE'!AY45,'PERS3-AGE'!BB45)='PERS3-AGE'!BE45</t>
  </si>
  <si>
    <t>SUM('PERS3-AGE'!AY46,'PERS3-AGE'!BB46)='PERS3-AGE'!BE46</t>
  </si>
  <si>
    <t>SUM('PERS3-AGE'!AY47,'PERS3-AGE'!BB47)='PERS3-AGE'!BE47</t>
  </si>
  <si>
    <t>SUM('PERS3-AGE'!AY48,'PERS3-AGE'!BB48)='PERS3-AGE'!BE48</t>
  </si>
  <si>
    <t>SUM('PERS3-AGE'!AY49,'PERS3-AGE'!BB49)='PERS3-AGE'!BE49</t>
  </si>
  <si>
    <t>SUM('PERS3-AGE'!AY50,'PERS3-AGE'!BB50)='PERS3-AGE'!BE50</t>
  </si>
  <si>
    <t>SUM('PERS3-AGE'!AY51,'PERS3-AGE'!BB51)='PERS3-AGE'!BE51</t>
  </si>
  <si>
    <t>SUM(AY51,BB51)</t>
  </si>
  <si>
    <t>BE51</t>
  </si>
  <si>
    <t>SUM('PERS3-AGE'!AY52,'PERS3-AGE'!BB52)='PERS3-AGE'!BE52</t>
  </si>
  <si>
    <t>SUM('PERS3-AGE'!AY53,'PERS3-AGE'!BB53)='PERS3-AGE'!BE53</t>
  </si>
  <si>
    <t>SUM('PERS3-AGE'!AY54,'PERS3-AGE'!BB54)='PERS3-AGE'!BE54</t>
  </si>
  <si>
    <t>SUM('PERS3-AGE'!BE44:'PERS3-AGE'!BE54)='PERS3-AGE'!BE55</t>
  </si>
  <si>
    <t>SUM(BE44:BE54)</t>
  </si>
  <si>
    <t>SUM('PERS3-AGE'!BE31,'PERS3-AGE'!BE44)='PERS3-AGE'!BE57</t>
  </si>
  <si>
    <t>SUM(BE31,BE44)</t>
  </si>
  <si>
    <t>SUM('PERS3-AGE'!BE32,'PERS3-AGE'!BE45)='PERS3-AGE'!BE58</t>
  </si>
  <si>
    <t>SUM(BE32,BE45)</t>
  </si>
  <si>
    <t>SUM('PERS3-AGE'!BE33,'PERS3-AGE'!BE46)='PERS3-AGE'!BE59</t>
  </si>
  <si>
    <t>SUM(BE33,BE46)</t>
  </si>
  <si>
    <t>SUM('PERS3-AGE'!BE34,'PERS3-AGE'!BE47)='PERS3-AGE'!BE60</t>
  </si>
  <si>
    <t>SUM(BE34,BE47)</t>
  </si>
  <si>
    <t>SUM('PERS3-AGE'!BE35,'PERS3-AGE'!BE48)='PERS3-AGE'!BE61</t>
  </si>
  <si>
    <t>SUM(BE35,BE48)</t>
  </si>
  <si>
    <t>SUM('PERS3-AGE'!BE36,'PERS3-AGE'!BE49)='PERS3-AGE'!BE62</t>
  </si>
  <si>
    <t>SUM(BE36,BE49)</t>
  </si>
  <si>
    <t>SUM('PERS3-AGE'!BE37,'PERS3-AGE'!BE50)='PERS3-AGE'!BE63</t>
  </si>
  <si>
    <t>SUM(BE37,BE50)</t>
  </si>
  <si>
    <t>SUM('PERS3-AGE'!BE38,'PERS3-AGE'!BE51)='PERS3-AGE'!BE64</t>
  </si>
  <si>
    <t>SUM(BE38,BE51)</t>
  </si>
  <si>
    <t>SUM('PERS3-AGE'!BE39,'PERS3-AGE'!BE52)='PERS3-AGE'!BE65</t>
  </si>
  <si>
    <t>SUM(BE39,BE52)</t>
  </si>
  <si>
    <t>SUM('PERS3-AGE'!BE40,'PERS3-AGE'!BE53)='PERS3-AGE'!BE66</t>
  </si>
  <si>
    <t>SUM(BE40,BE53)</t>
  </si>
  <si>
    <t>SUM('PERS3-AGE'!BE41,'PERS3-AGE'!BE54)='PERS3-AGE'!BE67</t>
  </si>
  <si>
    <t>SUM(BE41,BE54)</t>
  </si>
  <si>
    <t>SUM('PERS3-AGE'!BH31:'PERS3-AGE'!BH41)='PERS3-AGE'!BH42</t>
  </si>
  <si>
    <t>SUM(BH31:BH41)</t>
  </si>
  <si>
    <t>BH42</t>
  </si>
  <si>
    <t>SUM('PERS3-AGE'!BH44:'PERS3-AGE'!BH54)='PERS3-AGE'!BH55</t>
  </si>
  <si>
    <t>SUM(BH44:BH54)</t>
  </si>
  <si>
    <t>BH55</t>
  </si>
  <si>
    <t>SUM('PERS3-AGE'!BH31,'PERS3-AGE'!BH44)='PERS3-AGE'!BH57</t>
  </si>
  <si>
    <t>SUM(BH31,BH44)</t>
  </si>
  <si>
    <t>BH57</t>
  </si>
  <si>
    <t>SUM('PERS3-AGE'!BH32,'PERS3-AGE'!BH45)='PERS3-AGE'!BH58</t>
  </si>
  <si>
    <t>SUM(BH32,BH45)</t>
  </si>
  <si>
    <t>SUM('PERS3-AGE'!BH33,'PERS3-AGE'!BH46)='PERS3-AGE'!BH59</t>
  </si>
  <si>
    <t>SUM(BH33,BH46)</t>
  </si>
  <si>
    <t>BH59</t>
  </si>
  <si>
    <t>SUM('PERS3-AGE'!BH34,'PERS3-AGE'!BH47)='PERS3-AGE'!BH60</t>
  </si>
  <si>
    <t>SUM(BH34,BH47)</t>
  </si>
  <si>
    <t>BH60</t>
  </si>
  <si>
    <t>SUM('PERS3-AGE'!BH35,'PERS3-AGE'!BH48)='PERS3-AGE'!BH61</t>
  </si>
  <si>
    <t>SUM(BH35,BH48)</t>
  </si>
  <si>
    <t>BH61</t>
  </si>
  <si>
    <t>SUM('PERS3-AGE'!BH36,'PERS3-AGE'!BH49)='PERS3-AGE'!BH62</t>
  </si>
  <si>
    <t>SUM(BH36,BH49)</t>
  </si>
  <si>
    <t>SUM('PERS3-AGE'!BH37,'PERS3-AGE'!BH50)='PERS3-AGE'!BH63</t>
  </si>
  <si>
    <t>SUM(BH37,BH50)</t>
  </si>
  <si>
    <t>BH63</t>
  </si>
  <si>
    <t>SUM('PERS3-AGE'!BH38,'PERS3-AGE'!BH51)='PERS3-AGE'!BH64</t>
  </si>
  <si>
    <t>SUM(BH38,BH51)</t>
  </si>
  <si>
    <t>SUM('PERS3-AGE'!BH39,'PERS3-AGE'!BH52)='PERS3-AGE'!BH65</t>
  </si>
  <si>
    <t>SUM(BH39,BH52)</t>
  </si>
  <si>
    <t>SUM('PERS3-AGE'!BH40,'PERS3-AGE'!BH53)='PERS3-AGE'!BH66</t>
  </si>
  <si>
    <t>SUM(BH40,BH53)</t>
  </si>
  <si>
    <t>SUM('PERS3-AGE'!BH41,'PERS3-AGE'!BH54)='PERS3-AGE'!BH67</t>
  </si>
  <si>
    <t>SUM(BH41,BH54)</t>
  </si>
  <si>
    <t>SUM('PERS3-AGE'!BK31:'PERS3-AGE'!BK41)='PERS3-AGE'!BK42</t>
  </si>
  <si>
    <t>SUM(BK31:BK41)</t>
  </si>
  <si>
    <t>BK42</t>
  </si>
  <si>
    <t>SUM('PERS3-AGE'!BK44:'PERS3-AGE'!BK54)='PERS3-AGE'!BK55</t>
  </si>
  <si>
    <t>SUM(BK44:BK54)</t>
  </si>
  <si>
    <t>BK55</t>
  </si>
  <si>
    <t>SUM('PERS3-AGE'!BK31,'PERS3-AGE'!BK44)='PERS3-AGE'!BK57</t>
  </si>
  <si>
    <t>SUM(BK31,BK44)</t>
  </si>
  <si>
    <t>BK57</t>
  </si>
  <si>
    <t>SUM('PERS3-AGE'!BK32,'PERS3-AGE'!BK45)='PERS3-AGE'!BK58</t>
  </si>
  <si>
    <t>SUM(BK32,BK45)</t>
  </si>
  <si>
    <t>SUM('PERS3-AGE'!BK33,'PERS3-AGE'!BK46)='PERS3-AGE'!BK59</t>
  </si>
  <si>
    <t>SUM(BK33,BK46)</t>
  </si>
  <si>
    <t>BK59</t>
  </si>
  <si>
    <t>SUM('PERS3-AGE'!BK34,'PERS3-AGE'!BK47)='PERS3-AGE'!BK60</t>
  </si>
  <si>
    <t>SUM(BK34,BK47)</t>
  </si>
  <si>
    <t>BK60</t>
  </si>
  <si>
    <t>SUM('PERS3-AGE'!BK35,'PERS3-AGE'!BK48)='PERS3-AGE'!BK61</t>
  </si>
  <si>
    <t>SUM(BK35,BK48)</t>
  </si>
  <si>
    <t>BK61</t>
  </si>
  <si>
    <t>SUM('PERS3-AGE'!BK36,'PERS3-AGE'!BK49)='PERS3-AGE'!BK62</t>
  </si>
  <si>
    <t>SUM(BK36,BK49)</t>
  </si>
  <si>
    <t>SUM('PERS3-AGE'!BK37,'PERS3-AGE'!BK50)='PERS3-AGE'!BK63</t>
  </si>
  <si>
    <t>SUM(BK37,BK50)</t>
  </si>
  <si>
    <t>BK63</t>
  </si>
  <si>
    <t>SUM('PERS3-AGE'!BK38,'PERS3-AGE'!BK51)='PERS3-AGE'!BK64</t>
  </si>
  <si>
    <t>SUM(BK38,BK51)</t>
  </si>
  <si>
    <t>SUM('PERS3-AGE'!BK39,'PERS3-AGE'!BK52)='PERS3-AGE'!BK65</t>
  </si>
  <si>
    <t>SUM(BK39,BK52)</t>
  </si>
  <si>
    <t>SUM('PERS3-AGE'!BK40,'PERS3-AGE'!BK53)='PERS3-AGE'!BK66</t>
  </si>
  <si>
    <t>SUM(BK40,BK53)</t>
  </si>
  <si>
    <t>SUM('PERS3-AGE'!BK41,'PERS3-AGE'!BK54)='PERS3-AGE'!BK67</t>
  </si>
  <si>
    <t>SUM(BK41,BK54)</t>
  </si>
  <si>
    <t>SUM('PERS3-AGE'!BH31,'PERS3-AGE'!BK31)='PERS3-AGE'!BN31</t>
  </si>
  <si>
    <t>SUM('PERS3-AGE'!BH32,'PERS3-AGE'!BK32)='PERS3-AGE'!BN32</t>
  </si>
  <si>
    <t>SUM('PERS3-AGE'!BH33,'PERS3-AGE'!BK33)='PERS3-AGE'!BN33</t>
  </si>
  <si>
    <t>SUM('PERS3-AGE'!BH34,'PERS3-AGE'!BK34)='PERS3-AGE'!BN34</t>
  </si>
  <si>
    <t>SUM('PERS3-AGE'!BH35,'PERS3-AGE'!BK35)='PERS3-AGE'!BN35</t>
  </si>
  <si>
    <t>SUM('PERS3-AGE'!BH36,'PERS3-AGE'!BK36)='PERS3-AGE'!BN36</t>
  </si>
  <si>
    <t>SUM('PERS3-AGE'!BH37,'PERS3-AGE'!BK37)='PERS3-AGE'!BN37</t>
  </si>
  <si>
    <t>SUM('PERS3-AGE'!BH38,'PERS3-AGE'!BK38)='PERS3-AGE'!BN38</t>
  </si>
  <si>
    <t>SUM('PERS3-AGE'!BH39,'PERS3-AGE'!BK39)='PERS3-AGE'!BN39</t>
  </si>
  <si>
    <t>SUM('PERS3-AGE'!BH40,'PERS3-AGE'!BK40)='PERS3-AGE'!BN40</t>
  </si>
  <si>
    <t>SUM('PERS3-AGE'!BH41,'PERS3-AGE'!BK41)='PERS3-AGE'!BN41</t>
  </si>
  <si>
    <t>SUM('PERS3-AGE'!BN31:'PERS3-AGE'!BN41)='PERS3-AGE'!BN42</t>
  </si>
  <si>
    <t>SUM(BN31:BN41)</t>
  </si>
  <si>
    <t>SUM('PERS3-AGE'!BH44,'PERS3-AGE'!BK44)='PERS3-AGE'!BN44</t>
  </si>
  <si>
    <t>SUM('PERS3-AGE'!BH45,'PERS3-AGE'!BK45)='PERS3-AGE'!BN45</t>
  </si>
  <si>
    <t>SUM('PERS3-AGE'!BH46,'PERS3-AGE'!BK46)='PERS3-AGE'!BN46</t>
  </si>
  <si>
    <t>SUM('PERS3-AGE'!BH47,'PERS3-AGE'!BK47)='PERS3-AGE'!BN47</t>
  </si>
  <si>
    <t>SUM('PERS3-AGE'!BH48,'PERS3-AGE'!BK48)='PERS3-AGE'!BN48</t>
  </si>
  <si>
    <t>SUM('PERS3-AGE'!BH49,'PERS3-AGE'!BK49)='PERS3-AGE'!BN49</t>
  </si>
  <si>
    <t>SUM('PERS3-AGE'!BH50,'PERS3-AGE'!BK50)='PERS3-AGE'!BN50</t>
  </si>
  <si>
    <t>SUM('PERS3-AGE'!BH51,'PERS3-AGE'!BK51)='PERS3-AGE'!BN51</t>
  </si>
  <si>
    <t>SUM(BH51,BK51)</t>
  </si>
  <si>
    <t>BN51</t>
  </si>
  <si>
    <t>SUM('PERS3-AGE'!BH52,'PERS3-AGE'!BK52)='PERS3-AGE'!BN52</t>
  </si>
  <si>
    <t>SUM('PERS3-AGE'!BH53,'PERS3-AGE'!BK53)='PERS3-AGE'!BN53</t>
  </si>
  <si>
    <t>SUM('PERS3-AGE'!BH54,'PERS3-AGE'!BK54)='PERS3-AGE'!BN54</t>
  </si>
  <si>
    <t>SUM('PERS3-AGE'!BN44:'PERS3-AGE'!BN54)='PERS3-AGE'!BN55</t>
  </si>
  <si>
    <t>SUM(BN44:BN54)</t>
  </si>
  <si>
    <t>SUM('PERS3-AGE'!BN31,'PERS3-AGE'!BN44)='PERS3-AGE'!BN57</t>
  </si>
  <si>
    <t>SUM(BN31,BN44)</t>
  </si>
  <si>
    <t>SUM('PERS3-AGE'!BN32,'PERS3-AGE'!BN45)='PERS3-AGE'!BN58</t>
  </si>
  <si>
    <t>SUM(BN32,BN45)</t>
  </si>
  <si>
    <t>SUM('PERS3-AGE'!BN33,'PERS3-AGE'!BN46)='PERS3-AGE'!BN59</t>
  </si>
  <si>
    <t>SUM(BN33,BN46)</t>
  </si>
  <si>
    <t>SUM('PERS3-AGE'!BN34,'PERS3-AGE'!BN47)='PERS3-AGE'!BN60</t>
  </si>
  <si>
    <t>SUM(BN34,BN47)</t>
  </si>
  <si>
    <t>SUM('PERS3-AGE'!BN35,'PERS3-AGE'!BN48)='PERS3-AGE'!BN61</t>
  </si>
  <si>
    <t>SUM(BN35,BN48)</t>
  </si>
  <si>
    <t>SUM('PERS3-AGE'!BN36,'PERS3-AGE'!BN49)='PERS3-AGE'!BN62</t>
  </si>
  <si>
    <t>SUM(BN36,BN49)</t>
  </si>
  <si>
    <t>SUM('PERS3-AGE'!BN37,'PERS3-AGE'!BN50)='PERS3-AGE'!BN63</t>
  </si>
  <si>
    <t>SUM(BN37,BN50)</t>
  </si>
  <si>
    <t>SUM('PERS3-AGE'!BN38,'PERS3-AGE'!BN51)='PERS3-AGE'!BN64</t>
  </si>
  <si>
    <t>SUM(BN38,BN51)</t>
  </si>
  <si>
    <t>SUM('PERS3-AGE'!BN39,'PERS3-AGE'!BN52)='PERS3-AGE'!BN65</t>
  </si>
  <si>
    <t>SUM(BN39,BN52)</t>
  </si>
  <si>
    <t>SUM('PERS3-AGE'!BN40,'PERS3-AGE'!BN53)='PERS3-AGE'!BN66</t>
  </si>
  <si>
    <t>SUM(BN40,BN53)</t>
  </si>
  <si>
    <t>SUM('PERS3-AGE'!BN41,'PERS3-AGE'!BN54)='PERS3-AGE'!BN67</t>
  </si>
  <si>
    <t>SUM(BN41,BN54)</t>
  </si>
  <si>
    <t>SUM('PERS3-AGE'!BQ31:'PERS3-AGE'!BQ41)='PERS3-AGE'!BQ42</t>
  </si>
  <si>
    <t>SUM(BQ31:BQ41)</t>
  </si>
  <si>
    <t>BQ42</t>
  </si>
  <si>
    <t>SUM('PERS3-AGE'!BQ44:'PERS3-AGE'!BQ54)='PERS3-AGE'!BQ55</t>
  </si>
  <si>
    <t>SUM(BQ44:BQ54)</t>
  </si>
  <si>
    <t>BQ55</t>
  </si>
  <si>
    <t>SUM('PERS3-AGE'!BQ31,'PERS3-AGE'!BQ44)='PERS3-AGE'!BQ57</t>
  </si>
  <si>
    <t>SUM(BQ31,BQ44)</t>
  </si>
  <si>
    <t>BQ57</t>
  </si>
  <si>
    <t>SUM('PERS3-AGE'!BQ32,'PERS3-AGE'!BQ45)='PERS3-AGE'!BQ58</t>
  </si>
  <si>
    <t>SUM(BQ32,BQ45)</t>
  </si>
  <si>
    <t>SUM('PERS3-AGE'!BQ33,'PERS3-AGE'!BQ46)='PERS3-AGE'!BQ59</t>
  </si>
  <si>
    <t>SUM(BQ33,BQ46)</t>
  </si>
  <si>
    <t>BQ59</t>
  </si>
  <si>
    <t>SUM('PERS3-AGE'!BQ34,'PERS3-AGE'!BQ47)='PERS3-AGE'!BQ60</t>
  </si>
  <si>
    <t>SUM(BQ34,BQ47)</t>
  </si>
  <si>
    <t>BQ60</t>
  </si>
  <si>
    <t>SUM('PERS3-AGE'!BQ35,'PERS3-AGE'!BQ48)='PERS3-AGE'!BQ61</t>
  </si>
  <si>
    <t>SUM(BQ35,BQ48)</t>
  </si>
  <si>
    <t>BQ61</t>
  </si>
  <si>
    <t>SUM('PERS3-AGE'!BQ36,'PERS3-AGE'!BQ49)='PERS3-AGE'!BQ62</t>
  </si>
  <si>
    <t>SUM(BQ36,BQ49)</t>
  </si>
  <si>
    <t>SUM('PERS3-AGE'!BQ37,'PERS3-AGE'!BQ50)='PERS3-AGE'!BQ63</t>
  </si>
  <si>
    <t>SUM(BQ37,BQ50)</t>
  </si>
  <si>
    <t>BQ63</t>
  </si>
  <si>
    <t>SUM('PERS3-AGE'!BQ38,'PERS3-AGE'!BQ51)='PERS3-AGE'!BQ64</t>
  </si>
  <si>
    <t>SUM(BQ38,BQ51)</t>
  </si>
  <si>
    <t>SUM('PERS3-AGE'!BQ39,'PERS3-AGE'!BQ52)='PERS3-AGE'!BQ65</t>
  </si>
  <si>
    <t>SUM(BQ39,BQ52)</t>
  </si>
  <si>
    <t>SUM('PERS3-AGE'!BQ40,'PERS3-AGE'!BQ53)='PERS3-AGE'!BQ66</t>
  </si>
  <si>
    <t>SUM(BQ40,BQ53)</t>
  </si>
  <si>
    <t>SUM('PERS3-AGE'!BQ41,'PERS3-AGE'!BQ54)='PERS3-AGE'!BQ67</t>
  </si>
  <si>
    <t>SUM(BQ41,BQ54)</t>
  </si>
  <si>
    <t>SUM('PERS3-AGE'!BT31:'PERS3-AGE'!BT41)='PERS3-AGE'!BT42</t>
  </si>
  <si>
    <t>SUM(BT31:BT41)</t>
  </si>
  <si>
    <t>BT42</t>
  </si>
  <si>
    <t>SUM('PERS3-AGE'!BT44:'PERS3-AGE'!BT54)='PERS3-AGE'!BT55</t>
  </si>
  <si>
    <t>SUM(BT44:BT54)</t>
  </si>
  <si>
    <t>BT55</t>
  </si>
  <si>
    <t>SUM('PERS3-AGE'!BT31,'PERS3-AGE'!BT44)='PERS3-AGE'!BT57</t>
  </si>
  <si>
    <t>SUM(BT31,BT44)</t>
  </si>
  <si>
    <t>BT57</t>
  </si>
  <si>
    <t>SUM('PERS3-AGE'!BT32,'PERS3-AGE'!BT45)='PERS3-AGE'!BT58</t>
  </si>
  <si>
    <t>SUM(BT32,BT45)</t>
  </si>
  <si>
    <t>SUM('PERS3-AGE'!BT33,'PERS3-AGE'!BT46)='PERS3-AGE'!BT59</t>
  </si>
  <si>
    <t>SUM(BT33,BT46)</t>
  </si>
  <si>
    <t>BT59</t>
  </si>
  <si>
    <t>SUM('PERS3-AGE'!BT34,'PERS3-AGE'!BT47)='PERS3-AGE'!BT60</t>
  </si>
  <si>
    <t>SUM(BT34,BT47)</t>
  </si>
  <si>
    <t>BT60</t>
  </si>
  <si>
    <t>SUM('PERS3-AGE'!BT35,'PERS3-AGE'!BT48)='PERS3-AGE'!BT61</t>
  </si>
  <si>
    <t>SUM(BT35,BT48)</t>
  </si>
  <si>
    <t>BT61</t>
  </si>
  <si>
    <t>SUM('PERS3-AGE'!BT36,'PERS3-AGE'!BT49)='PERS3-AGE'!BT62</t>
  </si>
  <si>
    <t>SUM(BT36,BT49)</t>
  </si>
  <si>
    <t>SUM('PERS3-AGE'!BT37,'PERS3-AGE'!BT50)='PERS3-AGE'!BT63</t>
  </si>
  <si>
    <t>SUM(BT37,BT50)</t>
  </si>
  <si>
    <t>BT63</t>
  </si>
  <si>
    <t>SUM('PERS3-AGE'!BT38,'PERS3-AGE'!BT51)='PERS3-AGE'!BT64</t>
  </si>
  <si>
    <t>SUM(BT38,BT51)</t>
  </si>
  <si>
    <t>SUM('PERS3-AGE'!BT39,'PERS3-AGE'!BT52)='PERS3-AGE'!BT65</t>
  </si>
  <si>
    <t>SUM(BT39,BT52)</t>
  </si>
  <si>
    <t>SUM('PERS3-AGE'!BT40,'PERS3-AGE'!BT53)='PERS3-AGE'!BT66</t>
  </si>
  <si>
    <t>SUM(BT40,BT53)</t>
  </si>
  <si>
    <t>SUM('PERS3-AGE'!BT41,'PERS3-AGE'!BT54)='PERS3-AGE'!BT67</t>
  </si>
  <si>
    <t>SUM(BT41,BT54)</t>
  </si>
  <si>
    <t>SUM('PERS4-MANA'!AA31:'PERS4-MANA'!AA32)='PERS4-MANA'!AA33</t>
  </si>
  <si>
    <t>SUM('PERS4-MANA'!AA35:'PERS4-MANA'!AA36)='PERS4-MANA'!AA37</t>
  </si>
  <si>
    <t>SUM('PERS4-MANA'!AA31,'PERS4-MANA'!AA35)='PERS4-MANA'!AA39</t>
  </si>
  <si>
    <t>SUM(AA31,AA35)</t>
  </si>
  <si>
    <t>AA39</t>
  </si>
  <si>
    <t>SUM('PERS4-MANA'!AA32,'PERS4-MANA'!AA36)='PERS4-MANA'!AA40</t>
  </si>
  <si>
    <t>SUM(AA32,AA36)</t>
  </si>
  <si>
    <t>AA40</t>
  </si>
  <si>
    <t>SUM('PERS4-MANA'!AA33,'PERS4-MANA'!AA37)='PERS4-MANA'!AA41</t>
  </si>
  <si>
    <t>SUM(AA33,AA37)</t>
  </si>
  <si>
    <t>SUM('PERS4-MANA'!AA34,'PERS4-MANA'!AA38)='PERS4-MANA'!AA42</t>
  </si>
  <si>
    <t>SUM(AA34,AA38)</t>
  </si>
  <si>
    <t>SUM('PERS4-MANA'!AA44:'PERS4-MANA'!AA45)='PERS4-MANA'!AA46</t>
  </si>
  <si>
    <t>SUM(AA44:AA45)</t>
  </si>
  <si>
    <t>SUM('PERS4-MANA'!AA48:'PERS4-MANA'!AA49)='PERS4-MANA'!AA50</t>
  </si>
  <si>
    <t>SUM(AA48:AA49)</t>
  </si>
  <si>
    <t>SUM('PERS4-MANA'!AA44,'PERS4-MANA'!AA48)='PERS4-MANA'!AA52</t>
  </si>
  <si>
    <t>SUM(AA44,AA48)</t>
  </si>
  <si>
    <t>AA52</t>
  </si>
  <si>
    <t>SUM('PERS4-MANA'!AA45,'PERS4-MANA'!AA49)='PERS4-MANA'!AA53</t>
  </si>
  <si>
    <t>SUM(AA45,AA49)</t>
  </si>
  <si>
    <t>AA53</t>
  </si>
  <si>
    <t>SUM('PERS4-MANA'!AA46,'PERS4-MANA'!AA50)='PERS4-MANA'!AA54</t>
  </si>
  <si>
    <t>SUM(AA46,AA50)</t>
  </si>
  <si>
    <t>SUM('PERS4-MANA'!AA47,'PERS4-MANA'!AA51)='PERS4-MANA'!AA55</t>
  </si>
  <si>
    <t>SUM(AA47,AA51)</t>
  </si>
  <si>
    <t>SUM('PERS4-MANA'!AD31:'PERS4-MANA'!AD32)='PERS4-MANA'!AD33</t>
  </si>
  <si>
    <t>SUM('PERS4-MANA'!AD35:'PERS4-MANA'!AD36)='PERS4-MANA'!AD37</t>
  </si>
  <si>
    <t>SUM('PERS4-MANA'!AD31,'PERS4-MANA'!AD35)='PERS4-MANA'!AD39</t>
  </si>
  <si>
    <t>SUM(AD31,AD35)</t>
  </si>
  <si>
    <t>AD39</t>
  </si>
  <si>
    <t>SUM('PERS4-MANA'!AD32,'PERS4-MANA'!AD36)='PERS4-MANA'!AD40</t>
  </si>
  <si>
    <t>SUM(AD32,AD36)</t>
  </si>
  <si>
    <t>AD40</t>
  </si>
  <si>
    <t>SUM('PERS4-MANA'!AD33,'PERS4-MANA'!AD37)='PERS4-MANA'!AD41</t>
  </si>
  <si>
    <t>SUM(AD33,AD37)</t>
  </si>
  <si>
    <t>SUM('PERS4-MANA'!AD34,'PERS4-MANA'!AD38)='PERS4-MANA'!AD42</t>
  </si>
  <si>
    <t>SUM(AD34,AD38)</t>
  </si>
  <si>
    <t>SUM('PERS4-MANA'!AD44:'PERS4-MANA'!AD45)='PERS4-MANA'!AD46</t>
  </si>
  <si>
    <t>SUM(AD44:AD45)</t>
  </si>
  <si>
    <t>SUM('PERS4-MANA'!AD48:'PERS4-MANA'!AD49)='PERS4-MANA'!AD50</t>
  </si>
  <si>
    <t>SUM(AD48:AD49)</t>
  </si>
  <si>
    <t>SUM('PERS4-MANA'!AD44,'PERS4-MANA'!AD48)='PERS4-MANA'!AD52</t>
  </si>
  <si>
    <t>SUM(AD44,AD48)</t>
  </si>
  <si>
    <t>AD52</t>
  </si>
  <si>
    <t>SUM('PERS4-MANA'!AD45,'PERS4-MANA'!AD49)='PERS4-MANA'!AD53</t>
  </si>
  <si>
    <t>SUM(AD45,AD49)</t>
  </si>
  <si>
    <t>AD53</t>
  </si>
  <si>
    <t>SUM('PERS4-MANA'!AD46,'PERS4-MANA'!AD50)='PERS4-MANA'!AD54</t>
  </si>
  <si>
    <t>SUM(AD46,AD50)</t>
  </si>
  <si>
    <t>SUM('PERS4-MANA'!AD47,'PERS4-MANA'!AD51)='PERS4-MANA'!AD55</t>
  </si>
  <si>
    <t>SUM(AD47,AD51)</t>
  </si>
  <si>
    <t>SUM('PERS4-MANA'!AA31,'PERS4-MANA'!AD31)='PERS4-MANA'!AG31</t>
  </si>
  <si>
    <t>SUM('PERS4-MANA'!AA32,'PERS4-MANA'!AD32)='PERS4-MANA'!AG32</t>
  </si>
  <si>
    <t>SUM('PERS4-MANA'!AG31:'PERS4-MANA'!AG32)='PERS4-MANA'!AG33</t>
  </si>
  <si>
    <t>SUM('PERS4-MANA'!AA34,'PERS4-MANA'!AD34)='PERS4-MANA'!AG34</t>
  </si>
  <si>
    <t>SUM('PERS4-MANA'!AA35,'PERS4-MANA'!AD35)='PERS4-MANA'!AG35</t>
  </si>
  <si>
    <t>SUM('PERS4-MANA'!AA36,'PERS4-MANA'!AD36)='PERS4-MANA'!AG36</t>
  </si>
  <si>
    <t>SUM('PERS4-MANA'!AG35:'PERS4-MANA'!AG36)='PERS4-MANA'!AG37</t>
  </si>
  <si>
    <t>SUM('PERS4-MANA'!AA38,'PERS4-MANA'!AD38)='PERS4-MANA'!AG38</t>
  </si>
  <si>
    <t>SUM('PERS4-MANA'!AG31,'PERS4-MANA'!AG35)='PERS4-MANA'!AG39</t>
  </si>
  <si>
    <t>SUM(AG31,AG35)</t>
  </si>
  <si>
    <t>SUM('PERS4-MANA'!AG32,'PERS4-MANA'!AG36)='PERS4-MANA'!AG40</t>
  </si>
  <si>
    <t>SUM(AG32,AG36)</t>
  </si>
  <si>
    <t>SUM('PERS4-MANA'!AG33,'PERS4-MANA'!AG37)='PERS4-MANA'!AG41</t>
  </si>
  <si>
    <t>SUM(AG33,AG37)</t>
  </si>
  <si>
    <t>SUM('PERS4-MANA'!AG34,'PERS4-MANA'!AG38)='PERS4-MANA'!AG42</t>
  </si>
  <si>
    <t>SUM(AG34,AG38)</t>
  </si>
  <si>
    <t>SUM('PERS4-MANA'!AA44,'PERS4-MANA'!AD44)='PERS4-MANA'!AG44</t>
  </si>
  <si>
    <t>SUM('PERS4-MANA'!AA45,'PERS4-MANA'!AD45)='PERS4-MANA'!AG45</t>
  </si>
  <si>
    <t>SUM('PERS4-MANA'!AG44:'PERS4-MANA'!AG45)='PERS4-MANA'!AG46</t>
  </si>
  <si>
    <t>SUM(AG44:AG45)</t>
  </si>
  <si>
    <t>SUM('PERS4-MANA'!AA47,'PERS4-MANA'!AD47)='PERS4-MANA'!AG47</t>
  </si>
  <si>
    <t>SUM('PERS4-MANA'!AA48,'PERS4-MANA'!AD48)='PERS4-MANA'!AG48</t>
  </si>
  <si>
    <t>SUM('PERS4-MANA'!AA49,'PERS4-MANA'!AD49)='PERS4-MANA'!AG49</t>
  </si>
  <si>
    <t>SUM('PERS4-MANA'!AG48:'PERS4-MANA'!AG49)='PERS4-MANA'!AG50</t>
  </si>
  <si>
    <t>SUM(AG48:AG49)</t>
  </si>
  <si>
    <t>SUM('PERS4-MANA'!AA51,'PERS4-MANA'!AD51)='PERS4-MANA'!AG51</t>
  </si>
  <si>
    <t>SUM('PERS4-MANA'!AG44,'PERS4-MANA'!AG48)='PERS4-MANA'!AG52</t>
  </si>
  <si>
    <t>SUM(AG44,AG48)</t>
  </si>
  <si>
    <t>SUM('PERS4-MANA'!AG45,'PERS4-MANA'!AG49)='PERS4-MANA'!AG53</t>
  </si>
  <si>
    <t>SUM(AG45,AG49)</t>
  </si>
  <si>
    <t>SUM('PERS4-MANA'!AG46,'PERS4-MANA'!AG50)='PERS4-MANA'!AG54</t>
  </si>
  <si>
    <t>SUM(AG46,AG50)</t>
  </si>
  <si>
    <t>SUM('PERS4-MANA'!AG47,'PERS4-MANA'!AG51)='PERS4-MANA'!AG55</t>
  </si>
  <si>
    <t>SUM(AG47,AG51)</t>
  </si>
  <si>
    <t>SUM('PERS4-MANA'!AJ31:'PERS4-MANA'!AJ32)='PERS4-MANA'!AJ33</t>
  </si>
  <si>
    <t>SUM('PERS4-MANA'!AJ35:'PERS4-MANA'!AJ36)='PERS4-MANA'!AJ37</t>
  </si>
  <si>
    <t>SUM('PERS4-MANA'!AJ31,'PERS4-MANA'!AJ35)='PERS4-MANA'!AJ39</t>
  </si>
  <si>
    <t>SUM(AJ31,AJ35)</t>
  </si>
  <si>
    <t>AJ39</t>
  </si>
  <si>
    <t>SUM('PERS4-MANA'!AJ32,'PERS4-MANA'!AJ36)='PERS4-MANA'!AJ40</t>
  </si>
  <si>
    <t>SUM(AJ32,AJ36)</t>
  </si>
  <si>
    <t>AJ40</t>
  </si>
  <si>
    <t>SUM('PERS4-MANA'!AJ33,'PERS4-MANA'!AJ37)='PERS4-MANA'!AJ41</t>
  </si>
  <si>
    <t>SUM(AJ33,AJ37)</t>
  </si>
  <si>
    <t>SUM('PERS4-MANA'!AJ34,'PERS4-MANA'!AJ38)='PERS4-MANA'!AJ42</t>
  </si>
  <si>
    <t>SUM(AJ34,AJ38)</t>
  </si>
  <si>
    <t>SUM('PERS4-MANA'!AJ44:'PERS4-MANA'!AJ45)='PERS4-MANA'!AJ46</t>
  </si>
  <si>
    <t>SUM(AJ44:AJ45)</t>
  </si>
  <si>
    <t>SUM('PERS4-MANA'!AJ48:'PERS4-MANA'!AJ49)='PERS4-MANA'!AJ50</t>
  </si>
  <si>
    <t>SUM(AJ48:AJ49)</t>
  </si>
  <si>
    <t>SUM('PERS4-MANA'!AJ44,'PERS4-MANA'!AJ48)='PERS4-MANA'!AJ52</t>
  </si>
  <si>
    <t>SUM(AJ44,AJ48)</t>
  </si>
  <si>
    <t>AJ52</t>
  </si>
  <si>
    <t>SUM('PERS4-MANA'!AJ45,'PERS4-MANA'!AJ49)='PERS4-MANA'!AJ53</t>
  </si>
  <si>
    <t>SUM(AJ45,AJ49)</t>
  </si>
  <si>
    <t>AJ53</t>
  </si>
  <si>
    <t>SUM('PERS4-MANA'!AJ46,'PERS4-MANA'!AJ50)='PERS4-MANA'!AJ54</t>
  </si>
  <si>
    <t>SUM(AJ46,AJ50)</t>
  </si>
  <si>
    <t>SUM('PERS4-MANA'!AJ47,'PERS4-MANA'!AJ51)='PERS4-MANA'!AJ55</t>
  </si>
  <si>
    <t>SUM(AJ47,AJ51)</t>
  </si>
  <si>
    <t>SUM('PERS4-MANA'!AM31:'PERS4-MANA'!AM32)='PERS4-MANA'!AM33</t>
  </si>
  <si>
    <t>SUM('PERS4-MANA'!AM35:'PERS4-MANA'!AM36)='PERS4-MANA'!AM37</t>
  </si>
  <si>
    <t>SUM('PERS4-MANA'!AM31,'PERS4-MANA'!AM35)='PERS4-MANA'!AM39</t>
  </si>
  <si>
    <t>SUM(AM31,AM35)</t>
  </si>
  <si>
    <t>AM39</t>
  </si>
  <si>
    <t>SUM('PERS4-MANA'!AM32,'PERS4-MANA'!AM36)='PERS4-MANA'!AM40</t>
  </si>
  <si>
    <t>SUM(AM32,AM36)</t>
  </si>
  <si>
    <t>AM40</t>
  </si>
  <si>
    <t>SUM('PERS4-MANA'!AM33,'PERS4-MANA'!AM37)='PERS4-MANA'!AM41</t>
  </si>
  <si>
    <t>SUM(AM33,AM37)</t>
  </si>
  <si>
    <t>SUM('PERS4-MANA'!AM34,'PERS4-MANA'!AM38)='PERS4-MANA'!AM42</t>
  </si>
  <si>
    <t>SUM(AM34,AM38)</t>
  </si>
  <si>
    <t>SUM('PERS4-MANA'!AM44:'PERS4-MANA'!AM45)='PERS4-MANA'!AM46</t>
  </si>
  <si>
    <t>SUM(AM44:AM45)</t>
  </si>
  <si>
    <t>SUM('PERS4-MANA'!AM48:'PERS4-MANA'!AM49)='PERS4-MANA'!AM50</t>
  </si>
  <si>
    <t>SUM(AM48:AM49)</t>
  </si>
  <si>
    <t>SUM('PERS4-MANA'!AM44,'PERS4-MANA'!AM48)='PERS4-MANA'!AM52</t>
  </si>
  <si>
    <t>SUM(AM44,AM48)</t>
  </si>
  <si>
    <t>AM52</t>
  </si>
  <si>
    <t>SUM('PERS4-MANA'!AM45,'PERS4-MANA'!AM49)='PERS4-MANA'!AM53</t>
  </si>
  <si>
    <t>SUM(AM45,AM49)</t>
  </si>
  <si>
    <t>AM53</t>
  </si>
  <si>
    <t>SUM('PERS4-MANA'!AM46,'PERS4-MANA'!AM50)='PERS4-MANA'!AM54</t>
  </si>
  <si>
    <t>SUM(AM46,AM50)</t>
  </si>
  <si>
    <t>SUM('PERS4-MANA'!AM47,'PERS4-MANA'!AM51)='PERS4-MANA'!AM55</t>
  </si>
  <si>
    <t>SUM(AM47,AM51)</t>
  </si>
  <si>
    <t>SUM('PERS4-MANA'!AP31:'PERS4-MANA'!AP32)='PERS4-MANA'!AP33</t>
  </si>
  <si>
    <t>SUM('PERS4-MANA'!AP35:'PERS4-MANA'!AP36)='PERS4-MANA'!AP37</t>
  </si>
  <si>
    <t>SUM('PERS4-MANA'!AP31,'PERS4-MANA'!AP35)='PERS4-MANA'!AP39</t>
  </si>
  <si>
    <t>SUM(AP31,AP35)</t>
  </si>
  <si>
    <t>AP39</t>
  </si>
  <si>
    <t>SUM('PERS4-MANA'!AP32,'PERS4-MANA'!AP36)='PERS4-MANA'!AP40</t>
  </si>
  <si>
    <t>SUM(AP32,AP36)</t>
  </si>
  <si>
    <t>AP40</t>
  </si>
  <si>
    <t>SUM('PERS4-MANA'!AP33,'PERS4-MANA'!AP37)='PERS4-MANA'!AP41</t>
  </si>
  <si>
    <t>SUM(AP33,AP37)</t>
  </si>
  <si>
    <t>SUM('PERS4-MANA'!AP34,'PERS4-MANA'!AP38)='PERS4-MANA'!AP42</t>
  </si>
  <si>
    <t>SUM(AP34,AP38)</t>
  </si>
  <si>
    <t>SUM('PERS4-MANA'!AP44:'PERS4-MANA'!AP45)='PERS4-MANA'!AP46</t>
  </si>
  <si>
    <t>SUM(AP44:AP45)</t>
  </si>
  <si>
    <t>SUM('PERS4-MANA'!AP48:'PERS4-MANA'!AP49)='PERS4-MANA'!AP50</t>
  </si>
  <si>
    <t>SUM(AP48:AP49)</t>
  </si>
  <si>
    <t>SUM('PERS4-MANA'!AP44,'PERS4-MANA'!AP48)='PERS4-MANA'!AP52</t>
  </si>
  <si>
    <t>SUM(AP44,AP48)</t>
  </si>
  <si>
    <t>AP52</t>
  </si>
  <si>
    <t>SUM('PERS4-MANA'!AP45,'PERS4-MANA'!AP49)='PERS4-MANA'!AP53</t>
  </si>
  <si>
    <t>SUM(AP45,AP49)</t>
  </si>
  <si>
    <t>AP53</t>
  </si>
  <si>
    <t>SUM('PERS4-MANA'!AP46,'PERS4-MANA'!AP50)='PERS4-MANA'!AP54</t>
  </si>
  <si>
    <t>SUM(AP46,AP50)</t>
  </si>
  <si>
    <t>SUM('PERS4-MANA'!AP47,'PERS4-MANA'!AP51)='PERS4-MANA'!AP55</t>
  </si>
  <si>
    <t>SUM(AP47,AP51)</t>
  </si>
  <si>
    <t>&lt;=</t>
  </si>
  <si>
    <t>Data item is less than another data point or constant</t>
  </si>
  <si>
    <t>PERS2-INST'!AA91 =PERS3-AGE'!AA68</t>
  </si>
  <si>
    <t>PERS2-INST'!AD91 =PERS3-AGE'!AD68</t>
  </si>
  <si>
    <t>PERS2-INST'!AG91 =PERS3-AGE'!AG68</t>
  </si>
  <si>
    <t>PERS2-INST'!AJ91 =PERS3-AGE'!AJ68</t>
  </si>
  <si>
    <t>PERS2-INST'!AM91 =PERS3-AGE'!AM68</t>
  </si>
  <si>
    <t>PERS2-INST'!AP91 =PERS3-AGE'!AP68</t>
  </si>
  <si>
    <t>PERS2-INST'!AS91 =PERS3-AGE'!AS68</t>
  </si>
  <si>
    <t>PERS2-INST'!AV91 =PERS3-AGE'!AV68</t>
  </si>
  <si>
    <t>PERS2-INST'!AY91 =PERS3-AGE'!AY68</t>
  </si>
  <si>
    <t>PERS2-INST'!BB91 =PERS3-AGE'!BB68</t>
  </si>
  <si>
    <t>PERS2-INST'!BE91 =PERS3-AGE'!BE68</t>
  </si>
  <si>
    <t>PERS2-INST'!BH91 =PERS3-AGE'!BH68</t>
  </si>
  <si>
    <t>PERS2-INST'!BK91 =PERS3-AGE'!BK68</t>
  </si>
  <si>
    <t>PERS2-INST'!BN91 =PERS3-AGE'!BN68</t>
  </si>
  <si>
    <t>PERS2-INST'!BQ91 =PERS3-AGE'!BQ68</t>
  </si>
  <si>
    <t>PERS2-INST'!BT91 =PERS3-AGE'!BT68</t>
  </si>
  <si>
    <t>PERS1-STUD'!BQ49 &lt;=PERS1-STUD'!BN49</t>
  </si>
  <si>
    <t>PERS1-STUD'!BT49 &lt;=PERS1-STUD'!BN49</t>
  </si>
  <si>
    <t>PERS2-INST'!BQ91 &lt;=PERS2-INST'!BN91</t>
  </si>
  <si>
    <t>PERS2-INST'!BT91 &lt;=PERS2-INST'!BN91</t>
  </si>
  <si>
    <t>PERS3-AGE'!BQ68 &lt;=PERS3-AGE'!BN68</t>
  </si>
  <si>
    <t>PERS3-AGE'!BT68 &lt;=PERS3-AGE'!BN68</t>
  </si>
  <si>
    <t>SUM('PERS3-AGE'!AA42,'PERS3-AGE'!AA55)='PERS3-AGE'!AA68</t>
  </si>
  <si>
    <t>SUM(AA42,AA55)</t>
  </si>
  <si>
    <t>SUM('PERS3-AGE'!AD42,'PERS3-AGE'!AD55)='PERS3-AGE'!AD68</t>
  </si>
  <si>
    <t>SUM(AD42,AD55)</t>
  </si>
  <si>
    <t>SUM('PERS3-AGE'!AG42,'PERS3-AGE'!AG55)='PERS3-AGE'!AG68</t>
  </si>
  <si>
    <t>SUM(AG42,AG55)</t>
  </si>
  <si>
    <t>SUM('PERS3-AGE'!AJ42,'PERS3-AGE'!AJ55)='PERS3-AGE'!AJ68</t>
  </si>
  <si>
    <t>SUM(AJ42,AJ55)</t>
  </si>
  <si>
    <t>SUM('PERS3-AGE'!AM42,'PERS3-AGE'!AM55)='PERS3-AGE'!AM68</t>
  </si>
  <si>
    <t>SUM(AM42,AM55)</t>
  </si>
  <si>
    <t>SUM('PERS3-AGE'!AP42,'PERS3-AGE'!AP55)='PERS3-AGE'!AP68</t>
  </si>
  <si>
    <t>SUM(AP42,AP55)</t>
  </si>
  <si>
    <t>SUM('PERS3-AGE'!AS42,'PERS3-AGE'!AS55)='PERS3-AGE'!AS68</t>
  </si>
  <si>
    <t>SUM(AS42,AS55)</t>
  </si>
  <si>
    <t>SUM('PERS3-AGE'!AV42,'PERS3-AGE'!AV55)='PERS3-AGE'!AV68</t>
  </si>
  <si>
    <t>SUM(AV42,AV55)</t>
  </si>
  <si>
    <t>SUM('PERS3-AGE'!AY42,'PERS3-AGE'!AY55)='PERS3-AGE'!AY68</t>
  </si>
  <si>
    <t>SUM(AY42,AY55)</t>
  </si>
  <si>
    <t>SUM('PERS3-AGE'!BB42,'PERS3-AGE'!BB55)='PERS3-AGE'!BB68</t>
  </si>
  <si>
    <t>SUM(BB42,BB55)</t>
  </si>
  <si>
    <t>SUM('PERS3-AGE'!BE42,'PERS3-AGE'!BE55)='PERS3-AGE'!BE68</t>
  </si>
  <si>
    <t>SUM(BE42,BE55)</t>
  </si>
  <si>
    <t>SUM('PERS3-AGE'!BH42,'PERS3-AGE'!BH55)='PERS3-AGE'!BH68</t>
  </si>
  <si>
    <t>SUM(BH42,BH55)</t>
  </si>
  <si>
    <t>SUM('PERS3-AGE'!BK42,'PERS3-AGE'!BK55)='PERS3-AGE'!BK68</t>
  </si>
  <si>
    <t>SUM(BK42,BK55)</t>
  </si>
  <si>
    <t>SUM('PERS3-AGE'!BN42,'PERS3-AGE'!BN55)='PERS3-AGE'!BN68</t>
  </si>
  <si>
    <t>SUM(BN42,BN55)</t>
  </si>
  <si>
    <t>SUM('PERS3-AGE'!BQ42,'PERS3-AGE'!BQ55)='PERS3-AGE'!BQ68</t>
  </si>
  <si>
    <t>SUM(BQ42,BQ55)</t>
  </si>
  <si>
    <t>SUM('PERS3-AGE'!BT42,'PERS3-AGE'!BT55)='PERS3-AGE'!BT68</t>
  </si>
  <si>
    <t>SUM(BT42,BT55)</t>
  </si>
  <si>
    <t>CZ</t>
  </si>
  <si>
    <t>DK</t>
  </si>
  <si>
    <t>Denmark</t>
  </si>
  <si>
    <t>EE</t>
  </si>
  <si>
    <t>Estonia</t>
  </si>
  <si>
    <t>FI</t>
  </si>
  <si>
    <t>Finland</t>
  </si>
  <si>
    <t>FR</t>
  </si>
  <si>
    <t>France</t>
  </si>
  <si>
    <t>DE</t>
  </si>
  <si>
    <t>Germany</t>
  </si>
  <si>
    <t>GR</t>
  </si>
  <si>
    <t>Greece</t>
  </si>
  <si>
    <t>HU</t>
  </si>
  <si>
    <t>Hungary</t>
  </si>
  <si>
    <t>IS</t>
  </si>
  <si>
    <t>Iceland</t>
  </si>
  <si>
    <t>IN</t>
  </si>
  <si>
    <t>India</t>
  </si>
  <si>
    <t>ID</t>
  </si>
  <si>
    <t>Indonesia</t>
  </si>
  <si>
    <t>IE</t>
  </si>
  <si>
    <t>Ireland</t>
  </si>
  <si>
    <t>IL</t>
  </si>
  <si>
    <t>Israel</t>
  </si>
  <si>
    <t>IT</t>
  </si>
  <si>
    <t>Italy</t>
  </si>
  <si>
    <t>JP</t>
  </si>
  <si>
    <t>Japan</t>
  </si>
  <si>
    <t>JO</t>
  </si>
  <si>
    <t>Jordan</t>
  </si>
  <si>
    <t>LV</t>
  </si>
  <si>
    <t>Latvia</t>
  </si>
  <si>
    <t>LT</t>
  </si>
  <si>
    <t>Lithuania</t>
  </si>
  <si>
    <t>LU</t>
  </si>
  <si>
    <t>Luxembourg</t>
  </si>
  <si>
    <t>MY</t>
  </si>
  <si>
    <t>Malaysia</t>
  </si>
  <si>
    <t>MT</t>
  </si>
  <si>
    <t>Malta</t>
  </si>
  <si>
    <t>MX</t>
  </si>
  <si>
    <t>Mexico</t>
  </si>
  <si>
    <t>NL</t>
  </si>
  <si>
    <t>Netherlands</t>
  </si>
  <si>
    <t>NZ</t>
  </si>
  <si>
    <t>New Zealand</t>
  </si>
  <si>
    <t>NO</t>
  </si>
  <si>
    <t>Norway</t>
  </si>
  <si>
    <t>PH</t>
  </si>
  <si>
    <t>Philippines</t>
  </si>
  <si>
    <t>PL</t>
  </si>
  <si>
    <t>Poland</t>
  </si>
  <si>
    <t>Portugal</t>
  </si>
  <si>
    <t>KR</t>
  </si>
  <si>
    <t>Republic of Korea</t>
  </si>
  <si>
    <t>RO</t>
  </si>
  <si>
    <t>Romania</t>
  </si>
  <si>
    <t>RU</t>
  </si>
  <si>
    <t>Russian Federation</t>
  </si>
  <si>
    <t>SK</t>
  </si>
  <si>
    <t>Slovakia</t>
  </si>
  <si>
    <t>SI</t>
  </si>
  <si>
    <t>Slovenia</t>
  </si>
  <si>
    <t>ES</t>
  </si>
  <si>
    <t>Spain</t>
  </si>
  <si>
    <t>LK</t>
  </si>
  <si>
    <t>Sri Lanka</t>
  </si>
  <si>
    <t>SE</t>
  </si>
  <si>
    <t>Sweden</t>
  </si>
  <si>
    <t>CH</t>
  </si>
  <si>
    <t>Switzerland</t>
  </si>
  <si>
    <t>TH</t>
  </si>
  <si>
    <t>Thailand</t>
  </si>
  <si>
    <t>MK</t>
  </si>
  <si>
    <t>The former Yugoslav Republic of Macedonia</t>
  </si>
  <si>
    <t>TR</t>
  </si>
  <si>
    <t>Turkey</t>
  </si>
  <si>
    <t>GB</t>
  </si>
  <si>
    <t>US</t>
  </si>
  <si>
    <t>United States of America</t>
  </si>
  <si>
    <t>Reference period:</t>
  </si>
  <si>
    <t>Country of prior education</t>
  </si>
  <si>
    <t>SEC_ED</t>
  </si>
  <si>
    <t>RES</t>
  </si>
  <si>
    <t>CTZ</t>
  </si>
  <si>
    <t>OTH</t>
  </si>
  <si>
    <t>PR_ED</t>
  </si>
  <si>
    <t>VAL_Codes</t>
  </si>
  <si>
    <t>PERS1_STUD: Number of students with coverage adjusted to classroom teachers (ISCED 0-4) and academic staff (ISCED 5-8) by level of education, programme orientation, type of institution, and intensity of participation</t>
  </si>
  <si>
    <t>Post-secondary non-tertiary (ISCED 4)</t>
  </si>
  <si>
    <t>PERSA</t>
  </si>
  <si>
    <t>PERS4</t>
  </si>
  <si>
    <t>LI</t>
  </si>
  <si>
    <t>DefaultValue</t>
  </si>
  <si>
    <t>NaN</t>
  </si>
  <si>
    <t>The PERS-help sheet is meant to provide useful information regarding concepts, definitions used and some practical guidelines about how to fill in the PERS questionnaire. No information has to be filled in in this sheet.</t>
  </si>
  <si>
    <t>The PERS questionnaire consists of 8 sheets for data providers :</t>
  </si>
  <si>
    <t>1) VAL_Metadata - Metadata sheet.</t>
  </si>
  <si>
    <t>2) VAL_Codes - Sheet in which it is indicated what data is requested by which of the three international organisations. It is also a template for automatic fill in of codes into the data sheets</t>
  </si>
  <si>
    <t xml:space="preserve">3) VAL_Fill in area - Sheet to which the numerical fields in the data sheets are linked and in which data can be pasted into an area of unified numeric fields without codes nor comments </t>
  </si>
  <si>
    <t>4) PERS1-STUD - Data sheet.</t>
  </si>
  <si>
    <t>5) PERS2-INST - Data sheet.</t>
  </si>
  <si>
    <t>6) PERS3-AGE - Data sheet.</t>
  </si>
  <si>
    <t>7) PERS4-MANA - Data sheet.</t>
  </si>
  <si>
    <t>8) VAL_Data Check - Data validation sheet.</t>
  </si>
  <si>
    <t>Metadata: General information on the data collected in this questionnaire</t>
  </si>
  <si>
    <t>The date when enrolled students were counted must be indicated. If a questionnaire contains estimated data, this should be the target date to which the estimates refer.</t>
  </si>
  <si>
    <t xml:space="preserve">The references to the data sources should be indicated. Data sources include information on the type of source, the references to publication (date, publisher…), if any. </t>
  </si>
  <si>
    <r>
      <t xml:space="preserve">References to </t>
    </r>
    <r>
      <rPr>
        <u/>
        <sz val="8"/>
        <rFont val="Arial"/>
        <family val="2"/>
      </rPr>
      <t>specific</t>
    </r>
    <r>
      <rPr>
        <sz val="8"/>
        <rFont val="Arial"/>
        <family val="2"/>
      </rPr>
      <t xml:space="preserve"> data collection methods should be provided for example estimation/imputation methods, treatment of missing data. For example estimation/imputation methods, treatment of missing data. For data on the number of students enrolled, data providers should indicate whether the data refer to the count of individuals at a particular date or to the average count during the year. This information will be linked to the data published online in order to inform the data users. Nota bene: In addition to this information, European Union countries (EU), European Economic Area (EEA) countries and EU candidate countries have to provide annually a separate and comprehensive Quality Report.</t>
    </r>
  </si>
  <si>
    <t>Definition of the country of origin of students:</t>
  </si>
  <si>
    <t>Fill in area: Copy/paste into area of numerical data without codes nor comments</t>
  </si>
  <si>
    <t xml:space="preserve">The fill in area is a restructuring of the data sheets and has been created to make it possible for countries to copy/paste data into an area of numeric fields without code nor comments. </t>
  </si>
  <si>
    <t>The numeric cells in the datasheets are linked to the corresponding cells in the Fill in area. If needed, the links can be overwritten directly in the datasheets.</t>
  </si>
  <si>
    <t>Codes: Template for automatically entering missing codes in the questionnaire and a colour coding scheme to indicate what information is requested by which data requester</t>
  </si>
  <si>
    <t>1. This sheet provides a colour coding scheme in order to inform countries on what information is required by which data requesters.</t>
  </si>
  <si>
    <t>Example:</t>
  </si>
  <si>
    <t>2. The sheet is also a template for automatically entering  codes in the code fields in the data sheets.</t>
  </si>
  <si>
    <t xml:space="preserve">In order to facilitate data entry and pre-fill the tables, please enter the appropriate codes for all levels and types of data if actual figures are not available. </t>
  </si>
  <si>
    <t>The part 'Comments'  is a text string  which is used to specify inclusion of codes and/or other information related to the data item. Please note that the Excel commenting function has been disabled.</t>
  </si>
  <si>
    <t>The code cells in the datasheets are linked to the corresponding "columns" in the 'Codes' sheet. If needed, the links can be overwritten directly in the datasheets.</t>
  </si>
  <si>
    <t>Ex:</t>
  </si>
  <si>
    <t>Data included in ISCED2</t>
  </si>
  <si>
    <t>The codes.</t>
  </si>
  <si>
    <t>Sometimes data are not available, even though the corresponding categories apply. Most frequently this occurs in situations where data are not available for certain sub-categories and can be provided for sub-totals or totals only.</t>
  </si>
  <si>
    <t>In case of missing or incomplete data, countries are strongly encouraged to make estimations or to use the best substitute available. This is particularly relevant for EU countries when data, for which no derogation has been granted,  is required by the Regulation. It is up to the countries to define the more appropriate estimation methods and to document them in the Metadata sheet. In this case, the "missing" flag must not be used.</t>
  </si>
  <si>
    <t xml:space="preserve">PERS1_STUD: Number of students with coverage adjusted to classroom teachers (ISCED 0-4) and Academic staff (ISCED 5-8) by level of education, programme orientation, type of institution, and intensity of participation </t>
  </si>
  <si>
    <t xml:space="preserve">The table PERS1-STUD collects the number of students enrolled students with coverage adjusted to personnel by level of education, programme orientation, type of institution, and intensity of participation with the further ISCED breakdowns: Number of </t>
  </si>
  <si>
    <t>-ISCED 0, 3 and 4 at  2-digit level.</t>
  </si>
  <si>
    <t>-ISCED 1 and 2  at 1-digit level.</t>
  </si>
  <si>
    <t>-ISCED 5-8 aggregated.</t>
  </si>
  <si>
    <t>Type of educational institution</t>
  </si>
  <si>
    <r>
      <t>Educational institutions are classified as either</t>
    </r>
    <r>
      <rPr>
        <b/>
        <sz val="8"/>
        <color theme="1"/>
        <rFont val="Arial"/>
        <family val="2"/>
      </rPr>
      <t xml:space="preserve"> public</t>
    </r>
    <r>
      <rPr>
        <sz val="8"/>
        <color theme="1"/>
        <rFont val="Arial"/>
        <family val="2"/>
      </rPr>
      <t xml:space="preserve"> or </t>
    </r>
    <r>
      <rPr>
        <b/>
        <sz val="8"/>
        <color theme="1"/>
        <rFont val="Arial"/>
        <family val="2"/>
      </rPr>
      <t>private</t>
    </r>
    <r>
      <rPr>
        <sz val="8"/>
        <color theme="1"/>
        <rFont val="Arial"/>
        <family val="2"/>
      </rPr>
      <t>. Private institutions are further classified between</t>
    </r>
    <r>
      <rPr>
        <b/>
        <sz val="8"/>
        <color theme="1"/>
        <rFont val="Arial"/>
        <family val="2"/>
      </rPr>
      <t xml:space="preserve"> government dependent private</t>
    </r>
    <r>
      <rPr>
        <sz val="8"/>
        <color theme="1"/>
        <rFont val="Arial"/>
        <family val="2"/>
      </rPr>
      <t xml:space="preserve"> and </t>
    </r>
    <r>
      <rPr>
        <b/>
        <sz val="8"/>
        <color theme="1"/>
        <rFont val="Arial"/>
        <family val="2"/>
      </rPr>
      <t>independent private institutions</t>
    </r>
    <r>
      <rPr>
        <sz val="8"/>
        <color theme="1"/>
        <rFont val="Arial"/>
        <family val="2"/>
      </rPr>
      <t>.
The classification between public and private is made according to whether a public agency or a private entity has the overall control of the institution and not according to which sector provides the majority of the funding. For more details please see the UOE Manual Chapter 1.</t>
    </r>
  </si>
  <si>
    <t>Full time/ part time students</t>
  </si>
  <si>
    <r>
      <t xml:space="preserve">At the student level, the part-time/full-time classification is regarded as an attribute of student participation rather than as an attribute of the educational programmes or the provision of education in general. Intended study load is the study time or resource commitment during a single school or academic year expected of a student enrolled in the given education programme. Normal full-time annual study load is the study time or resource commitment expected of a typical student to complete a full-time full-year of a given education programme.
Intended study load should be measured in the same units as normal full-time annual study load, so as to allow the assessment of the relationship between the two to determine whether the student is full-time or part-time.
A </t>
    </r>
    <r>
      <rPr>
        <b/>
        <sz val="8"/>
        <color theme="1"/>
        <rFont val="Arial"/>
        <family val="2"/>
      </rPr>
      <t>full-time</t>
    </r>
    <r>
      <rPr>
        <sz val="8"/>
        <color theme="1"/>
        <rFont val="Arial"/>
        <family val="2"/>
      </rPr>
      <t xml:space="preserve"> student is one who is enrolled in an education programme whose intended study load amounts to at least 75% of the normal full-time annual study load.
A </t>
    </r>
    <r>
      <rPr>
        <b/>
        <sz val="8"/>
        <color theme="1"/>
        <rFont val="Arial"/>
        <family val="2"/>
      </rPr>
      <t xml:space="preserve">part-time </t>
    </r>
    <r>
      <rPr>
        <sz val="8"/>
        <color theme="1"/>
        <rFont val="Arial"/>
        <family val="2"/>
      </rPr>
      <t>student is one who is enrolled in an education programme whose intended study load is less than 75% of the normal full-time annual study lead.</t>
    </r>
  </si>
  <si>
    <t xml:space="preserve">Programme orientation </t>
  </si>
  <si>
    <t>The orientation of a programme is distinguished at ISCED levels 2 to 5, with the possibility of use at ISCED levels 6 to 8. The two categories of orientation to be used for levels 2-5 are: general and vocational education.
At tertiary education levels, the terms ‘academic’ and ‘professional’ will be used in place of general and vocational respectively. ISCED 2011 does not yet define academic and professional more precisely for higher ISCED levels, but opens up the possibility to use the national definitions if they exist. At ISCED level 5, the definitions of general and vocational education will be used until definitions of academic and professional have been developed.</t>
  </si>
  <si>
    <t>Vocational programmes</t>
  </si>
  <si>
    <t>Are defined as education programmes that are designed for learners to acquire the knowledge, skills and competencies specific to a particular occupation, trade, or class of occupations or trades. Such programmes may have work-based components (e.g. apprenticeships, dual-system education programmes). Successful completion of such programmes leads to labour market-relevant, vocational qualifications acknowledged as occupationally-oriented by the relevant national authorities and/or the labour market.</t>
  </si>
  <si>
    <t>General programmes</t>
  </si>
  <si>
    <t>Are defined as education programmes that are designed to develop learners’ general knowledge, skills and competencies, as well as literacy and numeracy skills, often to prepare participants for more advanced education programmes at the same or a higher ISCED level and to lay the foundation for lifelong learning. These programmes are typically school- or college-based. General education includes education programmes that are designed to prepare participants for entry into vocational education but do not prepare for employment in a particular occupation, trade or class of occupations or trades, nor lead directly to a labour market-relevant qualification.</t>
  </si>
  <si>
    <t xml:space="preserve">Are defined as the whole level of education (ISCED 1 digit). </t>
  </si>
  <si>
    <t>Automatic calculations of subtotals/totals</t>
  </si>
  <si>
    <t>In order to ensure the consistency and coherence of the data provided, a set of automatic calculations are made for each table in the questionnaire. These values are being used in the automatic validation rules for comparisons(for the details regarding the automatic validation rules please see below). Cross-tables verifications are also made to ensure the consistency of the totals across tables.</t>
  </si>
  <si>
    <r>
      <t xml:space="preserve">The automatic calculations consist in a set of arithmetic verifications (usually sums) which check that for the number of students enrolled with coverage adjusted to personnel the totals and subtotals equal the sum of all breakdowns. 
For the PERS1 these rules are:
</t>
    </r>
    <r>
      <rPr>
        <u/>
        <sz val="8"/>
        <color theme="1"/>
        <rFont val="Arial"/>
        <family val="2"/>
      </rPr>
      <t>Totals for columns:</t>
    </r>
    <r>
      <rPr>
        <sz val="8"/>
        <color theme="1"/>
        <rFont val="Arial"/>
        <family val="2"/>
      </rPr>
      <t xml:space="preserve">
</t>
    </r>
    <r>
      <rPr>
        <b/>
        <sz val="8"/>
        <color theme="1"/>
        <rFont val="Arial"/>
        <family val="2"/>
      </rPr>
      <t xml:space="preserve">TOT_ISCED3=GEN_ISCED34+VOC_ISCED35.  TOT_ISCED4=GEN_ISCED44+VOC_ISCED45 </t>
    </r>
    <r>
      <rPr>
        <sz val="8"/>
        <color theme="1"/>
        <rFont val="Arial"/>
        <family val="2"/>
      </rPr>
      <t xml:space="preserve">
</t>
    </r>
    <r>
      <rPr>
        <b/>
        <sz val="8"/>
        <color theme="1"/>
        <rFont val="Arial"/>
        <family val="2"/>
      </rPr>
      <t>TOT_ALL= TOT_ISCED 0 +…+ TOT_ISCED 5_8 + Not allocated by level</t>
    </r>
    <r>
      <rPr>
        <sz val="8"/>
        <color theme="1"/>
        <rFont val="Arial"/>
        <family val="2"/>
      </rPr>
      <t xml:space="preserve">
</t>
    </r>
    <r>
      <rPr>
        <u/>
        <sz val="8"/>
        <color theme="1"/>
        <rFont val="Arial"/>
        <family val="2"/>
      </rPr>
      <t>Totals for rows:</t>
    </r>
    <r>
      <rPr>
        <sz val="8"/>
        <color theme="1"/>
        <rFont val="Arial"/>
        <family val="2"/>
      </rPr>
      <t xml:space="preserve">
</t>
    </r>
    <r>
      <rPr>
        <b/>
        <sz val="8"/>
        <color theme="1"/>
        <rFont val="Arial"/>
        <family val="2"/>
      </rPr>
      <t>TOT_FT_PT=TOT_FT+TOT_PT</t>
    </r>
    <r>
      <rPr>
        <sz val="8"/>
        <color theme="1"/>
        <rFont val="Arial"/>
        <family val="2"/>
      </rPr>
      <t xml:space="preserve">
</t>
    </r>
    <r>
      <rPr>
        <b/>
        <sz val="8"/>
        <color theme="1"/>
        <rFont val="Arial"/>
        <family val="2"/>
      </rPr>
      <t>TOT_PRIV = TOT_GOV_DEP_PRIV + TOT_INDEP_PRIV</t>
    </r>
    <r>
      <rPr>
        <sz val="8"/>
        <color theme="1"/>
        <rFont val="Arial"/>
        <family val="2"/>
      </rPr>
      <t xml:space="preserve">
</t>
    </r>
    <r>
      <rPr>
        <b/>
        <sz val="8"/>
        <color theme="1"/>
        <rFont val="Arial"/>
        <family val="2"/>
      </rPr>
      <t>TOT_PUB_PRIV = TOT_PUB + TOT_PRIV</t>
    </r>
  </si>
  <si>
    <t>Automatic validation rules</t>
  </si>
  <si>
    <r>
      <t xml:space="preserve">The electronic questionnaires contain a series of automatic validation checks in order to identify errors within and across tables. If a data input error is detected, a pop-up message will appear or the cell will be highlighted in red. Please review the </t>
    </r>
    <r>
      <rPr>
        <b/>
        <sz val="8"/>
        <color theme="1"/>
        <rFont val="Arial"/>
        <family val="2"/>
      </rPr>
      <t xml:space="preserve">Data Check </t>
    </r>
    <r>
      <rPr>
        <sz val="8"/>
        <color theme="1"/>
        <rFont val="Arial"/>
        <family val="2"/>
      </rPr>
      <t xml:space="preserve">sheet and make all corrections in the appropriate cells of the questionnaire. </t>
    </r>
  </si>
  <si>
    <t xml:space="preserve">PERS2-INST: Classroom teachers and academic staff by type of institution, intensity of participation and sex </t>
  </si>
  <si>
    <t>The table PERS2-INST collects the data on number of classroom teachers and academic staff  by type of institution, intensity of participation and sex  with the following ISCED breakdowns:</t>
  </si>
  <si>
    <t>-ISCED 0, 3 and 4 - 2-digit level.</t>
  </si>
  <si>
    <t>-ISCED 1 and 2 - 1 digit level.</t>
  </si>
  <si>
    <t>Academic staff:</t>
  </si>
  <si>
    <t>Full time/ part time educational personnel</t>
  </si>
  <si>
    <t xml:space="preserve">PERS3-AGE: Classroom teachers and academic staff by level of education, programme orientation, sex and age </t>
  </si>
  <si>
    <t>The table PERS3-AGE collects the data on the number of classroom teachers and academic staff by age and sex with the following ISCED breakdowns:</t>
  </si>
  <si>
    <t>Are defined as within the education level of the programme (ISCED-P first digit). For the distinction between new entrant into a field of education and new entrant in a level of education, please see below.</t>
  </si>
  <si>
    <r>
      <t xml:space="preserve">In order to facilitate summation, a set of automatic calculations are made for each table in the questionnaire regarding the totals and subtotals.  For PERS3 these calculations are:
</t>
    </r>
    <r>
      <rPr>
        <b/>
        <u/>
        <sz val="8"/>
        <color theme="1"/>
        <rFont val="Arial"/>
        <family val="2"/>
      </rPr>
      <t>Total by columns:</t>
    </r>
    <r>
      <rPr>
        <sz val="8"/>
        <color theme="1"/>
        <rFont val="Arial"/>
        <family val="2"/>
      </rPr>
      <t xml:space="preserve">
</t>
    </r>
    <r>
      <rPr>
        <b/>
        <sz val="8"/>
        <color theme="1"/>
        <rFont val="Arial"/>
        <family val="2"/>
      </rPr>
      <t xml:space="preserve"> TOT_ISCED0 = ECE_ISCED01+ PRE_ISCED02.
TOT_ISCED3=GEN_ISCED34+VOC_ISCED35.  
TOT_ISCED4=GEN_ISCED44+VOC_ISCED45 
TOT_ALL= TOT_ISCED 0 +…+ TOT_ISCED 5_8 + Not allocated by level</t>
    </r>
    <r>
      <rPr>
        <sz val="8"/>
        <color theme="1"/>
        <rFont val="Arial"/>
        <family val="2"/>
      </rPr>
      <t xml:space="preserve">
</t>
    </r>
    <r>
      <rPr>
        <b/>
        <u/>
        <sz val="8"/>
        <color theme="1"/>
        <rFont val="Arial"/>
        <family val="2"/>
      </rPr>
      <t>Total by rows:</t>
    </r>
    <r>
      <rPr>
        <sz val="8"/>
        <color theme="1"/>
        <rFont val="Arial"/>
        <family val="2"/>
      </rPr>
      <t xml:space="preserve">
</t>
    </r>
    <r>
      <rPr>
        <b/>
        <sz val="8"/>
        <color theme="1"/>
        <rFont val="Arial"/>
        <family val="2"/>
      </rPr>
      <t>T = M+F</t>
    </r>
    <r>
      <rPr>
        <sz val="8"/>
        <color theme="1"/>
        <rFont val="Arial"/>
        <family val="2"/>
      </rPr>
      <t xml:space="preserve">
</t>
    </r>
    <r>
      <rPr>
        <b/>
        <sz val="8"/>
        <color theme="1"/>
        <rFont val="Arial"/>
        <family val="2"/>
      </rPr>
      <t>TOT_ALL_AGES = TOT_AGE&lt;2 + …+ TOT_AGE&gt;65 + TOT_AGE_NOT_KNOWN</t>
    </r>
  </si>
  <si>
    <t xml:space="preserve">PERS4-MANA: Management personnel and teacher aides in educational institutions </t>
  </si>
  <si>
    <t>The table PERS4-MANA collects data on the number of Management personnel and teacher aides in educational institutions by sex and intensity, with the following ISCED breakdowns:</t>
  </si>
  <si>
    <t>-ISCED 0 - 2-digit level.</t>
  </si>
  <si>
    <t>-ISCED 1,2 and 3 1-digit level</t>
  </si>
  <si>
    <r>
      <t xml:space="preserve">In order to facilitate summation, a set of automatic calculations are made for each table in the questionnaire regarding the totals and subtotals.  For PERS4 these calculations are:
</t>
    </r>
    <r>
      <rPr>
        <b/>
        <u/>
        <sz val="8"/>
        <color theme="1"/>
        <rFont val="Arial"/>
        <family val="2"/>
      </rPr>
      <t>Total by columns</t>
    </r>
    <r>
      <rPr>
        <u/>
        <sz val="8"/>
        <color theme="1"/>
        <rFont val="Arial"/>
        <family val="2"/>
      </rPr>
      <t>:</t>
    </r>
    <r>
      <rPr>
        <sz val="8"/>
        <color theme="1"/>
        <rFont val="Arial"/>
        <family val="2"/>
      </rPr>
      <t xml:space="preserve">
</t>
    </r>
    <r>
      <rPr>
        <b/>
        <sz val="8"/>
        <color theme="1"/>
        <rFont val="Arial"/>
        <family val="2"/>
      </rPr>
      <t xml:space="preserve"> TOT_ISCED0 = ECE_ISCED01+ PRE_ISCED02.</t>
    </r>
    <r>
      <rPr>
        <sz val="8"/>
        <color theme="1"/>
        <rFont val="Arial"/>
        <family val="2"/>
      </rPr>
      <t xml:space="preserve">
</t>
    </r>
    <r>
      <rPr>
        <b/>
        <u/>
        <sz val="8"/>
        <color theme="1"/>
        <rFont val="Arial"/>
        <family val="2"/>
      </rPr>
      <t>Total by rows:</t>
    </r>
    <r>
      <rPr>
        <sz val="8"/>
        <color theme="1"/>
        <rFont val="Arial"/>
        <family val="2"/>
      </rPr>
      <t xml:space="preserve">
</t>
    </r>
    <r>
      <rPr>
        <b/>
        <sz val="8"/>
        <color theme="1"/>
        <rFont val="Arial"/>
        <family val="2"/>
      </rPr>
      <t>T = M+F</t>
    </r>
    <r>
      <rPr>
        <sz val="8"/>
        <color theme="1"/>
        <rFont val="Arial"/>
        <family val="2"/>
      </rPr>
      <t xml:space="preserve">
</t>
    </r>
    <r>
      <rPr>
        <b/>
        <sz val="8"/>
        <color theme="1"/>
        <rFont val="Arial"/>
        <family val="2"/>
      </rPr>
      <t>TOT_FT_PT=TOT_FT+TOT_PT</t>
    </r>
  </si>
  <si>
    <t>Data Check: Automatic validation rules</t>
  </si>
  <si>
    <t>This sheet lists all of the error checks applied in the questionnaire. To review the list of failed checks please filter the "Result" column to "Check". Please make all corrections in the input cells of the questionnaire which are indicated under "Location".</t>
  </si>
  <si>
    <t>3. Use the 'Codes' sheet in order to fill-in the codes and pre-fill the tables, please enter the appropriate codes for all levels and types of data if actual figures are not available. 
Please note that it is also possible to overwrite the links in the data sheets which point to the  'Codes' sheet , thus making it possible to put codes directly into the data sheet without using the 'Codes' sheet.</t>
  </si>
  <si>
    <t>5. Use Data Check sheet to identify  if there are errors within and across the tables before sending the questionnaire to the data requesters.</t>
  </si>
  <si>
    <t>Eurostat mandatory (required by Commission Regulation No 912/2013)</t>
  </si>
  <si>
    <t>VAL_Metadata</t>
  </si>
  <si>
    <t>School year start (YYYY-MM-DD):</t>
  </si>
  <si>
    <t>School year end (YYYY-MM-DD):</t>
  </si>
  <si>
    <t>Data collection period (YYYY-MM-DD):</t>
  </si>
  <si>
    <t>Reference date for ages (YYYY-MM-DD):</t>
  </si>
  <si>
    <t>2.  Please provide contact information regarding the institution and contact responsible for reporting international statistics:</t>
  </si>
  <si>
    <t>OECD:  the data requested from the OECD will be used in the calculation of EAG indicators and will be gathered in OECD.STAT database (freely available online)</t>
  </si>
  <si>
    <t>The questionnaire contains validation checks using conditional formatting to highlight errors or invalid data entries. If further input is required, for example when a comment is needed to explain a missing code or if an error is detected in the data, the cell will turn yellow and/or a pop-up message will appear. For more details on expected input in the cells, Integrity rules for the different components of a observation etc. see the guide "Validation Strategy for SDMX compliant Excel Questionnaires".</t>
  </si>
  <si>
    <t>In the example above the colour coding indicates that, for Students adjusted to personnel, UNESCO requests no data at all, OECD requests data for  isced 01, 02, 0, 1 and 2 and  EUROSTAT optional for isced 01 and mandatory for isced 02,0,1 and 2.</t>
  </si>
  <si>
    <t xml:space="preserve">Please note that once you filled in a code or a comments for a certain isced level the whole column of the data sheet will have the code or comment assigned automatically. </t>
  </si>
  <si>
    <t>Classroom teachers:</t>
  </si>
  <si>
    <t>2.'Fill-in area' is the sheet where data can be pasted into an area of unified numeric fields without codes nor comments. The 'Fill-in area' is linked to the numerical sheets in the data sheets. This can reduce the time for filling-in  the questionnaires. 
How it works?
• In the sheet 'Fill-in area' find the datamatrix for the table of your choice, copy/paste the data into the area and then the data will automatically appear in the corresponding data sheet. Please note that it is also possible to overwrite the links in the data sheets which point to the  'Fill-in area' , thus making it possible to put data directly into the data sheet without using the 'Fill-in area'.</t>
  </si>
  <si>
    <t>In order to facilitate summation, a set of automatic calculations are made for each table in the questionnaire regarding the totals and subtotals.
For the PERS2 these calculations are:
Totals for columns:
 TOT_ISCED0 = ECE_ISCED01+ PRE_ISCED02.
TOT_ISCED3=GEN_ISCED34+VOC_ISCED35.  
TOT_ISCED4=GEN_ISCED44+VOC_ISCED45 
TOT_ALL= TOT_ISCED 0 +…+ TOT_ISCED 5_8 + Not allocated by level
Totals for rows:
TOT_FT_PT=TOT_FT+TOT_PT
TOT_PRIV = TOT_GOV_DEP_PRIV + TOT_INDEP_PRIV
TOT_PUB_PRIV = TOT_PUB + TOT_PRIV
T = M+F</t>
  </si>
  <si>
    <t>Tips and tricks about how to fill in the questionnaire</t>
  </si>
  <si>
    <t xml:space="preserve">1. First fill-in the VAL_Metadata sheet in order to have the data description and all the information on the contact person and the organisation responsible for the questionnaire. </t>
  </si>
  <si>
    <t>Element</t>
  </si>
  <si>
    <t>2.  Please indicate the criteria used to determine the country of origin of students.</t>
  </si>
  <si>
    <t>AR</t>
  </si>
  <si>
    <t>Argentina</t>
  </si>
  <si>
    <t>CO</t>
  </si>
  <si>
    <t>Colombia</t>
  </si>
  <si>
    <t>Liechtenstein</t>
  </si>
  <si>
    <t>SA</t>
  </si>
  <si>
    <t>Saudi Arabia</t>
  </si>
  <si>
    <t>ZA</t>
  </si>
  <si>
    <t>South Africa</t>
  </si>
  <si>
    <t>United Kingdom</t>
  </si>
  <si>
    <t>Country
comments</t>
  </si>
  <si>
    <r>
      <t xml:space="preserve"> </t>
    </r>
    <r>
      <rPr>
        <sz val="8"/>
        <rFont val="Arial"/>
        <family val="2"/>
      </rPr>
      <t>At the educational personnel level, the part-time/full-time classification is regarded as an attribute of their individual contract of employment rather than as an attribute of the educational programmes or the provision of education in general in which they are involved. The contractual working hours of educational personnel are those specified in their contract of employment or implied by their type of employment.
The normal or statutory working hours of educational personnel are those necessary to meet the requirements according to the official national policies or laws of full-time employment at a specific level of education - or in the job or role in which they are employed - over a full school or academic year.
  The contractual working hours and the normal or statutory working hours should be expressed as annual hours in order to allow a comparison between the two to determine the full- or part-time status of educational personnel. 
  Full-time educational personnel are employed for at least 90% of the normal or statutory working hours of educational personnel in the same job or role at the given level of education.
  Part-time educational personnel are employed for less than 90% of the normal or statutory working hours of educational personnel in the same job or role at the given level of education.</t>
    </r>
  </si>
  <si>
    <t>Tertiary (ISCED 5, 6, 7 and 8)</t>
  </si>
  <si>
    <t>UIS</t>
  </si>
  <si>
    <t>PERS-Help: Data providers help</t>
  </si>
  <si>
    <t>VAL_Fill-in area</t>
  </si>
  <si>
    <t>AL</t>
  </si>
  <si>
    <t>Albania</t>
  </si>
  <si>
    <t>ME</t>
  </si>
  <si>
    <t>Montenegro</t>
  </si>
  <si>
    <t>RS</t>
  </si>
  <si>
    <t>Serbia</t>
  </si>
  <si>
    <t>VAL_Data Check</t>
  </si>
  <si>
    <t xml:space="preserve">This sheet lists all of the error checks applied in the questionnaire. To review the list of failed checks please filter the "Result" column to "Check". Please make all corrections in the input cells of the questionnaire which are indicated under "Location".  </t>
  </si>
  <si>
    <t>Czechia</t>
  </si>
  <si>
    <t>Eurostat</t>
  </si>
  <si>
    <t>CR</t>
  </si>
  <si>
    <t>Costa Rica</t>
  </si>
  <si>
    <t>Date</t>
  </si>
  <si>
    <t>International organisation</t>
  </si>
  <si>
    <t>Name of the sheet</t>
  </si>
  <si>
    <t>ISCED</t>
  </si>
  <si>
    <t>Changes</t>
  </si>
  <si>
    <t>Explanation</t>
  </si>
  <si>
    <t>Questions/Comments</t>
  </si>
  <si>
    <t>Country's feedback</t>
  </si>
  <si>
    <t>BA</t>
  </si>
  <si>
    <t>Bosnia and Herzegovina</t>
  </si>
  <si>
    <t>UNESCO: the data will be published in UNESCO’s international database at: http://data.uis.unesco.org and other international databases, such as EdStats (World Bank) and UNdata (United Nations Statistics Division). The data will also be included in publications such as the Global Education Monitoring Report (GEMR) at http://en.unesco.org/gem-report and the Sustainable Development Goals SDG report: http://unstats.un.org/sdgs/report.</t>
  </si>
  <si>
    <t xml:space="preserve">PERS </t>
  </si>
  <si>
    <t>Sheet MANA (put "3" for ISCED 3 instead of "2")</t>
  </si>
  <si>
    <t>All</t>
  </si>
  <si>
    <t>In the coming UOE-18 questionnaire, would you be so kind to include:
Bosnia and Herzegovina – BA in the list of countries as well as its currency: BAM - Bosnian convertible mark</t>
  </si>
  <si>
    <t>UIS: 
UNESCO: the data will be published in a range of international publications, such as the EFA Global Monitoring Report, Millennium Development Goals Report ,the Human Development Report (UNDP) and the World Development Indicators (World Bank). The data will also be used to update UNESCO’s international education database, which can be accessed online at http://stats.uis.unesco.org.
Replaced with
UNESCO: the data will be published in UNESCO’s international database at: http://data.uis.unesco.org and other international databases, such as EdStats (World Bank) and UNdata (United Nations Statistics Division). The data will also be included in publications such as the Global Education Monitoring Report (GEMR) at http://en.unesco.org/gem-report and the Sustainable Development Goals SDG report: http://unstats.un.org/sdgs/report.</t>
  </si>
  <si>
    <t>Added 2017 as reference year when applicable</t>
  </si>
  <si>
    <t>Update years / questionnaire code</t>
  </si>
  <si>
    <t>STU_PERS</t>
  </si>
  <si>
    <t>MGMT</t>
  </si>
  <si>
    <t>PN</t>
  </si>
  <si>
    <t>EDUCATION_FIELD</t>
  </si>
  <si>
    <t>ORIGIN</t>
  </si>
  <si>
    <t>MOBILITY</t>
  </si>
  <si>
    <t>B17</t>
  </si>
  <si>
    <t>EDUCATION_LEV</t>
  </si>
  <si>
    <t>CNT_REF_SECT_INTENS_EDL</t>
  </si>
  <si>
    <t>CNT_REF_SECT_INTENS_SEX_EDL</t>
  </si>
  <si>
    <t xml:space="preserve">CNT_AGE_SEX_EDL </t>
  </si>
  <si>
    <t>CNT_SEX_INTENS_EDL</t>
  </si>
  <si>
    <t>ISCED11_01</t>
  </si>
  <si>
    <t>ISCED11_02</t>
  </si>
  <si>
    <t>ISCED11_0</t>
  </si>
  <si>
    <t>ISCED11_1</t>
  </si>
  <si>
    <t>ISCED11_2</t>
  </si>
  <si>
    <t>ISCED11_34</t>
  </si>
  <si>
    <t>ISCED11_35</t>
  </si>
  <si>
    <t>ISCED11_3</t>
  </si>
  <si>
    <t>ISCED11_44</t>
  </si>
  <si>
    <t>ISCED11_45</t>
  </si>
  <si>
    <t>ISCED11_4</t>
  </si>
  <si>
    <t>ISCED11_5</t>
  </si>
  <si>
    <t>ISCED11_6T8</t>
  </si>
  <si>
    <t>ISCED11_5T8</t>
  </si>
  <si>
    <t>ISCED11_54T84</t>
  </si>
  <si>
    <t>ISCED11_55T85</t>
  </si>
  <si>
    <t>REPYEARSTART</t>
  </si>
  <si>
    <t>REPYEAREND</t>
  </si>
  <si>
    <t>EDUCATION_TYPE</t>
  </si>
  <si>
    <t>FE</t>
  </si>
  <si>
    <t>K</t>
  </si>
  <si>
    <t>Missing value; data cannot exist</t>
  </si>
  <si>
    <r>
      <t xml:space="preserve">Missing </t>
    </r>
    <r>
      <rPr>
        <sz val="9"/>
        <color rgb="FF0070C0"/>
        <rFont val="Calibri"/>
        <family val="2"/>
      </rPr>
      <t>value</t>
    </r>
  </si>
  <si>
    <t xml:space="preserve">If a certain category or cell in the students enrolled tables generically does not apply to the educational system(s) in your country then assign the code “M” to all cells referring to this category (or cross-classification of categories). This implies that data for these categories do not even hypothetically exist. For example if the ISCED level 4 programmes do not exist in your country then all the tables requesting the information regarding the ISCED level 4 should have a "M" code for the corresponding cells.  However, if a category applies but there are no data available or if the data for this category are included in another category then do not use this code.                                                                                                </t>
  </si>
  <si>
    <r>
      <t xml:space="preserve">Category </t>
    </r>
    <r>
      <rPr>
        <b/>
        <sz val="9"/>
        <color rgb="FF0070C0"/>
        <rFont val="Arial"/>
        <family val="2"/>
      </rPr>
      <t>O</t>
    </r>
    <r>
      <rPr>
        <b/>
        <sz val="9"/>
        <color theme="1"/>
        <rFont val="Arial"/>
        <family val="2"/>
      </rPr>
      <t xml:space="preserve"> - Missing value</t>
    </r>
  </si>
  <si>
    <t xml:space="preserve">Data are sometimes not available for certain classification categories, are not included in any other cells of the table (even though these data could, in principle, be collected) and cannot be estimated. In such cases you should assign the code 'O' to all cells referring to the corresponding classification categories. If corresponding sub-categories are coded as 'O', please note that the total is then considered to be missing or incomplete with respect to these categories. </t>
  </si>
  <si>
    <t>Missing value</t>
  </si>
  <si>
    <r>
      <t xml:space="preserve">Less than 25 </t>
    </r>
    <r>
      <rPr>
        <b/>
        <sz val="8"/>
        <color rgb="FF0070C0"/>
        <rFont val="Arial"/>
        <family val="2"/>
      </rPr>
      <t>years</t>
    </r>
  </si>
  <si>
    <t>From 25 to 29 years</t>
  </si>
  <si>
    <t>From 30 to 34 years</t>
  </si>
  <si>
    <t>From 35 to 39 years</t>
  </si>
  <si>
    <t>From 40 to 44 years</t>
  </si>
  <si>
    <t>From 45 to 49 years</t>
  </si>
  <si>
    <t>From 50 to 54 years</t>
  </si>
  <si>
    <t>From 55 to 59 years</t>
  </si>
  <si>
    <t>From 60 to 64 years</t>
  </si>
  <si>
    <t>65 years or over</t>
  </si>
  <si>
    <t>Unknown</t>
  </si>
  <si>
    <t>Total</t>
  </si>
  <si>
    <r>
      <t xml:space="preserve">1. This questionnaire collects data on the school/academic year ending in </t>
    </r>
    <r>
      <rPr>
        <sz val="10"/>
        <color rgb="FFFF0000"/>
        <rFont val="Arial"/>
        <family val="2"/>
      </rPr>
      <t>2018</t>
    </r>
    <r>
      <rPr>
        <sz val="10"/>
        <rFont val="Arial"/>
        <family val="2"/>
      </rPr>
      <t xml:space="preserve"> or a more recent year.  Please provide information on the school year, reference date for ages and the main sources of data. Please note that information in the column "All educational programmes" is compulsory and taken as reference for the questionnaire. The year in which the academic year ends is used as the reference period for the data collection.</t>
    </r>
  </si>
  <si>
    <t>According to the common reference point for ages enrolled students are classified by their age as of 1st January (2018 for academic year 2017/2018) for most countries, or the date filled in the above row. Age at 1st January is the difference between the year of observation and the year of the person’s birth. Age groups are reported in half open intervals [... [. Students not classifiable by age should be allocated to the category “Age unknown". For example, in a country whose school year runs from September 2017 to August 2018, an enrolled student born on 31 December 2004 will be reported as aged 13, whereas an enrolled student born on 1 January 2005 will be reported as aged 12.</t>
  </si>
  <si>
    <r>
      <t>There is a possibility to choose between 3 definitions. For more details on the concept of student mobility and on the order of preference for the 3 definitions please see the UOE</t>
    </r>
    <r>
      <rPr>
        <sz val="8"/>
        <color rgb="FF0070C0"/>
        <rFont val="Arial"/>
        <family val="2"/>
      </rPr>
      <t xml:space="preserve"> 2019 </t>
    </r>
    <r>
      <rPr>
        <sz val="8"/>
        <rFont val="Arial"/>
        <family val="2"/>
      </rPr>
      <t>Manual. Mobile students are students who have physically crossed an international border between two countries (from country of origin to a country of destination) with the objective to participate in educational activities with the intention of graduating from the programme in the country of destination and, where the country of destination of a given student is different from the country of origin. The degree programme would require the student's presence for the majority of courses taught. For more details on mobility concepts and definitions, please refer to UOE Manual.</t>
    </r>
  </si>
  <si>
    <t>PERS_2019</t>
  </si>
  <si>
    <r>
      <t xml:space="preserve">1. This questionnaire collects data on the school/academic year ending in </t>
    </r>
    <r>
      <rPr>
        <b/>
        <sz val="11"/>
        <color rgb="FFFF0000"/>
        <rFont val="Calibri"/>
        <family val="2"/>
        <scheme val="minor"/>
      </rPr>
      <t>2018</t>
    </r>
    <r>
      <rPr>
        <b/>
        <sz val="11"/>
        <rFont val="Calibri"/>
        <family val="2"/>
        <scheme val="minor"/>
      </rPr>
      <t xml:space="preserve"> or a more recent year. Please provide information on the school year, reference date for ages and the main sources of data for the ISCED levels specified below:</t>
    </r>
  </si>
  <si>
    <r>
      <t xml:space="preserve">Category </t>
    </r>
    <r>
      <rPr>
        <b/>
        <sz val="9"/>
        <color rgb="FF0070C0"/>
        <rFont val="Arial"/>
        <family val="2"/>
      </rPr>
      <t>M</t>
    </r>
    <r>
      <rPr>
        <b/>
        <sz val="9"/>
        <color indexed="8"/>
        <rFont val="Arial"/>
        <family val="2"/>
      </rPr>
      <t xml:space="preserve"> - Missing value; data cannot exist</t>
    </r>
  </si>
  <si>
    <t xml:space="preserve"> 0% (0) of 2000 data items have been provided</t>
  </si>
  <si>
    <t/>
  </si>
  <si>
    <t>Included in another category</t>
  </si>
  <si>
    <t>Includes another category</t>
  </si>
  <si>
    <r>
      <t xml:space="preserve">Category </t>
    </r>
    <r>
      <rPr>
        <b/>
        <sz val="9"/>
        <color rgb="FF0070C0"/>
        <rFont val="Arial"/>
        <family val="2"/>
      </rPr>
      <t>K</t>
    </r>
    <r>
      <rPr>
        <b/>
        <sz val="9"/>
        <color theme="1"/>
        <rFont val="Arial"/>
        <family val="2"/>
      </rPr>
      <t xml:space="preserve"> / Category W - </t>
    </r>
    <r>
      <rPr>
        <b/>
        <sz val="9"/>
        <color rgb="FFFF0000"/>
        <rFont val="Arial"/>
        <family val="2"/>
      </rPr>
      <t>Included in another category / Includes another category</t>
    </r>
  </si>
  <si>
    <r>
      <t>The correct analytic treatment of data that are included in other categories is not possible without the knowledge in which category these data are included. In addition, the coverage of sub-totals or totals can only be determined through the use of inclusion codes. The target category may thereby be in another row of the table, in another column of the table, or in another row and column. In order to process such instances in a computerised way, the target category must be identified and then must have assigned the code 'W'</t>
    </r>
    <r>
      <rPr>
        <sz val="8"/>
        <color rgb="FFFF0000"/>
        <rFont val="Arial"/>
        <family val="2"/>
      </rPr>
      <t>-includes another category</t>
    </r>
    <r>
      <rPr>
        <sz val="8"/>
        <color theme="1"/>
        <rFont val="Arial"/>
        <family val="2"/>
      </rPr>
      <t xml:space="preserve">. For example if in the table ENRL2-Age&amp;FP you do not have the age breakdown 20, 21, 22, 23, 24 by single years, as requested, but you do have the breakdown for the interval age 20-24, you could fill-in the ENRL2-Age&amp;FP questionnaire with the code 'K'  for  cells referring to 20, 21, 22, 23 years with the comment  'Included with 24 year-old students enrolled' while introducing for the cell corresponding to 24 years the value and the code 'W' with the comment 'Includes 20-24 year-age students enrolled'. </t>
    </r>
  </si>
  <si>
    <r>
      <t>4.Each data item is composed of three distinct cells which accept the following inputs:
Numeric data:  Numeric values only, including zeros (to indicate nil or negligible data). 
Missing codes (to the right of the numeric data cell): Alpha codes indicating the nature or reason for missing data (i.e.</t>
    </r>
    <r>
      <rPr>
        <sz val="8"/>
        <color rgb="FFFF0000"/>
        <rFont val="Arial"/>
        <family val="2"/>
      </rPr>
      <t xml:space="preserve"> M, O, K and W</t>
    </r>
    <r>
      <rPr>
        <sz val="8"/>
        <color theme="1"/>
        <rFont val="Arial"/>
        <family val="2"/>
      </rPr>
      <t>). 
Comments (to the right of the missing codes cell): Text string for comments which is used to specify inclusion codes and/or other information related to the data item.  Please note that the Excel commenting function has been disabled.</t>
    </r>
  </si>
  <si>
    <r>
      <t xml:space="preserve">The separation of alphanumeric and numeric fields implies that data providers should provide either a numeric value or a code with/without a comment. The only exception to this rule is the code W, which is the code for </t>
    </r>
    <r>
      <rPr>
        <sz val="10"/>
        <color rgb="FFFF0000"/>
        <rFont val="Arial"/>
        <family val="2"/>
      </rPr>
      <t>"Includes another category"</t>
    </r>
    <r>
      <rPr>
        <sz val="10"/>
        <color theme="1"/>
        <rFont val="Arial"/>
        <family val="2"/>
      </rPr>
      <t xml:space="preserve">, in which case both a numeric value and the code W are expected (see also the item on codes below). Comments should be added to a code for further clarification, e.g. if the </t>
    </r>
    <r>
      <rPr>
        <sz val="10"/>
        <color rgb="FFFF0000"/>
        <rFont val="Arial"/>
        <family val="2"/>
      </rPr>
      <t>K</t>
    </r>
    <r>
      <rPr>
        <sz val="10"/>
        <color theme="1"/>
        <rFont val="Arial"/>
        <family val="2"/>
      </rPr>
      <t xml:space="preserve"> code is used to indicate that data is </t>
    </r>
    <r>
      <rPr>
        <sz val="10"/>
        <color rgb="FFFF0000"/>
        <rFont val="Arial"/>
        <family val="2"/>
      </rPr>
      <t>"Included in another category"</t>
    </r>
    <r>
      <rPr>
        <sz val="10"/>
        <color theme="1"/>
        <rFont val="Arial"/>
        <family val="2"/>
      </rPr>
      <t xml:space="preserve"> a comment can be used to indicate in which other category data has been included(see example under item on codes below)</t>
    </r>
  </si>
  <si>
    <t>BREAKDOWN_GROUP</t>
  </si>
  <si>
    <t>001</t>
  </si>
  <si>
    <t>SkipIncompleteKeys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</si>
</sst>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dd/mm/yyyy;@"/>
    <numFmt numFmtId="165" formatCode="yyyy\-mm\-dd;@"/>
    <numFmt numFmtId="166" formatCode="0.0"/>
  </numFmts>
  <fonts count="101" x14ac:knownFonts="1">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theme="1"/>
      <name val="Arial"/>
      <family val="2"/>
    </font>
    <font>
      <sz val="8"/>
      <name val="Arial"/>
      <family val="2"/>
    </font>
    <font>
      <sz val="11"/>
      <color rgb="FF000000"/>
      <name val="Calibri"/>
      <family val="2"/>
      <charset val="1"/>
    </font>
    <font>
      <sz val="8"/>
      <name val="Arial"/>
      <family val="2"/>
      <charset val="1"/>
    </font>
    <font>
      <sz val="8"/>
      <color indexed="8"/>
      <name val="MS Sans Serif"/>
      <family val="2"/>
    </font>
    <font>
      <b/>
      <sz val="8.5"/>
      <color indexed="8"/>
      <name val="MS Sans Serif"/>
      <family val="2"/>
    </font>
    <font>
      <sz val="7.5"/>
      <color indexed="8"/>
      <name val="MS Sans Serif"/>
      <family val="2"/>
    </font>
    <font>
      <sz val="10"/>
      <color indexed="8"/>
      <name val="Arial"/>
      <family val="2"/>
    </font>
    <font>
      <b/>
      <sz val="10"/>
      <color indexed="8"/>
      <name val="Arial"/>
      <family val="2"/>
    </font>
    <font>
      <sz val="8"/>
      <color rgb="FFFF0000"/>
      <name val="Arial"/>
      <family val="2"/>
    </font>
    <font>
      <sz val="12"/>
      <color rgb="FFFF0000"/>
      <name val="Arial"/>
      <family val="2"/>
    </font>
    <font>
      <sz val="10"/>
      <color theme="1"/>
      <name val="Arial"/>
      <family val="2"/>
    </font>
    <font>
      <sz val="11"/>
      <color rgb="FFFF0000"/>
      <name val="Calibri"/>
      <family val="2"/>
      <scheme val="minor"/>
    </font>
    <font>
      <sz val="10"/>
      <name val="Arial"/>
      <family val="2"/>
    </font>
    <font>
      <sz val="10"/>
      <name val="Arial"/>
      <family val="2"/>
      <charset val="1"/>
    </font>
    <font>
      <sz val="11"/>
      <name val="Calibri"/>
      <family val="2"/>
      <scheme val="minor"/>
    </font>
    <font>
      <b/>
      <sz val="8"/>
      <color indexed="8"/>
      <name val="MS Sans Serif"/>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sz val="8"/>
      <color indexed="8"/>
      <name val="Arial"/>
      <family val="2"/>
    </font>
    <font>
      <u/>
      <sz val="11"/>
      <color indexed="12"/>
      <name val="Arial"/>
      <family val="2"/>
    </font>
    <font>
      <b/>
      <sz val="10"/>
      <name val="Arial"/>
      <family val="2"/>
    </font>
    <font>
      <b/>
      <u/>
      <sz val="10"/>
      <color indexed="8"/>
      <name val="MS Sans Serif"/>
      <family val="2"/>
    </font>
    <font>
      <b/>
      <sz val="8"/>
      <name val="Arial"/>
      <family val="2"/>
    </font>
    <font>
      <b/>
      <sz val="15"/>
      <color theme="3"/>
      <name val="Arial"/>
      <family val="2"/>
    </font>
    <font>
      <b/>
      <sz val="13"/>
      <color theme="3"/>
      <name val="Arial"/>
      <family val="2"/>
    </font>
    <font>
      <sz val="10"/>
      <color theme="0"/>
      <name val="Arial"/>
      <family val="2"/>
    </font>
    <font>
      <b/>
      <sz val="12"/>
      <name val="Arial"/>
      <family val="2"/>
    </font>
    <font>
      <sz val="8"/>
      <color rgb="FF000000"/>
      <name val="Arial"/>
      <family val="2"/>
    </font>
    <font>
      <b/>
      <sz val="8"/>
      <color theme="1"/>
      <name val="Arial"/>
      <family val="2"/>
    </font>
    <font>
      <b/>
      <i/>
      <sz val="8"/>
      <color theme="1"/>
      <name val="Arial"/>
      <family val="2"/>
    </font>
    <font>
      <sz val="12"/>
      <color theme="1"/>
      <name val="Arial"/>
      <family val="2"/>
    </font>
    <font>
      <b/>
      <sz val="12"/>
      <color theme="1"/>
      <name val="Arial"/>
      <family val="2"/>
    </font>
    <font>
      <b/>
      <sz val="8"/>
      <color rgb="FFFF0000"/>
      <name val="Arial"/>
      <family val="2"/>
    </font>
    <font>
      <b/>
      <sz val="16"/>
      <name val="Arial"/>
      <family val="2"/>
    </font>
    <font>
      <b/>
      <sz val="14"/>
      <name val="Arial"/>
      <family val="2"/>
    </font>
    <font>
      <sz val="11"/>
      <color indexed="8"/>
      <name val="Calibri"/>
      <family val="2"/>
    </font>
    <font>
      <sz val="11"/>
      <color indexed="8"/>
      <name val="Calibri"/>
      <family val="2"/>
      <charset val="1"/>
    </font>
    <font>
      <b/>
      <sz val="14"/>
      <color theme="1"/>
      <name val="Arial"/>
      <family val="2"/>
    </font>
    <font>
      <b/>
      <sz val="10"/>
      <color theme="1"/>
      <name val="Arial"/>
      <family val="2"/>
    </font>
    <font>
      <b/>
      <sz val="9"/>
      <color rgb="FF000000"/>
      <name val="Calibri"/>
      <family val="2"/>
    </font>
    <font>
      <sz val="9"/>
      <color rgb="FF000000"/>
      <name val="Calibri"/>
      <family val="2"/>
    </font>
    <font>
      <sz val="11"/>
      <name val="Arial"/>
      <family val="2"/>
    </font>
    <font>
      <b/>
      <sz val="11"/>
      <color theme="1"/>
      <name val="Arial"/>
      <family val="2"/>
    </font>
    <font>
      <b/>
      <sz val="8"/>
      <color theme="0"/>
      <name val="Arial"/>
      <family val="2"/>
    </font>
    <font>
      <b/>
      <sz val="8"/>
      <color theme="1" tint="4.9989318521683403E-2"/>
      <name val="Arial"/>
      <family val="2"/>
    </font>
    <font>
      <sz val="11"/>
      <color theme="1"/>
      <name val="Arial"/>
      <family val="2"/>
    </font>
    <font>
      <b/>
      <sz val="12"/>
      <color theme="0"/>
      <name val="Arial"/>
      <family val="2"/>
    </font>
    <font>
      <b/>
      <sz val="10"/>
      <color theme="0"/>
      <name val="Arial"/>
      <family val="2"/>
    </font>
    <font>
      <sz val="10"/>
      <color theme="3"/>
      <name val="Arial"/>
      <family val="2"/>
    </font>
    <font>
      <sz val="9"/>
      <color theme="1"/>
      <name val="Arial"/>
      <family val="2"/>
    </font>
    <font>
      <sz val="9"/>
      <color rgb="FFFF0000"/>
      <name val="Arial"/>
      <family val="2"/>
    </font>
    <font>
      <sz val="9"/>
      <name val="Arial"/>
      <family val="2"/>
    </font>
    <font>
      <u/>
      <sz val="10"/>
      <color theme="10"/>
      <name val="Arial"/>
      <family val="2"/>
    </font>
    <font>
      <u/>
      <sz val="8"/>
      <color theme="10"/>
      <name val="Arial"/>
      <family val="2"/>
    </font>
    <font>
      <sz val="11"/>
      <color theme="1"/>
      <name val="Calibri"/>
      <family val="2"/>
    </font>
    <font>
      <u/>
      <sz val="11"/>
      <color theme="10"/>
      <name val="Calibri"/>
      <family val="2"/>
      <charset val="1"/>
    </font>
    <font>
      <b/>
      <sz val="10"/>
      <color rgb="FFFF0000"/>
      <name val="Arial"/>
      <family val="2"/>
    </font>
    <font>
      <i/>
      <sz val="10"/>
      <color theme="1"/>
      <name val="Arial"/>
      <family val="2"/>
    </font>
    <font>
      <b/>
      <i/>
      <sz val="10"/>
      <color theme="1"/>
      <name val="Arial"/>
      <family val="2"/>
    </font>
    <font>
      <b/>
      <sz val="11"/>
      <name val="Calibri"/>
      <family val="2"/>
      <scheme val="minor"/>
    </font>
    <font>
      <u/>
      <sz val="8"/>
      <name val="Arial"/>
      <family val="2"/>
    </font>
    <font>
      <sz val="10"/>
      <color rgb="FFFF0000"/>
      <name val="Arial"/>
      <family val="2"/>
    </font>
    <font>
      <b/>
      <sz val="9"/>
      <color theme="1"/>
      <name val="Arial"/>
      <family val="2"/>
    </font>
    <font>
      <u/>
      <sz val="8"/>
      <color theme="1"/>
      <name val="Arial"/>
      <family val="2"/>
    </font>
    <font>
      <strike/>
      <sz val="8"/>
      <name val="Arial"/>
      <family val="2"/>
    </font>
    <font>
      <i/>
      <sz val="8"/>
      <color theme="1"/>
      <name val="Arial"/>
      <family val="2"/>
    </font>
    <font>
      <b/>
      <u/>
      <sz val="8"/>
      <color theme="1"/>
      <name val="Arial"/>
      <family val="2"/>
    </font>
    <font>
      <b/>
      <sz val="11"/>
      <color theme="1"/>
      <name val="Calibri"/>
      <family val="2"/>
      <scheme val="minor"/>
    </font>
    <font>
      <b/>
      <sz val="16"/>
      <color theme="1"/>
      <name val="Arial"/>
      <family val="2"/>
    </font>
    <font>
      <sz val="8"/>
      <color theme="1"/>
      <name val="Calibri"/>
      <family val="2"/>
      <scheme val="minor"/>
    </font>
    <font>
      <b/>
      <sz val="18"/>
      <color theme="0"/>
      <name val="Arial"/>
      <family val="2"/>
    </font>
    <font>
      <b/>
      <sz val="11"/>
      <color rgb="FFFF0000"/>
      <name val="Calibri"/>
      <family val="2"/>
      <scheme val="minor"/>
    </font>
    <font>
      <u/>
      <sz val="11"/>
      <color theme="10"/>
      <name val="Calibri"/>
      <family val="2"/>
      <scheme val="minor"/>
    </font>
    <font>
      <b/>
      <sz val="8"/>
      <color rgb="FF0000FF"/>
      <name val="Arial"/>
      <family val="2"/>
    </font>
    <font>
      <b/>
      <sz val="8"/>
      <color rgb="FF00B050"/>
      <name val="Arial"/>
      <family val="2"/>
    </font>
    <font>
      <sz val="9"/>
      <color rgb="FF0070C0"/>
      <name val="Calibri"/>
      <family val="2"/>
    </font>
    <font>
      <b/>
      <sz val="9"/>
      <color rgb="FF0070C0"/>
      <name val="Arial"/>
      <family val="2"/>
    </font>
    <font>
      <sz val="9"/>
      <color rgb="FF0000FF"/>
      <name val="Calibri"/>
      <family val="2"/>
    </font>
    <font>
      <b/>
      <sz val="9"/>
      <color indexed="8"/>
      <name val="Arial"/>
      <family val="2"/>
    </font>
    <font>
      <b/>
      <sz val="8"/>
      <color rgb="FF0070C0"/>
      <name val="Arial"/>
      <family val="2"/>
    </font>
    <font>
      <sz val="8"/>
      <color rgb="FF0070C0"/>
      <name val="Arial"/>
      <family val="2"/>
    </font>
    <font>
      <sz val="9"/>
      <color rgb="FFFF0000"/>
      <name val="Calibri"/>
      <family val="2"/>
    </font>
    <font>
      <b/>
      <sz val="9"/>
      <color rgb="FFFF0000"/>
      <name val="Arial"/>
      <family val="2"/>
    </font>
    <font>
      <b/>
      <sz val="8"/>
      <color rgb="FF0000FF"/>
      <name val="Calibri"/>
      <family val="2"/>
      <scheme val="minor"/>
    </font>
  </fonts>
  <fills count="33">
    <fill>
      <patternFill patternType="none"/>
    </fill>
    <fill>
      <patternFill patternType="gray125"/>
    </fill>
    <fill>
      <patternFill patternType="solid">
        <fgColor theme="0" tint="-0.14999847407452621"/>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rgb="FFC0C0C0"/>
        <bgColor rgb="FFCCCCFF"/>
      </patternFill>
    </fill>
    <fill>
      <patternFill patternType="solid">
        <fgColor indexed="22"/>
        <bgColor indexed="64"/>
      </patternFill>
    </fill>
    <fill>
      <patternFill patternType="solid">
        <fgColor indexed="22"/>
        <bgColor indexed="8"/>
      </patternFill>
    </fill>
    <fill>
      <patternFill patternType="solid">
        <fgColor indexed="22"/>
        <bgColor indexed="10"/>
      </patternFill>
    </fill>
    <fill>
      <patternFill patternType="solid">
        <fgColor rgb="FFFFFF00"/>
        <bgColor indexed="64"/>
      </patternFill>
    </fill>
    <fill>
      <patternFill patternType="solid">
        <fgColor indexed="31"/>
        <bgColor indexed="64"/>
      </patternFill>
    </fill>
    <fill>
      <patternFill patternType="solid">
        <fgColor indexed="44"/>
        <bgColor indexed="8"/>
      </patternFill>
    </fill>
    <fill>
      <patternFill patternType="solid">
        <fgColor indexed="9"/>
        <bgColor indexed="64"/>
      </patternFill>
    </fill>
    <fill>
      <patternFill patternType="solid">
        <fgColor indexed="10"/>
        <bgColor indexed="64"/>
      </patternFill>
    </fill>
    <fill>
      <patternFill patternType="solid">
        <fgColor theme="4" tint="0.39997558519241921"/>
        <bgColor indexed="65"/>
      </patternFill>
    </fill>
    <fill>
      <patternFill patternType="solid">
        <fgColor theme="5" tint="0.39997558519241921"/>
        <bgColor indexed="65"/>
      </patternFill>
    </fill>
    <fill>
      <patternFill patternType="solid">
        <fgColor theme="4" tint="0.79998168889431442"/>
        <bgColor indexed="64"/>
      </patternFill>
    </fill>
    <fill>
      <patternFill patternType="solid">
        <fgColor theme="4" tint="0.59996337778862885"/>
        <bgColor indexed="64"/>
      </patternFill>
    </fill>
    <fill>
      <patternFill patternType="solid">
        <fgColor theme="4" tint="0.39994506668294322"/>
        <bgColor indexed="64"/>
      </patternFill>
    </fill>
    <fill>
      <patternFill patternType="solid">
        <fgColor theme="0" tint="-0.24994659260841701"/>
        <bgColor indexed="64"/>
      </patternFill>
    </fill>
    <fill>
      <patternFill patternType="solid">
        <fgColor theme="0" tint="-0.249977111117893"/>
        <bgColor indexed="64"/>
      </patternFill>
    </fill>
    <fill>
      <patternFill patternType="solid">
        <fgColor rgb="FFD9D9D9"/>
        <bgColor indexed="64"/>
      </patternFill>
    </fill>
    <fill>
      <patternFill patternType="solid">
        <fgColor rgb="FFFFFFFF"/>
        <bgColor indexed="64"/>
      </patternFill>
    </fill>
    <fill>
      <patternFill patternType="solid">
        <fgColor indexed="22"/>
        <bgColor indexed="31"/>
      </patternFill>
    </fill>
    <fill>
      <patternFill patternType="solid">
        <fgColor theme="0" tint="-0.14996795556505021"/>
        <bgColor indexed="64"/>
      </patternFill>
    </fill>
    <fill>
      <patternFill patternType="solid">
        <fgColor rgb="FF00B0F0"/>
        <bgColor indexed="64"/>
      </patternFill>
    </fill>
    <fill>
      <patternFill patternType="solid">
        <fgColor rgb="FFFFC000"/>
        <bgColor indexed="64"/>
      </patternFill>
    </fill>
    <fill>
      <patternFill patternType="solid">
        <fgColor theme="3" tint="-0.499984740745262"/>
        <bgColor indexed="64"/>
      </patternFill>
    </fill>
    <fill>
      <patternFill patternType="solid">
        <fgColor theme="4" tint="-0.249977111117893"/>
        <bgColor indexed="64"/>
      </patternFill>
    </fill>
    <fill>
      <patternFill patternType="solid">
        <fgColor indexed="63"/>
        <bgColor indexed="64"/>
      </patternFill>
    </fill>
    <fill>
      <patternFill patternType="solid">
        <fgColor theme="0" tint="-4.9989318521683403E-2"/>
        <bgColor indexed="64"/>
      </patternFill>
    </fill>
    <fill>
      <patternFill patternType="solid">
        <fgColor rgb="FFEEECE1"/>
        <bgColor indexed="64"/>
      </patternFill>
    </fill>
  </fills>
  <borders count="120">
    <border>
      <left/>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style="thin">
        <color auto="1"/>
      </right>
      <top/>
      <bottom/>
      <diagonal/>
    </border>
    <border>
      <left style="thin">
        <color auto="1"/>
      </left>
      <right style="thin">
        <color auto="1"/>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style="thin">
        <color indexed="64"/>
      </bottom>
      <diagonal/>
    </border>
    <border>
      <left/>
      <right style="thin">
        <color indexed="64"/>
      </right>
      <top/>
      <bottom style="thin">
        <color indexed="64"/>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diagonal/>
    </border>
    <border>
      <left/>
      <right/>
      <top style="thin">
        <color indexed="64"/>
      </top>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right/>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top style="thin">
        <color auto="1"/>
      </top>
      <bottom/>
      <diagonal/>
    </border>
    <border>
      <left/>
      <right/>
      <top/>
      <bottom style="thin">
        <color indexed="64"/>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medium">
        <color theme="0" tint="-0.34998626667073579"/>
      </left>
      <right/>
      <top style="medium">
        <color theme="0" tint="-0.34998626667073579"/>
      </top>
      <bottom style="medium">
        <color theme="0" tint="-0.34998626667073579"/>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auto="1"/>
      </bottom>
      <diagonal/>
    </border>
    <border>
      <left/>
      <right style="thin">
        <color indexed="64"/>
      </right>
      <top style="thin">
        <color indexed="64"/>
      </top>
      <bottom style="thin">
        <color indexed="64"/>
      </bottom>
      <diagonal/>
    </border>
    <border>
      <left/>
      <right/>
      <top style="thin">
        <color indexed="64"/>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auto="1"/>
      </bottom>
      <diagonal/>
    </border>
    <border>
      <left/>
      <right style="thin">
        <color indexed="64"/>
      </right>
      <top style="thin">
        <color indexed="64"/>
      </top>
      <bottom style="thin">
        <color indexed="64"/>
      </bottom>
      <diagonal/>
    </border>
    <border>
      <left/>
      <right/>
      <top style="thin">
        <color indexed="64"/>
      </top>
      <bottom style="thin">
        <color auto="1"/>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55"/>
      </top>
      <bottom style="thin">
        <color indexed="55"/>
      </bottom>
      <diagonal/>
    </border>
    <border>
      <left style="thin">
        <color indexed="64"/>
      </left>
      <right style="thin">
        <color indexed="64"/>
      </right>
      <top style="thin">
        <color indexed="64"/>
      </top>
      <bottom/>
      <diagonal/>
    </border>
    <border>
      <left style="thin">
        <color auto="1"/>
      </left>
      <right style="thin">
        <color auto="1"/>
      </right>
      <top style="thin">
        <color auto="1"/>
      </top>
      <bottom style="thin">
        <color auto="1"/>
      </bottom>
      <diagonal/>
    </border>
    <border>
      <left/>
      <right style="medium">
        <color theme="0" tint="-0.34998626667073579"/>
      </right>
      <top style="medium">
        <color theme="0" tint="-0.34998626667073579"/>
      </top>
      <bottom style="medium">
        <color theme="0" tint="-0.34998626667073579"/>
      </bottom>
      <diagonal/>
    </border>
    <border>
      <left style="thin">
        <color auto="1"/>
      </left>
      <right/>
      <top style="thin">
        <color auto="1"/>
      </top>
      <bottom/>
      <diagonal/>
    </border>
    <border>
      <left style="thin">
        <color auto="1"/>
      </left>
      <right/>
      <top/>
      <bottom/>
      <diagonal/>
    </border>
    <border>
      <left/>
      <right/>
      <top style="thin">
        <color indexed="64"/>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style="thin">
        <color auto="1"/>
      </bottom>
      <diagonal/>
    </border>
    <border>
      <left style="thin">
        <color theme="0" tint="-0.14996795556505021"/>
      </left>
      <right/>
      <top style="thin">
        <color theme="0" tint="-0.14996795556505021"/>
      </top>
      <bottom style="thin">
        <color theme="0" tint="-0.14996795556505021"/>
      </bottom>
      <diagonal/>
    </border>
    <border>
      <left/>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499984740745262"/>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theme="0" tint="-0.499984740745262"/>
      </top>
      <bottom style="thin">
        <color theme="0" tint="-0.49998474074526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right/>
      <top style="medium">
        <color theme="0" tint="-0.34998626667073579"/>
      </top>
      <bottom style="medium">
        <color theme="0" tint="-0.34998626667073579"/>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auto="1"/>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indexed="64"/>
      </top>
      <bottom style="thin">
        <color auto="1"/>
      </bottom>
      <diagonal/>
    </border>
    <border>
      <left style="thin">
        <color theme="0" tint="-0.499984740745262"/>
      </left>
      <right style="thin">
        <color theme="0" tint="-0.499984740745262"/>
      </right>
      <top style="thin">
        <color theme="0" tint="-0.499984740745262"/>
      </top>
      <bottom style="medium">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style="thin">
        <color auto="1"/>
      </top>
      <bottom style="thin">
        <color auto="1"/>
      </bottom>
      <diagonal/>
    </border>
    <border>
      <left/>
      <right/>
      <top style="thin">
        <color theme="0" tint="-0.34998626667073579"/>
      </top>
      <bottom style="thin">
        <color theme="0" tint="-0.34998626667073579"/>
      </bottom>
      <diagonal/>
    </border>
    <border>
      <left style="thin">
        <color theme="0" tint="-0.34998626667073579"/>
      </left>
      <right/>
      <top/>
      <bottom/>
      <diagonal/>
    </border>
    <border>
      <left/>
      <right/>
      <top/>
      <bottom style="thin">
        <color theme="0" tint="-0.34998626667073579"/>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style="thin">
        <color theme="0" tint="-0.249977111117893"/>
      </left>
      <right/>
      <top style="thin">
        <color theme="0" tint="-0.249977111117893"/>
      </top>
      <bottom style="thin">
        <color theme="0" tint="-0.249977111117893"/>
      </bottom>
      <diagonal/>
    </border>
    <border>
      <left/>
      <right/>
      <top style="thin">
        <color theme="0" tint="-0.249977111117893"/>
      </top>
      <bottom style="thin">
        <color theme="0" tint="-0.249977111117893"/>
      </bottom>
      <diagonal/>
    </border>
    <border>
      <left/>
      <right style="thin">
        <color theme="0" tint="-0.249977111117893"/>
      </right>
      <top style="thin">
        <color theme="0" tint="-0.249977111117893"/>
      </top>
      <bottom style="thin">
        <color theme="0" tint="-0.249977111117893"/>
      </bottom>
      <diagonal/>
    </border>
    <border>
      <left style="thin">
        <color indexed="55"/>
      </left>
      <right style="thin">
        <color indexed="55"/>
      </right>
      <top/>
      <bottom style="thin">
        <color indexed="55"/>
      </bottom>
      <diagonal/>
    </border>
    <border>
      <left style="thin">
        <color indexed="55"/>
      </left>
      <right/>
      <top style="thin">
        <color theme="0" tint="-0.34998626667073579"/>
      </top>
      <bottom style="thin">
        <color theme="0" tint="-0.34998626667073579"/>
      </bottom>
      <diagonal/>
    </border>
    <border>
      <left/>
      <right style="thin">
        <color indexed="55"/>
      </right>
      <top style="thin">
        <color theme="0" tint="-0.34998626667073579"/>
      </top>
      <bottom style="thin">
        <color theme="0" tint="-0.34998626667073579"/>
      </bottom>
      <diagonal/>
    </border>
    <border>
      <left style="thin">
        <color theme="0" tint="-0.24994659260841701"/>
      </left>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right style="thin">
        <color theme="0" tint="-0.24994659260841701"/>
      </right>
      <top/>
      <bottom style="thin">
        <color theme="0" tint="-0.24994659260841701"/>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auto="1"/>
      </left>
      <right style="thin">
        <color auto="1"/>
      </right>
      <top/>
      <bottom style="thin">
        <color indexed="64"/>
      </bottom>
      <diagonal/>
    </border>
  </borders>
  <cellStyleXfs count="39070">
    <xf numFmtId="0" fontId="0" fillId="0" borderId="0"/>
    <xf numFmtId="0" fontId="14" fillId="0" borderId="1"/>
    <xf numFmtId="0" fontId="15" fillId="0" borderId="0"/>
    <xf numFmtId="0" fontId="16" fillId="6" borderId="2"/>
    <xf numFmtId="0" fontId="14" fillId="7" borderId="3">
      <alignment horizontal="center" wrapText="1"/>
    </xf>
    <xf numFmtId="0" fontId="14" fillId="7" borderId="2"/>
    <xf numFmtId="0" fontId="17" fillId="8" borderId="4">
      <alignment horizontal="left" vertical="top"/>
    </xf>
    <xf numFmtId="0" fontId="18" fillId="9" borderId="0"/>
    <xf numFmtId="0" fontId="19" fillId="8" borderId="4">
      <alignment horizontal="left" vertical="top" wrapText="1"/>
    </xf>
    <xf numFmtId="0" fontId="20" fillId="7" borderId="0">
      <alignment horizontal="left"/>
    </xf>
    <xf numFmtId="0" fontId="26" fillId="0" borderId="0"/>
    <xf numFmtId="0" fontId="27" fillId="0" borderId="0"/>
    <xf numFmtId="0" fontId="12" fillId="0" borderId="0"/>
    <xf numFmtId="0" fontId="12" fillId="0" borderId="0"/>
    <xf numFmtId="0" fontId="14" fillId="11" borderId="19"/>
    <xf numFmtId="0" fontId="29" fillId="12" borderId="20">
      <alignment horizontal="right" vertical="top" wrapText="1"/>
    </xf>
    <xf numFmtId="0" fontId="14" fillId="0" borderId="19"/>
    <xf numFmtId="0" fontId="14" fillId="0" borderId="19"/>
    <xf numFmtId="0" fontId="14" fillId="0" borderId="2"/>
    <xf numFmtId="0" fontId="14" fillId="0" borderId="2"/>
    <xf numFmtId="0" fontId="14" fillId="0" borderId="2"/>
    <xf numFmtId="0" fontId="14" fillId="0" borderId="2"/>
    <xf numFmtId="0" fontId="14" fillId="0" borderId="2"/>
    <xf numFmtId="0" fontId="14" fillId="0" borderId="2"/>
    <xf numFmtId="0" fontId="14" fillId="0" borderId="2"/>
    <xf numFmtId="0" fontId="14" fillId="0" borderId="2"/>
    <xf numFmtId="0" fontId="14" fillId="0" borderId="2"/>
    <xf numFmtId="0" fontId="14" fillId="0" borderId="19"/>
    <xf numFmtId="0" fontId="30" fillId="7" borderId="0">
      <alignment horizontal="center"/>
    </xf>
    <xf numFmtId="0" fontId="31" fillId="7" borderId="0">
      <alignment horizontal="center" vertical="center"/>
    </xf>
    <xf numFmtId="0" fontId="26" fillId="9" borderId="0">
      <alignment horizontal="center" wrapText="1"/>
    </xf>
    <xf numFmtId="0" fontId="26" fillId="9" borderId="0">
      <alignment horizontal="center" wrapText="1"/>
    </xf>
    <xf numFmtId="0" fontId="32" fillId="7" borderId="0">
      <alignment horizontal="center"/>
    </xf>
    <xf numFmtId="0" fontId="33" fillId="13" borderId="2">
      <protection locked="0"/>
    </xf>
    <xf numFmtId="0" fontId="33" fillId="13" borderId="19" applyBorder="0">
      <protection locked="0"/>
    </xf>
    <xf numFmtId="0" fontId="33" fillId="13" borderId="19" applyBorder="0">
      <protection locked="0"/>
    </xf>
    <xf numFmtId="0" fontId="33" fillId="13" borderId="19" applyBorder="0">
      <protection locked="0"/>
    </xf>
    <xf numFmtId="0" fontId="33" fillId="13" borderId="2">
      <protection locked="0"/>
    </xf>
    <xf numFmtId="0" fontId="33" fillId="13" borderId="19" applyBorder="0">
      <protection locked="0"/>
    </xf>
    <xf numFmtId="0" fontId="34" fillId="13" borderId="19">
      <protection locked="0"/>
    </xf>
    <xf numFmtId="0" fontId="26" fillId="13" borderId="2"/>
    <xf numFmtId="0" fontId="26" fillId="13" borderId="2"/>
    <xf numFmtId="0" fontId="26" fillId="13" borderId="2"/>
    <xf numFmtId="0" fontId="26" fillId="13" borderId="2"/>
    <xf numFmtId="0" fontId="26" fillId="7" borderId="0"/>
    <xf numFmtId="0" fontId="26" fillId="7" borderId="0"/>
    <xf numFmtId="0" fontId="35" fillId="7" borderId="2">
      <alignment horizontal="left"/>
    </xf>
    <xf numFmtId="0" fontId="35" fillId="7" borderId="2">
      <alignment horizontal="left"/>
    </xf>
    <xf numFmtId="0" fontId="35" fillId="7" borderId="2">
      <alignment horizontal="left"/>
    </xf>
    <xf numFmtId="0" fontId="35" fillId="7" borderId="2">
      <alignment horizontal="left"/>
    </xf>
    <xf numFmtId="0" fontId="29" fillId="8" borderId="0">
      <alignment horizontal="right" vertical="top" textRotation="90" wrapText="1"/>
    </xf>
    <xf numFmtId="0" fontId="29" fillId="8" borderId="0">
      <alignment horizontal="right" vertical="top" wrapText="1"/>
    </xf>
    <xf numFmtId="0" fontId="29" fillId="8" borderId="0">
      <alignment horizontal="right" vertical="top" wrapText="1"/>
    </xf>
    <xf numFmtId="0" fontId="29" fillId="8" borderId="0">
      <alignment horizontal="right" vertical="top" wrapText="1"/>
    </xf>
    <xf numFmtId="0" fontId="29" fillId="8" borderId="0">
      <alignment horizontal="right" vertical="top" textRotation="90" wrapText="1"/>
    </xf>
    <xf numFmtId="0" fontId="36" fillId="0" borderId="0" applyNumberFormat="0" applyFill="0" applyBorder="0" applyAlignment="0" applyProtection="0">
      <alignment vertical="top"/>
      <protection locked="0"/>
    </xf>
    <xf numFmtId="0" fontId="37" fillId="9" borderId="0">
      <alignment horizontal="center"/>
    </xf>
    <xf numFmtId="0" fontId="37" fillId="9" borderId="0">
      <alignment horizontal="center"/>
    </xf>
    <xf numFmtId="0" fontId="26" fillId="7" borderId="2">
      <alignment horizontal="centerContinuous" wrapText="1"/>
    </xf>
    <xf numFmtId="0" fontId="26" fillId="7" borderId="2">
      <alignment horizontal="centerContinuous" wrapText="1"/>
    </xf>
    <xf numFmtId="0" fontId="26" fillId="7" borderId="2">
      <alignment horizontal="centerContinuous" wrapText="1"/>
    </xf>
    <xf numFmtId="0" fontId="26" fillId="7" borderId="2">
      <alignment horizontal="centerContinuous" wrapText="1"/>
    </xf>
    <xf numFmtId="0" fontId="18" fillId="14" borderId="0">
      <alignment horizontal="center" wrapText="1"/>
    </xf>
    <xf numFmtId="0" fontId="26" fillId="7" borderId="2">
      <alignment horizontal="centerContinuous" wrapText="1"/>
    </xf>
    <xf numFmtId="0" fontId="14" fillId="7" borderId="16">
      <alignment wrapText="1"/>
    </xf>
    <xf numFmtId="0" fontId="14" fillId="7" borderId="16">
      <alignment wrapText="1"/>
    </xf>
    <xf numFmtId="0" fontId="14" fillId="7" borderId="16">
      <alignment wrapText="1"/>
    </xf>
    <xf numFmtId="0" fontId="14" fillId="7" borderId="16">
      <alignment wrapText="1"/>
    </xf>
    <xf numFmtId="0" fontId="14" fillId="7" borderId="16">
      <alignment wrapText="1"/>
    </xf>
    <xf numFmtId="0" fontId="14" fillId="7" borderId="16">
      <alignment wrapText="1"/>
    </xf>
    <xf numFmtId="0" fontId="14" fillId="7" borderId="16">
      <alignment wrapText="1"/>
    </xf>
    <xf numFmtId="0" fontId="14" fillId="7" borderId="16">
      <alignment wrapText="1"/>
    </xf>
    <xf numFmtId="0" fontId="14" fillId="7" borderId="16">
      <alignment wrapText="1"/>
    </xf>
    <xf numFmtId="0" fontId="14" fillId="7" borderId="16">
      <alignment wrapText="1"/>
    </xf>
    <xf numFmtId="0" fontId="14" fillId="7" borderId="16">
      <alignment wrapText="1"/>
    </xf>
    <xf numFmtId="0" fontId="14" fillId="7" borderId="16">
      <alignment wrapText="1"/>
    </xf>
    <xf numFmtId="0" fontId="14" fillId="7" borderId="16">
      <alignment wrapText="1"/>
    </xf>
    <xf numFmtId="0" fontId="14" fillId="7" borderId="16">
      <alignment wrapText="1"/>
    </xf>
    <xf numFmtId="0" fontId="14" fillId="7" borderId="16">
      <alignment wrapText="1"/>
    </xf>
    <xf numFmtId="0" fontId="14" fillId="7" borderId="16">
      <alignment wrapText="1"/>
    </xf>
    <xf numFmtId="0" fontId="14" fillId="7" borderId="8"/>
    <xf numFmtId="0" fontId="14" fillId="7" borderId="8"/>
    <xf numFmtId="0" fontId="14" fillId="7" borderId="21"/>
    <xf numFmtId="0" fontId="14" fillId="7" borderId="21"/>
    <xf numFmtId="0" fontId="14" fillId="7" borderId="21"/>
    <xf numFmtId="0" fontId="14" fillId="7" borderId="21"/>
    <xf numFmtId="0" fontId="14" fillId="7" borderId="21"/>
    <xf numFmtId="0" fontId="14" fillId="7" borderId="21"/>
    <xf numFmtId="0" fontId="14" fillId="7" borderId="21"/>
    <xf numFmtId="0" fontId="14" fillId="7" borderId="21"/>
    <xf numFmtId="0" fontId="14" fillId="7" borderId="21"/>
    <xf numFmtId="0" fontId="14" fillId="7" borderId="21"/>
    <xf numFmtId="0" fontId="14" fillId="7" borderId="12">
      <alignment horizontal="center" wrapText="1"/>
    </xf>
    <xf numFmtId="0" fontId="14" fillId="7" borderId="12">
      <alignment horizontal="center" wrapText="1"/>
    </xf>
    <xf numFmtId="0" fontId="14" fillId="7" borderId="12">
      <alignment horizontal="center" wrapText="1"/>
    </xf>
    <xf numFmtId="0" fontId="24" fillId="0" borderId="0"/>
    <xf numFmtId="0" fontId="26" fillId="0" borderId="0"/>
    <xf numFmtId="0" fontId="26" fillId="0" borderId="0"/>
    <xf numFmtId="0" fontId="14" fillId="0" borderId="0"/>
    <xf numFmtId="0" fontId="24" fillId="0" borderId="0"/>
    <xf numFmtId="0" fontId="14" fillId="0" borderId="0"/>
    <xf numFmtId="0" fontId="12" fillId="0" borderId="0"/>
    <xf numFmtId="0" fontId="12" fillId="0" borderId="0"/>
    <xf numFmtId="0" fontId="12" fillId="0" borderId="0"/>
    <xf numFmtId="0" fontId="12" fillId="0" borderId="0"/>
    <xf numFmtId="0" fontId="26" fillId="0" borderId="0"/>
    <xf numFmtId="0" fontId="26"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5" fillId="0" borderId="0"/>
    <xf numFmtId="0" fontId="12" fillId="0" borderId="0"/>
    <xf numFmtId="0" fontId="12" fillId="0" borderId="0"/>
    <xf numFmtId="0" fontId="12" fillId="0" borderId="0"/>
    <xf numFmtId="0" fontId="12" fillId="0" borderId="0"/>
    <xf numFmtId="0" fontId="15" fillId="0" borderId="0"/>
    <xf numFmtId="0" fontId="14" fillId="7" borderId="2"/>
    <xf numFmtId="0" fontId="14" fillId="7" borderId="2"/>
    <xf numFmtId="0" fontId="14" fillId="7" borderId="2"/>
    <xf numFmtId="0" fontId="14" fillId="7" borderId="2"/>
    <xf numFmtId="0" fontId="14" fillId="7" borderId="2"/>
    <xf numFmtId="0" fontId="14" fillId="7" borderId="2"/>
    <xf numFmtId="0" fontId="14" fillId="7" borderId="2"/>
    <xf numFmtId="0" fontId="14" fillId="7" borderId="2"/>
    <xf numFmtId="0" fontId="14" fillId="7" borderId="2">
      <alignment wrapText="1"/>
    </xf>
    <xf numFmtId="0" fontId="31" fillId="7" borderId="0">
      <alignment horizontal="right"/>
    </xf>
    <xf numFmtId="0" fontId="38" fillId="14" borderId="0">
      <alignment horizontal="center"/>
    </xf>
    <xf numFmtId="0" fontId="17" fillId="8" borderId="2">
      <alignment horizontal="left" vertical="top" wrapText="1"/>
    </xf>
    <xf numFmtId="0" fontId="17" fillId="8" borderId="2">
      <alignment horizontal="left" vertical="top" wrapText="1"/>
    </xf>
    <xf numFmtId="0" fontId="17" fillId="8" borderId="2">
      <alignment horizontal="left" vertical="top" wrapText="1"/>
    </xf>
    <xf numFmtId="0" fontId="17" fillId="8" borderId="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7" fillId="8" borderId="23">
      <alignment horizontal="left" vertical="top" wrapText="1"/>
    </xf>
    <xf numFmtId="0" fontId="17" fillId="8" borderId="23">
      <alignment horizontal="left" vertical="top" wrapText="1"/>
    </xf>
    <xf numFmtId="0" fontId="17" fillId="8" borderId="23">
      <alignment horizontal="left" vertical="top" wrapText="1"/>
    </xf>
    <xf numFmtId="0" fontId="17" fillId="8" borderId="23">
      <alignment horizontal="left" vertical="top" wrapText="1"/>
    </xf>
    <xf numFmtId="0" fontId="17" fillId="8" borderId="23">
      <alignment horizontal="left" vertical="top" wrapText="1"/>
    </xf>
    <xf numFmtId="0" fontId="17" fillId="8" borderId="23">
      <alignment horizontal="left" vertical="top" wrapText="1"/>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6" fillId="6" borderId="15"/>
    <xf numFmtId="0" fontId="16" fillId="6" borderId="15"/>
    <xf numFmtId="0" fontId="16" fillId="6" borderId="15"/>
    <xf numFmtId="0" fontId="16" fillId="6" borderId="15"/>
    <xf numFmtId="0" fontId="16" fillId="6" borderId="15"/>
    <xf numFmtId="0" fontId="16" fillId="6" borderId="15"/>
    <xf numFmtId="0" fontId="16" fillId="6" borderId="15"/>
    <xf numFmtId="0" fontId="16" fillId="6" borderId="15"/>
    <xf numFmtId="0" fontId="30" fillId="7" borderId="0">
      <alignment horizontal="center"/>
    </xf>
    <xf numFmtId="0" fontId="39" fillId="7" borderId="0"/>
    <xf numFmtId="0" fontId="40" fillId="0" borderId="24" applyNumberFormat="0" applyFill="0" applyAlignment="0" applyProtection="0"/>
    <xf numFmtId="0" fontId="41" fillId="0" borderId="25" applyNumberFormat="0" applyFill="0" applyAlignment="0" applyProtection="0"/>
    <xf numFmtId="0" fontId="42" fillId="16" borderId="0" applyNumberFormat="0" applyBorder="0" applyAlignment="0" applyProtection="0"/>
    <xf numFmtId="0" fontId="42" fillId="15" borderId="0" applyNumberFormat="0" applyBorder="0" applyAlignment="0" applyProtection="0"/>
    <xf numFmtId="0" fontId="11" fillId="0" borderId="0"/>
    <xf numFmtId="0" fontId="24" fillId="0" borderId="0"/>
    <xf numFmtId="0" fontId="52" fillId="0" borderId="0"/>
    <xf numFmtId="0" fontId="14" fillId="7" borderId="42">
      <alignment wrapText="1"/>
    </xf>
    <xf numFmtId="0" fontId="14" fillId="7" borderId="42">
      <alignment wrapText="1"/>
    </xf>
    <xf numFmtId="0" fontId="26" fillId="7" borderId="41">
      <alignment horizontal="centerContinuous" wrapText="1"/>
    </xf>
    <xf numFmtId="0" fontId="14" fillId="7" borderId="42">
      <alignment wrapText="1"/>
    </xf>
    <xf numFmtId="0" fontId="16" fillId="6" borderId="2"/>
    <xf numFmtId="0" fontId="26" fillId="13" borderId="41"/>
    <xf numFmtId="0" fontId="14" fillId="7" borderId="42">
      <alignment wrapText="1"/>
    </xf>
    <xf numFmtId="0" fontId="52" fillId="0" borderId="0"/>
    <xf numFmtId="0" fontId="52" fillId="0" borderId="0"/>
    <xf numFmtId="0" fontId="14" fillId="7" borderId="12">
      <alignment horizontal="center" wrapText="1"/>
    </xf>
    <xf numFmtId="0" fontId="14" fillId="7" borderId="29"/>
    <xf numFmtId="0" fontId="14" fillId="7" borderId="29"/>
    <xf numFmtId="0" fontId="14" fillId="7" borderId="29"/>
    <xf numFmtId="0" fontId="14" fillId="7" borderId="29"/>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7" borderId="10">
      <alignment wrapText="1"/>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7" borderId="42">
      <alignment wrapText="1"/>
    </xf>
    <xf numFmtId="0" fontId="35" fillId="7" borderId="41">
      <alignment horizontal="left"/>
    </xf>
    <xf numFmtId="0" fontId="35" fillId="7" borderId="41">
      <alignment horizontal="left"/>
    </xf>
    <xf numFmtId="0" fontId="52" fillId="0" borderId="0"/>
    <xf numFmtId="0" fontId="52" fillId="0" borderId="0"/>
    <xf numFmtId="0" fontId="52" fillId="0" borderId="0"/>
    <xf numFmtId="0" fontId="52" fillId="0" borderId="0"/>
    <xf numFmtId="0" fontId="52" fillId="0" borderId="0"/>
    <xf numFmtId="0" fontId="14" fillId="7" borderId="29"/>
    <xf numFmtId="0" fontId="14" fillId="7" borderId="29"/>
    <xf numFmtId="0" fontId="14" fillId="7" borderId="29"/>
    <xf numFmtId="0" fontId="14" fillId="7" borderId="29"/>
    <xf numFmtId="0" fontId="14" fillId="7" borderId="29"/>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7" borderId="10">
      <alignment wrapText="1"/>
    </xf>
    <xf numFmtId="0" fontId="14" fillId="7" borderId="10">
      <alignment wrapText="1"/>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1" fillId="0" borderId="0"/>
    <xf numFmtId="0" fontId="14" fillId="7" borderId="42">
      <alignment wrapText="1"/>
    </xf>
    <xf numFmtId="0" fontId="11" fillId="0" borderId="0"/>
    <xf numFmtId="0" fontId="11" fillId="0" borderId="0"/>
    <xf numFmtId="0" fontId="26" fillId="7" borderId="41">
      <alignment horizontal="centerContinuous" wrapText="1"/>
    </xf>
    <xf numFmtId="0" fontId="11" fillId="0" borderId="0"/>
    <xf numFmtId="0" fontId="26" fillId="7" borderId="41">
      <alignment horizontal="centerContinuous" wrapText="1"/>
    </xf>
    <xf numFmtId="0" fontId="35" fillId="7" borderId="41">
      <alignment horizontal="left"/>
    </xf>
    <xf numFmtId="0" fontId="26" fillId="13" borderId="41"/>
    <xf numFmtId="0" fontId="14" fillId="0" borderId="41"/>
    <xf numFmtId="0" fontId="14" fillId="0" borderId="41"/>
    <xf numFmtId="0" fontId="16" fillId="6" borderId="2"/>
    <xf numFmtId="0" fontId="16" fillId="6" borderId="2"/>
    <xf numFmtId="0" fontId="16" fillId="6" borderId="2"/>
    <xf numFmtId="0" fontId="11" fillId="0" borderId="0"/>
    <xf numFmtId="0" fontId="14" fillId="7" borderId="42">
      <alignment wrapText="1"/>
    </xf>
    <xf numFmtId="0" fontId="14" fillId="7" borderId="29"/>
    <xf numFmtId="0" fontId="14" fillId="7" borderId="29"/>
    <xf numFmtId="0" fontId="11" fillId="0" borderId="0"/>
    <xf numFmtId="0" fontId="11" fillId="0" borderId="0"/>
    <xf numFmtId="0" fontId="11" fillId="0" borderId="0"/>
    <xf numFmtId="0" fontId="14" fillId="7" borderId="42">
      <alignment wrapText="1"/>
    </xf>
    <xf numFmtId="0" fontId="14" fillId="7" borderId="29"/>
    <xf numFmtId="0" fontId="14" fillId="7" borderId="10">
      <alignment wrapText="1"/>
    </xf>
    <xf numFmtId="0" fontId="14" fillId="7" borderId="10">
      <alignment wrapText="1"/>
    </xf>
    <xf numFmtId="0" fontId="14" fillId="7" borderId="10">
      <alignment wrapText="1"/>
    </xf>
    <xf numFmtId="0" fontId="14" fillId="7" borderId="10">
      <alignment wrapText="1"/>
    </xf>
    <xf numFmtId="0" fontId="14" fillId="7" borderId="29"/>
    <xf numFmtId="0" fontId="26" fillId="13" borderId="41"/>
    <xf numFmtId="0" fontId="14" fillId="0" borderId="41"/>
    <xf numFmtId="0" fontId="14" fillId="0" borderId="41"/>
    <xf numFmtId="0" fontId="11" fillId="0" borderId="0"/>
    <xf numFmtId="0" fontId="14" fillId="7" borderId="10">
      <alignment wrapText="1"/>
    </xf>
    <xf numFmtId="0" fontId="14" fillId="7" borderId="10">
      <alignment wrapText="1"/>
    </xf>
    <xf numFmtId="0" fontId="14" fillId="7" borderId="10">
      <alignment wrapText="1"/>
    </xf>
    <xf numFmtId="0" fontId="11" fillId="0" borderId="0"/>
    <xf numFmtId="0" fontId="11" fillId="0" borderId="0"/>
    <xf numFmtId="0" fontId="11" fillId="0" borderId="0"/>
    <xf numFmtId="0" fontId="11" fillId="0" borderId="0"/>
    <xf numFmtId="0" fontId="11" fillId="0" borderId="0"/>
    <xf numFmtId="0" fontId="14" fillId="7" borderId="42">
      <alignment wrapText="1"/>
    </xf>
    <xf numFmtId="0" fontId="14" fillId="7" borderId="10">
      <alignment wrapText="1"/>
    </xf>
    <xf numFmtId="0" fontId="14" fillId="7" borderId="10">
      <alignment wrapText="1"/>
    </xf>
    <xf numFmtId="0" fontId="14" fillId="7" borderId="10">
      <alignment wrapText="1"/>
    </xf>
    <xf numFmtId="0" fontId="14" fillId="7" borderId="10">
      <alignment wrapText="1"/>
    </xf>
    <xf numFmtId="0" fontId="14" fillId="7" borderId="42">
      <alignment wrapText="1"/>
    </xf>
    <xf numFmtId="0" fontId="16" fillId="6" borderId="2"/>
    <xf numFmtId="0" fontId="14" fillId="0" borderId="41"/>
    <xf numFmtId="0" fontId="14" fillId="7" borderId="29"/>
    <xf numFmtId="0" fontId="14" fillId="7" borderId="42">
      <alignment wrapText="1"/>
    </xf>
    <xf numFmtId="0" fontId="14" fillId="7" borderId="42">
      <alignment wrapText="1"/>
    </xf>
    <xf numFmtId="0" fontId="14" fillId="7" borderId="42">
      <alignment wrapText="1"/>
    </xf>
    <xf numFmtId="0" fontId="52" fillId="0" borderId="0"/>
    <xf numFmtId="0" fontId="53" fillId="0" borderId="0"/>
    <xf numFmtId="0" fontId="14" fillId="7" borderId="42">
      <alignment wrapText="1"/>
    </xf>
    <xf numFmtId="0" fontId="14" fillId="7" borderId="42">
      <alignment wrapText="1"/>
    </xf>
    <xf numFmtId="0" fontId="14" fillId="7" borderId="42">
      <alignment wrapText="1"/>
    </xf>
    <xf numFmtId="0" fontId="35" fillId="7" borderId="41">
      <alignment horizontal="left"/>
    </xf>
    <xf numFmtId="0" fontId="33" fillId="13" borderId="41">
      <protection locked="0"/>
    </xf>
    <xf numFmtId="0" fontId="14" fillId="0" borderId="41"/>
    <xf numFmtId="0" fontId="14" fillId="0" borderId="41"/>
    <xf numFmtId="0" fontId="16" fillId="6" borderId="2"/>
    <xf numFmtId="0" fontId="16" fillId="6" borderId="2"/>
    <xf numFmtId="0" fontId="16" fillId="6" borderId="2"/>
    <xf numFmtId="0" fontId="14" fillId="7" borderId="42">
      <alignment wrapText="1"/>
    </xf>
    <xf numFmtId="0" fontId="14" fillId="7" borderId="42">
      <alignment wrapText="1"/>
    </xf>
    <xf numFmtId="0" fontId="11" fillId="0" borderId="0"/>
    <xf numFmtId="0" fontId="11" fillId="0" borderId="0"/>
    <xf numFmtId="0" fontId="11" fillId="0" borderId="0"/>
    <xf numFmtId="0" fontId="14" fillId="7" borderId="10">
      <alignment wrapText="1"/>
    </xf>
    <xf numFmtId="0" fontId="14" fillId="7" borderId="10">
      <alignment wrapText="1"/>
    </xf>
    <xf numFmtId="0" fontId="26" fillId="13" borderId="41"/>
    <xf numFmtId="0" fontId="14" fillId="0" borderId="41"/>
    <xf numFmtId="0" fontId="14" fillId="0" borderId="41"/>
    <xf numFmtId="0" fontId="14" fillId="7" borderId="42">
      <alignment wrapText="1"/>
    </xf>
    <xf numFmtId="0" fontId="14" fillId="7" borderId="42">
      <alignment wrapText="1"/>
    </xf>
    <xf numFmtId="0" fontId="52" fillId="0" borderId="0"/>
    <xf numFmtId="0" fontId="52" fillId="0" borderId="0"/>
    <xf numFmtId="0" fontId="27" fillId="0" borderId="0"/>
    <xf numFmtId="0" fontId="19" fillId="8" borderId="34">
      <alignment horizontal="left" vertical="top" wrapText="1"/>
    </xf>
    <xf numFmtId="0" fontId="16" fillId="6" borderId="2"/>
    <xf numFmtId="0" fontId="14" fillId="7" borderId="2"/>
    <xf numFmtId="0" fontId="17" fillId="8" borderId="22">
      <alignment horizontal="left" vertical="top"/>
    </xf>
    <xf numFmtId="0" fontId="19" fillId="8" borderId="22">
      <alignment horizontal="left" vertical="top" wrapText="1"/>
    </xf>
    <xf numFmtId="0" fontId="16" fillId="6" borderId="2"/>
    <xf numFmtId="0" fontId="14" fillId="7" borderId="2"/>
    <xf numFmtId="0" fontId="17" fillId="8" borderId="22">
      <alignment horizontal="left" vertical="top"/>
    </xf>
    <xf numFmtId="0" fontId="19" fillId="8" borderId="22">
      <alignment horizontal="left" vertical="top" wrapText="1"/>
    </xf>
    <xf numFmtId="0" fontId="19" fillId="8" borderId="34">
      <alignment horizontal="left" vertical="top" wrapText="1"/>
    </xf>
    <xf numFmtId="0" fontId="19" fillId="8" borderId="34">
      <alignment horizontal="left" vertical="top" wrapText="1"/>
    </xf>
    <xf numFmtId="0" fontId="19" fillId="8" borderId="34">
      <alignment horizontal="left" vertical="top" wrapText="1"/>
    </xf>
    <xf numFmtId="0" fontId="14" fillId="7" borderId="12">
      <alignment horizontal="center" wrapText="1"/>
    </xf>
    <xf numFmtId="0" fontId="14" fillId="7" borderId="12">
      <alignment horizontal="center" wrapText="1"/>
    </xf>
    <xf numFmtId="0" fontId="17" fillId="8" borderId="35">
      <alignment horizontal="left" vertical="top" wrapText="1"/>
    </xf>
    <xf numFmtId="0" fontId="14" fillId="7" borderId="10">
      <alignment wrapText="1"/>
    </xf>
    <xf numFmtId="0" fontId="17" fillId="8" borderId="23">
      <alignment horizontal="left" vertical="top" wrapText="1"/>
    </xf>
    <xf numFmtId="0" fontId="19" fillId="8" borderId="34">
      <alignment horizontal="left" vertical="top" wrapText="1"/>
    </xf>
    <xf numFmtId="0" fontId="19" fillId="8" borderId="37">
      <alignment horizontal="left" vertical="top" wrapText="1"/>
    </xf>
    <xf numFmtId="0" fontId="14" fillId="7" borderId="36">
      <alignment wrapText="1"/>
    </xf>
    <xf numFmtId="0" fontId="14" fillId="7" borderId="36">
      <alignment wrapText="1"/>
    </xf>
    <xf numFmtId="0" fontId="19" fillId="8" borderId="22">
      <alignment horizontal="left" vertical="top" wrapText="1"/>
    </xf>
    <xf numFmtId="0" fontId="19" fillId="8" borderId="22">
      <alignment horizontal="left" vertical="top" wrapText="1"/>
    </xf>
    <xf numFmtId="0" fontId="17" fillId="8" borderId="22">
      <alignment horizontal="left" vertical="top"/>
    </xf>
    <xf numFmtId="0" fontId="14" fillId="7" borderId="10">
      <alignment wrapText="1"/>
    </xf>
    <xf numFmtId="0" fontId="14" fillId="7" borderId="10">
      <alignment wrapText="1"/>
    </xf>
    <xf numFmtId="0" fontId="17" fillId="8" borderId="38">
      <alignment horizontal="left" vertical="top" wrapText="1"/>
    </xf>
    <xf numFmtId="0" fontId="17" fillId="8" borderId="22">
      <alignment horizontal="left" vertical="top"/>
    </xf>
    <xf numFmtId="0" fontId="17" fillId="8" borderId="34">
      <alignment horizontal="left" vertical="top"/>
    </xf>
    <xf numFmtId="0" fontId="14" fillId="7" borderId="33"/>
    <xf numFmtId="0" fontId="19" fillId="8" borderId="34">
      <alignment horizontal="left" vertical="top" wrapText="1"/>
    </xf>
    <xf numFmtId="0" fontId="16" fillId="6" borderId="33"/>
    <xf numFmtId="0" fontId="17" fillId="8" borderId="22">
      <alignment horizontal="left" vertical="top"/>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7" fillId="8" borderId="23">
      <alignment horizontal="left" vertical="top" wrapText="1"/>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34">
      <alignment horizontal="left" vertical="top"/>
    </xf>
    <xf numFmtId="0" fontId="14" fillId="7" borderId="10">
      <alignment wrapText="1"/>
    </xf>
    <xf numFmtId="0" fontId="14" fillId="7" borderId="10">
      <alignment wrapText="1"/>
    </xf>
    <xf numFmtId="0" fontId="14" fillId="7" borderId="10">
      <alignment wrapText="1"/>
    </xf>
    <xf numFmtId="0" fontId="14" fillId="7" borderId="10">
      <alignment wrapText="1"/>
    </xf>
    <xf numFmtId="0" fontId="14" fillId="7" borderId="36">
      <alignment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7" fillId="8" borderId="23">
      <alignment horizontal="left" vertical="top" wrapText="1"/>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4" fillId="7" borderId="10">
      <alignment wrapText="1"/>
    </xf>
    <xf numFmtId="0" fontId="14" fillId="7" borderId="10">
      <alignment wrapText="1"/>
    </xf>
    <xf numFmtId="0" fontId="14" fillId="7" borderId="10">
      <alignment wrapText="1"/>
    </xf>
    <xf numFmtId="0" fontId="14" fillId="7" borderId="10">
      <alignment wrapText="1"/>
    </xf>
    <xf numFmtId="0" fontId="14" fillId="7" borderId="10">
      <alignment wrapText="1"/>
    </xf>
    <xf numFmtId="0" fontId="14" fillId="7" borderId="10">
      <alignment wrapText="1"/>
    </xf>
    <xf numFmtId="0" fontId="14" fillId="7" borderId="10">
      <alignment wrapText="1"/>
    </xf>
    <xf numFmtId="0" fontId="17" fillId="8" borderId="22">
      <alignment horizontal="left" vertical="top"/>
    </xf>
    <xf numFmtId="0" fontId="19" fillId="8" borderId="22">
      <alignment horizontal="left" vertical="top" wrapText="1"/>
    </xf>
    <xf numFmtId="0" fontId="17" fillId="8" borderId="23">
      <alignment horizontal="left" vertical="top" wrapText="1"/>
    </xf>
    <xf numFmtId="0" fontId="14" fillId="7" borderId="12">
      <alignment horizontal="center"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7" fillId="8" borderId="23">
      <alignment horizontal="left" vertical="top" wrapText="1"/>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4" fillId="7" borderId="33"/>
    <xf numFmtId="0" fontId="14" fillId="7" borderId="10">
      <alignment wrapText="1"/>
    </xf>
    <xf numFmtId="0" fontId="14" fillId="7" borderId="10">
      <alignment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7" fillId="8" borderId="23">
      <alignment horizontal="left" vertical="top" wrapText="1"/>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3">
      <alignment horizontal="left" vertical="top" wrapText="1"/>
    </xf>
    <xf numFmtId="0" fontId="17" fillId="8" borderId="22">
      <alignment horizontal="left" vertical="top"/>
    </xf>
    <xf numFmtId="0" fontId="17" fillId="8" borderId="34">
      <alignment horizontal="left" vertical="top"/>
    </xf>
    <xf numFmtId="0" fontId="17" fillId="8" borderId="35">
      <alignment horizontal="left" vertical="top" wrapText="1"/>
    </xf>
    <xf numFmtId="0" fontId="16" fillId="6" borderId="33"/>
    <xf numFmtId="0" fontId="17" fillId="8" borderId="34">
      <alignment horizontal="left" vertical="top"/>
    </xf>
    <xf numFmtId="0" fontId="17" fillId="8" borderId="34">
      <alignment horizontal="left" vertical="top"/>
    </xf>
    <xf numFmtId="0" fontId="17" fillId="8" borderId="34">
      <alignment horizontal="left" vertical="top"/>
    </xf>
    <xf numFmtId="0" fontId="14" fillId="7" borderId="29"/>
    <xf numFmtId="0" fontId="14" fillId="7" borderId="29"/>
    <xf numFmtId="0" fontId="17" fillId="8" borderId="37">
      <alignment horizontal="left" vertical="top"/>
    </xf>
    <xf numFmtId="0" fontId="14" fillId="7" borderId="29"/>
    <xf numFmtId="0" fontId="14" fillId="7" borderId="36">
      <alignment wrapText="1"/>
    </xf>
    <xf numFmtId="0" fontId="14" fillId="7" borderId="36">
      <alignment wrapText="1"/>
    </xf>
    <xf numFmtId="0" fontId="14" fillId="7" borderId="36">
      <alignment wrapText="1"/>
    </xf>
    <xf numFmtId="0" fontId="14" fillId="7" borderId="36">
      <alignment wrapText="1"/>
    </xf>
    <xf numFmtId="0" fontId="14" fillId="7" borderId="29"/>
    <xf numFmtId="0" fontId="19" fillId="8" borderId="34">
      <alignment horizontal="left" vertical="top" wrapText="1"/>
    </xf>
    <xf numFmtId="0" fontId="19" fillId="8" borderId="34">
      <alignment horizontal="left" vertical="top" wrapText="1"/>
    </xf>
    <xf numFmtId="0" fontId="19" fillId="8" borderId="34">
      <alignment horizontal="left" vertical="top" wrapText="1"/>
    </xf>
    <xf numFmtId="0" fontId="19" fillId="8" borderId="34">
      <alignment horizontal="left" vertical="top" wrapText="1"/>
    </xf>
    <xf numFmtId="0" fontId="17" fillId="8" borderId="35">
      <alignment horizontal="left" vertical="top" wrapText="1"/>
    </xf>
    <xf numFmtId="0" fontId="17" fillId="8" borderId="34">
      <alignment horizontal="left" vertical="top"/>
    </xf>
    <xf numFmtId="0" fontId="17" fillId="8" borderId="34">
      <alignment horizontal="left" vertical="top"/>
    </xf>
    <xf numFmtId="0" fontId="17" fillId="8" borderId="34">
      <alignment horizontal="left" vertical="top"/>
    </xf>
    <xf numFmtId="0" fontId="17" fillId="8" borderId="34">
      <alignment horizontal="left" vertical="top"/>
    </xf>
    <xf numFmtId="0" fontId="14" fillId="7" borderId="39">
      <alignment wrapText="1"/>
    </xf>
    <xf numFmtId="0" fontId="14" fillId="7" borderId="39">
      <alignment wrapText="1"/>
    </xf>
    <xf numFmtId="0" fontId="14" fillId="7" borderId="39">
      <alignment wrapText="1"/>
    </xf>
    <xf numFmtId="0" fontId="17" fillId="8" borderId="37">
      <alignment horizontal="left" vertical="top"/>
    </xf>
    <xf numFmtId="0" fontId="16" fillId="6" borderId="33"/>
    <xf numFmtId="0" fontId="19" fillId="8" borderId="37">
      <alignment horizontal="left" vertical="top" wrapText="1"/>
    </xf>
    <xf numFmtId="0" fontId="14" fillId="7" borderId="39">
      <alignment wrapText="1"/>
    </xf>
    <xf numFmtId="0" fontId="14" fillId="7" borderId="39">
      <alignment wrapText="1"/>
    </xf>
    <xf numFmtId="0" fontId="14" fillId="7" borderId="39">
      <alignment wrapText="1"/>
    </xf>
    <xf numFmtId="0" fontId="14" fillId="7" borderId="39">
      <alignment wrapText="1"/>
    </xf>
    <xf numFmtId="0" fontId="17" fillId="8" borderId="34">
      <alignment horizontal="left" vertical="top"/>
    </xf>
    <xf numFmtId="0" fontId="19" fillId="8" borderId="34">
      <alignment horizontal="left" vertical="top" wrapText="1"/>
    </xf>
    <xf numFmtId="0" fontId="17" fillId="8" borderId="35">
      <alignment horizontal="left" vertical="top" wrapText="1"/>
    </xf>
    <xf numFmtId="0" fontId="19" fillId="8" borderId="22">
      <alignment horizontal="left" vertical="top" wrapText="1"/>
    </xf>
    <xf numFmtId="0" fontId="19" fillId="8" borderId="22">
      <alignment horizontal="left" vertical="top" wrapText="1"/>
    </xf>
    <xf numFmtId="0" fontId="19" fillId="8" borderId="34">
      <alignment horizontal="left" vertical="top" wrapText="1"/>
    </xf>
    <xf numFmtId="0" fontId="19" fillId="8" borderId="34">
      <alignment horizontal="left" vertical="top" wrapText="1"/>
    </xf>
    <xf numFmtId="0" fontId="19" fillId="8" borderId="34">
      <alignment horizontal="left" vertical="top" wrapText="1"/>
    </xf>
    <xf numFmtId="0" fontId="19" fillId="8" borderId="34">
      <alignment horizontal="left" vertical="top" wrapText="1"/>
    </xf>
    <xf numFmtId="0" fontId="17" fillId="8" borderId="35">
      <alignment horizontal="left" vertical="top" wrapText="1"/>
    </xf>
    <xf numFmtId="0" fontId="17" fillId="8" borderId="34">
      <alignment horizontal="left" vertical="top"/>
    </xf>
    <xf numFmtId="0" fontId="17" fillId="8" borderId="34">
      <alignment horizontal="left" vertical="top"/>
    </xf>
    <xf numFmtId="0" fontId="17" fillId="8" borderId="34">
      <alignment horizontal="left" vertical="top"/>
    </xf>
    <xf numFmtId="0" fontId="17" fillId="8" borderId="34">
      <alignment horizontal="left" vertical="top"/>
    </xf>
    <xf numFmtId="0" fontId="14" fillId="7" borderId="12">
      <alignment horizontal="center" wrapText="1"/>
    </xf>
    <xf numFmtId="0" fontId="14" fillId="7" borderId="33"/>
    <xf numFmtId="0" fontId="14" fillId="7" borderId="39">
      <alignment wrapText="1"/>
    </xf>
    <xf numFmtId="0" fontId="14" fillId="7" borderId="39">
      <alignment wrapText="1"/>
    </xf>
    <xf numFmtId="0" fontId="19" fillId="8" borderId="34">
      <alignment horizontal="left" vertical="top" wrapText="1"/>
    </xf>
    <xf numFmtId="0" fontId="19" fillId="8" borderId="34">
      <alignment horizontal="left" vertical="top" wrapText="1"/>
    </xf>
    <xf numFmtId="0" fontId="19" fillId="8" borderId="34">
      <alignment horizontal="left" vertical="top" wrapText="1"/>
    </xf>
    <xf numFmtId="0" fontId="19" fillId="8" borderId="34">
      <alignment horizontal="left" vertical="top" wrapText="1"/>
    </xf>
    <xf numFmtId="0" fontId="17" fillId="8" borderId="35">
      <alignment horizontal="left" vertical="top" wrapText="1"/>
    </xf>
    <xf numFmtId="0" fontId="17" fillId="8" borderId="34">
      <alignment horizontal="left" vertical="top"/>
    </xf>
    <xf numFmtId="0" fontId="17" fillId="8" borderId="34">
      <alignment horizontal="left" vertical="top"/>
    </xf>
    <xf numFmtId="0" fontId="17" fillId="8" borderId="34">
      <alignment horizontal="left" vertical="top"/>
    </xf>
    <xf numFmtId="0" fontId="17" fillId="8" borderId="34">
      <alignment horizontal="left" vertical="top"/>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7" fillId="8" borderId="23">
      <alignment horizontal="left" vertical="top" wrapText="1"/>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9" fillId="8" borderId="22">
      <alignment horizontal="left" vertical="top" wrapText="1"/>
    </xf>
    <xf numFmtId="0" fontId="17" fillId="8" borderId="23">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7" fillId="8" borderId="23">
      <alignment horizontal="left" vertical="top" wrapText="1"/>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9" fillId="8" borderId="22">
      <alignment horizontal="left" vertical="top" wrapText="1"/>
    </xf>
    <xf numFmtId="0" fontId="17" fillId="8" borderId="23">
      <alignment horizontal="left" vertical="top" wrapText="1"/>
    </xf>
    <xf numFmtId="0" fontId="17" fillId="8" borderId="22">
      <alignment horizontal="left" vertical="top"/>
    </xf>
    <xf numFmtId="0" fontId="17" fillId="8" borderId="22">
      <alignment horizontal="left" vertical="top"/>
    </xf>
    <xf numFmtId="0" fontId="17" fillId="8" borderId="22">
      <alignment horizontal="left" vertical="top"/>
    </xf>
    <xf numFmtId="0" fontId="17" fillId="8" borderId="22">
      <alignment horizontal="left" vertical="top"/>
    </xf>
    <xf numFmtId="0" fontId="52" fillId="0" borderId="0"/>
    <xf numFmtId="0" fontId="52" fillId="0" borderId="0"/>
    <xf numFmtId="0" fontId="52" fillId="0" borderId="0"/>
    <xf numFmtId="0" fontId="52" fillId="0" borderId="0"/>
    <xf numFmtId="0" fontId="52" fillId="0" borderId="0"/>
    <xf numFmtId="0" fontId="52" fillId="0" borderId="0"/>
    <xf numFmtId="0" fontId="14" fillId="7" borderId="41"/>
    <xf numFmtId="0" fontId="14" fillId="7" borderId="41"/>
    <xf numFmtId="0" fontId="14" fillId="7" borderId="41"/>
    <xf numFmtId="0" fontId="14" fillId="7" borderId="41"/>
    <xf numFmtId="0" fontId="14" fillId="7" borderId="41"/>
    <xf numFmtId="0" fontId="14" fillId="7" borderId="41"/>
    <xf numFmtId="0" fontId="14" fillId="7" borderId="41"/>
    <xf numFmtId="0" fontId="14" fillId="7" borderId="41"/>
    <xf numFmtId="0" fontId="14" fillId="7" borderId="41"/>
    <xf numFmtId="0" fontId="14" fillId="7" borderId="41"/>
    <xf numFmtId="0" fontId="14" fillId="7" borderId="41"/>
    <xf numFmtId="0" fontId="14" fillId="7" borderId="41"/>
    <xf numFmtId="0" fontId="14" fillId="7" borderId="41"/>
    <xf numFmtId="0" fontId="17" fillId="8" borderId="41">
      <alignment horizontal="left" vertical="top" wrapText="1"/>
    </xf>
    <xf numFmtId="0" fontId="17" fillId="8" borderId="41">
      <alignment horizontal="left" vertical="top" wrapText="1"/>
    </xf>
    <xf numFmtId="0" fontId="17" fillId="8" borderId="41">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4">
      <alignment horizontal="left" vertical="top" wrapText="1"/>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6" fillId="24" borderId="41"/>
    <xf numFmtId="0" fontId="16" fillId="24" borderId="41"/>
    <xf numFmtId="0" fontId="16" fillId="24" borderId="41"/>
    <xf numFmtId="0" fontId="16" fillId="24" borderId="41"/>
    <xf numFmtId="0" fontId="16" fillId="24" borderId="41"/>
    <xf numFmtId="0" fontId="16" fillId="24" borderId="41"/>
    <xf numFmtId="0" fontId="16" fillId="24" borderId="41"/>
    <xf numFmtId="0" fontId="16" fillId="24" borderId="41"/>
    <xf numFmtId="0" fontId="16" fillId="24" borderId="41"/>
    <xf numFmtId="0" fontId="16" fillId="24" borderId="41"/>
    <xf numFmtId="0" fontId="16" fillId="24" borderId="41"/>
    <xf numFmtId="0" fontId="16" fillId="24" borderId="41"/>
    <xf numFmtId="0" fontId="16" fillId="24" borderId="41"/>
    <xf numFmtId="0" fontId="16" fillId="24" borderId="41"/>
    <xf numFmtId="0" fontId="11" fillId="0" borderId="0"/>
    <xf numFmtId="0" fontId="14" fillId="7" borderId="49">
      <alignment wrapText="1"/>
    </xf>
    <xf numFmtId="0" fontId="14" fillId="7" borderId="49">
      <alignment wrapText="1"/>
    </xf>
    <xf numFmtId="0" fontId="17" fillId="8" borderId="50">
      <alignment horizontal="left" vertical="top"/>
    </xf>
    <xf numFmtId="0" fontId="16" fillId="6" borderId="40"/>
    <xf numFmtId="0" fontId="14" fillId="7" borderId="40"/>
    <xf numFmtId="0" fontId="17" fillId="8" borderId="37">
      <alignment horizontal="left" vertical="top"/>
    </xf>
    <xf numFmtId="0" fontId="19" fillId="8" borderId="37">
      <alignment horizontal="left" vertical="top" wrapText="1"/>
    </xf>
    <xf numFmtId="0" fontId="19" fillId="8" borderId="50">
      <alignment horizontal="left" vertical="top" wrapText="1"/>
    </xf>
    <xf numFmtId="0" fontId="14" fillId="7" borderId="49">
      <alignment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43">
      <alignment horizontal="left" vertical="top" wrapText="1"/>
    </xf>
    <xf numFmtId="0" fontId="17" fillId="8" borderId="43">
      <alignment horizontal="left" vertical="top"/>
    </xf>
    <xf numFmtId="0" fontId="19" fillId="8" borderId="50">
      <alignment horizontal="left" vertical="top" wrapText="1"/>
    </xf>
    <xf numFmtId="0" fontId="14" fillId="7" borderId="49">
      <alignment wrapText="1"/>
    </xf>
    <xf numFmtId="0" fontId="11" fillId="0" borderId="0"/>
    <xf numFmtId="0" fontId="14" fillId="7" borderId="39">
      <alignment wrapText="1"/>
    </xf>
    <xf numFmtId="0" fontId="19" fillId="8" borderId="50">
      <alignment horizontal="left" vertical="top" wrapText="1"/>
    </xf>
    <xf numFmtId="0" fontId="14" fillId="7" borderId="29"/>
    <xf numFmtId="0" fontId="14" fillId="7" borderId="49">
      <alignment wrapText="1"/>
    </xf>
    <xf numFmtId="0" fontId="17" fillId="8" borderId="50">
      <alignment horizontal="left" vertical="top"/>
    </xf>
    <xf numFmtId="0" fontId="14" fillId="0" borderId="41"/>
    <xf numFmtId="0" fontId="14" fillId="7" borderId="42">
      <alignment wrapText="1"/>
    </xf>
    <xf numFmtId="0" fontId="17" fillId="8" borderId="38">
      <alignment horizontal="left" vertical="top" wrapText="1"/>
    </xf>
    <xf numFmtId="0" fontId="16" fillId="6" borderId="41"/>
    <xf numFmtId="0" fontId="17" fillId="8" borderId="50">
      <alignment horizontal="left" vertical="top"/>
    </xf>
    <xf numFmtId="0" fontId="17" fillId="8" borderId="50">
      <alignment horizontal="left" vertical="top"/>
    </xf>
    <xf numFmtId="0" fontId="19" fillId="8" borderId="50">
      <alignment horizontal="left" vertical="top" wrapText="1"/>
    </xf>
    <xf numFmtId="0" fontId="17" fillId="8" borderId="43">
      <alignment horizontal="left" vertical="top"/>
    </xf>
    <xf numFmtId="0" fontId="19" fillId="8" borderId="43">
      <alignment horizontal="left" vertical="top" wrapText="1"/>
    </xf>
    <xf numFmtId="0" fontId="14" fillId="7" borderId="49">
      <alignment wrapText="1"/>
    </xf>
    <xf numFmtId="0" fontId="14" fillId="7" borderId="49">
      <alignment wrapText="1"/>
    </xf>
    <xf numFmtId="0" fontId="14" fillId="7" borderId="39">
      <alignment wrapText="1"/>
    </xf>
    <xf numFmtId="0" fontId="14" fillId="7" borderId="39">
      <alignment wrapText="1"/>
    </xf>
    <xf numFmtId="0" fontId="14" fillId="7" borderId="29"/>
    <xf numFmtId="0" fontId="14" fillId="7" borderId="41"/>
    <xf numFmtId="0" fontId="16" fillId="6" borderId="41"/>
    <xf numFmtId="0" fontId="17" fillId="8" borderId="50">
      <alignment horizontal="left" vertical="top"/>
    </xf>
    <xf numFmtId="0" fontId="17" fillId="8" borderId="50">
      <alignment horizontal="left" vertical="top"/>
    </xf>
    <xf numFmtId="0" fontId="17" fillId="8" borderId="51">
      <alignment horizontal="left" vertical="top" wrapText="1"/>
    </xf>
    <xf numFmtId="0" fontId="19" fillId="8" borderId="50">
      <alignment horizontal="left" vertical="top" wrapText="1"/>
    </xf>
    <xf numFmtId="0" fontId="17" fillId="8" borderId="43">
      <alignment horizontal="left" vertical="top"/>
    </xf>
    <xf numFmtId="0" fontId="19" fillId="8" borderId="43">
      <alignment horizontal="left" vertical="top" wrapText="1"/>
    </xf>
    <xf numFmtId="0" fontId="33" fillId="13" borderId="41">
      <protection locked="0"/>
    </xf>
    <xf numFmtId="0" fontId="26" fillId="7" borderId="41">
      <alignment horizontal="centerContinuous" wrapText="1"/>
    </xf>
    <xf numFmtId="0" fontId="19" fillId="8" borderId="37">
      <alignment horizontal="left" vertical="top" wrapText="1"/>
    </xf>
    <xf numFmtId="0" fontId="19" fillId="8" borderId="37">
      <alignment horizontal="left" vertical="top" wrapText="1"/>
    </xf>
    <xf numFmtId="0" fontId="19" fillId="8" borderId="37">
      <alignment horizontal="left" vertical="top" wrapText="1"/>
    </xf>
    <xf numFmtId="0" fontId="19" fillId="8" borderId="37">
      <alignment horizontal="left" vertical="top" wrapText="1"/>
    </xf>
    <xf numFmtId="0" fontId="17" fillId="8" borderId="38">
      <alignment horizontal="left" vertical="top" wrapText="1"/>
    </xf>
    <xf numFmtId="0" fontId="17" fillId="8" borderId="37">
      <alignment horizontal="left" vertical="top"/>
    </xf>
    <xf numFmtId="0" fontId="17" fillId="8" borderId="37">
      <alignment horizontal="left" vertical="top"/>
    </xf>
    <xf numFmtId="0" fontId="17" fillId="8" borderId="37">
      <alignment horizontal="left" vertical="top"/>
    </xf>
    <xf numFmtId="0" fontId="17" fillId="8" borderId="37">
      <alignment horizontal="left" vertical="top"/>
    </xf>
    <xf numFmtId="0" fontId="14" fillId="7" borderId="29"/>
    <xf numFmtId="0" fontId="14" fillId="7" borderId="29"/>
    <xf numFmtId="0" fontId="19" fillId="8" borderId="50">
      <alignment horizontal="left" vertical="top" wrapText="1"/>
    </xf>
    <xf numFmtId="0" fontId="17" fillId="8" borderId="43">
      <alignment horizontal="left" vertical="top"/>
    </xf>
    <xf numFmtId="0" fontId="19" fillId="8" borderId="50">
      <alignment horizontal="left" vertical="top" wrapText="1"/>
    </xf>
    <xf numFmtId="0" fontId="14" fillId="7" borderId="29"/>
    <xf numFmtId="0" fontId="14" fillId="7" borderId="39">
      <alignment wrapText="1"/>
    </xf>
    <xf numFmtId="0" fontId="14" fillId="7" borderId="39">
      <alignment wrapText="1"/>
    </xf>
    <xf numFmtId="0" fontId="14" fillId="7" borderId="39">
      <alignment wrapText="1"/>
    </xf>
    <xf numFmtId="0" fontId="14" fillId="7" borderId="39">
      <alignment wrapText="1"/>
    </xf>
    <xf numFmtId="0" fontId="14" fillId="7" borderId="29"/>
    <xf numFmtId="0" fontId="19" fillId="8" borderId="37">
      <alignment horizontal="left" vertical="top" wrapText="1"/>
    </xf>
    <xf numFmtId="0" fontId="19" fillId="8" borderId="37">
      <alignment horizontal="left" vertical="top" wrapText="1"/>
    </xf>
    <xf numFmtId="0" fontId="19" fillId="8" borderId="37">
      <alignment horizontal="left" vertical="top" wrapText="1"/>
    </xf>
    <xf numFmtId="0" fontId="19" fillId="8" borderId="37">
      <alignment horizontal="left" vertical="top" wrapText="1"/>
    </xf>
    <xf numFmtId="0" fontId="17" fillId="8" borderId="38">
      <alignment horizontal="left" vertical="top" wrapText="1"/>
    </xf>
    <xf numFmtId="0" fontId="17" fillId="8" borderId="37">
      <alignment horizontal="left" vertical="top"/>
    </xf>
    <xf numFmtId="0" fontId="17" fillId="8" borderId="37">
      <alignment horizontal="left" vertical="top"/>
    </xf>
    <xf numFmtId="0" fontId="17" fillId="8" borderId="37">
      <alignment horizontal="left" vertical="top"/>
    </xf>
    <xf numFmtId="0" fontId="17" fillId="8" borderId="37">
      <alignment horizontal="left" vertical="top"/>
    </xf>
    <xf numFmtId="0" fontId="26" fillId="13" borderId="41"/>
    <xf numFmtId="0" fontId="14" fillId="7" borderId="39">
      <alignment wrapText="1"/>
    </xf>
    <xf numFmtId="0" fontId="14" fillId="7" borderId="39">
      <alignment wrapText="1"/>
    </xf>
    <xf numFmtId="0" fontId="14" fillId="7" borderId="39">
      <alignment wrapText="1"/>
    </xf>
    <xf numFmtId="0" fontId="19" fillId="8" borderId="50">
      <alignment horizontal="left" vertical="top" wrapText="1"/>
    </xf>
    <xf numFmtId="0" fontId="14" fillId="7" borderId="41"/>
    <xf numFmtId="0" fontId="14" fillId="7" borderId="29"/>
    <xf numFmtId="0" fontId="14" fillId="7" borderId="39">
      <alignment wrapText="1"/>
    </xf>
    <xf numFmtId="0" fontId="14" fillId="7" borderId="39">
      <alignment wrapText="1"/>
    </xf>
    <xf numFmtId="0" fontId="14" fillId="7" borderId="39">
      <alignment wrapText="1"/>
    </xf>
    <xf numFmtId="0" fontId="14" fillId="7" borderId="39">
      <alignment wrapText="1"/>
    </xf>
    <xf numFmtId="0" fontId="14" fillId="7" borderId="29"/>
    <xf numFmtId="0" fontId="17" fillId="8" borderId="50">
      <alignment horizontal="left" vertical="top"/>
    </xf>
    <xf numFmtId="0" fontId="14" fillId="7" borderId="49">
      <alignment wrapText="1"/>
    </xf>
    <xf numFmtId="0" fontId="17" fillId="8" borderId="37">
      <alignment horizontal="left" vertical="top"/>
    </xf>
    <xf numFmtId="0" fontId="19" fillId="8" borderId="37">
      <alignment horizontal="left" vertical="top" wrapText="1"/>
    </xf>
    <xf numFmtId="0" fontId="14" fillId="7" borderId="42">
      <alignment wrapText="1"/>
    </xf>
    <xf numFmtId="0" fontId="17" fillId="8" borderId="51">
      <alignment horizontal="left" vertical="top" wrapText="1"/>
    </xf>
    <xf numFmtId="0" fontId="17" fillId="8" borderId="38">
      <alignment horizontal="left" vertical="top" wrapText="1"/>
    </xf>
    <xf numFmtId="0" fontId="17" fillId="8" borderId="50">
      <alignment horizontal="left" vertical="top"/>
    </xf>
    <xf numFmtId="0" fontId="17" fillId="8" borderId="43">
      <alignment horizontal="left" vertical="top"/>
    </xf>
    <xf numFmtId="0" fontId="14" fillId="0" borderId="41"/>
    <xf numFmtId="0" fontId="26" fillId="13" borderId="41"/>
    <xf numFmtId="0" fontId="19" fillId="8" borderId="37">
      <alignment horizontal="left" vertical="top" wrapText="1"/>
    </xf>
    <xf numFmtId="0" fontId="19" fillId="8" borderId="37">
      <alignment horizontal="left" vertical="top" wrapText="1"/>
    </xf>
    <xf numFmtId="0" fontId="19" fillId="8" borderId="37">
      <alignment horizontal="left" vertical="top" wrapText="1"/>
    </xf>
    <xf numFmtId="0" fontId="19" fillId="8" borderId="37">
      <alignment horizontal="left" vertical="top" wrapText="1"/>
    </xf>
    <xf numFmtId="0" fontId="17" fillId="8" borderId="38">
      <alignment horizontal="left" vertical="top" wrapText="1"/>
    </xf>
    <xf numFmtId="0" fontId="17" fillId="8" borderId="37">
      <alignment horizontal="left" vertical="top"/>
    </xf>
    <xf numFmtId="0" fontId="17" fillId="8" borderId="37">
      <alignment horizontal="left" vertical="top"/>
    </xf>
    <xf numFmtId="0" fontId="17" fillId="8" borderId="37">
      <alignment horizontal="left" vertical="top"/>
    </xf>
    <xf numFmtId="0" fontId="17" fillId="8" borderId="37">
      <alignment horizontal="left" vertical="top"/>
    </xf>
    <xf numFmtId="0" fontId="11" fillId="0" borderId="0"/>
    <xf numFmtId="0" fontId="14" fillId="7" borderId="29"/>
    <xf numFmtId="0" fontId="14" fillId="7" borderId="29"/>
    <xf numFmtId="0" fontId="19" fillId="8" borderId="50">
      <alignment horizontal="left" vertical="top" wrapText="1"/>
    </xf>
    <xf numFmtId="0" fontId="14" fillId="7" borderId="39">
      <alignment wrapText="1"/>
    </xf>
    <xf numFmtId="0" fontId="14" fillId="7" borderId="39">
      <alignment wrapText="1"/>
    </xf>
    <xf numFmtId="0" fontId="19" fillId="8" borderId="37">
      <alignment horizontal="left" vertical="top" wrapText="1"/>
    </xf>
    <xf numFmtId="0" fontId="19" fillId="8" borderId="37">
      <alignment horizontal="left" vertical="top" wrapText="1"/>
    </xf>
    <xf numFmtId="0" fontId="19" fillId="8" borderId="37">
      <alignment horizontal="left" vertical="top" wrapText="1"/>
    </xf>
    <xf numFmtId="0" fontId="19" fillId="8" borderId="37">
      <alignment horizontal="left" vertical="top" wrapText="1"/>
    </xf>
    <xf numFmtId="0" fontId="17" fillId="8" borderId="38">
      <alignment horizontal="left" vertical="top" wrapText="1"/>
    </xf>
    <xf numFmtId="0" fontId="17" fillId="8" borderId="37">
      <alignment horizontal="left" vertical="top"/>
    </xf>
    <xf numFmtId="0" fontId="17" fillId="8" borderId="37">
      <alignment horizontal="left" vertical="top"/>
    </xf>
    <xf numFmtId="0" fontId="17" fillId="8" borderId="37">
      <alignment horizontal="left" vertical="top"/>
    </xf>
    <xf numFmtId="0" fontId="17" fillId="8" borderId="37">
      <alignment horizontal="left" vertical="top"/>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7" fillId="8" borderId="50">
      <alignment horizontal="left" vertical="top"/>
    </xf>
    <xf numFmtId="0" fontId="19" fillId="8" borderId="46">
      <alignment horizontal="left" vertical="top" wrapText="1"/>
    </xf>
    <xf numFmtId="0" fontId="14" fillId="7" borderId="49">
      <alignment wrapText="1"/>
    </xf>
    <xf numFmtId="0" fontId="19" fillId="8" borderId="46">
      <alignment horizontal="left" vertical="top" wrapText="1"/>
    </xf>
    <xf numFmtId="0" fontId="19" fillId="8" borderId="46">
      <alignment horizontal="left" vertical="top" wrapText="1"/>
    </xf>
    <xf numFmtId="0" fontId="19" fillId="8" borderId="46">
      <alignment horizontal="left" vertical="top" wrapText="1"/>
    </xf>
    <xf numFmtId="0" fontId="14" fillId="7" borderId="41"/>
    <xf numFmtId="0" fontId="14" fillId="0" borderId="41"/>
    <xf numFmtId="0" fontId="17" fillId="8" borderId="47">
      <alignment horizontal="left" vertical="top" wrapText="1"/>
    </xf>
    <xf numFmtId="0" fontId="14" fillId="7" borderId="39">
      <alignment wrapText="1"/>
    </xf>
    <xf numFmtId="0" fontId="26" fillId="7" borderId="41">
      <alignment horizontal="centerContinuous" wrapText="1"/>
    </xf>
    <xf numFmtId="0" fontId="19" fillId="8" borderId="46">
      <alignment horizontal="left" vertical="top" wrapText="1"/>
    </xf>
    <xf numFmtId="0" fontId="14" fillId="7" borderId="48">
      <alignment wrapText="1"/>
    </xf>
    <xf numFmtId="0" fontId="14" fillId="7" borderId="48">
      <alignment wrapText="1"/>
    </xf>
    <xf numFmtId="0" fontId="19" fillId="8" borderId="37">
      <alignment horizontal="left" vertical="top" wrapText="1"/>
    </xf>
    <xf numFmtId="0" fontId="19" fillId="8" borderId="37">
      <alignment horizontal="left" vertical="top" wrapText="1"/>
    </xf>
    <xf numFmtId="0" fontId="17" fillId="8" borderId="37">
      <alignment horizontal="left" vertical="top"/>
    </xf>
    <xf numFmtId="0" fontId="14" fillId="7" borderId="39">
      <alignment wrapText="1"/>
    </xf>
    <xf numFmtId="0" fontId="14" fillId="7" borderId="39">
      <alignment wrapText="1"/>
    </xf>
    <xf numFmtId="0" fontId="17" fillId="8" borderId="37">
      <alignment horizontal="left" vertical="top"/>
    </xf>
    <xf numFmtId="0" fontId="17" fillId="8" borderId="46">
      <alignment horizontal="left" vertical="top"/>
    </xf>
    <xf numFmtId="0" fontId="14" fillId="7" borderId="45"/>
    <xf numFmtId="0" fontId="19" fillId="8" borderId="46">
      <alignment horizontal="left" vertical="top" wrapText="1"/>
    </xf>
    <xf numFmtId="0" fontId="16" fillId="6" borderId="45"/>
    <xf numFmtId="0" fontId="17" fillId="8" borderId="37">
      <alignment horizontal="left" vertical="top"/>
    </xf>
    <xf numFmtId="0" fontId="17" fillId="8" borderId="44">
      <alignment horizontal="left" vertical="top" wrapText="1"/>
    </xf>
    <xf numFmtId="0" fontId="16" fillId="6" borderId="41"/>
    <xf numFmtId="0" fontId="14" fillId="7" borderId="41"/>
    <xf numFmtId="0" fontId="14" fillId="7" borderId="42">
      <alignment wrapText="1"/>
    </xf>
    <xf numFmtId="0" fontId="17" fillId="8" borderId="46">
      <alignment horizontal="left" vertical="top"/>
    </xf>
    <xf numFmtId="0" fontId="14" fillId="7" borderId="39">
      <alignment wrapText="1"/>
    </xf>
    <xf numFmtId="0" fontId="14" fillId="7" borderId="39">
      <alignment wrapText="1"/>
    </xf>
    <xf numFmtId="0" fontId="14" fillId="7" borderId="39">
      <alignment wrapText="1"/>
    </xf>
    <xf numFmtId="0" fontId="14" fillId="7" borderId="39">
      <alignment wrapText="1"/>
    </xf>
    <xf numFmtId="0" fontId="14" fillId="7" borderId="48">
      <alignment wrapText="1"/>
    </xf>
    <xf numFmtId="0" fontId="14" fillId="7" borderId="41"/>
    <xf numFmtId="0" fontId="16" fillId="6" borderId="41"/>
    <xf numFmtId="0" fontId="19" fillId="8" borderId="43">
      <alignment horizontal="left" vertical="top" wrapText="1"/>
    </xf>
    <xf numFmtId="0" fontId="14" fillId="0" borderId="41"/>
    <xf numFmtId="0" fontId="17" fillId="8" borderId="41">
      <alignment horizontal="left" vertical="top" wrapText="1"/>
    </xf>
    <xf numFmtId="0" fontId="17" fillId="8" borderId="50">
      <alignment horizontal="left" vertical="top"/>
    </xf>
    <xf numFmtId="0" fontId="14" fillId="7" borderId="39">
      <alignment wrapText="1"/>
    </xf>
    <xf numFmtId="0" fontId="14" fillId="7" borderId="39">
      <alignment wrapText="1"/>
    </xf>
    <xf numFmtId="0" fontId="14" fillId="7" borderId="39">
      <alignment wrapText="1"/>
    </xf>
    <xf numFmtId="0" fontId="14" fillId="7" borderId="39">
      <alignment wrapText="1"/>
    </xf>
    <xf numFmtId="0" fontId="14" fillId="7" borderId="39">
      <alignment wrapText="1"/>
    </xf>
    <xf numFmtId="0" fontId="14" fillId="7" borderId="39">
      <alignment wrapText="1"/>
    </xf>
    <xf numFmtId="0" fontId="14" fillId="7" borderId="39">
      <alignment wrapText="1"/>
    </xf>
    <xf numFmtId="0" fontId="17" fillId="8" borderId="41">
      <alignment horizontal="left" vertical="top" wrapText="1"/>
    </xf>
    <xf numFmtId="0" fontId="19" fillId="8" borderId="43">
      <alignment horizontal="left" vertical="top" wrapText="1"/>
    </xf>
    <xf numFmtId="0" fontId="16" fillId="6" borderId="41"/>
    <xf numFmtId="0" fontId="19" fillId="8" borderId="43">
      <alignment horizontal="left" vertical="top" wrapText="1"/>
    </xf>
    <xf numFmtId="0" fontId="14" fillId="7" borderId="45"/>
    <xf numFmtId="0" fontId="14" fillId="7" borderId="39">
      <alignment wrapText="1"/>
    </xf>
    <xf numFmtId="0" fontId="14" fillId="7" borderId="39">
      <alignment wrapText="1"/>
    </xf>
    <xf numFmtId="0" fontId="17" fillId="8" borderId="43">
      <alignment horizontal="left" vertical="top"/>
    </xf>
    <xf numFmtId="0" fontId="17" fillId="8" borderId="51">
      <alignment horizontal="left" vertical="top" wrapText="1"/>
    </xf>
    <xf numFmtId="0" fontId="14" fillId="7" borderId="49">
      <alignment wrapText="1"/>
    </xf>
    <xf numFmtId="0" fontId="17" fillId="8" borderId="50">
      <alignment horizontal="left" vertical="top"/>
    </xf>
    <xf numFmtId="0" fontId="19" fillId="8" borderId="50">
      <alignment horizontal="left" vertical="top" wrapText="1"/>
    </xf>
    <xf numFmtId="0" fontId="17" fillId="8" borderId="38">
      <alignment horizontal="left" vertical="top" wrapText="1"/>
    </xf>
    <xf numFmtId="0" fontId="17" fillId="8" borderId="37">
      <alignment horizontal="left" vertical="top"/>
    </xf>
    <xf numFmtId="0" fontId="17" fillId="8" borderId="46">
      <alignment horizontal="left" vertical="top"/>
    </xf>
    <xf numFmtId="0" fontId="17" fillId="8" borderId="47">
      <alignment horizontal="left" vertical="top" wrapText="1"/>
    </xf>
    <xf numFmtId="0" fontId="16" fillId="6" borderId="45"/>
    <xf numFmtId="0" fontId="17" fillId="8" borderId="46">
      <alignment horizontal="left" vertical="top"/>
    </xf>
    <xf numFmtId="0" fontId="17" fillId="8" borderId="46">
      <alignment horizontal="left" vertical="top"/>
    </xf>
    <xf numFmtId="0" fontId="17" fillId="8" borderId="46">
      <alignment horizontal="left" vertical="top"/>
    </xf>
    <xf numFmtId="0" fontId="14" fillId="7" borderId="49">
      <alignment wrapText="1"/>
    </xf>
    <xf numFmtId="0" fontId="19" fillId="8" borderId="50">
      <alignment horizontal="left" vertical="top" wrapText="1"/>
    </xf>
    <xf numFmtId="0" fontId="14" fillId="7" borderId="49">
      <alignment wrapText="1"/>
    </xf>
    <xf numFmtId="0" fontId="14" fillId="7" borderId="48">
      <alignment wrapText="1"/>
    </xf>
    <xf numFmtId="0" fontId="14" fillId="7" borderId="48">
      <alignment wrapText="1"/>
    </xf>
    <xf numFmtId="0" fontId="14" fillId="7" borderId="48">
      <alignment wrapText="1"/>
    </xf>
    <xf numFmtId="0" fontId="14" fillId="7" borderId="48">
      <alignment wrapText="1"/>
    </xf>
    <xf numFmtId="0" fontId="19" fillId="8" borderId="50">
      <alignment horizontal="left" vertical="top" wrapText="1"/>
    </xf>
    <xf numFmtId="0" fontId="19" fillId="8" borderId="46">
      <alignment horizontal="left" vertical="top" wrapText="1"/>
    </xf>
    <xf numFmtId="0" fontId="19" fillId="8" borderId="46">
      <alignment horizontal="left" vertical="top" wrapText="1"/>
    </xf>
    <xf numFmtId="0" fontId="19" fillId="8" borderId="46">
      <alignment horizontal="left" vertical="top" wrapText="1"/>
    </xf>
    <xf numFmtId="0" fontId="19" fillId="8" borderId="46">
      <alignment horizontal="left" vertical="top" wrapText="1"/>
    </xf>
    <xf numFmtId="0" fontId="17" fillId="8" borderId="47">
      <alignment horizontal="left" vertical="top" wrapText="1"/>
    </xf>
    <xf numFmtId="0" fontId="17" fillId="8" borderId="46">
      <alignment horizontal="left" vertical="top"/>
    </xf>
    <xf numFmtId="0" fontId="17" fillId="8" borderId="46">
      <alignment horizontal="left" vertical="top"/>
    </xf>
    <xf numFmtId="0" fontId="17" fillId="8" borderId="46">
      <alignment horizontal="left" vertical="top"/>
    </xf>
    <xf numFmtId="0" fontId="17" fillId="8" borderId="46">
      <alignment horizontal="left" vertical="top"/>
    </xf>
    <xf numFmtId="0" fontId="19" fillId="8" borderId="50">
      <alignment horizontal="left" vertical="top" wrapText="1"/>
    </xf>
    <xf numFmtId="0" fontId="17" fillId="8" borderId="50">
      <alignment horizontal="left" vertical="top"/>
    </xf>
    <xf numFmtId="0" fontId="17" fillId="8" borderId="51">
      <alignment horizontal="left" vertical="top" wrapText="1"/>
    </xf>
    <xf numFmtId="0" fontId="16" fillId="6" borderId="45"/>
    <xf numFmtId="0" fontId="14" fillId="0" borderId="41"/>
    <xf numFmtId="0" fontId="17" fillId="8" borderId="50">
      <alignment horizontal="left" vertical="top"/>
    </xf>
    <xf numFmtId="0" fontId="14" fillId="7" borderId="49">
      <alignment wrapText="1"/>
    </xf>
    <xf numFmtId="0" fontId="17" fillId="8" borderId="50">
      <alignment horizontal="left" vertical="top"/>
    </xf>
    <xf numFmtId="0" fontId="17" fillId="8" borderId="46">
      <alignment horizontal="left" vertical="top"/>
    </xf>
    <xf numFmtId="0" fontId="19" fillId="8" borderId="46">
      <alignment horizontal="left" vertical="top" wrapText="1"/>
    </xf>
    <xf numFmtId="0" fontId="17" fillId="8" borderId="47">
      <alignment horizontal="left" vertical="top" wrapText="1"/>
    </xf>
    <xf numFmtId="0" fontId="19" fillId="8" borderId="37">
      <alignment horizontal="left" vertical="top" wrapText="1"/>
    </xf>
    <xf numFmtId="0" fontId="19" fillId="8" borderId="37">
      <alignment horizontal="left" vertical="top" wrapText="1"/>
    </xf>
    <xf numFmtId="0" fontId="19" fillId="8" borderId="46">
      <alignment horizontal="left" vertical="top" wrapText="1"/>
    </xf>
    <xf numFmtId="0" fontId="19" fillId="8" borderId="46">
      <alignment horizontal="left" vertical="top" wrapText="1"/>
    </xf>
    <xf numFmtId="0" fontId="19" fillId="8" borderId="46">
      <alignment horizontal="left" vertical="top" wrapText="1"/>
    </xf>
    <xf numFmtId="0" fontId="19" fillId="8" borderId="46">
      <alignment horizontal="left" vertical="top" wrapText="1"/>
    </xf>
    <xf numFmtId="0" fontId="17" fillId="8" borderId="47">
      <alignment horizontal="left" vertical="top" wrapText="1"/>
    </xf>
    <xf numFmtId="0" fontId="17" fillId="8" borderId="46">
      <alignment horizontal="left" vertical="top"/>
    </xf>
    <xf numFmtId="0" fontId="17" fillId="8" borderId="46">
      <alignment horizontal="left" vertical="top"/>
    </xf>
    <xf numFmtId="0" fontId="17" fillId="8" borderId="46">
      <alignment horizontal="left" vertical="top"/>
    </xf>
    <xf numFmtId="0" fontId="17" fillId="8" borderId="46">
      <alignment horizontal="left" vertical="top"/>
    </xf>
    <xf numFmtId="0" fontId="14" fillId="7" borderId="45"/>
    <xf numFmtId="0" fontId="14" fillId="7" borderId="49">
      <alignment wrapText="1"/>
    </xf>
    <xf numFmtId="0" fontId="17" fillId="8" borderId="50">
      <alignment horizontal="left" vertical="top"/>
    </xf>
    <xf numFmtId="0" fontId="19" fillId="8" borderId="46">
      <alignment horizontal="left" vertical="top" wrapText="1"/>
    </xf>
    <xf numFmtId="0" fontId="19" fillId="8" borderId="46">
      <alignment horizontal="left" vertical="top" wrapText="1"/>
    </xf>
    <xf numFmtId="0" fontId="19" fillId="8" borderId="46">
      <alignment horizontal="left" vertical="top" wrapText="1"/>
    </xf>
    <xf numFmtId="0" fontId="19" fillId="8" borderId="46">
      <alignment horizontal="left" vertical="top" wrapText="1"/>
    </xf>
    <xf numFmtId="0" fontId="17" fillId="8" borderId="47">
      <alignment horizontal="left" vertical="top" wrapText="1"/>
    </xf>
    <xf numFmtId="0" fontId="17" fillId="8" borderId="46">
      <alignment horizontal="left" vertical="top"/>
    </xf>
    <xf numFmtId="0" fontId="17" fillId="8" borderId="46">
      <alignment horizontal="left" vertical="top"/>
    </xf>
    <xf numFmtId="0" fontId="17" fillId="8" borderId="46">
      <alignment horizontal="left" vertical="top"/>
    </xf>
    <xf numFmtId="0" fontId="17" fillId="8" borderId="46">
      <alignment horizontal="left" vertical="top"/>
    </xf>
    <xf numFmtId="0" fontId="19" fillId="8" borderId="37">
      <alignment horizontal="left" vertical="top" wrapText="1"/>
    </xf>
    <xf numFmtId="0" fontId="19" fillId="8" borderId="37">
      <alignment horizontal="left" vertical="top" wrapText="1"/>
    </xf>
    <xf numFmtId="0" fontId="19" fillId="8" borderId="37">
      <alignment horizontal="left" vertical="top" wrapText="1"/>
    </xf>
    <xf numFmtId="0" fontId="19" fillId="8" borderId="37">
      <alignment horizontal="left" vertical="top" wrapText="1"/>
    </xf>
    <xf numFmtId="0" fontId="17" fillId="8" borderId="38">
      <alignment horizontal="left" vertical="top" wrapText="1"/>
    </xf>
    <xf numFmtId="0" fontId="17" fillId="8" borderId="37">
      <alignment horizontal="left" vertical="top"/>
    </xf>
    <xf numFmtId="0" fontId="17" fillId="8" borderId="37">
      <alignment horizontal="left" vertical="top"/>
    </xf>
    <xf numFmtId="0" fontId="17" fillId="8" borderId="37">
      <alignment horizontal="left" vertical="top"/>
    </xf>
    <xf numFmtId="0" fontId="17" fillId="8" borderId="37">
      <alignment horizontal="left" vertical="top"/>
    </xf>
    <xf numFmtId="0" fontId="17" fillId="8" borderId="37">
      <alignment horizontal="left" vertical="top"/>
    </xf>
    <xf numFmtId="0" fontId="19" fillId="8" borderId="37">
      <alignment horizontal="left" vertical="top" wrapText="1"/>
    </xf>
    <xf numFmtId="0" fontId="17" fillId="8" borderId="38">
      <alignment horizontal="left" vertical="top" wrapText="1"/>
    </xf>
    <xf numFmtId="0" fontId="19" fillId="8" borderId="37">
      <alignment horizontal="left" vertical="top" wrapText="1"/>
    </xf>
    <xf numFmtId="0" fontId="19" fillId="8" borderId="37">
      <alignment horizontal="left" vertical="top" wrapText="1"/>
    </xf>
    <xf numFmtId="0" fontId="19" fillId="8" borderId="37">
      <alignment horizontal="left" vertical="top" wrapText="1"/>
    </xf>
    <xf numFmtId="0" fontId="19" fillId="8" borderId="37">
      <alignment horizontal="left" vertical="top" wrapText="1"/>
    </xf>
    <xf numFmtId="0" fontId="17" fillId="8" borderId="38">
      <alignment horizontal="left" vertical="top" wrapText="1"/>
    </xf>
    <xf numFmtId="0" fontId="17" fillId="8" borderId="37">
      <alignment horizontal="left" vertical="top"/>
    </xf>
    <xf numFmtId="0" fontId="17" fillId="8" borderId="37">
      <alignment horizontal="left" vertical="top"/>
    </xf>
    <xf numFmtId="0" fontId="17" fillId="8" borderId="37">
      <alignment horizontal="left" vertical="top"/>
    </xf>
    <xf numFmtId="0" fontId="17" fillId="8" borderId="37">
      <alignment horizontal="left" vertical="top"/>
    </xf>
    <xf numFmtId="0" fontId="19" fillId="8" borderId="37">
      <alignment horizontal="left" vertical="top" wrapText="1"/>
    </xf>
    <xf numFmtId="0" fontId="19" fillId="8" borderId="37">
      <alignment horizontal="left" vertical="top" wrapText="1"/>
    </xf>
    <xf numFmtId="0" fontId="19" fillId="8" borderId="37">
      <alignment horizontal="left" vertical="top" wrapText="1"/>
    </xf>
    <xf numFmtId="0" fontId="19" fillId="8" borderId="37">
      <alignment horizontal="left" vertical="top" wrapText="1"/>
    </xf>
    <xf numFmtId="0" fontId="17" fillId="8" borderId="38">
      <alignment horizontal="left" vertical="top" wrapText="1"/>
    </xf>
    <xf numFmtId="0" fontId="17" fillId="8" borderId="37">
      <alignment horizontal="left" vertical="top"/>
    </xf>
    <xf numFmtId="0" fontId="17" fillId="8" borderId="37">
      <alignment horizontal="left" vertical="top"/>
    </xf>
    <xf numFmtId="0" fontId="17" fillId="8" borderId="37">
      <alignment horizontal="left" vertical="top"/>
    </xf>
    <xf numFmtId="0" fontId="17" fillId="8" borderId="37">
      <alignment horizontal="left" vertical="top"/>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35" fillId="7" borderId="41">
      <alignment horizontal="left"/>
    </xf>
    <xf numFmtId="0" fontId="19" fillId="8" borderId="50">
      <alignment horizontal="left" vertical="top" wrapText="1"/>
    </xf>
    <xf numFmtId="0" fontId="17" fillId="8" borderId="50">
      <alignment horizontal="left" vertical="top"/>
    </xf>
    <xf numFmtId="0" fontId="19" fillId="8" borderId="50">
      <alignment horizontal="left" vertical="top" wrapText="1"/>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35" fillId="7" borderId="41">
      <alignment horizontal="left"/>
    </xf>
    <xf numFmtId="0" fontId="17" fillId="8" borderId="51">
      <alignment horizontal="left" vertical="top" wrapText="1"/>
    </xf>
    <xf numFmtId="0" fontId="14" fillId="7" borderId="49">
      <alignment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7" fillId="8" borderId="50">
      <alignment horizontal="left" vertical="top"/>
    </xf>
    <xf numFmtId="0" fontId="14" fillId="7" borderId="49">
      <alignment wrapText="1"/>
    </xf>
    <xf numFmtId="0" fontId="14" fillId="7" borderId="49">
      <alignment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4" fillId="7" borderId="2"/>
    <xf numFmtId="0" fontId="19" fillId="8" borderId="50">
      <alignment horizontal="left" vertical="top" wrapText="1"/>
    </xf>
    <xf numFmtId="0" fontId="16" fillId="6" borderId="2"/>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2"/>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1">
      <alignment horizontal="left" vertical="top" wrapText="1"/>
    </xf>
    <xf numFmtId="0" fontId="16" fillId="6" borderId="2"/>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44">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6" fillId="6" borderId="2"/>
    <xf numFmtId="0" fontId="19" fillId="8" borderId="50">
      <alignment horizontal="left" vertical="top"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2"/>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7" fillId="8" borderId="44">
      <alignment horizontal="left" vertical="top" wrapText="1"/>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0" borderId="41"/>
    <xf numFmtId="0" fontId="16" fillId="6" borderId="41"/>
    <xf numFmtId="0" fontId="14" fillId="7" borderId="41"/>
    <xf numFmtId="0" fontId="17" fillId="8" borderId="43">
      <alignment horizontal="left" vertical="top"/>
    </xf>
    <xf numFmtId="0" fontId="19" fillId="8" borderId="43">
      <alignment horizontal="left" vertical="top" wrapText="1"/>
    </xf>
    <xf numFmtId="0" fontId="33" fillId="13" borderId="41">
      <protection locked="0"/>
    </xf>
    <xf numFmtId="0" fontId="26" fillId="13" borderId="41"/>
    <xf numFmtId="0" fontId="35" fillId="7" borderId="41">
      <alignment horizontal="left"/>
    </xf>
    <xf numFmtId="0" fontId="26" fillId="7" borderId="41">
      <alignment horizontal="centerContinuous" wrapText="1"/>
    </xf>
    <xf numFmtId="0" fontId="14" fillId="7" borderId="41"/>
    <xf numFmtId="0" fontId="17" fillId="8" borderId="41">
      <alignment horizontal="left" vertical="top" wrapText="1"/>
    </xf>
    <xf numFmtId="0" fontId="17" fillId="8" borderId="44">
      <alignment horizontal="left" vertical="top" wrapText="1"/>
    </xf>
    <xf numFmtId="0" fontId="14" fillId="0" borderId="41"/>
    <xf numFmtId="0" fontId="14" fillId="0" borderId="41"/>
    <xf numFmtId="0" fontId="14" fillId="0" borderId="41"/>
    <xf numFmtId="0" fontId="14" fillId="0" borderId="41"/>
    <xf numFmtId="0" fontId="26" fillId="13" borderId="41"/>
    <xf numFmtId="0" fontId="35" fillId="7" borderId="41">
      <alignment horizontal="left"/>
    </xf>
    <xf numFmtId="0" fontId="26" fillId="7" borderId="41">
      <alignment horizontal="centerContinuous" wrapText="1"/>
    </xf>
    <xf numFmtId="0" fontId="14" fillId="7" borderId="41"/>
    <xf numFmtId="0" fontId="14" fillId="7" borderId="41"/>
    <xf numFmtId="0" fontId="17" fillId="8" borderId="41">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7" fillId="8" borderId="44">
      <alignment horizontal="left" vertical="top" wrapText="1"/>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6" fillId="6" borderId="41"/>
    <xf numFmtId="0" fontId="16" fillId="6" borderId="41"/>
    <xf numFmtId="0" fontId="16" fillId="6" borderId="41"/>
    <xf numFmtId="0" fontId="14" fillId="7" borderId="42">
      <alignment wrapText="1"/>
    </xf>
    <xf numFmtId="0" fontId="14" fillId="7" borderId="42">
      <alignment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7" fillId="8" borderId="44">
      <alignment horizontal="left" vertical="top" wrapText="1"/>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6" fillId="6" borderId="41"/>
    <xf numFmtId="0" fontId="14" fillId="7" borderId="41"/>
    <xf numFmtId="0" fontId="17" fillId="8" borderId="43">
      <alignment horizontal="left" vertical="top"/>
    </xf>
    <xf numFmtId="0" fontId="19" fillId="8" borderId="43">
      <alignment horizontal="left" vertical="top" wrapText="1"/>
    </xf>
    <xf numFmtId="0" fontId="16" fillId="6" borderId="41"/>
    <xf numFmtId="0" fontId="14" fillId="7" borderId="41"/>
    <xf numFmtId="0" fontId="17" fillId="8" borderId="43">
      <alignment horizontal="left" vertical="top"/>
    </xf>
    <xf numFmtId="0" fontId="19" fillId="8" borderId="43">
      <alignment horizontal="left" vertical="top" wrapText="1"/>
    </xf>
    <xf numFmtId="0" fontId="14" fillId="7" borderId="42">
      <alignment wrapText="1"/>
    </xf>
    <xf numFmtId="0" fontId="17" fillId="8" borderId="44">
      <alignment horizontal="left" vertical="top" wrapText="1"/>
    </xf>
    <xf numFmtId="0" fontId="19" fillId="8" borderId="43">
      <alignment horizontal="left" vertical="top" wrapText="1"/>
    </xf>
    <xf numFmtId="0" fontId="19" fillId="8" borderId="43">
      <alignment horizontal="left" vertical="top" wrapText="1"/>
    </xf>
    <xf numFmtId="0" fontId="17" fillId="8" borderId="43">
      <alignment horizontal="left" vertical="top"/>
    </xf>
    <xf numFmtId="0" fontId="14" fillId="7" borderId="42">
      <alignment wrapText="1"/>
    </xf>
    <xf numFmtId="0" fontId="14" fillId="7" borderId="42">
      <alignment wrapText="1"/>
    </xf>
    <xf numFmtId="0" fontId="17" fillId="8" borderId="43">
      <alignment horizontal="left" vertical="top"/>
    </xf>
    <xf numFmtId="0" fontId="17" fillId="8" borderId="43">
      <alignment horizontal="left" vertical="top"/>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7" fillId="8" borderId="44">
      <alignment horizontal="left" vertical="top" wrapText="1"/>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7" fillId="8" borderId="44">
      <alignment horizontal="left" vertical="top" wrapText="1"/>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4" fillId="7" borderId="42">
      <alignment wrapText="1"/>
    </xf>
    <xf numFmtId="0" fontId="17" fillId="8" borderId="43">
      <alignment horizontal="left" vertical="top"/>
    </xf>
    <xf numFmtId="0" fontId="19" fillId="8" borderId="43">
      <alignment horizontal="left" vertical="top" wrapText="1"/>
    </xf>
    <xf numFmtId="0" fontId="17" fillId="8" borderId="44">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7" fillId="8" borderId="44">
      <alignment horizontal="left" vertical="top" wrapText="1"/>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4" fillId="7" borderId="42">
      <alignment wrapText="1"/>
    </xf>
    <xf numFmtId="0" fontId="14" fillId="7" borderId="42">
      <alignment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7" fillId="8" borderId="44">
      <alignment horizontal="left" vertical="top" wrapText="1"/>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4">
      <alignment horizontal="left" vertical="top" wrapText="1"/>
    </xf>
    <xf numFmtId="0" fontId="17" fillId="8" borderId="43">
      <alignment horizontal="left" vertical="top"/>
    </xf>
    <xf numFmtId="0" fontId="19" fillId="8" borderId="43">
      <alignment horizontal="left" vertical="top" wrapText="1"/>
    </xf>
    <xf numFmtId="0" fontId="19" fillId="8" borderId="43">
      <alignment horizontal="left" vertical="top" wrapText="1"/>
    </xf>
    <xf numFmtId="0" fontId="33" fillId="13" borderId="41">
      <protection locked="0"/>
    </xf>
    <xf numFmtId="0" fontId="11" fillId="0" borderId="0"/>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7" fillId="8" borderId="44">
      <alignment horizontal="left" vertical="top" wrapText="1"/>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9" fillId="8" borderId="43">
      <alignment horizontal="left" vertical="top" wrapText="1"/>
    </xf>
    <xf numFmtId="0" fontId="17" fillId="8" borderId="44">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7" fillId="8" borderId="44">
      <alignment horizontal="left" vertical="top" wrapText="1"/>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9" fillId="8" borderId="43">
      <alignment horizontal="left" vertical="top" wrapText="1"/>
    </xf>
    <xf numFmtId="0" fontId="17" fillId="8" borderId="44">
      <alignment horizontal="left" vertical="top" wrapText="1"/>
    </xf>
    <xf numFmtId="0" fontId="17" fillId="8" borderId="43">
      <alignment horizontal="left" vertical="top"/>
    </xf>
    <xf numFmtId="0" fontId="17" fillId="8" borderId="43">
      <alignment horizontal="left" vertical="top"/>
    </xf>
    <xf numFmtId="0" fontId="17" fillId="8" borderId="43">
      <alignment horizontal="left" vertical="top"/>
    </xf>
    <xf numFmtId="0" fontId="17" fillId="8" borderId="43">
      <alignment horizontal="left" vertical="top"/>
    </xf>
    <xf numFmtId="0" fontId="11" fillId="0" borderId="0"/>
    <xf numFmtId="0" fontId="33" fillId="13" borderId="41">
      <protection locked="0"/>
    </xf>
    <xf numFmtId="0" fontId="10" fillId="0" borderId="0"/>
    <xf numFmtId="0" fontId="14" fillId="0" borderId="54"/>
    <xf numFmtId="0" fontId="24" fillId="0" borderId="0"/>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14" fillId="0" borderId="54"/>
    <xf numFmtId="0" fontId="33" fillId="13" borderId="54">
      <protection locked="0"/>
    </xf>
    <xf numFmtId="0" fontId="33" fillId="13" borderId="54">
      <protection locked="0"/>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29"/>
    <xf numFmtId="0" fontId="14" fillId="7" borderId="29"/>
    <xf numFmtId="0" fontId="14" fillId="7" borderId="29"/>
    <xf numFmtId="0" fontId="14" fillId="7" borderId="29"/>
    <xf numFmtId="0" fontId="14" fillId="7" borderId="29"/>
    <xf numFmtId="0" fontId="14" fillId="7" borderId="29"/>
    <xf numFmtId="0" fontId="14" fillId="7" borderId="29"/>
    <xf numFmtId="0" fontId="14" fillId="7" borderId="29"/>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24" fillId="0" borderId="0"/>
    <xf numFmtId="0" fontId="26" fillId="0" borderId="0"/>
    <xf numFmtId="0" fontId="24" fillId="0" borderId="0"/>
    <xf numFmtId="0" fontId="14" fillId="7" borderId="54"/>
    <xf numFmtId="0" fontId="14" fillId="7" borderId="54"/>
    <xf numFmtId="0" fontId="14" fillId="7" borderId="54"/>
    <xf numFmtId="0" fontId="14" fillId="7" borderId="54"/>
    <xf numFmtId="0" fontId="14" fillId="7" borderId="54"/>
    <xf numFmtId="0" fontId="14" fillId="7" borderId="54"/>
    <xf numFmtId="0" fontId="14" fillId="7" borderId="54"/>
    <xf numFmtId="0" fontId="14" fillId="7" borderId="54"/>
    <xf numFmtId="0" fontId="14" fillId="7" borderId="54"/>
    <xf numFmtId="0" fontId="14" fillId="7" borderId="54"/>
    <xf numFmtId="0" fontId="14" fillId="7" borderId="54"/>
    <xf numFmtId="0" fontId="14" fillId="7" borderId="54"/>
    <xf numFmtId="0" fontId="14" fillId="7" borderId="54"/>
    <xf numFmtId="0" fontId="14" fillId="7" borderId="54"/>
    <xf numFmtId="0" fontId="14" fillId="7" borderId="54"/>
    <xf numFmtId="0" fontId="14" fillId="7" borderId="54"/>
    <xf numFmtId="0" fontId="14" fillId="7" borderId="54"/>
    <xf numFmtId="0" fontId="14" fillId="7" borderId="54"/>
    <xf numFmtId="0" fontId="14" fillId="7" borderId="54"/>
    <xf numFmtId="0" fontId="14" fillId="7" borderId="54"/>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6" fillId="6" borderId="54"/>
    <xf numFmtId="0" fontId="16" fillId="6" borderId="54"/>
    <xf numFmtId="0" fontId="16" fillId="6" borderId="54"/>
    <xf numFmtId="0" fontId="16" fillId="6" borderId="54"/>
    <xf numFmtId="0" fontId="16" fillId="6" borderId="54"/>
    <xf numFmtId="0" fontId="16" fillId="6" borderId="54"/>
    <xf numFmtId="0" fontId="16" fillId="6" borderId="54"/>
    <xf numFmtId="0" fontId="16" fillId="6" borderId="54"/>
    <xf numFmtId="0" fontId="16" fillId="6" borderId="54"/>
    <xf numFmtId="0" fontId="16" fillId="6" borderId="54"/>
    <xf numFmtId="0" fontId="16" fillId="6" borderId="54"/>
    <xf numFmtId="0" fontId="16" fillId="6" borderId="54"/>
    <xf numFmtId="0" fontId="16" fillId="6" borderId="54"/>
    <xf numFmtId="0" fontId="16" fillId="6" borderId="54"/>
    <xf numFmtId="0" fontId="16" fillId="6" borderId="54"/>
    <xf numFmtId="0" fontId="16" fillId="6" borderId="54"/>
    <xf numFmtId="0" fontId="16" fillId="6" borderId="54"/>
    <xf numFmtId="0" fontId="16" fillId="6" borderId="54"/>
    <xf numFmtId="0" fontId="16" fillId="6" borderId="54"/>
    <xf numFmtId="0" fontId="69" fillId="0" borderId="0" applyNumberFormat="0" applyFill="0" applyBorder="0" applyAlignment="0" applyProtection="0"/>
    <xf numFmtId="0" fontId="14" fillId="0" borderId="74"/>
    <xf numFmtId="0" fontId="16" fillId="6" borderId="74"/>
    <xf numFmtId="0" fontId="14" fillId="7" borderId="74"/>
    <xf numFmtId="0" fontId="17" fillId="8" borderId="71">
      <alignment horizontal="left" vertical="top"/>
    </xf>
    <xf numFmtId="0" fontId="19" fillId="8" borderId="71">
      <alignment horizontal="left" vertical="top" wrapText="1"/>
    </xf>
    <xf numFmtId="0" fontId="8" fillId="0" borderId="0"/>
    <xf numFmtId="0" fontId="8" fillId="0" borderId="0"/>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33" fillId="13" borderId="74">
      <protection locked="0"/>
    </xf>
    <xf numFmtId="0" fontId="33" fillId="13" borderId="74">
      <protection locked="0"/>
    </xf>
    <xf numFmtId="0" fontId="26" fillId="13" borderId="74"/>
    <xf numFmtId="0" fontId="26" fillId="13" borderId="74"/>
    <xf numFmtId="0" fontId="26" fillId="13" borderId="74"/>
    <xf numFmtId="0" fontId="26" fillId="13" borderId="74"/>
    <xf numFmtId="0" fontId="35" fillId="7" borderId="74">
      <alignment horizontal="left"/>
    </xf>
    <xf numFmtId="0" fontId="35" fillId="7" borderId="74">
      <alignment horizontal="left"/>
    </xf>
    <xf numFmtId="0" fontId="35" fillId="7" borderId="74">
      <alignment horizontal="left"/>
    </xf>
    <xf numFmtId="0" fontId="35" fillId="7" borderId="74">
      <alignment horizontal="left"/>
    </xf>
    <xf numFmtId="0" fontId="26" fillId="7" borderId="74">
      <alignment horizontal="centerContinuous" wrapText="1"/>
    </xf>
    <xf numFmtId="0" fontId="26" fillId="7" borderId="74">
      <alignment horizontal="centerContinuous" wrapText="1"/>
    </xf>
    <xf numFmtId="0" fontId="26" fillId="7" borderId="74">
      <alignment horizontal="centerContinuous" wrapText="1"/>
    </xf>
    <xf numFmtId="0" fontId="26" fillId="7" borderId="74">
      <alignment horizontal="centerContinuous"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4" fillId="7" borderId="74"/>
    <xf numFmtId="0" fontId="14" fillId="7" borderId="74"/>
    <xf numFmtId="0" fontId="14" fillId="7" borderId="74"/>
    <xf numFmtId="0" fontId="14" fillId="7" borderId="74"/>
    <xf numFmtId="0" fontId="14" fillId="7" borderId="74"/>
    <xf numFmtId="0" fontId="14" fillId="7" borderId="74"/>
    <xf numFmtId="0" fontId="14" fillId="7" borderId="74"/>
    <xf numFmtId="0" fontId="14" fillId="7" borderId="74"/>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7" fillId="8" borderId="74">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6" fillId="6" borderId="74"/>
    <xf numFmtId="0" fontId="16" fillId="6" borderId="74"/>
    <xf numFmtId="0" fontId="16" fillId="6" borderId="74"/>
    <xf numFmtId="0" fontId="16" fillId="6" borderId="74"/>
    <xf numFmtId="0" fontId="16" fillId="6" borderId="74"/>
    <xf numFmtId="0" fontId="16" fillId="6" borderId="74"/>
    <xf numFmtId="0" fontId="16" fillId="6" borderId="74"/>
    <xf numFmtId="0" fontId="16" fillId="6" borderId="74"/>
    <xf numFmtId="0" fontId="8" fillId="0" borderId="0"/>
    <xf numFmtId="0" fontId="16" fillId="6" borderId="74"/>
    <xf numFmtId="0" fontId="14" fillId="7" borderId="72">
      <alignment wrapText="1"/>
    </xf>
    <xf numFmtId="0" fontId="14" fillId="7" borderId="72">
      <alignment wrapText="1"/>
    </xf>
    <xf numFmtId="0" fontId="14" fillId="7" borderId="72">
      <alignment wrapText="1"/>
    </xf>
    <xf numFmtId="0" fontId="8" fillId="0" borderId="0"/>
    <xf numFmtId="0" fontId="8" fillId="0" borderId="0"/>
    <xf numFmtId="0" fontId="8" fillId="0" borderId="0"/>
    <xf numFmtId="0" fontId="8" fillId="0" borderId="0"/>
    <xf numFmtId="0" fontId="16" fillId="6" borderId="74"/>
    <xf numFmtId="0" fontId="16" fillId="6" borderId="74"/>
    <xf numFmtId="0" fontId="16" fillId="6" borderId="74"/>
    <xf numFmtId="0" fontId="8" fillId="0" borderId="0"/>
    <xf numFmtId="0" fontId="8" fillId="0" borderId="0"/>
    <xf numFmtId="0" fontId="8" fillId="0" borderId="0"/>
    <xf numFmtId="0" fontId="8" fillId="0" borderId="0"/>
    <xf numFmtId="0" fontId="14" fillId="7" borderId="72">
      <alignment wrapText="1"/>
    </xf>
    <xf numFmtId="0" fontId="14" fillId="7" borderId="72">
      <alignment wrapText="1"/>
    </xf>
    <xf numFmtId="0" fontId="14" fillId="7" borderId="72">
      <alignment wrapText="1"/>
    </xf>
    <xf numFmtId="0" fontId="14" fillId="7" borderId="72">
      <alignment wrapText="1"/>
    </xf>
    <xf numFmtId="0" fontId="8" fillId="0" borderId="0"/>
    <xf numFmtId="0" fontId="14" fillId="7" borderId="72">
      <alignment wrapText="1"/>
    </xf>
    <xf numFmtId="0" fontId="14" fillId="7" borderId="72">
      <alignment wrapText="1"/>
    </xf>
    <xf numFmtId="0" fontId="14" fillId="7" borderId="72">
      <alignment wrapText="1"/>
    </xf>
    <xf numFmtId="0" fontId="8" fillId="0" borderId="0"/>
    <xf numFmtId="0" fontId="8" fillId="0" borderId="0"/>
    <xf numFmtId="0" fontId="8" fillId="0" borderId="0"/>
    <xf numFmtId="0" fontId="8" fillId="0" borderId="0"/>
    <xf numFmtId="0" fontId="8" fillId="0" borderId="0"/>
    <xf numFmtId="0" fontId="14" fillId="7" borderId="72">
      <alignment wrapText="1"/>
    </xf>
    <xf numFmtId="0" fontId="14" fillId="7" borderId="72">
      <alignment wrapText="1"/>
    </xf>
    <xf numFmtId="0" fontId="14" fillId="7" borderId="72">
      <alignment wrapText="1"/>
    </xf>
    <xf numFmtId="0" fontId="14" fillId="7" borderId="72">
      <alignment wrapText="1"/>
    </xf>
    <xf numFmtId="0" fontId="16" fillId="6" borderId="74"/>
    <xf numFmtId="0" fontId="16" fillId="6" borderId="74"/>
    <xf numFmtId="0" fontId="16" fillId="6" borderId="74"/>
    <xf numFmtId="0" fontId="16" fillId="6" borderId="74"/>
    <xf numFmtId="0" fontId="8" fillId="0" borderId="0"/>
    <xf numFmtId="0" fontId="8" fillId="0" borderId="0"/>
    <xf numFmtId="0" fontId="8" fillId="0" borderId="0"/>
    <xf numFmtId="0" fontId="14" fillId="7" borderId="72">
      <alignment wrapText="1"/>
    </xf>
    <xf numFmtId="0" fontId="14" fillId="7" borderId="72">
      <alignment wrapText="1"/>
    </xf>
    <xf numFmtId="0" fontId="19" fillId="8" borderId="71">
      <alignment horizontal="left" vertical="top" wrapText="1"/>
    </xf>
    <xf numFmtId="0" fontId="16" fillId="6" borderId="74"/>
    <xf numFmtId="0" fontId="14" fillId="7" borderId="74"/>
    <xf numFmtId="0" fontId="17" fillId="8" borderId="71">
      <alignment horizontal="left" vertical="top"/>
    </xf>
    <xf numFmtId="0" fontId="19" fillId="8" borderId="71">
      <alignment horizontal="left" vertical="top" wrapText="1"/>
    </xf>
    <xf numFmtId="0" fontId="16" fillId="6" borderId="74"/>
    <xf numFmtId="0" fontId="14" fillId="7" borderId="74"/>
    <xf numFmtId="0" fontId="17" fillId="8" borderId="71">
      <alignment horizontal="left" vertical="top"/>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4" fillId="7" borderId="72">
      <alignment wrapText="1"/>
    </xf>
    <xf numFmtId="0" fontId="17" fillId="8" borderId="73">
      <alignment horizontal="left" vertical="top" wrapText="1"/>
    </xf>
    <xf numFmtId="0" fontId="19" fillId="8" borderId="71">
      <alignment horizontal="left" vertical="top" wrapText="1"/>
    </xf>
    <xf numFmtId="0" fontId="19" fillId="8" borderId="71">
      <alignment horizontal="left" vertical="top" wrapText="1"/>
    </xf>
    <xf numFmtId="0" fontId="14" fillId="7" borderId="72">
      <alignment wrapText="1"/>
    </xf>
    <xf numFmtId="0" fontId="14" fillId="7" borderId="72">
      <alignment wrapText="1"/>
    </xf>
    <xf numFmtId="0" fontId="19" fillId="8" borderId="71">
      <alignment horizontal="left" vertical="top" wrapText="1"/>
    </xf>
    <xf numFmtId="0" fontId="19" fillId="8" borderId="71">
      <alignment horizontal="left" vertical="top" wrapText="1"/>
    </xf>
    <xf numFmtId="0" fontId="17" fillId="8" borderId="71">
      <alignment horizontal="left" vertical="top"/>
    </xf>
    <xf numFmtId="0" fontId="14" fillId="7" borderId="72">
      <alignment wrapText="1"/>
    </xf>
    <xf numFmtId="0" fontId="14" fillId="7" borderId="72">
      <alignment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4" fillId="7" borderId="74"/>
    <xf numFmtId="0" fontId="19" fillId="8" borderId="71">
      <alignment horizontal="left" vertical="top" wrapText="1"/>
    </xf>
    <xf numFmtId="0" fontId="16" fillId="6" borderId="74"/>
    <xf numFmtId="0" fontId="17" fillId="8" borderId="71">
      <alignment horizontal="left" vertical="top"/>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7" fillId="8" borderId="71">
      <alignment horizontal="left" vertical="top"/>
    </xf>
    <xf numFmtId="0" fontId="19" fillId="8" borderId="71">
      <alignment horizontal="left" vertical="top" wrapText="1"/>
    </xf>
    <xf numFmtId="0" fontId="17" fillId="8" borderId="73">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4" fillId="7" borderId="74"/>
    <xf numFmtId="0" fontId="14" fillId="7" borderId="72">
      <alignment wrapText="1"/>
    </xf>
    <xf numFmtId="0" fontId="14" fillId="7" borderId="72">
      <alignment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3">
      <alignment horizontal="left" vertical="top" wrapText="1"/>
    </xf>
    <xf numFmtId="0" fontId="16" fillId="6" borderId="74"/>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4" fillId="7" borderId="72">
      <alignment wrapText="1"/>
    </xf>
    <xf numFmtId="0" fontId="14" fillId="7" borderId="72">
      <alignment wrapText="1"/>
    </xf>
    <xf numFmtId="0" fontId="14" fillId="7" borderId="72">
      <alignment wrapText="1"/>
    </xf>
    <xf numFmtId="0" fontId="17" fillId="8" borderId="71">
      <alignment horizontal="left" vertical="top"/>
    </xf>
    <xf numFmtId="0" fontId="16" fillId="6" borderId="74"/>
    <xf numFmtId="0" fontId="19" fillId="8" borderId="71">
      <alignment horizontal="left" vertical="top"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7" fillId="8" borderId="71">
      <alignment horizontal="left" vertical="top"/>
    </xf>
    <xf numFmtId="0" fontId="19" fillId="8" borderId="71">
      <alignment horizontal="left" vertical="top" wrapText="1"/>
    </xf>
    <xf numFmtId="0" fontId="17" fillId="8" borderId="73">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4" fillId="7" borderId="74"/>
    <xf numFmtId="0" fontId="14" fillId="7" borderId="72">
      <alignment wrapText="1"/>
    </xf>
    <xf numFmtId="0" fontId="14" fillId="7" borderId="72">
      <alignment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9" fillId="8" borderId="71">
      <alignment horizontal="left" vertical="top" wrapText="1"/>
    </xf>
    <xf numFmtId="0" fontId="17" fillId="8" borderId="73">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4" fillId="30" borderId="19"/>
    <xf numFmtId="0" fontId="8" fillId="0" borderId="0"/>
    <xf numFmtId="0" fontId="14" fillId="7" borderId="72">
      <alignment wrapText="1"/>
    </xf>
    <xf numFmtId="0" fontId="14" fillId="7" borderId="72">
      <alignment wrapText="1"/>
    </xf>
    <xf numFmtId="0" fontId="17" fillId="8" borderId="71">
      <alignment horizontal="left" vertical="top"/>
    </xf>
    <xf numFmtId="0" fontId="16" fillId="6" borderId="74"/>
    <xf numFmtId="0" fontId="14" fillId="7" borderId="74"/>
    <xf numFmtId="0" fontId="17" fillId="8" borderId="71">
      <alignment horizontal="left" vertical="top"/>
    </xf>
    <xf numFmtId="0" fontId="19" fillId="8" borderId="71">
      <alignment horizontal="left" vertical="top" wrapText="1"/>
    </xf>
    <xf numFmtId="0" fontId="19" fillId="8" borderId="71">
      <alignment horizontal="left" vertical="top" wrapText="1"/>
    </xf>
    <xf numFmtId="0" fontId="14" fillId="7" borderId="72">
      <alignment wrapText="1"/>
    </xf>
    <xf numFmtId="0" fontId="17" fillId="8" borderId="73">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1">
      <alignment horizontal="left" vertical="top"/>
    </xf>
    <xf numFmtId="0" fontId="19" fillId="8" borderId="71">
      <alignment horizontal="left" vertical="top" wrapText="1"/>
    </xf>
    <xf numFmtId="0" fontId="14" fillId="7" borderId="72">
      <alignment wrapText="1"/>
    </xf>
    <xf numFmtId="0" fontId="8" fillId="0" borderId="0"/>
    <xf numFmtId="0" fontId="14" fillId="7" borderId="72">
      <alignment wrapText="1"/>
    </xf>
    <xf numFmtId="0" fontId="19" fillId="8" borderId="71">
      <alignment horizontal="left" vertical="top" wrapText="1"/>
    </xf>
    <xf numFmtId="0" fontId="14" fillId="7" borderId="72">
      <alignment wrapText="1"/>
    </xf>
    <xf numFmtId="0" fontId="17" fillId="8" borderId="71">
      <alignment horizontal="left" vertical="top"/>
    </xf>
    <xf numFmtId="0" fontId="14" fillId="0" borderId="74"/>
    <xf numFmtId="0" fontId="14" fillId="7" borderId="72">
      <alignment wrapText="1"/>
    </xf>
    <xf numFmtId="0" fontId="17" fillId="8" borderId="73">
      <alignment horizontal="left" vertical="top" wrapText="1"/>
    </xf>
    <xf numFmtId="0" fontId="16" fillId="6" borderId="74"/>
    <xf numFmtId="0" fontId="17" fillId="8" borderId="71">
      <alignment horizontal="left" vertical="top"/>
    </xf>
    <xf numFmtId="0" fontId="17" fillId="8" borderId="71">
      <alignment horizontal="left" vertical="top"/>
    </xf>
    <xf numFmtId="0" fontId="19" fillId="8" borderId="71">
      <alignment horizontal="left" vertical="top" wrapText="1"/>
    </xf>
    <xf numFmtId="0" fontId="17" fillId="8" borderId="71">
      <alignment horizontal="left" vertical="top"/>
    </xf>
    <xf numFmtId="0" fontId="19" fillId="8" borderId="71">
      <alignment horizontal="left" vertical="top"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4"/>
    <xf numFmtId="0" fontId="16" fillId="6" borderId="74"/>
    <xf numFmtId="0" fontId="17" fillId="8" borderId="71">
      <alignment horizontal="left" vertical="top"/>
    </xf>
    <xf numFmtId="0" fontId="17" fillId="8" borderId="71">
      <alignment horizontal="left" vertical="top"/>
    </xf>
    <xf numFmtId="0" fontId="17" fillId="8" borderId="73">
      <alignment horizontal="left" vertical="top" wrapText="1"/>
    </xf>
    <xf numFmtId="0" fontId="19" fillId="8" borderId="71">
      <alignment horizontal="left" vertical="top" wrapText="1"/>
    </xf>
    <xf numFmtId="0" fontId="17" fillId="8" borderId="71">
      <alignment horizontal="left" vertical="top"/>
    </xf>
    <xf numFmtId="0" fontId="19" fillId="8" borderId="71">
      <alignment horizontal="left" vertical="top" wrapText="1"/>
    </xf>
    <xf numFmtId="0" fontId="33" fillId="13" borderId="74">
      <protection locked="0"/>
    </xf>
    <xf numFmtId="0" fontId="26" fillId="7" borderId="74">
      <alignment horizontal="centerContinuous"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9" fillId="8" borderId="71">
      <alignment horizontal="left" vertical="top" wrapText="1"/>
    </xf>
    <xf numFmtId="0" fontId="17" fillId="8" borderId="71">
      <alignment horizontal="left" vertical="top"/>
    </xf>
    <xf numFmtId="0" fontId="19" fillId="8" borderId="71">
      <alignment horizontal="left" vertical="top"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26" fillId="13" borderId="74"/>
    <xf numFmtId="0" fontId="14" fillId="7" borderId="72">
      <alignment wrapText="1"/>
    </xf>
    <xf numFmtId="0" fontId="14" fillId="7" borderId="72">
      <alignment wrapText="1"/>
    </xf>
    <xf numFmtId="0" fontId="14" fillId="7" borderId="72">
      <alignment wrapText="1"/>
    </xf>
    <xf numFmtId="0" fontId="19" fillId="8" borderId="71">
      <alignment horizontal="left" vertical="top" wrapText="1"/>
    </xf>
    <xf numFmtId="0" fontId="14" fillId="7" borderId="74"/>
    <xf numFmtId="0" fontId="14" fillId="7" borderId="72">
      <alignment wrapText="1"/>
    </xf>
    <xf numFmtId="0" fontId="14" fillId="7" borderId="72">
      <alignment wrapText="1"/>
    </xf>
    <xf numFmtId="0" fontId="14" fillId="7" borderId="72">
      <alignment wrapText="1"/>
    </xf>
    <xf numFmtId="0" fontId="14" fillId="7" borderId="72">
      <alignment wrapText="1"/>
    </xf>
    <xf numFmtId="0" fontId="17" fillId="8" borderId="71">
      <alignment horizontal="left" vertical="top"/>
    </xf>
    <xf numFmtId="0" fontId="14" fillId="7" borderId="72">
      <alignment wrapText="1"/>
    </xf>
    <xf numFmtId="0" fontId="17" fillId="8" borderId="71">
      <alignment horizontal="left" vertical="top"/>
    </xf>
    <xf numFmtId="0" fontId="19" fillId="8" borderId="71">
      <alignment horizontal="left" vertical="top" wrapText="1"/>
    </xf>
    <xf numFmtId="0" fontId="14" fillId="7" borderId="72">
      <alignment wrapText="1"/>
    </xf>
    <xf numFmtId="0" fontId="17" fillId="8" borderId="73">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4" fillId="0" borderId="74"/>
    <xf numFmtId="0" fontId="26" fillId="13" borderId="74"/>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8" fillId="0" borderId="0"/>
    <xf numFmtId="0" fontId="19" fillId="8" borderId="71">
      <alignment horizontal="left" vertical="top" wrapText="1"/>
    </xf>
    <xf numFmtId="0" fontId="14" fillId="7" borderId="72">
      <alignment wrapText="1"/>
    </xf>
    <xf numFmtId="0" fontId="14" fillId="7" borderId="72">
      <alignment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4" fillId="7" borderId="72">
      <alignment wrapText="1"/>
    </xf>
    <xf numFmtId="0" fontId="14" fillId="7" borderId="72">
      <alignment wrapText="1"/>
    </xf>
    <xf numFmtId="0" fontId="19" fillId="8" borderId="71">
      <alignment horizontal="left" vertical="top" wrapText="1"/>
    </xf>
    <xf numFmtId="0" fontId="19" fillId="8" borderId="71">
      <alignment horizontal="left" vertical="top" wrapText="1"/>
    </xf>
    <xf numFmtId="0" fontId="17" fillId="8" borderId="71">
      <alignment horizontal="left" vertical="top"/>
    </xf>
    <xf numFmtId="0" fontId="19" fillId="8" borderId="71">
      <alignment horizontal="left" vertical="top" wrapText="1"/>
    </xf>
    <xf numFmtId="0" fontId="14" fillId="7" borderId="72">
      <alignment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4" fillId="7" borderId="74"/>
    <xf numFmtId="0" fontId="14" fillId="0" borderId="74"/>
    <xf numFmtId="0" fontId="17" fillId="8" borderId="73">
      <alignment horizontal="left" vertical="top" wrapText="1"/>
    </xf>
    <xf numFmtId="0" fontId="14" fillId="7" borderId="72">
      <alignment wrapText="1"/>
    </xf>
    <xf numFmtId="0" fontId="26" fillId="7" borderId="74">
      <alignment horizontal="centerContinuous" wrapText="1"/>
    </xf>
    <xf numFmtId="0" fontId="19" fillId="8" borderId="71">
      <alignment horizontal="left" vertical="top" wrapText="1"/>
    </xf>
    <xf numFmtId="0" fontId="14" fillId="7" borderId="72">
      <alignment wrapText="1"/>
    </xf>
    <xf numFmtId="0" fontId="14" fillId="7" borderId="72">
      <alignment wrapText="1"/>
    </xf>
    <xf numFmtId="0" fontId="19" fillId="8" borderId="71">
      <alignment horizontal="left" vertical="top" wrapText="1"/>
    </xf>
    <xf numFmtId="0" fontId="19" fillId="8" borderId="71">
      <alignment horizontal="left" vertical="top" wrapText="1"/>
    </xf>
    <xf numFmtId="0" fontId="17" fillId="8" borderId="71">
      <alignment horizontal="left" vertical="top"/>
    </xf>
    <xf numFmtId="0" fontId="14" fillId="7" borderId="72">
      <alignment wrapText="1"/>
    </xf>
    <xf numFmtId="0" fontId="14" fillId="7" borderId="72">
      <alignment wrapText="1"/>
    </xf>
    <xf numFmtId="0" fontId="17" fillId="8" borderId="71">
      <alignment horizontal="left" vertical="top"/>
    </xf>
    <xf numFmtId="0" fontId="17" fillId="8" borderId="71">
      <alignment horizontal="left" vertical="top"/>
    </xf>
    <xf numFmtId="0" fontId="14" fillId="7" borderId="74"/>
    <xf numFmtId="0" fontId="19" fillId="8" borderId="71">
      <alignment horizontal="left" vertical="top" wrapText="1"/>
    </xf>
    <xf numFmtId="0" fontId="16" fillId="6" borderId="74"/>
    <xf numFmtId="0" fontId="17" fillId="8" borderId="71">
      <alignment horizontal="left" vertical="top"/>
    </xf>
    <xf numFmtId="0" fontId="17" fillId="8" borderId="73">
      <alignment horizontal="left" vertical="top" wrapText="1"/>
    </xf>
    <xf numFmtId="0" fontId="16" fillId="6" borderId="74"/>
    <xf numFmtId="0" fontId="14" fillId="7" borderId="74"/>
    <xf numFmtId="0" fontId="14" fillId="7" borderId="72">
      <alignment wrapText="1"/>
    </xf>
    <xf numFmtId="0" fontId="17" fillId="8" borderId="71">
      <alignment horizontal="left" vertical="top"/>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4"/>
    <xf numFmtId="0" fontId="16" fillId="6" borderId="74"/>
    <xf numFmtId="0" fontId="19" fillId="8" borderId="71">
      <alignment horizontal="left" vertical="top" wrapText="1"/>
    </xf>
    <xf numFmtId="0" fontId="14" fillId="0" borderId="74"/>
    <xf numFmtId="0" fontId="17" fillId="8" borderId="74">
      <alignment horizontal="left" vertical="top" wrapText="1"/>
    </xf>
    <xf numFmtId="0" fontId="17" fillId="8" borderId="71">
      <alignment horizontal="left" vertical="top"/>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7" fillId="8" borderId="74">
      <alignment horizontal="left" vertical="top" wrapText="1"/>
    </xf>
    <xf numFmtId="0" fontId="19" fillId="8" borderId="71">
      <alignment horizontal="left" vertical="top" wrapText="1"/>
    </xf>
    <xf numFmtId="0" fontId="16" fillId="6" borderId="74"/>
    <xf numFmtId="0" fontId="19" fillId="8" borderId="71">
      <alignment horizontal="left" vertical="top" wrapText="1"/>
    </xf>
    <xf numFmtId="0" fontId="14" fillId="7" borderId="74"/>
    <xf numFmtId="0" fontId="14" fillId="7" borderId="72">
      <alignment wrapText="1"/>
    </xf>
    <xf numFmtId="0" fontId="14" fillId="7" borderId="72">
      <alignment wrapText="1"/>
    </xf>
    <xf numFmtId="0" fontId="17" fillId="8" borderId="71">
      <alignment horizontal="left" vertical="top"/>
    </xf>
    <xf numFmtId="0" fontId="17" fillId="8" borderId="73">
      <alignment horizontal="left" vertical="top" wrapText="1"/>
    </xf>
    <xf numFmtId="0" fontId="14" fillId="7" borderId="72">
      <alignment wrapText="1"/>
    </xf>
    <xf numFmtId="0" fontId="17" fillId="8" borderId="71">
      <alignment horizontal="left" vertical="top"/>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3">
      <alignment horizontal="left" vertical="top" wrapText="1"/>
    </xf>
    <xf numFmtId="0" fontId="16" fillId="6" borderId="74"/>
    <xf numFmtId="0" fontId="17" fillId="8" borderId="71">
      <alignment horizontal="left" vertical="top"/>
    </xf>
    <xf numFmtId="0" fontId="17" fillId="8" borderId="71">
      <alignment horizontal="left" vertical="top"/>
    </xf>
    <xf numFmtId="0" fontId="17" fillId="8" borderId="71">
      <alignment horizontal="left" vertical="top"/>
    </xf>
    <xf numFmtId="0" fontId="14" fillId="7" borderId="72">
      <alignment wrapText="1"/>
    </xf>
    <xf numFmtId="0" fontId="19" fillId="8" borderId="71">
      <alignment horizontal="left" vertical="top"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9" fillId="8" borderId="71">
      <alignment horizontal="left" vertical="top" wrapText="1"/>
    </xf>
    <xf numFmtId="0" fontId="17" fillId="8" borderId="71">
      <alignment horizontal="left" vertical="top"/>
    </xf>
    <xf numFmtId="0" fontId="17" fillId="8" borderId="73">
      <alignment horizontal="left" vertical="top" wrapText="1"/>
    </xf>
    <xf numFmtId="0" fontId="16" fillId="6" borderId="74"/>
    <xf numFmtId="0" fontId="14" fillId="0" borderId="74"/>
    <xf numFmtId="0" fontId="17" fillId="8" borderId="71">
      <alignment horizontal="left" vertical="top"/>
    </xf>
    <xf numFmtId="0" fontId="14" fillId="7" borderId="72">
      <alignment wrapText="1"/>
    </xf>
    <xf numFmtId="0" fontId="17" fillId="8" borderId="71">
      <alignment horizontal="left" vertical="top"/>
    </xf>
    <xf numFmtId="0" fontId="17" fillId="8" borderId="71">
      <alignment horizontal="left" vertical="top"/>
    </xf>
    <xf numFmtId="0" fontId="19" fillId="8" borderId="71">
      <alignment horizontal="left" vertical="top" wrapText="1"/>
    </xf>
    <xf numFmtId="0" fontId="17" fillId="8" borderId="73">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4" fillId="7" borderId="74"/>
    <xf numFmtId="0" fontId="14" fillId="7" borderId="72">
      <alignment wrapText="1"/>
    </xf>
    <xf numFmtId="0" fontId="17" fillId="8" borderId="71">
      <alignment horizontal="left" vertical="top"/>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9" fillId="8" borderId="71">
      <alignment horizontal="left" vertical="top" wrapText="1"/>
    </xf>
    <xf numFmtId="0" fontId="17" fillId="8" borderId="73">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35" fillId="7" borderId="74">
      <alignment horizontal="left"/>
    </xf>
    <xf numFmtId="0" fontId="19" fillId="8" borderId="71">
      <alignment horizontal="left" vertical="top" wrapText="1"/>
    </xf>
    <xf numFmtId="0" fontId="17" fillId="8" borderId="71">
      <alignment horizontal="left" vertical="top"/>
    </xf>
    <xf numFmtId="0" fontId="19" fillId="8" borderId="71">
      <alignment horizontal="left" vertical="top" wrapText="1"/>
    </xf>
    <xf numFmtId="0" fontId="17" fillId="8" borderId="71">
      <alignment horizontal="left" vertical="top"/>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35" fillId="7" borderId="74">
      <alignment horizontal="left"/>
    </xf>
    <xf numFmtId="0" fontId="17" fillId="8" borderId="73">
      <alignment horizontal="left" vertical="top" wrapText="1"/>
    </xf>
    <xf numFmtId="0" fontId="14" fillId="7" borderId="72">
      <alignment wrapText="1"/>
    </xf>
    <xf numFmtId="0" fontId="17" fillId="8" borderId="73">
      <alignment horizontal="left" vertical="top" wrapText="1"/>
    </xf>
    <xf numFmtId="0" fontId="19" fillId="8" borderId="71">
      <alignment horizontal="left" vertical="top" wrapText="1"/>
    </xf>
    <xf numFmtId="0" fontId="19" fillId="8" borderId="71">
      <alignment horizontal="left" vertical="top" wrapText="1"/>
    </xf>
    <xf numFmtId="0" fontId="14" fillId="7" borderId="72">
      <alignment wrapText="1"/>
    </xf>
    <xf numFmtId="0" fontId="14" fillId="7" borderId="72">
      <alignment wrapText="1"/>
    </xf>
    <xf numFmtId="0" fontId="19" fillId="8" borderId="71">
      <alignment horizontal="left" vertical="top" wrapText="1"/>
    </xf>
    <xf numFmtId="0" fontId="19" fillId="8" borderId="71">
      <alignment horizontal="left" vertical="top" wrapText="1"/>
    </xf>
    <xf numFmtId="0" fontId="17" fillId="8" borderId="71">
      <alignment horizontal="left" vertical="top"/>
    </xf>
    <xf numFmtId="0" fontId="14" fillId="7" borderId="72">
      <alignment wrapText="1"/>
    </xf>
    <xf numFmtId="0" fontId="14" fillId="7" borderId="72">
      <alignment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4" fillId="7" borderId="74"/>
    <xf numFmtId="0" fontId="19" fillId="8" borderId="71">
      <alignment horizontal="left" vertical="top" wrapText="1"/>
    </xf>
    <xf numFmtId="0" fontId="16" fillId="6" borderId="74"/>
    <xf numFmtId="0" fontId="17" fillId="8" borderId="71">
      <alignment horizontal="left" vertical="top"/>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7" fillId="8" borderId="71">
      <alignment horizontal="left" vertical="top"/>
    </xf>
    <xf numFmtId="0" fontId="19" fillId="8" borderId="71">
      <alignment horizontal="left" vertical="top" wrapText="1"/>
    </xf>
    <xf numFmtId="0" fontId="17" fillId="8" borderId="73">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4" fillId="7" borderId="74"/>
    <xf numFmtId="0" fontId="14" fillId="7" borderId="72">
      <alignment wrapText="1"/>
    </xf>
    <xf numFmtId="0" fontId="14" fillId="7" borderId="72">
      <alignment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3">
      <alignment horizontal="left" vertical="top" wrapText="1"/>
    </xf>
    <xf numFmtId="0" fontId="16" fillId="6" borderId="74"/>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7" fillId="8" borderId="73">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4" fillId="7" borderId="72">
      <alignment wrapText="1"/>
    </xf>
    <xf numFmtId="0" fontId="14" fillId="7" borderId="72">
      <alignment wrapText="1"/>
    </xf>
    <xf numFmtId="0" fontId="14" fillId="7" borderId="72">
      <alignment wrapText="1"/>
    </xf>
    <xf numFmtId="0" fontId="17" fillId="8" borderId="71">
      <alignment horizontal="left" vertical="top"/>
    </xf>
    <xf numFmtId="0" fontId="16" fillId="6" borderId="74"/>
    <xf numFmtId="0" fontId="19" fillId="8" borderId="71">
      <alignment horizontal="left" vertical="top"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7" fillId="8" borderId="71">
      <alignment horizontal="left" vertical="top"/>
    </xf>
    <xf numFmtId="0" fontId="19" fillId="8" borderId="71">
      <alignment horizontal="left" vertical="top" wrapText="1"/>
    </xf>
    <xf numFmtId="0" fontId="17" fillId="8" borderId="73">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4" fillId="7" borderId="74"/>
    <xf numFmtId="0" fontId="14" fillId="7" borderId="72">
      <alignment wrapText="1"/>
    </xf>
    <xf numFmtId="0" fontId="14" fillId="7" borderId="72">
      <alignment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9" fillId="8" borderId="71">
      <alignment horizontal="left" vertical="top" wrapText="1"/>
    </xf>
    <xf numFmtId="0" fontId="17" fillId="8" borderId="73">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0" borderId="74"/>
    <xf numFmtId="0" fontId="16" fillId="6" borderId="74"/>
    <xf numFmtId="0" fontId="14" fillId="7" borderId="74"/>
    <xf numFmtId="0" fontId="17" fillId="8" borderId="71">
      <alignment horizontal="left" vertical="top"/>
    </xf>
    <xf numFmtId="0" fontId="19" fillId="8" borderId="71">
      <alignment horizontal="left" vertical="top" wrapText="1"/>
    </xf>
    <xf numFmtId="0" fontId="33" fillId="13" borderId="74">
      <protection locked="0"/>
    </xf>
    <xf numFmtId="0" fontId="26" fillId="13" borderId="74"/>
    <xf numFmtId="0" fontId="35" fillId="7" borderId="74">
      <alignment horizontal="left"/>
    </xf>
    <xf numFmtId="0" fontId="26" fillId="7" borderId="74">
      <alignment horizontal="centerContinuous" wrapText="1"/>
    </xf>
    <xf numFmtId="0" fontId="14" fillId="7" borderId="74"/>
    <xf numFmtId="0" fontId="17" fillId="8" borderId="74">
      <alignment horizontal="left" vertical="top" wrapText="1"/>
    </xf>
    <xf numFmtId="0" fontId="17" fillId="8" borderId="73">
      <alignment horizontal="left" vertical="top" wrapText="1"/>
    </xf>
    <xf numFmtId="0" fontId="14" fillId="0" borderId="74"/>
    <xf numFmtId="0" fontId="14" fillId="0" borderId="74"/>
    <xf numFmtId="0" fontId="14" fillId="0" borderId="74"/>
    <xf numFmtId="0" fontId="14" fillId="0" borderId="74"/>
    <xf numFmtId="0" fontId="26" fillId="13" borderId="74"/>
    <xf numFmtId="0" fontId="35" fillId="7" borderId="74">
      <alignment horizontal="left"/>
    </xf>
    <xf numFmtId="0" fontId="26" fillId="7" borderId="74">
      <alignment horizontal="centerContinuous" wrapText="1"/>
    </xf>
    <xf numFmtId="0" fontId="14" fillId="7" borderId="74"/>
    <xf numFmtId="0" fontId="14" fillId="7" borderId="74"/>
    <xf numFmtId="0" fontId="17" fillId="8" borderId="74">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6" fillId="6" borderId="74"/>
    <xf numFmtId="0" fontId="16" fillId="6" borderId="74"/>
    <xf numFmtId="0" fontId="16" fillId="6" borderId="74"/>
    <xf numFmtId="0" fontId="14" fillId="7" borderId="72">
      <alignment wrapText="1"/>
    </xf>
    <xf numFmtId="0" fontId="14" fillId="7" borderId="72">
      <alignment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6" fillId="6" borderId="74"/>
    <xf numFmtId="0" fontId="14" fillId="7" borderId="74"/>
    <xf numFmtId="0" fontId="17" fillId="8" borderId="71">
      <alignment horizontal="left" vertical="top"/>
    </xf>
    <xf numFmtId="0" fontId="19" fillId="8" borderId="71">
      <alignment horizontal="left" vertical="top" wrapText="1"/>
    </xf>
    <xf numFmtId="0" fontId="16" fillId="6" borderId="74"/>
    <xf numFmtId="0" fontId="14" fillId="7" borderId="74"/>
    <xf numFmtId="0" fontId="17" fillId="8" borderId="71">
      <alignment horizontal="left" vertical="top"/>
    </xf>
    <xf numFmtId="0" fontId="19" fillId="8" borderId="71">
      <alignment horizontal="left" vertical="top" wrapText="1"/>
    </xf>
    <xf numFmtId="0" fontId="14" fillId="7" borderId="72">
      <alignment wrapText="1"/>
    </xf>
    <xf numFmtId="0" fontId="17" fillId="8" borderId="73">
      <alignment horizontal="left" vertical="top" wrapText="1"/>
    </xf>
    <xf numFmtId="0" fontId="19" fillId="8" borderId="71">
      <alignment horizontal="left" vertical="top" wrapText="1"/>
    </xf>
    <xf numFmtId="0" fontId="19" fillId="8" borderId="71">
      <alignment horizontal="left" vertical="top" wrapText="1"/>
    </xf>
    <xf numFmtId="0" fontId="17" fillId="8" borderId="71">
      <alignment horizontal="left" vertical="top"/>
    </xf>
    <xf numFmtId="0" fontId="14" fillId="7" borderId="72">
      <alignment wrapText="1"/>
    </xf>
    <xf numFmtId="0" fontId="14" fillId="7" borderId="72">
      <alignment wrapText="1"/>
    </xf>
    <xf numFmtId="0" fontId="17" fillId="8" borderId="71">
      <alignment horizontal="left" vertical="top"/>
    </xf>
    <xf numFmtId="0" fontId="17" fillId="8" borderId="71">
      <alignment horizontal="left" vertical="top"/>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7" fillId="8" borderId="71">
      <alignment horizontal="left" vertical="top"/>
    </xf>
    <xf numFmtId="0" fontId="19" fillId="8" borderId="71">
      <alignment horizontal="left" vertical="top" wrapText="1"/>
    </xf>
    <xf numFmtId="0" fontId="17" fillId="8" borderId="73">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4" fillId="7" borderId="72">
      <alignment wrapText="1"/>
    </xf>
    <xf numFmtId="0" fontId="14" fillId="7" borderId="72">
      <alignment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3">
      <alignment horizontal="left" vertical="top" wrapText="1"/>
    </xf>
    <xf numFmtId="0" fontId="17" fillId="8" borderId="71">
      <alignment horizontal="left" vertical="top"/>
    </xf>
    <xf numFmtId="0" fontId="19" fillId="8" borderId="71">
      <alignment horizontal="left" vertical="top" wrapText="1"/>
    </xf>
    <xf numFmtId="0" fontId="19" fillId="8" borderId="71">
      <alignment horizontal="left" vertical="top" wrapText="1"/>
    </xf>
    <xf numFmtId="0" fontId="33" fillId="13" borderId="74">
      <protection locked="0"/>
    </xf>
    <xf numFmtId="0" fontId="8" fillId="0" borderId="0"/>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9" fillId="8" borderId="71">
      <alignment horizontal="left" vertical="top" wrapText="1"/>
    </xf>
    <xf numFmtId="0" fontId="17" fillId="8" borderId="73">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8" fillId="0" borderId="0"/>
    <xf numFmtId="0" fontId="33" fillId="13" borderId="74">
      <protection locked="0"/>
    </xf>
    <xf numFmtId="0" fontId="8" fillId="0" borderId="0"/>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14" fillId="0" borderId="74"/>
    <xf numFmtId="0" fontId="33" fillId="13" borderId="74">
      <protection locked="0"/>
    </xf>
    <xf numFmtId="0" fontId="33" fillId="13" borderId="74">
      <protection locked="0"/>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14" fillId="7" borderId="72">
      <alignment wrapText="1"/>
    </xf>
    <xf numFmtId="0" fontId="33" fillId="13" borderId="74">
      <protection locked="0"/>
    </xf>
    <xf numFmtId="0" fontId="14" fillId="7" borderId="74"/>
    <xf numFmtId="0" fontId="14" fillId="7" borderId="74"/>
    <xf numFmtId="0" fontId="14" fillId="7" borderId="74"/>
    <xf numFmtId="0" fontId="14" fillId="7" borderId="74"/>
    <xf numFmtId="0" fontId="14" fillId="7" borderId="74"/>
    <xf numFmtId="0" fontId="14" fillId="7" borderId="74"/>
    <xf numFmtId="0" fontId="14" fillId="7" borderId="74"/>
    <xf numFmtId="0" fontId="14" fillId="7" borderId="74"/>
    <xf numFmtId="0" fontId="14" fillId="7" borderId="74"/>
    <xf numFmtId="0" fontId="14" fillId="7" borderId="74"/>
    <xf numFmtId="0" fontId="14" fillId="7" borderId="74"/>
    <xf numFmtId="0" fontId="14" fillId="7" borderId="74"/>
    <xf numFmtId="0" fontId="14" fillId="7" borderId="74"/>
    <xf numFmtId="0" fontId="14" fillId="7" borderId="74"/>
    <xf numFmtId="0" fontId="14" fillId="7" borderId="74"/>
    <xf numFmtId="0" fontId="14" fillId="7" borderId="74"/>
    <xf numFmtId="0" fontId="14" fillId="7" borderId="74"/>
    <xf numFmtId="0" fontId="14" fillId="7" borderId="74"/>
    <xf numFmtId="0" fontId="14" fillId="7" borderId="74"/>
    <xf numFmtId="0" fontId="14" fillId="7" borderId="74"/>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9" fillId="8" borderId="71">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3">
      <alignment horizontal="left" vertical="top" wrapText="1"/>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7" fillId="8" borderId="71">
      <alignment horizontal="left" vertical="top"/>
    </xf>
    <xf numFmtId="0" fontId="16" fillId="6" borderId="74"/>
    <xf numFmtId="0" fontId="16" fillId="6" borderId="74"/>
    <xf numFmtId="0" fontId="16" fillId="6" borderId="74"/>
    <xf numFmtId="0" fontId="16" fillId="6" borderId="74"/>
    <xf numFmtId="0" fontId="16" fillId="6" borderId="74"/>
    <xf numFmtId="0" fontId="16" fillId="6" borderId="74"/>
    <xf numFmtId="0" fontId="16" fillId="6" borderId="74"/>
    <xf numFmtId="0" fontId="16" fillId="6" borderId="74"/>
    <xf numFmtId="0" fontId="16" fillId="6" borderId="74"/>
    <xf numFmtId="0" fontId="16" fillId="6" borderId="74"/>
    <xf numFmtId="0" fontId="16" fillId="6" borderId="74"/>
    <xf numFmtId="0" fontId="16" fillId="6" borderId="74"/>
    <xf numFmtId="0" fontId="16" fillId="6" borderId="74"/>
    <xf numFmtId="0" fontId="16" fillId="6" borderId="74"/>
    <xf numFmtId="0" fontId="16" fillId="6" borderId="74"/>
    <xf numFmtId="0" fontId="16" fillId="6" borderId="74"/>
    <xf numFmtId="0" fontId="16" fillId="6" borderId="74"/>
    <xf numFmtId="0" fontId="16" fillId="6" borderId="74"/>
    <xf numFmtId="0" fontId="16" fillId="6" borderId="74"/>
    <xf numFmtId="0" fontId="14" fillId="0" borderId="76"/>
    <xf numFmtId="0" fontId="16" fillId="6" borderId="76"/>
    <xf numFmtId="0" fontId="14" fillId="7" borderId="76"/>
    <xf numFmtId="0" fontId="19" fillId="8" borderId="77">
      <alignment horizontal="left" vertical="top" wrapText="1"/>
    </xf>
    <xf numFmtId="0" fontId="17" fillId="8" borderId="77">
      <alignment horizontal="left" vertical="top"/>
    </xf>
    <xf numFmtId="0" fontId="17" fillId="8" borderId="77">
      <alignment horizontal="left" vertical="top"/>
    </xf>
    <xf numFmtId="0" fontId="17" fillId="8" borderId="77">
      <alignment horizontal="left" vertical="top"/>
    </xf>
    <xf numFmtId="0" fontId="14" fillId="7" borderId="80"/>
    <xf numFmtId="0" fontId="14" fillId="7" borderId="80"/>
    <xf numFmtId="0" fontId="14" fillId="7" borderId="80"/>
    <xf numFmtId="0" fontId="14" fillId="7" borderId="80"/>
    <xf numFmtId="0" fontId="19" fillId="8" borderId="77">
      <alignment horizontal="left" vertical="top" wrapText="1"/>
    </xf>
    <xf numFmtId="0" fontId="14" fillId="7" borderId="80"/>
    <xf numFmtId="0" fontId="16" fillId="6" borderId="76"/>
    <xf numFmtId="0" fontId="17" fillId="8" borderId="79">
      <alignment horizontal="left" vertical="top" wrapText="1"/>
    </xf>
    <xf numFmtId="0" fontId="14" fillId="7" borderId="80"/>
    <xf numFmtId="0" fontId="14" fillId="7" borderId="78">
      <alignment wrapText="1"/>
    </xf>
    <xf numFmtId="0" fontId="14" fillId="7" borderId="80"/>
    <xf numFmtId="0" fontId="19" fillId="8" borderId="77">
      <alignment horizontal="left" vertical="top" wrapText="1"/>
    </xf>
    <xf numFmtId="0" fontId="14" fillId="7" borderId="80"/>
    <xf numFmtId="0" fontId="19" fillId="8" borderId="77">
      <alignment horizontal="left" vertical="top" wrapText="1"/>
    </xf>
    <xf numFmtId="0" fontId="14" fillId="7" borderId="78">
      <alignment wrapText="1"/>
    </xf>
    <xf numFmtId="0" fontId="14" fillId="7" borderId="76"/>
    <xf numFmtId="0" fontId="14" fillId="7" borderId="80"/>
    <xf numFmtId="0" fontId="14" fillId="7" borderId="80"/>
    <xf numFmtId="0" fontId="14" fillId="7" borderId="80"/>
    <xf numFmtId="0" fontId="14" fillId="7" borderId="80"/>
    <xf numFmtId="0" fontId="14" fillId="7" borderId="80"/>
    <xf numFmtId="0" fontId="17" fillId="8" borderId="79">
      <alignment horizontal="left" vertical="top" wrapText="1"/>
    </xf>
    <xf numFmtId="0" fontId="15" fillId="0" borderId="0"/>
    <xf numFmtId="0" fontId="14" fillId="7" borderId="80"/>
    <xf numFmtId="0" fontId="14" fillId="7" borderId="78">
      <alignment wrapText="1"/>
    </xf>
    <xf numFmtId="0" fontId="14" fillId="0" borderId="76"/>
    <xf numFmtId="0" fontId="19" fillId="8" borderId="77">
      <alignment horizontal="left" vertical="top" wrapText="1"/>
    </xf>
    <xf numFmtId="0" fontId="16" fillId="6" borderId="76"/>
    <xf numFmtId="0" fontId="17" fillId="8" borderId="77">
      <alignment horizontal="left" vertical="top"/>
    </xf>
    <xf numFmtId="0" fontId="14" fillId="0" borderId="76"/>
    <xf numFmtId="0" fontId="19" fillId="8" borderId="77">
      <alignment horizontal="left" vertical="top" wrapText="1"/>
    </xf>
    <xf numFmtId="0" fontId="17" fillId="8" borderId="77">
      <alignment horizontal="left" vertical="top"/>
    </xf>
    <xf numFmtId="0" fontId="17" fillId="8" borderId="77">
      <alignment horizontal="left" vertical="top"/>
    </xf>
    <xf numFmtId="0" fontId="14" fillId="7" borderId="76"/>
    <xf numFmtId="0" fontId="14" fillId="0" borderId="76"/>
    <xf numFmtId="0" fontId="16" fillId="6" borderId="82"/>
    <xf numFmtId="0" fontId="14" fillId="7" borderId="76"/>
    <xf numFmtId="0" fontId="17" fillId="8" borderId="83">
      <alignment horizontal="left" vertical="top"/>
    </xf>
    <xf numFmtId="0" fontId="7" fillId="0" borderId="0"/>
    <xf numFmtId="0" fontId="7" fillId="0" borderId="0"/>
    <xf numFmtId="0" fontId="16" fillId="6" borderId="82"/>
    <xf numFmtId="0" fontId="14" fillId="7" borderId="82"/>
    <xf numFmtId="0" fontId="14" fillId="7" borderId="85">
      <alignment wrapText="1"/>
    </xf>
    <xf numFmtId="0" fontId="14" fillId="7" borderId="85">
      <alignment wrapText="1"/>
    </xf>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7" borderId="85">
      <alignment wrapText="1"/>
    </xf>
    <xf numFmtId="0" fontId="14" fillId="7" borderId="85">
      <alignment wrapText="1"/>
    </xf>
    <xf numFmtId="0" fontId="14" fillId="7" borderId="85">
      <alignment wrapText="1"/>
    </xf>
    <xf numFmtId="0" fontId="17" fillId="8" borderId="83">
      <alignment horizontal="left" vertical="top"/>
    </xf>
    <xf numFmtId="0" fontId="14" fillId="7" borderId="85">
      <alignment wrapText="1"/>
    </xf>
    <xf numFmtId="0" fontId="14" fillId="7" borderId="82"/>
    <xf numFmtId="0" fontId="33" fillId="13" borderId="76">
      <protection locked="0"/>
    </xf>
    <xf numFmtId="0" fontId="16" fillId="6" borderId="82"/>
    <xf numFmtId="0" fontId="17" fillId="8" borderId="84">
      <alignment horizontal="left" vertical="top" wrapText="1"/>
    </xf>
    <xf numFmtId="0" fontId="17" fillId="8" borderId="83">
      <alignment horizontal="left" vertical="top"/>
    </xf>
    <xf numFmtId="0" fontId="33" fillId="13" borderId="76">
      <protection locked="0"/>
    </xf>
    <xf numFmtId="0" fontId="16" fillId="6" borderId="82"/>
    <xf numFmtId="0" fontId="19" fillId="8" borderId="83">
      <alignment horizontal="left" vertical="top" wrapText="1"/>
    </xf>
    <xf numFmtId="0" fontId="26" fillId="13" borderId="76"/>
    <xf numFmtId="0" fontId="26" fillId="13" borderId="76"/>
    <xf numFmtId="0" fontId="26" fillId="13" borderId="76"/>
    <xf numFmtId="0" fontId="26" fillId="13" borderId="76"/>
    <xf numFmtId="0" fontId="14" fillId="7" borderId="82"/>
    <xf numFmtId="0" fontId="17" fillId="8" borderId="83">
      <alignment horizontal="left" vertical="top"/>
    </xf>
    <xf numFmtId="0" fontId="35" fillId="7" borderId="76">
      <alignment horizontal="left"/>
    </xf>
    <xf numFmtId="0" fontId="35" fillId="7" borderId="76">
      <alignment horizontal="left"/>
    </xf>
    <xf numFmtId="0" fontId="35" fillId="7" borderId="76">
      <alignment horizontal="left"/>
    </xf>
    <xf numFmtId="0" fontId="35" fillId="7" borderId="76">
      <alignment horizontal="left"/>
    </xf>
    <xf numFmtId="0" fontId="14" fillId="7" borderId="85">
      <alignment wrapText="1"/>
    </xf>
    <xf numFmtId="0" fontId="14" fillId="7" borderId="85">
      <alignment wrapText="1"/>
    </xf>
    <xf numFmtId="0" fontId="17" fillId="8" borderId="83">
      <alignment horizontal="left" vertical="top"/>
    </xf>
    <xf numFmtId="0" fontId="19" fillId="8" borderId="83">
      <alignment horizontal="left" vertical="top" wrapText="1"/>
    </xf>
    <xf numFmtId="0" fontId="19" fillId="8" borderId="83">
      <alignment horizontal="left" vertical="top" wrapText="1"/>
    </xf>
    <xf numFmtId="0" fontId="26" fillId="7" borderId="82">
      <alignment horizontal="centerContinuous" wrapText="1"/>
    </xf>
    <xf numFmtId="0" fontId="14" fillId="7" borderId="85">
      <alignment wrapText="1"/>
    </xf>
    <xf numFmtId="0" fontId="17" fillId="8" borderId="84">
      <alignment horizontal="left" vertical="top" wrapText="1"/>
    </xf>
    <xf numFmtId="0" fontId="26" fillId="7" borderId="76">
      <alignment horizontal="centerContinuous" wrapText="1"/>
    </xf>
    <xf numFmtId="0" fontId="26" fillId="7" borderId="76">
      <alignment horizontal="centerContinuous" wrapText="1"/>
    </xf>
    <xf numFmtId="0" fontId="26" fillId="7" borderId="76">
      <alignment horizontal="centerContinuous" wrapText="1"/>
    </xf>
    <xf numFmtId="0" fontId="26" fillId="7" borderId="76">
      <alignment horizontal="centerContinuous" wrapText="1"/>
    </xf>
    <xf numFmtId="0" fontId="14" fillId="0" borderId="82"/>
    <xf numFmtId="0" fontId="14" fillId="7" borderId="82"/>
    <xf numFmtId="0" fontId="19" fillId="8" borderId="83">
      <alignment horizontal="left" vertical="top" wrapText="1"/>
    </xf>
    <xf numFmtId="0" fontId="14" fillId="7" borderId="85">
      <alignment wrapText="1"/>
    </xf>
    <xf numFmtId="0" fontId="17" fillId="8" borderId="83">
      <alignment horizontal="left" vertical="top"/>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4" fillId="7" borderId="82"/>
    <xf numFmtId="0" fontId="14" fillId="7" borderId="85">
      <alignment wrapText="1"/>
    </xf>
    <xf numFmtId="0" fontId="14" fillId="7" borderId="85">
      <alignment wrapText="1"/>
    </xf>
    <xf numFmtId="0" fontId="19" fillId="8" borderId="83">
      <alignment horizontal="left" vertical="top" wrapText="1"/>
    </xf>
    <xf numFmtId="0" fontId="19" fillId="8" borderId="83">
      <alignment horizontal="left" vertical="top" wrapText="1"/>
    </xf>
    <xf numFmtId="0" fontId="14" fillId="7" borderId="85">
      <alignment wrapText="1"/>
    </xf>
    <xf numFmtId="0" fontId="14" fillId="7" borderId="85">
      <alignment wrapText="1"/>
    </xf>
    <xf numFmtId="0" fontId="17" fillId="8" borderId="83">
      <alignment horizontal="left" vertical="top"/>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4" fillId="7" borderId="76"/>
    <xf numFmtId="0" fontId="14" fillId="7" borderId="76"/>
    <xf numFmtId="0" fontId="14" fillId="7" borderId="76"/>
    <xf numFmtId="0" fontId="14" fillId="7" borderId="76"/>
    <xf numFmtId="0" fontId="14" fillId="7" borderId="76"/>
    <xf numFmtId="0" fontId="14" fillId="7" borderId="76"/>
    <xf numFmtId="0" fontId="14" fillId="7" borderId="76"/>
    <xf numFmtId="0" fontId="14" fillId="7" borderId="76"/>
    <xf numFmtId="0" fontId="17" fillId="8" borderId="76">
      <alignment horizontal="left" vertical="top" wrapText="1"/>
    </xf>
    <xf numFmtId="0" fontId="17" fillId="8" borderId="76">
      <alignment horizontal="left" vertical="top" wrapText="1"/>
    </xf>
    <xf numFmtId="0" fontId="17" fillId="8" borderId="76">
      <alignment horizontal="left" vertical="top" wrapText="1"/>
    </xf>
    <xf numFmtId="0" fontId="17" fillId="8" borderId="76">
      <alignment horizontal="left" vertical="top" wrapText="1"/>
    </xf>
    <xf numFmtId="0" fontId="17" fillId="8" borderId="83">
      <alignment horizontal="left" vertical="top"/>
    </xf>
    <xf numFmtId="0" fontId="19" fillId="8" borderId="83">
      <alignment horizontal="left" vertical="top" wrapText="1"/>
    </xf>
    <xf numFmtId="0" fontId="17" fillId="8" borderId="83">
      <alignment horizontal="left" vertical="top"/>
    </xf>
    <xf numFmtId="0" fontId="17" fillId="8" borderId="83">
      <alignment horizontal="left" vertical="top"/>
    </xf>
    <xf numFmtId="0" fontId="14" fillId="7" borderId="85">
      <alignment wrapText="1"/>
    </xf>
    <xf numFmtId="0" fontId="17" fillId="8" borderId="83">
      <alignment horizontal="left" vertical="top"/>
    </xf>
    <xf numFmtId="0" fontId="16" fillId="6" borderId="82"/>
    <xf numFmtId="0" fontId="14" fillId="7" borderId="82"/>
    <xf numFmtId="0" fontId="17" fillId="8" borderId="84">
      <alignment horizontal="left" vertical="top" wrapText="1"/>
    </xf>
    <xf numFmtId="0" fontId="17" fillId="8" borderId="83">
      <alignment horizontal="left" vertical="top"/>
    </xf>
    <xf numFmtId="0" fontId="19" fillId="8" borderId="83">
      <alignment horizontal="left" vertical="top" wrapText="1"/>
    </xf>
    <xf numFmtId="0" fontId="16" fillId="6" borderId="82"/>
    <xf numFmtId="0" fontId="17" fillId="8" borderId="84">
      <alignment horizontal="left" vertical="top" wrapText="1"/>
    </xf>
    <xf numFmtId="0" fontId="14" fillId="7" borderId="82"/>
    <xf numFmtId="0" fontId="14" fillId="7" borderId="82"/>
    <xf numFmtId="0" fontId="26" fillId="13" borderId="82"/>
    <xf numFmtId="0" fontId="16" fillId="6" borderId="76"/>
    <xf numFmtId="0" fontId="16" fillId="6" borderId="76"/>
    <xf numFmtId="0" fontId="16" fillId="6" borderId="76"/>
    <xf numFmtId="0" fontId="16" fillId="6" borderId="76"/>
    <xf numFmtId="0" fontId="16" fillId="6" borderId="76"/>
    <xf numFmtId="0" fontId="16" fillId="6" borderId="76"/>
    <xf numFmtId="0" fontId="16" fillId="6" borderId="76"/>
    <xf numFmtId="0" fontId="16" fillId="6" borderId="76"/>
    <xf numFmtId="0" fontId="14" fillId="0" borderId="82"/>
    <xf numFmtId="0" fontId="14" fillId="7" borderId="85">
      <alignment wrapText="1"/>
    </xf>
    <xf numFmtId="0" fontId="14" fillId="7" borderId="85">
      <alignment wrapText="1"/>
    </xf>
    <xf numFmtId="0" fontId="19" fillId="8" borderId="83">
      <alignment horizontal="left" vertical="top" wrapText="1"/>
    </xf>
    <xf numFmtId="0" fontId="14" fillId="0" borderId="82"/>
    <xf numFmtId="0" fontId="7" fillId="0" borderId="0"/>
    <xf numFmtId="0" fontId="16" fillId="6" borderId="76"/>
    <xf numFmtId="0" fontId="14" fillId="7" borderId="58">
      <alignment wrapText="1"/>
    </xf>
    <xf numFmtId="0" fontId="14" fillId="7" borderId="58">
      <alignment wrapText="1"/>
    </xf>
    <xf numFmtId="0" fontId="14" fillId="7" borderId="58">
      <alignment wrapText="1"/>
    </xf>
    <xf numFmtId="0" fontId="7" fillId="0" borderId="0"/>
    <xf numFmtId="0" fontId="7" fillId="0" borderId="0"/>
    <xf numFmtId="0" fontId="7" fillId="0" borderId="0"/>
    <xf numFmtId="0" fontId="7" fillId="0" borderId="0"/>
    <xf numFmtId="0" fontId="16" fillId="6" borderId="76"/>
    <xf numFmtId="0" fontId="16" fillId="6" borderId="76"/>
    <xf numFmtId="0" fontId="16" fillId="6" borderId="76"/>
    <xf numFmtId="0" fontId="7" fillId="0" borderId="0"/>
    <xf numFmtId="0" fontId="14" fillId="7" borderId="80"/>
    <xf numFmtId="0" fontId="14" fillId="7" borderId="80"/>
    <xf numFmtId="0" fontId="7" fillId="0" borderId="0"/>
    <xf numFmtId="0" fontId="7" fillId="0" borderId="0"/>
    <xf numFmtId="0" fontId="7" fillId="0" borderId="0"/>
    <xf numFmtId="0" fontId="14" fillId="7" borderId="80"/>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80"/>
    <xf numFmtId="0" fontId="7" fillId="0" borderId="0"/>
    <xf numFmtId="0" fontId="14" fillId="7" borderId="58">
      <alignment wrapText="1"/>
    </xf>
    <xf numFmtId="0" fontId="14" fillId="7" borderId="58">
      <alignment wrapText="1"/>
    </xf>
    <xf numFmtId="0" fontId="14" fillId="7" borderId="58">
      <alignment wrapText="1"/>
    </xf>
    <xf numFmtId="0" fontId="7" fillId="0" borderId="0"/>
    <xf numFmtId="0" fontId="7" fillId="0" borderId="0"/>
    <xf numFmtId="0" fontId="7" fillId="0" borderId="0"/>
    <xf numFmtId="0" fontId="7" fillId="0" borderId="0"/>
    <xf numFmtId="0" fontId="7" fillId="0" borderId="0"/>
    <xf numFmtId="0" fontId="14" fillId="7" borderId="58">
      <alignment wrapText="1"/>
    </xf>
    <xf numFmtId="0" fontId="14" fillId="7" borderId="58">
      <alignment wrapText="1"/>
    </xf>
    <xf numFmtId="0" fontId="14" fillId="7" borderId="58">
      <alignment wrapText="1"/>
    </xf>
    <xf numFmtId="0" fontId="14" fillId="7" borderId="58">
      <alignment wrapText="1"/>
    </xf>
    <xf numFmtId="0" fontId="16" fillId="6" borderId="76"/>
    <xf numFmtId="0" fontId="16" fillId="6" borderId="76"/>
    <xf numFmtId="0" fontId="16" fillId="6" borderId="76"/>
    <xf numFmtId="0" fontId="16" fillId="6" borderId="76"/>
    <xf numFmtId="0" fontId="7" fillId="0" borderId="0"/>
    <xf numFmtId="0" fontId="7" fillId="0" borderId="0"/>
    <xf numFmtId="0" fontId="7" fillId="0" borderId="0"/>
    <xf numFmtId="0" fontId="14" fillId="7" borderId="58">
      <alignment wrapText="1"/>
    </xf>
    <xf numFmtId="0" fontId="14" fillId="7" borderId="58">
      <alignment wrapText="1"/>
    </xf>
    <xf numFmtId="0" fontId="16" fillId="6" borderId="76"/>
    <xf numFmtId="0" fontId="14" fillId="7" borderId="76"/>
    <xf numFmtId="0" fontId="14" fillId="7" borderId="86"/>
    <xf numFmtId="0" fontId="17" fillId="8" borderId="83">
      <alignment horizontal="left" vertical="top"/>
    </xf>
    <xf numFmtId="0" fontId="16" fillId="6" borderId="76"/>
    <xf numFmtId="0" fontId="14" fillId="7" borderId="76"/>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9" fillId="8" borderId="83">
      <alignment horizontal="left" vertical="top" wrapText="1"/>
    </xf>
    <xf numFmtId="0" fontId="26" fillId="13" borderId="86"/>
    <xf numFmtId="0" fontId="17" fillId="8" borderId="83">
      <alignment horizontal="left" vertical="top"/>
    </xf>
    <xf numFmtId="0" fontId="14" fillId="7" borderId="85">
      <alignment wrapText="1"/>
    </xf>
    <xf numFmtId="0" fontId="19" fillId="8" borderId="83">
      <alignment horizontal="left" vertical="top" wrapText="1"/>
    </xf>
    <xf numFmtId="0" fontId="17" fillId="8" borderId="84">
      <alignment horizontal="left" vertical="top" wrapText="1"/>
    </xf>
    <xf numFmtId="0" fontId="17" fillId="8" borderId="84">
      <alignment horizontal="left" vertical="top" wrapText="1"/>
    </xf>
    <xf numFmtId="0" fontId="14" fillId="7" borderId="82"/>
    <xf numFmtId="0" fontId="33" fillId="13" borderId="86">
      <protection locked="0"/>
    </xf>
    <xf numFmtId="0" fontId="14" fillId="0" borderId="82"/>
    <xf numFmtId="0" fontId="19" fillId="8" borderId="83">
      <alignment horizontal="left" vertical="top" wrapText="1"/>
    </xf>
    <xf numFmtId="0" fontId="14" fillId="7" borderId="76"/>
    <xf numFmtId="0" fontId="17" fillId="8" borderId="83">
      <alignment horizontal="left" vertical="top"/>
    </xf>
    <xf numFmtId="0" fontId="16" fillId="6" borderId="76"/>
    <xf numFmtId="0" fontId="19" fillId="8" borderId="83">
      <alignment horizontal="left" vertical="top" wrapText="1"/>
    </xf>
    <xf numFmtId="0" fontId="17" fillId="8" borderId="83">
      <alignment horizontal="left" vertical="top"/>
    </xf>
    <xf numFmtId="0" fontId="17" fillId="8" borderId="83">
      <alignment horizontal="left" vertical="top"/>
    </xf>
    <xf numFmtId="0" fontId="14" fillId="7" borderId="86"/>
    <xf numFmtId="0" fontId="17" fillId="8" borderId="83">
      <alignment horizontal="left" vertical="top"/>
    </xf>
    <xf numFmtId="0" fontId="14" fillId="7" borderId="85">
      <alignment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26" fillId="13" borderId="82"/>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4" fillId="7" borderId="85">
      <alignment wrapText="1"/>
    </xf>
    <xf numFmtId="0" fontId="17" fillId="8" borderId="84">
      <alignment horizontal="left" vertical="top" wrapText="1"/>
    </xf>
    <xf numFmtId="0" fontId="26" fillId="13" borderId="82"/>
    <xf numFmtId="0" fontId="14" fillId="7" borderId="76"/>
    <xf numFmtId="0" fontId="19" fillId="8" borderId="83">
      <alignment horizontal="left" vertical="top" wrapText="1"/>
    </xf>
    <xf numFmtId="0" fontId="17" fillId="8" borderId="83">
      <alignment horizontal="left" vertical="top"/>
    </xf>
    <xf numFmtId="0" fontId="17" fillId="8" borderId="83">
      <alignment horizontal="left" vertical="top"/>
    </xf>
    <xf numFmtId="0" fontId="17" fillId="8" borderId="84">
      <alignment horizontal="left" vertical="top" wrapText="1"/>
    </xf>
    <xf numFmtId="0" fontId="14" fillId="7" borderId="85">
      <alignment wrapText="1"/>
    </xf>
    <xf numFmtId="0" fontId="14" fillId="0" borderId="86"/>
    <xf numFmtId="0" fontId="14" fillId="7" borderId="82"/>
    <xf numFmtId="0" fontId="16" fillId="6" borderId="76"/>
    <xf numFmtId="0" fontId="17" fillId="8" borderId="83">
      <alignment horizontal="left" vertical="top"/>
    </xf>
    <xf numFmtId="0" fontId="14" fillId="0" borderId="82"/>
    <xf numFmtId="0" fontId="17" fillId="8" borderId="82">
      <alignment horizontal="left" vertical="top" wrapText="1"/>
    </xf>
    <xf numFmtId="0" fontId="19" fillId="8" borderId="83">
      <alignment horizontal="left" vertical="top" wrapText="1"/>
    </xf>
    <xf numFmtId="0" fontId="14" fillId="7" borderId="85">
      <alignment wrapText="1"/>
    </xf>
    <xf numFmtId="0" fontId="17" fillId="8" borderId="83">
      <alignment horizontal="left" vertical="top"/>
    </xf>
    <xf numFmtId="0" fontId="14" fillId="7" borderId="82"/>
    <xf numFmtId="0" fontId="19" fillId="8" borderId="83">
      <alignment horizontal="left" vertical="top" wrapText="1"/>
    </xf>
    <xf numFmtId="0" fontId="17" fillId="8" borderId="83">
      <alignment horizontal="left" vertical="top"/>
    </xf>
    <xf numFmtId="0" fontId="17" fillId="8" borderId="83">
      <alignment horizontal="left" vertical="top"/>
    </xf>
    <xf numFmtId="0" fontId="35" fillId="7" borderId="82">
      <alignment horizontal="left"/>
    </xf>
    <xf numFmtId="0" fontId="14" fillId="7" borderId="85">
      <alignment wrapText="1"/>
    </xf>
    <xf numFmtId="0" fontId="19" fillId="8" borderId="83">
      <alignment horizontal="left" vertical="top" wrapText="1"/>
    </xf>
    <xf numFmtId="0" fontId="16" fillId="6" borderId="76"/>
    <xf numFmtId="0" fontId="19" fillId="8" borderId="83">
      <alignment horizontal="left" vertical="top" wrapText="1"/>
    </xf>
    <xf numFmtId="0" fontId="17" fillId="8" borderId="83">
      <alignment horizontal="left" vertical="top"/>
    </xf>
    <xf numFmtId="0" fontId="17" fillId="8" borderId="83">
      <alignment horizontal="left" vertical="top"/>
    </xf>
    <xf numFmtId="0" fontId="14" fillId="7" borderId="85">
      <alignment wrapText="1"/>
    </xf>
    <xf numFmtId="0" fontId="26" fillId="7" borderId="82">
      <alignment horizontal="centerContinuous" wrapText="1"/>
    </xf>
    <xf numFmtId="0" fontId="19" fillId="8" borderId="83">
      <alignment horizontal="left" vertical="top" wrapText="1"/>
    </xf>
    <xf numFmtId="0" fontId="19" fillId="8" borderId="83">
      <alignment horizontal="left" vertical="top" wrapText="1"/>
    </xf>
    <xf numFmtId="0" fontId="14" fillId="7" borderId="85">
      <alignment wrapText="1"/>
    </xf>
    <xf numFmtId="0" fontId="17" fillId="8" borderId="83">
      <alignment horizontal="left" vertical="top"/>
    </xf>
    <xf numFmtId="0" fontId="14" fillId="0" borderId="86"/>
    <xf numFmtId="0" fontId="17" fillId="8" borderId="83">
      <alignment horizontal="left" vertical="top"/>
    </xf>
    <xf numFmtId="0" fontId="14" fillId="7" borderId="76"/>
    <xf numFmtId="0" fontId="14" fillId="7" borderId="85">
      <alignment wrapText="1"/>
    </xf>
    <xf numFmtId="0" fontId="19" fillId="8" borderId="83">
      <alignment horizontal="left" vertical="top" wrapText="1"/>
    </xf>
    <xf numFmtId="0" fontId="17" fillId="8" borderId="83">
      <alignment horizontal="left" vertical="top"/>
    </xf>
    <xf numFmtId="0" fontId="17" fillId="8" borderId="84">
      <alignment horizontal="left" vertical="top" wrapText="1"/>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4" fillId="0" borderId="86"/>
    <xf numFmtId="0" fontId="14" fillId="7" borderId="82"/>
    <xf numFmtId="0" fontId="17" fillId="8" borderId="84">
      <alignment horizontal="left" vertical="top" wrapText="1"/>
    </xf>
    <xf numFmtId="0" fontId="26" fillId="7" borderId="82">
      <alignment horizontal="centerContinuous" wrapText="1"/>
    </xf>
    <xf numFmtId="0" fontId="7" fillId="0" borderId="0"/>
    <xf numFmtId="0" fontId="14" fillId="7" borderId="58">
      <alignment wrapText="1"/>
    </xf>
    <xf numFmtId="0" fontId="14" fillId="7" borderId="58">
      <alignment wrapText="1"/>
    </xf>
    <xf numFmtId="0" fontId="17" fillId="8" borderId="59">
      <alignment horizontal="left" vertical="top"/>
    </xf>
    <xf numFmtId="0" fontId="16" fillId="6" borderId="76"/>
    <xf numFmtId="0" fontId="14" fillId="7" borderId="76"/>
    <xf numFmtId="0" fontId="17" fillId="8" borderId="59">
      <alignment horizontal="left" vertical="top"/>
    </xf>
    <xf numFmtId="0" fontId="19" fillId="8" borderId="59">
      <alignment horizontal="left" vertical="top" wrapText="1"/>
    </xf>
    <xf numFmtId="0" fontId="19" fillId="8" borderId="59">
      <alignment horizontal="left" vertical="top" wrapText="1"/>
    </xf>
    <xf numFmtId="0" fontId="14" fillId="7" borderId="58">
      <alignment wrapText="1"/>
    </xf>
    <xf numFmtId="0" fontId="17" fillId="8" borderId="60">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59">
      <alignment horizontal="left" vertical="top"/>
    </xf>
    <xf numFmtId="0" fontId="19" fillId="8" borderId="59">
      <alignment horizontal="left" vertical="top" wrapText="1"/>
    </xf>
    <xf numFmtId="0" fontId="14" fillId="7" borderId="58">
      <alignment wrapText="1"/>
    </xf>
    <xf numFmtId="0" fontId="7" fillId="0" borderId="0"/>
    <xf numFmtId="0" fontId="14" fillId="7" borderId="58">
      <alignment wrapText="1"/>
    </xf>
    <xf numFmtId="0" fontId="19" fillId="8" borderId="59">
      <alignment horizontal="left" vertical="top" wrapText="1"/>
    </xf>
    <xf numFmtId="0" fontId="14" fillId="7" borderId="80"/>
    <xf numFmtId="0" fontId="14" fillId="7" borderId="58">
      <alignment wrapText="1"/>
    </xf>
    <xf numFmtId="0" fontId="17" fillId="8" borderId="59">
      <alignment horizontal="left" vertical="top"/>
    </xf>
    <xf numFmtId="0" fontId="14" fillId="0" borderId="76"/>
    <xf numFmtId="0" fontId="14" fillId="7" borderId="58">
      <alignment wrapText="1"/>
    </xf>
    <xf numFmtId="0" fontId="17" fillId="8" borderId="60">
      <alignment horizontal="left" vertical="top" wrapText="1"/>
    </xf>
    <xf numFmtId="0" fontId="16" fillId="6" borderId="76"/>
    <xf numFmtId="0" fontId="17" fillId="8" borderId="59">
      <alignment horizontal="left" vertical="top"/>
    </xf>
    <xf numFmtId="0" fontId="17" fillId="8" borderId="59">
      <alignment horizontal="left" vertical="top"/>
    </xf>
    <xf numFmtId="0" fontId="19" fillId="8" borderId="59">
      <alignment horizontal="left" vertical="top" wrapText="1"/>
    </xf>
    <xf numFmtId="0" fontId="17" fillId="8" borderId="59">
      <alignment horizontal="left" vertical="top"/>
    </xf>
    <xf numFmtId="0" fontId="19" fillId="8" borderId="59">
      <alignment horizontal="left" vertical="top"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80"/>
    <xf numFmtId="0" fontId="14" fillId="7" borderId="76"/>
    <xf numFmtId="0" fontId="16" fillId="6" borderId="76"/>
    <xf numFmtId="0" fontId="17" fillId="8" borderId="59">
      <alignment horizontal="left" vertical="top"/>
    </xf>
    <xf numFmtId="0" fontId="17" fillId="8" borderId="59">
      <alignment horizontal="left" vertical="top"/>
    </xf>
    <xf numFmtId="0" fontId="17" fillId="8" borderId="60">
      <alignment horizontal="left" vertical="top" wrapText="1"/>
    </xf>
    <xf numFmtId="0" fontId="19" fillId="8" borderId="59">
      <alignment horizontal="left" vertical="top" wrapText="1"/>
    </xf>
    <xf numFmtId="0" fontId="17" fillId="8" borderId="59">
      <alignment horizontal="left" vertical="top"/>
    </xf>
    <xf numFmtId="0" fontId="19" fillId="8" borderId="59">
      <alignment horizontal="left" vertical="top" wrapText="1"/>
    </xf>
    <xf numFmtId="0" fontId="33" fillId="13" borderId="76">
      <protection locked="0"/>
    </xf>
    <xf numFmtId="0" fontId="26" fillId="7" borderId="76">
      <alignment horizontal="centerContinuous"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4" fillId="7" borderId="80"/>
    <xf numFmtId="0" fontId="14" fillId="7" borderId="80"/>
    <xf numFmtId="0" fontId="19" fillId="8" borderId="59">
      <alignment horizontal="left" vertical="top" wrapText="1"/>
    </xf>
    <xf numFmtId="0" fontId="17" fillId="8" borderId="59">
      <alignment horizontal="left" vertical="top"/>
    </xf>
    <xf numFmtId="0" fontId="19" fillId="8" borderId="59">
      <alignment horizontal="left" vertical="top" wrapText="1"/>
    </xf>
    <xf numFmtId="0" fontId="14" fillId="7" borderId="80"/>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80"/>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26" fillId="13" borderId="76"/>
    <xf numFmtId="0" fontId="14" fillId="7" borderId="58">
      <alignment wrapText="1"/>
    </xf>
    <xf numFmtId="0" fontId="14" fillId="7" borderId="58">
      <alignment wrapText="1"/>
    </xf>
    <xf numFmtId="0" fontId="14" fillId="7" borderId="58">
      <alignment wrapText="1"/>
    </xf>
    <xf numFmtId="0" fontId="19" fillId="8" borderId="59">
      <alignment horizontal="left" vertical="top" wrapText="1"/>
    </xf>
    <xf numFmtId="0" fontId="14" fillId="7" borderId="76"/>
    <xf numFmtId="0" fontId="14" fillId="7" borderId="80"/>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80"/>
    <xf numFmtId="0" fontId="17" fillId="8" borderId="59">
      <alignment horizontal="left" vertical="top"/>
    </xf>
    <xf numFmtId="0" fontId="14" fillId="7" borderId="58">
      <alignment wrapText="1"/>
    </xf>
    <xf numFmtId="0" fontId="17" fillId="8" borderId="59">
      <alignment horizontal="left" vertical="top"/>
    </xf>
    <xf numFmtId="0" fontId="19" fillId="8" borderId="59">
      <alignment horizontal="left" vertical="top" wrapText="1"/>
    </xf>
    <xf numFmtId="0" fontId="14" fillId="7" borderId="58">
      <alignment wrapText="1"/>
    </xf>
    <xf numFmtId="0" fontId="17" fillId="8" borderId="60">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4" fillId="0" borderId="76"/>
    <xf numFmtId="0" fontId="26" fillId="13" borderId="76"/>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7" fillId="0" borderId="0"/>
    <xf numFmtId="0" fontId="14" fillId="7" borderId="80"/>
    <xf numFmtId="0" fontId="14" fillId="7" borderId="80"/>
    <xf numFmtId="0" fontId="19" fillId="8" borderId="59">
      <alignment horizontal="left" vertical="top" wrapText="1"/>
    </xf>
    <xf numFmtId="0" fontId="14" fillId="7" borderId="58">
      <alignment wrapText="1"/>
    </xf>
    <xf numFmtId="0" fontId="14" fillId="7" borderId="58">
      <alignment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4" fillId="7" borderId="58">
      <alignment wrapText="1"/>
    </xf>
    <xf numFmtId="0" fontId="14" fillId="7" borderId="58">
      <alignment wrapText="1"/>
    </xf>
    <xf numFmtId="0" fontId="19" fillId="8" borderId="59">
      <alignment horizontal="left" vertical="top" wrapText="1"/>
    </xf>
    <xf numFmtId="0" fontId="19" fillId="8" borderId="59">
      <alignment horizontal="left" vertical="top" wrapText="1"/>
    </xf>
    <xf numFmtId="0" fontId="17" fillId="8" borderId="59">
      <alignment horizontal="left" vertical="top"/>
    </xf>
    <xf numFmtId="0" fontId="19" fillId="8" borderId="59">
      <alignment horizontal="left" vertical="top" wrapText="1"/>
    </xf>
    <xf numFmtId="0" fontId="14" fillId="7" borderId="58">
      <alignment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4" fillId="7" borderId="76"/>
    <xf numFmtId="0" fontId="14" fillId="0" borderId="76"/>
    <xf numFmtId="0" fontId="17" fillId="8" borderId="60">
      <alignment horizontal="left" vertical="top" wrapText="1"/>
    </xf>
    <xf numFmtId="0" fontId="14" fillId="7" borderId="58">
      <alignment wrapText="1"/>
    </xf>
    <xf numFmtId="0" fontId="26" fillId="7" borderId="76">
      <alignment horizontal="centerContinuous" wrapText="1"/>
    </xf>
    <xf numFmtId="0" fontId="19" fillId="8" borderId="59">
      <alignment horizontal="left" vertical="top" wrapText="1"/>
    </xf>
    <xf numFmtId="0" fontId="14" fillId="7" borderId="58">
      <alignment wrapText="1"/>
    </xf>
    <xf numFmtId="0" fontId="14" fillId="7" borderId="58">
      <alignment wrapText="1"/>
    </xf>
    <xf numFmtId="0" fontId="19" fillId="8" borderId="59">
      <alignment horizontal="left" vertical="top" wrapText="1"/>
    </xf>
    <xf numFmtId="0" fontId="19" fillId="8" borderId="59">
      <alignment horizontal="left" vertical="top" wrapText="1"/>
    </xf>
    <xf numFmtId="0" fontId="17" fillId="8" borderId="59">
      <alignment horizontal="left" vertical="top"/>
    </xf>
    <xf numFmtId="0" fontId="14" fillId="7" borderId="58">
      <alignment wrapText="1"/>
    </xf>
    <xf numFmtId="0" fontId="14" fillId="7" borderId="58">
      <alignment wrapText="1"/>
    </xf>
    <xf numFmtId="0" fontId="17" fillId="8" borderId="59">
      <alignment horizontal="left" vertical="top"/>
    </xf>
    <xf numFmtId="0" fontId="17" fillId="8" borderId="59">
      <alignment horizontal="left" vertical="top"/>
    </xf>
    <xf numFmtId="0" fontId="14" fillId="7" borderId="76"/>
    <xf numFmtId="0" fontId="19" fillId="8" borderId="59">
      <alignment horizontal="left" vertical="top" wrapText="1"/>
    </xf>
    <xf numFmtId="0" fontId="16" fillId="6" borderId="76"/>
    <xf numFmtId="0" fontId="17" fillId="8" borderId="59">
      <alignment horizontal="left" vertical="top"/>
    </xf>
    <xf numFmtId="0" fontId="17" fillId="8" borderId="60">
      <alignment horizontal="left" vertical="top" wrapText="1"/>
    </xf>
    <xf numFmtId="0" fontId="16" fillId="6" borderId="76"/>
    <xf numFmtId="0" fontId="14" fillId="7" borderId="76"/>
    <xf numFmtId="0" fontId="14" fillId="7" borderId="58">
      <alignment wrapText="1"/>
    </xf>
    <xf numFmtId="0" fontId="17" fillId="8" borderId="59">
      <alignment horizontal="left" vertical="top"/>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76"/>
    <xf numFmtId="0" fontId="16" fillId="6" borderId="76"/>
    <xf numFmtId="0" fontId="19" fillId="8" borderId="59">
      <alignment horizontal="left" vertical="top" wrapText="1"/>
    </xf>
    <xf numFmtId="0" fontId="14" fillId="0" borderId="76"/>
    <xf numFmtId="0" fontId="17" fillId="8" borderId="76">
      <alignment horizontal="left" vertical="top" wrapText="1"/>
    </xf>
    <xf numFmtId="0" fontId="17" fillId="8" borderId="59">
      <alignment horizontal="left" vertical="top"/>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7" fillId="8" borderId="76">
      <alignment horizontal="left" vertical="top" wrapText="1"/>
    </xf>
    <xf numFmtId="0" fontId="19" fillId="8" borderId="59">
      <alignment horizontal="left" vertical="top" wrapText="1"/>
    </xf>
    <xf numFmtId="0" fontId="16" fillId="6" borderId="76"/>
    <xf numFmtId="0" fontId="19" fillId="8" borderId="59">
      <alignment horizontal="left" vertical="top" wrapText="1"/>
    </xf>
    <xf numFmtId="0" fontId="14" fillId="7" borderId="76"/>
    <xf numFmtId="0" fontId="14" fillId="7" borderId="58">
      <alignment wrapText="1"/>
    </xf>
    <xf numFmtId="0" fontId="14" fillId="7" borderId="58">
      <alignment wrapText="1"/>
    </xf>
    <xf numFmtId="0" fontId="17" fillId="8" borderId="59">
      <alignment horizontal="left" vertical="top"/>
    </xf>
    <xf numFmtId="0" fontId="17" fillId="8" borderId="60">
      <alignment horizontal="left" vertical="top" wrapText="1"/>
    </xf>
    <xf numFmtId="0" fontId="14" fillId="7" borderId="58">
      <alignment wrapText="1"/>
    </xf>
    <xf numFmtId="0" fontId="17" fillId="8" borderId="59">
      <alignment horizontal="left" vertical="top"/>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60">
      <alignment horizontal="left" vertical="top" wrapText="1"/>
    </xf>
    <xf numFmtId="0" fontId="16" fillId="6" borderId="76"/>
    <xf numFmtId="0" fontId="17" fillId="8" borderId="59">
      <alignment horizontal="left" vertical="top"/>
    </xf>
    <xf numFmtId="0" fontId="17" fillId="8" borderId="59">
      <alignment horizontal="left" vertical="top"/>
    </xf>
    <xf numFmtId="0" fontId="17" fillId="8" borderId="59">
      <alignment horizontal="left" vertical="top"/>
    </xf>
    <xf numFmtId="0" fontId="14" fillId="7" borderId="58">
      <alignment wrapText="1"/>
    </xf>
    <xf numFmtId="0" fontId="19" fillId="8" borderId="59">
      <alignment horizontal="left" vertical="top"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9" fillId="8" borderId="59">
      <alignment horizontal="left" vertical="top" wrapText="1"/>
    </xf>
    <xf numFmtId="0" fontId="17" fillId="8" borderId="59">
      <alignment horizontal="left" vertical="top"/>
    </xf>
    <xf numFmtId="0" fontId="17" fillId="8" borderId="60">
      <alignment horizontal="left" vertical="top" wrapText="1"/>
    </xf>
    <xf numFmtId="0" fontId="16" fillId="6" borderId="76"/>
    <xf numFmtId="0" fontId="14" fillId="0" borderId="76"/>
    <xf numFmtId="0" fontId="17" fillId="8" borderId="59">
      <alignment horizontal="left" vertical="top"/>
    </xf>
    <xf numFmtId="0" fontId="14" fillId="7" borderId="58">
      <alignment wrapText="1"/>
    </xf>
    <xf numFmtId="0" fontId="17" fillId="8" borderId="59">
      <alignment horizontal="left" vertical="top"/>
    </xf>
    <xf numFmtId="0" fontId="17" fillId="8" borderId="59">
      <alignment horizontal="left" vertical="top"/>
    </xf>
    <xf numFmtId="0" fontId="19" fillId="8" borderId="59">
      <alignment horizontal="left" vertical="top" wrapText="1"/>
    </xf>
    <xf numFmtId="0" fontId="17" fillId="8" borderId="60">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4" fillId="7" borderId="76"/>
    <xf numFmtId="0" fontId="14" fillId="7" borderId="58">
      <alignment wrapText="1"/>
    </xf>
    <xf numFmtId="0" fontId="17" fillId="8" borderId="59">
      <alignment horizontal="left" vertical="top"/>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9" fillId="8" borderId="59">
      <alignment horizontal="left" vertical="top" wrapText="1"/>
    </xf>
    <xf numFmtId="0" fontId="17" fillId="8" borderId="60">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35" fillId="7" borderId="76">
      <alignment horizontal="left"/>
    </xf>
    <xf numFmtId="0" fontId="19" fillId="8" borderId="59">
      <alignment horizontal="left" vertical="top" wrapText="1"/>
    </xf>
    <xf numFmtId="0" fontId="17" fillId="8" borderId="59">
      <alignment horizontal="left" vertical="top"/>
    </xf>
    <xf numFmtId="0" fontId="19" fillId="8" borderId="59">
      <alignment horizontal="left" vertical="top" wrapText="1"/>
    </xf>
    <xf numFmtId="0" fontId="17" fillId="8" borderId="59">
      <alignment horizontal="left" vertical="top"/>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35" fillId="7" borderId="76">
      <alignment horizontal="left"/>
    </xf>
    <xf numFmtId="0" fontId="17" fillId="8" borderId="60">
      <alignment horizontal="left" vertical="top" wrapText="1"/>
    </xf>
    <xf numFmtId="0" fontId="14" fillId="7" borderId="58">
      <alignment wrapText="1"/>
    </xf>
    <xf numFmtId="0" fontId="17" fillId="8" borderId="60">
      <alignment horizontal="left" vertical="top" wrapText="1"/>
    </xf>
    <xf numFmtId="0" fontId="19" fillId="8" borderId="59">
      <alignment horizontal="left" vertical="top" wrapText="1"/>
    </xf>
    <xf numFmtId="0" fontId="19" fillId="8" borderId="59">
      <alignment horizontal="left" vertical="top" wrapText="1"/>
    </xf>
    <xf numFmtId="0" fontId="14" fillId="7" borderId="58">
      <alignment wrapText="1"/>
    </xf>
    <xf numFmtId="0" fontId="14" fillId="7" borderId="58">
      <alignment wrapText="1"/>
    </xf>
    <xf numFmtId="0" fontId="19" fillId="8" borderId="59">
      <alignment horizontal="left" vertical="top" wrapText="1"/>
    </xf>
    <xf numFmtId="0" fontId="19" fillId="8" borderId="59">
      <alignment horizontal="left" vertical="top" wrapText="1"/>
    </xf>
    <xf numFmtId="0" fontId="17" fillId="8" borderId="59">
      <alignment horizontal="left" vertical="top"/>
    </xf>
    <xf numFmtId="0" fontId="14" fillId="7" borderId="58">
      <alignment wrapText="1"/>
    </xf>
    <xf numFmtId="0" fontId="14" fillId="7" borderId="58">
      <alignment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4" fillId="7" borderId="76"/>
    <xf numFmtId="0" fontId="19" fillId="8" borderId="59">
      <alignment horizontal="left" vertical="top" wrapText="1"/>
    </xf>
    <xf numFmtId="0" fontId="16" fillId="6" borderId="76"/>
    <xf numFmtId="0" fontId="17" fillId="8" borderId="59">
      <alignment horizontal="left" vertical="top"/>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7" fillId="8" borderId="59">
      <alignment horizontal="left" vertical="top"/>
    </xf>
    <xf numFmtId="0" fontId="19" fillId="8" borderId="59">
      <alignment horizontal="left" vertical="top" wrapText="1"/>
    </xf>
    <xf numFmtId="0" fontId="17" fillId="8" borderId="60">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4" fillId="7" borderId="76"/>
    <xf numFmtId="0" fontId="14" fillId="7" borderId="58">
      <alignment wrapText="1"/>
    </xf>
    <xf numFmtId="0" fontId="14" fillId="7" borderId="58">
      <alignment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60">
      <alignment horizontal="left" vertical="top" wrapText="1"/>
    </xf>
    <xf numFmtId="0" fontId="16" fillId="6" borderId="76"/>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7" fillId="8" borderId="60">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4" fillId="7" borderId="58">
      <alignment wrapText="1"/>
    </xf>
    <xf numFmtId="0" fontId="14" fillId="7" borderId="58">
      <alignment wrapText="1"/>
    </xf>
    <xf numFmtId="0" fontId="14" fillId="7" borderId="58">
      <alignment wrapText="1"/>
    </xf>
    <xf numFmtId="0" fontId="17" fillId="8" borderId="59">
      <alignment horizontal="left" vertical="top"/>
    </xf>
    <xf numFmtId="0" fontId="16" fillId="6" borderId="76"/>
    <xf numFmtId="0" fontId="19" fillId="8" borderId="59">
      <alignment horizontal="left" vertical="top"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7" fillId="8" borderId="59">
      <alignment horizontal="left" vertical="top"/>
    </xf>
    <xf numFmtId="0" fontId="19" fillId="8" borderId="59">
      <alignment horizontal="left" vertical="top" wrapText="1"/>
    </xf>
    <xf numFmtId="0" fontId="17" fillId="8" borderId="60">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4" fillId="7" borderId="76"/>
    <xf numFmtId="0" fontId="14" fillId="7" borderId="58">
      <alignment wrapText="1"/>
    </xf>
    <xf numFmtId="0" fontId="14" fillId="7" borderId="58">
      <alignment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9" fillId="8" borderId="59">
      <alignment horizontal="left" vertical="top" wrapText="1"/>
    </xf>
    <xf numFmtId="0" fontId="17" fillId="8" borderId="60">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0" borderId="76"/>
    <xf numFmtId="0" fontId="16" fillId="6" borderId="76"/>
    <xf numFmtId="0" fontId="14" fillId="7" borderId="76"/>
    <xf numFmtId="0" fontId="17" fillId="8" borderId="59">
      <alignment horizontal="left" vertical="top"/>
    </xf>
    <xf numFmtId="0" fontId="19" fillId="8" borderId="59">
      <alignment horizontal="left" vertical="top" wrapText="1"/>
    </xf>
    <xf numFmtId="0" fontId="33" fillId="13" borderId="76">
      <protection locked="0"/>
    </xf>
    <xf numFmtId="0" fontId="26" fillId="13" borderId="76"/>
    <xf numFmtId="0" fontId="35" fillId="7" borderId="76">
      <alignment horizontal="left"/>
    </xf>
    <xf numFmtId="0" fontId="26" fillId="7" borderId="76">
      <alignment horizontal="centerContinuous" wrapText="1"/>
    </xf>
    <xf numFmtId="0" fontId="14" fillId="7" borderId="76"/>
    <xf numFmtId="0" fontId="17" fillId="8" borderId="76">
      <alignment horizontal="left" vertical="top" wrapText="1"/>
    </xf>
    <xf numFmtId="0" fontId="17" fillId="8" borderId="60">
      <alignment horizontal="left" vertical="top" wrapText="1"/>
    </xf>
    <xf numFmtId="0" fontId="14" fillId="0" borderId="76"/>
    <xf numFmtId="0" fontId="14" fillId="0" borderId="76"/>
    <xf numFmtId="0" fontId="14" fillId="0" borderId="76"/>
    <xf numFmtId="0" fontId="14" fillId="0" borderId="76"/>
    <xf numFmtId="0" fontId="26" fillId="13" borderId="76"/>
    <xf numFmtId="0" fontId="35" fillId="7" borderId="76">
      <alignment horizontal="left"/>
    </xf>
    <xf numFmtId="0" fontId="26" fillId="7" borderId="76">
      <alignment horizontal="centerContinuous" wrapText="1"/>
    </xf>
    <xf numFmtId="0" fontId="14" fillId="7" borderId="76"/>
    <xf numFmtId="0" fontId="14" fillId="7" borderId="76"/>
    <xf numFmtId="0" fontId="17" fillId="8" borderId="76">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6" fillId="6" borderId="76"/>
    <xf numFmtId="0" fontId="16" fillId="6" borderId="76"/>
    <xf numFmtId="0" fontId="16" fillId="6" borderId="76"/>
    <xf numFmtId="0" fontId="14" fillId="7" borderId="58">
      <alignment wrapText="1"/>
    </xf>
    <xf numFmtId="0" fontId="14" fillId="7" borderId="58">
      <alignment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6" fillId="6" borderId="76"/>
    <xf numFmtId="0" fontId="14" fillId="7" borderId="76"/>
    <xf numFmtId="0" fontId="17" fillId="8" borderId="59">
      <alignment horizontal="left" vertical="top"/>
    </xf>
    <xf numFmtId="0" fontId="19" fillId="8" borderId="59">
      <alignment horizontal="left" vertical="top" wrapText="1"/>
    </xf>
    <xf numFmtId="0" fontId="16" fillId="6" borderId="76"/>
    <xf numFmtId="0" fontId="14" fillId="7" borderId="76"/>
    <xf numFmtId="0" fontId="17" fillId="8" borderId="59">
      <alignment horizontal="left" vertical="top"/>
    </xf>
    <xf numFmtId="0" fontId="19" fillId="8" borderId="59">
      <alignment horizontal="left" vertical="top" wrapText="1"/>
    </xf>
    <xf numFmtId="0" fontId="14" fillId="7" borderId="58">
      <alignment wrapText="1"/>
    </xf>
    <xf numFmtId="0" fontId="17" fillId="8" borderId="60">
      <alignment horizontal="left" vertical="top" wrapText="1"/>
    </xf>
    <xf numFmtId="0" fontId="19" fillId="8" borderId="59">
      <alignment horizontal="left" vertical="top" wrapText="1"/>
    </xf>
    <xf numFmtId="0" fontId="19" fillId="8" borderId="59">
      <alignment horizontal="left" vertical="top" wrapText="1"/>
    </xf>
    <xf numFmtId="0" fontId="17" fillId="8" borderId="59">
      <alignment horizontal="left" vertical="top"/>
    </xf>
    <xf numFmtId="0" fontId="14" fillId="7" borderId="58">
      <alignment wrapText="1"/>
    </xf>
    <xf numFmtId="0" fontId="14" fillId="7" borderId="58">
      <alignment wrapText="1"/>
    </xf>
    <xf numFmtId="0" fontId="17" fillId="8" borderId="59">
      <alignment horizontal="left" vertical="top"/>
    </xf>
    <xf numFmtId="0" fontId="17" fillId="8" borderId="59">
      <alignment horizontal="left" vertical="top"/>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4" fillId="7" borderId="58">
      <alignment wrapText="1"/>
    </xf>
    <xf numFmtId="0" fontId="17" fillId="8" borderId="59">
      <alignment horizontal="left" vertical="top"/>
    </xf>
    <xf numFmtId="0" fontId="19" fillId="8" borderId="59">
      <alignment horizontal="left" vertical="top" wrapText="1"/>
    </xf>
    <xf numFmtId="0" fontId="17" fillId="8" borderId="60">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4" fillId="7" borderId="58">
      <alignment wrapText="1"/>
    </xf>
    <xf numFmtId="0" fontId="14" fillId="7" borderId="58">
      <alignment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60">
      <alignment horizontal="left" vertical="top" wrapText="1"/>
    </xf>
    <xf numFmtId="0" fontId="17" fillId="8" borderId="59">
      <alignment horizontal="left" vertical="top"/>
    </xf>
    <xf numFmtId="0" fontId="19" fillId="8" borderId="59">
      <alignment horizontal="left" vertical="top" wrapText="1"/>
    </xf>
    <xf numFmtId="0" fontId="19" fillId="8" borderId="59">
      <alignment horizontal="left" vertical="top" wrapText="1"/>
    </xf>
    <xf numFmtId="0" fontId="33" fillId="13" borderId="76">
      <protection locked="0"/>
    </xf>
    <xf numFmtId="0" fontId="7" fillId="0" borderId="0"/>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9" fillId="8" borderId="59">
      <alignment horizontal="left" vertical="top" wrapText="1"/>
    </xf>
    <xf numFmtId="0" fontId="17" fillId="8" borderId="60">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9" fillId="8" borderId="59">
      <alignment horizontal="left" vertical="top" wrapText="1"/>
    </xf>
    <xf numFmtId="0" fontId="17" fillId="8" borderId="60">
      <alignment horizontal="left" vertical="top" wrapText="1"/>
    </xf>
    <xf numFmtId="0" fontId="17" fillId="8" borderId="59">
      <alignment horizontal="left" vertical="top"/>
    </xf>
    <xf numFmtId="0" fontId="17" fillId="8" borderId="59">
      <alignment horizontal="left" vertical="top"/>
    </xf>
    <xf numFmtId="0" fontId="17" fillId="8" borderId="59">
      <alignment horizontal="left" vertical="top"/>
    </xf>
    <xf numFmtId="0" fontId="17" fillId="8" borderId="59">
      <alignment horizontal="left" vertical="top"/>
    </xf>
    <xf numFmtId="0" fontId="7" fillId="0" borderId="0"/>
    <xf numFmtId="0" fontId="33" fillId="13" borderId="76">
      <protection locked="0"/>
    </xf>
    <xf numFmtId="0" fontId="7" fillId="0" borderId="0"/>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14" fillId="0" borderId="76"/>
    <xf numFmtId="0" fontId="33" fillId="13" borderId="76">
      <protection locked="0"/>
    </xf>
    <xf numFmtId="0" fontId="33" fillId="13" borderId="76">
      <protection locked="0"/>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4" fillId="7" borderId="85">
      <alignment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4" fillId="7" borderId="85">
      <alignment wrapText="1"/>
    </xf>
    <xf numFmtId="0" fontId="19" fillId="8" borderId="83">
      <alignment horizontal="left" vertical="top" wrapText="1"/>
    </xf>
    <xf numFmtId="0" fontId="17" fillId="8" borderId="83">
      <alignment horizontal="left" vertical="top"/>
    </xf>
    <xf numFmtId="0" fontId="17" fillId="8" borderId="83">
      <alignment horizontal="left" vertical="top"/>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4" fillId="0" borderId="82"/>
    <xf numFmtId="0" fontId="17" fillId="8" borderId="83">
      <alignment horizontal="left" vertical="top"/>
    </xf>
    <xf numFmtId="0" fontId="17" fillId="8" borderId="84">
      <alignment horizontal="left" vertical="top" wrapText="1"/>
    </xf>
    <xf numFmtId="0" fontId="17" fillId="8" borderId="84">
      <alignment horizontal="left" vertical="top" wrapText="1"/>
    </xf>
    <xf numFmtId="0" fontId="14" fillId="7" borderId="85">
      <alignment wrapText="1"/>
    </xf>
    <xf numFmtId="0" fontId="19" fillId="8" borderId="83">
      <alignment horizontal="left" vertical="top" wrapText="1"/>
    </xf>
    <xf numFmtId="0" fontId="17" fillId="8" borderId="83">
      <alignment horizontal="left" vertical="top"/>
    </xf>
    <xf numFmtId="0" fontId="17" fillId="8" borderId="83">
      <alignment horizontal="left" vertical="top"/>
    </xf>
    <xf numFmtId="0" fontId="26" fillId="13" borderId="86"/>
    <xf numFmtId="0" fontId="14" fillId="7" borderId="85">
      <alignment wrapText="1"/>
    </xf>
    <xf numFmtId="0" fontId="14" fillId="7" borderId="85">
      <alignment wrapText="1"/>
    </xf>
    <xf numFmtId="0" fontId="14" fillId="7" borderId="85">
      <alignment wrapText="1"/>
    </xf>
    <xf numFmtId="0" fontId="14" fillId="0" borderId="86"/>
    <xf numFmtId="0" fontId="14" fillId="7" borderId="85">
      <alignment wrapText="1"/>
    </xf>
    <xf numFmtId="0" fontId="14" fillId="7" borderId="85">
      <alignment wrapText="1"/>
    </xf>
    <xf numFmtId="0" fontId="26" fillId="13" borderId="82"/>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4" fillId="7" borderId="85">
      <alignment wrapText="1"/>
    </xf>
    <xf numFmtId="0" fontId="14" fillId="7" borderId="85">
      <alignment wrapText="1"/>
    </xf>
    <xf numFmtId="0" fontId="19" fillId="8" borderId="83">
      <alignment horizontal="left" vertical="top" wrapText="1"/>
    </xf>
    <xf numFmtId="0" fontId="14" fillId="0" borderId="86"/>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33" fillId="13" borderId="82">
      <protection locked="0"/>
    </xf>
    <xf numFmtId="0" fontId="19" fillId="8" borderId="83">
      <alignment horizontal="left" vertical="top" wrapText="1"/>
    </xf>
    <xf numFmtId="0" fontId="17" fillId="8" borderId="83">
      <alignment horizontal="left" vertical="top"/>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6" fillId="6" borderId="82"/>
    <xf numFmtId="0" fontId="14" fillId="0" borderId="86"/>
    <xf numFmtId="0" fontId="14" fillId="7" borderId="85">
      <alignment wrapText="1"/>
    </xf>
    <xf numFmtId="0" fontId="14" fillId="7" borderId="85">
      <alignment wrapText="1"/>
    </xf>
    <xf numFmtId="0" fontId="17" fillId="8" borderId="83">
      <alignment horizontal="left" vertical="top"/>
    </xf>
    <xf numFmtId="0" fontId="19" fillId="8" borderId="83">
      <alignment horizontal="left" vertical="top" wrapText="1"/>
    </xf>
    <xf numFmtId="0" fontId="17" fillId="8" borderId="83">
      <alignment horizontal="left" vertical="top"/>
    </xf>
    <xf numFmtId="0" fontId="16" fillId="6" borderId="82"/>
    <xf numFmtId="0" fontId="17" fillId="8" borderId="84">
      <alignment horizontal="left" vertical="top" wrapText="1"/>
    </xf>
    <xf numFmtId="0" fontId="14" fillId="7" borderId="85">
      <alignment wrapText="1"/>
    </xf>
    <xf numFmtId="0" fontId="14" fillId="0" borderId="82"/>
    <xf numFmtId="0" fontId="14" fillId="7" borderId="85">
      <alignment wrapText="1"/>
    </xf>
    <xf numFmtId="0" fontId="14" fillId="7" borderId="85">
      <alignment wrapText="1"/>
    </xf>
    <xf numFmtId="0" fontId="14" fillId="7" borderId="85">
      <alignment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4" fillId="7" borderId="85">
      <alignment wrapText="1"/>
    </xf>
    <xf numFmtId="0" fontId="19" fillId="8" borderId="83">
      <alignment horizontal="left" vertical="top" wrapText="1"/>
    </xf>
    <xf numFmtId="0" fontId="19" fillId="8" borderId="83">
      <alignment horizontal="left" vertical="top" wrapText="1"/>
    </xf>
    <xf numFmtId="0" fontId="17" fillId="8" borderId="83">
      <alignment horizontal="left" vertical="top"/>
    </xf>
    <xf numFmtId="0" fontId="16" fillId="6" borderId="82"/>
    <xf numFmtId="0" fontId="17" fillId="8" borderId="83">
      <alignment horizontal="left" vertical="top"/>
    </xf>
    <xf numFmtId="0" fontId="14" fillId="7" borderId="85">
      <alignment wrapText="1"/>
    </xf>
    <xf numFmtId="0" fontId="14" fillId="7" borderId="80"/>
    <xf numFmtId="0" fontId="14" fillId="7" borderId="80"/>
    <xf numFmtId="0" fontId="14" fillId="7" borderId="80"/>
    <xf numFmtId="0" fontId="14" fillId="7" borderId="80"/>
    <xf numFmtId="0" fontId="14" fillId="7" borderId="80"/>
    <xf numFmtId="0" fontId="14" fillId="7" borderId="80"/>
    <xf numFmtId="0" fontId="14" fillId="7" borderId="80"/>
    <xf numFmtId="0" fontId="14" fillId="7" borderId="80"/>
    <xf numFmtId="0" fontId="14" fillId="7" borderId="76"/>
    <xf numFmtId="0" fontId="14" fillId="7" borderId="76"/>
    <xf numFmtId="0" fontId="14" fillId="7" borderId="76"/>
    <xf numFmtId="0" fontId="14" fillId="7" borderId="76"/>
    <xf numFmtId="0" fontId="14" fillId="7" borderId="76"/>
    <xf numFmtId="0" fontId="14" fillId="7" borderId="76"/>
    <xf numFmtId="0" fontId="14" fillId="7" borderId="76"/>
    <xf numFmtId="0" fontId="14" fillId="7" borderId="76"/>
    <xf numFmtId="0" fontId="14" fillId="7" borderId="76"/>
    <xf numFmtId="0" fontId="14" fillId="7" borderId="76"/>
    <xf numFmtId="0" fontId="14" fillId="7" borderId="76"/>
    <xf numFmtId="0" fontId="14" fillId="7" borderId="76"/>
    <xf numFmtId="0" fontId="14" fillId="7" borderId="76"/>
    <xf numFmtId="0" fontId="14" fillId="7" borderId="76"/>
    <xf numFmtId="0" fontId="14" fillId="7" borderId="76"/>
    <xf numFmtId="0" fontId="14" fillId="7" borderId="76"/>
    <xf numFmtId="0" fontId="14" fillId="7" borderId="76"/>
    <xf numFmtId="0" fontId="14" fillId="7" borderId="76"/>
    <xf numFmtId="0" fontId="14" fillId="7" borderId="76"/>
    <xf numFmtId="0" fontId="14" fillId="7" borderId="76"/>
    <xf numFmtId="0" fontId="17" fillId="8" borderId="83">
      <alignment horizontal="left" vertical="top"/>
    </xf>
    <xf numFmtId="0" fontId="17" fillId="8" borderId="83">
      <alignment horizontal="left" vertical="top"/>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3">
      <alignment horizontal="left" vertical="top"/>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4" fillId="7" borderId="85">
      <alignment wrapText="1"/>
    </xf>
    <xf numFmtId="0" fontId="14" fillId="7" borderId="85">
      <alignment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3">
      <alignment horizontal="left" vertical="top"/>
    </xf>
    <xf numFmtId="0" fontId="14" fillId="7" borderId="85">
      <alignment wrapText="1"/>
    </xf>
    <xf numFmtId="0" fontId="14" fillId="7" borderId="85">
      <alignment wrapText="1"/>
    </xf>
    <xf numFmtId="0" fontId="19" fillId="8" borderId="83">
      <alignment horizontal="left" vertical="top" wrapText="1"/>
    </xf>
    <xf numFmtId="0" fontId="16" fillId="6" borderId="82"/>
    <xf numFmtId="0" fontId="14" fillId="7" borderId="85">
      <alignment wrapText="1"/>
    </xf>
    <xf numFmtId="0" fontId="14" fillId="7" borderId="85">
      <alignment wrapText="1"/>
    </xf>
    <xf numFmtId="0" fontId="14" fillId="7" borderId="85">
      <alignment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4" fillId="7" borderId="85">
      <alignment wrapText="1"/>
    </xf>
    <xf numFmtId="0" fontId="14" fillId="7" borderId="85">
      <alignment wrapText="1"/>
    </xf>
    <xf numFmtId="0" fontId="14" fillId="7" borderId="85">
      <alignment wrapText="1"/>
    </xf>
    <xf numFmtId="0" fontId="14" fillId="0" borderId="86"/>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4" fillId="7" borderId="82"/>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4" fillId="7" borderId="85">
      <alignment wrapText="1"/>
    </xf>
    <xf numFmtId="0" fontId="26" fillId="7" borderId="86">
      <alignment horizontal="centerContinuous"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3">
      <alignment horizontal="left" vertical="top"/>
    </xf>
    <xf numFmtId="0" fontId="16" fillId="6" borderId="82"/>
    <xf numFmtId="0" fontId="19" fillId="8" borderId="83">
      <alignment horizontal="left" vertical="top" wrapText="1"/>
    </xf>
    <xf numFmtId="0" fontId="17" fillId="8" borderId="83">
      <alignment horizontal="left" vertical="top"/>
    </xf>
    <xf numFmtId="0" fontId="17" fillId="8" borderId="83">
      <alignment horizontal="left" vertical="top"/>
    </xf>
    <xf numFmtId="0" fontId="19" fillId="8" borderId="83">
      <alignment horizontal="left" vertical="top" wrapText="1"/>
    </xf>
    <xf numFmtId="0" fontId="14" fillId="7" borderId="85">
      <alignment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4" fillId="7" borderId="82"/>
    <xf numFmtId="0" fontId="16" fillId="6" borderId="82"/>
    <xf numFmtId="0" fontId="19" fillId="8" borderId="83">
      <alignment horizontal="left" vertical="top" wrapText="1"/>
    </xf>
    <xf numFmtId="0" fontId="14" fillId="7" borderId="82"/>
    <xf numFmtId="0" fontId="16" fillId="6" borderId="82"/>
    <xf numFmtId="0" fontId="19" fillId="8" borderId="83">
      <alignment horizontal="left" vertical="top" wrapText="1"/>
    </xf>
    <xf numFmtId="0" fontId="16" fillId="6" borderId="82"/>
    <xf numFmtId="0" fontId="16" fillId="6" borderId="82"/>
    <xf numFmtId="0" fontId="16" fillId="6" borderId="82"/>
    <xf numFmtId="0" fontId="16" fillId="6" borderId="82"/>
    <xf numFmtId="0" fontId="26" fillId="7" borderId="86">
      <alignment horizontal="centerContinuous" wrapText="1"/>
    </xf>
    <xf numFmtId="0" fontId="26" fillId="7" borderId="86">
      <alignment horizontal="centerContinuous" wrapText="1"/>
    </xf>
    <xf numFmtId="0" fontId="14" fillId="7" borderId="86"/>
    <xf numFmtId="0" fontId="16" fillId="6" borderId="82"/>
    <xf numFmtId="0" fontId="16" fillId="6" borderId="82"/>
    <xf numFmtId="0" fontId="14" fillId="0" borderId="86"/>
    <xf numFmtId="0" fontId="26" fillId="13" borderId="86"/>
    <xf numFmtId="0" fontId="16" fillId="6" borderId="86"/>
    <xf numFmtId="0" fontId="35" fillId="7" borderId="86">
      <alignment horizontal="left"/>
    </xf>
    <xf numFmtId="0" fontId="14" fillId="0" borderId="86"/>
    <xf numFmtId="0" fontId="16" fillId="6" borderId="82"/>
    <xf numFmtId="0" fontId="14" fillId="7" borderId="86"/>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2">
      <alignment horizontal="left" vertical="top" wrapText="1"/>
    </xf>
    <xf numFmtId="0" fontId="17" fillId="8" borderId="82">
      <alignment horizontal="left" vertical="top" wrapText="1"/>
    </xf>
    <xf numFmtId="0" fontId="17" fillId="8" borderId="82">
      <alignment horizontal="left" vertical="top" wrapText="1"/>
    </xf>
    <xf numFmtId="0" fontId="14" fillId="7" borderId="82"/>
    <xf numFmtId="0" fontId="14" fillId="7" borderId="82"/>
    <xf numFmtId="0" fontId="14" fillId="7" borderId="82"/>
    <xf numFmtId="0" fontId="14" fillId="7" borderId="82"/>
    <xf numFmtId="0" fontId="14" fillId="7" borderId="82"/>
    <xf numFmtId="0" fontId="14" fillId="0" borderId="86"/>
    <xf numFmtId="0" fontId="33" fillId="13" borderId="86">
      <protection locked="0"/>
    </xf>
    <xf numFmtId="0" fontId="26" fillId="13" borderId="86"/>
    <xf numFmtId="0" fontId="35" fillId="7" borderId="86">
      <alignment horizontal="left"/>
    </xf>
    <xf numFmtId="0" fontId="35" fillId="7" borderId="86">
      <alignment horizontal="left"/>
    </xf>
    <xf numFmtId="0" fontId="35" fillId="7" borderId="86">
      <alignment horizontal="left"/>
    </xf>
    <xf numFmtId="0" fontId="26" fillId="7" borderId="86">
      <alignment horizontal="centerContinuous" wrapText="1"/>
    </xf>
    <xf numFmtId="0" fontId="26" fillId="7" borderId="82">
      <alignment horizontal="centerContinuous" wrapText="1"/>
    </xf>
    <xf numFmtId="0" fontId="26" fillId="7" borderId="82">
      <alignment horizontal="centerContinuous" wrapText="1"/>
    </xf>
    <xf numFmtId="0" fontId="26" fillId="7" borderId="82">
      <alignment horizontal="centerContinuous" wrapText="1"/>
    </xf>
    <xf numFmtId="0" fontId="35" fillId="7" borderId="82">
      <alignment horizontal="left"/>
    </xf>
    <xf numFmtId="0" fontId="35" fillId="7" borderId="82">
      <alignment horizontal="left"/>
    </xf>
    <xf numFmtId="0" fontId="35" fillId="7" borderId="82">
      <alignment horizontal="left"/>
    </xf>
    <xf numFmtId="0" fontId="26" fillId="13" borderId="82"/>
    <xf numFmtId="0" fontId="26" fillId="13" borderId="82"/>
    <xf numFmtId="0" fontId="33" fillId="13" borderId="82">
      <protection locked="0"/>
    </xf>
    <xf numFmtId="0" fontId="33" fillId="13" borderId="82">
      <protection locked="0"/>
    </xf>
    <xf numFmtId="0" fontId="14" fillId="7" borderId="86"/>
    <xf numFmtId="0" fontId="14" fillId="7" borderId="86"/>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7" borderId="86"/>
    <xf numFmtId="0" fontId="14" fillId="7" borderId="86"/>
    <xf numFmtId="0" fontId="14" fillId="7" borderId="86"/>
    <xf numFmtId="0" fontId="14" fillId="7" borderId="82"/>
    <xf numFmtId="0" fontId="16" fillId="6" borderId="76"/>
    <xf numFmtId="0" fontId="16" fillId="6" borderId="76"/>
    <xf numFmtId="0" fontId="16" fillId="6" borderId="76"/>
    <xf numFmtId="0" fontId="16" fillId="6" borderId="76"/>
    <xf numFmtId="0" fontId="16" fillId="6" borderId="76"/>
    <xf numFmtId="0" fontId="16" fillId="6" borderId="76"/>
    <xf numFmtId="0" fontId="16" fillId="6" borderId="76"/>
    <xf numFmtId="0" fontId="16" fillId="6" borderId="76"/>
    <xf numFmtId="0" fontId="16" fillId="6" borderId="76"/>
    <xf numFmtId="0" fontId="16" fillId="6" borderId="76"/>
    <xf numFmtId="0" fontId="16" fillId="6" borderId="76"/>
    <xf numFmtId="0" fontId="16" fillId="6" borderId="76"/>
    <xf numFmtId="0" fontId="16" fillId="6" borderId="76"/>
    <xf numFmtId="0" fontId="16" fillId="6" borderId="76"/>
    <xf numFmtId="0" fontId="16" fillId="6" borderId="76"/>
    <xf numFmtId="0" fontId="16" fillId="6" borderId="76"/>
    <xf numFmtId="0" fontId="16" fillId="6" borderId="76"/>
    <xf numFmtId="0" fontId="16" fillId="6" borderId="76"/>
    <xf numFmtId="0" fontId="16" fillId="6" borderId="76"/>
    <xf numFmtId="0" fontId="19" fillId="8" borderId="83">
      <alignment horizontal="left" vertical="top" wrapText="1"/>
    </xf>
    <xf numFmtId="0" fontId="17" fillId="8" borderId="82">
      <alignment horizontal="left" vertical="top" wrapText="1"/>
    </xf>
    <xf numFmtId="0" fontId="17" fillId="8" borderId="83">
      <alignment horizontal="left" vertical="top"/>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7" fillId="8" borderId="82">
      <alignment horizontal="left" vertical="top" wrapText="1"/>
    </xf>
    <xf numFmtId="0" fontId="19" fillId="8" borderId="83">
      <alignment horizontal="left" vertical="top" wrapText="1"/>
    </xf>
    <xf numFmtId="0" fontId="16" fillId="6" borderId="82"/>
    <xf numFmtId="0" fontId="19" fillId="8" borderId="83">
      <alignment horizontal="left" vertical="top" wrapText="1"/>
    </xf>
    <xf numFmtId="0" fontId="14" fillId="7" borderId="82"/>
    <xf numFmtId="0" fontId="14" fillId="7" borderId="85">
      <alignment wrapText="1"/>
    </xf>
    <xf numFmtId="0" fontId="14" fillId="7" borderId="85">
      <alignment wrapText="1"/>
    </xf>
    <xf numFmtId="0" fontId="17" fillId="8" borderId="83">
      <alignment horizontal="left" vertical="top"/>
    </xf>
    <xf numFmtId="0" fontId="17" fillId="8" borderId="84">
      <alignment horizontal="left" vertical="top" wrapText="1"/>
    </xf>
    <xf numFmtId="0" fontId="14" fillId="7" borderId="85">
      <alignment wrapText="1"/>
    </xf>
    <xf numFmtId="0" fontId="17" fillId="8" borderId="83">
      <alignment horizontal="left" vertical="top"/>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4">
      <alignment horizontal="left" vertical="top" wrapText="1"/>
    </xf>
    <xf numFmtId="0" fontId="16" fillId="6" borderId="82"/>
    <xf numFmtId="0" fontId="17" fillId="8" borderId="83">
      <alignment horizontal="left" vertical="top"/>
    </xf>
    <xf numFmtId="0" fontId="17" fillId="8" borderId="83">
      <alignment horizontal="left" vertical="top"/>
    </xf>
    <xf numFmtId="0" fontId="17" fillId="8" borderId="83">
      <alignment horizontal="left" vertical="top"/>
    </xf>
    <xf numFmtId="0" fontId="14" fillId="7" borderId="85">
      <alignment wrapText="1"/>
    </xf>
    <xf numFmtId="0" fontId="19" fillId="8" borderId="83">
      <alignment horizontal="left" vertical="top"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9" fillId="8" borderId="83">
      <alignment horizontal="left" vertical="top" wrapText="1"/>
    </xf>
    <xf numFmtId="0" fontId="17" fillId="8" borderId="83">
      <alignment horizontal="left" vertical="top"/>
    </xf>
    <xf numFmtId="0" fontId="17" fillId="8" borderId="84">
      <alignment horizontal="left" vertical="top" wrapText="1"/>
    </xf>
    <xf numFmtId="0" fontId="16" fillId="6" borderId="82"/>
    <xf numFmtId="0" fontId="14" fillId="0" borderId="82"/>
    <xf numFmtId="0" fontId="17" fillId="8" borderId="83">
      <alignment horizontal="left" vertical="top"/>
    </xf>
    <xf numFmtId="0" fontId="14" fillId="7" borderId="85">
      <alignment wrapText="1"/>
    </xf>
    <xf numFmtId="0" fontId="17" fillId="8" borderId="83">
      <alignment horizontal="left" vertical="top"/>
    </xf>
    <xf numFmtId="0" fontId="17" fillId="8" borderId="83">
      <alignment horizontal="left" vertical="top"/>
    </xf>
    <xf numFmtId="0" fontId="19" fillId="8" borderId="83">
      <alignment horizontal="left" vertical="top" wrapText="1"/>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4" fillId="7" borderId="82"/>
    <xf numFmtId="0" fontId="14" fillId="7" borderId="85">
      <alignment wrapText="1"/>
    </xf>
    <xf numFmtId="0" fontId="17" fillId="8" borderId="83">
      <alignment horizontal="left" vertical="top"/>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9" fillId="8" borderId="83">
      <alignment horizontal="left" vertical="top" wrapText="1"/>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35" fillId="7" borderId="82">
      <alignment horizontal="left"/>
    </xf>
    <xf numFmtId="0" fontId="19" fillId="8" borderId="83">
      <alignment horizontal="left" vertical="top" wrapText="1"/>
    </xf>
    <xf numFmtId="0" fontId="17" fillId="8" borderId="83">
      <alignment horizontal="left" vertical="top"/>
    </xf>
    <xf numFmtId="0" fontId="19" fillId="8" borderId="83">
      <alignment horizontal="left" vertical="top" wrapText="1"/>
    </xf>
    <xf numFmtId="0" fontId="17" fillId="8" borderId="83">
      <alignment horizontal="left" vertical="top"/>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35" fillId="7" borderId="82">
      <alignment horizontal="left"/>
    </xf>
    <xf numFmtId="0" fontId="17" fillId="8" borderId="84">
      <alignment horizontal="left" vertical="top" wrapText="1"/>
    </xf>
    <xf numFmtId="0" fontId="14" fillId="7" borderId="85">
      <alignment wrapText="1"/>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4" fillId="7" borderId="85">
      <alignment wrapText="1"/>
    </xf>
    <xf numFmtId="0" fontId="14" fillId="7" borderId="85">
      <alignment wrapText="1"/>
    </xf>
    <xf numFmtId="0" fontId="19" fillId="8" borderId="83">
      <alignment horizontal="left" vertical="top" wrapText="1"/>
    </xf>
    <xf numFmtId="0" fontId="19" fillId="8" borderId="83">
      <alignment horizontal="left" vertical="top" wrapText="1"/>
    </xf>
    <xf numFmtId="0" fontId="17" fillId="8" borderId="83">
      <alignment horizontal="left" vertical="top"/>
    </xf>
    <xf numFmtId="0" fontId="14" fillId="7" borderId="85">
      <alignment wrapText="1"/>
    </xf>
    <xf numFmtId="0" fontId="14" fillId="7" borderId="85">
      <alignment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4" fillId="7" borderId="82"/>
    <xf numFmtId="0" fontId="19" fillId="8" borderId="83">
      <alignment horizontal="left" vertical="top" wrapText="1"/>
    </xf>
    <xf numFmtId="0" fontId="16" fillId="6" borderId="82"/>
    <xf numFmtId="0" fontId="17" fillId="8" borderId="83">
      <alignment horizontal="left" vertical="top"/>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7" fillId="8" borderId="83">
      <alignment horizontal="left" vertical="top"/>
    </xf>
    <xf numFmtId="0" fontId="19" fillId="8" borderId="83">
      <alignment horizontal="left" vertical="top" wrapText="1"/>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4" fillId="7" borderId="82"/>
    <xf numFmtId="0" fontId="14" fillId="7" borderId="85">
      <alignment wrapText="1"/>
    </xf>
    <xf numFmtId="0" fontId="14" fillId="7" borderId="85">
      <alignment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4">
      <alignment horizontal="left" vertical="top" wrapText="1"/>
    </xf>
    <xf numFmtId="0" fontId="16" fillId="6" borderId="82"/>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4" fillId="7" borderId="85">
      <alignment wrapText="1"/>
    </xf>
    <xf numFmtId="0" fontId="14" fillId="7" borderId="85">
      <alignment wrapText="1"/>
    </xf>
    <xf numFmtId="0" fontId="14" fillId="7" borderId="85">
      <alignment wrapText="1"/>
    </xf>
    <xf numFmtId="0" fontId="17" fillId="8" borderId="83">
      <alignment horizontal="left" vertical="top"/>
    </xf>
    <xf numFmtId="0" fontId="16" fillId="6" borderId="82"/>
    <xf numFmtId="0" fontId="19" fillId="8" borderId="83">
      <alignment horizontal="left" vertical="top"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7" fillId="8" borderId="83">
      <alignment horizontal="left" vertical="top"/>
    </xf>
    <xf numFmtId="0" fontId="19" fillId="8" borderId="83">
      <alignment horizontal="left" vertical="top" wrapText="1"/>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4" fillId="7" borderId="82"/>
    <xf numFmtId="0" fontId="14" fillId="7" borderId="85">
      <alignment wrapText="1"/>
    </xf>
    <xf numFmtId="0" fontId="14" fillId="7" borderId="85">
      <alignment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9" fillId="8" borderId="83">
      <alignment horizontal="left" vertical="top" wrapText="1"/>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0" borderId="82"/>
    <xf numFmtId="0" fontId="16" fillId="6" borderId="82"/>
    <xf numFmtId="0" fontId="14" fillId="7" borderId="82"/>
    <xf numFmtId="0" fontId="17" fillId="8" borderId="83">
      <alignment horizontal="left" vertical="top"/>
    </xf>
    <xf numFmtId="0" fontId="19" fillId="8" borderId="83">
      <alignment horizontal="left" vertical="top" wrapText="1"/>
    </xf>
    <xf numFmtId="0" fontId="33" fillId="13" borderId="82">
      <protection locked="0"/>
    </xf>
    <xf numFmtId="0" fontId="26" fillId="13" borderId="82"/>
    <xf numFmtId="0" fontId="35" fillId="7" borderId="82">
      <alignment horizontal="left"/>
    </xf>
    <xf numFmtId="0" fontId="26" fillId="7" borderId="82">
      <alignment horizontal="centerContinuous" wrapText="1"/>
    </xf>
    <xf numFmtId="0" fontId="14" fillId="7" borderId="82"/>
    <xf numFmtId="0" fontId="17" fillId="8" borderId="82">
      <alignment horizontal="left" vertical="top" wrapText="1"/>
    </xf>
    <xf numFmtId="0" fontId="17" fillId="8" borderId="84">
      <alignment horizontal="left" vertical="top" wrapText="1"/>
    </xf>
    <xf numFmtId="0" fontId="14" fillId="0" borderId="82"/>
    <xf numFmtId="0" fontId="14" fillId="0" borderId="82"/>
    <xf numFmtId="0" fontId="14" fillId="0" borderId="82"/>
    <xf numFmtId="0" fontId="14" fillId="0" borderId="82"/>
    <xf numFmtId="0" fontId="26" fillId="13" borderId="82"/>
    <xf numFmtId="0" fontId="35" fillId="7" borderId="82">
      <alignment horizontal="left"/>
    </xf>
    <xf numFmtId="0" fontId="26" fillId="7" borderId="82">
      <alignment horizontal="centerContinuous" wrapText="1"/>
    </xf>
    <xf numFmtId="0" fontId="14" fillId="7" borderId="82"/>
    <xf numFmtId="0" fontId="14" fillId="7" borderId="82"/>
    <xf numFmtId="0" fontId="17" fillId="8" borderId="82">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6" fillId="6" borderId="82"/>
    <xf numFmtId="0" fontId="16" fillId="6" borderId="82"/>
    <xf numFmtId="0" fontId="16" fillId="6" borderId="82"/>
    <xf numFmtId="0" fontId="14" fillId="7" borderId="85">
      <alignment wrapText="1"/>
    </xf>
    <xf numFmtId="0" fontId="14" fillId="7" borderId="85">
      <alignment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6" fillId="6" borderId="82"/>
    <xf numFmtId="0" fontId="14" fillId="7" borderId="82"/>
    <xf numFmtId="0" fontId="17" fillId="8" borderId="83">
      <alignment horizontal="left" vertical="top"/>
    </xf>
    <xf numFmtId="0" fontId="19" fillId="8" borderId="83">
      <alignment horizontal="left" vertical="top" wrapText="1"/>
    </xf>
    <xf numFmtId="0" fontId="16" fillId="6" borderId="82"/>
    <xf numFmtId="0" fontId="14" fillId="7" borderId="82"/>
    <xf numFmtId="0" fontId="17" fillId="8" borderId="83">
      <alignment horizontal="left" vertical="top"/>
    </xf>
    <xf numFmtId="0" fontId="19" fillId="8" borderId="83">
      <alignment horizontal="left" vertical="top" wrapText="1"/>
    </xf>
    <xf numFmtId="0" fontId="14" fillId="7" borderId="85">
      <alignment wrapText="1"/>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7" fillId="8" borderId="83">
      <alignment horizontal="left" vertical="top"/>
    </xf>
    <xf numFmtId="0" fontId="14" fillId="7" borderId="85">
      <alignment wrapText="1"/>
    </xf>
    <xf numFmtId="0" fontId="14" fillId="7" borderId="85">
      <alignment wrapText="1"/>
    </xf>
    <xf numFmtId="0" fontId="17" fillId="8" borderId="83">
      <alignment horizontal="left" vertical="top"/>
    </xf>
    <xf numFmtId="0" fontId="17" fillId="8" borderId="83">
      <alignment horizontal="left" vertical="top"/>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7" fillId="8" borderId="83">
      <alignment horizontal="left" vertical="top"/>
    </xf>
    <xf numFmtId="0" fontId="19" fillId="8" borderId="83">
      <alignment horizontal="left" vertical="top" wrapText="1"/>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4" fillId="7" borderId="85">
      <alignment wrapText="1"/>
    </xf>
    <xf numFmtId="0" fontId="14" fillId="7" borderId="85">
      <alignment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4">
      <alignment horizontal="left" vertical="top" wrapText="1"/>
    </xf>
    <xf numFmtId="0" fontId="17" fillId="8" borderId="83">
      <alignment horizontal="left" vertical="top"/>
    </xf>
    <xf numFmtId="0" fontId="19" fillId="8" borderId="83">
      <alignment horizontal="left" vertical="top" wrapText="1"/>
    </xf>
    <xf numFmtId="0" fontId="19" fillId="8" borderId="83">
      <alignment horizontal="left" vertical="top" wrapText="1"/>
    </xf>
    <xf numFmtId="0" fontId="33" fillId="13" borderId="82">
      <protection locked="0"/>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9" fillId="8" borderId="83">
      <alignment horizontal="left" vertical="top" wrapText="1"/>
    </xf>
    <xf numFmtId="0" fontId="17" fillId="8" borderId="84">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33" fillId="13" borderId="82">
      <protection locked="0"/>
    </xf>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14" fillId="0" borderId="82"/>
    <xf numFmtId="0" fontId="33" fillId="13" borderId="82">
      <protection locked="0"/>
    </xf>
    <xf numFmtId="0" fontId="33" fillId="13" borderId="82">
      <protection locked="0"/>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2"/>
    <xf numFmtId="0" fontId="14" fillId="7" borderId="82"/>
    <xf numFmtId="0" fontId="14" fillId="7" borderId="82"/>
    <xf numFmtId="0" fontId="14" fillId="7" borderId="82"/>
    <xf numFmtId="0" fontId="14" fillId="7" borderId="82"/>
    <xf numFmtId="0" fontId="14" fillId="7" borderId="82"/>
    <xf numFmtId="0" fontId="14" fillId="7" borderId="82"/>
    <xf numFmtId="0" fontId="14" fillId="7" borderId="82"/>
    <xf numFmtId="0" fontId="14" fillId="7" borderId="82"/>
    <xf numFmtId="0" fontId="14" fillId="7" borderId="82"/>
    <xf numFmtId="0" fontId="14" fillId="7" borderId="82"/>
    <xf numFmtId="0" fontId="14" fillId="7" borderId="82"/>
    <xf numFmtId="0" fontId="14" fillId="7" borderId="82"/>
    <xf numFmtId="0" fontId="14" fillId="7" borderId="82"/>
    <xf numFmtId="0" fontId="14" fillId="7" borderId="82"/>
    <xf numFmtId="0" fontId="14" fillId="7" borderId="82"/>
    <xf numFmtId="0" fontId="14" fillId="7" borderId="82"/>
    <xf numFmtId="0" fontId="14" fillId="7" borderId="82"/>
    <xf numFmtId="0" fontId="14" fillId="7" borderId="82"/>
    <xf numFmtId="0" fontId="14" fillId="7" borderId="82"/>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9" fillId="8" borderId="83">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4">
      <alignment horizontal="left" vertical="top" wrapText="1"/>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7" fillId="8" borderId="83">
      <alignment horizontal="left" vertical="top"/>
    </xf>
    <xf numFmtId="0" fontId="16" fillId="6" borderId="82"/>
    <xf numFmtId="0" fontId="16" fillId="6" borderId="82"/>
    <xf numFmtId="0" fontId="16" fillId="6" borderId="82"/>
    <xf numFmtId="0" fontId="16" fillId="6" borderId="82"/>
    <xf numFmtId="0" fontId="16" fillId="6" borderId="82"/>
    <xf numFmtId="0" fontId="16" fillId="6" borderId="82"/>
    <xf numFmtId="0" fontId="16" fillId="6" borderId="82"/>
    <xf numFmtId="0" fontId="16" fillId="6" borderId="82"/>
    <xf numFmtId="0" fontId="16" fillId="6" borderId="82"/>
    <xf numFmtId="0" fontId="16" fillId="6" borderId="82"/>
    <xf numFmtId="0" fontId="16" fillId="6" borderId="82"/>
    <xf numFmtId="0" fontId="16" fillId="6" borderId="82"/>
    <xf numFmtId="0" fontId="16" fillId="6" borderId="82"/>
    <xf numFmtId="0" fontId="16" fillId="6" borderId="82"/>
    <xf numFmtId="0" fontId="16" fillId="6" borderId="82"/>
    <xf numFmtId="0" fontId="16" fillId="6" borderId="82"/>
    <xf numFmtId="0" fontId="16" fillId="6" borderId="82"/>
    <xf numFmtId="0" fontId="16" fillId="6" borderId="82"/>
    <xf numFmtId="0" fontId="16" fillId="6" borderId="82"/>
    <xf numFmtId="0" fontId="17" fillId="8" borderId="86">
      <alignment horizontal="left" vertical="top" wrapText="1"/>
    </xf>
    <xf numFmtId="0" fontId="17" fillId="8" borderId="86">
      <alignment horizontal="left" vertical="top" wrapText="1"/>
    </xf>
    <xf numFmtId="0" fontId="17" fillId="8" borderId="86">
      <alignment horizontal="left" vertical="top" wrapText="1"/>
    </xf>
    <xf numFmtId="0" fontId="17" fillId="8" borderId="86">
      <alignment horizontal="left" vertical="top" wrapText="1"/>
    </xf>
    <xf numFmtId="0" fontId="16" fillId="6" borderId="86"/>
    <xf numFmtId="0" fontId="14" fillId="7" borderId="85">
      <alignment wrapText="1"/>
    </xf>
    <xf numFmtId="0" fontId="14" fillId="7" borderId="85">
      <alignment wrapText="1"/>
    </xf>
    <xf numFmtId="0" fontId="14" fillId="7" borderId="85">
      <alignment wrapText="1"/>
    </xf>
    <xf numFmtId="0" fontId="16" fillId="6" borderId="86"/>
    <xf numFmtId="0" fontId="16" fillId="6" borderId="86"/>
    <xf numFmtId="0" fontId="16" fillId="6" borderId="86"/>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4" fillId="7" borderId="85">
      <alignment wrapText="1"/>
    </xf>
    <xf numFmtId="0" fontId="16" fillId="6" borderId="86"/>
    <xf numFmtId="0" fontId="16" fillId="6" borderId="86"/>
    <xf numFmtId="0" fontId="16" fillId="6" borderId="86"/>
    <xf numFmtId="0" fontId="16" fillId="6" borderId="86"/>
    <xf numFmtId="0" fontId="14" fillId="7" borderId="85">
      <alignment wrapText="1"/>
    </xf>
    <xf numFmtId="0" fontId="14" fillId="7" borderId="85">
      <alignment wrapText="1"/>
    </xf>
    <xf numFmtId="0" fontId="16" fillId="6" borderId="86"/>
    <xf numFmtId="0" fontId="14" fillId="7" borderId="86"/>
    <xf numFmtId="0" fontId="16" fillId="6" borderId="86"/>
    <xf numFmtId="0" fontId="14" fillId="7" borderId="86"/>
    <xf numFmtId="0" fontId="14" fillId="7" borderId="86"/>
    <xf numFmtId="0" fontId="16" fillId="6" borderId="86"/>
    <xf numFmtId="0" fontId="14" fillId="7" borderId="86"/>
    <xf numFmtId="0" fontId="16" fillId="6" borderId="86"/>
    <xf numFmtId="0" fontId="16" fillId="6" borderId="86"/>
    <xf numFmtId="0" fontId="14" fillId="7" borderId="86"/>
    <xf numFmtId="0" fontId="6" fillId="0" borderId="0"/>
    <xf numFmtId="0" fontId="14" fillId="7" borderId="94">
      <alignment wrapText="1"/>
    </xf>
    <xf numFmtId="0" fontId="19" fillId="8" borderId="89">
      <alignment horizontal="left" vertical="top" wrapText="1"/>
    </xf>
    <xf numFmtId="0" fontId="17" fillId="8" borderId="89">
      <alignment horizontal="left" vertical="top"/>
    </xf>
    <xf numFmtId="0" fontId="14" fillId="7" borderId="94">
      <alignment wrapText="1"/>
    </xf>
    <xf numFmtId="0" fontId="19" fillId="8" borderId="89">
      <alignment horizontal="left" vertical="top" wrapText="1"/>
    </xf>
    <xf numFmtId="0" fontId="16" fillId="6" borderId="92"/>
    <xf numFmtId="0" fontId="17" fillId="8" borderId="93">
      <alignment horizontal="left" vertical="top"/>
    </xf>
    <xf numFmtId="0" fontId="17" fillId="8" borderId="89">
      <alignment horizontal="left" vertical="top"/>
    </xf>
    <xf numFmtId="0" fontId="17" fillId="8" borderId="89">
      <alignment horizontal="left" vertical="top"/>
    </xf>
    <xf numFmtId="0" fontId="17" fillId="8" borderId="89">
      <alignment horizontal="left" vertical="top"/>
    </xf>
    <xf numFmtId="0" fontId="17" fillId="8" borderId="89">
      <alignment horizontal="left" vertical="top"/>
    </xf>
    <xf numFmtId="0" fontId="19" fillId="8" borderId="89">
      <alignment horizontal="left" vertical="top" wrapText="1"/>
    </xf>
    <xf numFmtId="0" fontId="19" fillId="8" borderId="89">
      <alignment horizontal="left" vertical="top" wrapText="1"/>
    </xf>
    <xf numFmtId="0" fontId="17" fillId="8" borderId="89">
      <alignment horizontal="left" vertical="top"/>
    </xf>
    <xf numFmtId="0" fontId="17" fillId="8" borderId="89">
      <alignment horizontal="left" vertical="top"/>
    </xf>
    <xf numFmtId="0" fontId="17" fillId="8" borderId="93">
      <alignment horizontal="left" vertical="top"/>
    </xf>
    <xf numFmtId="0" fontId="17" fillId="8" borderId="89">
      <alignment horizontal="left" vertical="top"/>
    </xf>
    <xf numFmtId="0" fontId="17" fillId="8" borderId="93">
      <alignment horizontal="left" vertical="top"/>
    </xf>
    <xf numFmtId="0" fontId="14" fillId="7" borderId="94">
      <alignment wrapText="1"/>
    </xf>
    <xf numFmtId="0" fontId="14" fillId="7" borderId="94">
      <alignment wrapText="1"/>
    </xf>
    <xf numFmtId="0" fontId="19" fillId="8" borderId="89">
      <alignment horizontal="left" vertical="top" wrapText="1"/>
    </xf>
    <xf numFmtId="0" fontId="17" fillId="8" borderId="89">
      <alignment horizontal="left" vertical="top"/>
    </xf>
    <xf numFmtId="0" fontId="17" fillId="8" borderId="89">
      <alignment horizontal="left" vertical="top"/>
    </xf>
    <xf numFmtId="0" fontId="17" fillId="8" borderId="89">
      <alignment horizontal="left" vertical="top"/>
    </xf>
    <xf numFmtId="0" fontId="17" fillId="8" borderId="89">
      <alignment horizontal="left" vertical="top"/>
    </xf>
    <xf numFmtId="0" fontId="19" fillId="8" borderId="89">
      <alignment horizontal="left" vertical="top" wrapText="1"/>
    </xf>
    <xf numFmtId="0" fontId="19" fillId="8" borderId="89">
      <alignment horizontal="left" vertical="top" wrapText="1"/>
    </xf>
    <xf numFmtId="0" fontId="14" fillId="7" borderId="92"/>
    <xf numFmtId="0" fontId="17" fillId="8" borderId="89">
      <alignment horizontal="left" vertical="top"/>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7" fillId="8" borderId="89">
      <alignment horizontal="left" vertical="top"/>
    </xf>
    <xf numFmtId="0" fontId="19" fillId="8" borderId="89">
      <alignment horizontal="left" vertical="top" wrapText="1"/>
    </xf>
    <xf numFmtId="0" fontId="17" fillId="8" borderId="89">
      <alignment horizontal="left" vertical="top"/>
    </xf>
    <xf numFmtId="0" fontId="14" fillId="7" borderId="94">
      <alignment wrapText="1"/>
    </xf>
    <xf numFmtId="0" fontId="17" fillId="8" borderId="93">
      <alignment horizontal="left" vertical="top"/>
    </xf>
    <xf numFmtId="0" fontId="6" fillId="0" borderId="0"/>
    <xf numFmtId="0" fontId="14" fillId="7" borderId="94">
      <alignment wrapText="1"/>
    </xf>
    <xf numFmtId="0" fontId="6" fillId="0" borderId="0"/>
    <xf numFmtId="0" fontId="6" fillId="0" borderId="0"/>
    <xf numFmtId="0" fontId="6" fillId="0" borderId="0"/>
    <xf numFmtId="0" fontId="17" fillId="8" borderId="93">
      <alignment horizontal="left" vertical="top"/>
    </xf>
    <xf numFmtId="0" fontId="14" fillId="7" borderId="94">
      <alignment wrapText="1"/>
    </xf>
    <xf numFmtId="0" fontId="17" fillId="8" borderId="89">
      <alignment horizontal="left" vertical="top"/>
    </xf>
    <xf numFmtId="0" fontId="14" fillId="0" borderId="88"/>
    <xf numFmtId="0" fontId="19" fillId="8" borderId="89">
      <alignment horizontal="left" vertical="top" wrapText="1"/>
    </xf>
    <xf numFmtId="0" fontId="19" fillId="8" borderId="89">
      <alignment horizontal="left" vertical="top" wrapText="1"/>
    </xf>
    <xf numFmtId="0" fontId="17" fillId="8" borderId="89">
      <alignment horizontal="left" vertical="top"/>
    </xf>
    <xf numFmtId="0" fontId="19" fillId="8" borderId="89">
      <alignment horizontal="left" vertical="top" wrapText="1"/>
    </xf>
    <xf numFmtId="0" fontId="19" fillId="8" borderId="89">
      <alignment horizontal="left" vertical="top" wrapText="1"/>
    </xf>
    <xf numFmtId="0" fontId="6" fillId="0" borderId="0"/>
    <xf numFmtId="0" fontId="19" fillId="8" borderId="93">
      <alignment horizontal="left" vertical="top" wrapText="1"/>
    </xf>
    <xf numFmtId="0" fontId="19" fillId="8" borderId="89">
      <alignment horizontal="left" vertical="top" wrapText="1"/>
    </xf>
    <xf numFmtId="0" fontId="6" fillId="0" borderId="0"/>
    <xf numFmtId="0" fontId="6" fillId="0" borderId="0"/>
    <xf numFmtId="0" fontId="6" fillId="0" borderId="0"/>
    <xf numFmtId="0" fontId="14" fillId="7" borderId="87"/>
    <xf numFmtId="0" fontId="14" fillId="7" borderId="94">
      <alignment wrapText="1"/>
    </xf>
    <xf numFmtId="0" fontId="17" fillId="8" borderId="89">
      <alignment horizontal="left" vertical="top"/>
    </xf>
    <xf numFmtId="0" fontId="19" fillId="8" borderId="93">
      <alignment horizontal="left" vertical="top" wrapText="1"/>
    </xf>
    <xf numFmtId="0" fontId="19" fillId="8" borderId="89">
      <alignment horizontal="left" vertical="top" wrapText="1"/>
    </xf>
    <xf numFmtId="0" fontId="17" fillId="8" borderId="89">
      <alignment horizontal="left" vertical="top"/>
    </xf>
    <xf numFmtId="0" fontId="14" fillId="7" borderId="92"/>
    <xf numFmtId="0" fontId="19" fillId="8" borderId="89">
      <alignment horizontal="left" vertical="top" wrapText="1"/>
    </xf>
    <xf numFmtId="0" fontId="17" fillId="8" borderId="89">
      <alignment horizontal="left" vertical="top"/>
    </xf>
    <xf numFmtId="0" fontId="19" fillId="8" borderId="89">
      <alignment horizontal="left" vertical="top" wrapText="1"/>
    </xf>
    <xf numFmtId="0" fontId="6" fillId="0" borderId="0"/>
    <xf numFmtId="0" fontId="6" fillId="0" borderId="0"/>
    <xf numFmtId="0" fontId="6" fillId="0" borderId="0"/>
    <xf numFmtId="0" fontId="6" fillId="0" borderId="0"/>
    <xf numFmtId="0" fontId="6" fillId="0" borderId="0"/>
    <xf numFmtId="0" fontId="6" fillId="0" borderId="0"/>
    <xf numFmtId="0" fontId="17" fillId="8" borderId="89">
      <alignment horizontal="left" vertical="top"/>
    </xf>
    <xf numFmtId="0" fontId="17" fillId="8" borderId="93">
      <alignment horizontal="left" vertical="top"/>
    </xf>
    <xf numFmtId="0" fontId="19" fillId="8" borderId="93">
      <alignment horizontal="left" vertical="top" wrapText="1"/>
    </xf>
    <xf numFmtId="0" fontId="19" fillId="8" borderId="89">
      <alignment horizontal="left" vertical="top" wrapText="1"/>
    </xf>
    <xf numFmtId="0" fontId="17" fillId="8" borderId="89">
      <alignment horizontal="left" vertical="top"/>
    </xf>
    <xf numFmtId="0" fontId="17" fillId="8" borderId="89">
      <alignment horizontal="left" vertical="top"/>
    </xf>
    <xf numFmtId="0" fontId="19" fillId="8" borderId="89">
      <alignment horizontal="left" vertical="top" wrapText="1"/>
    </xf>
    <xf numFmtId="0" fontId="14" fillId="0" borderId="88"/>
    <xf numFmtId="0" fontId="19" fillId="8" borderId="89">
      <alignment horizontal="left" vertical="top" wrapText="1"/>
    </xf>
    <xf numFmtId="0" fontId="19" fillId="8" borderId="89">
      <alignment horizontal="left" vertical="top" wrapText="1"/>
    </xf>
    <xf numFmtId="0" fontId="17" fillId="8" borderId="89">
      <alignment horizontal="left" vertical="top"/>
    </xf>
    <xf numFmtId="0" fontId="17" fillId="8" borderId="89">
      <alignment horizontal="left" vertical="top"/>
    </xf>
    <xf numFmtId="0" fontId="14" fillId="7" borderId="94">
      <alignment wrapText="1"/>
    </xf>
    <xf numFmtId="0" fontId="17" fillId="8" borderId="89">
      <alignment horizontal="left" vertical="top"/>
    </xf>
    <xf numFmtId="0" fontId="19" fillId="8" borderId="89">
      <alignment horizontal="left" vertical="top" wrapText="1"/>
    </xf>
    <xf numFmtId="0" fontId="19" fillId="8" borderId="89">
      <alignment horizontal="left" vertical="top" wrapText="1"/>
    </xf>
    <xf numFmtId="0" fontId="17" fillId="8" borderId="89">
      <alignment horizontal="left" vertical="top"/>
    </xf>
    <xf numFmtId="0" fontId="19" fillId="8" borderId="89">
      <alignment horizontal="left" vertical="top" wrapText="1"/>
    </xf>
    <xf numFmtId="0" fontId="19" fillId="8" borderId="89">
      <alignment horizontal="left" vertical="top" wrapText="1"/>
    </xf>
    <xf numFmtId="0" fontId="6" fillId="0" borderId="0"/>
    <xf numFmtId="0" fontId="6" fillId="0" borderId="0"/>
    <xf numFmtId="0" fontId="6" fillId="0" borderId="0"/>
    <xf numFmtId="0" fontId="19" fillId="8" borderId="89">
      <alignment horizontal="left" vertical="top" wrapText="1"/>
    </xf>
    <xf numFmtId="0" fontId="17" fillId="8" borderId="89">
      <alignment horizontal="left" vertical="top"/>
    </xf>
    <xf numFmtId="0" fontId="17" fillId="8" borderId="89">
      <alignment horizontal="left" vertical="top"/>
    </xf>
    <xf numFmtId="0" fontId="17" fillId="8" borderId="89">
      <alignment horizontal="left" vertical="top"/>
    </xf>
    <xf numFmtId="0" fontId="19" fillId="8" borderId="89">
      <alignment horizontal="left" vertical="top" wrapText="1"/>
    </xf>
    <xf numFmtId="0" fontId="14" fillId="7" borderId="94">
      <alignment wrapText="1"/>
    </xf>
    <xf numFmtId="0" fontId="16" fillId="6" borderId="92"/>
    <xf numFmtId="0" fontId="17" fillId="8" borderId="91">
      <alignment horizontal="left" vertical="top" wrapText="1"/>
    </xf>
    <xf numFmtId="0" fontId="19" fillId="8" borderId="89">
      <alignment horizontal="left" vertical="top" wrapText="1"/>
    </xf>
    <xf numFmtId="0" fontId="17" fillId="8" borderId="89">
      <alignment horizontal="left" vertical="top"/>
    </xf>
    <xf numFmtId="0" fontId="19" fillId="8" borderId="93">
      <alignment horizontal="left" vertical="top" wrapText="1"/>
    </xf>
    <xf numFmtId="0" fontId="17" fillId="8" borderId="89">
      <alignment horizontal="left" vertical="top"/>
    </xf>
    <xf numFmtId="0" fontId="17" fillId="8" borderId="89">
      <alignment horizontal="left" vertical="top"/>
    </xf>
    <xf numFmtId="0" fontId="17" fillId="8" borderId="93">
      <alignment horizontal="left" vertical="top"/>
    </xf>
    <xf numFmtId="0" fontId="19" fillId="8" borderId="93">
      <alignment horizontal="left" vertical="top" wrapText="1"/>
    </xf>
    <xf numFmtId="0" fontId="17" fillId="8" borderId="89">
      <alignment horizontal="left" vertical="top"/>
    </xf>
    <xf numFmtId="0" fontId="17" fillId="8" borderId="93">
      <alignment horizontal="left" vertical="top"/>
    </xf>
    <xf numFmtId="0" fontId="17" fillId="8" borderId="89">
      <alignment horizontal="left" vertical="top"/>
    </xf>
    <xf numFmtId="0" fontId="17" fillId="8" borderId="89">
      <alignment horizontal="left" vertical="top"/>
    </xf>
    <xf numFmtId="0" fontId="19" fillId="8" borderId="89">
      <alignment horizontal="left" vertical="top" wrapText="1"/>
    </xf>
    <xf numFmtId="0" fontId="14" fillId="7" borderId="94">
      <alignment wrapText="1"/>
    </xf>
    <xf numFmtId="0" fontId="19" fillId="8" borderId="89">
      <alignment horizontal="left" vertical="top" wrapText="1"/>
    </xf>
    <xf numFmtId="0" fontId="14" fillId="7" borderId="94">
      <alignment wrapText="1"/>
    </xf>
    <xf numFmtId="0" fontId="19" fillId="8" borderId="89">
      <alignment horizontal="left" vertical="top" wrapText="1"/>
    </xf>
    <xf numFmtId="0" fontId="17" fillId="8" borderId="89">
      <alignment horizontal="left" vertical="top"/>
    </xf>
    <xf numFmtId="0" fontId="17" fillId="8" borderId="89">
      <alignment horizontal="left" vertical="top"/>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7" fillId="8" borderId="89">
      <alignment horizontal="left" vertical="top"/>
    </xf>
    <xf numFmtId="0" fontId="19" fillId="8" borderId="89">
      <alignment horizontal="left" vertical="top" wrapText="1"/>
    </xf>
    <xf numFmtId="0" fontId="19" fillId="8" borderId="93">
      <alignment horizontal="left" vertical="top" wrapText="1"/>
    </xf>
    <xf numFmtId="0" fontId="19" fillId="8" borderId="89">
      <alignment horizontal="left" vertical="top" wrapText="1"/>
    </xf>
    <xf numFmtId="0" fontId="14" fillId="7" borderId="87"/>
    <xf numFmtId="0" fontId="19" fillId="8" borderId="89">
      <alignment horizontal="left" vertical="top" wrapText="1"/>
    </xf>
    <xf numFmtId="0" fontId="19" fillId="8" borderId="89">
      <alignment horizontal="left" vertical="top" wrapText="1"/>
    </xf>
    <xf numFmtId="0" fontId="17" fillId="8" borderId="89">
      <alignment horizontal="left" vertical="top"/>
    </xf>
    <xf numFmtId="0" fontId="17" fillId="8" borderId="89">
      <alignment horizontal="left" vertical="top"/>
    </xf>
    <xf numFmtId="0" fontId="17" fillId="8" borderId="89">
      <alignment horizontal="left" vertical="top"/>
    </xf>
    <xf numFmtId="0" fontId="19" fillId="8" borderId="89">
      <alignment horizontal="left" vertical="top" wrapText="1"/>
    </xf>
    <xf numFmtId="0" fontId="19" fillId="8" borderId="89">
      <alignment horizontal="left" vertical="top" wrapText="1"/>
    </xf>
    <xf numFmtId="0" fontId="17" fillId="8" borderId="89">
      <alignment horizontal="left" vertical="top"/>
    </xf>
    <xf numFmtId="0" fontId="17" fillId="8" borderId="89">
      <alignment horizontal="left" vertical="top"/>
    </xf>
    <xf numFmtId="0" fontId="19" fillId="8" borderId="89">
      <alignment horizontal="left" vertical="top" wrapText="1"/>
    </xf>
    <xf numFmtId="0" fontId="19" fillId="8" borderId="93">
      <alignment horizontal="left" vertical="top" wrapText="1"/>
    </xf>
    <xf numFmtId="0" fontId="19" fillId="8" borderId="89">
      <alignment horizontal="left" vertical="top" wrapText="1"/>
    </xf>
    <xf numFmtId="0" fontId="17" fillId="8" borderId="89">
      <alignment horizontal="left" vertical="top"/>
    </xf>
    <xf numFmtId="0" fontId="17" fillId="8" borderId="89">
      <alignment horizontal="left" vertical="top"/>
    </xf>
    <xf numFmtId="0" fontId="17" fillId="8" borderId="89">
      <alignment horizontal="left" vertical="top"/>
    </xf>
    <xf numFmtId="0" fontId="19" fillId="8" borderId="89">
      <alignment horizontal="left" vertical="top" wrapText="1"/>
    </xf>
    <xf numFmtId="0" fontId="19" fillId="8" borderId="89">
      <alignment horizontal="left" vertical="top" wrapText="1"/>
    </xf>
    <xf numFmtId="0" fontId="17" fillId="8" borderId="89">
      <alignment horizontal="left" vertical="top"/>
    </xf>
    <xf numFmtId="0" fontId="19" fillId="8" borderId="89">
      <alignment horizontal="left" vertical="top" wrapText="1"/>
    </xf>
    <xf numFmtId="0" fontId="16" fillId="6" borderId="88"/>
    <xf numFmtId="0" fontId="17" fillId="8" borderId="89">
      <alignment horizontal="left" vertical="top"/>
    </xf>
    <xf numFmtId="0" fontId="17" fillId="8" borderId="89">
      <alignment horizontal="left" vertical="top"/>
    </xf>
    <xf numFmtId="0" fontId="17" fillId="8" borderId="93">
      <alignment horizontal="left" vertical="top"/>
    </xf>
    <xf numFmtId="0" fontId="17" fillId="8" borderId="89">
      <alignment horizontal="left" vertical="top"/>
    </xf>
    <xf numFmtId="0" fontId="19" fillId="8" borderId="89">
      <alignment horizontal="left" vertical="top" wrapText="1"/>
    </xf>
    <xf numFmtId="0" fontId="14" fillId="7" borderId="94">
      <alignment wrapText="1"/>
    </xf>
    <xf numFmtId="0" fontId="14" fillId="7" borderId="94">
      <alignment wrapText="1"/>
    </xf>
    <xf numFmtId="0" fontId="19" fillId="8" borderId="89">
      <alignment horizontal="left" vertical="top" wrapText="1"/>
    </xf>
    <xf numFmtId="0" fontId="17" fillId="8" borderId="89">
      <alignment horizontal="left" vertical="top"/>
    </xf>
    <xf numFmtId="0" fontId="19" fillId="8" borderId="89">
      <alignment horizontal="left" vertical="top" wrapText="1"/>
    </xf>
    <xf numFmtId="0" fontId="17" fillId="8" borderId="89">
      <alignment horizontal="left" vertical="top"/>
    </xf>
    <xf numFmtId="0" fontId="19" fillId="8" borderId="89">
      <alignment horizontal="left" vertical="top" wrapText="1"/>
    </xf>
    <xf numFmtId="0" fontId="17" fillId="8" borderId="89">
      <alignment horizontal="left" vertical="top"/>
    </xf>
    <xf numFmtId="0" fontId="17" fillId="8" borderId="89">
      <alignment horizontal="left" vertical="top"/>
    </xf>
    <xf numFmtId="0" fontId="19" fillId="8" borderId="89">
      <alignment horizontal="left" vertical="top" wrapText="1"/>
    </xf>
    <xf numFmtId="0" fontId="14" fillId="7" borderId="94">
      <alignment wrapText="1"/>
    </xf>
    <xf numFmtId="0" fontId="17" fillId="8" borderId="89">
      <alignment horizontal="left" vertical="top"/>
    </xf>
    <xf numFmtId="0" fontId="14" fillId="7" borderId="88"/>
    <xf numFmtId="0" fontId="19" fillId="8" borderId="89">
      <alignment horizontal="left" vertical="top" wrapText="1"/>
    </xf>
    <xf numFmtId="0" fontId="19" fillId="8" borderId="89">
      <alignment horizontal="left" vertical="top" wrapText="1"/>
    </xf>
    <xf numFmtId="0" fontId="17" fillId="8" borderId="89">
      <alignment horizontal="left" vertical="top"/>
    </xf>
    <xf numFmtId="0" fontId="17" fillId="8" borderId="89">
      <alignment horizontal="left" vertical="top"/>
    </xf>
    <xf numFmtId="0" fontId="16" fillId="6" borderId="92"/>
    <xf numFmtId="0" fontId="19" fillId="8" borderId="89">
      <alignment horizontal="left" vertical="top" wrapText="1"/>
    </xf>
    <xf numFmtId="0" fontId="17" fillId="8" borderId="89">
      <alignment horizontal="left" vertical="top"/>
    </xf>
    <xf numFmtId="0" fontId="17" fillId="8" borderId="89">
      <alignment horizontal="left" vertical="top"/>
    </xf>
    <xf numFmtId="0" fontId="19" fillId="8" borderId="89">
      <alignment horizontal="left" vertical="top" wrapText="1"/>
    </xf>
    <xf numFmtId="0" fontId="14" fillId="7" borderId="88"/>
    <xf numFmtId="0" fontId="17" fillId="8" borderId="89">
      <alignment horizontal="left" vertical="top"/>
    </xf>
    <xf numFmtId="0" fontId="17" fillId="8" borderId="89">
      <alignment horizontal="left" vertical="top"/>
    </xf>
    <xf numFmtId="0" fontId="17" fillId="8" borderId="89">
      <alignment horizontal="left" vertical="top"/>
    </xf>
    <xf numFmtId="0" fontId="19" fillId="8" borderId="89">
      <alignment horizontal="left" vertical="top" wrapText="1"/>
    </xf>
    <xf numFmtId="0" fontId="17" fillId="8" borderId="89">
      <alignment horizontal="left" vertical="top"/>
    </xf>
    <xf numFmtId="0" fontId="19" fillId="8" borderId="89">
      <alignment horizontal="left" vertical="top" wrapText="1"/>
    </xf>
    <xf numFmtId="0" fontId="17" fillId="8" borderId="89">
      <alignment horizontal="left" vertical="top"/>
    </xf>
    <xf numFmtId="0" fontId="17" fillId="8" borderId="89">
      <alignment horizontal="left" vertical="top"/>
    </xf>
    <xf numFmtId="0" fontId="17" fillId="8" borderId="89">
      <alignment horizontal="left" vertical="top"/>
    </xf>
    <xf numFmtId="0" fontId="24" fillId="0" borderId="0"/>
    <xf numFmtId="0" fontId="14" fillId="0" borderId="86"/>
    <xf numFmtId="0" fontId="14" fillId="0" borderId="86"/>
    <xf numFmtId="0" fontId="14" fillId="0" borderId="86"/>
    <xf numFmtId="0" fontId="17" fillId="8" borderId="93">
      <alignment horizontal="left" vertical="top"/>
    </xf>
    <xf numFmtId="0" fontId="17" fillId="8" borderId="91">
      <alignment horizontal="left" vertical="top" wrapText="1"/>
    </xf>
    <xf numFmtId="0" fontId="14" fillId="0" borderId="45"/>
    <xf numFmtId="0" fontId="14" fillId="0" borderId="45"/>
    <xf numFmtId="0" fontId="14" fillId="0" borderId="86"/>
    <xf numFmtId="0" fontId="33" fillId="13" borderId="86">
      <protection locked="0"/>
    </xf>
    <xf numFmtId="0" fontId="17" fillId="8" borderId="89">
      <alignment horizontal="left" vertical="top"/>
    </xf>
    <xf numFmtId="0" fontId="14" fillId="7" borderId="49">
      <alignment wrapText="1"/>
    </xf>
    <xf numFmtId="0" fontId="16" fillId="6" borderId="86"/>
    <xf numFmtId="0" fontId="14" fillId="7" borderId="90">
      <alignment horizontal="center" wrapText="1"/>
    </xf>
    <xf numFmtId="0" fontId="14" fillId="7" borderId="86"/>
    <xf numFmtId="0" fontId="19" fillId="8" borderId="89">
      <alignment horizontal="left" vertical="top" wrapText="1"/>
    </xf>
    <xf numFmtId="0" fontId="14" fillId="7" borderId="86"/>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4" fillId="7" borderId="49">
      <alignment wrapText="1"/>
    </xf>
    <xf numFmtId="0" fontId="14" fillId="7" borderId="49">
      <alignment wrapText="1"/>
    </xf>
    <xf numFmtId="0" fontId="14" fillId="7" borderId="49">
      <alignment wrapText="1"/>
    </xf>
    <xf numFmtId="0" fontId="33" fillId="13" borderId="86">
      <protection locked="0"/>
    </xf>
    <xf numFmtId="0" fontId="17" fillId="8" borderId="50">
      <alignment horizontal="left" vertical="top"/>
    </xf>
    <xf numFmtId="0" fontId="26" fillId="13" borderId="86"/>
    <xf numFmtId="0" fontId="35" fillId="7" borderId="86">
      <alignment horizontal="left"/>
    </xf>
    <xf numFmtId="0" fontId="17" fillId="8" borderId="89">
      <alignment horizontal="left" vertical="top"/>
    </xf>
    <xf numFmtId="0" fontId="26" fillId="7" borderId="86">
      <alignment horizontal="centerContinuous" wrapText="1"/>
    </xf>
    <xf numFmtId="0" fontId="14" fillId="7" borderId="49">
      <alignment wrapText="1"/>
    </xf>
    <xf numFmtId="0" fontId="19" fillId="8" borderId="89">
      <alignment horizontal="left" vertical="top" wrapText="1"/>
    </xf>
    <xf numFmtId="0" fontId="14" fillId="7" borderId="90">
      <alignment horizontal="center" wrapText="1"/>
    </xf>
    <xf numFmtId="0" fontId="14" fillId="7" borderId="86"/>
    <xf numFmtId="0" fontId="16" fillId="6" borderId="45"/>
    <xf numFmtId="0" fontId="17" fillId="8" borderId="50">
      <alignment horizontal="left" vertical="top"/>
    </xf>
    <xf numFmtId="0" fontId="17" fillId="8" borderId="86">
      <alignment horizontal="left" vertical="top" wrapText="1"/>
    </xf>
    <xf numFmtId="0" fontId="17" fillId="8" borderId="51">
      <alignment horizontal="left" vertical="top" wrapText="1"/>
    </xf>
    <xf numFmtId="0" fontId="17" fillId="8" borderId="51">
      <alignment horizontal="left" vertical="top" wrapText="1"/>
    </xf>
    <xf numFmtId="0" fontId="14" fillId="7" borderId="49">
      <alignment wrapText="1"/>
    </xf>
    <xf numFmtId="0" fontId="14" fillId="0" borderId="86"/>
    <xf numFmtId="0" fontId="14" fillId="0" borderId="86"/>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0">
      <alignment horizontal="left" vertical="top"/>
    </xf>
    <xf numFmtId="0" fontId="17" fillId="8" borderId="50">
      <alignment horizontal="left" vertical="top"/>
    </xf>
    <xf numFmtId="0" fontId="26" fillId="13" borderId="86"/>
    <xf numFmtId="0" fontId="35" fillId="7" borderId="86">
      <alignment horizontal="left"/>
    </xf>
    <xf numFmtId="0" fontId="19" fillId="8" borderId="50">
      <alignment horizontal="left" vertical="top" wrapText="1"/>
    </xf>
    <xf numFmtId="0" fontId="19" fillId="8" borderId="50">
      <alignment horizontal="left" vertical="top" wrapText="1"/>
    </xf>
    <xf numFmtId="0" fontId="26" fillId="7" borderId="86">
      <alignment horizontal="centerContinuous" wrapText="1"/>
    </xf>
    <xf numFmtId="0" fontId="14" fillId="7" borderId="49">
      <alignment wrapText="1"/>
    </xf>
    <xf numFmtId="0" fontId="14" fillId="7" borderId="49">
      <alignment wrapText="1"/>
    </xf>
    <xf numFmtId="0" fontId="14" fillId="7" borderId="49">
      <alignment wrapText="1"/>
    </xf>
    <xf numFmtId="0" fontId="19" fillId="8" borderId="93">
      <alignment horizontal="left" vertical="top" wrapText="1"/>
    </xf>
    <xf numFmtId="0" fontId="19" fillId="8" borderId="93">
      <alignment horizontal="left" vertical="top" wrapText="1"/>
    </xf>
    <xf numFmtId="0" fontId="17" fillId="8" borderId="50">
      <alignment horizontal="left" vertical="top"/>
    </xf>
    <xf numFmtId="0" fontId="17" fillId="8" borderId="91">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6" fillId="6" borderId="45"/>
    <xf numFmtId="0" fontId="14" fillId="7" borderId="86"/>
    <xf numFmtId="0" fontId="14" fillId="7" borderId="86"/>
    <xf numFmtId="0" fontId="17" fillId="8" borderId="86">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89">
      <alignment horizontal="left" vertical="top" wrapText="1"/>
    </xf>
    <xf numFmtId="0" fontId="19" fillId="8" borderId="89">
      <alignment horizontal="left" vertical="top" wrapText="1"/>
    </xf>
    <xf numFmtId="0" fontId="17" fillId="8" borderId="93">
      <alignment horizontal="left" vertical="top"/>
    </xf>
    <xf numFmtId="0" fontId="14" fillId="7" borderId="94">
      <alignment wrapText="1"/>
    </xf>
    <xf numFmtId="0" fontId="19" fillId="8" borderId="93">
      <alignment horizontal="left" vertical="top" wrapText="1"/>
    </xf>
    <xf numFmtId="0" fontId="19" fillId="8" borderId="50">
      <alignment horizontal="left" vertical="top" wrapText="1"/>
    </xf>
    <xf numFmtId="0" fontId="14" fillId="7" borderId="49">
      <alignment wrapText="1"/>
    </xf>
    <xf numFmtId="0" fontId="19" fillId="8" borderId="89">
      <alignment horizontal="left" vertical="top"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33" fillId="13" borderId="86">
      <protection locked="0"/>
    </xf>
    <xf numFmtId="0" fontId="14" fillId="7" borderId="45"/>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4" fillId="7" borderId="86"/>
    <xf numFmtId="0" fontId="17" fillId="8" borderId="50">
      <alignment horizontal="left" vertical="top"/>
    </xf>
    <xf numFmtId="0" fontId="19" fillId="8" borderId="50">
      <alignment horizontal="left" vertical="top" wrapText="1"/>
    </xf>
    <xf numFmtId="0" fontId="33" fillId="13" borderId="86">
      <protection locked="0"/>
    </xf>
    <xf numFmtId="0" fontId="26" fillId="13" borderId="86"/>
    <xf numFmtId="0" fontId="35" fillId="7" borderId="86">
      <alignment horizontal="left"/>
    </xf>
    <xf numFmtId="0" fontId="26" fillId="7" borderId="86">
      <alignment horizontal="centerContinuous" wrapText="1"/>
    </xf>
    <xf numFmtId="0" fontId="14" fillId="7" borderId="86"/>
    <xf numFmtId="0" fontId="17" fillId="8" borderId="86">
      <alignment horizontal="left" vertical="top" wrapText="1"/>
    </xf>
    <xf numFmtId="0" fontId="17" fillId="8" borderId="51">
      <alignment horizontal="left" vertical="top" wrapText="1"/>
    </xf>
    <xf numFmtId="0" fontId="14" fillId="0" borderId="86"/>
    <xf numFmtId="0" fontId="14" fillId="7" borderId="49">
      <alignment wrapText="1"/>
    </xf>
    <xf numFmtId="0" fontId="14" fillId="0" borderId="86"/>
    <xf numFmtId="0" fontId="14" fillId="0" borderId="86"/>
    <xf numFmtId="0" fontId="26" fillId="13" borderId="86"/>
    <xf numFmtId="0" fontId="35" fillId="7" borderId="86">
      <alignment horizontal="left"/>
    </xf>
    <xf numFmtId="0" fontId="26" fillId="7" borderId="86">
      <alignment horizontal="centerContinuous" wrapText="1"/>
    </xf>
    <xf numFmtId="0" fontId="14" fillId="7" borderId="86"/>
    <xf numFmtId="0" fontId="14" fillId="7" borderId="86"/>
    <xf numFmtId="0" fontId="17" fillId="8" borderId="86">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89">
      <alignment horizontal="left" vertical="top"/>
    </xf>
    <xf numFmtId="0" fontId="17" fillId="8" borderId="89">
      <alignment horizontal="left" vertical="top"/>
    </xf>
    <xf numFmtId="0" fontId="17" fillId="8" borderId="50">
      <alignment horizontal="left" vertical="top"/>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6" fillId="6" borderId="86"/>
    <xf numFmtId="0" fontId="14" fillId="7" borderId="86"/>
    <xf numFmtId="0" fontId="17" fillId="8" borderId="89">
      <alignment horizontal="left" vertical="top"/>
    </xf>
    <xf numFmtId="0" fontId="16" fillId="6" borderId="86"/>
    <xf numFmtId="0" fontId="14" fillId="7" borderId="86"/>
    <xf numFmtId="0" fontId="17" fillId="8" borderId="89">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4" fillId="7" borderId="90">
      <alignment horizontal="center" wrapText="1"/>
    </xf>
    <xf numFmtId="0" fontId="14" fillId="7" borderId="90">
      <alignment horizontal="center" wrapText="1"/>
    </xf>
    <xf numFmtId="0" fontId="17" fillId="8" borderId="51">
      <alignment horizontal="left" vertical="top" wrapText="1"/>
    </xf>
    <xf numFmtId="0" fontId="14" fillId="7" borderId="49">
      <alignment wrapText="1"/>
    </xf>
    <xf numFmtId="0" fontId="17" fillId="8" borderId="89">
      <alignment horizontal="left" vertical="top"/>
    </xf>
    <xf numFmtId="0" fontId="19" fillId="8" borderId="50">
      <alignment horizontal="left" vertical="top" wrapText="1"/>
    </xf>
    <xf numFmtId="0" fontId="19" fillId="8" borderId="89">
      <alignment horizontal="left" vertical="top"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7" fillId="8" borderId="50">
      <alignment horizontal="left" vertical="top"/>
    </xf>
    <xf numFmtId="0" fontId="14" fillId="7" borderId="49">
      <alignment wrapText="1"/>
    </xf>
    <xf numFmtId="0" fontId="14" fillId="7" borderId="49">
      <alignment wrapText="1"/>
    </xf>
    <xf numFmtId="0" fontId="19" fillId="8" borderId="89">
      <alignment horizontal="left" vertical="top" wrapText="1"/>
    </xf>
    <xf numFmtId="0" fontId="17" fillId="8" borderId="50">
      <alignment horizontal="left" vertical="top"/>
    </xf>
    <xf numFmtId="0" fontId="17" fillId="8" borderId="50">
      <alignment horizontal="left" vertical="top"/>
    </xf>
    <xf numFmtId="0" fontId="17" fillId="8" borderId="89">
      <alignment horizontal="left" vertical="top"/>
    </xf>
    <xf numFmtId="0" fontId="19" fillId="8" borderId="50">
      <alignment horizontal="left" vertical="top" wrapText="1"/>
    </xf>
    <xf numFmtId="0" fontId="17" fillId="8" borderId="50">
      <alignment horizontal="left" vertical="top"/>
    </xf>
    <xf numFmtId="0" fontId="17" fillId="8" borderId="89">
      <alignment horizontal="left" vertical="top"/>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7" fillId="8" borderId="89">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9" fillId="8" borderId="89">
      <alignment horizontal="left" vertical="top" wrapText="1"/>
    </xf>
    <xf numFmtId="0" fontId="17" fillId="8" borderId="89">
      <alignment horizontal="left" vertical="top"/>
    </xf>
    <xf numFmtId="0" fontId="17" fillId="8" borderId="89">
      <alignment horizontal="left" vertical="top"/>
    </xf>
    <xf numFmtId="0" fontId="17" fillId="8" borderId="89">
      <alignment horizontal="left" vertical="top"/>
    </xf>
    <xf numFmtId="0" fontId="19" fillId="8" borderId="89">
      <alignment horizontal="left" vertical="top"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6" fillId="6" borderId="88"/>
    <xf numFmtId="0" fontId="19" fillId="8" borderId="89">
      <alignment horizontal="left" vertical="top" wrapText="1"/>
    </xf>
    <xf numFmtId="0" fontId="19" fillId="8" borderId="93">
      <alignment horizontal="left" vertical="top" wrapText="1"/>
    </xf>
    <xf numFmtId="0" fontId="19" fillId="8" borderId="89">
      <alignment horizontal="left" vertical="top" wrapText="1"/>
    </xf>
    <xf numFmtId="0" fontId="17" fillId="8" borderId="89">
      <alignment horizontal="left" vertical="top"/>
    </xf>
    <xf numFmtId="0" fontId="17" fillId="8" borderId="89">
      <alignment horizontal="left" vertical="top"/>
    </xf>
    <xf numFmtId="0" fontId="14" fillId="7" borderId="94">
      <alignment wrapText="1"/>
    </xf>
    <xf numFmtId="0" fontId="14" fillId="7" borderId="49">
      <alignment wrapText="1"/>
    </xf>
    <xf numFmtId="0" fontId="14" fillId="7" borderId="49">
      <alignment wrapText="1"/>
    </xf>
    <xf numFmtId="0" fontId="17" fillId="8" borderId="89">
      <alignment horizontal="left" vertical="top"/>
    </xf>
    <xf numFmtId="0" fontId="17" fillId="8" borderId="89">
      <alignment horizontal="left" vertical="top"/>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7" fillId="8" borderId="89">
      <alignment horizontal="left" vertical="top"/>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91">
      <alignment horizontal="left" vertical="top" wrapText="1"/>
    </xf>
    <xf numFmtId="0" fontId="17" fillId="8" borderId="89">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89">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94">
      <alignment wrapText="1"/>
    </xf>
    <xf numFmtId="0" fontId="19" fillId="8" borderId="89">
      <alignment horizontal="left" vertical="top" wrapText="1"/>
    </xf>
    <xf numFmtId="0" fontId="14" fillId="7" borderId="94">
      <alignment wrapText="1"/>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93">
      <alignment horizontal="left" vertical="top" wrapText="1"/>
    </xf>
    <xf numFmtId="0" fontId="19" fillId="8" borderId="89">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0" borderId="86"/>
    <xf numFmtId="0" fontId="33" fillId="13" borderId="86">
      <protection locked="0"/>
    </xf>
    <xf numFmtId="0" fontId="14" fillId="0" borderId="45"/>
    <xf numFmtId="0" fontId="14" fillId="0" borderId="45"/>
    <xf numFmtId="0" fontId="19" fillId="8" borderId="50">
      <alignment horizontal="left" vertical="top" wrapText="1"/>
    </xf>
    <xf numFmtId="0" fontId="14" fillId="0" borderId="45"/>
    <xf numFmtId="0" fontId="14" fillId="0" borderId="45"/>
    <xf numFmtId="0" fontId="14" fillId="0" borderId="45"/>
    <xf numFmtId="0" fontId="14" fillId="7" borderId="49">
      <alignment wrapText="1"/>
    </xf>
    <xf numFmtId="0" fontId="14" fillId="7" borderId="49">
      <alignment wrapText="1"/>
    </xf>
    <xf numFmtId="0" fontId="19" fillId="8" borderId="50">
      <alignment horizontal="left" vertical="top" wrapText="1"/>
    </xf>
    <xf numFmtId="0" fontId="19" fillId="8" borderId="89">
      <alignment horizontal="left" vertical="top" wrapText="1"/>
    </xf>
    <xf numFmtId="0" fontId="17" fillId="8" borderId="89">
      <alignment horizontal="left" vertical="top"/>
    </xf>
    <xf numFmtId="0" fontId="17" fillId="8" borderId="89">
      <alignment horizontal="left" vertical="top"/>
    </xf>
    <xf numFmtId="0" fontId="19" fillId="8" borderId="89">
      <alignment horizontal="left" vertical="top" wrapText="1"/>
    </xf>
    <xf numFmtId="0" fontId="16" fillId="6" borderId="45"/>
    <xf numFmtId="0" fontId="14" fillId="7" borderId="49">
      <alignment wrapText="1"/>
    </xf>
    <xf numFmtId="0" fontId="33" fillId="13" borderId="86">
      <protection locked="0"/>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1">
      <alignment horizontal="left" vertical="top" wrapText="1"/>
    </xf>
    <xf numFmtId="0" fontId="17" fillId="8" borderId="89">
      <alignment horizontal="left" vertical="top"/>
    </xf>
    <xf numFmtId="0" fontId="17" fillId="8" borderId="89">
      <alignment horizontal="left" vertical="top"/>
    </xf>
    <xf numFmtId="0" fontId="17" fillId="8" borderId="89">
      <alignment horizontal="left" vertical="top"/>
    </xf>
    <xf numFmtId="0" fontId="19" fillId="8" borderId="89">
      <alignment horizontal="left" vertical="top" wrapText="1"/>
    </xf>
    <xf numFmtId="0" fontId="19" fillId="8" borderId="89">
      <alignment horizontal="left" vertical="top"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7" fillId="8" borderId="50">
      <alignment horizontal="left" vertical="top"/>
    </xf>
    <xf numFmtId="0" fontId="19" fillId="8" borderId="50">
      <alignment horizontal="left" vertical="top"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7" fillId="8" borderId="50">
      <alignment horizontal="left" vertical="top"/>
    </xf>
    <xf numFmtId="0" fontId="19" fillId="8" borderId="50">
      <alignment horizontal="left" vertical="top" wrapText="1"/>
    </xf>
    <xf numFmtId="0" fontId="17" fillId="8" borderId="89">
      <alignment horizontal="left" vertical="top"/>
    </xf>
    <xf numFmtId="0" fontId="19" fillId="8" borderId="93">
      <alignment horizontal="left" vertical="top" wrapText="1"/>
    </xf>
    <xf numFmtId="0" fontId="14" fillId="7" borderId="49">
      <alignment wrapText="1"/>
    </xf>
    <xf numFmtId="0" fontId="17" fillId="8" borderId="50">
      <alignment horizontal="left" vertical="top"/>
    </xf>
    <xf numFmtId="0" fontId="14" fillId="7" borderId="45"/>
    <xf numFmtId="0" fontId="19" fillId="8" borderId="93">
      <alignment horizontal="left" vertical="top" wrapText="1"/>
    </xf>
    <xf numFmtId="0" fontId="17" fillId="8" borderId="51">
      <alignment horizontal="left" vertical="top" wrapText="1"/>
    </xf>
    <xf numFmtId="0" fontId="14" fillId="7" borderId="49">
      <alignment wrapText="1"/>
    </xf>
    <xf numFmtId="0" fontId="17" fillId="8" borderId="50">
      <alignment horizontal="left" vertical="top"/>
    </xf>
    <xf numFmtId="0" fontId="19" fillId="8" borderId="50">
      <alignment horizontal="left" vertical="top" wrapText="1"/>
    </xf>
    <xf numFmtId="0" fontId="14" fillId="7" borderId="49">
      <alignment wrapText="1"/>
    </xf>
    <xf numFmtId="0" fontId="17" fillId="8" borderId="50">
      <alignment horizontal="left" vertical="top"/>
    </xf>
    <xf numFmtId="0" fontId="17" fillId="8" borderId="89">
      <alignment horizontal="left" vertical="top"/>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7" fillId="8" borderId="89">
      <alignment horizontal="left" vertical="top"/>
    </xf>
    <xf numFmtId="0" fontId="19" fillId="8" borderId="50">
      <alignment horizontal="left" vertical="top" wrapText="1"/>
    </xf>
    <xf numFmtId="0" fontId="14" fillId="7" borderId="49">
      <alignment wrapText="1"/>
    </xf>
    <xf numFmtId="0" fontId="17" fillId="8" borderId="51">
      <alignment horizontal="left" vertical="top" wrapText="1"/>
    </xf>
    <xf numFmtId="0" fontId="14" fillId="7" borderId="49">
      <alignment wrapText="1"/>
    </xf>
    <xf numFmtId="0" fontId="17" fillId="8" borderId="50">
      <alignment horizontal="left" vertical="top"/>
    </xf>
    <xf numFmtId="0" fontId="14" fillId="7" borderId="49">
      <alignment wrapText="1"/>
    </xf>
    <xf numFmtId="0" fontId="14" fillId="7" borderId="49">
      <alignment wrapText="1"/>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7" fillId="8" borderId="50">
      <alignment horizontal="left" vertical="top"/>
    </xf>
    <xf numFmtId="0" fontId="17" fillId="8" borderId="51">
      <alignment horizontal="left" vertical="top" wrapText="1"/>
    </xf>
    <xf numFmtId="0" fontId="14" fillId="7" borderId="87"/>
    <xf numFmtId="0" fontId="14" fillId="7" borderId="49">
      <alignment wrapText="1"/>
    </xf>
    <xf numFmtId="0" fontId="17" fillId="8" borderId="89">
      <alignment horizontal="left" vertical="top"/>
    </xf>
    <xf numFmtId="0" fontId="16" fillId="6" borderId="45"/>
    <xf numFmtId="0" fontId="14" fillId="7" borderId="45"/>
    <xf numFmtId="0" fontId="17" fillId="8" borderId="50">
      <alignment horizontal="left" vertical="top"/>
    </xf>
    <xf numFmtId="0" fontId="19" fillId="8" borderId="50">
      <alignment horizontal="left" vertical="top" wrapText="1"/>
    </xf>
    <xf numFmtId="0" fontId="16" fillId="6" borderId="45"/>
    <xf numFmtId="0" fontId="14" fillId="7" borderId="45"/>
    <xf numFmtId="0" fontId="17" fillId="8" borderId="50">
      <alignment horizontal="left" vertical="top"/>
    </xf>
    <xf numFmtId="0" fontId="19" fillId="8" borderId="50">
      <alignment horizontal="left" vertical="top" wrapText="1"/>
    </xf>
    <xf numFmtId="0" fontId="17" fillId="8" borderId="50">
      <alignment horizontal="left" vertical="top"/>
    </xf>
    <xf numFmtId="0" fontId="17" fillId="8" borderId="51">
      <alignment horizontal="left" vertical="top" wrapText="1"/>
    </xf>
    <xf numFmtId="0" fontId="17" fillId="8" borderId="89">
      <alignment horizontal="left" vertical="top"/>
    </xf>
    <xf numFmtId="0" fontId="14" fillId="7" borderId="87"/>
    <xf numFmtId="0" fontId="17" fillId="8" borderId="51">
      <alignment horizontal="left" vertical="top" wrapText="1"/>
    </xf>
    <xf numFmtId="0" fontId="17" fillId="8" borderId="89">
      <alignment horizontal="left" vertical="top"/>
    </xf>
    <xf numFmtId="0" fontId="19" fillId="8" borderId="50">
      <alignment horizontal="left" vertical="top" wrapText="1"/>
    </xf>
    <xf numFmtId="0" fontId="17" fillId="8" borderId="93">
      <alignment horizontal="left" vertical="top"/>
    </xf>
    <xf numFmtId="0" fontId="19" fillId="8" borderId="89">
      <alignment horizontal="left" vertical="top" wrapText="1"/>
    </xf>
    <xf numFmtId="0" fontId="19" fillId="8" borderId="93">
      <alignment horizontal="left" vertical="top" wrapText="1"/>
    </xf>
    <xf numFmtId="0" fontId="17" fillId="8" borderId="51">
      <alignment horizontal="left" vertical="top" wrapText="1"/>
    </xf>
    <xf numFmtId="0" fontId="14" fillId="7" borderId="45"/>
    <xf numFmtId="0" fontId="17" fillId="8" borderId="89">
      <alignment horizontal="left" vertical="top"/>
    </xf>
    <xf numFmtId="0" fontId="16" fillId="6" borderId="45"/>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93">
      <alignment horizontal="left" vertical="top" wrapText="1"/>
    </xf>
    <xf numFmtId="0" fontId="19" fillId="8" borderId="89">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89">
      <alignment horizontal="left" vertical="top" wrapText="1"/>
    </xf>
    <xf numFmtId="0" fontId="17" fillId="8" borderId="89">
      <alignment horizontal="left" vertical="top"/>
    </xf>
    <xf numFmtId="0" fontId="17" fillId="8" borderId="91">
      <alignment horizontal="left" vertical="top" wrapText="1"/>
    </xf>
    <xf numFmtId="0" fontId="17" fillId="8" borderId="91">
      <alignment horizontal="left" vertical="top" wrapText="1"/>
    </xf>
    <xf numFmtId="0" fontId="17" fillId="8" borderId="93">
      <alignment horizontal="left" vertical="top"/>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4" fillId="7" borderId="90">
      <alignment horizontal="center"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5"/>
    <xf numFmtId="0" fontId="17" fillId="8" borderId="89">
      <alignment horizontal="left" vertical="top"/>
    </xf>
    <xf numFmtId="0" fontId="19" fillId="8" borderId="89">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89">
      <alignment horizontal="left" vertical="top" wrapText="1"/>
    </xf>
    <xf numFmtId="0" fontId="16" fillId="6" borderId="45"/>
    <xf numFmtId="0" fontId="14" fillId="7" borderId="87"/>
    <xf numFmtId="0" fontId="14" fillId="7" borderId="87"/>
    <xf numFmtId="0" fontId="17" fillId="8" borderId="50">
      <alignment horizontal="left" vertical="top"/>
    </xf>
    <xf numFmtId="0" fontId="14" fillId="7" borderId="87"/>
    <xf numFmtId="0" fontId="17" fillId="8" borderId="89">
      <alignment horizontal="left" vertical="top"/>
    </xf>
    <xf numFmtId="0" fontId="14" fillId="7" borderId="94">
      <alignment wrapText="1"/>
    </xf>
    <xf numFmtId="0" fontId="14" fillId="7" borderId="87"/>
    <xf numFmtId="0" fontId="17" fillId="8" borderId="89">
      <alignment horizontal="left" vertical="top"/>
    </xf>
    <xf numFmtId="0" fontId="14" fillId="7" borderId="88"/>
    <xf numFmtId="0" fontId="16" fillId="6" borderId="88"/>
    <xf numFmtId="0" fontId="19" fillId="8" borderId="89">
      <alignment horizontal="left" vertical="top" wrapText="1"/>
    </xf>
    <xf numFmtId="0" fontId="17" fillId="8" borderId="89">
      <alignment horizontal="left" vertical="top"/>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6" fillId="6" borderId="45"/>
    <xf numFmtId="0" fontId="19" fillId="8" borderId="50">
      <alignment horizontal="left" vertical="top"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89">
      <alignment horizontal="left" vertical="top"/>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7" fillId="8" borderId="89">
      <alignment horizontal="left" vertical="top"/>
    </xf>
    <xf numFmtId="0" fontId="17" fillId="8" borderId="89">
      <alignment horizontal="left" vertical="top"/>
    </xf>
    <xf numFmtId="0" fontId="14" fillId="7" borderId="90">
      <alignment horizontal="center" wrapText="1"/>
    </xf>
    <xf numFmtId="0" fontId="14" fillId="7" borderId="45"/>
    <xf numFmtId="0" fontId="14" fillId="7" borderId="49">
      <alignment wrapText="1"/>
    </xf>
    <xf numFmtId="0" fontId="14" fillId="7" borderId="49">
      <alignment wrapText="1"/>
    </xf>
    <xf numFmtId="0" fontId="17" fillId="8" borderId="89">
      <alignment horizontal="left" vertical="top"/>
    </xf>
    <xf numFmtId="0" fontId="19" fillId="8" borderId="89">
      <alignment horizontal="left" vertical="top" wrapText="1"/>
    </xf>
    <xf numFmtId="0" fontId="17" fillId="8" borderId="89">
      <alignment horizontal="left" vertical="top"/>
    </xf>
    <xf numFmtId="0" fontId="17" fillId="8" borderId="89">
      <alignment horizontal="left" vertical="top"/>
    </xf>
    <xf numFmtId="0" fontId="17" fillId="8" borderId="89">
      <alignment horizontal="left" vertical="top"/>
    </xf>
    <xf numFmtId="0" fontId="17" fillId="8" borderId="89">
      <alignment horizontal="left" vertical="top"/>
    </xf>
    <xf numFmtId="0" fontId="17" fillId="8" borderId="89">
      <alignment horizontal="left" vertical="top"/>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7" fillId="8" borderId="51">
      <alignment horizontal="left" vertical="top" wrapText="1"/>
    </xf>
    <xf numFmtId="0" fontId="14" fillId="0" borderId="45"/>
    <xf numFmtId="0" fontId="14" fillId="0" borderId="45"/>
    <xf numFmtId="0" fontId="14" fillId="0" borderId="45"/>
    <xf numFmtId="0" fontId="17" fillId="8" borderId="50">
      <alignment horizontal="left" vertical="top"/>
    </xf>
    <xf numFmtId="0" fontId="19" fillId="8" borderId="50">
      <alignment horizontal="left" vertical="top" wrapText="1"/>
    </xf>
    <xf numFmtId="0" fontId="17" fillId="8" borderId="50">
      <alignment horizontal="left" vertical="top"/>
    </xf>
    <xf numFmtId="0" fontId="19" fillId="8" borderId="50">
      <alignment horizontal="left" vertical="top" wrapText="1"/>
    </xf>
    <xf numFmtId="0" fontId="14" fillId="0" borderId="45"/>
    <xf numFmtId="0" fontId="14" fillId="0" borderId="45"/>
    <xf numFmtId="0" fontId="17" fillId="8" borderId="51">
      <alignment horizontal="left" vertical="top" wrapText="1"/>
    </xf>
    <xf numFmtId="0" fontId="17" fillId="8" borderId="50">
      <alignment horizontal="left" vertical="top"/>
    </xf>
    <xf numFmtId="0" fontId="19" fillId="8" borderId="50">
      <alignment horizontal="left" vertical="top" wrapText="1"/>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4" fillId="7" borderId="49">
      <alignment wrapText="1"/>
    </xf>
    <xf numFmtId="0" fontId="19" fillId="8" borderId="50">
      <alignment horizontal="left" vertical="top" wrapText="1"/>
    </xf>
    <xf numFmtId="0" fontId="17" fillId="8" borderId="50">
      <alignment horizontal="left" vertical="top"/>
    </xf>
    <xf numFmtId="0" fontId="14" fillId="7" borderId="45"/>
    <xf numFmtId="0" fontId="17" fillId="8" borderId="51">
      <alignment horizontal="left" vertical="top" wrapText="1"/>
    </xf>
    <xf numFmtId="0" fontId="14" fillId="7" borderId="49">
      <alignment wrapText="1"/>
    </xf>
    <xf numFmtId="0" fontId="14" fillId="7" borderId="49">
      <alignment wrapText="1"/>
    </xf>
    <xf numFmtId="0" fontId="14" fillId="7" borderId="49">
      <alignment wrapText="1"/>
    </xf>
    <xf numFmtId="0" fontId="19" fillId="8" borderId="50">
      <alignment horizontal="left" vertical="top" wrapText="1"/>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7" fillId="8" borderId="50">
      <alignment horizontal="left" vertical="top"/>
    </xf>
    <xf numFmtId="0" fontId="14" fillId="7" borderId="92"/>
    <xf numFmtId="0" fontId="19" fillId="8" borderId="89">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7" fillId="8" borderId="50">
      <alignment horizontal="left" vertical="top"/>
    </xf>
    <xf numFmtId="0" fontId="14" fillId="7" borderId="49">
      <alignment wrapText="1"/>
    </xf>
    <xf numFmtId="0" fontId="19" fillId="8" borderId="50">
      <alignment horizontal="left" vertical="top" wrapText="1"/>
    </xf>
    <xf numFmtId="0" fontId="16" fillId="6" borderId="45"/>
    <xf numFmtId="0" fontId="14" fillId="7" borderId="45"/>
    <xf numFmtId="0" fontId="17" fillId="8" borderId="50">
      <alignment horizontal="left" vertical="top"/>
    </xf>
    <xf numFmtId="0" fontId="19" fillId="8" borderId="50">
      <alignment horizontal="left" vertical="top" wrapText="1"/>
    </xf>
    <xf numFmtId="0" fontId="16" fillId="6" borderId="45"/>
    <xf numFmtId="0" fontId="14" fillId="7" borderId="45"/>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0">
      <alignment horizontal="left" vertical="top"/>
    </xf>
    <xf numFmtId="0" fontId="14" fillId="7" borderId="49">
      <alignment wrapText="1"/>
    </xf>
    <xf numFmtId="0" fontId="17" fillId="8" borderId="51">
      <alignment horizontal="left" vertical="top" wrapText="1"/>
    </xf>
    <xf numFmtId="0" fontId="14" fillId="7" borderId="49">
      <alignment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7" fillId="8" borderId="50">
      <alignment horizontal="left" vertical="top"/>
    </xf>
    <xf numFmtId="0" fontId="14" fillId="7" borderId="49">
      <alignment wrapText="1"/>
    </xf>
    <xf numFmtId="0" fontId="14" fillId="7" borderId="49">
      <alignment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4" fillId="7" borderId="45"/>
    <xf numFmtId="0" fontId="19" fillId="8" borderId="50">
      <alignment horizontal="left" vertical="top" wrapText="1"/>
    </xf>
    <xf numFmtId="0" fontId="16" fillId="6" borderId="45"/>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5"/>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1">
      <alignment horizontal="left" vertical="top" wrapText="1"/>
    </xf>
    <xf numFmtId="0" fontId="16" fillId="6" borderId="45"/>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6" fillId="6" borderId="45"/>
    <xf numFmtId="0" fontId="19" fillId="8" borderId="50">
      <alignment horizontal="left" vertical="top"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5"/>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4" fillId="0" borderId="45"/>
    <xf numFmtId="0" fontId="14" fillId="0" borderId="45"/>
    <xf numFmtId="0" fontId="14" fillId="0" borderId="45"/>
    <xf numFmtId="0" fontId="17" fillId="8" borderId="50">
      <alignment horizontal="left" vertical="top"/>
    </xf>
    <xf numFmtId="0" fontId="19" fillId="8" borderId="50">
      <alignment horizontal="left" vertical="top" wrapText="1"/>
    </xf>
    <xf numFmtId="0" fontId="14" fillId="0" borderId="45"/>
    <xf numFmtId="0" fontId="19" fillId="8" borderId="50">
      <alignment horizontal="left" vertical="top" wrapText="1"/>
    </xf>
    <xf numFmtId="0" fontId="14" fillId="0" borderId="45"/>
    <xf numFmtId="0" fontId="14" fillId="0" borderId="45"/>
    <xf numFmtId="0" fontId="19" fillId="8" borderId="50">
      <alignment horizontal="left" vertical="top" wrapText="1"/>
    </xf>
    <xf numFmtId="0" fontId="14" fillId="7" borderId="49">
      <alignment wrapText="1"/>
    </xf>
    <xf numFmtId="0" fontId="19" fillId="8" borderId="50">
      <alignment horizontal="left" vertical="top" wrapText="1"/>
    </xf>
    <xf numFmtId="0" fontId="16" fillId="6" borderId="45"/>
    <xf numFmtId="0" fontId="17" fillId="8" borderId="51">
      <alignment horizontal="left" vertical="top" wrapText="1"/>
    </xf>
    <xf numFmtId="0" fontId="14" fillId="7" borderId="49">
      <alignment wrapText="1"/>
    </xf>
    <xf numFmtId="0" fontId="14" fillId="7" borderId="49">
      <alignment wrapText="1"/>
    </xf>
    <xf numFmtId="0" fontId="19" fillId="8" borderId="50">
      <alignment horizontal="left" vertical="top" wrapText="1"/>
    </xf>
    <xf numFmtId="0" fontId="14" fillId="7" borderId="45"/>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7" fillId="8" borderId="50">
      <alignment horizontal="left" vertical="top"/>
    </xf>
    <xf numFmtId="0" fontId="19" fillId="8" borderId="50">
      <alignment horizontal="left" vertical="top" wrapText="1"/>
    </xf>
    <xf numFmtId="0" fontId="16" fillId="6" borderId="45"/>
    <xf numFmtId="0" fontId="14" fillId="7" borderId="45"/>
    <xf numFmtId="0" fontId="17" fillId="8" borderId="50">
      <alignment horizontal="left" vertical="top"/>
    </xf>
    <xf numFmtId="0" fontId="19" fillId="8" borderId="50">
      <alignment horizontal="left" vertical="top" wrapText="1"/>
    </xf>
    <xf numFmtId="0" fontId="16" fillId="6" borderId="45"/>
    <xf numFmtId="0" fontId="14" fillId="7" borderId="45"/>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4" fillId="7" borderId="49">
      <alignment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7" fillId="8" borderId="50">
      <alignment horizontal="left" vertical="top"/>
    </xf>
    <xf numFmtId="0" fontId="14" fillId="7" borderId="49">
      <alignment wrapText="1"/>
    </xf>
    <xf numFmtId="0" fontId="14" fillId="7" borderId="49">
      <alignment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4" fillId="7" borderId="45"/>
    <xf numFmtId="0" fontId="19" fillId="8" borderId="50">
      <alignment horizontal="left" vertical="top" wrapText="1"/>
    </xf>
    <xf numFmtId="0" fontId="16" fillId="6" borderId="45"/>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5"/>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1">
      <alignment horizontal="left" vertical="top" wrapText="1"/>
    </xf>
    <xf numFmtId="0" fontId="16" fillId="6" borderId="45"/>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6" fillId="6" borderId="45"/>
    <xf numFmtId="0" fontId="19" fillId="8" borderId="50">
      <alignment horizontal="left" vertical="top"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5"/>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0" borderId="45"/>
    <xf numFmtId="0" fontId="14" fillId="0" borderId="45"/>
    <xf numFmtId="0" fontId="14" fillId="0" borderId="45"/>
    <xf numFmtId="0" fontId="14" fillId="7" borderId="49">
      <alignment wrapText="1"/>
    </xf>
    <xf numFmtId="0" fontId="17" fillId="8" borderId="50">
      <alignment horizontal="left" vertical="top"/>
    </xf>
    <xf numFmtId="0" fontId="14" fillId="0" borderId="45"/>
    <xf numFmtId="0" fontId="14" fillId="0" borderId="45"/>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6" fillId="6" borderId="45"/>
    <xf numFmtId="0" fontId="14" fillId="7" borderId="45"/>
    <xf numFmtId="0" fontId="17" fillId="8" borderId="50">
      <alignment horizontal="left" vertical="top"/>
    </xf>
    <xf numFmtId="0" fontId="19" fillId="8" borderId="50">
      <alignment horizontal="left" vertical="top" wrapText="1"/>
    </xf>
    <xf numFmtId="0" fontId="16" fillId="6" borderId="45"/>
    <xf numFmtId="0" fontId="14" fillId="7" borderId="45"/>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4" fillId="7" borderId="49">
      <alignment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7" fillId="8" borderId="50">
      <alignment horizontal="left" vertical="top"/>
    </xf>
    <xf numFmtId="0" fontId="14" fillId="7" borderId="49">
      <alignment wrapText="1"/>
    </xf>
    <xf numFmtId="0" fontId="14" fillId="7" borderId="49">
      <alignment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4" fillId="7" borderId="45"/>
    <xf numFmtId="0" fontId="19" fillId="8" borderId="50">
      <alignment horizontal="left" vertical="top" wrapText="1"/>
    </xf>
    <xf numFmtId="0" fontId="16" fillId="6" borderId="45"/>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5"/>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1">
      <alignment horizontal="left" vertical="top" wrapText="1"/>
    </xf>
    <xf numFmtId="0" fontId="16" fillId="6" borderId="45"/>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6" fillId="6" borderId="45"/>
    <xf numFmtId="0" fontId="19" fillId="8" borderId="50">
      <alignment horizontal="left" vertical="top"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5"/>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0" borderId="45"/>
    <xf numFmtId="0" fontId="14" fillId="0" borderId="45"/>
    <xf numFmtId="0" fontId="14" fillId="0" borderId="45"/>
    <xf numFmtId="0" fontId="14" fillId="0" borderId="45"/>
    <xf numFmtId="0" fontId="14" fillId="0" borderId="45"/>
    <xf numFmtId="0" fontId="14" fillId="0" borderId="45"/>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14" fillId="0" borderId="86"/>
    <xf numFmtId="0" fontId="33" fillId="13" borderId="86">
      <protection locked="0"/>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94">
      <alignment wrapText="1"/>
    </xf>
    <xf numFmtId="0" fontId="19" fillId="8" borderId="93">
      <alignment horizontal="left" vertical="top" wrapText="1"/>
    </xf>
    <xf numFmtId="0" fontId="19" fillId="8" borderId="89">
      <alignment horizontal="left" vertical="top" wrapText="1"/>
    </xf>
    <xf numFmtId="0" fontId="17" fillId="8" borderId="89">
      <alignment horizontal="left" vertical="top"/>
    </xf>
    <xf numFmtId="0" fontId="17" fillId="8" borderId="89">
      <alignment horizontal="left" vertical="top"/>
    </xf>
    <xf numFmtId="0" fontId="17" fillId="8" borderId="89">
      <alignment horizontal="left" vertical="top"/>
    </xf>
    <xf numFmtId="0" fontId="19" fillId="8" borderId="89">
      <alignment horizontal="left" vertical="top" wrapText="1"/>
    </xf>
    <xf numFmtId="0" fontId="19" fillId="8" borderId="93">
      <alignment horizontal="left" vertical="top" wrapText="1"/>
    </xf>
    <xf numFmtId="0" fontId="14" fillId="7" borderId="94">
      <alignment wrapText="1"/>
    </xf>
    <xf numFmtId="0" fontId="19" fillId="8" borderId="89">
      <alignment horizontal="left" vertical="top" wrapText="1"/>
    </xf>
    <xf numFmtId="0" fontId="17" fillId="8" borderId="89">
      <alignment horizontal="left" vertical="top"/>
    </xf>
    <xf numFmtId="0" fontId="19" fillId="8" borderId="89">
      <alignment horizontal="left" vertical="top" wrapText="1"/>
    </xf>
    <xf numFmtId="0" fontId="17" fillId="8" borderId="89">
      <alignment horizontal="left" vertical="top"/>
    </xf>
    <xf numFmtId="0" fontId="19" fillId="8" borderId="89">
      <alignment horizontal="left" vertical="top" wrapText="1"/>
    </xf>
    <xf numFmtId="0" fontId="16" fillId="6" borderId="92"/>
    <xf numFmtId="0" fontId="14" fillId="7" borderId="94">
      <alignment wrapText="1"/>
    </xf>
    <xf numFmtId="0" fontId="19" fillId="8" borderId="93">
      <alignment horizontal="left" vertical="top" wrapText="1"/>
    </xf>
    <xf numFmtId="0" fontId="19" fillId="8" borderId="93">
      <alignment horizontal="left" vertical="top"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14" fillId="7" borderId="12">
      <alignment horizontal="center" wrapText="1"/>
    </xf>
    <xf numFmtId="0" fontId="33" fillId="13" borderId="86">
      <protection locked="0"/>
    </xf>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4" fillId="7" borderId="86"/>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6" fillId="6" borderId="86"/>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4" fillId="7" borderId="49">
      <alignment wrapText="1"/>
    </xf>
    <xf numFmtId="0" fontId="14" fillId="7" borderId="49">
      <alignment wrapText="1"/>
    </xf>
    <xf numFmtId="0" fontId="17" fillId="8" borderId="51">
      <alignment horizontal="left" vertical="top" wrapText="1"/>
    </xf>
    <xf numFmtId="0" fontId="17" fillId="8" borderId="50">
      <alignment horizontal="left" vertical="top"/>
    </xf>
    <xf numFmtId="0" fontId="14" fillId="7" borderId="86"/>
    <xf numFmtId="0" fontId="19" fillId="8" borderId="50">
      <alignment horizontal="left" vertical="top" wrapText="1"/>
    </xf>
    <xf numFmtId="0" fontId="16" fillId="6" borderId="86"/>
    <xf numFmtId="0" fontId="17" fillId="8" borderId="50">
      <alignment horizontal="left" vertical="top"/>
    </xf>
    <xf numFmtId="0" fontId="14" fillId="7" borderId="49">
      <alignment wrapText="1"/>
    </xf>
    <xf numFmtId="0" fontId="14" fillId="7" borderId="86"/>
    <xf numFmtId="0" fontId="17" fillId="8" borderId="50">
      <alignment horizontal="left" vertical="top"/>
    </xf>
    <xf numFmtId="0" fontId="17" fillId="8" borderId="51">
      <alignment horizontal="left" vertical="top" wrapText="1"/>
    </xf>
    <xf numFmtId="0" fontId="16" fillId="6" borderId="86"/>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6" fillId="6" borderId="86"/>
    <xf numFmtId="0" fontId="19" fillId="8" borderId="50">
      <alignment horizontal="left" vertical="top"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86"/>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0" borderId="86"/>
    <xf numFmtId="0" fontId="14" fillId="0" borderId="86"/>
    <xf numFmtId="0" fontId="14" fillId="7" borderId="49">
      <alignment wrapText="1"/>
    </xf>
    <xf numFmtId="0" fontId="14" fillId="7" borderId="49">
      <alignment wrapText="1"/>
    </xf>
    <xf numFmtId="0" fontId="14" fillId="7" borderId="12">
      <alignment horizontal="center" wrapText="1"/>
    </xf>
    <xf numFmtId="0" fontId="17" fillId="8" borderId="50">
      <alignment horizontal="left" vertical="top"/>
    </xf>
    <xf numFmtId="0" fontId="19" fillId="8" borderId="50">
      <alignment horizontal="left" vertical="top" wrapText="1"/>
    </xf>
    <xf numFmtId="0" fontId="14" fillId="7" borderId="49">
      <alignment wrapText="1"/>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4" fillId="7" borderId="49">
      <alignment wrapText="1"/>
    </xf>
    <xf numFmtId="0" fontId="14" fillId="7" borderId="49">
      <alignment wrapText="1"/>
    </xf>
    <xf numFmtId="0" fontId="17" fillId="8" borderId="51">
      <alignment horizontal="left" vertical="top" wrapText="1"/>
    </xf>
    <xf numFmtId="0" fontId="14" fillId="7" borderId="12">
      <alignment horizontal="center" wrapText="1"/>
    </xf>
    <xf numFmtId="0" fontId="16" fillId="6" borderId="86"/>
    <xf numFmtId="0" fontId="17" fillId="8" borderId="50">
      <alignment horizontal="left" vertical="top"/>
    </xf>
    <xf numFmtId="0" fontId="17" fillId="8" borderId="51">
      <alignment horizontal="left" vertical="top" wrapText="1"/>
    </xf>
    <xf numFmtId="0" fontId="17" fillId="8" borderId="51">
      <alignment horizontal="left" vertical="top"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4" fillId="7" borderId="49">
      <alignment wrapText="1"/>
    </xf>
    <xf numFmtId="0" fontId="14" fillId="7" borderId="49">
      <alignment wrapText="1"/>
    </xf>
    <xf numFmtId="0" fontId="14" fillId="7" borderId="49">
      <alignment wrapText="1"/>
    </xf>
    <xf numFmtId="0" fontId="14" fillId="7" borderId="12">
      <alignment horizontal="center" wrapText="1"/>
    </xf>
    <xf numFmtId="0" fontId="14" fillId="7" borderId="12">
      <alignment horizontal="center" wrapText="1"/>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6" fillId="6" borderId="86"/>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9" fillId="8" borderId="50">
      <alignment horizontal="left" vertical="top" wrapText="1"/>
    </xf>
    <xf numFmtId="0" fontId="14" fillId="7" borderId="80"/>
    <xf numFmtId="0" fontId="14" fillId="7" borderId="80"/>
    <xf numFmtId="0" fontId="14" fillId="7" borderId="49">
      <alignment wrapText="1"/>
    </xf>
    <xf numFmtId="0" fontId="19" fillId="8" borderId="50">
      <alignment horizontal="left" vertical="top" wrapText="1"/>
    </xf>
    <xf numFmtId="0" fontId="14" fillId="7" borderId="49">
      <alignment wrapText="1"/>
    </xf>
    <xf numFmtId="0" fontId="14" fillId="7" borderId="80"/>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80"/>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86"/>
    <xf numFmtId="0" fontId="14" fillId="7" borderId="49">
      <alignment wrapText="1"/>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7" fillId="8" borderId="50">
      <alignment horizontal="left" vertical="top"/>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9" fillId="8" borderId="50">
      <alignment horizontal="left" vertical="top" wrapText="1"/>
    </xf>
    <xf numFmtId="0" fontId="14" fillId="7" borderId="49">
      <alignment wrapText="1"/>
    </xf>
    <xf numFmtId="0" fontId="19" fillId="8" borderId="50">
      <alignment horizontal="left" vertical="top" wrapText="1"/>
    </xf>
    <xf numFmtId="0" fontId="17" fillId="8" borderId="50">
      <alignment horizontal="left" vertical="top"/>
    </xf>
    <xf numFmtId="0" fontId="19" fillId="8" borderId="50">
      <alignment horizontal="left" vertical="top" wrapText="1"/>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4" fillId="7" borderId="12">
      <alignment horizontal="center" wrapText="1"/>
    </xf>
    <xf numFmtId="0" fontId="14" fillId="7" borderId="12">
      <alignment horizontal="center" wrapText="1"/>
    </xf>
    <xf numFmtId="0" fontId="17" fillId="8" borderId="51">
      <alignment horizontal="left" vertical="top" wrapText="1"/>
    </xf>
    <xf numFmtId="0" fontId="14" fillId="7" borderId="49">
      <alignment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7" fillId="8" borderId="50">
      <alignment horizontal="left" vertical="top"/>
    </xf>
    <xf numFmtId="0" fontId="14" fillId="7" borderId="49">
      <alignment wrapText="1"/>
    </xf>
    <xf numFmtId="0" fontId="14" fillId="7" borderId="49">
      <alignment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4" fillId="7" borderId="86"/>
    <xf numFmtId="0" fontId="19" fillId="8" borderId="50">
      <alignment horizontal="left" vertical="top" wrapText="1"/>
    </xf>
    <xf numFmtId="0" fontId="16" fillId="6" borderId="86"/>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4" fillId="7" borderId="12">
      <alignment horizontal="center"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86"/>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1">
      <alignment horizontal="left" vertical="top" wrapText="1"/>
    </xf>
    <xf numFmtId="0" fontId="16" fillId="6" borderId="86"/>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80"/>
    <xf numFmtId="0" fontId="14" fillId="7" borderId="80"/>
    <xf numFmtId="0" fontId="17" fillId="8" borderId="50">
      <alignment horizontal="left" vertical="top"/>
    </xf>
    <xf numFmtId="0" fontId="14" fillId="7" borderId="80"/>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80"/>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6" fillId="6" borderId="86"/>
    <xf numFmtId="0" fontId="19" fillId="8" borderId="50">
      <alignment horizontal="left" vertical="top"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12">
      <alignment horizontal="center" wrapText="1"/>
    </xf>
    <xf numFmtId="0" fontId="14" fillId="7" borderId="86"/>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0" borderId="86"/>
    <xf numFmtId="0" fontId="14" fillId="0" borderId="86"/>
    <xf numFmtId="0" fontId="19" fillId="8" borderId="50">
      <alignment horizontal="left" vertical="top" wrapText="1"/>
    </xf>
    <xf numFmtId="0" fontId="14" fillId="0" borderId="86"/>
    <xf numFmtId="0" fontId="14" fillId="0" borderId="86"/>
    <xf numFmtId="0" fontId="14" fillId="0" borderId="86"/>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6" fillId="6" borderId="86"/>
    <xf numFmtId="0" fontId="14" fillId="7" borderId="49">
      <alignment wrapText="1"/>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7" fillId="8" borderId="50">
      <alignment horizontal="left" vertical="top"/>
    </xf>
    <xf numFmtId="0" fontId="19" fillId="8" borderId="50">
      <alignment horizontal="left" vertical="top"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7" fillId="8" borderId="50">
      <alignment horizontal="left" vertical="top"/>
    </xf>
    <xf numFmtId="0" fontId="19" fillId="8" borderId="50">
      <alignment horizontal="left" vertical="top" wrapText="1"/>
    </xf>
    <xf numFmtId="0" fontId="17" fillId="8" borderId="50">
      <alignment horizontal="left" vertical="top"/>
    </xf>
    <xf numFmtId="0" fontId="19" fillId="8" borderId="50">
      <alignment horizontal="left" vertical="top" wrapText="1"/>
    </xf>
    <xf numFmtId="0" fontId="14" fillId="7" borderId="49">
      <alignment wrapText="1"/>
    </xf>
    <xf numFmtId="0" fontId="14" fillId="7" borderId="49">
      <alignment wrapText="1"/>
    </xf>
    <xf numFmtId="0" fontId="17" fillId="8" borderId="50">
      <alignment horizontal="left" vertical="top"/>
    </xf>
    <xf numFmtId="0" fontId="14" fillId="7" borderId="86"/>
    <xf numFmtId="0" fontId="17" fillId="8" borderId="51">
      <alignment horizontal="left" vertical="top" wrapText="1"/>
    </xf>
    <xf numFmtId="0" fontId="14" fillId="7" borderId="49">
      <alignment wrapText="1"/>
    </xf>
    <xf numFmtId="0" fontId="14" fillId="7" borderId="49">
      <alignment wrapText="1"/>
    </xf>
    <xf numFmtId="0" fontId="17" fillId="8" borderId="51">
      <alignment horizontal="left" vertical="top" wrapText="1"/>
    </xf>
    <xf numFmtId="0" fontId="14" fillId="7" borderId="49">
      <alignment wrapText="1"/>
    </xf>
    <xf numFmtId="0" fontId="17" fillId="8" borderId="50">
      <alignment horizontal="left" vertical="top"/>
    </xf>
    <xf numFmtId="0" fontId="19" fillId="8" borderId="50">
      <alignment horizontal="left" vertical="top" wrapText="1"/>
    </xf>
    <xf numFmtId="0" fontId="14" fillId="7" borderId="49">
      <alignment wrapText="1"/>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4" fillId="7" borderId="49">
      <alignment wrapText="1"/>
    </xf>
    <xf numFmtId="0" fontId="17" fillId="8" borderId="51">
      <alignment horizontal="left" vertical="top" wrapText="1"/>
    </xf>
    <xf numFmtId="0" fontId="14" fillId="7" borderId="49">
      <alignment wrapText="1"/>
    </xf>
    <xf numFmtId="0" fontId="17" fillId="8" borderId="50">
      <alignment horizontal="left" vertical="top"/>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1">
      <alignment horizontal="left" vertical="top" wrapText="1"/>
    </xf>
    <xf numFmtId="0" fontId="14" fillId="7" borderId="49">
      <alignment wrapText="1"/>
    </xf>
    <xf numFmtId="0" fontId="14" fillId="7" borderId="49">
      <alignment wrapText="1"/>
    </xf>
    <xf numFmtId="0" fontId="19" fillId="8" borderId="50">
      <alignment horizontal="left" vertical="top" wrapText="1"/>
    </xf>
    <xf numFmtId="0" fontId="16" fillId="6" borderId="86"/>
    <xf numFmtId="0" fontId="14" fillId="7" borderId="86"/>
    <xf numFmtId="0" fontId="17" fillId="8" borderId="50">
      <alignment horizontal="left" vertical="top"/>
    </xf>
    <xf numFmtId="0" fontId="19" fillId="8" borderId="50">
      <alignment horizontal="left" vertical="top" wrapText="1"/>
    </xf>
    <xf numFmtId="0" fontId="16" fillId="6" borderId="86"/>
    <xf numFmtId="0" fontId="14" fillId="7" borderId="86"/>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0">
      <alignment horizontal="left" vertical="top"/>
    </xf>
    <xf numFmtId="0" fontId="17" fillId="8" borderId="51">
      <alignment horizontal="left" vertical="top" wrapText="1"/>
    </xf>
    <xf numFmtId="0" fontId="17" fillId="8" borderId="51">
      <alignment horizontal="left" vertical="top" wrapText="1"/>
    </xf>
    <xf numFmtId="0" fontId="14" fillId="7" borderId="49">
      <alignment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7" fillId="8" borderId="50">
      <alignment horizontal="left" vertical="top"/>
    </xf>
    <xf numFmtId="0" fontId="14" fillId="7" borderId="49">
      <alignment wrapText="1"/>
    </xf>
    <xf numFmtId="0" fontId="14" fillId="7" borderId="49">
      <alignment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4" fillId="7" borderId="86"/>
    <xf numFmtId="0" fontId="19" fillId="8" borderId="50">
      <alignment horizontal="left" vertical="top" wrapText="1"/>
    </xf>
    <xf numFmtId="0" fontId="16" fillId="6" borderId="86"/>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4" fillId="7" borderId="12">
      <alignment horizontal="center"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86"/>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1">
      <alignment horizontal="left" vertical="top" wrapText="1"/>
    </xf>
    <xf numFmtId="0" fontId="16" fillId="6" borderId="86"/>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80"/>
    <xf numFmtId="0" fontId="14" fillId="7" borderId="80"/>
    <xf numFmtId="0" fontId="17" fillId="8" borderId="50">
      <alignment horizontal="left" vertical="top"/>
    </xf>
    <xf numFmtId="0" fontId="14" fillId="7" borderId="80"/>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80"/>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6" fillId="6" borderId="86"/>
    <xf numFmtId="0" fontId="19" fillId="8" borderId="50">
      <alignment horizontal="left" vertical="top"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12">
      <alignment horizontal="center" wrapText="1"/>
    </xf>
    <xf numFmtId="0" fontId="14" fillId="7" borderId="86"/>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1">
      <alignment horizontal="left" vertical="top" wrapText="1"/>
    </xf>
    <xf numFmtId="0" fontId="14" fillId="0" borderId="86"/>
    <xf numFmtId="0" fontId="14" fillId="0" borderId="86"/>
    <xf numFmtId="0" fontId="14" fillId="0" borderId="86"/>
    <xf numFmtId="0" fontId="17" fillId="8" borderId="50">
      <alignment horizontal="left" vertical="top"/>
    </xf>
    <xf numFmtId="0" fontId="19" fillId="8" borderId="50">
      <alignment horizontal="left" vertical="top" wrapText="1"/>
    </xf>
    <xf numFmtId="0" fontId="17" fillId="8" borderId="50">
      <alignment horizontal="left" vertical="top"/>
    </xf>
    <xf numFmtId="0" fontId="19" fillId="8" borderId="50">
      <alignment horizontal="left" vertical="top" wrapText="1"/>
    </xf>
    <xf numFmtId="0" fontId="14" fillId="0" borderId="86"/>
    <xf numFmtId="0" fontId="14" fillId="0" borderId="86"/>
    <xf numFmtId="0" fontId="17" fillId="8" borderId="51">
      <alignment horizontal="left" vertical="top" wrapText="1"/>
    </xf>
    <xf numFmtId="0" fontId="17" fillId="8" borderId="50">
      <alignment horizontal="left" vertical="top"/>
    </xf>
    <xf numFmtId="0" fontId="19" fillId="8" borderId="50">
      <alignment horizontal="left" vertical="top" wrapText="1"/>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4" fillId="7" borderId="49">
      <alignment wrapText="1"/>
    </xf>
    <xf numFmtId="0" fontId="19" fillId="8" borderId="50">
      <alignment horizontal="left" vertical="top" wrapText="1"/>
    </xf>
    <xf numFmtId="0" fontId="17" fillId="8" borderId="50">
      <alignment horizontal="left" vertical="top"/>
    </xf>
    <xf numFmtId="0" fontId="14" fillId="7" borderId="86"/>
    <xf numFmtId="0" fontId="17" fillId="8" borderId="51">
      <alignment horizontal="left" vertical="top" wrapText="1"/>
    </xf>
    <xf numFmtId="0" fontId="14" fillId="7" borderId="49">
      <alignment wrapText="1"/>
    </xf>
    <xf numFmtId="0" fontId="14" fillId="7" borderId="49">
      <alignment wrapText="1"/>
    </xf>
    <xf numFmtId="0" fontId="14" fillId="7" borderId="49">
      <alignment wrapText="1"/>
    </xf>
    <xf numFmtId="0" fontId="19" fillId="8" borderId="50">
      <alignment horizontal="left" vertical="top" wrapText="1"/>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7" fillId="8" borderId="50">
      <alignment horizontal="left" vertical="top"/>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7" fillId="8" borderId="50">
      <alignment horizontal="left" vertical="top"/>
    </xf>
    <xf numFmtId="0" fontId="14" fillId="7" borderId="49">
      <alignment wrapText="1"/>
    </xf>
    <xf numFmtId="0" fontId="19" fillId="8" borderId="50">
      <alignment horizontal="left" vertical="top" wrapText="1"/>
    </xf>
    <xf numFmtId="0" fontId="16" fillId="6" borderId="86"/>
    <xf numFmtId="0" fontId="14" fillId="7" borderId="86"/>
    <xf numFmtId="0" fontId="17" fillId="8" borderId="50">
      <alignment horizontal="left" vertical="top"/>
    </xf>
    <xf numFmtId="0" fontId="19" fillId="8" borderId="50">
      <alignment horizontal="left" vertical="top" wrapText="1"/>
    </xf>
    <xf numFmtId="0" fontId="16" fillId="6" borderId="86"/>
    <xf numFmtId="0" fontId="14" fillId="7" borderId="86"/>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0">
      <alignment horizontal="left" vertical="top"/>
    </xf>
    <xf numFmtId="0" fontId="14" fillId="7" borderId="49">
      <alignment wrapText="1"/>
    </xf>
    <xf numFmtId="0" fontId="17" fillId="8" borderId="51">
      <alignment horizontal="left" vertical="top" wrapText="1"/>
    </xf>
    <xf numFmtId="0" fontId="14" fillId="7" borderId="49">
      <alignment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7" fillId="8" borderId="50">
      <alignment horizontal="left" vertical="top"/>
    </xf>
    <xf numFmtId="0" fontId="14" fillId="7" borderId="49">
      <alignment wrapText="1"/>
    </xf>
    <xf numFmtId="0" fontId="14" fillId="7" borderId="49">
      <alignment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4" fillId="7" borderId="86"/>
    <xf numFmtId="0" fontId="19" fillId="8" borderId="50">
      <alignment horizontal="left" vertical="top" wrapText="1"/>
    </xf>
    <xf numFmtId="0" fontId="16" fillId="6" borderId="86"/>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86"/>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1">
      <alignment horizontal="left" vertical="top" wrapText="1"/>
    </xf>
    <xf numFmtId="0" fontId="16" fillId="6" borderId="86"/>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6" fillId="6" borderId="86"/>
    <xf numFmtId="0" fontId="19" fillId="8" borderId="50">
      <alignment horizontal="left" vertical="top"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86"/>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4" fillId="0" borderId="86"/>
    <xf numFmtId="0" fontId="14" fillId="0" borderId="86"/>
    <xf numFmtId="0" fontId="14" fillId="0" borderId="86"/>
    <xf numFmtId="0" fontId="17" fillId="8" borderId="50">
      <alignment horizontal="left" vertical="top"/>
    </xf>
    <xf numFmtId="0" fontId="19" fillId="8" borderId="50">
      <alignment horizontal="left" vertical="top" wrapText="1"/>
    </xf>
    <xf numFmtId="0" fontId="14" fillId="0" borderId="86"/>
    <xf numFmtId="0" fontId="19" fillId="8" borderId="50">
      <alignment horizontal="left" vertical="top" wrapText="1"/>
    </xf>
    <xf numFmtId="0" fontId="14" fillId="0" borderId="86"/>
    <xf numFmtId="0" fontId="14" fillId="0" borderId="86"/>
    <xf numFmtId="0" fontId="19" fillId="8" borderId="50">
      <alignment horizontal="left" vertical="top" wrapText="1"/>
    </xf>
    <xf numFmtId="0" fontId="14" fillId="7" borderId="49">
      <alignment wrapText="1"/>
    </xf>
    <xf numFmtId="0" fontId="19" fillId="8" borderId="50">
      <alignment horizontal="left" vertical="top" wrapText="1"/>
    </xf>
    <xf numFmtId="0" fontId="16" fillId="6" borderId="86"/>
    <xf numFmtId="0" fontId="17" fillId="8" borderId="51">
      <alignment horizontal="left" vertical="top" wrapText="1"/>
    </xf>
    <xf numFmtId="0" fontId="14" fillId="7" borderId="49">
      <alignment wrapText="1"/>
    </xf>
    <xf numFmtId="0" fontId="14" fillId="7" borderId="49">
      <alignment wrapText="1"/>
    </xf>
    <xf numFmtId="0" fontId="19" fillId="8" borderId="50">
      <alignment horizontal="left" vertical="top" wrapText="1"/>
    </xf>
    <xf numFmtId="0" fontId="14" fillId="7" borderId="86"/>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7" fillId="8" borderId="50">
      <alignment horizontal="left" vertical="top"/>
    </xf>
    <xf numFmtId="0" fontId="19" fillId="8" borderId="50">
      <alignment horizontal="left" vertical="top" wrapText="1"/>
    </xf>
    <xf numFmtId="0" fontId="16" fillId="6" borderId="86"/>
    <xf numFmtId="0" fontId="14" fillId="7" borderId="86"/>
    <xf numFmtId="0" fontId="17" fillId="8" borderId="50">
      <alignment horizontal="left" vertical="top"/>
    </xf>
    <xf numFmtId="0" fontId="19" fillId="8" borderId="50">
      <alignment horizontal="left" vertical="top" wrapText="1"/>
    </xf>
    <xf numFmtId="0" fontId="16" fillId="6" borderId="86"/>
    <xf numFmtId="0" fontId="14" fillId="7" borderId="86"/>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4" fillId="7" borderId="49">
      <alignment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7" fillId="8" borderId="50">
      <alignment horizontal="left" vertical="top"/>
    </xf>
    <xf numFmtId="0" fontId="14" fillId="7" borderId="49">
      <alignment wrapText="1"/>
    </xf>
    <xf numFmtId="0" fontId="14" fillId="7" borderId="49">
      <alignment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4" fillId="7" borderId="86"/>
    <xf numFmtId="0" fontId="19" fillId="8" borderId="50">
      <alignment horizontal="left" vertical="top" wrapText="1"/>
    </xf>
    <xf numFmtId="0" fontId="16" fillId="6" borderId="86"/>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86"/>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1">
      <alignment horizontal="left" vertical="top" wrapText="1"/>
    </xf>
    <xf numFmtId="0" fontId="16" fillId="6" borderId="86"/>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6" fillId="6" borderId="86"/>
    <xf numFmtId="0" fontId="19" fillId="8" borderId="50">
      <alignment horizontal="left" vertical="top"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86"/>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0" borderId="86"/>
    <xf numFmtId="0" fontId="14" fillId="0" borderId="86"/>
    <xf numFmtId="0" fontId="14" fillId="0" borderId="86"/>
    <xf numFmtId="0" fontId="14" fillId="7" borderId="49">
      <alignment wrapText="1"/>
    </xf>
    <xf numFmtId="0" fontId="17" fillId="8" borderId="50">
      <alignment horizontal="left" vertical="top"/>
    </xf>
    <xf numFmtId="0" fontId="14" fillId="0" borderId="86"/>
    <xf numFmtId="0" fontId="14" fillId="0" borderId="86"/>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6" fillId="6" borderId="86"/>
    <xf numFmtId="0" fontId="14" fillId="7" borderId="86"/>
    <xf numFmtId="0" fontId="17" fillId="8" borderId="50">
      <alignment horizontal="left" vertical="top"/>
    </xf>
    <xf numFmtId="0" fontId="19" fillId="8" borderId="50">
      <alignment horizontal="left" vertical="top" wrapText="1"/>
    </xf>
    <xf numFmtId="0" fontId="16" fillId="6" borderId="86"/>
    <xf numFmtId="0" fontId="14" fillId="7" borderId="86"/>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4" fillId="7" borderId="49">
      <alignment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7" fillId="8" borderId="50">
      <alignment horizontal="left" vertical="top"/>
    </xf>
    <xf numFmtId="0" fontId="14" fillId="7" borderId="49">
      <alignment wrapText="1"/>
    </xf>
    <xf numFmtId="0" fontId="14" fillId="7" borderId="49">
      <alignment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4" fillId="7" borderId="86"/>
    <xf numFmtId="0" fontId="19" fillId="8" borderId="50">
      <alignment horizontal="left" vertical="top" wrapText="1"/>
    </xf>
    <xf numFmtId="0" fontId="16" fillId="6" borderId="86"/>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86"/>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1">
      <alignment horizontal="left" vertical="top" wrapText="1"/>
    </xf>
    <xf numFmtId="0" fontId="16" fillId="6" borderId="86"/>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6" fillId="6" borderId="86"/>
    <xf numFmtId="0" fontId="19" fillId="8" borderId="50">
      <alignment horizontal="left" vertical="top" wrapText="1"/>
    </xf>
    <xf numFmtId="0" fontId="14" fillId="7" borderId="49">
      <alignment wrapText="1"/>
    </xf>
    <xf numFmtId="0" fontId="14" fillId="7" borderId="49">
      <alignment wrapText="1"/>
    </xf>
    <xf numFmtId="0" fontId="14" fillId="7" borderId="49">
      <alignment wrapText="1"/>
    </xf>
    <xf numFmtId="0" fontId="14" fillId="7" borderId="49">
      <alignment wrapText="1"/>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7" borderId="86"/>
    <xf numFmtId="0" fontId="14" fillId="7" borderId="49">
      <alignment wrapText="1"/>
    </xf>
    <xf numFmtId="0" fontId="14" fillId="7" borderId="49">
      <alignment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7" fillId="8" borderId="51">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9" fillId="8" borderId="50">
      <alignment horizontal="left" vertical="top" wrapText="1"/>
    </xf>
    <xf numFmtId="0" fontId="17" fillId="8" borderId="51">
      <alignment horizontal="left" vertical="top" wrapText="1"/>
    </xf>
    <xf numFmtId="0" fontId="17" fillId="8" borderId="50">
      <alignment horizontal="left" vertical="top"/>
    </xf>
    <xf numFmtId="0" fontId="17" fillId="8" borderId="50">
      <alignment horizontal="left" vertical="top"/>
    </xf>
    <xf numFmtId="0" fontId="17" fillId="8" borderId="50">
      <alignment horizontal="left" vertical="top"/>
    </xf>
    <xf numFmtId="0" fontId="17" fillId="8" borderId="50">
      <alignment horizontal="left" vertical="top"/>
    </xf>
    <xf numFmtId="0" fontId="14" fillId="0" borderId="86"/>
    <xf numFmtId="0" fontId="14" fillId="0" borderId="86"/>
    <xf numFmtId="0" fontId="14" fillId="0" borderId="86"/>
    <xf numFmtId="0" fontId="14" fillId="0" borderId="86"/>
    <xf numFmtId="0" fontId="14" fillId="0" borderId="86"/>
    <xf numFmtId="0" fontId="14" fillId="0" borderId="86"/>
    <xf numFmtId="0" fontId="72" fillId="0" borderId="0" applyNumberFormat="0" applyFill="0" applyBorder="0" applyAlignment="0" applyProtection="0"/>
    <xf numFmtId="0" fontId="14" fillId="0" borderId="86"/>
    <xf numFmtId="0" fontId="24" fillId="0" borderId="0"/>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6" fillId="6" borderId="92"/>
    <xf numFmtId="0" fontId="19" fillId="8" borderId="93">
      <alignment horizontal="left" vertical="top"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89">
      <alignment horizontal="left" vertical="top" wrapText="1"/>
    </xf>
    <xf numFmtId="0" fontId="19" fillId="8" borderId="89">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2"/>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7" fillId="8" borderId="89">
      <alignment horizontal="left" vertical="top"/>
    </xf>
    <xf numFmtId="0" fontId="17" fillId="8" borderId="89">
      <alignment horizontal="left" vertical="top"/>
    </xf>
    <xf numFmtId="0" fontId="17" fillId="8" borderId="89">
      <alignment horizontal="left" vertical="top"/>
    </xf>
    <xf numFmtId="0" fontId="17" fillId="8" borderId="89">
      <alignment horizontal="left" vertical="top"/>
    </xf>
    <xf numFmtId="0" fontId="17" fillId="8" borderId="89">
      <alignment horizontal="left" vertical="top"/>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7" fillId="8" borderId="89">
      <alignment horizontal="left" vertical="top"/>
    </xf>
    <xf numFmtId="0" fontId="17" fillId="8" borderId="89">
      <alignment horizontal="left" vertical="top"/>
    </xf>
    <xf numFmtId="0" fontId="17" fillId="8" borderId="89">
      <alignment horizontal="left" vertical="top"/>
    </xf>
    <xf numFmtId="0" fontId="17" fillId="8" borderId="89">
      <alignment horizontal="left" vertical="top"/>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7" fillId="8" borderId="89">
      <alignment horizontal="left" vertical="top"/>
    </xf>
    <xf numFmtId="0" fontId="17" fillId="8" borderId="89">
      <alignment horizontal="left" vertical="top"/>
    </xf>
    <xf numFmtId="0" fontId="17" fillId="8" borderId="89">
      <alignment horizontal="left" vertical="top"/>
    </xf>
    <xf numFmtId="0" fontId="17" fillId="8" borderId="89">
      <alignment horizontal="left" vertical="top"/>
    </xf>
    <xf numFmtId="0" fontId="14" fillId="7" borderId="94">
      <alignment wrapText="1"/>
    </xf>
    <xf numFmtId="0" fontId="14" fillId="0" borderId="92"/>
    <xf numFmtId="0" fontId="14" fillId="0" borderId="92"/>
    <xf numFmtId="0" fontId="19" fillId="8" borderId="93">
      <alignment horizontal="left" vertical="top" wrapText="1"/>
    </xf>
    <xf numFmtId="0" fontId="14" fillId="0" borderId="92"/>
    <xf numFmtId="0" fontId="14" fillId="0" borderId="92"/>
    <xf numFmtId="0" fontId="14" fillId="0" borderId="92"/>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6" fillId="6" borderId="92"/>
    <xf numFmtId="0" fontId="14" fillId="7" borderId="94">
      <alignment wrapText="1"/>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7" fillId="8" borderId="93">
      <alignment horizontal="left" vertical="top"/>
    </xf>
    <xf numFmtId="0" fontId="19" fillId="8" borderId="93">
      <alignment horizontal="left" vertical="top"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4" fillId="7" borderId="94">
      <alignment wrapText="1"/>
    </xf>
    <xf numFmtId="0" fontId="14" fillId="7" borderId="94">
      <alignment wrapText="1"/>
    </xf>
    <xf numFmtId="0" fontId="17" fillId="8" borderId="93">
      <alignment horizontal="left" vertical="top"/>
    </xf>
    <xf numFmtId="0" fontId="14" fillId="7" borderId="92"/>
    <xf numFmtId="0" fontId="17" fillId="8" borderId="91">
      <alignment horizontal="left" vertical="top" wrapText="1"/>
    </xf>
    <xf numFmtId="0" fontId="14" fillId="7" borderId="94">
      <alignment wrapText="1"/>
    </xf>
    <xf numFmtId="0" fontId="14" fillId="7" borderId="94">
      <alignment wrapText="1"/>
    </xf>
    <xf numFmtId="0" fontId="17" fillId="8" borderId="91">
      <alignment horizontal="left" vertical="top" wrapText="1"/>
    </xf>
    <xf numFmtId="0" fontId="14" fillId="7" borderId="94">
      <alignment wrapText="1"/>
    </xf>
    <xf numFmtId="0" fontId="17" fillId="8" borderId="93">
      <alignment horizontal="left" vertical="top"/>
    </xf>
    <xf numFmtId="0" fontId="19" fillId="8" borderId="93">
      <alignment horizontal="left" vertical="top" wrapText="1"/>
    </xf>
    <xf numFmtId="0" fontId="14" fillId="7" borderId="94">
      <alignment wrapText="1"/>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4" fillId="7" borderId="94">
      <alignment wrapText="1"/>
    </xf>
    <xf numFmtId="0" fontId="17" fillId="8" borderId="91">
      <alignment horizontal="left" vertical="top" wrapText="1"/>
    </xf>
    <xf numFmtId="0" fontId="14" fillId="7" borderId="94">
      <alignment wrapText="1"/>
    </xf>
    <xf numFmtId="0" fontId="17" fillId="8" borderId="93">
      <alignment horizontal="left" vertical="top"/>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1">
      <alignment horizontal="left" vertical="top" wrapText="1"/>
    </xf>
    <xf numFmtId="0" fontId="14" fillId="7" borderId="94">
      <alignment wrapText="1"/>
    </xf>
    <xf numFmtId="0" fontId="14" fillId="7" borderId="94">
      <alignment wrapText="1"/>
    </xf>
    <xf numFmtId="0" fontId="19" fillId="8" borderId="89">
      <alignment horizontal="left" vertical="top" wrapText="1"/>
    </xf>
    <xf numFmtId="0" fontId="16" fillId="6" borderId="92"/>
    <xf numFmtId="0" fontId="14" fillId="7" borderId="92"/>
    <xf numFmtId="0" fontId="17" fillId="8" borderId="93">
      <alignment horizontal="left" vertical="top"/>
    </xf>
    <xf numFmtId="0" fontId="19" fillId="8" borderId="93">
      <alignment horizontal="left" vertical="top" wrapText="1"/>
    </xf>
    <xf numFmtId="0" fontId="16" fillId="6" borderId="92"/>
    <xf numFmtId="0" fontId="14" fillId="7" borderId="92"/>
    <xf numFmtId="0" fontId="17" fillId="8" borderId="93">
      <alignment horizontal="left" vertical="top"/>
    </xf>
    <xf numFmtId="0" fontId="19" fillId="8" borderId="93">
      <alignment horizontal="left" vertical="top" wrapText="1"/>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7" fillId="8" borderId="93">
      <alignment horizontal="left" vertical="top"/>
    </xf>
    <xf numFmtId="0" fontId="17" fillId="8" borderId="91">
      <alignment horizontal="left" vertical="top" wrapText="1"/>
    </xf>
    <xf numFmtId="0" fontId="14" fillId="7" borderId="94">
      <alignment wrapText="1"/>
    </xf>
    <xf numFmtId="0" fontId="17" fillId="8" borderId="91">
      <alignment horizontal="left" vertical="top" wrapText="1"/>
    </xf>
    <xf numFmtId="0" fontId="19" fillId="8" borderId="89">
      <alignment horizontal="left" vertical="top" wrapText="1"/>
    </xf>
    <xf numFmtId="0" fontId="19" fillId="8" borderId="89">
      <alignment horizontal="left" vertical="top" wrapText="1"/>
    </xf>
    <xf numFmtId="0" fontId="19" fillId="8" borderId="93">
      <alignment horizontal="left" vertical="top" wrapText="1"/>
    </xf>
    <xf numFmtId="0" fontId="19" fillId="8" borderId="93">
      <alignment horizontal="left" vertical="top" wrapText="1"/>
    </xf>
    <xf numFmtId="0" fontId="17" fillId="8" borderId="93">
      <alignment horizontal="left" vertical="top"/>
    </xf>
    <xf numFmtId="0" fontId="14" fillId="7" borderId="94">
      <alignment wrapText="1"/>
    </xf>
    <xf numFmtId="0" fontId="14" fillId="7" borderId="94">
      <alignment wrapText="1"/>
    </xf>
    <xf numFmtId="0" fontId="17" fillId="8" borderId="93">
      <alignment horizontal="left" vertical="top"/>
    </xf>
    <xf numFmtId="0" fontId="17" fillId="8" borderId="89">
      <alignment horizontal="left" vertical="top"/>
    </xf>
    <xf numFmtId="0" fontId="14" fillId="7" borderId="88"/>
    <xf numFmtId="0" fontId="19" fillId="8" borderId="89">
      <alignment horizontal="left" vertical="top" wrapText="1"/>
    </xf>
    <xf numFmtId="0" fontId="16" fillId="6" borderId="88"/>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89">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88"/>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1">
      <alignment horizontal="left" vertical="top" wrapText="1"/>
    </xf>
    <xf numFmtId="0" fontId="17" fillId="8" borderId="93">
      <alignment horizontal="left" vertical="top"/>
    </xf>
    <xf numFmtId="0" fontId="17" fillId="8" borderId="89">
      <alignment horizontal="left" vertical="top"/>
    </xf>
    <xf numFmtId="0" fontId="16" fillId="6" borderId="88"/>
    <xf numFmtId="0" fontId="17" fillId="8" borderId="89">
      <alignment horizontal="left" vertical="top"/>
    </xf>
    <xf numFmtId="0" fontId="17" fillId="8" borderId="89">
      <alignment horizontal="left" vertical="top"/>
    </xf>
    <xf numFmtId="0" fontId="17" fillId="8" borderId="89">
      <alignment horizontal="left" vertical="top"/>
    </xf>
    <xf numFmtId="0" fontId="17" fillId="8" borderId="89">
      <alignment horizontal="left" vertical="top"/>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7" fillId="8" borderId="89">
      <alignment horizontal="left" vertical="top"/>
    </xf>
    <xf numFmtId="0" fontId="17" fillId="8" borderId="89">
      <alignment horizontal="left" vertical="top"/>
    </xf>
    <xf numFmtId="0" fontId="17" fillId="8" borderId="89">
      <alignment horizontal="left" vertical="top"/>
    </xf>
    <xf numFmtId="0" fontId="17" fillId="8" borderId="89">
      <alignment horizontal="left" vertical="top"/>
    </xf>
    <xf numFmtId="0" fontId="17" fillId="8" borderId="89">
      <alignment horizontal="left" vertical="top"/>
    </xf>
    <xf numFmtId="0" fontId="16" fillId="6" borderId="88"/>
    <xf numFmtId="0" fontId="19" fillId="8" borderId="89">
      <alignment horizontal="left" vertical="top" wrapText="1"/>
    </xf>
    <xf numFmtId="0" fontId="17" fillId="8" borderId="89">
      <alignment horizontal="left" vertical="top"/>
    </xf>
    <xf numFmtId="0" fontId="19" fillId="8" borderId="89">
      <alignment horizontal="left" vertical="top" wrapText="1"/>
    </xf>
    <xf numFmtId="0" fontId="19" fillId="8" borderId="93">
      <alignment horizontal="left" vertical="top" wrapText="1"/>
    </xf>
    <xf numFmtId="0" fontId="19" fillId="8" borderId="93">
      <alignment horizontal="left" vertical="top" wrapText="1"/>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7" fillId="8" borderId="89">
      <alignment horizontal="left" vertical="top"/>
    </xf>
    <xf numFmtId="0" fontId="17" fillId="8" borderId="89">
      <alignment horizontal="left" vertical="top"/>
    </xf>
    <xf numFmtId="0" fontId="17" fillId="8" borderId="89">
      <alignment horizontal="left" vertical="top"/>
    </xf>
    <xf numFmtId="0" fontId="17" fillId="8" borderId="89">
      <alignment horizontal="left" vertical="top"/>
    </xf>
    <xf numFmtId="0" fontId="14" fillId="7" borderId="88"/>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9" fillId="8" borderId="89">
      <alignment horizontal="left" vertical="top" wrapText="1"/>
    </xf>
    <xf numFmtId="0" fontId="17" fillId="8" borderId="89">
      <alignment horizontal="left" vertical="top"/>
    </xf>
    <xf numFmtId="0" fontId="17" fillId="8" borderId="89">
      <alignment horizontal="left" vertical="top"/>
    </xf>
    <xf numFmtId="0" fontId="17" fillId="8" borderId="89">
      <alignment horizontal="left" vertical="top"/>
    </xf>
    <xf numFmtId="0" fontId="17" fillId="8" borderId="89">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1">
      <alignment horizontal="left" vertical="top" wrapText="1"/>
    </xf>
    <xf numFmtId="0" fontId="14" fillId="0" borderId="92"/>
    <xf numFmtId="0" fontId="14" fillId="0" borderId="92"/>
    <xf numFmtId="0" fontId="14" fillId="0" borderId="92"/>
    <xf numFmtId="0" fontId="17" fillId="8" borderId="93">
      <alignment horizontal="left" vertical="top"/>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4" fillId="0" borderId="92"/>
    <xf numFmtId="0" fontId="14" fillId="0" borderId="92"/>
    <xf numFmtId="0" fontId="17" fillId="8" borderId="91">
      <alignment horizontal="left" vertical="top" wrapText="1"/>
    </xf>
    <xf numFmtId="0" fontId="17" fillId="8" borderId="93">
      <alignment horizontal="left" vertical="top"/>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4" fillId="7" borderId="94">
      <alignment wrapText="1"/>
    </xf>
    <xf numFmtId="0" fontId="19" fillId="8" borderId="93">
      <alignment horizontal="left" vertical="top" wrapText="1"/>
    </xf>
    <xf numFmtId="0" fontId="17" fillId="8" borderId="93">
      <alignment horizontal="left" vertical="top"/>
    </xf>
    <xf numFmtId="0" fontId="14" fillId="7" borderId="92"/>
    <xf numFmtId="0" fontId="17" fillId="8" borderId="91">
      <alignment horizontal="left" vertical="top"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3">
      <alignment horizontal="left" vertical="top"/>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3">
      <alignment horizontal="left" vertical="top"/>
    </xf>
    <xf numFmtId="0" fontId="14" fillId="7" borderId="94">
      <alignment wrapText="1"/>
    </xf>
    <xf numFmtId="0" fontId="19" fillId="8" borderId="93">
      <alignment horizontal="left" vertical="top" wrapText="1"/>
    </xf>
    <xf numFmtId="0" fontId="16" fillId="6" borderId="92"/>
    <xf numFmtId="0" fontId="14" fillId="7" borderId="92"/>
    <xf numFmtId="0" fontId="17" fillId="8" borderId="93">
      <alignment horizontal="left" vertical="top"/>
    </xf>
    <xf numFmtId="0" fontId="19" fillId="8" borderId="93">
      <alignment horizontal="left" vertical="top" wrapText="1"/>
    </xf>
    <xf numFmtId="0" fontId="16" fillId="6" borderId="92"/>
    <xf numFmtId="0" fontId="14" fillId="7" borderId="92"/>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3">
      <alignment horizontal="left" vertical="top"/>
    </xf>
    <xf numFmtId="0" fontId="14" fillId="7" borderId="94">
      <alignment wrapText="1"/>
    </xf>
    <xf numFmtId="0" fontId="17" fillId="8" borderId="91">
      <alignment horizontal="left" vertical="top" wrapText="1"/>
    </xf>
    <xf numFmtId="0" fontId="14" fillId="7" borderId="94">
      <alignment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7" fillId="8" borderId="93">
      <alignment horizontal="left" vertical="top"/>
    </xf>
    <xf numFmtId="0" fontId="14" fillId="7" borderId="94">
      <alignment wrapText="1"/>
    </xf>
    <xf numFmtId="0" fontId="14" fillId="7" borderId="94">
      <alignment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4" fillId="7" borderId="92"/>
    <xf numFmtId="0" fontId="19" fillId="8" borderId="93">
      <alignment horizontal="left" vertical="top" wrapText="1"/>
    </xf>
    <xf numFmtId="0" fontId="16" fillId="6" borderId="92"/>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2"/>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1">
      <alignment horizontal="left" vertical="top" wrapText="1"/>
    </xf>
    <xf numFmtId="0" fontId="16" fillId="6" borderId="92"/>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6" fillId="6" borderId="92"/>
    <xf numFmtId="0" fontId="19" fillId="8" borderId="93">
      <alignment horizontal="left" vertical="top"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2"/>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4" fillId="0" borderId="92"/>
    <xf numFmtId="0" fontId="14" fillId="0" borderId="92"/>
    <xf numFmtId="0" fontId="14" fillId="0" borderId="92"/>
    <xf numFmtId="0" fontId="17" fillId="8" borderId="93">
      <alignment horizontal="left" vertical="top"/>
    </xf>
    <xf numFmtId="0" fontId="19" fillId="8" borderId="93">
      <alignment horizontal="left" vertical="top" wrapText="1"/>
    </xf>
    <xf numFmtId="0" fontId="14" fillId="0" borderId="92"/>
    <xf numFmtId="0" fontId="19" fillId="8" borderId="93">
      <alignment horizontal="left" vertical="top" wrapText="1"/>
    </xf>
    <xf numFmtId="0" fontId="14" fillId="0" borderId="92"/>
    <xf numFmtId="0" fontId="14" fillId="0" borderId="92"/>
    <xf numFmtId="0" fontId="19" fillId="8" borderId="93">
      <alignment horizontal="left" vertical="top" wrapText="1"/>
    </xf>
    <xf numFmtId="0" fontId="14" fillId="7" borderId="94">
      <alignment wrapText="1"/>
    </xf>
    <xf numFmtId="0" fontId="19" fillId="8" borderId="93">
      <alignment horizontal="left" vertical="top" wrapText="1"/>
    </xf>
    <xf numFmtId="0" fontId="16" fillId="6" borderId="92"/>
    <xf numFmtId="0" fontId="17" fillId="8" borderId="91">
      <alignment horizontal="left" vertical="top" wrapText="1"/>
    </xf>
    <xf numFmtId="0" fontId="14" fillId="7" borderId="94">
      <alignment wrapText="1"/>
    </xf>
    <xf numFmtId="0" fontId="14" fillId="7" borderId="94">
      <alignment wrapText="1"/>
    </xf>
    <xf numFmtId="0" fontId="19" fillId="8" borderId="93">
      <alignment horizontal="left" vertical="top" wrapText="1"/>
    </xf>
    <xf numFmtId="0" fontId="14" fillId="7" borderId="92"/>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6" fillId="6" borderId="92"/>
    <xf numFmtId="0" fontId="14" fillId="7" borderId="92"/>
    <xf numFmtId="0" fontId="17" fillId="8" borderId="93">
      <alignment horizontal="left" vertical="top"/>
    </xf>
    <xf numFmtId="0" fontId="19" fillId="8" borderId="93">
      <alignment horizontal="left" vertical="top" wrapText="1"/>
    </xf>
    <xf numFmtId="0" fontId="16" fillId="6" borderId="92"/>
    <xf numFmtId="0" fontId="14" fillId="7" borderId="92"/>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4" fillId="7" borderId="94">
      <alignment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7" fillId="8" borderId="93">
      <alignment horizontal="left" vertical="top"/>
    </xf>
    <xf numFmtId="0" fontId="14" fillId="7" borderId="94">
      <alignment wrapText="1"/>
    </xf>
    <xf numFmtId="0" fontId="14" fillId="7" borderId="94">
      <alignment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4" fillId="7" borderId="92"/>
    <xf numFmtId="0" fontId="19" fillId="8" borderId="93">
      <alignment horizontal="left" vertical="top" wrapText="1"/>
    </xf>
    <xf numFmtId="0" fontId="16" fillId="6" borderId="92"/>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2"/>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1">
      <alignment horizontal="left" vertical="top" wrapText="1"/>
    </xf>
    <xf numFmtId="0" fontId="16" fillId="6" borderId="92"/>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6" fillId="6" borderId="92"/>
    <xf numFmtId="0" fontId="19" fillId="8" borderId="93">
      <alignment horizontal="left" vertical="top"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2"/>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0" borderId="92"/>
    <xf numFmtId="0" fontId="14" fillId="0" borderId="92"/>
    <xf numFmtId="0" fontId="14" fillId="0" borderId="92"/>
    <xf numFmtId="0" fontId="14" fillId="7" borderId="94">
      <alignment wrapText="1"/>
    </xf>
    <xf numFmtId="0" fontId="17" fillId="8" borderId="93">
      <alignment horizontal="left" vertical="top"/>
    </xf>
    <xf numFmtId="0" fontId="14" fillId="0" borderId="92"/>
    <xf numFmtId="0" fontId="14" fillId="0" borderId="92"/>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6" fillId="6" borderId="92"/>
    <xf numFmtId="0" fontId="14" fillId="7" borderId="92"/>
    <xf numFmtId="0" fontId="17" fillId="8" borderId="93">
      <alignment horizontal="left" vertical="top"/>
    </xf>
    <xf numFmtId="0" fontId="19" fillId="8" borderId="93">
      <alignment horizontal="left" vertical="top" wrapText="1"/>
    </xf>
    <xf numFmtId="0" fontId="16" fillId="6" borderId="92"/>
    <xf numFmtId="0" fontId="14" fillId="7" borderId="92"/>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4" fillId="7" borderId="94">
      <alignment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7" fillId="8" borderId="93">
      <alignment horizontal="left" vertical="top"/>
    </xf>
    <xf numFmtId="0" fontId="14" fillId="7" borderId="94">
      <alignment wrapText="1"/>
    </xf>
    <xf numFmtId="0" fontId="14" fillId="7" borderId="94">
      <alignment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4" fillId="7" borderId="92"/>
    <xf numFmtId="0" fontId="19" fillId="8" borderId="93">
      <alignment horizontal="left" vertical="top" wrapText="1"/>
    </xf>
    <xf numFmtId="0" fontId="16" fillId="6" borderId="92"/>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2"/>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1">
      <alignment horizontal="left" vertical="top" wrapText="1"/>
    </xf>
    <xf numFmtId="0" fontId="16" fillId="6" borderId="92"/>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6" fillId="6" borderId="92"/>
    <xf numFmtId="0" fontId="19" fillId="8" borderId="93">
      <alignment horizontal="left" vertical="top"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2"/>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0" borderId="92"/>
    <xf numFmtId="0" fontId="14" fillId="0" borderId="92"/>
    <xf numFmtId="0" fontId="14" fillId="0" borderId="92"/>
    <xf numFmtId="0" fontId="14" fillId="0" borderId="92"/>
    <xf numFmtId="0" fontId="14" fillId="0" borderId="92"/>
    <xf numFmtId="0" fontId="14" fillId="0" borderId="92"/>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4" fillId="7" borderId="94">
      <alignment wrapText="1"/>
    </xf>
    <xf numFmtId="0" fontId="14" fillId="7" borderId="94">
      <alignment wrapText="1"/>
    </xf>
    <xf numFmtId="0" fontId="17" fillId="8" borderId="91">
      <alignment horizontal="left" vertical="top" wrapText="1"/>
    </xf>
    <xf numFmtId="0" fontId="17" fillId="8" borderId="93">
      <alignment horizontal="left" vertical="top"/>
    </xf>
    <xf numFmtId="0" fontId="19" fillId="8" borderId="93">
      <alignment horizontal="left" vertical="top" wrapText="1"/>
    </xf>
    <xf numFmtId="0" fontId="17" fillId="8" borderId="93">
      <alignment horizontal="left" vertical="top"/>
    </xf>
    <xf numFmtId="0" fontId="14" fillId="7" borderId="94">
      <alignment wrapText="1"/>
    </xf>
    <xf numFmtId="0" fontId="17" fillId="8" borderId="93">
      <alignment horizontal="left" vertical="top"/>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0">
      <alignment horizontal="center" wrapText="1"/>
    </xf>
    <xf numFmtId="0" fontId="17" fillId="8" borderId="93">
      <alignment horizontal="left" vertical="top"/>
    </xf>
    <xf numFmtId="0" fontId="19" fillId="8" borderId="93">
      <alignment horizontal="left" vertical="top" wrapText="1"/>
    </xf>
    <xf numFmtId="0" fontId="14" fillId="7" borderId="94">
      <alignment wrapText="1"/>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4" fillId="7" borderId="94">
      <alignment wrapText="1"/>
    </xf>
    <xf numFmtId="0" fontId="14" fillId="7" borderId="94">
      <alignment wrapText="1"/>
    </xf>
    <xf numFmtId="0" fontId="17" fillId="8" borderId="91">
      <alignment horizontal="left" vertical="top" wrapText="1"/>
    </xf>
    <xf numFmtId="0" fontId="14" fillId="7" borderId="90">
      <alignment horizontal="center" wrapText="1"/>
    </xf>
    <xf numFmtId="0" fontId="17" fillId="8" borderId="93">
      <alignment horizontal="left" vertical="top"/>
    </xf>
    <xf numFmtId="0" fontId="17" fillId="8" borderId="91">
      <alignment horizontal="left" vertical="top" wrapText="1"/>
    </xf>
    <xf numFmtId="0" fontId="17" fillId="8" borderId="91">
      <alignment horizontal="left" vertical="top"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3">
      <alignment horizontal="left" vertical="top"/>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4" fillId="7" borderId="94">
      <alignment wrapText="1"/>
    </xf>
    <xf numFmtId="0" fontId="14" fillId="7" borderId="94">
      <alignment wrapText="1"/>
    </xf>
    <xf numFmtId="0" fontId="14" fillId="7" borderId="94">
      <alignment wrapText="1"/>
    </xf>
    <xf numFmtId="0" fontId="14" fillId="7" borderId="90">
      <alignment horizontal="center" wrapText="1"/>
    </xf>
    <xf numFmtId="0" fontId="14" fillId="7" borderId="90">
      <alignment horizontal="center" wrapText="1"/>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9" fillId="8" borderId="93">
      <alignment horizontal="left" vertical="top" wrapText="1"/>
    </xf>
    <xf numFmtId="0" fontId="14" fillId="7" borderId="94">
      <alignment wrapText="1"/>
    </xf>
    <xf numFmtId="0" fontId="19" fillId="8" borderId="93">
      <alignment horizontal="left" vertical="top"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7" fillId="8" borderId="93">
      <alignment horizontal="left" vertical="top"/>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9" fillId="8" borderId="93">
      <alignment horizontal="left" vertical="top" wrapText="1"/>
    </xf>
    <xf numFmtId="0" fontId="14" fillId="7" borderId="94">
      <alignment wrapText="1"/>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4" fillId="7" borderId="90">
      <alignment horizontal="center" wrapText="1"/>
    </xf>
    <xf numFmtId="0" fontId="14" fillId="7" borderId="90">
      <alignment horizontal="center" wrapText="1"/>
    </xf>
    <xf numFmtId="0" fontId="17" fillId="8" borderId="91">
      <alignment horizontal="left" vertical="top" wrapText="1"/>
    </xf>
    <xf numFmtId="0" fontId="14" fillId="7" borderId="94">
      <alignment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7" fillId="8" borderId="93">
      <alignment horizontal="left" vertical="top"/>
    </xf>
    <xf numFmtId="0" fontId="14" fillId="7" borderId="94">
      <alignment wrapText="1"/>
    </xf>
    <xf numFmtId="0" fontId="14" fillId="7" borderId="94">
      <alignment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4" fillId="7" borderId="90">
      <alignment horizontal="center"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0">
      <alignment horizontal="center"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9" fillId="8" borderId="93">
      <alignment horizontal="left" vertical="top"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7" fillId="8" borderId="93">
      <alignment horizontal="left" vertical="top"/>
    </xf>
    <xf numFmtId="0" fontId="19" fillId="8" borderId="93">
      <alignment horizontal="left" vertical="top"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4" fillId="7" borderId="94">
      <alignment wrapText="1"/>
    </xf>
    <xf numFmtId="0" fontId="14" fillId="7" borderId="94">
      <alignment wrapText="1"/>
    </xf>
    <xf numFmtId="0" fontId="17" fillId="8" borderId="93">
      <alignment horizontal="left" vertical="top"/>
    </xf>
    <xf numFmtId="0" fontId="17" fillId="8" borderId="91">
      <alignment horizontal="left" vertical="top" wrapText="1"/>
    </xf>
    <xf numFmtId="0" fontId="14" fillId="7" borderId="94">
      <alignment wrapText="1"/>
    </xf>
    <xf numFmtId="0" fontId="14" fillId="7" borderId="94">
      <alignment wrapText="1"/>
    </xf>
    <xf numFmtId="0" fontId="17" fillId="8" borderId="91">
      <alignment horizontal="left" vertical="top" wrapText="1"/>
    </xf>
    <xf numFmtId="0" fontId="14" fillId="7" borderId="94">
      <alignment wrapText="1"/>
    </xf>
    <xf numFmtId="0" fontId="17" fillId="8" borderId="93">
      <alignment horizontal="left" vertical="top"/>
    </xf>
    <xf numFmtId="0" fontId="19" fillId="8" borderId="93">
      <alignment horizontal="left" vertical="top" wrapText="1"/>
    </xf>
    <xf numFmtId="0" fontId="14" fillId="7" borderId="94">
      <alignment wrapText="1"/>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4" fillId="7" borderId="94">
      <alignment wrapText="1"/>
    </xf>
    <xf numFmtId="0" fontId="17" fillId="8" borderId="91">
      <alignment horizontal="left" vertical="top" wrapText="1"/>
    </xf>
    <xf numFmtId="0" fontId="14" fillId="7" borderId="94">
      <alignment wrapText="1"/>
    </xf>
    <xf numFmtId="0" fontId="17" fillId="8" borderId="93">
      <alignment horizontal="left" vertical="top"/>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1">
      <alignment horizontal="left" vertical="top" wrapText="1"/>
    </xf>
    <xf numFmtId="0" fontId="14" fillId="7" borderId="94">
      <alignment wrapText="1"/>
    </xf>
    <xf numFmtId="0" fontId="14" fillId="7" borderId="94">
      <alignment wrapText="1"/>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3">
      <alignment horizontal="left" vertical="top"/>
    </xf>
    <xf numFmtId="0" fontId="17" fillId="8" borderId="91">
      <alignment horizontal="left" vertical="top" wrapText="1"/>
    </xf>
    <xf numFmtId="0" fontId="17" fillId="8" borderId="91">
      <alignment horizontal="left" vertical="top" wrapText="1"/>
    </xf>
    <xf numFmtId="0" fontId="14" fillId="7" borderId="94">
      <alignment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7" fillId="8" borderId="93">
      <alignment horizontal="left" vertical="top"/>
    </xf>
    <xf numFmtId="0" fontId="14" fillId="7" borderId="94">
      <alignment wrapText="1"/>
    </xf>
    <xf numFmtId="0" fontId="14" fillId="7" borderId="94">
      <alignment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4" fillId="7" borderId="90">
      <alignment horizontal="center"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0">
      <alignment horizontal="center"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1">
      <alignment horizontal="left" vertical="top" wrapText="1"/>
    </xf>
    <xf numFmtId="0" fontId="17" fillId="8" borderId="93">
      <alignment horizontal="left" vertical="top"/>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4" fillId="7" borderId="94">
      <alignment wrapText="1"/>
    </xf>
    <xf numFmtId="0" fontId="19" fillId="8" borderId="93">
      <alignment horizontal="left" vertical="top" wrapText="1"/>
    </xf>
    <xf numFmtId="0" fontId="17" fillId="8" borderId="93">
      <alignment horizontal="left" vertical="top"/>
    </xf>
    <xf numFmtId="0" fontId="17" fillId="8" borderId="91">
      <alignment horizontal="left" vertical="top"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3">
      <alignment horizontal="left" vertical="top"/>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3">
      <alignment horizontal="left" vertical="top"/>
    </xf>
    <xf numFmtId="0" fontId="14" fillId="7" borderId="94">
      <alignment wrapText="1"/>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3">
      <alignment horizontal="left" vertical="top"/>
    </xf>
    <xf numFmtId="0" fontId="14" fillId="7" borderId="94">
      <alignment wrapText="1"/>
    </xf>
    <xf numFmtId="0" fontId="17" fillId="8" borderId="91">
      <alignment horizontal="left" vertical="top" wrapText="1"/>
    </xf>
    <xf numFmtId="0" fontId="14" fillId="7" borderId="94">
      <alignment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7" fillId="8" borderId="93">
      <alignment horizontal="left" vertical="top"/>
    </xf>
    <xf numFmtId="0" fontId="14" fillId="7" borderId="94">
      <alignment wrapText="1"/>
    </xf>
    <xf numFmtId="0" fontId="14" fillId="7" borderId="94">
      <alignment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4" fillId="7" borderId="94">
      <alignment wrapText="1"/>
    </xf>
    <xf numFmtId="0" fontId="19" fillId="8" borderId="93">
      <alignment horizontal="left" vertical="top" wrapText="1"/>
    </xf>
    <xf numFmtId="0" fontId="17" fillId="8" borderId="91">
      <alignment horizontal="left" vertical="top"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4" fillId="7" borderId="94">
      <alignment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7" fillId="8" borderId="93">
      <alignment horizontal="left" vertical="top"/>
    </xf>
    <xf numFmtId="0" fontId="14" fillId="7" borderId="94">
      <alignment wrapText="1"/>
    </xf>
    <xf numFmtId="0" fontId="14" fillId="7" borderId="94">
      <alignment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7" fillId="8" borderId="93">
      <alignment horizontal="left" vertical="top"/>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4" fillId="7" borderId="94">
      <alignment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7" fillId="8" borderId="93">
      <alignment horizontal="left" vertical="top"/>
    </xf>
    <xf numFmtId="0" fontId="14" fillId="7" borderId="94">
      <alignment wrapText="1"/>
    </xf>
    <xf numFmtId="0" fontId="14" fillId="7" borderId="94">
      <alignment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4" fillId="7" borderId="94">
      <alignment wrapText="1"/>
    </xf>
    <xf numFmtId="0" fontId="14" fillId="7" borderId="94">
      <alignment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7" fillId="8" borderId="91">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5" fillId="0" borderId="0"/>
    <xf numFmtId="0" fontId="24" fillId="0" borderId="0"/>
    <xf numFmtId="0" fontId="24" fillId="0" borderId="0"/>
    <xf numFmtId="0" fontId="24" fillId="0" borderId="0"/>
    <xf numFmtId="0" fontId="24" fillId="0" borderId="0"/>
    <xf numFmtId="0" fontId="24" fillId="0" borderId="0"/>
    <xf numFmtId="0" fontId="15" fillId="0" borderId="0"/>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14" fillId="0" borderId="92"/>
    <xf numFmtId="0" fontId="72" fillId="0" borderId="0" applyNumberFormat="0" applyFill="0" applyBorder="0" applyAlignment="0" applyProtection="0"/>
    <xf numFmtId="0" fontId="89" fillId="0" borderId="0" applyNumberFormat="0" applyFill="0" applyBorder="0" applyAlignment="0" applyProtection="0"/>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94">
      <alignment wrapText="1"/>
    </xf>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87"/>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14" fillId="7" borderId="90">
      <alignment horizontal="center" wrapText="1"/>
    </xf>
    <xf numFmtId="0" fontId="24" fillId="0" borderId="0"/>
    <xf numFmtId="0" fontId="2" fillId="0" borderId="0"/>
    <xf numFmtId="0" fontId="2" fillId="0" borderId="0"/>
    <xf numFmtId="0" fontId="2" fillId="0" borderId="0"/>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4" fillId="7" borderId="92"/>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9" fillId="8" borderId="93">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1">
      <alignment horizontal="left" vertical="top" wrapText="1"/>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7" fillId="8" borderId="93">
      <alignment horizontal="left" vertical="top"/>
    </xf>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6" fillId="6" borderId="92"/>
    <xf numFmtId="0" fontId="1" fillId="0" borderId="0"/>
    <xf numFmtId="0" fontId="1" fillId="0" borderId="0"/>
    <xf numFmtId="0" fontId="1" fillId="0" borderId="0"/>
  </cellStyleXfs>
  <cellXfs count="659">
    <xf numFmtId="0" fontId="0" fillId="0" borderId="0" xfId="0"/>
    <xf numFmtId="3" fontId="44" fillId="3" borderId="27" xfId="18" applyNumberFormat="1" applyFont="1" applyFill="1" applyBorder="1" applyAlignment="1" applyProtection="1">
      <alignment horizontal="right"/>
      <protection locked="0"/>
    </xf>
    <xf numFmtId="0" fontId="44" fillId="3" borderId="27" xfId="18" applyFont="1" applyFill="1" applyBorder="1" applyAlignment="1" applyProtection="1">
      <alignment horizontal="center"/>
      <protection locked="0"/>
    </xf>
    <xf numFmtId="0" fontId="44" fillId="3" borderId="27" xfId="18" applyFont="1" applyFill="1" applyBorder="1" applyAlignment="1" applyProtection="1">
      <alignment horizontal="left"/>
      <protection locked="0"/>
    </xf>
    <xf numFmtId="0" fontId="67" fillId="10" borderId="0" xfId="0" applyFont="1" applyFill="1" applyProtection="1">
      <protection locked="0"/>
    </xf>
    <xf numFmtId="0" fontId="25" fillId="10" borderId="0" xfId="0" applyFont="1" applyFill="1" applyProtection="1">
      <protection locked="0"/>
    </xf>
    <xf numFmtId="3" fontId="44" fillId="17" borderId="27" xfId="192" applyNumberFormat="1" applyFont="1" applyFill="1" applyBorder="1" applyAlignment="1" applyProtection="1">
      <alignment horizontal="right"/>
      <protection locked="0"/>
    </xf>
    <xf numFmtId="0" fontId="44" fillId="18" borderId="27" xfId="192" applyFont="1" applyFill="1" applyBorder="1" applyAlignment="1" applyProtection="1">
      <alignment horizontal="center"/>
      <protection locked="0"/>
    </xf>
    <xf numFmtId="0" fontId="44" fillId="19" borderId="27" xfId="192" applyFont="1" applyFill="1" applyBorder="1" applyAlignment="1" applyProtection="1">
      <alignment horizontal="left"/>
      <protection locked="0"/>
    </xf>
    <xf numFmtId="0" fontId="66" fillId="0" borderId="0" xfId="1355" applyFont="1" applyProtection="1">
      <protection locked="0"/>
    </xf>
    <xf numFmtId="0" fontId="66" fillId="10" borderId="0" xfId="1355" applyFont="1" applyFill="1" applyProtection="1">
      <protection locked="0"/>
    </xf>
    <xf numFmtId="0" fontId="67" fillId="10" borderId="0" xfId="1355" applyFont="1" applyFill="1" applyProtection="1">
      <protection locked="0"/>
    </xf>
    <xf numFmtId="0" fontId="67" fillId="10" borderId="0" xfId="1355" applyFont="1" applyFill="1" applyAlignment="1" applyProtection="1">
      <alignment horizontal="right"/>
      <protection locked="0"/>
    </xf>
    <xf numFmtId="0" fontId="0" fillId="0" borderId="0" xfId="0" applyProtection="1">
      <protection locked="0"/>
    </xf>
    <xf numFmtId="165" fontId="9" fillId="23" borderId="27" xfId="95" applyNumberFormat="1" applyFont="1" applyFill="1" applyBorder="1" applyAlignment="1" applyProtection="1">
      <alignment horizontal="center" vertical="center" wrapText="1"/>
      <protection locked="0"/>
    </xf>
    <xf numFmtId="0" fontId="26" fillId="0" borderId="0" xfId="10" applyNumberFormat="1" applyFont="1" applyProtection="1">
      <protection locked="0"/>
    </xf>
    <xf numFmtId="0" fontId="27" fillId="0" borderId="0" xfId="11" applyNumberFormat="1" applyProtection="1">
      <protection locked="0"/>
    </xf>
    <xf numFmtId="0" fontId="0" fillId="0" borderId="0" xfId="0" applyNumberFormat="1" applyProtection="1">
      <protection locked="0"/>
    </xf>
    <xf numFmtId="0" fontId="66" fillId="0" borderId="0" xfId="0" applyFont="1" applyProtection="1">
      <protection locked="0"/>
    </xf>
    <xf numFmtId="0" fontId="44" fillId="3" borderId="27" xfId="18" applyNumberFormat="1" applyFont="1" applyFill="1" applyBorder="1" applyAlignment="1" applyProtection="1">
      <alignment horizontal="right"/>
      <protection locked="0"/>
    </xf>
    <xf numFmtId="0" fontId="44" fillId="17" borderId="27" xfId="192" applyNumberFormat="1" applyFont="1" applyFill="1" applyBorder="1" applyAlignment="1" applyProtection="1">
      <alignment horizontal="right"/>
      <protection locked="0"/>
    </xf>
    <xf numFmtId="0" fontId="44" fillId="18" borderId="27" xfId="192" applyNumberFormat="1" applyFont="1" applyFill="1" applyBorder="1" applyAlignment="1" applyProtection="1">
      <alignment horizontal="center"/>
      <protection locked="0"/>
    </xf>
    <xf numFmtId="0" fontId="44" fillId="19" borderId="27" xfId="192" applyNumberFormat="1" applyFont="1" applyFill="1" applyBorder="1" applyAlignment="1" applyProtection="1">
      <alignment horizontal="left"/>
      <protection locked="0"/>
    </xf>
    <xf numFmtId="0" fontId="44" fillId="3" borderId="27" xfId="18" applyNumberFormat="1" applyFont="1" applyFill="1" applyBorder="1" applyAlignment="1" applyProtection="1">
      <alignment horizontal="center"/>
      <protection locked="0"/>
    </xf>
    <xf numFmtId="0" fontId="44" fillId="3" borderId="27" xfId="18" applyNumberFormat="1" applyFont="1" applyFill="1" applyBorder="1" applyAlignment="1" applyProtection="1">
      <alignment horizontal="left"/>
      <protection locked="0"/>
    </xf>
    <xf numFmtId="0" fontId="44" fillId="3" borderId="95" xfId="18" applyNumberFormat="1" applyFont="1" applyFill="1" applyBorder="1" applyAlignment="1" applyProtection="1">
      <alignment horizontal="right"/>
      <protection locked="0"/>
    </xf>
    <xf numFmtId="0" fontId="44" fillId="3" borderId="95" xfId="18" applyNumberFormat="1" applyFont="1" applyFill="1" applyBorder="1" applyAlignment="1" applyProtection="1">
      <alignment horizontal="center"/>
      <protection locked="0"/>
    </xf>
    <xf numFmtId="0" fontId="44" fillId="3" borderId="95" xfId="18" applyNumberFormat="1" applyFont="1" applyFill="1" applyBorder="1" applyAlignment="1" applyProtection="1">
      <alignment horizontal="left"/>
      <protection locked="0"/>
    </xf>
    <xf numFmtId="0" fontId="44" fillId="17" borderId="95" xfId="192" applyNumberFormat="1" applyFont="1" applyFill="1" applyBorder="1" applyAlignment="1" applyProtection="1">
      <alignment horizontal="right"/>
      <protection locked="0"/>
    </xf>
    <xf numFmtId="0" fontId="44" fillId="18" borderId="95" xfId="192" applyNumberFormat="1" applyFont="1" applyFill="1" applyBorder="1" applyAlignment="1" applyProtection="1">
      <alignment horizontal="center"/>
      <protection locked="0"/>
    </xf>
    <xf numFmtId="0" fontId="44" fillId="19" borderId="95" xfId="192" applyNumberFormat="1" applyFont="1" applyFill="1" applyBorder="1" applyAlignment="1" applyProtection="1">
      <alignment horizontal="left"/>
      <protection locked="0"/>
    </xf>
    <xf numFmtId="0" fontId="44" fillId="3" borderId="96" xfId="18" applyNumberFormat="1" applyFont="1" applyFill="1" applyBorder="1" applyAlignment="1" applyProtection="1">
      <alignment horizontal="right"/>
      <protection locked="0"/>
    </xf>
    <xf numFmtId="0" fontId="44" fillId="3" borderId="96" xfId="18" applyNumberFormat="1" applyFont="1" applyFill="1" applyBorder="1" applyAlignment="1" applyProtection="1">
      <alignment horizontal="center"/>
      <protection locked="0"/>
    </xf>
    <xf numFmtId="0" fontId="44" fillId="3" borderId="96" xfId="18" applyNumberFormat="1" applyFont="1" applyFill="1" applyBorder="1" applyAlignment="1" applyProtection="1">
      <alignment horizontal="left"/>
      <protection locked="0"/>
    </xf>
    <xf numFmtId="0" fontId="44" fillId="17" borderId="96" xfId="192" applyNumberFormat="1" applyFont="1" applyFill="1" applyBorder="1" applyAlignment="1" applyProtection="1">
      <alignment horizontal="right"/>
      <protection locked="0"/>
    </xf>
    <xf numFmtId="0" fontId="44" fillId="18" borderId="96" xfId="192" applyNumberFormat="1" applyFont="1" applyFill="1" applyBorder="1" applyAlignment="1" applyProtection="1">
      <alignment horizontal="center"/>
      <protection locked="0"/>
    </xf>
    <xf numFmtId="0" fontId="44" fillId="19" borderId="96" xfId="192" applyNumberFormat="1" applyFont="1" applyFill="1" applyBorder="1" applyAlignment="1" applyProtection="1">
      <alignment horizontal="left"/>
      <protection locked="0"/>
    </xf>
    <xf numFmtId="0" fontId="86" fillId="0" borderId="68" xfId="283" applyFont="1" applyBorder="1" applyProtection="1">
      <protection locked="0"/>
    </xf>
    <xf numFmtId="0" fontId="13" fillId="10" borderId="0" xfId="192" applyFont="1" applyFill="1" applyAlignment="1" applyProtection="1">
      <alignment wrapText="1"/>
    </xf>
    <xf numFmtId="0" fontId="13" fillId="2" borderId="0" xfId="192" applyFont="1" applyFill="1" applyProtection="1"/>
    <xf numFmtId="0" fontId="13" fillId="2" borderId="0" xfId="192" applyFont="1" applyFill="1" applyAlignment="1" applyProtection="1">
      <alignment horizontal="left"/>
    </xf>
    <xf numFmtId="0" fontId="39" fillId="2" borderId="0" xfId="95" applyFont="1" applyFill="1" applyBorder="1" applyAlignment="1" applyProtection="1">
      <alignment vertical="center"/>
    </xf>
    <xf numFmtId="0" fontId="51" fillId="2" borderId="0" xfId="95" applyFont="1" applyFill="1" applyAlignment="1" applyProtection="1">
      <alignment vertical="center"/>
    </xf>
    <xf numFmtId="0" fontId="61" fillId="2" borderId="0" xfId="95" applyFont="1" applyFill="1" applyBorder="1" applyAlignment="1" applyProtection="1">
      <alignment vertical="center"/>
    </xf>
    <xf numFmtId="0" fontId="39" fillId="2" borderId="0" xfId="95" applyFont="1" applyFill="1" applyBorder="1" applyAlignment="1" applyProtection="1">
      <alignment horizontal="center" vertical="center" wrapText="1"/>
    </xf>
    <xf numFmtId="0" fontId="13" fillId="10" borderId="0" xfId="192" applyFont="1" applyFill="1" applyBorder="1" applyAlignment="1" applyProtection="1">
      <alignment horizontal="center" wrapText="1"/>
    </xf>
    <xf numFmtId="0" fontId="45" fillId="2" borderId="0" xfId="95" applyFont="1" applyFill="1" applyBorder="1" applyAlignment="1" applyProtection="1">
      <alignment vertical="center" wrapText="1"/>
    </xf>
    <xf numFmtId="0" fontId="61" fillId="2" borderId="27" xfId="95" applyFont="1" applyFill="1" applyBorder="1" applyAlignment="1" applyProtection="1">
      <alignment vertical="center"/>
    </xf>
    <xf numFmtId="0" fontId="73" fillId="2" borderId="0" xfId="192" applyFont="1" applyFill="1" applyAlignment="1" applyProtection="1">
      <alignment horizontal="left"/>
    </xf>
    <xf numFmtId="0" fontId="61" fillId="2" borderId="0" xfId="95" applyFont="1" applyFill="1" applyBorder="1" applyAlignment="1" applyProtection="1">
      <alignment horizontal="center"/>
    </xf>
    <xf numFmtId="0" fontId="24" fillId="2" borderId="0" xfId="192" applyFont="1" applyFill="1" applyProtection="1"/>
    <xf numFmtId="0" fontId="13" fillId="2" borderId="0" xfId="95" applyFont="1" applyFill="1" applyProtection="1"/>
    <xf numFmtId="0" fontId="13" fillId="2" borderId="0" xfId="192" applyFont="1" applyFill="1" applyAlignment="1" applyProtection="1">
      <alignment wrapText="1"/>
    </xf>
    <xf numFmtId="0" fontId="13" fillId="2" borderId="0" xfId="192" applyFont="1" applyFill="1" applyAlignment="1" applyProtection="1">
      <alignment horizontal="left" wrapText="1"/>
    </xf>
    <xf numFmtId="0" fontId="13" fillId="2" borderId="0" xfId="192" applyFont="1" applyFill="1" applyAlignment="1" applyProtection="1">
      <alignment horizontal="left" vertical="center" wrapText="1"/>
    </xf>
    <xf numFmtId="0" fontId="13" fillId="10" borderId="0" xfId="192" applyFont="1" applyFill="1" applyAlignment="1" applyProtection="1">
      <alignment horizontal="right" vertical="center" wrapText="1"/>
    </xf>
    <xf numFmtId="0" fontId="13" fillId="2" borderId="0" xfId="192" applyFont="1" applyFill="1" applyAlignment="1" applyProtection="1">
      <alignment horizontal="right" vertical="center" wrapText="1"/>
    </xf>
    <xf numFmtId="0" fontId="13" fillId="0" borderId="0" xfId="192" applyFont="1" applyAlignment="1" applyProtection="1">
      <alignment wrapText="1"/>
    </xf>
    <xf numFmtId="0" fontId="13" fillId="2" borderId="0" xfId="192" quotePrefix="1" applyFont="1" applyFill="1" applyAlignment="1" applyProtection="1">
      <alignment horizontal="left" vertical="center" wrapText="1"/>
    </xf>
    <xf numFmtId="0" fontId="13" fillId="10" borderId="0" xfId="192" applyFont="1" applyFill="1" applyAlignment="1" applyProtection="1">
      <alignment horizontal="right" wrapText="1"/>
    </xf>
    <xf numFmtId="0" fontId="14" fillId="10" borderId="0" xfId="192" applyFont="1" applyFill="1" applyBorder="1" applyAlignment="1" applyProtection="1">
      <alignment vertical="center" wrapText="1"/>
    </xf>
    <xf numFmtId="164" fontId="14" fillId="10" borderId="0" xfId="192" applyNumberFormat="1" applyFont="1" applyFill="1" applyBorder="1" applyAlignment="1" applyProtection="1">
      <alignment vertical="center" wrapText="1"/>
    </xf>
    <xf numFmtId="164" fontId="14" fillId="10" borderId="0" xfId="192" applyNumberFormat="1" applyFont="1" applyFill="1" applyBorder="1" applyAlignment="1" applyProtection="1">
      <alignment horizontal="center" vertical="center" wrapText="1"/>
    </xf>
    <xf numFmtId="0" fontId="13" fillId="10" borderId="0" xfId="192" applyFont="1" applyFill="1" applyBorder="1" applyAlignment="1" applyProtection="1">
      <alignment horizontal="left" textRotation="90" wrapText="1"/>
    </xf>
    <xf numFmtId="0" fontId="13" fillId="10" borderId="0" xfId="95" applyFont="1" applyFill="1" applyAlignment="1" applyProtection="1">
      <alignment wrapText="1"/>
    </xf>
    <xf numFmtId="0" fontId="24" fillId="0" borderId="0" xfId="192" applyProtection="1"/>
    <xf numFmtId="0" fontId="13" fillId="10" borderId="0" xfId="192" applyFont="1" applyFill="1" applyBorder="1" applyAlignment="1" applyProtection="1">
      <alignment horizontal="center" vertical="center" wrapText="1"/>
    </xf>
    <xf numFmtId="0" fontId="13" fillId="10" borderId="0" xfId="192" applyFont="1" applyFill="1" applyBorder="1" applyAlignment="1" applyProtection="1">
      <alignment wrapText="1"/>
    </xf>
    <xf numFmtId="0" fontId="45" fillId="2" borderId="0" xfId="192" applyFont="1" applyFill="1" applyBorder="1" applyAlignment="1" applyProtection="1">
      <alignment horizontal="left" vertical="center" wrapText="1"/>
    </xf>
    <xf numFmtId="0" fontId="13" fillId="2" borderId="0" xfId="192" applyFont="1" applyFill="1" applyBorder="1" applyProtection="1"/>
    <xf numFmtId="0" fontId="10" fillId="10" borderId="0" xfId="1353" applyFill="1" applyProtection="1"/>
    <xf numFmtId="0" fontId="13" fillId="2" borderId="0" xfId="0" applyFont="1" applyFill="1" applyProtection="1"/>
    <xf numFmtId="0" fontId="13" fillId="2" borderId="0" xfId="0" applyFont="1" applyFill="1" applyAlignment="1" applyProtection="1">
      <alignment horizontal="left" vertical="center" indent="1"/>
    </xf>
    <xf numFmtId="0" fontId="13" fillId="0" borderId="0" xfId="0" applyFont="1" applyProtection="1"/>
    <xf numFmtId="0" fontId="51" fillId="2" borderId="0" xfId="0" applyFont="1" applyFill="1" applyAlignment="1" applyProtection="1">
      <alignment vertical="center"/>
    </xf>
    <xf numFmtId="0" fontId="21" fillId="2" borderId="0" xfId="9" applyFont="1" applyFill="1" applyAlignment="1" applyProtection="1"/>
    <xf numFmtId="0" fontId="21" fillId="2" borderId="0" xfId="9" applyFont="1" applyFill="1" applyAlignment="1" applyProtection="1">
      <alignment horizontal="left"/>
    </xf>
    <xf numFmtId="0" fontId="20" fillId="2" borderId="0" xfId="9" applyFont="1" applyFill="1" applyAlignment="1" applyProtection="1">
      <alignment horizontal="center"/>
    </xf>
    <xf numFmtId="0" fontId="13" fillId="2" borderId="0" xfId="0" applyFont="1" applyFill="1" applyAlignment="1" applyProtection="1">
      <alignment wrapText="1"/>
    </xf>
    <xf numFmtId="0" fontId="13" fillId="0" borderId="0" xfId="0" applyFont="1" applyAlignment="1" applyProtection="1">
      <alignment wrapText="1"/>
    </xf>
    <xf numFmtId="0" fontId="13" fillId="10" borderId="0" xfId="0" applyFont="1" applyFill="1" applyAlignment="1" applyProtection="1">
      <alignment horizontal="center" vertical="center" wrapText="1"/>
    </xf>
    <xf numFmtId="0" fontId="13" fillId="2" borderId="0" xfId="0" applyFont="1" applyFill="1" applyAlignment="1" applyProtection="1">
      <alignment horizontal="center"/>
    </xf>
    <xf numFmtId="0" fontId="22" fillId="10" borderId="0" xfId="0" applyFont="1" applyFill="1" applyAlignment="1" applyProtection="1">
      <alignment horizontal="right" vertical="center"/>
    </xf>
    <xf numFmtId="0" fontId="13" fillId="10" borderId="0" xfId="0" applyFont="1" applyFill="1" applyProtection="1"/>
    <xf numFmtId="0" fontId="13" fillId="2" borderId="0" xfId="192" applyFont="1" applyFill="1" applyAlignment="1" applyProtection="1">
      <alignment horizontal="left" vertical="center" indent="1"/>
    </xf>
    <xf numFmtId="0" fontId="13" fillId="10" borderId="0" xfId="0" applyFont="1" applyFill="1" applyAlignment="1" applyProtection="1">
      <alignment horizontal="center" textRotation="90" wrapText="1"/>
    </xf>
    <xf numFmtId="0" fontId="45" fillId="2" borderId="2" xfId="192" applyFont="1" applyFill="1" applyBorder="1" applyAlignment="1" applyProtection="1">
      <alignment horizontal="left" vertical="center" indent="1"/>
    </xf>
    <xf numFmtId="0" fontId="13" fillId="10" borderId="0" xfId="0" applyFont="1" applyFill="1" applyAlignment="1" applyProtection="1">
      <alignment horizontal="center"/>
    </xf>
    <xf numFmtId="0" fontId="45" fillId="21" borderId="2" xfId="192" applyFont="1" applyFill="1" applyBorder="1" applyAlignment="1" applyProtection="1">
      <alignment horizontal="left" vertical="center" indent="1"/>
    </xf>
    <xf numFmtId="0" fontId="46" fillId="2" borderId="2" xfId="192" applyFont="1" applyFill="1" applyBorder="1" applyAlignment="1" applyProtection="1">
      <alignment horizontal="left" vertical="center" indent="1"/>
    </xf>
    <xf numFmtId="0" fontId="46" fillId="21" borderId="2" xfId="192" applyFont="1" applyFill="1" applyBorder="1" applyAlignment="1" applyProtection="1">
      <alignment horizontal="left" vertical="center" indent="1"/>
    </xf>
    <xf numFmtId="0" fontId="45" fillId="2" borderId="36" xfId="192" applyFont="1" applyFill="1" applyBorder="1" applyAlignment="1" applyProtection="1">
      <alignment horizontal="left" vertical="center" indent="1"/>
    </xf>
    <xf numFmtId="0" fontId="13" fillId="2" borderId="0" xfId="192" applyFont="1" applyFill="1" applyBorder="1" applyAlignment="1" applyProtection="1">
      <alignment horizontal="left" wrapText="1"/>
    </xf>
    <xf numFmtId="0" fontId="14" fillId="2" borderId="52" xfId="18" applyFont="1" applyFill="1" applyBorder="1" applyAlignment="1" applyProtection="1">
      <alignment horizontal="right" wrapText="1"/>
    </xf>
    <xf numFmtId="0" fontId="14" fillId="2" borderId="52" xfId="18" applyNumberFormat="1" applyFont="1" applyFill="1" applyBorder="1" applyAlignment="1" applyProtection="1">
      <alignment horizontal="right" wrapText="1"/>
    </xf>
    <xf numFmtId="0" fontId="13" fillId="2" borderId="0" xfId="192" applyNumberFormat="1" applyFont="1" applyFill="1" applyBorder="1" applyAlignment="1" applyProtection="1">
      <alignment horizontal="left" wrapText="1"/>
    </xf>
    <xf numFmtId="0" fontId="45" fillId="2" borderId="39" xfId="192" applyFont="1" applyFill="1" applyBorder="1" applyAlignment="1" applyProtection="1">
      <alignment horizontal="left" vertical="center" indent="1"/>
    </xf>
    <xf numFmtId="0" fontId="13" fillId="2" borderId="0" xfId="0" applyFont="1" applyFill="1" applyBorder="1" applyAlignment="1" applyProtection="1">
      <alignment horizontal="center" vertical="center" wrapText="1"/>
    </xf>
    <xf numFmtId="0" fontId="13" fillId="2" borderId="0" xfId="0" applyFont="1" applyFill="1" applyBorder="1" applyAlignment="1" applyProtection="1">
      <alignment horizontal="left" vertical="center" indent="1"/>
    </xf>
    <xf numFmtId="0" fontId="13" fillId="10" borderId="0" xfId="0" applyFont="1" applyFill="1" applyAlignment="1" applyProtection="1">
      <alignment horizontal="left" vertical="center" indent="1"/>
    </xf>
    <xf numFmtId="0" fontId="13" fillId="0" borderId="0" xfId="0" applyFont="1" applyAlignment="1" applyProtection="1">
      <alignment horizontal="left" vertical="center" indent="1"/>
    </xf>
    <xf numFmtId="0" fontId="0" fillId="0" borderId="0" xfId="0" applyProtection="1"/>
    <xf numFmtId="0" fontId="54" fillId="2" borderId="0" xfId="0" applyFont="1" applyFill="1" applyProtection="1"/>
    <xf numFmtId="0" fontId="13" fillId="10" borderId="0" xfId="0" applyFont="1" applyFill="1" applyAlignment="1" applyProtection="1">
      <alignment wrapText="1"/>
    </xf>
    <xf numFmtId="0" fontId="13" fillId="2" borderId="0" xfId="0" applyNumberFormat="1" applyFont="1" applyFill="1" applyProtection="1"/>
    <xf numFmtId="0" fontId="13" fillId="2" borderId="0" xfId="0" applyNumberFormat="1" applyFont="1" applyFill="1" applyAlignment="1" applyProtection="1">
      <alignment wrapText="1"/>
    </xf>
    <xf numFmtId="0" fontId="0" fillId="0" borderId="0" xfId="0" applyAlignment="1" applyProtection="1">
      <alignment horizontal="left" vertical="center" indent="1"/>
    </xf>
    <xf numFmtId="0" fontId="71" fillId="10" borderId="0" xfId="0" applyFont="1" applyFill="1" applyAlignment="1" applyProtection="1">
      <alignment vertical="center"/>
    </xf>
    <xf numFmtId="0" fontId="71" fillId="0" borderId="0" xfId="0" applyFont="1" applyAlignment="1" applyProtection="1">
      <alignment vertical="center"/>
    </xf>
    <xf numFmtId="0" fontId="14" fillId="2" borderId="0" xfId="823" applyFont="1" applyFill="1" applyBorder="1" applyAlignment="1" applyProtection="1">
      <alignment horizontal="right" wrapText="1"/>
    </xf>
    <xf numFmtId="0" fontId="28" fillId="2" borderId="27" xfId="1361" applyFont="1" applyFill="1" applyBorder="1" applyAlignment="1" applyProtection="1">
      <alignment horizontal="left" vertical="center" wrapText="1"/>
    </xf>
    <xf numFmtId="0" fontId="9" fillId="2" borderId="27" xfId="95" applyFont="1" applyFill="1" applyBorder="1" applyProtection="1"/>
    <xf numFmtId="0" fontId="28" fillId="25" borderId="27" xfId="1356" applyFont="1" applyFill="1" applyBorder="1" applyAlignment="1" applyProtection="1">
      <alignment horizontal="center" vertical="center" wrapText="1"/>
    </xf>
    <xf numFmtId="0" fontId="28" fillId="2" borderId="27" xfId="1361" applyFont="1" applyFill="1" applyBorder="1" applyAlignment="1" applyProtection="1">
      <alignment vertical="center" wrapText="1"/>
    </xf>
    <xf numFmtId="0" fontId="4" fillId="2" borderId="27" xfId="823" applyFont="1" applyFill="1" applyBorder="1" applyAlignment="1" applyProtection="1">
      <alignment horizontal="left" vertical="center" wrapText="1"/>
    </xf>
    <xf numFmtId="0" fontId="4" fillId="22" borderId="27" xfId="95" applyFont="1" applyFill="1" applyBorder="1" applyAlignment="1" applyProtection="1">
      <alignment horizontal="center" vertical="center" wrapText="1"/>
    </xf>
    <xf numFmtId="0" fontId="4" fillId="2" borderId="0" xfId="95" applyFont="1" applyFill="1" applyBorder="1" applyAlignment="1" applyProtection="1">
      <alignment horizontal="center" vertical="center" wrapText="1"/>
    </xf>
    <xf numFmtId="0" fontId="4" fillId="22" borderId="27" xfId="95" applyFont="1" applyFill="1" applyBorder="1" applyAlignment="1" applyProtection="1">
      <alignment horizontal="left" vertical="center" wrapText="1"/>
    </xf>
    <xf numFmtId="0" fontId="4" fillId="22" borderId="27" xfId="95" applyFont="1" applyFill="1" applyBorder="1" applyAlignment="1" applyProtection="1">
      <alignment vertical="center" wrapText="1"/>
    </xf>
    <xf numFmtId="0" fontId="2" fillId="22" borderId="27" xfId="95" applyFont="1" applyFill="1" applyBorder="1" applyAlignment="1" applyProtection="1">
      <alignment vertical="center" wrapText="1"/>
    </xf>
    <xf numFmtId="0" fontId="60" fillId="26" borderId="0" xfId="95" applyFont="1" applyFill="1" applyBorder="1" applyAlignment="1" applyProtection="1">
      <alignment horizontal="center" vertical="center" wrapText="1"/>
    </xf>
    <xf numFmtId="0" fontId="60" fillId="27" borderId="26" xfId="0" applyFont="1" applyFill="1" applyBorder="1" applyAlignment="1" applyProtection="1">
      <alignment horizontal="center" vertical="center" wrapText="1"/>
    </xf>
    <xf numFmtId="0" fontId="60" fillId="4" borderId="26" xfId="0" applyFont="1" applyFill="1" applyBorder="1" applyAlignment="1" applyProtection="1">
      <alignment horizontal="center" vertical="center" wrapText="1"/>
    </xf>
    <xf numFmtId="0" fontId="60" fillId="2" borderId="26" xfId="0" applyFont="1" applyFill="1" applyBorder="1" applyAlignment="1" applyProtection="1">
      <alignment horizontal="center" vertical="center" wrapText="1"/>
    </xf>
    <xf numFmtId="0" fontId="14" fillId="27" borderId="26" xfId="0" applyFont="1" applyFill="1" applyBorder="1" applyAlignment="1" applyProtection="1">
      <alignment horizontal="center" vertical="center" wrapText="1"/>
    </xf>
    <xf numFmtId="0" fontId="60" fillId="5" borderId="0" xfId="95" applyFont="1" applyFill="1" applyBorder="1" applyAlignment="1" applyProtection="1">
      <alignment horizontal="center" vertical="center" wrapText="1"/>
    </xf>
    <xf numFmtId="0" fontId="14" fillId="4" borderId="26" xfId="0" applyFont="1" applyFill="1" applyBorder="1" applyAlignment="1" applyProtection="1">
      <alignment horizontal="center" vertical="center" wrapText="1"/>
    </xf>
    <xf numFmtId="0" fontId="61" fillId="25" borderId="26" xfId="0" applyFont="1" applyFill="1" applyBorder="1" applyAlignment="1" applyProtection="1">
      <alignment vertical="center" wrapText="1"/>
    </xf>
    <xf numFmtId="0" fontId="14" fillId="2" borderId="26" xfId="0" applyFont="1" applyFill="1" applyBorder="1" applyAlignment="1" applyProtection="1">
      <alignment horizontal="center" vertical="center" wrapText="1"/>
    </xf>
    <xf numFmtId="0" fontId="57" fillId="2" borderId="26" xfId="0" applyFont="1" applyFill="1" applyBorder="1" applyAlignment="1" applyProtection="1">
      <alignment horizontal="center" vertical="center"/>
    </xf>
    <xf numFmtId="0" fontId="45" fillId="2" borderId="54" xfId="192" applyFont="1" applyFill="1" applyBorder="1" applyAlignment="1" applyProtection="1">
      <alignment horizontal="center" vertical="center" wrapText="1"/>
    </xf>
    <xf numFmtId="0" fontId="24" fillId="31" borderId="0" xfId="6214" applyFill="1" applyProtection="1"/>
    <xf numFmtId="0" fontId="24" fillId="0" borderId="0" xfId="6214" applyProtection="1"/>
    <xf numFmtId="0" fontId="24" fillId="31" borderId="0" xfId="6214" applyFont="1" applyFill="1" applyProtection="1"/>
    <xf numFmtId="0" fontId="74" fillId="31" borderId="0" xfId="6214" applyFont="1" applyFill="1" applyProtection="1"/>
    <xf numFmtId="0" fontId="24" fillId="31" borderId="0" xfId="6214" applyFont="1" applyFill="1" applyAlignment="1" applyProtection="1"/>
    <xf numFmtId="0" fontId="24" fillId="31" borderId="0" xfId="6214" applyFont="1" applyFill="1" applyAlignment="1" applyProtection="1">
      <alignment horizontal="left"/>
    </xf>
    <xf numFmtId="0" fontId="24" fillId="31" borderId="0" xfId="6214" applyFont="1" applyFill="1" applyAlignment="1" applyProtection="1">
      <alignment horizontal="left" wrapText="1"/>
    </xf>
    <xf numFmtId="0" fontId="24" fillId="31" borderId="0" xfId="6214" applyFont="1" applyFill="1" applyAlignment="1" applyProtection="1">
      <alignment horizontal="center" wrapText="1"/>
    </xf>
    <xf numFmtId="0" fontId="55" fillId="31" borderId="0" xfId="6214" applyFont="1" applyFill="1" applyProtection="1"/>
    <xf numFmtId="0" fontId="75" fillId="31" borderId="0" xfId="6214" applyFont="1" applyFill="1" applyProtection="1"/>
    <xf numFmtId="0" fontId="25" fillId="31" borderId="0" xfId="95" applyFont="1" applyFill="1" applyBorder="1" applyAlignment="1" applyProtection="1">
      <alignment horizontal="left" vertical="center" wrapText="1"/>
    </xf>
    <xf numFmtId="0" fontId="24" fillId="31" borderId="0" xfId="6214" applyFill="1" applyAlignment="1" applyProtection="1">
      <alignment wrapText="1"/>
    </xf>
    <xf numFmtId="0" fontId="48" fillId="31" borderId="0" xfId="6214" applyFont="1" applyFill="1" applyProtection="1"/>
    <xf numFmtId="0" fontId="49" fillId="31" borderId="0" xfId="95" applyFont="1" applyFill="1" applyBorder="1" applyAlignment="1" applyProtection="1">
      <alignment horizontal="left" vertical="top"/>
    </xf>
    <xf numFmtId="0" fontId="76" fillId="31" borderId="0" xfId="95" applyFont="1" applyFill="1" applyBorder="1" applyAlignment="1" applyProtection="1">
      <alignment horizontal="center" vertical="center" wrapText="1"/>
    </xf>
    <xf numFmtId="0" fontId="5" fillId="31" borderId="0" xfId="95" applyFont="1" applyFill="1" applyBorder="1" applyAlignment="1" applyProtection="1">
      <alignment horizontal="center" vertical="center" wrapText="1"/>
    </xf>
    <xf numFmtId="0" fontId="5" fillId="31" borderId="0" xfId="95" applyFont="1" applyFill="1" applyProtection="1"/>
    <xf numFmtId="0" fontId="3" fillId="2" borderId="69" xfId="95" applyFont="1" applyFill="1" applyBorder="1" applyAlignment="1" applyProtection="1">
      <alignment horizontal="left" vertical="center" wrapText="1"/>
    </xf>
    <xf numFmtId="0" fontId="5" fillId="31" borderId="0" xfId="95" applyFont="1" applyFill="1" applyBorder="1" applyAlignment="1" applyProtection="1">
      <alignment horizontal="left" vertical="center" wrapText="1"/>
    </xf>
    <xf numFmtId="0" fontId="5" fillId="31" borderId="0" xfId="95" applyFont="1" applyFill="1" applyBorder="1" applyAlignment="1" applyProtection="1">
      <alignment vertical="center" wrapText="1"/>
    </xf>
    <xf numFmtId="0" fontId="5" fillId="2" borderId="69" xfId="95" applyFont="1" applyFill="1" applyBorder="1" applyAlignment="1" applyProtection="1">
      <alignment horizontal="left" vertical="center" wrapText="1"/>
    </xf>
    <xf numFmtId="0" fontId="5" fillId="2" borderId="27" xfId="95" applyFont="1" applyFill="1" applyBorder="1" applyAlignment="1" applyProtection="1">
      <alignment horizontal="left" vertical="center" wrapText="1"/>
    </xf>
    <xf numFmtId="0" fontId="24" fillId="31" borderId="0" xfId="6214" applyFill="1" applyBorder="1" applyProtection="1"/>
    <xf numFmtId="0" fontId="60" fillId="5" borderId="0" xfId="6214" applyFont="1" applyFill="1" applyBorder="1" applyAlignment="1" applyProtection="1">
      <alignment horizontal="center" vertical="center" wrapText="1"/>
    </xf>
    <xf numFmtId="0" fontId="26" fillId="31" borderId="0" xfId="6214" applyFont="1" applyFill="1" applyProtection="1"/>
    <xf numFmtId="0" fontId="60" fillId="26" borderId="0" xfId="6214" applyFont="1" applyFill="1" applyBorder="1" applyAlignment="1" applyProtection="1">
      <alignment horizontal="center" vertical="center" wrapText="1"/>
    </xf>
    <xf numFmtId="0" fontId="60" fillId="4" borderId="0" xfId="6214" applyFont="1" applyFill="1" applyBorder="1" applyAlignment="1" applyProtection="1">
      <alignment horizontal="center" vertical="center" wrapText="1"/>
    </xf>
    <xf numFmtId="0" fontId="60" fillId="27" borderId="0" xfId="6214" applyFont="1" applyFill="1" applyBorder="1" applyAlignment="1" applyProtection="1">
      <alignment horizontal="center" vertical="center" wrapText="1"/>
    </xf>
    <xf numFmtId="0" fontId="57" fillId="2" borderId="0" xfId="13672" applyFont="1" applyFill="1" applyBorder="1" applyAlignment="1" applyProtection="1">
      <alignment horizontal="center" vertical="center"/>
    </xf>
    <xf numFmtId="0" fontId="5" fillId="2" borderId="0" xfId="13672" applyFont="1" applyFill="1" applyBorder="1" applyProtection="1"/>
    <xf numFmtId="0" fontId="5" fillId="2" borderId="0" xfId="13672" applyFont="1" applyFill="1" applyProtection="1"/>
    <xf numFmtId="0" fontId="13" fillId="2" borderId="0" xfId="13672" applyFont="1" applyFill="1" applyAlignment="1" applyProtection="1">
      <alignment horizontal="center" vertical="center" wrapText="1"/>
    </xf>
    <xf numFmtId="0" fontId="14" fillId="2" borderId="0" xfId="13672" applyFont="1" applyFill="1" applyBorder="1" applyAlignment="1" applyProtection="1">
      <alignment horizontal="center" vertical="center" wrapText="1"/>
    </xf>
    <xf numFmtId="0" fontId="14" fillId="2" borderId="26" xfId="13672" applyFont="1" applyFill="1" applyBorder="1" applyAlignment="1" applyProtection="1">
      <alignment horizontal="center" vertical="center" wrapText="1"/>
    </xf>
    <xf numFmtId="0" fontId="60" fillId="26" borderId="0" xfId="1355" applyFont="1" applyFill="1" applyBorder="1" applyAlignment="1" applyProtection="1">
      <alignment horizontal="center" vertical="center" wrapText="1"/>
    </xf>
    <xf numFmtId="0" fontId="60" fillId="27" borderId="26" xfId="13672" applyFont="1" applyFill="1" applyBorder="1" applyAlignment="1" applyProtection="1">
      <alignment horizontal="center" vertical="center" wrapText="1"/>
    </xf>
    <xf numFmtId="0" fontId="60" fillId="4" borderId="26" xfId="13672" applyFont="1" applyFill="1" applyBorder="1" applyAlignment="1" applyProtection="1">
      <alignment horizontal="center" vertical="center" wrapText="1"/>
    </xf>
    <xf numFmtId="0" fontId="61" fillId="25" borderId="26" xfId="13672" applyFont="1" applyFill="1" applyBorder="1" applyAlignment="1" applyProtection="1">
      <alignment vertical="center" wrapText="1"/>
    </xf>
    <xf numFmtId="0" fontId="13" fillId="25" borderId="0" xfId="13672" applyFont="1" applyFill="1" applyAlignment="1" applyProtection="1">
      <alignment vertical="center" textRotation="90" wrapText="1"/>
    </xf>
    <xf numFmtId="0" fontId="44" fillId="3" borderId="26" xfId="10221" applyFont="1" applyFill="1" applyBorder="1" applyAlignment="1" applyProtection="1">
      <alignment horizontal="center" vertical="center"/>
    </xf>
    <xf numFmtId="0" fontId="78" fillId="31" borderId="0" xfId="6214" applyFont="1" applyFill="1" applyBorder="1" applyAlignment="1" applyProtection="1">
      <alignment horizontal="center" vertical="center" wrapText="1"/>
    </xf>
    <xf numFmtId="0" fontId="26" fillId="31" borderId="0" xfId="6214" applyFont="1" applyFill="1" applyBorder="1" applyAlignment="1" applyProtection="1">
      <alignment horizontal="center" vertical="center" wrapText="1"/>
    </xf>
    <xf numFmtId="0" fontId="24" fillId="31" borderId="0" xfId="6214" applyFont="1" applyFill="1" applyBorder="1" applyProtection="1"/>
    <xf numFmtId="49" fontId="24" fillId="31" borderId="0" xfId="6214" quotePrefix="1" applyNumberFormat="1" applyFont="1" applyFill="1" applyAlignment="1" applyProtection="1">
      <alignment vertical="center"/>
    </xf>
    <xf numFmtId="0" fontId="14" fillId="31" borderId="0" xfId="6214" applyFont="1" applyFill="1" applyBorder="1" applyAlignment="1" applyProtection="1">
      <alignment horizontal="center" vertical="center" wrapText="1"/>
    </xf>
    <xf numFmtId="0" fontId="14" fillId="31" borderId="0" xfId="10464" applyFont="1" applyFill="1" applyBorder="1" applyAlignment="1" applyProtection="1">
      <alignment horizontal="center" wrapText="1"/>
    </xf>
    <xf numFmtId="0" fontId="57" fillId="32" borderId="93" xfId="6214" applyFont="1" applyFill="1" applyBorder="1" applyAlignment="1" applyProtection="1">
      <alignment horizontal="center" vertical="center"/>
    </xf>
    <xf numFmtId="0" fontId="24" fillId="31" borderId="99" xfId="6214" applyFill="1" applyBorder="1" applyProtection="1"/>
    <xf numFmtId="0" fontId="79" fillId="31" borderId="0" xfId="6214" applyFont="1" applyFill="1" applyProtection="1"/>
    <xf numFmtId="0" fontId="24" fillId="31" borderId="0" xfId="6214" applyFill="1" applyAlignment="1" applyProtection="1">
      <alignment horizontal="left"/>
    </xf>
    <xf numFmtId="0" fontId="13" fillId="31" borderId="0" xfId="6214" applyFont="1" applyFill="1" applyBorder="1" applyAlignment="1" applyProtection="1">
      <alignment wrapText="1"/>
    </xf>
    <xf numFmtId="0" fontId="43" fillId="31" borderId="0" xfId="6214" applyFont="1" applyFill="1" applyAlignment="1" applyProtection="1">
      <alignment vertical="center" wrapText="1"/>
    </xf>
    <xf numFmtId="49" fontId="74" fillId="31" borderId="0" xfId="6214" applyNumberFormat="1" applyFont="1" applyFill="1" applyAlignment="1" applyProtection="1"/>
    <xf numFmtId="49" fontId="74" fillId="31" borderId="0" xfId="6214" applyNumberFormat="1" applyFont="1" applyFill="1" applyProtection="1"/>
    <xf numFmtId="49" fontId="13" fillId="31" borderId="0" xfId="6214" applyNumberFormat="1" applyFont="1" applyFill="1" applyBorder="1" applyAlignment="1" applyProtection="1">
      <alignment horizontal="left" wrapText="1"/>
    </xf>
    <xf numFmtId="0" fontId="13" fillId="31" borderId="0" xfId="6214" applyFont="1" applyFill="1" applyBorder="1" applyAlignment="1" applyProtection="1">
      <alignment horizontal="left" wrapText="1"/>
    </xf>
    <xf numFmtId="0" fontId="13" fillId="31" borderId="0" xfId="6214" applyFont="1" applyFill="1" applyBorder="1" applyAlignment="1" applyProtection="1">
      <alignment horizontal="left"/>
    </xf>
    <xf numFmtId="0" fontId="24" fillId="31" borderId="0" xfId="6214" applyFont="1" applyFill="1" applyBorder="1" applyAlignment="1" applyProtection="1">
      <alignment horizontal="left" wrapText="1"/>
    </xf>
    <xf numFmtId="0" fontId="22" fillId="31" borderId="0" xfId="6214" applyFont="1" applyFill="1" applyBorder="1" applyAlignment="1" applyProtection="1">
      <alignment horizontal="left" wrapText="1"/>
    </xf>
    <xf numFmtId="0" fontId="45" fillId="31" borderId="0" xfId="6214" applyFont="1" applyFill="1" applyBorder="1" applyAlignment="1" applyProtection="1">
      <alignment horizontal="left" wrapText="1"/>
    </xf>
    <xf numFmtId="0" fontId="0" fillId="31" borderId="0" xfId="6214" applyFont="1" applyFill="1" applyProtection="1"/>
    <xf numFmtId="49" fontId="26" fillId="31" borderId="0" xfId="6214" applyNumberFormat="1" applyFont="1" applyFill="1" applyBorder="1" applyAlignment="1" applyProtection="1">
      <alignment horizontal="left" wrapText="1"/>
    </xf>
    <xf numFmtId="0" fontId="82" fillId="31" borderId="0" xfId="6214" applyFont="1" applyFill="1" applyBorder="1" applyAlignment="1" applyProtection="1">
      <alignment horizontal="left"/>
    </xf>
    <xf numFmtId="0" fontId="45" fillId="31" borderId="0" xfId="6214" applyFont="1" applyFill="1" applyBorder="1" applyAlignment="1" applyProtection="1">
      <alignment horizontal="left"/>
    </xf>
    <xf numFmtId="0" fontId="43" fillId="31" borderId="0" xfId="6214" applyFont="1" applyFill="1" applyProtection="1"/>
    <xf numFmtId="0" fontId="47" fillId="31" borderId="0" xfId="6214" applyFont="1" applyFill="1" applyProtection="1"/>
    <xf numFmtId="0" fontId="14" fillId="10" borderId="0" xfId="0" applyFont="1" applyFill="1" applyAlignment="1" applyProtection="1">
      <alignment horizontal="left" vertical="center" wrapText="1"/>
    </xf>
    <xf numFmtId="0" fontId="50" fillId="2" borderId="0" xfId="95" applyFont="1" applyFill="1" applyAlignment="1" applyProtection="1">
      <alignment horizontal="left" vertical="center" indent="2"/>
    </xf>
    <xf numFmtId="0" fontId="50" fillId="2" borderId="0" xfId="95" applyFont="1" applyFill="1" applyAlignment="1" applyProtection="1">
      <alignment horizontal="left" vertical="top"/>
    </xf>
    <xf numFmtId="0" fontId="11" fillId="25" borderId="0" xfId="743" applyFill="1" applyProtection="1"/>
    <xf numFmtId="0" fontId="47" fillId="2" borderId="0" xfId="95" applyFont="1" applyFill="1" applyProtection="1"/>
    <xf numFmtId="0" fontId="43" fillId="2" borderId="0" xfId="95" applyFont="1" applyFill="1" applyProtection="1"/>
    <xf numFmtId="0" fontId="48" fillId="2" borderId="0" xfId="95" applyFont="1" applyFill="1" applyProtection="1"/>
    <xf numFmtId="164" fontId="14" fillId="10" borderId="0" xfId="0" applyNumberFormat="1" applyFont="1" applyFill="1" applyAlignment="1" applyProtection="1">
      <alignment horizontal="left" vertical="center" wrapText="1"/>
    </xf>
    <xf numFmtId="0" fontId="13" fillId="2" borderId="0" xfId="95" quotePrefix="1" applyFont="1" applyFill="1" applyBorder="1" applyAlignment="1" applyProtection="1">
      <alignment horizontal="center" vertical="center"/>
    </xf>
    <xf numFmtId="0" fontId="49" fillId="2" borderId="0" xfId="95" applyFont="1" applyFill="1" applyBorder="1" applyAlignment="1" applyProtection="1">
      <alignment horizontal="left" vertical="top"/>
    </xf>
    <xf numFmtId="0" fontId="13" fillId="10" borderId="31" xfId="95" applyFont="1" applyFill="1" applyBorder="1" applyProtection="1"/>
    <xf numFmtId="0" fontId="13" fillId="10" borderId="26" xfId="95" applyFont="1" applyFill="1" applyBorder="1" applyProtection="1"/>
    <xf numFmtId="0" fontId="13" fillId="10" borderId="30" xfId="95" applyFont="1" applyFill="1" applyBorder="1" applyProtection="1"/>
    <xf numFmtId="0" fontId="13" fillId="2" borderId="0" xfId="95" applyFont="1" applyFill="1" applyBorder="1" applyProtection="1"/>
    <xf numFmtId="0" fontId="14" fillId="2" borderId="0" xfId="823" applyFont="1" applyFill="1" applyBorder="1" applyAlignment="1" applyProtection="1">
      <alignment wrapText="1"/>
    </xf>
    <xf numFmtId="0" fontId="45" fillId="2" borderId="0" xfId="95" applyFont="1" applyFill="1" applyBorder="1" applyProtection="1"/>
    <xf numFmtId="0" fontId="39" fillId="2" borderId="0" xfId="95" applyFont="1" applyFill="1" applyBorder="1" applyAlignment="1" applyProtection="1">
      <alignment horizontal="left" vertical="center" wrapText="1"/>
    </xf>
    <xf numFmtId="0" fontId="25" fillId="2" borderId="0" xfId="95" applyFont="1" applyFill="1" applyBorder="1" applyAlignment="1" applyProtection="1">
      <alignment horizontal="left" vertical="center" wrapText="1"/>
    </xf>
    <xf numFmtId="0" fontId="49" fillId="2" borderId="27" xfId="95" applyFont="1" applyFill="1" applyBorder="1" applyAlignment="1" applyProtection="1">
      <alignment horizontal="left" vertical="center" wrapText="1"/>
    </xf>
    <xf numFmtId="0" fontId="13" fillId="2" borderId="0" xfId="95" applyFont="1" applyFill="1" applyBorder="1" applyAlignment="1" applyProtection="1">
      <alignment horizontal="center" vertical="center" wrapText="1"/>
    </xf>
    <xf numFmtId="0" fontId="45" fillId="2" borderId="0" xfId="95" applyFont="1" applyFill="1" applyBorder="1" applyAlignment="1" applyProtection="1">
      <alignment horizontal="left" vertical="center" wrapText="1"/>
    </xf>
    <xf numFmtId="0" fontId="49" fillId="2" borderId="0" xfId="95" applyFont="1" applyFill="1" applyBorder="1" applyAlignment="1" applyProtection="1">
      <alignment horizontal="left" vertical="center" wrapText="1"/>
    </xf>
    <xf numFmtId="0" fontId="13" fillId="2" borderId="0" xfId="95" applyFont="1" applyFill="1" applyBorder="1" applyAlignment="1" applyProtection="1">
      <alignment vertical="center" wrapText="1"/>
    </xf>
    <xf numFmtId="0" fontId="13" fillId="2" borderId="0" xfId="95" applyFont="1" applyFill="1" applyAlignment="1" applyProtection="1">
      <alignment wrapText="1"/>
    </xf>
    <xf numFmtId="0" fontId="13" fillId="2" borderId="0" xfId="95" applyFont="1" applyFill="1" applyBorder="1" applyAlignment="1" applyProtection="1">
      <alignment wrapText="1"/>
    </xf>
    <xf numFmtId="0" fontId="84" fillId="2" borderId="0" xfId="95" applyFont="1" applyFill="1" applyBorder="1" applyAlignment="1" applyProtection="1"/>
    <xf numFmtId="0" fontId="45" fillId="2" borderId="0" xfId="95" applyFont="1" applyFill="1" applyBorder="1" applyAlignment="1" applyProtection="1"/>
    <xf numFmtId="0" fontId="14" fillId="2" borderId="0" xfId="823" applyFont="1" applyFill="1" applyBorder="1" applyAlignment="1" applyProtection="1">
      <alignment horizontal="left" wrapText="1"/>
    </xf>
    <xf numFmtId="0" fontId="0" fillId="25" borderId="0" xfId="0" applyFill="1" applyProtection="1"/>
    <xf numFmtId="0" fontId="13" fillId="10" borderId="27" xfId="95" applyFont="1" applyFill="1" applyBorder="1" applyAlignment="1" applyProtection="1">
      <alignment vertical="top"/>
    </xf>
    <xf numFmtId="0" fontId="13" fillId="2" borderId="0" xfId="95" applyFont="1" applyFill="1" applyAlignment="1" applyProtection="1">
      <alignment vertical="top"/>
    </xf>
    <xf numFmtId="0" fontId="47" fillId="10" borderId="0" xfId="0" applyFont="1" applyFill="1" applyProtection="1"/>
    <xf numFmtId="0" fontId="0" fillId="2" borderId="0" xfId="0" applyFont="1" applyFill="1" applyProtection="1"/>
    <xf numFmtId="0" fontId="48" fillId="2" borderId="0" xfId="0" applyFont="1" applyFill="1" applyProtection="1"/>
    <xf numFmtId="0" fontId="47" fillId="2" borderId="0" xfId="0" applyFont="1" applyFill="1" applyProtection="1"/>
    <xf numFmtId="0" fontId="56" fillId="2" borderId="26" xfId="0" applyFont="1" applyFill="1" applyBorder="1" applyAlignment="1" applyProtection="1">
      <alignment horizontal="left" vertical="center"/>
    </xf>
    <xf numFmtId="0" fontId="0" fillId="10" borderId="0" xfId="0" applyFont="1" applyFill="1" applyProtection="1"/>
    <xf numFmtId="0" fontId="58" fillId="2" borderId="0" xfId="0" applyFont="1" applyFill="1" applyBorder="1" applyAlignment="1" applyProtection="1">
      <alignment vertical="center" wrapText="1"/>
    </xf>
    <xf numFmtId="0" fontId="45" fillId="2" borderId="0" xfId="0" applyFont="1" applyFill="1" applyAlignment="1" applyProtection="1">
      <alignment vertical="center"/>
    </xf>
    <xf numFmtId="0" fontId="0" fillId="2" borderId="0" xfId="95" applyFont="1" applyFill="1" applyProtection="1"/>
    <xf numFmtId="0" fontId="24" fillId="2" borderId="0" xfId="95" applyFont="1" applyFill="1" applyProtection="1"/>
    <xf numFmtId="0" fontId="59" fillId="2" borderId="0" xfId="95" applyFont="1" applyFill="1" applyBorder="1" applyAlignment="1" applyProtection="1"/>
    <xf numFmtId="0" fontId="60" fillId="4" borderId="0" xfId="95" applyFont="1" applyFill="1" applyBorder="1" applyAlignment="1" applyProtection="1">
      <alignment horizontal="center" vertical="center" wrapText="1"/>
    </xf>
    <xf numFmtId="0" fontId="60" fillId="27" borderId="0" xfId="95" applyFont="1" applyFill="1" applyBorder="1" applyAlignment="1" applyProtection="1">
      <alignment horizontal="center" vertical="center" wrapText="1"/>
    </xf>
    <xf numFmtId="0" fontId="45" fillId="2" borderId="0" xfId="0" applyFont="1" applyFill="1" applyBorder="1" applyAlignment="1" applyProtection="1">
      <alignment vertical="center"/>
    </xf>
    <xf numFmtId="0" fontId="57" fillId="2" borderId="0" xfId="0" applyFont="1" applyFill="1" applyBorder="1" applyAlignment="1" applyProtection="1">
      <alignment horizontal="center" vertical="center"/>
    </xf>
    <xf numFmtId="0" fontId="0" fillId="2" borderId="0" xfId="0" applyFont="1" applyFill="1" applyBorder="1" applyProtection="1"/>
    <xf numFmtId="0" fontId="45" fillId="2" borderId="0" xfId="0" applyFont="1" applyFill="1" applyAlignment="1" applyProtection="1">
      <alignment wrapText="1"/>
    </xf>
    <xf numFmtId="0" fontId="13" fillId="2" borderId="0" xfId="0" applyFont="1" applyFill="1" applyAlignment="1" applyProtection="1">
      <alignment horizontal="center" vertical="center" wrapText="1"/>
    </xf>
    <xf numFmtId="0" fontId="14" fillId="2" borderId="0" xfId="0" applyFont="1" applyFill="1" applyBorder="1" applyAlignment="1" applyProtection="1">
      <alignment horizontal="center" vertical="center" wrapText="1"/>
    </xf>
    <xf numFmtId="0" fontId="13" fillId="2" borderId="0" xfId="0" applyFont="1" applyFill="1" applyBorder="1" applyAlignment="1" applyProtection="1">
      <alignment wrapText="1"/>
    </xf>
    <xf numFmtId="0" fontId="0" fillId="10" borderId="0" xfId="0" applyFont="1" applyFill="1" applyAlignment="1" applyProtection="1">
      <alignment vertical="center" wrapText="1"/>
    </xf>
    <xf numFmtId="0" fontId="55" fillId="25" borderId="0" xfId="0" applyFont="1" applyFill="1" applyAlignment="1" applyProtection="1">
      <alignment vertical="center" wrapText="1"/>
    </xf>
    <xf numFmtId="0" fontId="13" fillId="25" borderId="0" xfId="0" applyFont="1" applyFill="1" applyAlignment="1" applyProtection="1">
      <alignment vertical="center" textRotation="90" wrapText="1"/>
    </xf>
    <xf numFmtId="0" fontId="13" fillId="25" borderId="0" xfId="0" applyFont="1" applyFill="1" applyBorder="1" applyAlignment="1" applyProtection="1">
      <alignment horizontal="center" vertical="center" textRotation="90" wrapText="1"/>
    </xf>
    <xf numFmtId="0" fontId="13" fillId="25" borderId="0" xfId="0" applyFont="1" applyFill="1" applyAlignment="1" applyProtection="1">
      <alignment horizontal="center" vertical="center" textRotation="90" wrapText="1"/>
    </xf>
    <xf numFmtId="0" fontId="13" fillId="25" borderId="0" xfId="0" applyFont="1" applyFill="1" applyAlignment="1" applyProtection="1">
      <alignment vertical="center" wrapText="1"/>
    </xf>
    <xf numFmtId="0" fontId="0" fillId="10" borderId="0" xfId="0" applyFont="1" applyFill="1" applyAlignment="1" applyProtection="1">
      <alignment wrapText="1"/>
    </xf>
    <xf numFmtId="0" fontId="55" fillId="2" borderId="0" xfId="0" applyFont="1" applyFill="1" applyAlignment="1" applyProtection="1">
      <alignment wrapText="1"/>
    </xf>
    <xf numFmtId="0" fontId="13" fillId="2" borderId="0" xfId="0" applyFont="1" applyFill="1" applyAlignment="1" applyProtection="1">
      <alignment textRotation="90" wrapText="1"/>
    </xf>
    <xf numFmtId="0" fontId="13" fillId="2" borderId="0" xfId="0" applyFont="1" applyFill="1" applyAlignment="1" applyProtection="1">
      <alignment horizontal="center" textRotation="90" wrapText="1"/>
    </xf>
    <xf numFmtId="0" fontId="0" fillId="2" borderId="0" xfId="0" applyFont="1" applyFill="1" applyAlignment="1" applyProtection="1">
      <alignment wrapText="1"/>
    </xf>
    <xf numFmtId="0" fontId="55" fillId="2" borderId="0" xfId="0" applyFont="1" applyFill="1" applyProtection="1"/>
    <xf numFmtId="0" fontId="26" fillId="2" borderId="0" xfId="0" applyFont="1" applyFill="1" applyProtection="1"/>
    <xf numFmtId="0" fontId="0" fillId="3" borderId="0" xfId="0" applyFill="1" applyProtection="1"/>
    <xf numFmtId="0" fontId="0" fillId="2" borderId="0" xfId="0" applyFill="1" applyProtection="1"/>
    <xf numFmtId="0" fontId="45" fillId="2" borderId="0" xfId="192" applyFont="1" applyFill="1" applyBorder="1" applyAlignment="1" applyProtection="1">
      <alignment vertical="center" wrapText="1"/>
    </xf>
    <xf numFmtId="0" fontId="45" fillId="2" borderId="54" xfId="192" applyFont="1" applyFill="1" applyBorder="1" applyAlignment="1" applyProtection="1">
      <alignment vertical="center" wrapText="1"/>
    </xf>
    <xf numFmtId="0" fontId="54" fillId="2" borderId="0" xfId="0" applyFont="1" applyFill="1" applyAlignment="1" applyProtection="1">
      <alignment vertical="center"/>
    </xf>
    <xf numFmtId="0" fontId="45" fillId="2" borderId="50" xfId="0" applyFont="1" applyFill="1" applyBorder="1" applyAlignment="1" applyProtection="1">
      <alignment horizontal="left" vertical="center" indent="1"/>
    </xf>
    <xf numFmtId="0" fontId="45" fillId="2" borderId="57" xfId="192" applyFont="1" applyFill="1" applyBorder="1" applyAlignment="1" applyProtection="1">
      <alignment vertical="center" wrapText="1"/>
    </xf>
    <xf numFmtId="0" fontId="0" fillId="2" borderId="0" xfId="0" applyFill="1" applyAlignment="1" applyProtection="1">
      <alignment vertical="center"/>
    </xf>
    <xf numFmtId="0" fontId="45" fillId="2" borderId="54" xfId="0" applyFont="1" applyFill="1" applyBorder="1" applyAlignment="1" applyProtection="1">
      <alignment horizontal="center" vertical="center" wrapText="1"/>
    </xf>
    <xf numFmtId="0" fontId="45" fillId="2" borderId="50" xfId="0" applyFont="1" applyFill="1" applyBorder="1" applyAlignment="1" applyProtection="1">
      <alignment horizontal="center" vertical="center" wrapText="1"/>
    </xf>
    <xf numFmtId="0" fontId="45" fillId="2" borderId="54" xfId="192" applyFont="1" applyFill="1" applyBorder="1" applyAlignment="1" applyProtection="1">
      <alignment horizontal="left" vertical="center" indent="1"/>
    </xf>
    <xf numFmtId="0" fontId="46" fillId="2" borderId="54" xfId="192" applyFont="1" applyFill="1" applyBorder="1" applyAlignment="1" applyProtection="1">
      <alignment horizontal="left" vertical="center" indent="1"/>
    </xf>
    <xf numFmtId="0" fontId="24" fillId="2" borderId="0" xfId="191" applyFont="1" applyFill="1" applyAlignment="1" applyProtection="1">
      <alignment horizontal="left" vertical="center" wrapText="1"/>
    </xf>
    <xf numFmtId="0" fontId="24" fillId="2" borderId="0" xfId="191" applyFont="1" applyFill="1" applyAlignment="1" applyProtection="1">
      <alignment horizontal="center" vertical="center" wrapText="1"/>
    </xf>
    <xf numFmtId="0" fontId="24" fillId="2" borderId="0" xfId="191" applyFont="1" applyFill="1" applyProtection="1"/>
    <xf numFmtId="0" fontId="63" fillId="28" borderId="0" xfId="191" applyFont="1" applyFill="1" applyAlignment="1" applyProtection="1">
      <alignment vertical="center"/>
    </xf>
    <xf numFmtId="0" fontId="63" fillId="28" borderId="0" xfId="191" applyFont="1" applyFill="1" applyAlignment="1" applyProtection="1">
      <alignment horizontal="center" vertical="center"/>
    </xf>
    <xf numFmtId="0" fontId="24" fillId="2" borderId="0" xfId="191" applyFont="1" applyFill="1" applyAlignment="1" applyProtection="1">
      <alignment horizontal="center" vertical="center"/>
    </xf>
    <xf numFmtId="0" fontId="24" fillId="2" borderId="0" xfId="191" applyFont="1" applyFill="1" applyAlignment="1" applyProtection="1">
      <alignment horizontal="center"/>
    </xf>
    <xf numFmtId="0" fontId="64" fillId="29" borderId="61" xfId="191" applyFont="1" applyFill="1" applyBorder="1" applyAlignment="1" applyProtection="1">
      <alignment horizontal="right" vertical="center" wrapText="1"/>
    </xf>
    <xf numFmtId="1" fontId="65" fillId="2" borderId="26" xfId="191" applyNumberFormat="1" applyFont="1" applyFill="1" applyBorder="1" applyAlignment="1" applyProtection="1">
      <alignment vertical="center" wrapText="1"/>
    </xf>
    <xf numFmtId="1" fontId="65" fillId="2" borderId="0" xfId="191" applyNumberFormat="1" applyFont="1" applyFill="1" applyBorder="1" applyAlignment="1" applyProtection="1">
      <alignment vertical="center" wrapText="1"/>
    </xf>
    <xf numFmtId="1" fontId="65" fillId="2" borderId="0" xfId="191" applyNumberFormat="1" applyFont="1" applyFill="1" applyBorder="1" applyAlignment="1" applyProtection="1">
      <alignment horizontal="center" vertical="center" wrapText="1"/>
    </xf>
    <xf numFmtId="0" fontId="64" fillId="29" borderId="61" xfId="191" applyFont="1" applyFill="1" applyBorder="1" applyAlignment="1" applyProtection="1">
      <alignment horizontal="right" vertical="center" wrapText="1" indent="1"/>
    </xf>
    <xf numFmtId="0" fontId="42" fillId="29" borderId="68" xfId="191" applyFont="1" applyFill="1" applyBorder="1" applyAlignment="1" applyProtection="1">
      <alignment horizontal="center" vertical="center" wrapText="1"/>
    </xf>
    <xf numFmtId="0" fontId="62" fillId="29" borderId="68" xfId="191" applyFont="1" applyFill="1" applyBorder="1" applyAlignment="1" applyProtection="1">
      <alignment horizontal="center" vertical="center" wrapText="1"/>
    </xf>
    <xf numFmtId="0" fontId="62" fillId="29" borderId="68" xfId="191" applyFont="1" applyFill="1" applyBorder="1" applyAlignment="1" applyProtection="1">
      <alignment horizontal="left" vertical="center" wrapText="1"/>
    </xf>
    <xf numFmtId="0" fontId="13" fillId="29" borderId="68" xfId="191" applyFont="1" applyFill="1" applyBorder="1" applyAlignment="1" applyProtection="1">
      <alignment horizontal="center" vertical="center" wrapText="1"/>
    </xf>
    <xf numFmtId="0" fontId="42" fillId="29" borderId="67" xfId="2129" applyFont="1" applyFill="1" applyBorder="1" applyAlignment="1" applyProtection="1">
      <alignment vertical="center" wrapText="1"/>
    </xf>
    <xf numFmtId="0" fontId="13" fillId="2" borderId="0" xfId="0" applyFont="1" applyFill="1" applyAlignment="1" applyProtection="1">
      <alignment horizontal="left" vertical="top" wrapText="1"/>
    </xf>
    <xf numFmtId="0" fontId="13" fillId="2" borderId="0" xfId="0" quotePrefix="1" applyFont="1" applyFill="1" applyAlignment="1" applyProtection="1">
      <alignment horizontal="left" vertical="top" wrapText="1"/>
    </xf>
    <xf numFmtId="0" fontId="70" fillId="2" borderId="0" xfId="2005" applyFont="1" applyFill="1" applyAlignment="1" applyProtection="1">
      <alignment wrapText="1"/>
    </xf>
    <xf numFmtId="0" fontId="13" fillId="2" borderId="0" xfId="0" quotePrefix="1" applyFont="1" applyFill="1" applyAlignment="1" applyProtection="1">
      <alignment wrapText="1"/>
    </xf>
    <xf numFmtId="3" fontId="13" fillId="2" borderId="0" xfId="0" applyNumberFormat="1" applyFont="1" applyFill="1" applyAlignment="1" applyProtection="1">
      <alignment wrapText="1"/>
    </xf>
    <xf numFmtId="0" fontId="13" fillId="2" borderId="0" xfId="0" quotePrefix="1" applyFont="1" applyFill="1" applyAlignment="1" applyProtection="1">
      <alignment horizontal="center" wrapText="1"/>
    </xf>
    <xf numFmtId="0" fontId="13" fillId="2" borderId="0" xfId="0" quotePrefix="1" applyFont="1" applyFill="1" applyBorder="1" applyAlignment="1" applyProtection="1">
      <alignment vertical="center" wrapText="1"/>
    </xf>
    <xf numFmtId="0" fontId="11" fillId="3" borderId="0" xfId="743" applyFill="1" applyProtection="1"/>
    <xf numFmtId="0" fontId="24" fillId="3" borderId="0" xfId="95" applyFill="1" applyProtection="1"/>
    <xf numFmtId="0" fontId="0" fillId="3" borderId="0" xfId="0" applyFont="1" applyFill="1" applyProtection="1"/>
    <xf numFmtId="0" fontId="55" fillId="3" borderId="0" xfId="0" applyFont="1" applyFill="1" applyProtection="1"/>
    <xf numFmtId="0" fontId="13" fillId="3" borderId="0" xfId="0" applyFont="1" applyFill="1" applyProtection="1"/>
    <xf numFmtId="0" fontId="47" fillId="3" borderId="0" xfId="0" applyFont="1" applyFill="1" applyProtection="1"/>
    <xf numFmtId="0" fontId="13" fillId="3" borderId="0" xfId="0" applyFont="1" applyFill="1" applyAlignment="1" applyProtection="1">
      <alignment wrapText="1"/>
    </xf>
    <xf numFmtId="0" fontId="0" fillId="3" borderId="0" xfId="0" applyFont="1" applyFill="1" applyAlignment="1" applyProtection="1">
      <alignment wrapText="1"/>
    </xf>
    <xf numFmtId="0" fontId="0" fillId="3" borderId="0" xfId="0" applyFont="1" applyFill="1" applyAlignment="1" applyProtection="1">
      <alignment vertical="center" wrapText="1"/>
    </xf>
    <xf numFmtId="0" fontId="13" fillId="3" borderId="0" xfId="0" applyFont="1" applyFill="1" applyAlignment="1" applyProtection="1">
      <alignment horizontal="left" vertical="center" indent="1"/>
    </xf>
    <xf numFmtId="0" fontId="0" fillId="3" borderId="0" xfId="0" applyFill="1" applyAlignment="1" applyProtection="1">
      <alignment horizontal="left" vertical="center" indent="1"/>
    </xf>
    <xf numFmtId="0" fontId="45" fillId="2" borderId="29" xfId="192" applyFont="1" applyFill="1" applyBorder="1" applyAlignment="1" applyProtection="1">
      <alignment horizontal="center" vertical="center" wrapText="1"/>
    </xf>
    <xf numFmtId="0" fontId="61" fillId="2" borderId="27" xfId="95" applyFont="1" applyFill="1" applyBorder="1" applyAlignment="1" applyProtection="1">
      <alignment horizontal="center"/>
    </xf>
    <xf numFmtId="14" fontId="13" fillId="10" borderId="0" xfId="0" applyNumberFormat="1" applyFont="1" applyFill="1" applyAlignment="1" applyProtection="1">
      <alignment horizontal="center"/>
    </xf>
    <xf numFmtId="0" fontId="14" fillId="10" borderId="0" xfId="0" applyFont="1" applyFill="1" applyBorder="1" applyAlignment="1" applyProtection="1">
      <alignment horizontal="center" vertical="center" wrapText="1"/>
    </xf>
    <xf numFmtId="0" fontId="87" fillId="28" borderId="0" xfId="6214" applyFont="1" applyFill="1" applyAlignment="1" applyProtection="1">
      <alignment vertical="center"/>
    </xf>
    <xf numFmtId="0" fontId="87" fillId="28" borderId="0" xfId="6214" applyFont="1" applyFill="1" applyAlignment="1" applyProtection="1">
      <alignment horizontal="center" vertical="center"/>
    </xf>
    <xf numFmtId="0" fontId="87" fillId="28" borderId="0" xfId="6214" applyFont="1" applyFill="1" applyAlignment="1" applyProtection="1">
      <alignment horizontal="left" vertical="center"/>
    </xf>
    <xf numFmtId="0" fontId="63" fillId="28" borderId="0" xfId="6214" applyFont="1" applyFill="1" applyAlignment="1" applyProtection="1">
      <alignment vertical="center"/>
    </xf>
    <xf numFmtId="0" fontId="24" fillId="2" borderId="0" xfId="6214" applyFont="1" applyFill="1" applyProtection="1"/>
    <xf numFmtId="0" fontId="24" fillId="2" borderId="0" xfId="6214" applyFont="1" applyFill="1" applyAlignment="1" applyProtection="1">
      <alignment horizontal="center" vertical="center"/>
    </xf>
    <xf numFmtId="0" fontId="24" fillId="2" borderId="0" xfId="6214" applyFont="1" applyFill="1" applyAlignment="1" applyProtection="1">
      <alignment horizontal="center"/>
    </xf>
    <xf numFmtId="0" fontId="24" fillId="2" borderId="0" xfId="6214" applyFont="1" applyFill="1" applyAlignment="1" applyProtection="1">
      <alignment horizontal="left"/>
    </xf>
    <xf numFmtId="1" fontId="65" fillId="2" borderId="0" xfId="6214" applyNumberFormat="1" applyFont="1" applyFill="1" applyBorder="1" applyAlignment="1" applyProtection="1">
      <alignment vertical="center" wrapText="1"/>
    </xf>
    <xf numFmtId="0" fontId="24" fillId="0" borderId="0" xfId="13676"/>
    <xf numFmtId="0" fontId="0" fillId="0" borderId="0" xfId="13677" applyFont="1"/>
    <xf numFmtId="0" fontId="0" fillId="0" borderId="0" xfId="13676" applyFont="1"/>
    <xf numFmtId="49" fontId="68" fillId="0" borderId="0" xfId="13678" applyNumberFormat="1" applyFont="1" applyProtection="1">
      <protection locked="0"/>
    </xf>
    <xf numFmtId="0" fontId="67" fillId="0" borderId="0" xfId="0" applyFont="1" applyProtection="1">
      <protection locked="0"/>
    </xf>
    <xf numFmtId="0" fontId="45" fillId="0" borderId="92" xfId="0" applyFont="1" applyBorder="1" applyAlignment="1">
      <alignment horizontal="center" vertical="center" wrapText="1"/>
    </xf>
    <xf numFmtId="0" fontId="45" fillId="0" borderId="92" xfId="0" applyFont="1" applyFill="1" applyBorder="1" applyAlignment="1">
      <alignment horizontal="center" vertical="center" wrapText="1"/>
    </xf>
    <xf numFmtId="0" fontId="67" fillId="0" borderId="0" xfId="1355" applyFont="1" applyProtection="1">
      <protection locked="0"/>
    </xf>
    <xf numFmtId="49" fontId="67" fillId="0" borderId="0" xfId="97" applyNumberFormat="1" applyFont="1" applyProtection="1">
      <protection locked="0"/>
    </xf>
    <xf numFmtId="0" fontId="68" fillId="0" borderId="0" xfId="0" applyFont="1" applyProtection="1">
      <protection locked="0"/>
    </xf>
    <xf numFmtId="0" fontId="0" fillId="0" borderId="0" xfId="0" applyAlignment="1">
      <alignment wrapText="1"/>
    </xf>
    <xf numFmtId="0" fontId="0" fillId="0" borderId="0" xfId="0" applyAlignment="1">
      <alignment vertical="center" wrapText="1"/>
    </xf>
    <xf numFmtId="0" fontId="14" fillId="10" borderId="0" xfId="95" applyFont="1" applyFill="1" applyBorder="1" applyAlignment="1" applyProtection="1">
      <alignment horizontal="center" vertical="center" wrapText="1"/>
    </xf>
    <xf numFmtId="0" fontId="61" fillId="2" borderId="27" xfId="95" applyFont="1" applyFill="1" applyBorder="1" applyAlignment="1" applyProtection="1">
      <alignment horizontal="center"/>
    </xf>
    <xf numFmtId="0" fontId="13" fillId="2" borderId="0" xfId="0" applyFont="1" applyFill="1" applyAlignment="1" applyProtection="1">
      <alignment horizontal="right"/>
    </xf>
    <xf numFmtId="0" fontId="21" fillId="2" borderId="0" xfId="9" applyFont="1" applyFill="1" applyAlignment="1" applyProtection="1">
      <alignment horizontal="right"/>
    </xf>
    <xf numFmtId="0" fontId="20" fillId="2" borderId="0" xfId="9" applyFont="1" applyFill="1" applyAlignment="1" applyProtection="1">
      <alignment horizontal="right"/>
    </xf>
    <xf numFmtId="0" fontId="13" fillId="2" borderId="0" xfId="0" applyFont="1" applyFill="1" applyAlignment="1" applyProtection="1">
      <alignment horizontal="right" wrapText="1"/>
    </xf>
    <xf numFmtId="0" fontId="13" fillId="10" borderId="0" xfId="0" applyFont="1" applyFill="1" applyAlignment="1" applyProtection="1">
      <alignment horizontal="right" vertical="center" wrapText="1"/>
    </xf>
    <xf numFmtId="0" fontId="23" fillId="10" borderId="0" xfId="0" applyFont="1" applyFill="1" applyAlignment="1" applyProtection="1">
      <alignment horizontal="right" vertical="center"/>
    </xf>
    <xf numFmtId="0" fontId="13" fillId="10" borderId="0" xfId="0" applyFont="1" applyFill="1" applyAlignment="1" applyProtection="1">
      <alignment horizontal="right"/>
    </xf>
    <xf numFmtId="0" fontId="13" fillId="10" borderId="0" xfId="192" applyFont="1" applyFill="1" applyAlignment="1" applyProtection="1">
      <alignment horizontal="right" textRotation="90" wrapText="1"/>
    </xf>
    <xf numFmtId="0" fontId="13" fillId="10" borderId="0" xfId="0" applyFont="1" applyFill="1" applyAlignment="1" applyProtection="1">
      <alignment horizontal="right" textRotation="90" wrapText="1"/>
    </xf>
    <xf numFmtId="0" fontId="13" fillId="10" borderId="0" xfId="192" applyFont="1" applyFill="1" applyBorder="1" applyAlignment="1" applyProtection="1">
      <alignment horizontal="right" wrapText="1"/>
    </xf>
    <xf numFmtId="0" fontId="13" fillId="10" borderId="0" xfId="192" applyFont="1" applyFill="1" applyAlignment="1" applyProtection="1">
      <alignment horizontal="right"/>
    </xf>
    <xf numFmtId="0" fontId="13" fillId="2" borderId="0" xfId="192" applyFont="1" applyFill="1" applyBorder="1" applyAlignment="1" applyProtection="1">
      <alignment horizontal="right" wrapText="1"/>
    </xf>
    <xf numFmtId="0" fontId="13" fillId="2" borderId="0" xfId="192" applyFont="1" applyFill="1" applyBorder="1" applyAlignment="1" applyProtection="1">
      <alignment horizontal="right" vertical="center" wrapText="1"/>
    </xf>
    <xf numFmtId="0" fontId="13" fillId="10" borderId="0" xfId="192" applyFont="1" applyFill="1" applyBorder="1" applyAlignment="1" applyProtection="1">
      <alignment horizontal="right" vertical="center" wrapText="1"/>
    </xf>
    <xf numFmtId="0" fontId="13" fillId="10" borderId="0" xfId="192" applyFont="1" applyFill="1" applyAlignment="1" applyProtection="1">
      <alignment horizontal="right" vertical="center"/>
    </xf>
    <xf numFmtId="0" fontId="13" fillId="10" borderId="0" xfId="0" applyFont="1" applyFill="1" applyAlignment="1" applyProtection="1">
      <alignment horizontal="right" vertical="center"/>
    </xf>
    <xf numFmtId="0" fontId="13" fillId="2" borderId="0" xfId="0" applyFont="1" applyFill="1" applyBorder="1" applyAlignment="1" applyProtection="1">
      <alignment horizontal="right" vertical="center" wrapText="1"/>
    </xf>
    <xf numFmtId="0" fontId="13" fillId="0" borderId="0" xfId="0" applyFont="1" applyAlignment="1" applyProtection="1">
      <alignment horizontal="right"/>
    </xf>
    <xf numFmtId="0" fontId="13" fillId="3" borderId="0" xfId="0" applyFont="1" applyFill="1" applyAlignment="1" applyProtection="1">
      <alignment horizontal="right"/>
    </xf>
    <xf numFmtId="0" fontId="73" fillId="2" borderId="0" xfId="192" applyFont="1" applyFill="1" applyAlignment="1" applyProtection="1">
      <alignment horizontal="right"/>
    </xf>
    <xf numFmtId="0" fontId="14" fillId="10" borderId="0" xfId="0" applyFont="1" applyFill="1" applyBorder="1" applyAlignment="1" applyProtection="1">
      <alignment horizontal="right" vertical="center" wrapText="1"/>
    </xf>
    <xf numFmtId="0" fontId="0" fillId="0" borderId="0" xfId="0" applyAlignment="1" applyProtection="1">
      <alignment horizontal="right"/>
    </xf>
    <xf numFmtId="0" fontId="0" fillId="3" borderId="0" xfId="0" applyFill="1" applyAlignment="1" applyProtection="1">
      <alignment horizontal="right"/>
    </xf>
    <xf numFmtId="0" fontId="13" fillId="2" borderId="0" xfId="192" applyFont="1" applyFill="1" applyBorder="1" applyAlignment="1" applyProtection="1">
      <alignment horizontal="right"/>
    </xf>
    <xf numFmtId="0" fontId="13" fillId="2" borderId="0" xfId="192" applyFont="1" applyFill="1" applyAlignment="1" applyProtection="1">
      <alignment horizontal="right"/>
    </xf>
    <xf numFmtId="0" fontId="24" fillId="2" borderId="0" xfId="192" applyFont="1" applyFill="1" applyAlignment="1" applyProtection="1">
      <alignment horizontal="right"/>
    </xf>
    <xf numFmtId="0" fontId="13" fillId="2" borderId="0" xfId="192" applyFont="1" applyFill="1" applyAlignment="1" applyProtection="1">
      <alignment horizontal="right" wrapText="1"/>
    </xf>
    <xf numFmtId="0" fontId="13" fillId="2" borderId="0" xfId="192" quotePrefix="1" applyFont="1" applyFill="1" applyAlignment="1" applyProtection="1">
      <alignment horizontal="right" vertical="center" wrapText="1"/>
    </xf>
    <xf numFmtId="0" fontId="13" fillId="10" borderId="0" xfId="192" applyFont="1" applyFill="1" applyBorder="1" applyAlignment="1" applyProtection="1">
      <alignment horizontal="right" textRotation="90" wrapText="1"/>
    </xf>
    <xf numFmtId="0" fontId="13" fillId="10" borderId="0" xfId="192" applyFont="1" applyFill="1" applyBorder="1" applyAlignment="1" applyProtection="1">
      <alignment horizontal="right"/>
    </xf>
    <xf numFmtId="0" fontId="45" fillId="2" borderId="0" xfId="192" applyFont="1" applyFill="1" applyBorder="1" applyAlignment="1" applyProtection="1">
      <alignment horizontal="right" vertical="center" wrapText="1"/>
    </xf>
    <xf numFmtId="0" fontId="61" fillId="2" borderId="70" xfId="95" applyFont="1" applyFill="1" applyBorder="1" applyAlignment="1" applyProtection="1">
      <alignment vertical="center"/>
    </xf>
    <xf numFmtId="165" fontId="13" fillId="10" borderId="0" xfId="192" applyNumberFormat="1" applyFont="1" applyFill="1" applyBorder="1" applyAlignment="1" applyProtection="1">
      <alignment horizontal="center" wrapText="1"/>
    </xf>
    <xf numFmtId="0" fontId="90" fillId="10" borderId="0" xfId="192" applyFont="1" applyFill="1" applyBorder="1" applyAlignment="1" applyProtection="1">
      <alignment horizontal="right" wrapText="1"/>
    </xf>
    <xf numFmtId="0" fontId="90" fillId="10" borderId="0" xfId="0" applyFont="1" applyFill="1" applyAlignment="1" applyProtection="1">
      <alignment horizontal="right"/>
    </xf>
    <xf numFmtId="0" fontId="90" fillId="10" borderId="0" xfId="192" applyFont="1" applyFill="1" applyBorder="1" applyAlignment="1" applyProtection="1">
      <alignment horizontal="right"/>
    </xf>
    <xf numFmtId="0" fontId="90" fillId="10" borderId="0" xfId="192" applyFont="1" applyFill="1" applyAlignment="1" applyProtection="1">
      <alignment horizontal="right"/>
    </xf>
    <xf numFmtId="0" fontId="90" fillId="2" borderId="0" xfId="192" applyFont="1" applyFill="1" applyBorder="1" applyAlignment="1" applyProtection="1">
      <alignment horizontal="right" wrapText="1"/>
    </xf>
    <xf numFmtId="0" fontId="90" fillId="2" borderId="0" xfId="0" applyFont="1" applyFill="1" applyAlignment="1" applyProtection="1">
      <alignment horizontal="right"/>
    </xf>
    <xf numFmtId="0" fontId="90" fillId="10" borderId="0" xfId="192" applyFont="1" applyFill="1" applyAlignment="1" applyProtection="1">
      <alignment horizontal="right" vertical="center"/>
    </xf>
    <xf numFmtId="0" fontId="26" fillId="0" borderId="0" xfId="10" applyNumberFormat="1" applyFont="1" applyAlignment="1" applyProtection="1">
      <alignment vertical="center"/>
      <protection locked="0"/>
    </xf>
    <xf numFmtId="0" fontId="27" fillId="0" borderId="0" xfId="11" applyNumberFormat="1" applyAlignment="1" applyProtection="1">
      <alignment vertical="center"/>
      <protection locked="0"/>
    </xf>
    <xf numFmtId="0" fontId="0" fillId="0" borderId="0" xfId="0" applyNumberFormat="1" applyAlignment="1" applyProtection="1">
      <alignment vertical="center"/>
      <protection locked="0"/>
    </xf>
    <xf numFmtId="0" fontId="27" fillId="0" borderId="0" xfId="11" applyNumberFormat="1" applyFill="1" applyAlignment="1" applyProtection="1">
      <alignment vertical="center"/>
      <protection locked="0"/>
    </xf>
    <xf numFmtId="0" fontId="13" fillId="10" borderId="0" xfId="12" applyNumberFormat="1" applyFont="1" applyFill="1" applyBorder="1" applyAlignment="1" applyProtection="1">
      <alignment horizontal="left" vertical="center"/>
      <protection locked="0"/>
    </xf>
    <xf numFmtId="0" fontId="90" fillId="10" borderId="0" xfId="12" applyNumberFormat="1" applyFont="1" applyFill="1" applyBorder="1" applyAlignment="1" applyProtection="1">
      <alignment horizontal="left" vertical="center"/>
      <protection locked="0"/>
    </xf>
    <xf numFmtId="0" fontId="13" fillId="10" borderId="0" xfId="192" applyFont="1" applyFill="1" applyBorder="1" applyAlignment="1" applyProtection="1">
      <alignment vertical="center" wrapText="1"/>
    </xf>
    <xf numFmtId="165" fontId="13" fillId="10" borderId="0" xfId="192" applyNumberFormat="1" applyFont="1" applyFill="1" applyBorder="1" applyAlignment="1" applyProtection="1">
      <alignment horizontal="center" vertical="center" wrapText="1"/>
    </xf>
    <xf numFmtId="0" fontId="90" fillId="10" borderId="0" xfId="192" applyFont="1" applyFill="1" applyBorder="1" applyAlignment="1" applyProtection="1">
      <alignment horizontal="center" vertical="center" wrapText="1"/>
    </xf>
    <xf numFmtId="0" fontId="90" fillId="10" borderId="0" xfId="192" applyFont="1" applyFill="1" applyAlignment="1" applyProtection="1">
      <alignment horizontal="center" vertical="center" wrapText="1"/>
    </xf>
    <xf numFmtId="0" fontId="90" fillId="10" borderId="0" xfId="0" applyFont="1" applyFill="1" applyAlignment="1" applyProtection="1">
      <alignment horizontal="center" wrapText="1"/>
    </xf>
    <xf numFmtId="0" fontId="90" fillId="10" borderId="0" xfId="12" applyNumberFormat="1" applyFont="1" applyFill="1" applyBorder="1" applyAlignment="1" applyProtection="1">
      <alignment horizontal="center" vertical="center"/>
      <protection locked="0"/>
    </xf>
    <xf numFmtId="0" fontId="90" fillId="10" borderId="0" xfId="1355" applyFont="1" applyFill="1" applyAlignment="1" applyProtection="1">
      <alignment horizontal="right" vertical="center" wrapText="1"/>
    </xf>
    <xf numFmtId="0" fontId="13" fillId="10" borderId="0" xfId="39067" applyNumberFormat="1" applyFont="1" applyFill="1" applyBorder="1" applyAlignment="1" applyProtection="1">
      <alignment horizontal="left" vertical="center"/>
      <protection locked="0"/>
    </xf>
    <xf numFmtId="0" fontId="1" fillId="3" borderId="0" xfId="39068" applyFill="1" applyProtection="1"/>
    <xf numFmtId="0" fontId="90" fillId="10" borderId="0" xfId="39067" applyNumberFormat="1" applyFont="1" applyFill="1" applyBorder="1" applyAlignment="1" applyProtection="1">
      <alignment horizontal="left" vertical="center"/>
      <protection locked="0"/>
    </xf>
    <xf numFmtId="0" fontId="90" fillId="10" borderId="0" xfId="39067" applyNumberFormat="1" applyFont="1" applyFill="1" applyBorder="1" applyAlignment="1" applyProtection="1">
      <alignment vertical="center"/>
      <protection locked="0"/>
    </xf>
    <xf numFmtId="0" fontId="24" fillId="0" borderId="57" xfId="192" applyFill="1" applyBorder="1" applyAlignment="1" applyProtection="1">
      <alignment horizontal="center" vertical="center"/>
    </xf>
    <xf numFmtId="0" fontId="45" fillId="2" borderId="92" xfId="192" applyFont="1" applyFill="1" applyBorder="1" applyAlignment="1" applyProtection="1">
      <alignment horizontal="left" wrapText="1" indent="2"/>
    </xf>
    <xf numFmtId="0" fontId="44" fillId="3" borderId="27" xfId="13698" applyNumberFormat="1" applyFont="1" applyFill="1" applyBorder="1" applyAlignment="1" applyProtection="1">
      <alignment horizontal="right"/>
      <protection locked="0"/>
    </xf>
    <xf numFmtId="0" fontId="44" fillId="3" borderId="27" xfId="13698" applyNumberFormat="1" applyFont="1" applyFill="1" applyBorder="1" applyAlignment="1" applyProtection="1">
      <alignment horizontal="center"/>
      <protection locked="0"/>
    </xf>
    <xf numFmtId="0" fontId="44" fillId="3" borderId="27" xfId="13698" applyNumberFormat="1" applyFont="1" applyFill="1" applyBorder="1" applyAlignment="1" applyProtection="1">
      <alignment horizontal="left"/>
      <protection locked="0"/>
    </xf>
    <xf numFmtId="0" fontId="45" fillId="21" borderId="92" xfId="192" applyFont="1" applyFill="1" applyBorder="1" applyAlignment="1" applyProtection="1">
      <alignment horizontal="left" wrapText="1" indent="2"/>
    </xf>
    <xf numFmtId="0" fontId="46" fillId="2" borderId="92" xfId="192" applyFont="1" applyFill="1" applyBorder="1" applyAlignment="1" applyProtection="1">
      <alignment horizontal="left" wrapText="1" indent="2"/>
    </xf>
    <xf numFmtId="0" fontId="1" fillId="0" borderId="0" xfId="39068" applyProtection="1"/>
    <xf numFmtId="0" fontId="1" fillId="10" borderId="0" xfId="39068" applyFill="1" applyProtection="1"/>
    <xf numFmtId="0" fontId="1" fillId="10" borderId="0" xfId="39068" applyFill="1" applyAlignment="1" applyProtection="1">
      <alignment horizontal="right"/>
    </xf>
    <xf numFmtId="0" fontId="1" fillId="0" borderId="0" xfId="39068" applyAlignment="1" applyProtection="1">
      <alignment horizontal="right"/>
    </xf>
    <xf numFmtId="0" fontId="1" fillId="3" borderId="0" xfId="39068" applyFill="1" applyAlignment="1" applyProtection="1">
      <alignment horizontal="right"/>
    </xf>
    <xf numFmtId="0" fontId="28" fillId="0" borderId="0" xfId="39069" applyNumberFormat="1" applyFont="1" applyFill="1" applyBorder="1" applyAlignment="1" applyProtection="1">
      <alignment vertical="center"/>
      <protection locked="0"/>
    </xf>
    <xf numFmtId="0" fontId="25" fillId="0" borderId="0" xfId="39069" applyNumberFormat="1" applyFont="1" applyFill="1" applyBorder="1" applyAlignment="1" applyProtection="1">
      <alignment horizontal="right" vertical="center"/>
      <protection locked="0"/>
    </xf>
    <xf numFmtId="0" fontId="28" fillId="0" borderId="0" xfId="39069" applyNumberFormat="1" applyFont="1" applyFill="1" applyBorder="1" applyAlignment="1" applyProtection="1">
      <alignment horizontal="right" vertical="center"/>
      <protection locked="0"/>
    </xf>
    <xf numFmtId="0" fontId="91" fillId="10" borderId="0" xfId="192" applyFont="1" applyFill="1" applyBorder="1" applyAlignment="1" applyProtection="1">
      <alignment horizontal="center" wrapText="1"/>
    </xf>
    <xf numFmtId="0" fontId="57" fillId="2" borderId="26" xfId="0" applyFont="1" applyFill="1" applyBorder="1" applyAlignment="1" applyProtection="1">
      <alignment horizontal="center" vertical="center"/>
    </xf>
    <xf numFmtId="0" fontId="57" fillId="2" borderId="0" xfId="0" applyFont="1" applyFill="1" applyBorder="1" applyAlignment="1" applyProtection="1">
      <alignment horizontal="center" vertical="center"/>
    </xf>
    <xf numFmtId="0" fontId="92" fillId="2" borderId="26" xfId="0" applyFont="1" applyFill="1" applyBorder="1" applyAlignment="1" applyProtection="1">
      <alignment horizontal="center" vertical="center"/>
    </xf>
    <xf numFmtId="0" fontId="95" fillId="31" borderId="0" xfId="17322" applyFont="1" applyFill="1" applyBorder="1" applyProtection="1"/>
    <xf numFmtId="0" fontId="14" fillId="3" borderId="109" xfId="3757" applyFont="1" applyFill="1" applyBorder="1" applyAlignment="1" applyProtection="1">
      <alignment horizontal="center" vertical="center" wrapText="1"/>
      <protection locked="0"/>
    </xf>
    <xf numFmtId="0" fontId="94" fillId="0" borderId="93" xfId="17322" applyFont="1" applyBorder="1" applyAlignment="1" applyProtection="1">
      <alignment horizontal="center" vertical="center"/>
    </xf>
    <xf numFmtId="0" fontId="96" fillId="2" borderId="50" xfId="0" applyFont="1" applyFill="1" applyBorder="1" applyAlignment="1" applyProtection="1">
      <alignment horizontal="left" vertical="center" indent="1"/>
    </xf>
    <xf numFmtId="0" fontId="96" fillId="21" borderId="2" xfId="0" applyFont="1" applyFill="1" applyBorder="1" applyAlignment="1" applyProtection="1">
      <alignment horizontal="left" vertical="center" indent="1"/>
    </xf>
    <xf numFmtId="0" fontId="94" fillId="0" borderId="93" xfId="2129" applyFont="1" applyBorder="1" applyAlignment="1" applyProtection="1">
      <alignment horizontal="center" vertical="center"/>
    </xf>
    <xf numFmtId="0" fontId="98" fillId="0" borderId="93" xfId="2129" applyFont="1" applyBorder="1" applyAlignment="1" applyProtection="1">
      <alignment horizontal="center" vertical="center"/>
    </xf>
    <xf numFmtId="0" fontId="79" fillId="31" borderId="0" xfId="17322" applyFont="1" applyFill="1" applyProtection="1"/>
    <xf numFmtId="0" fontId="100" fillId="10" borderId="0" xfId="107" applyFont="1" applyFill="1" applyBorder="1" applyAlignment="1" applyProtection="1">
      <protection locked="0"/>
    </xf>
    <xf numFmtId="0" fontId="28" fillId="0" borderId="0" xfId="107" applyFont="1" applyFill="1" applyBorder="1" applyAlignment="1" applyProtection="1">
      <protection locked="0"/>
    </xf>
    <xf numFmtId="0" fontId="0" fillId="0" borderId="0" xfId="0" applyNumberFormat="1" applyAlignment="1" applyProtection="1">
      <alignment horizontal="left"/>
      <protection locked="0"/>
    </xf>
    <xf numFmtId="49" fontId="13" fillId="10" borderId="0" xfId="192" applyNumberFormat="1" applyFont="1" applyFill="1" applyBorder="1" applyAlignment="1" applyProtection="1">
      <alignment horizontal="center" vertical="center" wrapText="1"/>
    </xf>
    <xf numFmtId="0" fontId="26" fillId="0" borderId="0" xfId="10" applyNumberFormat="1" applyFont="1" applyFill="1" applyAlignment="1" applyProtection="1">
      <alignment vertical="center"/>
      <protection locked="0"/>
    </xf>
    <xf numFmtId="0" fontId="26" fillId="0" borderId="0" xfId="10" applyNumberFormat="1" applyFont="1" applyFill="1" applyAlignment="1" applyProtection="1">
      <alignment horizontal="left" vertical="center"/>
      <protection locked="0"/>
    </xf>
    <xf numFmtId="0" fontId="26" fillId="0" borderId="0" xfId="39067" applyNumberFormat="1" applyFont="1" applyFill="1" applyBorder="1" applyAlignment="1" applyProtection="1">
      <alignment horizontal="left" vertical="center"/>
      <protection locked="0"/>
    </xf>
    <xf numFmtId="0" fontId="26" fillId="0" borderId="0" xfId="0" applyNumberFormat="1" applyFont="1" applyFill="1" applyAlignment="1" applyProtection="1">
      <alignment vertical="center"/>
      <protection locked="0"/>
    </xf>
    <xf numFmtId="0" fontId="26" fillId="0" borderId="0" xfId="0" applyNumberFormat="1" applyFont="1" applyFill="1" applyAlignment="1" applyProtection="1">
      <alignment horizontal="left" vertical="center"/>
      <protection locked="0"/>
    </xf>
    <xf numFmtId="0" fontId="26" fillId="0" borderId="0" xfId="39067" applyNumberFormat="1" applyFont="1" applyFill="1" applyBorder="1" applyAlignment="1" applyProtection="1">
      <alignment vertical="center"/>
      <protection locked="0"/>
    </xf>
    <xf numFmtId="0" fontId="0" fillId="0" borderId="0" xfId="0" applyNumberFormat="1" applyFill="1" applyProtection="1">
      <protection locked="0"/>
    </xf>
    <xf numFmtId="0" fontId="26" fillId="0" borderId="0" xfId="11" applyNumberFormat="1" applyFont="1" applyFill="1" applyAlignment="1" applyProtection="1">
      <alignment vertical="center"/>
      <protection locked="0"/>
    </xf>
    <xf numFmtId="0" fontId="26" fillId="0" borderId="0" xfId="10" applyNumberFormat="1" applyFill="1" applyAlignment="1" applyProtection="1">
      <alignment vertical="center"/>
      <protection locked="0"/>
    </xf>
    <xf numFmtId="0" fontId="26" fillId="0" borderId="0" xfId="12" applyNumberFormat="1" applyFont="1" applyFill="1" applyBorder="1" applyAlignment="1" applyProtection="1">
      <alignment vertical="center"/>
      <protection locked="0"/>
    </xf>
    <xf numFmtId="0" fontId="0" fillId="0" borderId="0" xfId="0" applyNumberFormat="1" applyFill="1" applyAlignment="1" applyProtection="1">
      <alignment vertical="center"/>
      <protection locked="0"/>
    </xf>
    <xf numFmtId="0" fontId="24" fillId="0" borderId="0" xfId="39067" applyNumberFormat="1" applyFont="1" applyFill="1" applyBorder="1" applyAlignment="1" applyProtection="1">
      <alignment horizontal="left" vertical="center"/>
      <protection locked="0"/>
    </xf>
    <xf numFmtId="0" fontId="24" fillId="0" borderId="0" xfId="39067" applyNumberFormat="1" applyFont="1" applyFill="1" applyBorder="1" applyAlignment="1" applyProtection="1">
      <alignment vertical="center"/>
      <protection locked="0"/>
    </xf>
    <xf numFmtId="166" fontId="27" fillId="0" borderId="0" xfId="11" applyNumberFormat="1" applyFill="1" applyAlignment="1" applyProtection="1">
      <alignment vertical="center"/>
      <protection locked="0"/>
    </xf>
    <xf numFmtId="0" fontId="0" fillId="0" borderId="0" xfId="0" applyNumberFormat="1" applyFill="1" applyAlignment="1" applyProtection="1">
      <alignment horizontal="left"/>
      <protection locked="0"/>
    </xf>
    <xf numFmtId="0" fontId="24" fillId="31" borderId="0" xfId="6214" applyFont="1" applyFill="1" applyAlignment="1" applyProtection="1">
      <alignment horizontal="left" vertical="top" wrapText="1"/>
    </xf>
    <xf numFmtId="0" fontId="85" fillId="31" borderId="0" xfId="6214" applyFont="1" applyFill="1" applyAlignment="1" applyProtection="1">
      <alignment horizontal="left" vertical="center"/>
    </xf>
    <xf numFmtId="0" fontId="24" fillId="31" borderId="0" xfId="6214" applyFill="1" applyAlignment="1" applyProtection="1">
      <alignment horizontal="left" wrapText="1"/>
    </xf>
    <xf numFmtId="0" fontId="24" fillId="31" borderId="0" xfId="6214" applyFont="1" applyFill="1" applyAlignment="1" applyProtection="1">
      <alignment horizontal="left" wrapText="1"/>
    </xf>
    <xf numFmtId="0" fontId="0" fillId="31" borderId="0" xfId="6214" applyFont="1" applyFill="1" applyAlignment="1" applyProtection="1">
      <alignment horizontal="left" vertical="center" wrapText="1"/>
    </xf>
    <xf numFmtId="0" fontId="24" fillId="31" borderId="0" xfId="6214" applyFill="1" applyAlignment="1" applyProtection="1">
      <alignment horizontal="left" vertical="center" wrapText="1"/>
    </xf>
    <xf numFmtId="0" fontId="26" fillId="31" borderId="0" xfId="6214" applyFont="1" applyFill="1" applyAlignment="1" applyProtection="1">
      <alignment horizontal="left" wrapText="1"/>
    </xf>
    <xf numFmtId="0" fontId="22" fillId="3" borderId="69" xfId="10464" applyFont="1" applyFill="1" applyBorder="1" applyAlignment="1" applyProtection="1">
      <alignment horizontal="left" vertical="center" wrapText="1"/>
    </xf>
    <xf numFmtId="0" fontId="22" fillId="3" borderId="75" xfId="10464" applyFont="1" applyFill="1" applyBorder="1" applyAlignment="1" applyProtection="1">
      <alignment horizontal="left" vertical="center" wrapText="1"/>
    </xf>
    <xf numFmtId="0" fontId="22" fillId="3" borderId="70" xfId="10464" applyFont="1" applyFill="1" applyBorder="1" applyAlignment="1" applyProtection="1">
      <alignment horizontal="left" vertical="center" wrapText="1"/>
    </xf>
    <xf numFmtId="0" fontId="14" fillId="3" borderId="69" xfId="10464" applyFont="1" applyFill="1" applyBorder="1" applyAlignment="1" applyProtection="1">
      <alignment horizontal="left" vertical="center" wrapText="1"/>
    </xf>
    <xf numFmtId="0" fontId="14" fillId="3" borderId="75" xfId="10464" applyFont="1" applyFill="1" applyBorder="1" applyAlignment="1" applyProtection="1">
      <alignment horizontal="left" vertical="center" wrapText="1"/>
    </xf>
    <xf numFmtId="0" fontId="14" fillId="3" borderId="70" xfId="10464" applyFont="1" applyFill="1" applyBorder="1" applyAlignment="1" applyProtection="1">
      <alignment horizontal="left" vertical="center" wrapText="1"/>
    </xf>
    <xf numFmtId="0" fontId="76" fillId="31" borderId="0" xfId="10217" applyFont="1" applyFill="1" applyBorder="1" applyAlignment="1" applyProtection="1">
      <alignment horizontal="left" vertical="top" wrapText="1"/>
    </xf>
    <xf numFmtId="0" fontId="43" fillId="31" borderId="0" xfId="6214" applyFont="1" applyFill="1" applyAlignment="1" applyProtection="1">
      <alignment horizontal="left" wrapText="1"/>
    </xf>
    <xf numFmtId="0" fontId="45" fillId="2" borderId="93" xfId="13672" applyFont="1" applyFill="1" applyBorder="1" applyAlignment="1" applyProtection="1">
      <alignment horizontal="center" vertical="center"/>
    </xf>
    <xf numFmtId="0" fontId="45" fillId="2" borderId="94" xfId="13672" applyFont="1" applyFill="1" applyBorder="1" applyAlignment="1" applyProtection="1">
      <alignment horizontal="center" vertical="center"/>
    </xf>
    <xf numFmtId="0" fontId="45" fillId="2" borderId="91" xfId="13672" applyFont="1" applyFill="1" applyBorder="1" applyAlignment="1" applyProtection="1">
      <alignment horizontal="center" vertical="center"/>
    </xf>
    <xf numFmtId="0" fontId="45" fillId="2" borderId="93" xfId="13672" applyFont="1" applyFill="1" applyBorder="1" applyAlignment="1" applyProtection="1">
      <alignment horizontal="center" vertical="center" wrapText="1"/>
    </xf>
    <xf numFmtId="0" fontId="45" fillId="2" borderId="94" xfId="13672" applyFont="1" applyFill="1" applyBorder="1" applyAlignment="1" applyProtection="1">
      <alignment horizontal="center" vertical="center" wrapText="1"/>
    </xf>
    <xf numFmtId="0" fontId="45" fillId="2" borderId="91" xfId="13672" applyFont="1" applyFill="1" applyBorder="1" applyAlignment="1" applyProtection="1">
      <alignment horizontal="center" vertical="center" wrapText="1"/>
    </xf>
    <xf numFmtId="0" fontId="14" fillId="2" borderId="26" xfId="13672" applyFont="1" applyFill="1" applyBorder="1" applyAlignment="1" applyProtection="1">
      <alignment horizontal="center" vertical="center" wrapText="1"/>
    </xf>
    <xf numFmtId="0" fontId="45" fillId="20" borderId="93" xfId="13672" applyFont="1" applyFill="1" applyBorder="1" applyAlignment="1" applyProtection="1">
      <alignment horizontal="center" vertical="center" wrapText="1"/>
    </xf>
    <xf numFmtId="0" fontId="45" fillId="20" borderId="94" xfId="13672" applyFont="1" applyFill="1" applyBorder="1" applyAlignment="1" applyProtection="1">
      <alignment horizontal="center" vertical="center" wrapText="1"/>
    </xf>
    <xf numFmtId="0" fontId="45" fillId="20" borderId="91" xfId="13672" applyFont="1" applyFill="1" applyBorder="1" applyAlignment="1" applyProtection="1">
      <alignment horizontal="center" vertical="center" wrapText="1"/>
    </xf>
    <xf numFmtId="0" fontId="94" fillId="0" borderId="93" xfId="2129" applyFont="1" applyBorder="1" applyAlignment="1" applyProtection="1">
      <alignment horizontal="center" vertical="center"/>
    </xf>
    <xf numFmtId="0" fontId="94" fillId="0" borderId="94" xfId="2129" applyFont="1" applyBorder="1" applyAlignment="1" applyProtection="1">
      <alignment horizontal="center" vertical="center"/>
    </xf>
    <xf numFmtId="0" fontId="94" fillId="0" borderId="97" xfId="2129" applyFont="1" applyBorder="1" applyAlignment="1" applyProtection="1">
      <alignment horizontal="center" vertical="center"/>
    </xf>
    <xf numFmtId="0" fontId="44" fillId="3" borderId="26" xfId="10221" applyFont="1" applyFill="1" applyBorder="1" applyAlignment="1" applyProtection="1">
      <alignment horizontal="center" vertical="center"/>
    </xf>
    <xf numFmtId="49" fontId="24" fillId="31" borderId="0" xfId="6214" quotePrefix="1" applyNumberFormat="1" applyFont="1" applyFill="1" applyAlignment="1" applyProtection="1">
      <alignment horizontal="left" vertical="center" wrapText="1"/>
    </xf>
    <xf numFmtId="49" fontId="0" fillId="31" borderId="0" xfId="6214" quotePrefix="1" applyNumberFormat="1" applyFont="1" applyFill="1" applyAlignment="1" applyProtection="1">
      <alignment horizontal="left" vertical="center" wrapText="1"/>
    </xf>
    <xf numFmtId="0" fontId="14" fillId="3" borderId="26" xfId="10218" applyFont="1" applyFill="1" applyBorder="1" applyAlignment="1" applyProtection="1">
      <alignment horizontal="center"/>
    </xf>
    <xf numFmtId="0" fontId="57" fillId="32" borderId="93" xfId="6214" applyFont="1" applyFill="1" applyBorder="1" applyAlignment="1" applyProtection="1">
      <alignment horizontal="center" vertical="center"/>
    </xf>
    <xf numFmtId="0" fontId="57" fillId="32" borderId="94" xfId="6214" applyFont="1" applyFill="1" applyBorder="1" applyAlignment="1" applyProtection="1">
      <alignment horizontal="center" vertical="center"/>
    </xf>
    <xf numFmtId="0" fontId="57" fillId="32" borderId="97" xfId="6214" applyFont="1" applyFill="1" applyBorder="1" applyAlignment="1" applyProtection="1">
      <alignment horizontal="center" vertical="center"/>
    </xf>
    <xf numFmtId="0" fontId="0" fillId="31" borderId="0" xfId="6214" applyFont="1" applyFill="1" applyAlignment="1" applyProtection="1">
      <alignment horizontal="left" wrapText="1"/>
    </xf>
    <xf numFmtId="0" fontId="13" fillId="3" borderId="106" xfId="6214" applyFont="1" applyFill="1" applyBorder="1" applyAlignment="1" applyProtection="1">
      <alignment horizontal="left" vertical="center" wrapText="1"/>
    </xf>
    <xf numFmtId="0" fontId="13" fillId="3" borderId="107" xfId="6214" applyFont="1" applyFill="1" applyBorder="1" applyAlignment="1" applyProtection="1">
      <alignment horizontal="left" vertical="center" wrapText="1"/>
    </xf>
    <xf numFmtId="0" fontId="13" fillId="3" borderId="108" xfId="6214" applyFont="1" applyFill="1" applyBorder="1" applyAlignment="1" applyProtection="1">
      <alignment horizontal="left" vertical="center" wrapText="1"/>
    </xf>
    <xf numFmtId="49" fontId="13" fillId="3" borderId="69" xfId="6214" applyNumberFormat="1" applyFont="1" applyFill="1" applyBorder="1" applyAlignment="1" applyProtection="1">
      <alignment horizontal="left" vertical="center" wrapText="1"/>
    </xf>
    <xf numFmtId="49" fontId="13" fillId="3" borderId="75" xfId="6214" applyNumberFormat="1" applyFont="1" applyFill="1" applyBorder="1" applyAlignment="1" applyProtection="1">
      <alignment horizontal="left" vertical="center" wrapText="1"/>
    </xf>
    <xf numFmtId="49" fontId="13" fillId="3" borderId="70" xfId="6214" applyNumberFormat="1" applyFont="1" applyFill="1" applyBorder="1" applyAlignment="1" applyProtection="1">
      <alignment horizontal="left" vertical="center" wrapText="1"/>
    </xf>
    <xf numFmtId="0" fontId="57" fillId="0" borderId="94" xfId="2129" applyFont="1" applyBorder="1" applyAlignment="1" applyProtection="1">
      <alignment horizontal="center" vertical="center"/>
    </xf>
    <xf numFmtId="0" fontId="57" fillId="0" borderId="97" xfId="2129" applyFont="1" applyBorder="1" applyAlignment="1" applyProtection="1">
      <alignment horizontal="center" vertical="center"/>
    </xf>
    <xf numFmtId="0" fontId="98" fillId="0" borderId="93" xfId="2129" applyFont="1" applyBorder="1" applyAlignment="1" applyProtection="1">
      <alignment horizontal="center" vertical="center"/>
    </xf>
    <xf numFmtId="0" fontId="98" fillId="0" borderId="94" xfId="2129" applyFont="1" applyBorder="1" applyAlignment="1" applyProtection="1">
      <alignment horizontal="center" vertical="center"/>
    </xf>
    <xf numFmtId="0" fontId="98" fillId="0" borderId="97" xfId="2129" applyFont="1" applyBorder="1" applyAlignment="1" applyProtection="1">
      <alignment horizontal="center" vertical="center"/>
    </xf>
    <xf numFmtId="0" fontId="13" fillId="3" borderId="30" xfId="6214" applyFont="1" applyFill="1" applyBorder="1" applyAlignment="1" applyProtection="1">
      <alignment horizontal="left" vertical="center" wrapText="1"/>
    </xf>
    <xf numFmtId="0" fontId="13" fillId="3" borderId="98" xfId="6214" applyFont="1" applyFill="1" applyBorder="1" applyAlignment="1" applyProtection="1">
      <alignment horizontal="left" vertical="center" wrapText="1"/>
    </xf>
    <xf numFmtId="0" fontId="13" fillId="3" borderId="31" xfId="6214" applyFont="1" applyFill="1" applyBorder="1" applyAlignment="1" applyProtection="1">
      <alignment horizontal="left" vertical="center" wrapText="1"/>
    </xf>
    <xf numFmtId="0" fontId="14" fillId="3" borderId="30" xfId="6214" applyFont="1" applyFill="1" applyBorder="1" applyAlignment="1" applyProtection="1">
      <alignment horizontal="left" vertical="center" wrapText="1"/>
    </xf>
    <xf numFmtId="0" fontId="14" fillId="3" borderId="98" xfId="6214" applyFont="1" applyFill="1" applyBorder="1" applyAlignment="1" applyProtection="1">
      <alignment horizontal="left" vertical="center" wrapText="1"/>
    </xf>
    <xf numFmtId="0" fontId="14" fillId="3" borderId="31" xfId="6214" applyFont="1" applyFill="1" applyBorder="1" applyAlignment="1" applyProtection="1">
      <alignment horizontal="left" vertical="center" wrapText="1"/>
    </xf>
    <xf numFmtId="0" fontId="13" fillId="3" borderId="69" xfId="6214" applyFont="1" applyFill="1" applyBorder="1" applyAlignment="1" applyProtection="1">
      <alignment horizontal="left" vertical="center" wrapText="1"/>
    </xf>
    <xf numFmtId="0" fontId="13" fillId="3" borderId="75" xfId="6214" applyFont="1" applyFill="1" applyBorder="1" applyAlignment="1" applyProtection="1">
      <alignment horizontal="left" vertical="center" wrapText="1"/>
    </xf>
    <xf numFmtId="0" fontId="13" fillId="3" borderId="70" xfId="6214" applyFont="1" applyFill="1" applyBorder="1" applyAlignment="1" applyProtection="1">
      <alignment horizontal="left" vertical="center" wrapText="1"/>
    </xf>
    <xf numFmtId="0" fontId="13" fillId="3" borderId="93" xfId="6214" applyFont="1" applyFill="1" applyBorder="1" applyAlignment="1" applyProtection="1">
      <alignment horizontal="left" vertical="center" wrapText="1"/>
    </xf>
    <xf numFmtId="0" fontId="13" fillId="3" borderId="94" xfId="6214" applyFont="1" applyFill="1" applyBorder="1" applyAlignment="1" applyProtection="1">
      <alignment horizontal="left" vertical="center" wrapText="1"/>
    </xf>
    <xf numFmtId="0" fontId="13" fillId="3" borderId="91" xfId="6214" applyFont="1" applyFill="1" applyBorder="1" applyAlignment="1" applyProtection="1">
      <alignment horizontal="left" vertical="center" wrapText="1"/>
    </xf>
    <xf numFmtId="0" fontId="43" fillId="31" borderId="0" xfId="6214" applyFont="1" applyFill="1" applyAlignment="1" applyProtection="1">
      <alignment horizontal="left" vertical="top" wrapText="1"/>
    </xf>
    <xf numFmtId="0" fontId="24" fillId="31" borderId="0" xfId="6214" applyFill="1" applyAlignment="1" applyProtection="1">
      <alignment horizontal="left" vertical="top" wrapText="1"/>
    </xf>
    <xf numFmtId="0" fontId="43" fillId="31" borderId="0" xfId="6214" applyFont="1" applyFill="1" applyAlignment="1" applyProtection="1">
      <alignment horizontal="left" vertical="center" wrapText="1"/>
    </xf>
    <xf numFmtId="49" fontId="81" fillId="3" borderId="69" xfId="6214" applyNumberFormat="1" applyFont="1" applyFill="1" applyBorder="1" applyAlignment="1" applyProtection="1">
      <alignment horizontal="left" vertical="center" wrapText="1"/>
    </xf>
    <xf numFmtId="49" fontId="14" fillId="3" borderId="75" xfId="6214" applyNumberFormat="1" applyFont="1" applyFill="1" applyBorder="1" applyAlignment="1" applyProtection="1">
      <alignment horizontal="left" vertical="center" wrapText="1"/>
    </xf>
    <xf numFmtId="49" fontId="14" fillId="3" borderId="70" xfId="6214" applyNumberFormat="1" applyFont="1" applyFill="1" applyBorder="1" applyAlignment="1" applyProtection="1">
      <alignment horizontal="left" vertical="center" wrapText="1"/>
    </xf>
    <xf numFmtId="0" fontId="45" fillId="31" borderId="100" xfId="6214" applyFont="1" applyFill="1" applyBorder="1" applyAlignment="1" applyProtection="1">
      <alignment horizontal="left" wrapText="1"/>
    </xf>
    <xf numFmtId="0" fontId="13" fillId="3" borderId="101" xfId="6214" applyFont="1" applyFill="1" applyBorder="1" applyAlignment="1" applyProtection="1">
      <alignment horizontal="left" vertical="center" wrapText="1"/>
    </xf>
    <xf numFmtId="0" fontId="13" fillId="3" borderId="102" xfId="6214" applyFont="1" applyFill="1" applyBorder="1" applyAlignment="1" applyProtection="1">
      <alignment horizontal="left" vertical="center" wrapText="1"/>
    </xf>
    <xf numFmtId="0" fontId="13" fillId="3" borderId="103" xfId="6214" applyFont="1" applyFill="1" applyBorder="1" applyAlignment="1" applyProtection="1">
      <alignment horizontal="left" vertical="center" wrapText="1"/>
    </xf>
    <xf numFmtId="0" fontId="13" fillId="3" borderId="104" xfId="6214" applyFont="1" applyFill="1" applyBorder="1" applyAlignment="1" applyProtection="1">
      <alignment horizontal="left" vertical="center" wrapText="1"/>
    </xf>
    <xf numFmtId="0" fontId="13" fillId="3" borderId="100" xfId="6214" applyFont="1" applyFill="1" applyBorder="1" applyAlignment="1" applyProtection="1">
      <alignment horizontal="left" vertical="center" wrapText="1"/>
    </xf>
    <xf numFmtId="0" fontId="13" fillId="3" borderId="105" xfId="6214" applyFont="1" applyFill="1" applyBorder="1" applyAlignment="1" applyProtection="1">
      <alignment horizontal="left" vertical="center" wrapText="1"/>
    </xf>
    <xf numFmtId="0" fontId="26" fillId="31" borderId="0" xfId="6214" applyFont="1" applyFill="1" applyAlignment="1" applyProtection="1">
      <alignment horizontal="left" vertical="top" wrapText="1"/>
    </xf>
    <xf numFmtId="0" fontId="45" fillId="3" borderId="30" xfId="6214" applyFont="1" applyFill="1" applyBorder="1" applyAlignment="1" applyProtection="1">
      <alignment horizontal="left" vertical="center" wrapText="1"/>
    </xf>
    <xf numFmtId="0" fontId="45" fillId="3" borderId="98" xfId="6214" applyFont="1" applyFill="1" applyBorder="1" applyAlignment="1" applyProtection="1">
      <alignment horizontal="left" vertical="center" wrapText="1"/>
    </xf>
    <xf numFmtId="0" fontId="45" fillId="3" borderId="31" xfId="6214" applyFont="1" applyFill="1" applyBorder="1" applyAlignment="1" applyProtection="1">
      <alignment horizontal="left" vertical="center" wrapText="1"/>
    </xf>
    <xf numFmtId="0" fontId="76" fillId="2" borderId="0" xfId="95" applyFont="1" applyFill="1" applyBorder="1" applyAlignment="1" applyProtection="1">
      <alignment horizontal="left" vertical="center" wrapText="1"/>
    </xf>
    <xf numFmtId="0" fontId="28" fillId="3" borderId="27" xfId="26" applyFont="1" applyFill="1" applyBorder="1" applyAlignment="1" applyProtection="1">
      <alignment horizontal="center" vertical="center" wrapText="1"/>
      <protection locked="0"/>
    </xf>
    <xf numFmtId="0" fontId="13" fillId="23" borderId="27" xfId="95" applyFont="1" applyFill="1" applyBorder="1" applyAlignment="1" applyProtection="1">
      <alignment horizontal="center" vertical="center" wrapText="1"/>
      <protection locked="0"/>
    </xf>
    <xf numFmtId="0" fontId="44" fillId="3" borderId="110" xfId="10218" applyFont="1" applyFill="1" applyBorder="1" applyAlignment="1" applyProtection="1">
      <alignment horizontal="center" vertical="center"/>
      <protection locked="0"/>
    </xf>
    <xf numFmtId="0" fontId="44" fillId="3" borderId="111" xfId="10218" applyFont="1" applyFill="1" applyBorder="1" applyAlignment="1" applyProtection="1">
      <alignment horizontal="center" vertical="center"/>
      <protection locked="0"/>
    </xf>
    <xf numFmtId="0" fontId="14" fillId="2" borderId="26" xfId="0" applyFont="1" applyFill="1" applyBorder="1" applyAlignment="1" applyProtection="1">
      <alignment horizontal="center" vertical="center" wrapText="1"/>
    </xf>
    <xf numFmtId="0" fontId="45" fillId="2" borderId="4" xfId="0" applyFont="1" applyFill="1" applyBorder="1" applyAlignment="1" applyProtection="1">
      <alignment horizontal="center" vertical="center" wrapText="1"/>
    </xf>
    <xf numFmtId="0" fontId="45" fillId="2" borderId="16" xfId="0" applyFont="1" applyFill="1" applyBorder="1" applyAlignment="1" applyProtection="1">
      <alignment horizontal="center" vertical="center" wrapText="1"/>
    </xf>
    <xf numFmtId="0" fontId="45" fillId="2" borderId="5" xfId="0" applyFont="1" applyFill="1" applyBorder="1" applyAlignment="1" applyProtection="1">
      <alignment horizontal="center" vertical="center" wrapText="1"/>
    </xf>
    <xf numFmtId="0" fontId="45" fillId="2" borderId="18" xfId="0" applyFont="1" applyFill="1" applyBorder="1" applyAlignment="1" applyProtection="1">
      <alignment horizontal="center" vertical="center" wrapText="1"/>
    </xf>
    <xf numFmtId="0" fontId="45" fillId="2" borderId="17" xfId="0" applyFont="1" applyFill="1" applyBorder="1" applyAlignment="1" applyProtection="1">
      <alignment horizontal="center" vertical="center" wrapText="1"/>
    </xf>
    <xf numFmtId="0" fontId="45" fillId="2" borderId="10" xfId="0" applyFont="1" applyFill="1" applyBorder="1" applyAlignment="1" applyProtection="1">
      <alignment horizontal="center" vertical="center" wrapText="1"/>
    </xf>
    <xf numFmtId="0" fontId="45" fillId="2" borderId="11" xfId="0" applyFont="1" applyFill="1" applyBorder="1" applyAlignment="1" applyProtection="1">
      <alignment horizontal="center" vertical="center" wrapText="1"/>
    </xf>
    <xf numFmtId="0" fontId="45" fillId="2" borderId="9" xfId="0" applyFont="1" applyFill="1" applyBorder="1" applyAlignment="1" applyProtection="1">
      <alignment horizontal="center" vertical="center" wrapText="1"/>
    </xf>
    <xf numFmtId="0" fontId="45" fillId="20" borderId="22" xfId="0" applyFont="1" applyFill="1" applyBorder="1" applyAlignment="1" applyProtection="1">
      <alignment horizontal="center" vertical="center" wrapText="1"/>
    </xf>
    <xf numFmtId="0" fontId="45" fillId="20" borderId="10" xfId="0" applyFont="1" applyFill="1" applyBorder="1" applyAlignment="1" applyProtection="1">
      <alignment horizontal="center" vertical="center" wrapText="1"/>
    </xf>
    <xf numFmtId="0" fontId="45" fillId="20" borderId="23" xfId="0" applyFont="1" applyFill="1" applyBorder="1" applyAlignment="1" applyProtection="1">
      <alignment horizontal="center" vertical="center" wrapText="1"/>
    </xf>
    <xf numFmtId="0" fontId="45" fillId="2" borderId="6" xfId="0" applyFont="1" applyFill="1" applyBorder="1" applyAlignment="1" applyProtection="1">
      <alignment horizontal="center" vertical="center" wrapText="1"/>
    </xf>
    <xf numFmtId="0" fontId="39" fillId="2" borderId="50" xfId="192" applyFont="1" applyFill="1" applyBorder="1" applyAlignment="1" applyProtection="1">
      <alignment horizontal="center" vertical="center" wrapText="1"/>
    </xf>
    <xf numFmtId="0" fontId="39" fillId="2" borderId="49" xfId="192" applyFont="1" applyFill="1" applyBorder="1" applyAlignment="1" applyProtection="1">
      <alignment horizontal="center" vertical="center" wrapText="1"/>
    </xf>
    <xf numFmtId="0" fontId="39" fillId="2" borderId="72" xfId="192" applyFont="1" applyFill="1" applyBorder="1" applyAlignment="1" applyProtection="1">
      <alignment horizontal="center" vertical="center" wrapText="1"/>
    </xf>
    <xf numFmtId="0" fontId="39" fillId="2" borderId="51" xfId="192" applyFont="1" applyFill="1" applyBorder="1" applyAlignment="1" applyProtection="1">
      <alignment horizontal="center" vertical="center" wrapText="1"/>
    </xf>
    <xf numFmtId="0" fontId="45" fillId="2" borderId="71" xfId="192" applyFont="1" applyFill="1" applyBorder="1" applyAlignment="1" applyProtection="1">
      <alignment horizontal="center" vertical="center" wrapText="1"/>
    </xf>
    <xf numFmtId="0" fontId="45" fillId="2" borderId="72" xfId="192" applyFont="1" applyFill="1" applyBorder="1" applyAlignment="1" applyProtection="1">
      <alignment horizontal="center" vertical="center" wrapText="1"/>
    </xf>
    <xf numFmtId="0" fontId="45" fillId="2" borderId="73" xfId="192" applyFont="1" applyFill="1" applyBorder="1" applyAlignment="1" applyProtection="1">
      <alignment horizontal="center" vertical="center" wrapText="1"/>
    </xf>
    <xf numFmtId="0" fontId="57" fillId="2" borderId="30" xfId="0" applyFont="1" applyFill="1" applyBorder="1" applyAlignment="1" applyProtection="1">
      <alignment horizontal="center" vertical="center"/>
    </xf>
    <xf numFmtId="0" fontId="57" fillId="2" borderId="98" xfId="0" applyFont="1" applyFill="1" applyBorder="1" applyAlignment="1" applyProtection="1">
      <alignment horizontal="center" vertical="center"/>
    </xf>
    <xf numFmtId="0" fontId="57" fillId="2" borderId="31" xfId="0" applyFont="1" applyFill="1" applyBorder="1" applyAlignment="1" applyProtection="1">
      <alignment horizontal="center" vertical="center"/>
    </xf>
    <xf numFmtId="0" fontId="92" fillId="2" borderId="30" xfId="0" applyFont="1" applyFill="1" applyBorder="1" applyAlignment="1" applyProtection="1">
      <alignment horizontal="center" vertical="center"/>
    </xf>
    <xf numFmtId="0" fontId="92" fillId="2" borderId="98" xfId="0" applyFont="1" applyFill="1" applyBorder="1" applyAlignment="1" applyProtection="1">
      <alignment horizontal="center" vertical="center"/>
    </xf>
    <xf numFmtId="0" fontId="92" fillId="2" borderId="31" xfId="0" applyFont="1" applyFill="1" applyBorder="1" applyAlignment="1" applyProtection="1">
      <alignment horizontal="center" vertical="center"/>
    </xf>
    <xf numFmtId="0" fontId="50" fillId="2" borderId="0" xfId="0" applyFont="1" applyFill="1" applyAlignment="1" applyProtection="1">
      <alignment horizontal="left" vertical="center" indent="2"/>
    </xf>
    <xf numFmtId="0" fontId="58" fillId="2" borderId="0" xfId="0" applyFont="1" applyFill="1" applyBorder="1" applyAlignment="1" applyProtection="1">
      <alignment horizontal="left" vertical="center" wrapText="1" indent="2"/>
    </xf>
    <xf numFmtId="0" fontId="59" fillId="2" borderId="0" xfId="0" applyFont="1" applyFill="1" applyBorder="1" applyAlignment="1" applyProtection="1">
      <alignment horizontal="center"/>
    </xf>
    <xf numFmtId="0" fontId="57" fillId="2" borderId="26" xfId="0" applyFont="1" applyFill="1" applyBorder="1" applyAlignment="1" applyProtection="1">
      <alignment horizontal="center" vertical="center"/>
    </xf>
    <xf numFmtId="0" fontId="61" fillId="2" borderId="32" xfId="95" applyFont="1" applyFill="1" applyBorder="1" applyAlignment="1" applyProtection="1">
      <alignment horizontal="center"/>
    </xf>
    <xf numFmtId="0" fontId="61" fillId="2" borderId="81" xfId="95" applyFont="1" applyFill="1" applyBorder="1" applyAlignment="1" applyProtection="1">
      <alignment horizontal="center"/>
    </xf>
    <xf numFmtId="0" fontId="61" fillId="2" borderId="55" xfId="95" applyFont="1" applyFill="1" applyBorder="1" applyAlignment="1" applyProtection="1">
      <alignment horizontal="center"/>
    </xf>
    <xf numFmtId="0" fontId="45" fillId="2" borderId="93" xfId="0" applyFont="1" applyFill="1" applyBorder="1" applyAlignment="1" applyProtection="1">
      <alignment horizontal="center" vertical="center"/>
    </xf>
    <xf numFmtId="0" fontId="45" fillId="2" borderId="94" xfId="0" applyFont="1" applyFill="1" applyBorder="1" applyAlignment="1" applyProtection="1">
      <alignment horizontal="center" vertical="center"/>
    </xf>
    <xf numFmtId="0" fontId="45" fillId="2" borderId="91" xfId="0" applyFont="1" applyFill="1" applyBorder="1" applyAlignment="1" applyProtection="1">
      <alignment horizontal="center" vertical="center"/>
    </xf>
    <xf numFmtId="0" fontId="45" fillId="20" borderId="71" xfId="192" applyFont="1" applyFill="1" applyBorder="1" applyAlignment="1" applyProtection="1">
      <alignment horizontal="center" vertical="center" wrapText="1"/>
    </xf>
    <xf numFmtId="0" fontId="45" fillId="20" borderId="72" xfId="192" applyFont="1" applyFill="1" applyBorder="1" applyAlignment="1" applyProtection="1">
      <alignment horizontal="center" vertical="center" wrapText="1"/>
    </xf>
    <xf numFmtId="0" fontId="45" fillId="20" borderId="73" xfId="192" applyFont="1" applyFill="1" applyBorder="1" applyAlignment="1" applyProtection="1">
      <alignment horizontal="center" vertical="center" wrapText="1"/>
    </xf>
    <xf numFmtId="0" fontId="45" fillId="20" borderId="9" xfId="0" applyFont="1" applyFill="1" applyBorder="1" applyAlignment="1" applyProtection="1">
      <alignment horizontal="center" vertical="center" wrapText="1"/>
    </xf>
    <xf numFmtId="0" fontId="45" fillId="20" borderId="16" xfId="0" applyFont="1" applyFill="1" applyBorder="1" applyAlignment="1" applyProtection="1">
      <alignment horizontal="center" vertical="center" wrapText="1"/>
    </xf>
    <xf numFmtId="0" fontId="45" fillId="20" borderId="11" xfId="0" applyFont="1" applyFill="1" applyBorder="1" applyAlignment="1" applyProtection="1">
      <alignment horizontal="center" vertical="center" wrapText="1"/>
    </xf>
    <xf numFmtId="0" fontId="45" fillId="2" borderId="43" xfId="0" applyFont="1" applyFill="1" applyBorder="1" applyAlignment="1" applyProtection="1">
      <alignment horizontal="center" vertical="center"/>
    </xf>
    <xf numFmtId="0" fontId="45" fillId="2" borderId="42" xfId="0" applyFont="1" applyFill="1" applyBorder="1" applyAlignment="1" applyProtection="1">
      <alignment horizontal="center" vertical="center"/>
    </xf>
    <xf numFmtId="0" fontId="45" fillId="2" borderId="72" xfId="0" applyFont="1" applyFill="1" applyBorder="1" applyAlignment="1" applyProtection="1">
      <alignment horizontal="center" vertical="center"/>
    </xf>
    <xf numFmtId="0" fontId="45" fillId="2" borderId="54" xfId="0" applyFont="1" applyFill="1" applyBorder="1" applyAlignment="1" applyProtection="1">
      <alignment horizontal="center" vertical="center" wrapText="1"/>
    </xf>
    <xf numFmtId="0" fontId="45" fillId="2" borderId="14" xfId="0" applyFont="1" applyFill="1" applyBorder="1" applyAlignment="1" applyProtection="1">
      <alignment horizontal="center" vertical="center" wrapText="1"/>
    </xf>
    <xf numFmtId="0" fontId="45" fillId="2" borderId="8" xfId="0" applyFont="1" applyFill="1" applyBorder="1" applyAlignment="1" applyProtection="1">
      <alignment horizontal="center" vertical="center" wrapText="1"/>
    </xf>
    <xf numFmtId="0" fontId="45" fillId="2" borderId="12" xfId="0" applyFont="1" applyFill="1" applyBorder="1" applyAlignment="1" applyProtection="1">
      <alignment horizontal="center" vertical="center" wrapText="1"/>
    </xf>
    <xf numFmtId="0" fontId="45" fillId="2" borderId="14" xfId="192" applyFont="1" applyFill="1" applyBorder="1" applyAlignment="1" applyProtection="1">
      <alignment horizontal="center" vertical="center" wrapText="1"/>
    </xf>
    <xf numFmtId="0" fontId="45" fillId="2" borderId="8" xfId="192" applyFont="1" applyFill="1" applyBorder="1" applyAlignment="1" applyProtection="1">
      <alignment horizontal="center" vertical="center" wrapText="1"/>
    </xf>
    <xf numFmtId="0" fontId="45" fillId="2" borderId="12" xfId="192" applyFont="1" applyFill="1" applyBorder="1" applyAlignment="1" applyProtection="1">
      <alignment horizontal="center" vertical="center" wrapText="1"/>
    </xf>
    <xf numFmtId="0" fontId="45" fillId="2" borderId="50" xfId="192" applyFont="1" applyFill="1" applyBorder="1" applyAlignment="1" applyProtection="1">
      <alignment horizontal="center" vertical="center" wrapText="1"/>
    </xf>
    <xf numFmtId="0" fontId="45" fillId="2" borderId="49" xfId="192" applyFont="1" applyFill="1" applyBorder="1" applyAlignment="1" applyProtection="1">
      <alignment horizontal="center" vertical="center" wrapText="1"/>
    </xf>
    <xf numFmtId="0" fontId="45" fillId="2" borderId="74" xfId="192" applyFont="1" applyFill="1" applyBorder="1" applyAlignment="1" applyProtection="1">
      <alignment horizontal="center" vertical="center" wrapText="1"/>
    </xf>
    <xf numFmtId="0" fontId="45" fillId="2" borderId="51" xfId="192" applyFont="1" applyFill="1" applyBorder="1" applyAlignment="1" applyProtection="1">
      <alignment horizontal="center" vertical="center" wrapText="1"/>
    </xf>
    <xf numFmtId="0" fontId="45" fillId="2" borderId="54" xfId="192" applyFont="1" applyFill="1" applyBorder="1" applyAlignment="1" applyProtection="1">
      <alignment horizontal="center" vertical="center" wrapText="1"/>
    </xf>
    <xf numFmtId="0" fontId="39" fillId="2" borderId="92" xfId="192" applyFont="1" applyFill="1" applyBorder="1" applyAlignment="1" applyProtection="1">
      <alignment horizontal="center" vertical="center"/>
    </xf>
    <xf numFmtId="0" fontId="39" fillId="2" borderId="93" xfId="192" applyFont="1" applyFill="1" applyBorder="1" applyAlignment="1" applyProtection="1">
      <alignment horizontal="center" vertical="center" wrapText="1"/>
    </xf>
    <xf numFmtId="0" fontId="39" fillId="2" borderId="94" xfId="192" applyFont="1" applyFill="1" applyBorder="1" applyAlignment="1" applyProtection="1">
      <alignment horizontal="center" vertical="center" wrapText="1"/>
    </xf>
    <xf numFmtId="0" fontId="39" fillId="2" borderId="91" xfId="192" applyFont="1" applyFill="1" applyBorder="1" applyAlignment="1" applyProtection="1">
      <alignment horizontal="center" vertical="center" wrapText="1"/>
    </xf>
    <xf numFmtId="0" fontId="45" fillId="2" borderId="56" xfId="192" applyFont="1" applyFill="1" applyBorder="1" applyAlignment="1" applyProtection="1">
      <alignment horizontal="center" vertical="center" wrapText="1"/>
    </xf>
    <xf numFmtId="0" fontId="45" fillId="2" borderId="28" xfId="192" applyFont="1" applyFill="1" applyBorder="1" applyAlignment="1" applyProtection="1">
      <alignment horizontal="center" vertical="center" wrapText="1"/>
    </xf>
    <xf numFmtId="0" fontId="45" fillId="2" borderId="17" xfId="192" applyFont="1" applyFill="1" applyBorder="1" applyAlignment="1" applyProtection="1">
      <alignment horizontal="center" vertical="center" wrapText="1"/>
    </xf>
    <xf numFmtId="0" fontId="45" fillId="2" borderId="116" xfId="192" applyFont="1" applyFill="1" applyBorder="1" applyAlignment="1" applyProtection="1">
      <alignment horizontal="center" vertical="center" wrapText="1"/>
    </xf>
    <xf numFmtId="0" fontId="45" fillId="2" borderId="117" xfId="192" applyFont="1" applyFill="1" applyBorder="1" applyAlignment="1" applyProtection="1">
      <alignment horizontal="center" vertical="center" wrapText="1"/>
    </xf>
    <xf numFmtId="0" fontId="45" fillId="2" borderId="118" xfId="192" applyFont="1" applyFill="1" applyBorder="1" applyAlignment="1" applyProtection="1">
      <alignment horizontal="center" vertical="center" wrapText="1"/>
    </xf>
    <xf numFmtId="0" fontId="45" fillId="20" borderId="56" xfId="192" applyFont="1" applyFill="1" applyBorder="1" applyAlignment="1" applyProtection="1">
      <alignment horizontal="center" vertical="center" wrapText="1"/>
    </xf>
    <xf numFmtId="0" fontId="45" fillId="20" borderId="28" xfId="192" applyFont="1" applyFill="1" applyBorder="1" applyAlignment="1" applyProtection="1">
      <alignment horizontal="center" vertical="center" wrapText="1"/>
    </xf>
    <xf numFmtId="0" fontId="45" fillId="20" borderId="17" xfId="192" applyFont="1" applyFill="1" applyBorder="1" applyAlignment="1" applyProtection="1">
      <alignment horizontal="center" vertical="center" wrapText="1"/>
    </xf>
    <xf numFmtId="0" fontId="45" fillId="20" borderId="116" xfId="192" applyFont="1" applyFill="1" applyBorder="1" applyAlignment="1" applyProtection="1">
      <alignment horizontal="center" vertical="center" wrapText="1"/>
    </xf>
    <xf numFmtId="0" fontId="45" fillId="20" borderId="117" xfId="192" applyFont="1" applyFill="1" applyBorder="1" applyAlignment="1" applyProtection="1">
      <alignment horizontal="center" vertical="center" wrapText="1"/>
    </xf>
    <xf numFmtId="0" fontId="45" fillId="20" borderId="118" xfId="192" applyFont="1" applyFill="1" applyBorder="1" applyAlignment="1" applyProtection="1">
      <alignment horizontal="center" vertical="center" wrapText="1"/>
    </xf>
    <xf numFmtId="0" fontId="45" fillId="2" borderId="0" xfId="192" applyFont="1" applyFill="1" applyAlignment="1" applyProtection="1">
      <alignment horizontal="right" vertical="center"/>
    </xf>
    <xf numFmtId="0" fontId="45" fillId="2" borderId="7" xfId="192" applyFont="1" applyFill="1" applyBorder="1" applyAlignment="1" applyProtection="1">
      <alignment horizontal="right" vertical="center"/>
    </xf>
    <xf numFmtId="0" fontId="39" fillId="2" borderId="92" xfId="192" quotePrefix="1" applyFont="1" applyFill="1" applyBorder="1" applyAlignment="1" applyProtection="1">
      <alignment horizontal="center" vertical="center" wrapText="1"/>
    </xf>
    <xf numFmtId="0" fontId="45" fillId="21" borderId="56" xfId="192" applyFont="1" applyFill="1" applyBorder="1" applyAlignment="1" applyProtection="1">
      <alignment horizontal="center" vertical="center" wrapText="1"/>
    </xf>
    <xf numFmtId="0" fontId="45" fillId="21" borderId="28" xfId="192" applyFont="1" applyFill="1" applyBorder="1" applyAlignment="1" applyProtection="1">
      <alignment horizontal="center" vertical="center" wrapText="1"/>
    </xf>
    <xf numFmtId="0" fontId="45" fillId="21" borderId="17" xfId="192" applyFont="1" applyFill="1" applyBorder="1" applyAlignment="1" applyProtection="1">
      <alignment horizontal="center" vertical="center" wrapText="1"/>
    </xf>
    <xf numFmtId="0" fontId="45" fillId="21" borderId="116" xfId="192" applyFont="1" applyFill="1" applyBorder="1" applyAlignment="1" applyProtection="1">
      <alignment horizontal="center" vertical="center" wrapText="1"/>
    </xf>
    <xf numFmtId="0" fontId="45" fillId="21" borderId="117" xfId="192" applyFont="1" applyFill="1" applyBorder="1" applyAlignment="1" applyProtection="1">
      <alignment horizontal="center" vertical="center" wrapText="1"/>
    </xf>
    <xf numFmtId="0" fontId="45" fillId="21" borderId="118" xfId="192" applyFont="1" applyFill="1" applyBorder="1" applyAlignment="1" applyProtection="1">
      <alignment horizontal="center" vertical="center" wrapText="1"/>
    </xf>
    <xf numFmtId="0" fontId="90" fillId="10" borderId="0" xfId="192" applyFont="1" applyFill="1" applyAlignment="1" applyProtection="1">
      <alignment horizontal="center"/>
    </xf>
    <xf numFmtId="0" fontId="39" fillId="2" borderId="92" xfId="95" quotePrefix="1" applyFont="1" applyFill="1" applyBorder="1" applyAlignment="1" applyProtection="1">
      <alignment horizontal="center" vertical="center" wrapText="1"/>
    </xf>
    <xf numFmtId="0" fontId="14" fillId="10" borderId="0" xfId="192" applyFont="1" applyFill="1" applyAlignment="1" applyProtection="1">
      <alignment horizontal="center"/>
    </xf>
    <xf numFmtId="0" fontId="14" fillId="10" borderId="0" xfId="95" applyFont="1" applyFill="1" applyAlignment="1" applyProtection="1">
      <alignment horizontal="center"/>
    </xf>
    <xf numFmtId="0" fontId="14" fillId="10" borderId="0" xfId="192" applyFont="1" applyFill="1" applyBorder="1" applyAlignment="1" applyProtection="1">
      <alignment horizontal="center" vertical="center" wrapText="1"/>
    </xf>
    <xf numFmtId="0" fontId="14" fillId="10" borderId="0" xfId="95" applyFont="1" applyFill="1" applyBorder="1" applyAlignment="1" applyProtection="1">
      <alignment horizontal="center" vertical="center" wrapText="1"/>
    </xf>
    <xf numFmtId="0" fontId="45" fillId="2" borderId="53" xfId="192" applyFont="1" applyFill="1" applyBorder="1" applyAlignment="1" applyProtection="1">
      <alignment horizontal="center" vertical="center" wrapText="1"/>
    </xf>
    <xf numFmtId="0" fontId="45" fillId="2" borderId="119" xfId="192" applyFont="1" applyFill="1" applyBorder="1" applyAlignment="1" applyProtection="1">
      <alignment horizontal="center" vertical="center" wrapText="1"/>
    </xf>
    <xf numFmtId="0" fontId="45" fillId="21" borderId="53" xfId="192" applyFont="1" applyFill="1" applyBorder="1" applyAlignment="1" applyProtection="1">
      <alignment horizontal="center" vertical="center" wrapText="1"/>
    </xf>
    <xf numFmtId="0" fontId="45" fillId="21" borderId="8" xfId="192" applyFont="1" applyFill="1" applyBorder="1" applyAlignment="1" applyProtection="1">
      <alignment horizontal="center" vertical="center" wrapText="1"/>
    </xf>
    <xf numFmtId="0" fontId="45" fillId="21" borderId="119" xfId="192" applyFont="1" applyFill="1" applyBorder="1" applyAlignment="1" applyProtection="1">
      <alignment horizontal="center" vertical="center" wrapText="1"/>
    </xf>
    <xf numFmtId="0" fontId="61" fillId="2" borderId="27" xfId="95" applyFont="1" applyFill="1" applyBorder="1" applyAlignment="1" applyProtection="1">
      <alignment horizontal="center"/>
    </xf>
    <xf numFmtId="0" fontId="45" fillId="2" borderId="2" xfId="192" applyFont="1" applyFill="1" applyBorder="1" applyAlignment="1" applyProtection="1">
      <alignment horizontal="center" vertical="center" wrapText="1"/>
    </xf>
    <xf numFmtId="0" fontId="45" fillId="2" borderId="23" xfId="192" applyFont="1" applyFill="1" applyBorder="1" applyAlignment="1" applyProtection="1">
      <alignment horizontal="center" vertical="center" wrapText="1"/>
    </xf>
    <xf numFmtId="0" fontId="45" fillId="2" borderId="7" xfId="192" applyFont="1" applyFill="1" applyBorder="1" applyAlignment="1" applyProtection="1">
      <alignment horizontal="center" vertical="center" wrapText="1"/>
    </xf>
    <xf numFmtId="0" fontId="45" fillId="2" borderId="13" xfId="192" applyFont="1" applyFill="1" applyBorder="1" applyAlignment="1" applyProtection="1">
      <alignment horizontal="center" vertical="center" wrapText="1"/>
    </xf>
    <xf numFmtId="0" fontId="45" fillId="21" borderId="7" xfId="192" applyFont="1" applyFill="1" applyBorder="1" applyAlignment="1" applyProtection="1">
      <alignment horizontal="center" vertical="center" wrapText="1"/>
    </xf>
    <xf numFmtId="0" fontId="45" fillId="21" borderId="13" xfId="192" applyFont="1" applyFill="1" applyBorder="1" applyAlignment="1" applyProtection="1">
      <alignment horizontal="center" vertical="center" wrapText="1"/>
    </xf>
    <xf numFmtId="0" fontId="45" fillId="2" borderId="0" xfId="0" applyFont="1" applyFill="1" applyAlignment="1" applyProtection="1">
      <alignment horizontal="right" vertical="center"/>
    </xf>
    <xf numFmtId="0" fontId="45" fillId="2" borderId="7" xfId="0" applyFont="1" applyFill="1" applyBorder="1" applyAlignment="1" applyProtection="1">
      <alignment horizontal="right" vertical="center"/>
    </xf>
    <xf numFmtId="0" fontId="45" fillId="21" borderId="2" xfId="192" applyFont="1" applyFill="1" applyBorder="1" applyAlignment="1" applyProtection="1">
      <alignment horizontal="center" vertical="center" wrapText="1"/>
    </xf>
    <xf numFmtId="0" fontId="45" fillId="21" borderId="54" xfId="192" applyFont="1" applyFill="1" applyBorder="1" applyAlignment="1" applyProtection="1">
      <alignment horizontal="center" vertical="center" wrapText="1"/>
    </xf>
    <xf numFmtId="0" fontId="45" fillId="21" borderId="23" xfId="192" applyFont="1" applyFill="1" applyBorder="1" applyAlignment="1" applyProtection="1">
      <alignment horizontal="center" vertical="center" wrapText="1"/>
    </xf>
    <xf numFmtId="14" fontId="13" fillId="10" borderId="0" xfId="0" applyNumberFormat="1" applyFont="1" applyFill="1" applyAlignment="1" applyProtection="1">
      <alignment horizontal="center"/>
    </xf>
    <xf numFmtId="0" fontId="14" fillId="10" borderId="0" xfId="0" applyFont="1" applyFill="1" applyBorder="1" applyAlignment="1" applyProtection="1">
      <alignment horizontal="center" vertical="center" wrapText="1"/>
    </xf>
    <xf numFmtId="0" fontId="45" fillId="2" borderId="74" xfId="0" applyFont="1" applyFill="1" applyBorder="1" applyAlignment="1" applyProtection="1">
      <alignment horizontal="center" vertical="center" wrapText="1"/>
    </xf>
    <xf numFmtId="0" fontId="45" fillId="21" borderId="9" xfId="0" applyFont="1" applyFill="1" applyBorder="1" applyAlignment="1" applyProtection="1">
      <alignment horizontal="center" vertical="center" wrapText="1"/>
    </xf>
    <xf numFmtId="0" fontId="45" fillId="21" borderId="10" xfId="0" applyFont="1" applyFill="1" applyBorder="1" applyAlignment="1" applyProtection="1">
      <alignment horizontal="center" vertical="center" wrapText="1"/>
    </xf>
    <xf numFmtId="0" fontId="45" fillId="21" borderId="11" xfId="0" applyFont="1" applyFill="1" applyBorder="1" applyAlignment="1" applyProtection="1">
      <alignment horizontal="center" vertical="center" wrapText="1"/>
    </xf>
    <xf numFmtId="0" fontId="39" fillId="2" borderId="74" xfId="95" quotePrefix="1" applyFont="1" applyFill="1" applyBorder="1" applyAlignment="1" applyProtection="1">
      <alignment horizontal="center" vertical="center" wrapText="1"/>
    </xf>
    <xf numFmtId="0" fontId="45" fillId="2" borderId="71" xfId="0" applyFont="1" applyFill="1" applyBorder="1" applyAlignment="1" applyProtection="1">
      <alignment horizontal="center" vertical="center"/>
    </xf>
    <xf numFmtId="0" fontId="45" fillId="2" borderId="73" xfId="0" applyFont="1" applyFill="1" applyBorder="1" applyAlignment="1" applyProtection="1">
      <alignment horizontal="center" vertical="center"/>
    </xf>
    <xf numFmtId="0" fontId="45" fillId="20" borderId="53" xfId="0" applyFont="1" applyFill="1" applyBorder="1" applyAlignment="1" applyProtection="1">
      <alignment horizontal="center" vertical="center" wrapText="1"/>
    </xf>
    <xf numFmtId="0" fontId="45" fillId="20" borderId="8" xfId="0" applyFont="1" applyFill="1" applyBorder="1" applyAlignment="1" applyProtection="1">
      <alignment horizontal="center" vertical="center" wrapText="1"/>
    </xf>
    <xf numFmtId="0" fontId="45" fillId="20" borderId="12" xfId="0" applyFont="1" applyFill="1" applyBorder="1" applyAlignment="1" applyProtection="1">
      <alignment horizontal="center" vertical="center" wrapText="1"/>
    </xf>
    <xf numFmtId="0" fontId="45" fillId="2" borderId="53" xfId="0" applyFont="1" applyFill="1" applyBorder="1" applyAlignment="1" applyProtection="1">
      <alignment horizontal="center" vertical="center" wrapText="1"/>
    </xf>
    <xf numFmtId="0" fontId="45" fillId="2" borderId="74" xfId="0" applyFont="1" applyFill="1" applyBorder="1" applyAlignment="1" applyProtection="1">
      <alignment horizontal="center" vertical="center"/>
    </xf>
    <xf numFmtId="0" fontId="45" fillId="2" borderId="71" xfId="0" applyFont="1" applyFill="1" applyBorder="1" applyAlignment="1" applyProtection="1">
      <alignment horizontal="center" wrapText="1"/>
    </xf>
    <xf numFmtId="0" fontId="45" fillId="2" borderId="72" xfId="0" applyFont="1" applyFill="1" applyBorder="1" applyAlignment="1" applyProtection="1">
      <alignment horizontal="center" wrapText="1"/>
    </xf>
    <xf numFmtId="0" fontId="45" fillId="2" borderId="73" xfId="0" applyFont="1" applyFill="1" applyBorder="1" applyAlignment="1" applyProtection="1">
      <alignment horizontal="center" wrapText="1"/>
    </xf>
    <xf numFmtId="0" fontId="45" fillId="20" borderId="14" xfId="0" applyFont="1" applyFill="1" applyBorder="1" applyAlignment="1" applyProtection="1">
      <alignment horizontal="center" vertical="center" wrapText="1"/>
    </xf>
    <xf numFmtId="0" fontId="45" fillId="2" borderId="59" xfId="0" applyFont="1" applyFill="1" applyBorder="1" applyAlignment="1" applyProtection="1">
      <alignment horizontal="center" vertical="center"/>
    </xf>
    <xf numFmtId="0" fontId="45" fillId="2" borderId="58" xfId="0" applyFont="1" applyFill="1" applyBorder="1" applyAlignment="1" applyProtection="1">
      <alignment horizontal="center" vertical="center"/>
    </xf>
    <xf numFmtId="0" fontId="45" fillId="2" borderId="60" xfId="0" applyFont="1" applyFill="1" applyBorder="1" applyAlignment="1" applyProtection="1">
      <alignment horizontal="center" vertical="center"/>
    </xf>
    <xf numFmtId="0" fontId="24" fillId="2" borderId="0" xfId="6214" applyFont="1" applyFill="1" applyAlignment="1" applyProtection="1">
      <alignment horizontal="left" vertical="center" wrapText="1"/>
    </xf>
    <xf numFmtId="0" fontId="42" fillId="29" borderId="112" xfId="2129" applyFont="1" applyFill="1" applyBorder="1" applyAlignment="1" applyProtection="1">
      <alignment horizontal="center" vertical="center" wrapText="1"/>
    </xf>
    <xf numFmtId="0" fontId="42" fillId="29" borderId="113" xfId="2129" applyFont="1" applyFill="1" applyBorder="1" applyAlignment="1" applyProtection="1">
      <alignment horizontal="center" vertical="center" wrapText="1"/>
    </xf>
    <xf numFmtId="0" fontId="42" fillId="29" borderId="114" xfId="2129" applyFont="1" applyFill="1" applyBorder="1" applyAlignment="1" applyProtection="1">
      <alignment horizontal="center" vertical="center" wrapText="1"/>
    </xf>
    <xf numFmtId="0" fontId="42" fillId="29" borderId="66" xfId="191" applyFont="1" applyFill="1" applyBorder="1" applyAlignment="1" applyProtection="1">
      <alignment horizontal="center" vertical="center" wrapText="1"/>
    </xf>
    <xf numFmtId="0" fontId="42" fillId="29" borderId="67" xfId="191" applyFont="1" applyFill="1" applyBorder="1" applyAlignment="1" applyProtection="1">
      <alignment horizontal="center" vertical="center" wrapText="1"/>
    </xf>
    <xf numFmtId="0" fontId="42" fillId="29" borderId="63" xfId="191" applyFont="1" applyFill="1" applyBorder="1" applyAlignment="1" applyProtection="1">
      <alignment horizontal="center" vertical="center" wrapText="1"/>
    </xf>
    <xf numFmtId="0" fontId="42" fillId="29" borderId="64" xfId="191" applyFont="1" applyFill="1" applyBorder="1" applyAlignment="1" applyProtection="1">
      <alignment horizontal="center" vertical="center" wrapText="1"/>
    </xf>
    <xf numFmtId="0" fontId="42" fillId="4" borderId="66" xfId="191" applyFont="1" applyFill="1" applyBorder="1" applyAlignment="1" applyProtection="1">
      <alignment horizontal="center" vertical="center" wrapText="1"/>
    </xf>
    <xf numFmtId="0" fontId="42" fillId="4" borderId="67" xfId="191" applyFont="1" applyFill="1" applyBorder="1" applyAlignment="1" applyProtection="1">
      <alignment horizontal="center" vertical="center" wrapText="1"/>
    </xf>
    <xf numFmtId="0" fontId="63" fillId="28" borderId="62" xfId="191" applyFont="1" applyFill="1" applyBorder="1" applyAlignment="1" applyProtection="1">
      <alignment horizontal="left" vertical="center"/>
    </xf>
    <xf numFmtId="0" fontId="63" fillId="28" borderId="115" xfId="191" applyFont="1" applyFill="1" applyBorder="1" applyAlignment="1" applyProtection="1">
      <alignment horizontal="left" vertical="center"/>
    </xf>
    <xf numFmtId="0" fontId="42" fillId="29" borderId="65" xfId="191" applyFont="1" applyFill="1" applyBorder="1" applyAlignment="1" applyProtection="1">
      <alignment horizontal="center" vertical="center" wrapText="1"/>
    </xf>
    <xf numFmtId="0" fontId="66" fillId="2" borderId="0" xfId="1355" applyFont="1" applyFill="1" applyAlignment="1" applyProtection="1">
      <alignment horizontal="center"/>
      <protection locked="0"/>
    </xf>
  </cellXfs>
  <cellStyles count="39070">
    <cellStyle name="60% - Accent1 2" xfId="190"/>
    <cellStyle name="60% - Accent2 2" xfId="189"/>
    <cellStyle name="bin" xfId="14"/>
    <cellStyle name="bin 2" xfId="2345"/>
    <cellStyle name="blue" xfId="15"/>
    <cellStyle name="cell" xfId="1"/>
    <cellStyle name="cell 10" xfId="3757"/>
    <cellStyle name="cell 11" xfId="4805"/>
    <cellStyle name="cell 12" xfId="13679"/>
    <cellStyle name="cell 2" xfId="16"/>
    <cellStyle name="cell 2 2" xfId="17"/>
    <cellStyle name="cell 2 3" xfId="10135"/>
    <cellStyle name="cell 3" xfId="18"/>
    <cellStyle name="cell 3 10" xfId="4732"/>
    <cellStyle name="cell 3 2" xfId="19"/>
    <cellStyle name="cell 3 2 2" xfId="20"/>
    <cellStyle name="cell 3 2 2 2" xfId="1214"/>
    <cellStyle name="cell 3 2 2 2 10" xfId="6217"/>
    <cellStyle name="cell 3 2 2 2 2" xfId="1356"/>
    <cellStyle name="cell 3 2 2 2 2 2" xfId="2966"/>
    <cellStyle name="cell 3 2 2 2 2 2 2" xfId="7368"/>
    <cellStyle name="cell 3 2 2 2 2 2 3" xfId="13680"/>
    <cellStyle name="cell 3 2 2 2 2 3" xfId="4531"/>
    <cellStyle name="cell 3 2 2 2 2 3 2" xfId="9208"/>
    <cellStyle name="cell 3 2 2 2 2 4" xfId="5357"/>
    <cellStyle name="cell 3 2 2 2 2 5" xfId="6522"/>
    <cellStyle name="cell 3 2 2 2 2 6" xfId="10218"/>
    <cellStyle name="cell 3 2 2 2 2 7" xfId="13681"/>
    <cellStyle name="cell 3 2 2 2 3" xfId="1357"/>
    <cellStyle name="cell 3 2 2 2 3 2" xfId="2967"/>
    <cellStyle name="cell 3 2 2 2 3 2 2" xfId="7369"/>
    <cellStyle name="cell 3 2 2 2 3 3" xfId="4532"/>
    <cellStyle name="cell 3 2 2 2 3 3 2" xfId="9485"/>
    <cellStyle name="cell 3 2 2 2 3 4" xfId="5358"/>
    <cellStyle name="cell 3 2 2 2 3 5" xfId="6719"/>
    <cellStyle name="cell 3 2 2 2 3 6" xfId="10466"/>
    <cellStyle name="cell 3 2 2 2 3 7" xfId="13682"/>
    <cellStyle name="cell 3 2 2 2 4" xfId="1358"/>
    <cellStyle name="cell 3 2 2 2 4 2" xfId="2968"/>
    <cellStyle name="cell 3 2 2 2 4 2 2" xfId="7370"/>
    <cellStyle name="cell 3 2 2 2 4 3" xfId="4533"/>
    <cellStyle name="cell 3 2 2 2 4 3 2" xfId="9713"/>
    <cellStyle name="cell 3 2 2 2 4 4" xfId="5359"/>
    <cellStyle name="cell 3 2 2 2 4 5" xfId="6947"/>
    <cellStyle name="cell 3 2 2 2 4 6" xfId="10694"/>
    <cellStyle name="cell 3 2 2 2 4 7" xfId="13683"/>
    <cellStyle name="cell 3 2 2 2 5" xfId="1359"/>
    <cellStyle name="cell 3 2 2 2 5 2" xfId="2969"/>
    <cellStyle name="cell 3 2 2 2 5 2 2" xfId="7371"/>
    <cellStyle name="cell 3 2 2 2 5 3" xfId="4534"/>
    <cellStyle name="cell 3 2 2 2 5 3 2" xfId="9928"/>
    <cellStyle name="cell 3 2 2 2 5 4" xfId="5360"/>
    <cellStyle name="cell 3 2 2 2 5 5" xfId="7162"/>
    <cellStyle name="cell 3 2 2 2 5 6" xfId="10909"/>
    <cellStyle name="cell 3 2 2 2 5 7" xfId="13684"/>
    <cellStyle name="cell 3 2 2 2 6" xfId="1360"/>
    <cellStyle name="cell 3 2 2 2 6 2" xfId="2970"/>
    <cellStyle name="cell 3 2 2 2 6 2 2" xfId="7372"/>
    <cellStyle name="cell 3 2 2 2 6 3" xfId="4535"/>
    <cellStyle name="cell 3 2 2 2 6 3 2" xfId="10130"/>
    <cellStyle name="cell 3 2 2 2 6 4" xfId="5361"/>
    <cellStyle name="cell 3 2 2 2 6 5" xfId="7364"/>
    <cellStyle name="cell 3 2 2 2 6 6" xfId="11111"/>
    <cellStyle name="cell 3 2 2 2 6 7" xfId="13685"/>
    <cellStyle name="cell 3 2 2 2 7" xfId="2825"/>
    <cellStyle name="cell 3 2 2 2 8" xfId="4390"/>
    <cellStyle name="cell 3 2 2 2 9" xfId="5219"/>
    <cellStyle name="cell 3 2 2 3" xfId="2015"/>
    <cellStyle name="cell 3 2 2 4" xfId="3648"/>
    <cellStyle name="cell 3 2 2 5" xfId="4871"/>
    <cellStyle name="cell 3 2 2 6" xfId="4594"/>
    <cellStyle name="cell 3 2 2_STUD aligned by INSTIT" xfId="312"/>
    <cellStyle name="cell 3 2 3" xfId="942"/>
    <cellStyle name="cell 3 2 3 2" xfId="2553"/>
    <cellStyle name="cell 3 2 3 3" xfId="4118"/>
    <cellStyle name="cell 3 2 3 4" xfId="4947"/>
    <cellStyle name="cell 3 2 4" xfId="2014"/>
    <cellStyle name="cell 3 2 4 2" xfId="13686"/>
    <cellStyle name="cell 3 2 5" xfId="3627"/>
    <cellStyle name="cell 3 2 6" xfId="3647"/>
    <cellStyle name="cell 3 2 7" xfId="3826"/>
    <cellStyle name="cell 3 2 8" xfId="3858"/>
    <cellStyle name="cell 3 2_STUD aligned by INSTIT" xfId="262"/>
    <cellStyle name="cell 3 3" xfId="21"/>
    <cellStyle name="cell 3 3 2" xfId="22"/>
    <cellStyle name="cell 3 3 2 2" xfId="1215"/>
    <cellStyle name="cell 3 3 2 2 2" xfId="2826"/>
    <cellStyle name="cell 3 3 2 2 3" xfId="4391"/>
    <cellStyle name="cell 3 3 2 2 4" xfId="5220"/>
    <cellStyle name="cell 3 3 2 2 5" xfId="6336"/>
    <cellStyle name="cell 3 3 2 3" xfId="2017"/>
    <cellStyle name="cell 3 3 2 4" xfId="3650"/>
    <cellStyle name="cell 3 3 2 5" xfId="4869"/>
    <cellStyle name="cell 3 3 2 6" xfId="3897"/>
    <cellStyle name="cell 3 3 2_STUD aligned by INSTIT" xfId="281"/>
    <cellStyle name="cell 3 3 3" xfId="749"/>
    <cellStyle name="cell 3 3 3 2" xfId="2369"/>
    <cellStyle name="cell 3 3 3 3" xfId="3925"/>
    <cellStyle name="cell 3 3 3 4" xfId="4632"/>
    <cellStyle name="cell 3 3 3 5" xfId="6254"/>
    <cellStyle name="cell 3 3 4" xfId="2016"/>
    <cellStyle name="cell 3 3 4 2" xfId="13687"/>
    <cellStyle name="cell 3 3 5" xfId="3595"/>
    <cellStyle name="cell 3 3 6" xfId="3649"/>
    <cellStyle name="cell 3 3 7" xfId="4870"/>
    <cellStyle name="cell 3 3 8" xfId="4847"/>
    <cellStyle name="cell 3 3_STUD aligned by INSTIT" xfId="325"/>
    <cellStyle name="cell 3 4" xfId="23"/>
    <cellStyle name="cell 3 4 2" xfId="1213"/>
    <cellStyle name="cell 3 4 2 2" xfId="2824"/>
    <cellStyle name="cell 3 4 2 3" xfId="4389"/>
    <cellStyle name="cell 3 4 2 4" xfId="5218"/>
    <cellStyle name="cell 3 4 2 5" xfId="6334"/>
    <cellStyle name="cell 3 4 3" xfId="2018"/>
    <cellStyle name="cell 3 4 4" xfId="3651"/>
    <cellStyle name="cell 3 4 5" xfId="3862"/>
    <cellStyle name="cell 3 4 6" xfId="4801"/>
    <cellStyle name="cell 3 4_STUD aligned by INSTIT" xfId="261"/>
    <cellStyle name="cell 3 5" xfId="860"/>
    <cellStyle name="cell 3 5 2" xfId="2471"/>
    <cellStyle name="cell 3 5 3" xfId="4036"/>
    <cellStyle name="cell 3 5 4" xfId="3690"/>
    <cellStyle name="cell 3 6" xfId="2013"/>
    <cellStyle name="cell 3 7" xfId="3631"/>
    <cellStyle name="cell 3 8" xfId="3646"/>
    <cellStyle name="cell 3 9" xfId="4872"/>
    <cellStyle name="cell 3_STUD aligned by INSTIT" xfId="282"/>
    <cellStyle name="cell 4" xfId="24"/>
    <cellStyle name="cell 4 2" xfId="25"/>
    <cellStyle name="cell 4 2 2" xfId="1216"/>
    <cellStyle name="cell 4 2 2 2" xfId="2827"/>
    <cellStyle name="cell 4 2 2 3" xfId="4392"/>
    <cellStyle name="cell 4 2 2 4" xfId="5221"/>
    <cellStyle name="cell 4 2 2 5" xfId="6337"/>
    <cellStyle name="cell 4 2 3" xfId="2020"/>
    <cellStyle name="cell 4 2 4" xfId="3653"/>
    <cellStyle name="cell 4 2 5" xfId="4867"/>
    <cellStyle name="cell 4 2 6" xfId="3884"/>
    <cellStyle name="cell 4 2_STUD aligned by INSTIT" xfId="311"/>
    <cellStyle name="cell 4 3" xfId="891"/>
    <cellStyle name="cell 4 3 2" xfId="2502"/>
    <cellStyle name="cell 4 3 3" xfId="4067"/>
    <cellStyle name="cell 4 3 4" xfId="3761"/>
    <cellStyle name="cell 4 3 5" xfId="6255"/>
    <cellStyle name="cell 4 4" xfId="2019"/>
    <cellStyle name="cell 4 5" xfId="3652"/>
    <cellStyle name="cell 4 6" xfId="4868"/>
    <cellStyle name="cell 4 7" xfId="4623"/>
    <cellStyle name="cell 4_STUD aligned by INSTIT" xfId="299"/>
    <cellStyle name="cell 5" xfId="26"/>
    <cellStyle name="cell 5 2" xfId="1201"/>
    <cellStyle name="cell 5 2 10" xfId="6216"/>
    <cellStyle name="cell 5 2 2" xfId="1361"/>
    <cellStyle name="cell 5 2 2 2" xfId="2971"/>
    <cellStyle name="cell 5 2 2 2 2" xfId="7373"/>
    <cellStyle name="cell 5 2 2 3" xfId="4536"/>
    <cellStyle name="cell 5 2 2 3 2" xfId="9207"/>
    <cellStyle name="cell 5 2 2 4" xfId="5362"/>
    <cellStyle name="cell 5 2 2 5" xfId="6521"/>
    <cellStyle name="cell 5 2 2 6" xfId="10217"/>
    <cellStyle name="cell 5 2 2 7" xfId="13688"/>
    <cellStyle name="cell 5 2 3" xfId="1362"/>
    <cellStyle name="cell 5 2 3 2" xfId="2972"/>
    <cellStyle name="cell 5 2 3 2 2" xfId="7374"/>
    <cellStyle name="cell 5 2 3 3" xfId="4537"/>
    <cellStyle name="cell 5 2 3 3 2" xfId="9484"/>
    <cellStyle name="cell 5 2 3 4" xfId="5363"/>
    <cellStyle name="cell 5 2 3 5" xfId="6718"/>
    <cellStyle name="cell 5 2 3 6" xfId="10465"/>
    <cellStyle name="cell 5 2 3 7" xfId="13689"/>
    <cellStyle name="cell 5 2 4" xfId="1363"/>
    <cellStyle name="cell 5 2 4 2" xfId="2973"/>
    <cellStyle name="cell 5 2 4 2 2" xfId="7375"/>
    <cellStyle name="cell 5 2 4 3" xfId="4538"/>
    <cellStyle name="cell 5 2 4 3 2" xfId="9712"/>
    <cellStyle name="cell 5 2 4 4" xfId="5364"/>
    <cellStyle name="cell 5 2 4 5" xfId="6946"/>
    <cellStyle name="cell 5 2 4 6" xfId="10693"/>
    <cellStyle name="cell 5 2 4 7" xfId="13690"/>
    <cellStyle name="cell 5 2 5" xfId="1364"/>
    <cellStyle name="cell 5 2 5 2" xfId="2974"/>
    <cellStyle name="cell 5 2 5 2 2" xfId="7376"/>
    <cellStyle name="cell 5 2 5 3" xfId="4539"/>
    <cellStyle name="cell 5 2 5 3 2" xfId="9927"/>
    <cellStyle name="cell 5 2 5 4" xfId="5365"/>
    <cellStyle name="cell 5 2 5 5" xfId="7161"/>
    <cellStyle name="cell 5 2 5 6" xfId="10908"/>
    <cellStyle name="cell 5 2 5 7" xfId="13691"/>
    <cellStyle name="cell 5 2 6" xfId="1365"/>
    <cellStyle name="cell 5 2 6 2" xfId="2975"/>
    <cellStyle name="cell 5 2 6 2 2" xfId="7377"/>
    <cellStyle name="cell 5 2 6 3" xfId="4540"/>
    <cellStyle name="cell 5 2 6 3 2" xfId="10129"/>
    <cellStyle name="cell 5 2 6 4" xfId="5366"/>
    <cellStyle name="cell 5 2 6 5" xfId="7363"/>
    <cellStyle name="cell 5 2 6 6" xfId="11110"/>
    <cellStyle name="cell 5 2 6 7" xfId="13692"/>
    <cellStyle name="cell 5 2 7" xfId="2812"/>
    <cellStyle name="cell 5 2 8" xfId="4377"/>
    <cellStyle name="cell 5 2 9" xfId="5206"/>
    <cellStyle name="cell 5 3" xfId="2021"/>
    <cellStyle name="cell 5 4" xfId="3654"/>
    <cellStyle name="cell 5 5" xfId="4866"/>
    <cellStyle name="cell 5 6" xfId="4608"/>
    <cellStyle name="cell 5_STUD aligned by INSTIT" xfId="324"/>
    <cellStyle name="cell 6" xfId="823"/>
    <cellStyle name="cell 6 10" xfId="6215"/>
    <cellStyle name="cell 6 2" xfId="1366"/>
    <cellStyle name="cell 6 2 2" xfId="2976"/>
    <cellStyle name="cell 6 2 3" xfId="4541"/>
    <cellStyle name="cell 6 2 4" xfId="5367"/>
    <cellStyle name="cell 6 2 5" xfId="6519"/>
    <cellStyle name="cell 6 2 6" xfId="13693"/>
    <cellStyle name="cell 6 3" xfId="1367"/>
    <cellStyle name="cell 6 3 2" xfId="2977"/>
    <cellStyle name="cell 6 3 2 2" xfId="7378"/>
    <cellStyle name="cell 6 3 3" xfId="4542"/>
    <cellStyle name="cell 6 3 3 2" xfId="9483"/>
    <cellStyle name="cell 6 3 4" xfId="5368"/>
    <cellStyle name="cell 6 3 5" xfId="6717"/>
    <cellStyle name="cell 6 3 6" xfId="10464"/>
    <cellStyle name="cell 6 3 7" xfId="13694"/>
    <cellStyle name="cell 6 4" xfId="1368"/>
    <cellStyle name="cell 6 4 2" xfId="2978"/>
    <cellStyle name="cell 6 4 2 2" xfId="7379"/>
    <cellStyle name="cell 6 4 3" xfId="4543"/>
    <cellStyle name="cell 6 4 3 2" xfId="9711"/>
    <cellStyle name="cell 6 4 4" xfId="5369"/>
    <cellStyle name="cell 6 4 5" xfId="6945"/>
    <cellStyle name="cell 6 4 6" xfId="10692"/>
    <cellStyle name="cell 6 4 7" xfId="13695"/>
    <cellStyle name="cell 6 5" xfId="1369"/>
    <cellStyle name="cell 6 5 2" xfId="2979"/>
    <cellStyle name="cell 6 5 2 2" xfId="7380"/>
    <cellStyle name="cell 6 5 3" xfId="4544"/>
    <cellStyle name="cell 6 5 3 2" xfId="9926"/>
    <cellStyle name="cell 6 5 4" xfId="5370"/>
    <cellStyle name="cell 6 5 5" xfId="7160"/>
    <cellStyle name="cell 6 5 6" xfId="10907"/>
    <cellStyle name="cell 6 5 7" xfId="13696"/>
    <cellStyle name="cell 6 6" xfId="1370"/>
    <cellStyle name="cell 6 6 2" xfId="2980"/>
    <cellStyle name="cell 6 6 2 2" xfId="7381"/>
    <cellStyle name="cell 6 6 3" xfId="4545"/>
    <cellStyle name="cell 6 6 3 2" xfId="10128"/>
    <cellStyle name="cell 6 6 4" xfId="5371"/>
    <cellStyle name="cell 6 6 5" xfId="7362"/>
    <cellStyle name="cell 6 6 6" xfId="11109"/>
    <cellStyle name="cell 6 6 7" xfId="13697"/>
    <cellStyle name="cell 6 7" xfId="2436"/>
    <cellStyle name="cell 6 8" xfId="3999"/>
    <cellStyle name="cell 6 9" xfId="4582"/>
    <cellStyle name="cell 7" xfId="1354"/>
    <cellStyle name="cell 7 10" xfId="6220"/>
    <cellStyle name="cell 7 11" xfId="6107"/>
    <cellStyle name="cell 7 12" xfId="13698"/>
    <cellStyle name="cell 7 2" xfId="1371"/>
    <cellStyle name="cell 7 2 10" xfId="6221"/>
    <cellStyle name="cell 7 2 11" xfId="6072"/>
    <cellStyle name="cell 7 2 12" xfId="13699"/>
    <cellStyle name="cell 7 2 2" xfId="1372"/>
    <cellStyle name="cell 7 2 2 2" xfId="2982"/>
    <cellStyle name="cell 7 2 2 2 2" xfId="7383"/>
    <cellStyle name="cell 7 2 2 3" xfId="4547"/>
    <cellStyle name="cell 7 2 2 3 2" xfId="9211"/>
    <cellStyle name="cell 7 2 2 4" xfId="5373"/>
    <cellStyle name="cell 7 2 2 5" xfId="6525"/>
    <cellStyle name="cell 7 2 2 6" xfId="10221"/>
    <cellStyle name="cell 7 2 2 7" xfId="13700"/>
    <cellStyle name="cell 7 2 3" xfId="1373"/>
    <cellStyle name="cell 7 2 3 2" xfId="2983"/>
    <cellStyle name="cell 7 2 3 2 2" xfId="7384"/>
    <cellStyle name="cell 7 2 3 3" xfId="4548"/>
    <cellStyle name="cell 7 2 3 3 2" xfId="9490"/>
    <cellStyle name="cell 7 2 3 4" xfId="5374"/>
    <cellStyle name="cell 7 2 3 5" xfId="6724"/>
    <cellStyle name="cell 7 2 3 6" xfId="10471"/>
    <cellStyle name="cell 7 2 3 7" xfId="13701"/>
    <cellStyle name="cell 7 2 4" xfId="1374"/>
    <cellStyle name="cell 7 2 4 2" xfId="2984"/>
    <cellStyle name="cell 7 2 4 2 2" xfId="7385"/>
    <cellStyle name="cell 7 2 4 3" xfId="4549"/>
    <cellStyle name="cell 7 2 4 3 2" xfId="9718"/>
    <cellStyle name="cell 7 2 4 4" xfId="5375"/>
    <cellStyle name="cell 7 2 4 5" xfId="6952"/>
    <cellStyle name="cell 7 2 4 6" xfId="10699"/>
    <cellStyle name="cell 7 2 4 7" xfId="13702"/>
    <cellStyle name="cell 7 2 5" xfId="1375"/>
    <cellStyle name="cell 7 2 5 2" xfId="2985"/>
    <cellStyle name="cell 7 2 5 2 2" xfId="7386"/>
    <cellStyle name="cell 7 2 5 3" xfId="4550"/>
    <cellStyle name="cell 7 2 5 3 2" xfId="9931"/>
    <cellStyle name="cell 7 2 5 4" xfId="5376"/>
    <cellStyle name="cell 7 2 5 5" xfId="7165"/>
    <cellStyle name="cell 7 2 5 6" xfId="10912"/>
    <cellStyle name="cell 7 2 5 7" xfId="13703"/>
    <cellStyle name="cell 7 2 6" xfId="1376"/>
    <cellStyle name="cell 7 2 6 2" xfId="2986"/>
    <cellStyle name="cell 7 2 6 2 2" xfId="7387"/>
    <cellStyle name="cell 7 2 6 3" xfId="4551"/>
    <cellStyle name="cell 7 2 6 3 2" xfId="10132"/>
    <cellStyle name="cell 7 2 6 4" xfId="5377"/>
    <cellStyle name="cell 7 2 6 5" xfId="7366"/>
    <cellStyle name="cell 7 2 6 6" xfId="11113"/>
    <cellStyle name="cell 7 2 6 7" xfId="13704"/>
    <cellStyle name="cell 7 2 7" xfId="2981"/>
    <cellStyle name="cell 7 2 7 2" xfId="7382"/>
    <cellStyle name="cell 7 2 8" xfId="4546"/>
    <cellStyle name="cell 7 2 8 2" xfId="8910"/>
    <cellStyle name="cell 7 2 9" xfId="5372"/>
    <cellStyle name="cell 7 3" xfId="1377"/>
    <cellStyle name="cell 7 3 10" xfId="6222"/>
    <cellStyle name="cell 7 3 2" xfId="1378"/>
    <cellStyle name="cell 7 3 2 2" xfId="2988"/>
    <cellStyle name="cell 7 3 2 2 2" xfId="7388"/>
    <cellStyle name="cell 7 3 2 3" xfId="4553"/>
    <cellStyle name="cell 7 3 2 3 2" xfId="9212"/>
    <cellStyle name="cell 7 3 2 4" xfId="5379"/>
    <cellStyle name="cell 7 3 2 5" xfId="6526"/>
    <cellStyle name="cell 7 3 2 6" xfId="10222"/>
    <cellStyle name="cell 7 3 2 7" xfId="13705"/>
    <cellStyle name="cell 7 3 3" xfId="1379"/>
    <cellStyle name="cell 7 3 3 2" xfId="2989"/>
    <cellStyle name="cell 7 3 3 2 2" xfId="7389"/>
    <cellStyle name="cell 7 3 3 3" xfId="4554"/>
    <cellStyle name="cell 7 3 3 3 2" xfId="9491"/>
    <cellStyle name="cell 7 3 3 4" xfId="5380"/>
    <cellStyle name="cell 7 3 3 5" xfId="6725"/>
    <cellStyle name="cell 7 3 3 6" xfId="10472"/>
    <cellStyle name="cell 7 3 3 7" xfId="13706"/>
    <cellStyle name="cell 7 3 4" xfId="1380"/>
    <cellStyle name="cell 7 3 4 2" xfId="2990"/>
    <cellStyle name="cell 7 3 4 2 2" xfId="7390"/>
    <cellStyle name="cell 7 3 4 3" xfId="4555"/>
    <cellStyle name="cell 7 3 4 3 2" xfId="9719"/>
    <cellStyle name="cell 7 3 4 4" xfId="5381"/>
    <cellStyle name="cell 7 3 4 5" xfId="6953"/>
    <cellStyle name="cell 7 3 4 6" xfId="10700"/>
    <cellStyle name="cell 7 3 4 7" xfId="13707"/>
    <cellStyle name="cell 7 3 5" xfId="1381"/>
    <cellStyle name="cell 7 3 5 2" xfId="2991"/>
    <cellStyle name="cell 7 3 5 2 2" xfId="7391"/>
    <cellStyle name="cell 7 3 5 3" xfId="4556"/>
    <cellStyle name="cell 7 3 5 3 2" xfId="9932"/>
    <cellStyle name="cell 7 3 5 4" xfId="5382"/>
    <cellStyle name="cell 7 3 5 5" xfId="7166"/>
    <cellStyle name="cell 7 3 5 6" xfId="10913"/>
    <cellStyle name="cell 7 3 5 7" xfId="13708"/>
    <cellStyle name="cell 7 3 6" xfId="1382"/>
    <cellStyle name="cell 7 3 6 2" xfId="2992"/>
    <cellStyle name="cell 7 3 6 2 2" xfId="7392"/>
    <cellStyle name="cell 7 3 6 3" xfId="4557"/>
    <cellStyle name="cell 7 3 6 3 2" xfId="10133"/>
    <cellStyle name="cell 7 3 6 4" xfId="5383"/>
    <cellStyle name="cell 7 3 6 5" xfId="7367"/>
    <cellStyle name="cell 7 3 6 6" xfId="11114"/>
    <cellStyle name="cell 7 3 6 7" xfId="13709"/>
    <cellStyle name="cell 7 3 7" xfId="2987"/>
    <cellStyle name="cell 7 3 8" xfId="4552"/>
    <cellStyle name="cell 7 3 9" xfId="5378"/>
    <cellStyle name="cell 7 4" xfId="1383"/>
    <cellStyle name="cell 7 4 2" xfId="2993"/>
    <cellStyle name="cell 7 4 2 2" xfId="7393"/>
    <cellStyle name="cell 7 4 3" xfId="4558"/>
    <cellStyle name="cell 7 4 3 2" xfId="9210"/>
    <cellStyle name="cell 7 4 4" xfId="5384"/>
    <cellStyle name="cell 7 4 5" xfId="6524"/>
    <cellStyle name="cell 7 4 6" xfId="10220"/>
    <cellStyle name="cell 7 4 7" xfId="13710"/>
    <cellStyle name="cell 7 5" xfId="1384"/>
    <cellStyle name="cell 7 5 2" xfId="2994"/>
    <cellStyle name="cell 7 5 2 2" xfId="7394"/>
    <cellStyle name="cell 7 5 3" xfId="4559"/>
    <cellStyle name="cell 7 5 3 2" xfId="9716"/>
    <cellStyle name="cell 7 5 4" xfId="5385"/>
    <cellStyle name="cell 7 5 5" xfId="6950"/>
    <cellStyle name="cell 7 5 6" xfId="10697"/>
    <cellStyle name="cell 7 5 7" xfId="13711"/>
    <cellStyle name="cell 7 6" xfId="1385"/>
    <cellStyle name="cell 7 6 2" xfId="2995"/>
    <cellStyle name="cell 7 6 2 2" xfId="7395"/>
    <cellStyle name="cell 7 6 3" xfId="4560"/>
    <cellStyle name="cell 7 6 3 2" xfId="10131"/>
    <cellStyle name="cell 7 6 4" xfId="5386"/>
    <cellStyle name="cell 7 6 5" xfId="7365"/>
    <cellStyle name="cell 7 6 6" xfId="11112"/>
    <cellStyle name="cell 7 6 7" xfId="13712"/>
    <cellStyle name="cell 7 7" xfId="2965"/>
    <cellStyle name="cell 7 7 2" xfId="8909"/>
    <cellStyle name="cell 7 8" xfId="4530"/>
    <cellStyle name="cell 7 9" xfId="5356"/>
    <cellStyle name="cell 8" xfId="2006"/>
    <cellStyle name="cell 9" xfId="3636"/>
    <cellStyle name="cell_06entr" xfId="27"/>
    <cellStyle name="Col&amp;RowHeadings" xfId="28"/>
    <cellStyle name="ColCodes" xfId="29"/>
    <cellStyle name="ColTitles" xfId="30"/>
    <cellStyle name="ColTitles 2" xfId="31"/>
    <cellStyle name="column" xfId="32"/>
    <cellStyle name="DataEntryCells" xfId="33"/>
    <cellStyle name="DataEntryCells 10" xfId="3103"/>
    <cellStyle name="DataEntryCells 10 2" xfId="7721"/>
    <cellStyle name="DataEntryCells 11" xfId="3661"/>
    <cellStyle name="DataEntryCells 12" xfId="4863"/>
    <cellStyle name="DataEntryCells 13" xfId="4848"/>
    <cellStyle name="DataEntryCells 2" xfId="34"/>
    <cellStyle name="DataEntryCells 2 2" xfId="35"/>
    <cellStyle name="DataEntryCells 2_08pers" xfId="36"/>
    <cellStyle name="DataEntryCells 3" xfId="37"/>
    <cellStyle name="DataEntryCells 3 2" xfId="1206"/>
    <cellStyle name="DataEntryCells 3 2 2" xfId="2817"/>
    <cellStyle name="DataEntryCells 3 2 3" xfId="4382"/>
    <cellStyle name="DataEntryCells 3 2 4" xfId="5211"/>
    <cellStyle name="DataEntryCells 3 2 5" xfId="6327"/>
    <cellStyle name="DataEntryCells 3 3" xfId="2023"/>
    <cellStyle name="DataEntryCells 3 4" xfId="3665"/>
    <cellStyle name="DataEntryCells 3 5" xfId="4862"/>
    <cellStyle name="DataEntryCells 3 6" xfId="3825"/>
    <cellStyle name="DataEntryCells 3_STUD aligned by INSTIT" xfId="310"/>
    <cellStyle name="DataEntryCells 4" xfId="771"/>
    <cellStyle name="DataEntryCells 4 2" xfId="2390"/>
    <cellStyle name="DataEntryCells 4 3" xfId="3947"/>
    <cellStyle name="DataEntryCells 4 4" xfId="4616"/>
    <cellStyle name="DataEntryCells 4 5" xfId="6238"/>
    <cellStyle name="DataEntryCells 5" xfId="1319"/>
    <cellStyle name="DataEntryCells 5 2" xfId="2930"/>
    <cellStyle name="DataEntryCells 5 3" xfId="4495"/>
    <cellStyle name="DataEntryCells 5 4" xfId="5324"/>
    <cellStyle name="DataEntryCells 5 5" xfId="6316"/>
    <cellStyle name="DataEntryCells 6" xfId="1352"/>
    <cellStyle name="DataEntryCells 6 2" xfId="2963"/>
    <cellStyle name="DataEntryCells 6 3" xfId="4528"/>
    <cellStyle name="DataEntryCells 6 4" xfId="5355"/>
    <cellStyle name="DataEntryCells 6 5" xfId="6520"/>
    <cellStyle name="DataEntryCells 7" xfId="1386"/>
    <cellStyle name="DataEntryCells 7 2" xfId="2996"/>
    <cellStyle name="DataEntryCells 7 3" xfId="4561"/>
    <cellStyle name="DataEntryCells 7 4" xfId="5387"/>
    <cellStyle name="DataEntryCells 7 5" xfId="6536"/>
    <cellStyle name="DataEntryCells 8" xfId="1387"/>
    <cellStyle name="DataEntryCells 8 2" xfId="2997"/>
    <cellStyle name="DataEntryCells 8 3" xfId="4562"/>
    <cellStyle name="DataEntryCells 8 4" xfId="5388"/>
    <cellStyle name="DataEntryCells 8 5" xfId="6223"/>
    <cellStyle name="DataEntryCells 9" xfId="2022"/>
    <cellStyle name="DataEntryCells 9 2" xfId="7396"/>
    <cellStyle name="DataEntryCells_05entr" xfId="38"/>
    <cellStyle name="ErrRpt_DataEntryCells" xfId="39"/>
    <cellStyle name="ErrRpt-DataEntryCells" xfId="40"/>
    <cellStyle name="ErrRpt-DataEntryCells 2" xfId="41"/>
    <cellStyle name="ErrRpt-DataEntryCells 2 2" xfId="42"/>
    <cellStyle name="ErrRpt-DataEntryCells 2 2 2" xfId="1217"/>
    <cellStyle name="ErrRpt-DataEntryCells 2 2 2 2" xfId="2828"/>
    <cellStyle name="ErrRpt-DataEntryCells 2 2 2 3" xfId="4393"/>
    <cellStyle name="ErrRpt-DataEntryCells 2 2 2 4" xfId="5222"/>
    <cellStyle name="ErrRpt-DataEntryCells 2 2 2 5" xfId="6338"/>
    <cellStyle name="ErrRpt-DataEntryCells 2 2 3" xfId="2026"/>
    <cellStyle name="ErrRpt-DataEntryCells 2 2 4" xfId="3670"/>
    <cellStyle name="ErrRpt-DataEntryCells 2 2 5" xfId="4861"/>
    <cellStyle name="ErrRpt-DataEntryCells 2 2 6" xfId="4590"/>
    <cellStyle name="ErrRpt-DataEntryCells 2 2_STUD aligned by INSTIT" xfId="260"/>
    <cellStyle name="ErrRpt-DataEntryCells 2 3" xfId="824"/>
    <cellStyle name="ErrRpt-DataEntryCells 2 3 2" xfId="2437"/>
    <cellStyle name="ErrRpt-DataEntryCells 2 3 3" xfId="4000"/>
    <cellStyle name="ErrRpt-DataEntryCells 2 3 4" xfId="3844"/>
    <cellStyle name="ErrRpt-DataEntryCells 2 3 5" xfId="6262"/>
    <cellStyle name="ErrRpt-DataEntryCells 2 4" xfId="2025"/>
    <cellStyle name="ErrRpt-DataEntryCells 2 5" xfId="3669"/>
    <cellStyle name="ErrRpt-DataEntryCells 2 6" xfId="3748"/>
    <cellStyle name="ErrRpt-DataEntryCells 2 7" xfId="4802"/>
    <cellStyle name="ErrRpt-DataEntryCells 2_STUD aligned by INSTIT" xfId="280"/>
    <cellStyle name="ErrRpt-DataEntryCells 3" xfId="43"/>
    <cellStyle name="ErrRpt-DataEntryCells 3 2" xfId="1207"/>
    <cellStyle name="ErrRpt-DataEntryCells 3 2 2" xfId="2818"/>
    <cellStyle name="ErrRpt-DataEntryCells 3 2 3" xfId="4383"/>
    <cellStyle name="ErrRpt-DataEntryCells 3 2 4" xfId="5212"/>
    <cellStyle name="ErrRpt-DataEntryCells 3 2 5" xfId="6328"/>
    <cellStyle name="ErrRpt-DataEntryCells 3 3" xfId="2027"/>
    <cellStyle name="ErrRpt-DataEntryCells 3 4" xfId="3671"/>
    <cellStyle name="ErrRpt-DataEntryCells 3 5" xfId="4860"/>
    <cellStyle name="ErrRpt-DataEntryCells 3 6" xfId="4849"/>
    <cellStyle name="ErrRpt-DataEntryCells 3_STUD aligned by INSTIT" xfId="199"/>
    <cellStyle name="ErrRpt-DataEntryCells 4" xfId="802"/>
    <cellStyle name="ErrRpt-DataEntryCells 4 2" xfId="2417"/>
    <cellStyle name="ErrRpt-DataEntryCells 4 3" xfId="3978"/>
    <cellStyle name="ErrRpt-DataEntryCells 4 4" xfId="4597"/>
    <cellStyle name="ErrRpt-DataEntryCells 4 5" xfId="6240"/>
    <cellStyle name="ErrRpt-DataEntryCells 5" xfId="2024"/>
    <cellStyle name="ErrRpt-DataEntryCells 6" xfId="3668"/>
    <cellStyle name="ErrRpt-DataEntryCells 7" xfId="3851"/>
    <cellStyle name="ErrRpt-DataEntryCells 8" xfId="3818"/>
    <cellStyle name="ErrRpt-DataEntryCells_STUD aligned by INSTIT" xfId="323"/>
    <cellStyle name="ErrRpt-GreyBackground" xfId="44"/>
    <cellStyle name="ErrRpt-GreyBackground 2" xfId="45"/>
    <cellStyle name="formula" xfId="46"/>
    <cellStyle name="formula 2" xfId="47"/>
    <cellStyle name="formula 2 2" xfId="48"/>
    <cellStyle name="formula 2 2 2" xfId="1218"/>
    <cellStyle name="formula 2 2 2 2" xfId="2829"/>
    <cellStyle name="formula 2 2 2 3" xfId="4394"/>
    <cellStyle name="formula 2 2 2 4" xfId="5223"/>
    <cellStyle name="formula 2 2 2 5" xfId="6339"/>
    <cellStyle name="formula 2 2 3" xfId="2030"/>
    <cellStyle name="formula 2 2 4" xfId="3676"/>
    <cellStyle name="formula 2 2 5" xfId="4857"/>
    <cellStyle name="formula 2 2 6" xfId="4852"/>
    <cellStyle name="formula 2 2_STUD aligned by INSTIT" xfId="223"/>
    <cellStyle name="formula 2 3" xfId="1008"/>
    <cellStyle name="formula 2 3 2" xfId="2619"/>
    <cellStyle name="formula 2 3 3" xfId="4184"/>
    <cellStyle name="formula 2 3 4" xfId="5013"/>
    <cellStyle name="formula 2 3 5" xfId="6263"/>
    <cellStyle name="formula 2 4" xfId="2029"/>
    <cellStyle name="formula 2 5" xfId="3675"/>
    <cellStyle name="formula 2 6" xfId="4858"/>
    <cellStyle name="formula 2 7" xfId="4851"/>
    <cellStyle name="formula 2_STUD aligned by INSTIT" xfId="259"/>
    <cellStyle name="formula 3" xfId="49"/>
    <cellStyle name="formula 3 2" xfId="1208"/>
    <cellStyle name="formula 3 2 2" xfId="2819"/>
    <cellStyle name="formula 3 2 3" xfId="4384"/>
    <cellStyle name="formula 3 2 4" xfId="5213"/>
    <cellStyle name="formula 3 2 5" xfId="6329"/>
    <cellStyle name="formula 3 3" xfId="2031"/>
    <cellStyle name="formula 3 4" xfId="3677"/>
    <cellStyle name="formula 3 5" xfId="3871"/>
    <cellStyle name="formula 3 6" xfId="4804"/>
    <cellStyle name="formula 3_STUD aligned by INSTIT" xfId="222"/>
    <cellStyle name="formula 4" xfId="1017"/>
    <cellStyle name="formula 4 2" xfId="2628"/>
    <cellStyle name="formula 4 3" xfId="4193"/>
    <cellStyle name="formula 4 4" xfId="5022"/>
    <cellStyle name="formula 4 5" xfId="6241"/>
    <cellStyle name="formula 5" xfId="2028"/>
    <cellStyle name="formula 6" xfId="3674"/>
    <cellStyle name="formula 7" xfId="4859"/>
    <cellStyle name="formula 8" xfId="4850"/>
    <cellStyle name="formula_STUD aligned by INSTIT" xfId="309"/>
    <cellStyle name="gap" xfId="9"/>
    <cellStyle name="GreyBackground" xfId="50"/>
    <cellStyle name="GreyBackground 2" xfId="51"/>
    <cellStyle name="GreyBackground 2 2" xfId="52"/>
    <cellStyle name="GreyBackground 2_08pers" xfId="53"/>
    <cellStyle name="GreyBackground_00enrl" xfId="54"/>
    <cellStyle name="Heading 1 2" xfId="187"/>
    <cellStyle name="Heading 2 2" xfId="188"/>
    <cellStyle name="Hyperlink" xfId="2005" builtinId="8"/>
    <cellStyle name="Hyperlink 2" xfId="55"/>
    <cellStyle name="Hyperlink 3" xfId="10134"/>
    <cellStyle name="Hyperlink 3 2" xfId="13713"/>
    <cellStyle name="Hyperlink 4" xfId="13714"/>
    <cellStyle name="ISC" xfId="56"/>
    <cellStyle name="ISC 2" xfId="57"/>
    <cellStyle name="isced" xfId="58"/>
    <cellStyle name="isced 2" xfId="59"/>
    <cellStyle name="isced 2 2" xfId="60"/>
    <cellStyle name="isced 2 2 2" xfId="1219"/>
    <cellStyle name="isced 2 2 2 2" xfId="2830"/>
    <cellStyle name="isced 2 2 2 3" xfId="4395"/>
    <cellStyle name="isced 2 2 2 4" xfId="5224"/>
    <cellStyle name="isced 2 2 2 5" xfId="6340"/>
    <cellStyle name="isced 2 2 3" xfId="2034"/>
    <cellStyle name="isced 2 2 4" xfId="3688"/>
    <cellStyle name="isced 2 2 5" xfId="4855"/>
    <cellStyle name="isced 2 2 6" xfId="4764"/>
    <cellStyle name="isced 2 2_STUD aligned by INSTIT" xfId="258"/>
    <cellStyle name="isced 2 3" xfId="863"/>
    <cellStyle name="isced 2 3 2" xfId="2474"/>
    <cellStyle name="isced 2 3 3" xfId="4039"/>
    <cellStyle name="isced 2 3 4" xfId="3683"/>
    <cellStyle name="isced 2 3 5" xfId="6266"/>
    <cellStyle name="isced 2 4" xfId="2033"/>
    <cellStyle name="isced 2 5" xfId="3687"/>
    <cellStyle name="isced 2 6" xfId="4856"/>
    <cellStyle name="isced 2 7" xfId="4797"/>
    <cellStyle name="isced 2_STUD aligned by INSTIT" xfId="196"/>
    <cellStyle name="isced 3" xfId="61"/>
    <cellStyle name="isced 3 2" xfId="1209"/>
    <cellStyle name="isced 3 2 2" xfId="2820"/>
    <cellStyle name="isced 3 2 3" xfId="4385"/>
    <cellStyle name="isced 3 2 4" xfId="5214"/>
    <cellStyle name="isced 3 2 5" xfId="6330"/>
    <cellStyle name="isced 3 3" xfId="2035"/>
    <cellStyle name="isced 3 4" xfId="3689"/>
    <cellStyle name="isced 3 5" xfId="4854"/>
    <cellStyle name="isced 3 6" xfId="4796"/>
    <cellStyle name="isced 3_STUD aligned by INSTIT" xfId="256"/>
    <cellStyle name="isced 4" xfId="772"/>
    <cellStyle name="isced 4 2" xfId="2391"/>
    <cellStyle name="isced 4 3" xfId="3948"/>
    <cellStyle name="isced 4 4" xfId="3879"/>
    <cellStyle name="isced 4 5" xfId="6243"/>
    <cellStyle name="isced 5" xfId="2032"/>
    <cellStyle name="isced 6" xfId="3686"/>
    <cellStyle name="isced 7" xfId="3900"/>
    <cellStyle name="isced 8" xfId="4853"/>
    <cellStyle name="ISCED Titles" xfId="62"/>
    <cellStyle name="isced_06entr" xfId="63"/>
    <cellStyle name="level1a" xfId="64"/>
    <cellStyle name="level1a 10" xfId="881"/>
    <cellStyle name="level1a 10 2" xfId="2492"/>
    <cellStyle name="level1a 10 2 2" xfId="7398"/>
    <cellStyle name="level1a 10 2 2 2" xfId="13715"/>
    <cellStyle name="level1a 10 2 3" xfId="11116"/>
    <cellStyle name="level1a 10 2 3 2" xfId="13716"/>
    <cellStyle name="level1a 10 2 3 2 2" xfId="13717"/>
    <cellStyle name="level1a 10 2 4" xfId="13718"/>
    <cellStyle name="level1a 10 3" xfId="4057"/>
    <cellStyle name="level1a 10 3 2" xfId="9206"/>
    <cellStyle name="level1a 10 3 2 2" xfId="13719"/>
    <cellStyle name="level1a 10 3 3" xfId="12820"/>
    <cellStyle name="level1a 10 3 3 2" xfId="13720"/>
    <cellStyle name="level1a 10 3 3 2 2" xfId="13721"/>
    <cellStyle name="level1a 10 3 4" xfId="13722"/>
    <cellStyle name="level1a 10 3 4 2" xfId="13723"/>
    <cellStyle name="level1a 10 4" xfId="3659"/>
    <cellStyle name="level1a 10 5" xfId="6518"/>
    <cellStyle name="level1a 10 5 2" xfId="13724"/>
    <cellStyle name="level1a 10 6" xfId="10216"/>
    <cellStyle name="level1a 10 6 2" xfId="13725"/>
    <cellStyle name="level1a 10 6 2 2" xfId="13726"/>
    <cellStyle name="level1a 10 7" xfId="13727"/>
    <cellStyle name="level1a 10 7 2" xfId="13728"/>
    <cellStyle name="level1a 11" xfId="1388"/>
    <cellStyle name="level1a 11 2" xfId="2998"/>
    <cellStyle name="level1a 11 2 2" xfId="7399"/>
    <cellStyle name="level1a 11 2 2 2" xfId="13729"/>
    <cellStyle name="level1a 11 2 3" xfId="11117"/>
    <cellStyle name="level1a 11 2 3 2" xfId="13730"/>
    <cellStyle name="level1a 11 2 3 2 2" xfId="13731"/>
    <cellStyle name="level1a 11 2 4" xfId="13732"/>
    <cellStyle name="level1a 11 3" xfId="5389"/>
    <cellStyle name="level1a 11 3 2" xfId="9504"/>
    <cellStyle name="level1a 11 3 2 2" xfId="13733"/>
    <cellStyle name="level1a 11 3 3" xfId="13091"/>
    <cellStyle name="level1a 11 3 3 2" xfId="13734"/>
    <cellStyle name="level1a 11 3 3 2 2" xfId="13735"/>
    <cellStyle name="level1a 11 3 4" xfId="13736"/>
    <cellStyle name="level1a 11 4" xfId="6738"/>
    <cellStyle name="level1a 11 4 2" xfId="13737"/>
    <cellStyle name="level1a 11 5" xfId="10485"/>
    <cellStyle name="level1a 11 5 2" xfId="13738"/>
    <cellStyle name="level1a 11 5 2 2" xfId="13739"/>
    <cellStyle name="level1a 11 6" xfId="13740"/>
    <cellStyle name="level1a 11 6 2" xfId="13741"/>
    <cellStyle name="level1a 12" xfId="2036"/>
    <cellStyle name="level1a 12 2" xfId="7397"/>
    <cellStyle name="level1a 12 2 2" xfId="13742"/>
    <cellStyle name="level1a 12 3" xfId="11115"/>
    <cellStyle name="level1a 12 3 2" xfId="13743"/>
    <cellStyle name="level1a 12 3 2 2" xfId="13744"/>
    <cellStyle name="level1a 12 4" xfId="13745"/>
    <cellStyle name="level1a 13" xfId="3611"/>
    <cellStyle name="level1a 14" xfId="13746"/>
    <cellStyle name="level1a 14 2" xfId="13747"/>
    <cellStyle name="level1a 2" xfId="65"/>
    <cellStyle name="level1a 2 10" xfId="818"/>
    <cellStyle name="level1a 2 10 2" xfId="2431"/>
    <cellStyle name="level1a 2 10 2 2" xfId="7401"/>
    <cellStyle name="level1a 2 10 2 2 2" xfId="13748"/>
    <cellStyle name="level1a 2 10 2 3" xfId="11119"/>
    <cellStyle name="level1a 2 10 2 3 2" xfId="13749"/>
    <cellStyle name="level1a 2 10 2 3 2 2" xfId="13750"/>
    <cellStyle name="level1a 2 10 2 4" xfId="13751"/>
    <cellStyle name="level1a 2 10 3" xfId="3994"/>
    <cellStyle name="level1a 2 10 3 2" xfId="9546"/>
    <cellStyle name="level1a 2 10 3 2 2" xfId="13752"/>
    <cellStyle name="level1a 2 10 3 3" xfId="13129"/>
    <cellStyle name="level1a 2 10 3 3 2" xfId="13753"/>
    <cellStyle name="level1a 2 10 3 3 2 2" xfId="13754"/>
    <cellStyle name="level1a 2 10 3 4" xfId="13755"/>
    <cellStyle name="level1a 2 10 3 4 2" xfId="13756"/>
    <cellStyle name="level1a 2 10 4" xfId="4586"/>
    <cellStyle name="level1a 2 10 5" xfId="6780"/>
    <cellStyle name="level1a 2 10 5 2" xfId="13757"/>
    <cellStyle name="level1a 2 10 6" xfId="10527"/>
    <cellStyle name="level1a 2 10 6 2" xfId="13758"/>
    <cellStyle name="level1a 2 10 6 2 2" xfId="13759"/>
    <cellStyle name="level1a 2 10 7" xfId="13760"/>
    <cellStyle name="level1a 2 10 7 2" xfId="13761"/>
    <cellStyle name="level1a 2 11" xfId="1389"/>
    <cellStyle name="level1a 2 11 2" xfId="2999"/>
    <cellStyle name="level1a 2 11 2 2" xfId="7402"/>
    <cellStyle name="level1a 2 11 2 2 2" xfId="13762"/>
    <cellStyle name="level1a 2 11 2 3" xfId="11120"/>
    <cellStyle name="level1a 2 11 2 3 2" xfId="13763"/>
    <cellStyle name="level1a 2 11 2 3 2 2" xfId="13764"/>
    <cellStyle name="level1a 2 11 2 4" xfId="13765"/>
    <cellStyle name="level1a 2 11 3" xfId="5390"/>
    <cellStyle name="level1a 2 11 3 2" xfId="9281"/>
    <cellStyle name="level1a 2 11 3 2 2" xfId="13766"/>
    <cellStyle name="level1a 2 11 3 3" xfId="12888"/>
    <cellStyle name="level1a 2 11 3 3 2" xfId="13767"/>
    <cellStyle name="level1a 2 11 3 3 2 2" xfId="13768"/>
    <cellStyle name="level1a 2 11 3 4" xfId="13769"/>
    <cellStyle name="level1a 2 11 4" xfId="6581"/>
    <cellStyle name="level1a 2 11 4 2" xfId="13770"/>
    <cellStyle name="level1a 2 11 5" xfId="10291"/>
    <cellStyle name="level1a 2 11 5 2" xfId="13771"/>
    <cellStyle name="level1a 2 11 5 2 2" xfId="13772"/>
    <cellStyle name="level1a 2 11 6" xfId="13773"/>
    <cellStyle name="level1a 2 11 6 2" xfId="13774"/>
    <cellStyle name="level1a 2 12" xfId="2037"/>
    <cellStyle name="level1a 2 12 2" xfId="7400"/>
    <cellStyle name="level1a 2 12 2 2" xfId="13775"/>
    <cellStyle name="level1a 2 12 3" xfId="11118"/>
    <cellStyle name="level1a 2 12 3 2" xfId="13776"/>
    <cellStyle name="level1a 2 12 3 2 2" xfId="13777"/>
    <cellStyle name="level1a 2 12 4" xfId="13778"/>
    <cellStyle name="level1a 2 13" xfId="3616"/>
    <cellStyle name="level1a 2 14" xfId="13779"/>
    <cellStyle name="level1a 2 14 2" xfId="13780"/>
    <cellStyle name="level1a 2 2" xfId="66"/>
    <cellStyle name="level1a 2 2 10" xfId="1390"/>
    <cellStyle name="level1a 2 2 10 2" xfId="3000"/>
    <cellStyle name="level1a 2 2 10 2 2" xfId="7404"/>
    <cellStyle name="level1a 2 2 10 2 2 2" xfId="13781"/>
    <cellStyle name="level1a 2 2 10 2 3" xfId="11122"/>
    <cellStyle name="level1a 2 2 10 2 3 2" xfId="13782"/>
    <cellStyle name="level1a 2 2 10 2 3 2 2" xfId="13783"/>
    <cellStyle name="level1a 2 2 10 2 4" xfId="13784"/>
    <cellStyle name="level1a 2 2 10 3" xfId="5391"/>
    <cellStyle name="level1a 2 2 10 3 2" xfId="9726"/>
    <cellStyle name="level1a 2 2 10 3 2 2" xfId="13785"/>
    <cellStyle name="level1a 2 2 10 3 3" xfId="13296"/>
    <cellStyle name="level1a 2 2 10 3 3 2" xfId="13786"/>
    <cellStyle name="level1a 2 2 10 3 3 2 2" xfId="13787"/>
    <cellStyle name="level1a 2 2 10 3 4" xfId="13788"/>
    <cellStyle name="level1a 2 2 10 4" xfId="6960"/>
    <cellStyle name="level1a 2 2 10 4 2" xfId="13789"/>
    <cellStyle name="level1a 2 2 10 5" xfId="10707"/>
    <cellStyle name="level1a 2 2 10 5 2" xfId="13790"/>
    <cellStyle name="level1a 2 2 10 5 2 2" xfId="13791"/>
    <cellStyle name="level1a 2 2 10 6" xfId="13792"/>
    <cellStyle name="level1a 2 2 10 6 2" xfId="13793"/>
    <cellStyle name="level1a 2 2 11" xfId="2038"/>
    <cellStyle name="level1a 2 2 11 2" xfId="7403"/>
    <cellStyle name="level1a 2 2 11 2 2" xfId="13794"/>
    <cellStyle name="level1a 2 2 11 3" xfId="11121"/>
    <cellStyle name="level1a 2 2 11 3 2" xfId="13795"/>
    <cellStyle name="level1a 2 2 11 3 2 2" xfId="13796"/>
    <cellStyle name="level1a 2 2 11 4" xfId="13797"/>
    <cellStyle name="level1a 2 2 12" xfId="13798"/>
    <cellStyle name="level1a 2 2 12 2" xfId="13799"/>
    <cellStyle name="level1a 2 2 2" xfId="67"/>
    <cellStyle name="level1a 2 2 2 10" xfId="13800"/>
    <cellStyle name="level1a 2 2 2 10 2" xfId="13801"/>
    <cellStyle name="level1a 2 2 2 2" xfId="409"/>
    <cellStyle name="level1a 2 2 2 2 2" xfId="906"/>
    <cellStyle name="level1a 2 2 2 2 2 2" xfId="2517"/>
    <cellStyle name="level1a 2 2 2 2 2 2 2" xfId="7407"/>
    <cellStyle name="level1a 2 2 2 2 2 2 2 2" xfId="13802"/>
    <cellStyle name="level1a 2 2 2 2 2 2 3" xfId="11125"/>
    <cellStyle name="level1a 2 2 2 2 2 2 3 2" xfId="13803"/>
    <cellStyle name="level1a 2 2 2 2 2 2 3 2 2" xfId="13804"/>
    <cellStyle name="level1a 2 2 2 2 2 2 4" xfId="13805"/>
    <cellStyle name="level1a 2 2 2 2 2 3" xfId="4082"/>
    <cellStyle name="level1a 2 2 2 2 2 3 2" xfId="9102"/>
    <cellStyle name="level1a 2 2 2 2 2 3 2 2" xfId="13806"/>
    <cellStyle name="level1a 2 2 2 2 2 3 3" xfId="12723"/>
    <cellStyle name="level1a 2 2 2 2 2 3 3 2" xfId="13807"/>
    <cellStyle name="level1a 2 2 2 2 2 3 3 2 2" xfId="13808"/>
    <cellStyle name="level1a 2 2 2 2 2 3 4" xfId="13809"/>
    <cellStyle name="level1a 2 2 2 2 2 3 4 2" xfId="13810"/>
    <cellStyle name="level1a 2 2 2 2 2 4" xfId="4911"/>
    <cellStyle name="level1a 2 2 2 2 2 5" xfId="6429"/>
    <cellStyle name="level1a 2 2 2 2 2 5 2" xfId="13811"/>
    <cellStyle name="level1a 2 2 2 2 2 6" xfId="13812"/>
    <cellStyle name="level1a 2 2 2 2 2 6 2" xfId="13813"/>
    <cellStyle name="level1a 2 2 2 2 3" xfId="1081"/>
    <cellStyle name="level1a 2 2 2 2 3 2" xfId="2692"/>
    <cellStyle name="level1a 2 2 2 2 3 2 2" xfId="7408"/>
    <cellStyle name="level1a 2 2 2 2 3 2 2 2" xfId="13814"/>
    <cellStyle name="level1a 2 2 2 2 3 2 3" xfId="11126"/>
    <cellStyle name="level1a 2 2 2 2 3 2 3 2" xfId="13815"/>
    <cellStyle name="level1a 2 2 2 2 3 2 3 2 2" xfId="13816"/>
    <cellStyle name="level1a 2 2 2 2 3 2 4" xfId="13817"/>
    <cellStyle name="level1a 2 2 2 2 3 3" xfId="4257"/>
    <cellStyle name="level1a 2 2 2 2 3 3 2" xfId="9378"/>
    <cellStyle name="level1a 2 2 2 2 3 3 2 2" xfId="13818"/>
    <cellStyle name="level1a 2 2 2 2 3 3 3" xfId="12978"/>
    <cellStyle name="level1a 2 2 2 2 3 3 3 2" xfId="13819"/>
    <cellStyle name="level1a 2 2 2 2 3 3 3 2 2" xfId="13820"/>
    <cellStyle name="level1a 2 2 2 2 3 3 4" xfId="13821"/>
    <cellStyle name="level1a 2 2 2 2 3 3 4 2" xfId="13822"/>
    <cellStyle name="level1a 2 2 2 2 3 4" xfId="5086"/>
    <cellStyle name="level1a 2 2 2 2 3 5" xfId="10382"/>
    <cellStyle name="level1a 2 2 2 2 3 5 2" xfId="13823"/>
    <cellStyle name="level1a 2 2 2 2 3 5 2 2" xfId="13824"/>
    <cellStyle name="level1a 2 2 2 2 3 6" xfId="13825"/>
    <cellStyle name="level1a 2 2 2 2 3 6 2" xfId="13826"/>
    <cellStyle name="level1a 2 2 2 2 4" xfId="1304"/>
    <cellStyle name="level1a 2 2 2 2 4 2" xfId="2915"/>
    <cellStyle name="level1a 2 2 2 2 4 2 2" xfId="7409"/>
    <cellStyle name="level1a 2 2 2 2 4 2 2 2" xfId="13827"/>
    <cellStyle name="level1a 2 2 2 2 4 2 3" xfId="11127"/>
    <cellStyle name="level1a 2 2 2 2 4 2 3 2" xfId="13828"/>
    <cellStyle name="level1a 2 2 2 2 4 2 3 2 2" xfId="13829"/>
    <cellStyle name="level1a 2 2 2 2 4 2 4" xfId="13830"/>
    <cellStyle name="level1a 2 2 2 2 4 3" xfId="4480"/>
    <cellStyle name="level1a 2 2 2 2 4 3 2" xfId="9611"/>
    <cellStyle name="level1a 2 2 2 2 4 3 2 2" xfId="13831"/>
    <cellStyle name="level1a 2 2 2 2 4 3 3" xfId="13191"/>
    <cellStyle name="level1a 2 2 2 2 4 3 3 2" xfId="13832"/>
    <cellStyle name="level1a 2 2 2 2 4 3 3 2 2" xfId="13833"/>
    <cellStyle name="level1a 2 2 2 2 4 3 4" xfId="13834"/>
    <cellStyle name="level1a 2 2 2 2 4 3 4 2" xfId="13835"/>
    <cellStyle name="level1a 2 2 2 2 4 4" xfId="5309"/>
    <cellStyle name="level1a 2 2 2 2 4 5" xfId="6845"/>
    <cellStyle name="level1a 2 2 2 2 4 5 2" xfId="13836"/>
    <cellStyle name="level1a 2 2 2 2 4 6" xfId="10592"/>
    <cellStyle name="level1a 2 2 2 2 4 6 2" xfId="13837"/>
    <cellStyle name="level1a 2 2 2 2 4 6 2 2" xfId="13838"/>
    <cellStyle name="level1a 2 2 2 2 4 7" xfId="13839"/>
    <cellStyle name="level1a 2 2 2 2 4 7 2" xfId="13840"/>
    <cellStyle name="level1a 2 2 2 2 5" xfId="1391"/>
    <cellStyle name="level1a 2 2 2 2 5 2" xfId="3001"/>
    <cellStyle name="level1a 2 2 2 2 5 2 2" xfId="7410"/>
    <cellStyle name="level1a 2 2 2 2 5 2 2 2" xfId="13841"/>
    <cellStyle name="level1a 2 2 2 2 5 2 3" xfId="11128"/>
    <cellStyle name="level1a 2 2 2 2 5 2 3 2" xfId="13842"/>
    <cellStyle name="level1a 2 2 2 2 5 2 3 2 2" xfId="13843"/>
    <cellStyle name="level1a 2 2 2 2 5 2 4" xfId="13844"/>
    <cellStyle name="level1a 2 2 2 2 5 3" xfId="5392"/>
    <cellStyle name="level1a 2 2 2 2 5 3 2" xfId="9827"/>
    <cellStyle name="level1a 2 2 2 2 5 3 2 2" xfId="13845"/>
    <cellStyle name="level1a 2 2 2 2 5 3 3" xfId="13389"/>
    <cellStyle name="level1a 2 2 2 2 5 3 3 2" xfId="13846"/>
    <cellStyle name="level1a 2 2 2 2 5 3 3 2 2" xfId="13847"/>
    <cellStyle name="level1a 2 2 2 2 5 3 4" xfId="13848"/>
    <cellStyle name="level1a 2 2 2 2 5 4" xfId="7061"/>
    <cellStyle name="level1a 2 2 2 2 5 4 2" xfId="13849"/>
    <cellStyle name="level1a 2 2 2 2 5 5" xfId="10808"/>
    <cellStyle name="level1a 2 2 2 2 5 5 2" xfId="13850"/>
    <cellStyle name="level1a 2 2 2 2 5 5 2 2" xfId="13851"/>
    <cellStyle name="level1a 2 2 2 2 5 6" xfId="13852"/>
    <cellStyle name="level1a 2 2 2 2 5 6 2" xfId="13853"/>
    <cellStyle name="level1a 2 2 2 2 6" xfId="1392"/>
    <cellStyle name="level1a 2 2 2 2 6 2" xfId="3002"/>
    <cellStyle name="level1a 2 2 2 2 6 2 2" xfId="7411"/>
    <cellStyle name="level1a 2 2 2 2 6 2 2 2" xfId="13854"/>
    <cellStyle name="level1a 2 2 2 2 6 2 3" xfId="11129"/>
    <cellStyle name="level1a 2 2 2 2 6 2 3 2" xfId="13855"/>
    <cellStyle name="level1a 2 2 2 2 6 2 3 2 2" xfId="13856"/>
    <cellStyle name="level1a 2 2 2 2 6 2 4" xfId="13857"/>
    <cellStyle name="level1a 2 2 2 2 6 3" xfId="5393"/>
    <cellStyle name="level1a 2 2 2 2 6 3 2" xfId="10029"/>
    <cellStyle name="level1a 2 2 2 2 6 3 2 2" xfId="13858"/>
    <cellStyle name="level1a 2 2 2 2 6 3 3" xfId="13576"/>
    <cellStyle name="level1a 2 2 2 2 6 3 3 2" xfId="13859"/>
    <cellStyle name="level1a 2 2 2 2 6 3 3 2 2" xfId="13860"/>
    <cellStyle name="level1a 2 2 2 2 6 3 4" xfId="13861"/>
    <cellStyle name="level1a 2 2 2 2 6 4" xfId="7263"/>
    <cellStyle name="level1a 2 2 2 2 6 4 2" xfId="13862"/>
    <cellStyle name="level1a 2 2 2 2 6 5" xfId="11010"/>
    <cellStyle name="level1a 2 2 2 2 6 5 2" xfId="13863"/>
    <cellStyle name="level1a 2 2 2 2 6 5 2 2" xfId="13864"/>
    <cellStyle name="level1a 2 2 2 2 6 6" xfId="13865"/>
    <cellStyle name="level1a 2 2 2 2 6 6 2" xfId="13866"/>
    <cellStyle name="level1a 2 2 2 2 7" xfId="2246"/>
    <cellStyle name="level1a 2 2 2 2 7 2" xfId="7406"/>
    <cellStyle name="level1a 2 2 2 2 7 2 2" xfId="13867"/>
    <cellStyle name="level1a 2 2 2 2 7 3" xfId="11124"/>
    <cellStyle name="level1a 2 2 2 2 7 3 2" xfId="13868"/>
    <cellStyle name="level1a 2 2 2 2 7 3 2 2" xfId="13869"/>
    <cellStyle name="level1a 2 2 2 2 7 4" xfId="13870"/>
    <cellStyle name="level1a 2 2 2 2 8" xfId="13871"/>
    <cellStyle name="level1a 2 2 2 2 8 2" xfId="13872"/>
    <cellStyle name="level1a 2 2 2 2_STUD aligned by INSTIT" xfId="200"/>
    <cellStyle name="level1a 2 2 2 3" xfId="472"/>
    <cellStyle name="level1a 2 2 2 3 2" xfId="1140"/>
    <cellStyle name="level1a 2 2 2 3 2 2" xfId="2751"/>
    <cellStyle name="level1a 2 2 2 3 2 2 2" xfId="7413"/>
    <cellStyle name="level1a 2 2 2 3 2 2 2 2" xfId="13873"/>
    <cellStyle name="level1a 2 2 2 3 2 2 3" xfId="11131"/>
    <cellStyle name="level1a 2 2 2 3 2 2 3 2" xfId="13874"/>
    <cellStyle name="level1a 2 2 2 3 2 2 3 2 2" xfId="13875"/>
    <cellStyle name="level1a 2 2 2 3 2 2 4" xfId="13876"/>
    <cellStyle name="level1a 2 2 2 3 2 3" xfId="4316"/>
    <cellStyle name="level1a 2 2 2 3 2 3 2" xfId="9165"/>
    <cellStyle name="level1a 2 2 2 3 2 3 2 2" xfId="13877"/>
    <cellStyle name="level1a 2 2 2 3 2 3 3" xfId="12779"/>
    <cellStyle name="level1a 2 2 2 3 2 3 3 2" xfId="13878"/>
    <cellStyle name="level1a 2 2 2 3 2 3 3 2 2" xfId="13879"/>
    <cellStyle name="level1a 2 2 2 3 2 3 4" xfId="13880"/>
    <cellStyle name="level1a 2 2 2 3 2 3 4 2" xfId="13881"/>
    <cellStyle name="level1a 2 2 2 3 2 4" xfId="5145"/>
    <cellStyle name="level1a 2 2 2 3 2 5" xfId="10179"/>
    <cellStyle name="level1a 2 2 2 3 2 5 2" xfId="13882"/>
    <cellStyle name="level1a 2 2 2 3 2 5 2 2" xfId="13883"/>
    <cellStyle name="level1a 2 2 2 3 2 6" xfId="13884"/>
    <cellStyle name="level1a 2 2 2 3 2 6 2" xfId="13885"/>
    <cellStyle name="level1a 2 2 2 3 3" xfId="1393"/>
    <cellStyle name="level1a 2 2 2 3 3 2" xfId="3003"/>
    <cellStyle name="level1a 2 2 2 3 3 2 2" xfId="7414"/>
    <cellStyle name="level1a 2 2 2 3 3 2 2 2" xfId="13886"/>
    <cellStyle name="level1a 2 2 2 3 3 2 3" xfId="11132"/>
    <cellStyle name="level1a 2 2 2 3 3 2 3 2" xfId="13887"/>
    <cellStyle name="level1a 2 2 2 3 3 2 3 2 2" xfId="13888"/>
    <cellStyle name="level1a 2 2 2 3 3 2 4" xfId="13889"/>
    <cellStyle name="level1a 2 2 2 3 3 3" xfId="5394"/>
    <cellStyle name="level1a 2 2 2 3 3 3 2" xfId="9441"/>
    <cellStyle name="level1a 2 2 2 3 3 3 2 2" xfId="13890"/>
    <cellStyle name="level1a 2 2 2 3 3 3 3" xfId="13034"/>
    <cellStyle name="level1a 2 2 2 3 3 3 3 2" xfId="13891"/>
    <cellStyle name="level1a 2 2 2 3 3 3 3 2 2" xfId="13892"/>
    <cellStyle name="level1a 2 2 2 3 3 3 4" xfId="13893"/>
    <cellStyle name="level1a 2 2 2 3 3 4" xfId="6700"/>
    <cellStyle name="level1a 2 2 2 3 3 4 2" xfId="13894"/>
    <cellStyle name="level1a 2 2 2 3 3 5" xfId="13895"/>
    <cellStyle name="level1a 2 2 2 3 3 5 2" xfId="13896"/>
    <cellStyle name="level1a 2 2 2 3 4" xfId="1394"/>
    <cellStyle name="level1a 2 2 2 3 4 2" xfId="3004"/>
    <cellStyle name="level1a 2 2 2 3 4 2 2" xfId="7415"/>
    <cellStyle name="level1a 2 2 2 3 4 2 2 2" xfId="13897"/>
    <cellStyle name="level1a 2 2 2 3 4 2 3" xfId="11133"/>
    <cellStyle name="level1a 2 2 2 3 4 2 3 2" xfId="13898"/>
    <cellStyle name="level1a 2 2 2 3 4 2 3 2 2" xfId="13899"/>
    <cellStyle name="level1a 2 2 2 3 4 2 4" xfId="13900"/>
    <cellStyle name="level1a 2 2 2 3 4 3" xfId="5395"/>
    <cellStyle name="level1a 2 2 2 3 4 3 2" xfId="9669"/>
    <cellStyle name="level1a 2 2 2 3 4 3 2 2" xfId="13901"/>
    <cellStyle name="level1a 2 2 2 3 4 3 3" xfId="13246"/>
    <cellStyle name="level1a 2 2 2 3 4 3 3 2" xfId="13902"/>
    <cellStyle name="level1a 2 2 2 3 4 3 3 2 2" xfId="13903"/>
    <cellStyle name="level1a 2 2 2 3 4 3 4" xfId="13904"/>
    <cellStyle name="level1a 2 2 2 3 4 4" xfId="6903"/>
    <cellStyle name="level1a 2 2 2 3 4 4 2" xfId="13905"/>
    <cellStyle name="level1a 2 2 2 3 4 5" xfId="10650"/>
    <cellStyle name="level1a 2 2 2 3 4 5 2" xfId="13906"/>
    <cellStyle name="level1a 2 2 2 3 4 5 2 2" xfId="13907"/>
    <cellStyle name="level1a 2 2 2 3 4 6" xfId="13908"/>
    <cellStyle name="level1a 2 2 2 3 4 6 2" xfId="13909"/>
    <cellStyle name="level1a 2 2 2 3 5" xfId="1395"/>
    <cellStyle name="level1a 2 2 2 3 5 2" xfId="3005"/>
    <cellStyle name="level1a 2 2 2 3 5 2 2" xfId="7416"/>
    <cellStyle name="level1a 2 2 2 3 5 2 2 2" xfId="13910"/>
    <cellStyle name="level1a 2 2 2 3 5 2 3" xfId="11134"/>
    <cellStyle name="level1a 2 2 2 3 5 2 3 2" xfId="13911"/>
    <cellStyle name="level1a 2 2 2 3 5 2 3 2 2" xfId="13912"/>
    <cellStyle name="level1a 2 2 2 3 5 2 4" xfId="13913"/>
    <cellStyle name="level1a 2 2 2 3 5 3" xfId="5396"/>
    <cellStyle name="level1a 2 2 2 3 5 3 2" xfId="9885"/>
    <cellStyle name="level1a 2 2 2 3 5 3 2 2" xfId="13914"/>
    <cellStyle name="level1a 2 2 2 3 5 3 3" xfId="13444"/>
    <cellStyle name="level1a 2 2 2 3 5 3 3 2" xfId="13915"/>
    <cellStyle name="level1a 2 2 2 3 5 3 3 2 2" xfId="13916"/>
    <cellStyle name="level1a 2 2 2 3 5 3 4" xfId="13917"/>
    <cellStyle name="level1a 2 2 2 3 5 4" xfId="7119"/>
    <cellStyle name="level1a 2 2 2 3 5 4 2" xfId="13918"/>
    <cellStyle name="level1a 2 2 2 3 5 5" xfId="10866"/>
    <cellStyle name="level1a 2 2 2 3 5 5 2" xfId="13919"/>
    <cellStyle name="level1a 2 2 2 3 5 5 2 2" xfId="13920"/>
    <cellStyle name="level1a 2 2 2 3 5 6" xfId="13921"/>
    <cellStyle name="level1a 2 2 2 3 5 6 2" xfId="13922"/>
    <cellStyle name="level1a 2 2 2 3 6" xfId="1396"/>
    <cellStyle name="level1a 2 2 2 3 6 2" xfId="3006"/>
    <cellStyle name="level1a 2 2 2 3 6 2 2" xfId="7417"/>
    <cellStyle name="level1a 2 2 2 3 6 2 2 2" xfId="13923"/>
    <cellStyle name="level1a 2 2 2 3 6 2 3" xfId="11135"/>
    <cellStyle name="level1a 2 2 2 3 6 2 3 2" xfId="13924"/>
    <cellStyle name="level1a 2 2 2 3 6 2 3 2 2" xfId="13925"/>
    <cellStyle name="level1a 2 2 2 3 6 2 4" xfId="13926"/>
    <cellStyle name="level1a 2 2 2 3 6 3" xfId="5397"/>
    <cellStyle name="level1a 2 2 2 3 6 3 2" xfId="10087"/>
    <cellStyle name="level1a 2 2 2 3 6 3 2 2" xfId="13927"/>
    <cellStyle name="level1a 2 2 2 3 6 3 3" xfId="13631"/>
    <cellStyle name="level1a 2 2 2 3 6 3 3 2" xfId="13928"/>
    <cellStyle name="level1a 2 2 2 3 6 3 3 2 2" xfId="13929"/>
    <cellStyle name="level1a 2 2 2 3 6 3 4" xfId="13930"/>
    <cellStyle name="level1a 2 2 2 3 6 4" xfId="7321"/>
    <cellStyle name="level1a 2 2 2 3 6 4 2" xfId="13931"/>
    <cellStyle name="level1a 2 2 2 3 6 5" xfId="11068"/>
    <cellStyle name="level1a 2 2 2 3 6 5 2" xfId="13932"/>
    <cellStyle name="level1a 2 2 2 3 6 5 2 2" xfId="13933"/>
    <cellStyle name="level1a 2 2 2 3 6 6" xfId="13934"/>
    <cellStyle name="level1a 2 2 2 3 6 6 2" xfId="13935"/>
    <cellStyle name="level1a 2 2 2 3 7" xfId="2304"/>
    <cellStyle name="level1a 2 2 2 3 7 2" xfId="7412"/>
    <cellStyle name="level1a 2 2 2 3 7 2 2" xfId="13936"/>
    <cellStyle name="level1a 2 2 2 3 7 3" xfId="11130"/>
    <cellStyle name="level1a 2 2 2 3 7 3 2" xfId="13937"/>
    <cellStyle name="level1a 2 2 2 3 7 3 2 2" xfId="13938"/>
    <cellStyle name="level1a 2 2 2 3 7 4" xfId="13939"/>
    <cellStyle name="level1a 2 2 2 3 8" xfId="4703"/>
    <cellStyle name="level1a 2 2 2 3 8 2" xfId="8898"/>
    <cellStyle name="level1a 2 2 2 3 8 2 2" xfId="13940"/>
    <cellStyle name="level1a 2 2 2 3 8 3" xfId="12531"/>
    <cellStyle name="level1a 2 2 2 3 8 3 2" xfId="13941"/>
    <cellStyle name="level1a 2 2 2 3 8 3 2 2" xfId="13942"/>
    <cellStyle name="level1a 2 2 2 3 8 4" xfId="13943"/>
    <cellStyle name="level1a 2 2 2 3 9" xfId="13944"/>
    <cellStyle name="level1a 2 2 2 3 9 2" xfId="13945"/>
    <cellStyle name="level1a 2 2 2 3_STUD aligned by INSTIT" xfId="220"/>
    <cellStyle name="level1a 2 2 2 4" xfId="321"/>
    <cellStyle name="level1a 2 2 2 4 2" xfId="2169"/>
    <cellStyle name="level1a 2 2 2 4 2 2" xfId="7418"/>
    <cellStyle name="level1a 2 2 2 4 2 2 2" xfId="13946"/>
    <cellStyle name="level1a 2 2 2 4 2 3" xfId="11136"/>
    <cellStyle name="level1a 2 2 2 4 2 3 2" xfId="13947"/>
    <cellStyle name="level1a 2 2 2 4 2 3 2 2" xfId="13948"/>
    <cellStyle name="level1a 2 2 2 4 2 4" xfId="13949"/>
    <cellStyle name="level1a 2 2 2 4 3" xfId="3806"/>
    <cellStyle name="level1a 2 2 2 4 3 2" xfId="9013"/>
    <cellStyle name="level1a 2 2 2 4 3 2 2" xfId="13950"/>
    <cellStyle name="level1a 2 2 2 4 3 3" xfId="12637"/>
    <cellStyle name="level1a 2 2 2 4 3 3 2" xfId="13951"/>
    <cellStyle name="level1a 2 2 2 4 3 3 2 2" xfId="13952"/>
    <cellStyle name="level1a 2 2 2 4 3 4" xfId="13953"/>
    <cellStyle name="level1a 2 2 2 4 3 4 2" xfId="13954"/>
    <cellStyle name="level1a 2 2 2 4 4" xfId="6011"/>
    <cellStyle name="level1a 2 2 2 4 5" xfId="6356"/>
    <cellStyle name="level1a 2 2 2 4 5 2" xfId="13955"/>
    <cellStyle name="level1a 2 2 2 4 6" xfId="13956"/>
    <cellStyle name="level1a 2 2 2 4 6 2" xfId="13957"/>
    <cellStyle name="level1a 2 2 2 5" xfId="838"/>
    <cellStyle name="level1a 2 2 2 5 2" xfId="2449"/>
    <cellStyle name="level1a 2 2 2 5 2 2" xfId="7419"/>
    <cellStyle name="level1a 2 2 2 5 2 2 2" xfId="13958"/>
    <cellStyle name="level1a 2 2 2 5 2 3" xfId="11137"/>
    <cellStyle name="level1a 2 2 2 5 2 3 2" xfId="13959"/>
    <cellStyle name="level1a 2 2 2 5 2 3 2 2" xfId="13960"/>
    <cellStyle name="level1a 2 2 2 5 2 4" xfId="13961"/>
    <cellStyle name="level1a 2 2 2 5 3" xfId="4014"/>
    <cellStyle name="level1a 2 2 2 5 3 2" xfId="9285"/>
    <cellStyle name="level1a 2 2 2 5 3 2 2" xfId="13962"/>
    <cellStyle name="level1a 2 2 2 5 3 3" xfId="12892"/>
    <cellStyle name="level1a 2 2 2 5 3 3 2" xfId="13963"/>
    <cellStyle name="level1a 2 2 2 5 3 3 2 2" xfId="13964"/>
    <cellStyle name="level1a 2 2 2 5 3 4" xfId="13965"/>
    <cellStyle name="level1a 2 2 2 5 3 4 2" xfId="13966"/>
    <cellStyle name="level1a 2 2 2 5 4" xfId="4575"/>
    <cellStyle name="level1a 2 2 2 5 5" xfId="6585"/>
    <cellStyle name="level1a 2 2 2 5 5 2" xfId="13967"/>
    <cellStyle name="level1a 2 2 2 5 6" xfId="10295"/>
    <cellStyle name="level1a 2 2 2 5 6 2" xfId="13968"/>
    <cellStyle name="level1a 2 2 2 5 6 2 2" xfId="13969"/>
    <cellStyle name="level1a 2 2 2 5 7" xfId="13970"/>
    <cellStyle name="level1a 2 2 2 5 7 2" xfId="13971"/>
    <cellStyle name="level1a 2 2 2 6" xfId="726"/>
    <cellStyle name="level1a 2 2 2 6 2" xfId="2347"/>
    <cellStyle name="level1a 2 2 2 6 2 2" xfId="7420"/>
    <cellStyle name="level1a 2 2 2 6 2 2 2" xfId="13972"/>
    <cellStyle name="level1a 2 2 2 6 2 3" xfId="11138"/>
    <cellStyle name="level1a 2 2 2 6 2 3 2" xfId="13973"/>
    <cellStyle name="level1a 2 2 2 6 2 3 2 2" xfId="13974"/>
    <cellStyle name="level1a 2 2 2 6 2 4" xfId="13975"/>
    <cellStyle name="level1a 2 2 2 6 3" xfId="3902"/>
    <cellStyle name="level1a 2 2 2 6 3 2" xfId="9519"/>
    <cellStyle name="level1a 2 2 2 6 3 2 2" xfId="13976"/>
    <cellStyle name="level1a 2 2 2 6 3 3" xfId="13106"/>
    <cellStyle name="level1a 2 2 2 6 3 3 2" xfId="13977"/>
    <cellStyle name="level1a 2 2 2 6 3 3 2 2" xfId="13978"/>
    <cellStyle name="level1a 2 2 2 6 3 4" xfId="13979"/>
    <cellStyle name="level1a 2 2 2 6 3 4 2" xfId="13980"/>
    <cellStyle name="level1a 2 2 2 6 4" xfId="4646"/>
    <cellStyle name="level1a 2 2 2 6 5" xfId="10500"/>
    <cellStyle name="level1a 2 2 2 6 5 2" xfId="13981"/>
    <cellStyle name="level1a 2 2 2 6 5 2 2" xfId="13982"/>
    <cellStyle name="level1a 2 2 2 6 6" xfId="13983"/>
    <cellStyle name="level1a 2 2 2 6 6 2" xfId="13984"/>
    <cellStyle name="level1a 2 2 2 7" xfId="1235"/>
    <cellStyle name="level1a 2 2 2 7 2" xfId="2846"/>
    <cellStyle name="level1a 2 2 2 7 2 2" xfId="7421"/>
    <cellStyle name="level1a 2 2 2 7 2 2 2" xfId="13985"/>
    <cellStyle name="level1a 2 2 2 7 2 3" xfId="11139"/>
    <cellStyle name="level1a 2 2 2 7 2 3 2" xfId="13986"/>
    <cellStyle name="level1a 2 2 2 7 2 3 2 2" xfId="13987"/>
    <cellStyle name="level1a 2 2 2 7 2 4" xfId="13988"/>
    <cellStyle name="level1a 2 2 2 7 3" xfId="4411"/>
    <cellStyle name="level1a 2 2 2 7 3 2" xfId="9739"/>
    <cellStyle name="level1a 2 2 2 7 3 2 2" xfId="13989"/>
    <cellStyle name="level1a 2 2 2 7 3 3" xfId="13308"/>
    <cellStyle name="level1a 2 2 2 7 3 3 2" xfId="13990"/>
    <cellStyle name="level1a 2 2 2 7 3 3 2 2" xfId="13991"/>
    <cellStyle name="level1a 2 2 2 7 3 4" xfId="13992"/>
    <cellStyle name="level1a 2 2 2 7 3 4 2" xfId="13993"/>
    <cellStyle name="level1a 2 2 2 7 4" xfId="5240"/>
    <cellStyle name="level1a 2 2 2 7 5" xfId="6973"/>
    <cellStyle name="level1a 2 2 2 7 5 2" xfId="13994"/>
    <cellStyle name="level1a 2 2 2 7 6" xfId="10720"/>
    <cellStyle name="level1a 2 2 2 7 6 2" xfId="13995"/>
    <cellStyle name="level1a 2 2 2 7 6 2 2" xfId="13996"/>
    <cellStyle name="level1a 2 2 2 7 7" xfId="13997"/>
    <cellStyle name="level1a 2 2 2 7 7 2" xfId="13998"/>
    <cellStyle name="level1a 2 2 2 8" xfId="1397"/>
    <cellStyle name="level1a 2 2 2 8 2" xfId="3007"/>
    <cellStyle name="level1a 2 2 2 8 2 2" xfId="7422"/>
    <cellStyle name="level1a 2 2 2 8 2 2 2" xfId="13999"/>
    <cellStyle name="level1a 2 2 2 8 2 3" xfId="11140"/>
    <cellStyle name="level1a 2 2 2 8 2 3 2" xfId="14000"/>
    <cellStyle name="level1a 2 2 2 8 2 3 2 2" xfId="14001"/>
    <cellStyle name="level1a 2 2 2 8 2 4" xfId="14002"/>
    <cellStyle name="level1a 2 2 2 8 3" xfId="5398"/>
    <cellStyle name="level1a 2 2 2 8 3 2" xfId="9943"/>
    <cellStyle name="level1a 2 2 2 8 3 2 2" xfId="14003"/>
    <cellStyle name="level1a 2 2 2 8 3 3" xfId="13497"/>
    <cellStyle name="level1a 2 2 2 8 3 3 2" xfId="14004"/>
    <cellStyle name="level1a 2 2 2 8 3 3 2 2" xfId="14005"/>
    <cellStyle name="level1a 2 2 2 8 3 4" xfId="14006"/>
    <cellStyle name="level1a 2 2 2 8 4" xfId="7177"/>
    <cellStyle name="level1a 2 2 2 8 4 2" xfId="14007"/>
    <cellStyle name="level1a 2 2 2 8 5" xfId="10924"/>
    <cellStyle name="level1a 2 2 2 8 5 2" xfId="14008"/>
    <cellStyle name="level1a 2 2 2 8 5 2 2" xfId="14009"/>
    <cellStyle name="level1a 2 2 2 8 6" xfId="14010"/>
    <cellStyle name="level1a 2 2 2 8 6 2" xfId="14011"/>
    <cellStyle name="level1a 2 2 2 9" xfId="2039"/>
    <cellStyle name="level1a 2 2 2 9 2" xfId="7405"/>
    <cellStyle name="level1a 2 2 2 9 2 2" xfId="14012"/>
    <cellStyle name="level1a 2 2 2 9 3" xfId="11123"/>
    <cellStyle name="level1a 2 2 2 9 3 2" xfId="14013"/>
    <cellStyle name="level1a 2 2 2 9 3 2 2" xfId="14014"/>
    <cellStyle name="level1a 2 2 2 9 4" xfId="14015"/>
    <cellStyle name="level1a 2 2 2_STUD aligned by INSTIT" xfId="250"/>
    <cellStyle name="level1a 2 2 3" xfId="68"/>
    <cellStyle name="level1a 2 2 3 10" xfId="14016"/>
    <cellStyle name="level1a 2 2 3 10 2" xfId="14017"/>
    <cellStyle name="level1a 2 2 3 2" xfId="393"/>
    <cellStyle name="level1a 2 2 3 2 2" xfId="899"/>
    <cellStyle name="level1a 2 2 3 2 2 2" xfId="2510"/>
    <cellStyle name="level1a 2 2 3 2 2 2 2" xfId="7425"/>
    <cellStyle name="level1a 2 2 3 2 2 2 2 2" xfId="14018"/>
    <cellStyle name="level1a 2 2 3 2 2 2 3" xfId="11143"/>
    <cellStyle name="level1a 2 2 3 2 2 2 3 2" xfId="14019"/>
    <cellStyle name="level1a 2 2 3 2 2 2 3 2 2" xfId="14020"/>
    <cellStyle name="level1a 2 2 3 2 2 2 4" xfId="14021"/>
    <cellStyle name="level1a 2 2 3 2 2 3" xfId="4075"/>
    <cellStyle name="level1a 2 2 3 2 2 3 2" xfId="9086"/>
    <cellStyle name="level1a 2 2 3 2 2 3 2 2" xfId="14022"/>
    <cellStyle name="level1a 2 2 3 2 2 3 3" xfId="12708"/>
    <cellStyle name="level1a 2 2 3 2 2 3 3 2" xfId="14023"/>
    <cellStyle name="level1a 2 2 3 2 2 3 3 2 2" xfId="14024"/>
    <cellStyle name="level1a 2 2 3 2 2 3 4" xfId="14025"/>
    <cellStyle name="level1a 2 2 3 2 2 3 4 2" xfId="14026"/>
    <cellStyle name="level1a 2 2 3 2 2 4" xfId="4904"/>
    <cellStyle name="level1a 2 2 3 2 2 5" xfId="6420"/>
    <cellStyle name="level1a 2 2 3 2 2 5 2" xfId="14027"/>
    <cellStyle name="level1a 2 2 3 2 2 6" xfId="14028"/>
    <cellStyle name="level1a 2 2 3 2 2 6 2" xfId="14029"/>
    <cellStyle name="level1a 2 2 3 2 3" xfId="1066"/>
    <cellStyle name="level1a 2 2 3 2 3 2" xfId="2677"/>
    <cellStyle name="level1a 2 2 3 2 3 2 2" xfId="7426"/>
    <cellStyle name="level1a 2 2 3 2 3 2 2 2" xfId="14030"/>
    <cellStyle name="level1a 2 2 3 2 3 2 3" xfId="11144"/>
    <cellStyle name="level1a 2 2 3 2 3 2 3 2" xfId="14031"/>
    <cellStyle name="level1a 2 2 3 2 3 2 3 2 2" xfId="14032"/>
    <cellStyle name="level1a 2 2 3 2 3 2 4" xfId="14033"/>
    <cellStyle name="level1a 2 2 3 2 3 3" xfId="4242"/>
    <cellStyle name="level1a 2 2 3 2 3 3 2" xfId="9362"/>
    <cellStyle name="level1a 2 2 3 2 3 3 2 2" xfId="14034"/>
    <cellStyle name="level1a 2 2 3 2 3 3 3" xfId="12963"/>
    <cellStyle name="level1a 2 2 3 2 3 3 3 2" xfId="14035"/>
    <cellStyle name="level1a 2 2 3 2 3 3 3 2 2" xfId="14036"/>
    <cellStyle name="level1a 2 2 3 2 3 3 4" xfId="14037"/>
    <cellStyle name="level1a 2 2 3 2 3 3 4 2" xfId="14038"/>
    <cellStyle name="level1a 2 2 3 2 3 4" xfId="5071"/>
    <cellStyle name="level1a 2 2 3 2 3 5" xfId="10367"/>
    <cellStyle name="level1a 2 2 3 2 3 5 2" xfId="14039"/>
    <cellStyle name="level1a 2 2 3 2 3 5 2 2" xfId="14040"/>
    <cellStyle name="level1a 2 2 3 2 3 6" xfId="14041"/>
    <cellStyle name="level1a 2 2 3 2 3 6 2" xfId="14042"/>
    <cellStyle name="level1a 2 2 3 2 4" xfId="1290"/>
    <cellStyle name="level1a 2 2 3 2 4 2" xfId="2901"/>
    <cellStyle name="level1a 2 2 3 2 4 2 2" xfId="7427"/>
    <cellStyle name="level1a 2 2 3 2 4 2 2 2" xfId="14043"/>
    <cellStyle name="level1a 2 2 3 2 4 2 3" xfId="11145"/>
    <cellStyle name="level1a 2 2 3 2 4 2 3 2" xfId="14044"/>
    <cellStyle name="level1a 2 2 3 2 4 2 3 2 2" xfId="14045"/>
    <cellStyle name="level1a 2 2 3 2 4 2 4" xfId="14046"/>
    <cellStyle name="level1a 2 2 3 2 4 3" xfId="4466"/>
    <cellStyle name="level1a 2 2 3 2 4 3 2" xfId="9595"/>
    <cellStyle name="level1a 2 2 3 2 4 3 2 2" xfId="14047"/>
    <cellStyle name="level1a 2 2 3 2 4 3 3" xfId="13176"/>
    <cellStyle name="level1a 2 2 3 2 4 3 3 2" xfId="14048"/>
    <cellStyle name="level1a 2 2 3 2 4 3 3 2 2" xfId="14049"/>
    <cellStyle name="level1a 2 2 3 2 4 3 4" xfId="14050"/>
    <cellStyle name="level1a 2 2 3 2 4 3 4 2" xfId="14051"/>
    <cellStyle name="level1a 2 2 3 2 4 4" xfId="5295"/>
    <cellStyle name="level1a 2 2 3 2 4 5" xfId="6829"/>
    <cellStyle name="level1a 2 2 3 2 4 5 2" xfId="14052"/>
    <cellStyle name="level1a 2 2 3 2 4 6" xfId="10576"/>
    <cellStyle name="level1a 2 2 3 2 4 6 2" xfId="14053"/>
    <cellStyle name="level1a 2 2 3 2 4 6 2 2" xfId="14054"/>
    <cellStyle name="level1a 2 2 3 2 4 7" xfId="14055"/>
    <cellStyle name="level1a 2 2 3 2 4 7 2" xfId="14056"/>
    <cellStyle name="level1a 2 2 3 2 5" xfId="1398"/>
    <cellStyle name="level1a 2 2 3 2 5 2" xfId="3008"/>
    <cellStyle name="level1a 2 2 3 2 5 2 2" xfId="7428"/>
    <cellStyle name="level1a 2 2 3 2 5 2 2 2" xfId="14057"/>
    <cellStyle name="level1a 2 2 3 2 5 2 3" xfId="11146"/>
    <cellStyle name="level1a 2 2 3 2 5 2 3 2" xfId="14058"/>
    <cellStyle name="level1a 2 2 3 2 5 2 3 2 2" xfId="14059"/>
    <cellStyle name="level1a 2 2 3 2 5 2 4" xfId="14060"/>
    <cellStyle name="level1a 2 2 3 2 5 3" xfId="5399"/>
    <cellStyle name="level1a 2 2 3 2 5 3 2" xfId="9812"/>
    <cellStyle name="level1a 2 2 3 2 5 3 2 2" xfId="14061"/>
    <cellStyle name="level1a 2 2 3 2 5 3 3" xfId="13375"/>
    <cellStyle name="level1a 2 2 3 2 5 3 3 2" xfId="14062"/>
    <cellStyle name="level1a 2 2 3 2 5 3 3 2 2" xfId="14063"/>
    <cellStyle name="level1a 2 2 3 2 5 3 4" xfId="14064"/>
    <cellStyle name="level1a 2 2 3 2 5 4" xfId="7046"/>
    <cellStyle name="level1a 2 2 3 2 5 4 2" xfId="14065"/>
    <cellStyle name="level1a 2 2 3 2 5 5" xfId="10793"/>
    <cellStyle name="level1a 2 2 3 2 5 5 2" xfId="14066"/>
    <cellStyle name="level1a 2 2 3 2 5 5 2 2" xfId="14067"/>
    <cellStyle name="level1a 2 2 3 2 5 6" xfId="14068"/>
    <cellStyle name="level1a 2 2 3 2 5 6 2" xfId="14069"/>
    <cellStyle name="level1a 2 2 3 2 6" xfId="1399"/>
    <cellStyle name="level1a 2 2 3 2 6 2" xfId="3009"/>
    <cellStyle name="level1a 2 2 3 2 6 2 2" xfId="7429"/>
    <cellStyle name="level1a 2 2 3 2 6 2 2 2" xfId="14070"/>
    <cellStyle name="level1a 2 2 3 2 6 2 3" xfId="11147"/>
    <cellStyle name="level1a 2 2 3 2 6 2 3 2" xfId="14071"/>
    <cellStyle name="level1a 2 2 3 2 6 2 3 2 2" xfId="14072"/>
    <cellStyle name="level1a 2 2 3 2 6 2 4" xfId="14073"/>
    <cellStyle name="level1a 2 2 3 2 6 3" xfId="5400"/>
    <cellStyle name="level1a 2 2 3 2 6 3 2" xfId="10014"/>
    <cellStyle name="level1a 2 2 3 2 6 3 2 2" xfId="14074"/>
    <cellStyle name="level1a 2 2 3 2 6 3 3" xfId="13562"/>
    <cellStyle name="level1a 2 2 3 2 6 3 3 2" xfId="14075"/>
    <cellStyle name="level1a 2 2 3 2 6 3 3 2 2" xfId="14076"/>
    <cellStyle name="level1a 2 2 3 2 6 3 4" xfId="14077"/>
    <cellStyle name="level1a 2 2 3 2 6 4" xfId="7248"/>
    <cellStyle name="level1a 2 2 3 2 6 4 2" xfId="14078"/>
    <cellStyle name="level1a 2 2 3 2 6 5" xfId="10995"/>
    <cellStyle name="level1a 2 2 3 2 6 5 2" xfId="14079"/>
    <cellStyle name="level1a 2 2 3 2 6 5 2 2" xfId="14080"/>
    <cellStyle name="level1a 2 2 3 2 6 6" xfId="14081"/>
    <cellStyle name="level1a 2 2 3 2 6 6 2" xfId="14082"/>
    <cellStyle name="level1a 2 2 3 2 7" xfId="2231"/>
    <cellStyle name="level1a 2 2 3 2 7 2" xfId="7424"/>
    <cellStyle name="level1a 2 2 3 2 7 2 2" xfId="14083"/>
    <cellStyle name="level1a 2 2 3 2 7 3" xfId="11142"/>
    <cellStyle name="level1a 2 2 3 2 7 3 2" xfId="14084"/>
    <cellStyle name="level1a 2 2 3 2 7 3 2 2" xfId="14085"/>
    <cellStyle name="level1a 2 2 3 2 7 4" xfId="14086"/>
    <cellStyle name="level1a 2 2 3 2 8" xfId="14087"/>
    <cellStyle name="level1a 2 2 3 2 8 2" xfId="14088"/>
    <cellStyle name="level1a 2 2 3 2_STUD aligned by INSTIT" xfId="249"/>
    <cellStyle name="level1a 2 2 3 3" xfId="454"/>
    <cellStyle name="level1a 2 2 3 3 2" xfId="1123"/>
    <cellStyle name="level1a 2 2 3 3 2 2" xfId="2734"/>
    <cellStyle name="level1a 2 2 3 3 2 2 2" xfId="7431"/>
    <cellStyle name="level1a 2 2 3 3 2 2 2 2" xfId="14089"/>
    <cellStyle name="level1a 2 2 3 3 2 2 3" xfId="11149"/>
    <cellStyle name="level1a 2 2 3 3 2 2 3 2" xfId="14090"/>
    <cellStyle name="level1a 2 2 3 3 2 2 3 2 2" xfId="14091"/>
    <cellStyle name="level1a 2 2 3 3 2 2 4" xfId="14092"/>
    <cellStyle name="level1a 2 2 3 3 2 3" xfId="4299"/>
    <cellStyle name="level1a 2 2 3 3 2 3 2" xfId="9147"/>
    <cellStyle name="level1a 2 2 3 3 2 3 2 2" xfId="14093"/>
    <cellStyle name="level1a 2 2 3 3 2 3 3" xfId="12762"/>
    <cellStyle name="level1a 2 2 3 3 2 3 3 2" xfId="14094"/>
    <cellStyle name="level1a 2 2 3 3 2 3 3 2 2" xfId="14095"/>
    <cellStyle name="level1a 2 2 3 3 2 3 4" xfId="14096"/>
    <cellStyle name="level1a 2 2 3 3 2 3 4 2" xfId="14097"/>
    <cellStyle name="level1a 2 2 3 3 2 4" xfId="5128"/>
    <cellStyle name="level1a 2 2 3 3 2 5" xfId="10162"/>
    <cellStyle name="level1a 2 2 3 3 2 5 2" xfId="14098"/>
    <cellStyle name="level1a 2 2 3 3 2 5 2 2" xfId="14099"/>
    <cellStyle name="level1a 2 2 3 3 2 6" xfId="14100"/>
    <cellStyle name="level1a 2 2 3 3 2 6 2" xfId="14101"/>
    <cellStyle name="level1a 2 2 3 3 3" xfId="1400"/>
    <cellStyle name="level1a 2 2 3 3 3 2" xfId="3010"/>
    <cellStyle name="level1a 2 2 3 3 3 2 2" xfId="7432"/>
    <cellStyle name="level1a 2 2 3 3 3 2 2 2" xfId="14102"/>
    <cellStyle name="level1a 2 2 3 3 3 2 3" xfId="11150"/>
    <cellStyle name="level1a 2 2 3 3 3 2 3 2" xfId="14103"/>
    <cellStyle name="level1a 2 2 3 3 3 2 3 2 2" xfId="14104"/>
    <cellStyle name="level1a 2 2 3 3 3 2 4" xfId="14105"/>
    <cellStyle name="level1a 2 2 3 3 3 3" xfId="5401"/>
    <cellStyle name="level1a 2 2 3 3 3 3 2" xfId="9423"/>
    <cellStyle name="level1a 2 2 3 3 3 3 2 2" xfId="14106"/>
    <cellStyle name="level1a 2 2 3 3 3 3 3" xfId="13017"/>
    <cellStyle name="level1a 2 2 3 3 3 3 3 2" xfId="14107"/>
    <cellStyle name="level1a 2 2 3 3 3 3 3 2 2" xfId="14108"/>
    <cellStyle name="level1a 2 2 3 3 3 3 4" xfId="14109"/>
    <cellStyle name="level1a 2 2 3 3 3 4" xfId="6690"/>
    <cellStyle name="level1a 2 2 3 3 3 4 2" xfId="14110"/>
    <cellStyle name="level1a 2 2 3 3 3 5" xfId="14111"/>
    <cellStyle name="level1a 2 2 3 3 3 5 2" xfId="14112"/>
    <cellStyle name="level1a 2 2 3 3 4" xfId="1401"/>
    <cellStyle name="level1a 2 2 3 3 4 2" xfId="3011"/>
    <cellStyle name="level1a 2 2 3 3 4 2 2" xfId="7433"/>
    <cellStyle name="level1a 2 2 3 3 4 2 2 2" xfId="14113"/>
    <cellStyle name="level1a 2 2 3 3 4 2 3" xfId="11151"/>
    <cellStyle name="level1a 2 2 3 3 4 2 3 2" xfId="14114"/>
    <cellStyle name="level1a 2 2 3 3 4 2 3 2 2" xfId="14115"/>
    <cellStyle name="level1a 2 2 3 3 4 2 4" xfId="14116"/>
    <cellStyle name="level1a 2 2 3 3 4 3" xfId="5402"/>
    <cellStyle name="level1a 2 2 3 3 4 3 2" xfId="9652"/>
    <cellStyle name="level1a 2 2 3 3 4 3 2 2" xfId="14117"/>
    <cellStyle name="level1a 2 2 3 3 4 3 3" xfId="13230"/>
    <cellStyle name="level1a 2 2 3 3 4 3 3 2" xfId="14118"/>
    <cellStyle name="level1a 2 2 3 3 4 3 3 2 2" xfId="14119"/>
    <cellStyle name="level1a 2 2 3 3 4 3 4" xfId="14120"/>
    <cellStyle name="level1a 2 2 3 3 4 4" xfId="6886"/>
    <cellStyle name="level1a 2 2 3 3 4 4 2" xfId="14121"/>
    <cellStyle name="level1a 2 2 3 3 4 5" xfId="10633"/>
    <cellStyle name="level1a 2 2 3 3 4 5 2" xfId="14122"/>
    <cellStyle name="level1a 2 2 3 3 4 5 2 2" xfId="14123"/>
    <cellStyle name="level1a 2 2 3 3 4 6" xfId="14124"/>
    <cellStyle name="level1a 2 2 3 3 4 6 2" xfId="14125"/>
    <cellStyle name="level1a 2 2 3 3 5" xfId="1402"/>
    <cellStyle name="level1a 2 2 3 3 5 2" xfId="3012"/>
    <cellStyle name="level1a 2 2 3 3 5 2 2" xfId="7434"/>
    <cellStyle name="level1a 2 2 3 3 5 2 2 2" xfId="14126"/>
    <cellStyle name="level1a 2 2 3 3 5 2 3" xfId="11152"/>
    <cellStyle name="level1a 2 2 3 3 5 2 3 2" xfId="14127"/>
    <cellStyle name="level1a 2 2 3 3 5 2 3 2 2" xfId="14128"/>
    <cellStyle name="level1a 2 2 3 3 5 2 4" xfId="14129"/>
    <cellStyle name="level1a 2 2 3 3 5 3" xfId="5403"/>
    <cellStyle name="level1a 2 2 3 3 5 3 2" xfId="9868"/>
    <cellStyle name="level1a 2 2 3 3 5 3 2 2" xfId="14130"/>
    <cellStyle name="level1a 2 2 3 3 5 3 3" xfId="13428"/>
    <cellStyle name="level1a 2 2 3 3 5 3 3 2" xfId="14131"/>
    <cellStyle name="level1a 2 2 3 3 5 3 3 2 2" xfId="14132"/>
    <cellStyle name="level1a 2 2 3 3 5 3 4" xfId="14133"/>
    <cellStyle name="level1a 2 2 3 3 5 4" xfId="7102"/>
    <cellStyle name="level1a 2 2 3 3 5 4 2" xfId="14134"/>
    <cellStyle name="level1a 2 2 3 3 5 5" xfId="10849"/>
    <cellStyle name="level1a 2 2 3 3 5 5 2" xfId="14135"/>
    <cellStyle name="level1a 2 2 3 3 5 5 2 2" xfId="14136"/>
    <cellStyle name="level1a 2 2 3 3 5 6" xfId="14137"/>
    <cellStyle name="level1a 2 2 3 3 5 6 2" xfId="14138"/>
    <cellStyle name="level1a 2 2 3 3 6" xfId="1403"/>
    <cellStyle name="level1a 2 2 3 3 6 2" xfId="3013"/>
    <cellStyle name="level1a 2 2 3 3 6 2 2" xfId="7435"/>
    <cellStyle name="level1a 2 2 3 3 6 2 2 2" xfId="14139"/>
    <cellStyle name="level1a 2 2 3 3 6 2 3" xfId="11153"/>
    <cellStyle name="level1a 2 2 3 3 6 2 3 2" xfId="14140"/>
    <cellStyle name="level1a 2 2 3 3 6 2 3 2 2" xfId="14141"/>
    <cellStyle name="level1a 2 2 3 3 6 2 4" xfId="14142"/>
    <cellStyle name="level1a 2 2 3 3 6 3" xfId="5404"/>
    <cellStyle name="level1a 2 2 3 3 6 3 2" xfId="10070"/>
    <cellStyle name="level1a 2 2 3 3 6 3 2 2" xfId="14143"/>
    <cellStyle name="level1a 2 2 3 3 6 3 3" xfId="13615"/>
    <cellStyle name="level1a 2 2 3 3 6 3 3 2" xfId="14144"/>
    <cellStyle name="level1a 2 2 3 3 6 3 3 2 2" xfId="14145"/>
    <cellStyle name="level1a 2 2 3 3 6 3 4" xfId="14146"/>
    <cellStyle name="level1a 2 2 3 3 6 4" xfId="7304"/>
    <cellStyle name="level1a 2 2 3 3 6 4 2" xfId="14147"/>
    <cellStyle name="level1a 2 2 3 3 6 5" xfId="11051"/>
    <cellStyle name="level1a 2 2 3 3 6 5 2" xfId="14148"/>
    <cellStyle name="level1a 2 2 3 3 6 5 2 2" xfId="14149"/>
    <cellStyle name="level1a 2 2 3 3 6 6" xfId="14150"/>
    <cellStyle name="level1a 2 2 3 3 6 6 2" xfId="14151"/>
    <cellStyle name="level1a 2 2 3 3 7" xfId="2287"/>
    <cellStyle name="level1a 2 2 3 3 7 2" xfId="7430"/>
    <cellStyle name="level1a 2 2 3 3 7 2 2" xfId="14152"/>
    <cellStyle name="level1a 2 2 3 3 7 3" xfId="11148"/>
    <cellStyle name="level1a 2 2 3 3 7 3 2" xfId="14153"/>
    <cellStyle name="level1a 2 2 3 3 7 3 2 2" xfId="14154"/>
    <cellStyle name="level1a 2 2 3 3 7 4" xfId="14155"/>
    <cellStyle name="level1a 2 2 3 3 8" xfId="3737"/>
    <cellStyle name="level1a 2 2 3 3 8 2" xfId="8883"/>
    <cellStyle name="level1a 2 2 3 3 8 2 2" xfId="14156"/>
    <cellStyle name="level1a 2 2 3 3 8 3" xfId="12517"/>
    <cellStyle name="level1a 2 2 3 3 8 3 2" xfId="14157"/>
    <cellStyle name="level1a 2 2 3 3 8 3 2 2" xfId="14158"/>
    <cellStyle name="level1a 2 2 3 3 8 4" xfId="14159"/>
    <cellStyle name="level1a 2 2 3 3 9" xfId="14160"/>
    <cellStyle name="level1a 2 2 3 3 9 2" xfId="14161"/>
    <cellStyle name="level1a 2 2 3 3_STUD aligned by INSTIT" xfId="267"/>
    <cellStyle name="level1a 2 2 3 4" xfId="295"/>
    <cellStyle name="level1a 2 2 3 4 2" xfId="2160"/>
    <cellStyle name="level1a 2 2 3 4 2 2" xfId="7436"/>
    <cellStyle name="level1a 2 2 3 4 2 2 2" xfId="14162"/>
    <cellStyle name="level1a 2 2 3 4 2 3" xfId="11154"/>
    <cellStyle name="level1a 2 2 3 4 2 3 2" xfId="14163"/>
    <cellStyle name="level1a 2 2 3 4 2 3 2 2" xfId="14164"/>
    <cellStyle name="level1a 2 2 3 4 2 4" xfId="14165"/>
    <cellStyle name="level1a 2 2 3 4 3" xfId="3797"/>
    <cellStyle name="level1a 2 2 3 4 3 2" xfId="8994"/>
    <cellStyle name="level1a 2 2 3 4 3 2 2" xfId="14166"/>
    <cellStyle name="level1a 2 2 3 4 3 3" xfId="12618"/>
    <cellStyle name="level1a 2 2 3 4 3 3 2" xfId="14167"/>
    <cellStyle name="level1a 2 2 3 4 3 3 2 2" xfId="14168"/>
    <cellStyle name="level1a 2 2 3 4 3 4" xfId="14169"/>
    <cellStyle name="level1a 2 2 3 4 3 4 2" xfId="14170"/>
    <cellStyle name="level1a 2 2 3 4 4" xfId="6005"/>
    <cellStyle name="level1a 2 2 3 4 5" xfId="6321"/>
    <cellStyle name="level1a 2 2 3 4 5 2" xfId="14171"/>
    <cellStyle name="level1a 2 2 3 4 6" xfId="14172"/>
    <cellStyle name="level1a 2 2 3 4 6 2" xfId="14173"/>
    <cellStyle name="level1a 2 2 3 5" xfId="811"/>
    <cellStyle name="level1a 2 2 3 5 2" xfId="2425"/>
    <cellStyle name="level1a 2 2 3 5 2 2" xfId="7437"/>
    <cellStyle name="level1a 2 2 3 5 2 2 2" xfId="14174"/>
    <cellStyle name="level1a 2 2 3 5 2 3" xfId="11155"/>
    <cellStyle name="level1a 2 2 3 5 2 3 2" xfId="14175"/>
    <cellStyle name="level1a 2 2 3 5 2 3 2 2" xfId="14176"/>
    <cellStyle name="level1a 2 2 3 5 2 4" xfId="14177"/>
    <cellStyle name="level1a 2 2 3 5 3" xfId="3987"/>
    <cellStyle name="level1a 2 2 3 5 3 2" xfId="9250"/>
    <cellStyle name="level1a 2 2 3 5 3 2 2" xfId="14178"/>
    <cellStyle name="level1a 2 2 3 5 3 3" xfId="12858"/>
    <cellStyle name="level1a 2 2 3 5 3 3 2" xfId="14179"/>
    <cellStyle name="level1a 2 2 3 5 3 3 2 2" xfId="14180"/>
    <cellStyle name="level1a 2 2 3 5 3 4" xfId="14181"/>
    <cellStyle name="level1a 2 2 3 5 3 4 2" xfId="14182"/>
    <cellStyle name="level1a 2 2 3 5 4" xfId="4591"/>
    <cellStyle name="level1a 2 2 3 5 5" xfId="6556"/>
    <cellStyle name="level1a 2 2 3 5 5 2" xfId="14183"/>
    <cellStyle name="level1a 2 2 3 5 6" xfId="10260"/>
    <cellStyle name="level1a 2 2 3 5 6 2" xfId="14184"/>
    <cellStyle name="level1a 2 2 3 5 6 2 2" xfId="14185"/>
    <cellStyle name="level1a 2 2 3 5 7" xfId="14186"/>
    <cellStyle name="level1a 2 2 3 5 7 2" xfId="14187"/>
    <cellStyle name="level1a 2 2 3 6" xfId="850"/>
    <cellStyle name="level1a 2 2 3 6 2" xfId="2461"/>
    <cellStyle name="level1a 2 2 3 6 2 2" xfId="7438"/>
    <cellStyle name="level1a 2 2 3 6 2 2 2" xfId="14188"/>
    <cellStyle name="level1a 2 2 3 6 2 3" xfId="11156"/>
    <cellStyle name="level1a 2 2 3 6 2 3 2" xfId="14189"/>
    <cellStyle name="level1a 2 2 3 6 2 3 2 2" xfId="14190"/>
    <cellStyle name="level1a 2 2 3 6 2 4" xfId="14191"/>
    <cellStyle name="level1a 2 2 3 6 3" xfId="4026"/>
    <cellStyle name="level1a 2 2 3 6 3 2" xfId="9011"/>
    <cellStyle name="level1a 2 2 3 6 3 2 2" xfId="14192"/>
    <cellStyle name="level1a 2 2 3 6 3 3" xfId="12635"/>
    <cellStyle name="level1a 2 2 3 6 3 3 2" xfId="14193"/>
    <cellStyle name="level1a 2 2 3 6 3 3 2 2" xfId="14194"/>
    <cellStyle name="level1a 2 2 3 6 3 4" xfId="14195"/>
    <cellStyle name="level1a 2 2 3 6 3 4 2" xfId="14196"/>
    <cellStyle name="level1a 2 2 3 6 4" xfId="4567"/>
    <cellStyle name="level1a 2 2 3 6 5" xfId="6192"/>
    <cellStyle name="level1a 2 2 3 6 5 2" xfId="14197"/>
    <cellStyle name="level1a 2 2 3 6 5 2 2" xfId="14198"/>
    <cellStyle name="level1a 2 2 3 6 6" xfId="14199"/>
    <cellStyle name="level1a 2 2 3 6 6 2" xfId="14200"/>
    <cellStyle name="level1a 2 2 3 7" xfId="1199"/>
    <cellStyle name="level1a 2 2 3 7 2" xfId="2810"/>
    <cellStyle name="level1a 2 2 3 7 2 2" xfId="7439"/>
    <cellStyle name="level1a 2 2 3 7 2 2 2" xfId="14201"/>
    <cellStyle name="level1a 2 2 3 7 2 3" xfId="11157"/>
    <cellStyle name="level1a 2 2 3 7 2 3 2" xfId="14202"/>
    <cellStyle name="level1a 2 2 3 7 2 3 2 2" xfId="14203"/>
    <cellStyle name="level1a 2 2 3 7 2 4" xfId="14204"/>
    <cellStyle name="level1a 2 2 3 7 3" xfId="4375"/>
    <cellStyle name="level1a 2 2 3 7 3 2" xfId="8985"/>
    <cellStyle name="level1a 2 2 3 7 3 2 2" xfId="14205"/>
    <cellStyle name="level1a 2 2 3 7 3 3" xfId="12610"/>
    <cellStyle name="level1a 2 2 3 7 3 3 2" xfId="14206"/>
    <cellStyle name="level1a 2 2 3 7 3 3 2 2" xfId="14207"/>
    <cellStyle name="level1a 2 2 3 7 3 4" xfId="14208"/>
    <cellStyle name="level1a 2 2 3 7 3 4 2" xfId="14209"/>
    <cellStyle name="level1a 2 2 3 7 4" xfId="5204"/>
    <cellStyle name="level1a 2 2 3 7 5" xfId="6312"/>
    <cellStyle name="level1a 2 2 3 7 5 2" xfId="14210"/>
    <cellStyle name="level1a 2 2 3 7 6" xfId="6183"/>
    <cellStyle name="level1a 2 2 3 7 6 2" xfId="14211"/>
    <cellStyle name="level1a 2 2 3 7 6 2 2" xfId="14212"/>
    <cellStyle name="level1a 2 2 3 7 7" xfId="14213"/>
    <cellStyle name="level1a 2 2 3 7 7 2" xfId="14214"/>
    <cellStyle name="level1a 2 2 3 8" xfId="1404"/>
    <cellStyle name="level1a 2 2 3 8 2" xfId="3014"/>
    <cellStyle name="level1a 2 2 3 8 2 2" xfId="7440"/>
    <cellStyle name="level1a 2 2 3 8 2 2 2" xfId="14215"/>
    <cellStyle name="level1a 2 2 3 8 2 3" xfId="11158"/>
    <cellStyle name="level1a 2 2 3 8 2 3 2" xfId="14216"/>
    <cellStyle name="level1a 2 2 3 8 2 3 2 2" xfId="14217"/>
    <cellStyle name="level1a 2 2 3 8 2 4" xfId="14218"/>
    <cellStyle name="level1a 2 2 3 8 3" xfId="5405"/>
    <cellStyle name="level1a 2 2 3 8 3 2" xfId="9283"/>
    <cellStyle name="level1a 2 2 3 8 3 2 2" xfId="14219"/>
    <cellStyle name="level1a 2 2 3 8 3 3" xfId="12890"/>
    <cellStyle name="level1a 2 2 3 8 3 3 2" xfId="14220"/>
    <cellStyle name="level1a 2 2 3 8 3 3 2 2" xfId="14221"/>
    <cellStyle name="level1a 2 2 3 8 3 4" xfId="14222"/>
    <cellStyle name="level1a 2 2 3 8 4" xfId="6583"/>
    <cellStyle name="level1a 2 2 3 8 4 2" xfId="14223"/>
    <cellStyle name="level1a 2 2 3 8 5" xfId="10293"/>
    <cellStyle name="level1a 2 2 3 8 5 2" xfId="14224"/>
    <cellStyle name="level1a 2 2 3 8 5 2 2" xfId="14225"/>
    <cellStyle name="level1a 2 2 3 8 6" xfId="14226"/>
    <cellStyle name="level1a 2 2 3 8 6 2" xfId="14227"/>
    <cellStyle name="level1a 2 2 3 9" xfId="2040"/>
    <cellStyle name="level1a 2 2 3 9 2" xfId="7423"/>
    <cellStyle name="level1a 2 2 3 9 2 2" xfId="14228"/>
    <cellStyle name="level1a 2 2 3 9 3" xfId="11141"/>
    <cellStyle name="level1a 2 2 3 9 3 2" xfId="14229"/>
    <cellStyle name="level1a 2 2 3 9 3 2 2" xfId="14230"/>
    <cellStyle name="level1a 2 2 3 9 4" xfId="14231"/>
    <cellStyle name="level1a 2 2 3_STUD aligned by INSTIT" xfId="194"/>
    <cellStyle name="level1a 2 2 4" xfId="376"/>
    <cellStyle name="level1a 2 2 4 2" xfId="885"/>
    <cellStyle name="level1a 2 2 4 2 2" xfId="2496"/>
    <cellStyle name="level1a 2 2 4 2 2 2" xfId="7442"/>
    <cellStyle name="level1a 2 2 4 2 2 2 2" xfId="14232"/>
    <cellStyle name="level1a 2 2 4 2 2 3" xfId="11160"/>
    <cellStyle name="level1a 2 2 4 2 2 3 2" xfId="14233"/>
    <cellStyle name="level1a 2 2 4 2 2 3 2 2" xfId="14234"/>
    <cellStyle name="level1a 2 2 4 2 2 4" xfId="14235"/>
    <cellStyle name="level1a 2 2 4 2 3" xfId="4061"/>
    <cellStyle name="level1a 2 2 4 2 3 2" xfId="9069"/>
    <cellStyle name="level1a 2 2 4 2 3 2 2" xfId="14236"/>
    <cellStyle name="level1a 2 2 4 2 3 3" xfId="12691"/>
    <cellStyle name="level1a 2 2 4 2 3 3 2" xfId="14237"/>
    <cellStyle name="level1a 2 2 4 2 3 3 2 2" xfId="14238"/>
    <cellStyle name="level1a 2 2 4 2 3 4" xfId="14239"/>
    <cellStyle name="level1a 2 2 4 2 3 4 2" xfId="14240"/>
    <cellStyle name="level1a 2 2 4 2 4" xfId="3655"/>
    <cellStyle name="level1a 2 2 4 2 5" xfId="6407"/>
    <cellStyle name="level1a 2 2 4 2 5 2" xfId="14241"/>
    <cellStyle name="level1a 2 2 4 2 6" xfId="14242"/>
    <cellStyle name="level1a 2 2 4 2 6 2" xfId="14243"/>
    <cellStyle name="level1a 2 2 4 3" xfId="1049"/>
    <cellStyle name="level1a 2 2 4 3 2" xfId="2660"/>
    <cellStyle name="level1a 2 2 4 3 2 2" xfId="7443"/>
    <cellStyle name="level1a 2 2 4 3 2 2 2" xfId="14244"/>
    <cellStyle name="level1a 2 2 4 3 2 3" xfId="11161"/>
    <cellStyle name="level1a 2 2 4 3 2 3 2" xfId="14245"/>
    <cellStyle name="level1a 2 2 4 3 2 3 2 2" xfId="14246"/>
    <cellStyle name="level1a 2 2 4 3 2 4" xfId="14247"/>
    <cellStyle name="level1a 2 2 4 3 3" xfId="4225"/>
    <cellStyle name="level1a 2 2 4 3 3 2" xfId="9345"/>
    <cellStyle name="level1a 2 2 4 3 3 2 2" xfId="14248"/>
    <cellStyle name="level1a 2 2 4 3 3 3" xfId="12946"/>
    <cellStyle name="level1a 2 2 4 3 3 3 2" xfId="14249"/>
    <cellStyle name="level1a 2 2 4 3 3 3 2 2" xfId="14250"/>
    <cellStyle name="level1a 2 2 4 3 3 4" xfId="14251"/>
    <cellStyle name="level1a 2 2 4 3 3 4 2" xfId="14252"/>
    <cellStyle name="level1a 2 2 4 3 4" xfId="5054"/>
    <cellStyle name="level1a 2 2 4 3 5" xfId="10351"/>
    <cellStyle name="level1a 2 2 4 3 5 2" xfId="14253"/>
    <cellStyle name="level1a 2 2 4 3 5 2 2" xfId="14254"/>
    <cellStyle name="level1a 2 2 4 3 6" xfId="14255"/>
    <cellStyle name="level1a 2 2 4 3 6 2" xfId="14256"/>
    <cellStyle name="level1a 2 2 4 4" xfId="1274"/>
    <cellStyle name="level1a 2 2 4 4 2" xfId="2885"/>
    <cellStyle name="level1a 2 2 4 4 2 2" xfId="7444"/>
    <cellStyle name="level1a 2 2 4 4 2 2 2" xfId="14257"/>
    <cellStyle name="level1a 2 2 4 4 2 3" xfId="11162"/>
    <cellStyle name="level1a 2 2 4 4 2 3 2" xfId="14258"/>
    <cellStyle name="level1a 2 2 4 4 2 3 2 2" xfId="14259"/>
    <cellStyle name="level1a 2 2 4 4 2 4" xfId="14260"/>
    <cellStyle name="level1a 2 2 4 4 3" xfId="4450"/>
    <cellStyle name="level1a 2 2 4 4 3 2" xfId="9578"/>
    <cellStyle name="level1a 2 2 4 4 3 2 2" xfId="14261"/>
    <cellStyle name="level1a 2 2 4 4 3 3" xfId="13159"/>
    <cellStyle name="level1a 2 2 4 4 3 3 2" xfId="14262"/>
    <cellStyle name="level1a 2 2 4 4 3 3 2 2" xfId="14263"/>
    <cellStyle name="level1a 2 2 4 4 3 4" xfId="14264"/>
    <cellStyle name="level1a 2 2 4 4 3 4 2" xfId="14265"/>
    <cellStyle name="level1a 2 2 4 4 4" xfId="5279"/>
    <cellStyle name="level1a 2 2 4 4 5" xfId="6812"/>
    <cellStyle name="level1a 2 2 4 4 5 2" xfId="14266"/>
    <cellStyle name="level1a 2 2 4 4 6" xfId="10559"/>
    <cellStyle name="level1a 2 2 4 4 6 2" xfId="14267"/>
    <cellStyle name="level1a 2 2 4 4 6 2 2" xfId="14268"/>
    <cellStyle name="level1a 2 2 4 4 7" xfId="14269"/>
    <cellStyle name="level1a 2 2 4 4 7 2" xfId="14270"/>
    <cellStyle name="level1a 2 2 4 5" xfId="1405"/>
    <cellStyle name="level1a 2 2 4 5 2" xfId="3015"/>
    <cellStyle name="level1a 2 2 4 5 2 2" xfId="7445"/>
    <cellStyle name="level1a 2 2 4 5 2 2 2" xfId="14271"/>
    <cellStyle name="level1a 2 2 4 5 2 3" xfId="11163"/>
    <cellStyle name="level1a 2 2 4 5 2 3 2" xfId="14272"/>
    <cellStyle name="level1a 2 2 4 5 2 3 2 2" xfId="14273"/>
    <cellStyle name="level1a 2 2 4 5 2 4" xfId="14274"/>
    <cellStyle name="level1a 2 2 4 5 3" xfId="5406"/>
    <cellStyle name="level1a 2 2 4 5 3 2" xfId="9795"/>
    <cellStyle name="level1a 2 2 4 5 3 2 2" xfId="14275"/>
    <cellStyle name="level1a 2 2 4 5 3 3" xfId="13358"/>
    <cellStyle name="level1a 2 2 4 5 3 3 2" xfId="14276"/>
    <cellStyle name="level1a 2 2 4 5 3 3 2 2" xfId="14277"/>
    <cellStyle name="level1a 2 2 4 5 3 4" xfId="14278"/>
    <cellStyle name="level1a 2 2 4 5 4" xfId="7029"/>
    <cellStyle name="level1a 2 2 4 5 4 2" xfId="14279"/>
    <cellStyle name="level1a 2 2 4 5 5" xfId="10776"/>
    <cellStyle name="level1a 2 2 4 5 5 2" xfId="14280"/>
    <cellStyle name="level1a 2 2 4 5 5 2 2" xfId="14281"/>
    <cellStyle name="level1a 2 2 4 5 6" xfId="14282"/>
    <cellStyle name="level1a 2 2 4 5 6 2" xfId="14283"/>
    <cellStyle name="level1a 2 2 4 6" xfId="1406"/>
    <cellStyle name="level1a 2 2 4 6 2" xfId="3016"/>
    <cellStyle name="level1a 2 2 4 6 2 2" xfId="7446"/>
    <cellStyle name="level1a 2 2 4 6 2 2 2" xfId="14284"/>
    <cellStyle name="level1a 2 2 4 6 2 3" xfId="11164"/>
    <cellStyle name="level1a 2 2 4 6 2 3 2" xfId="14285"/>
    <cellStyle name="level1a 2 2 4 6 2 3 2 2" xfId="14286"/>
    <cellStyle name="level1a 2 2 4 6 2 4" xfId="14287"/>
    <cellStyle name="level1a 2 2 4 6 3" xfId="5407"/>
    <cellStyle name="level1a 2 2 4 6 3 2" xfId="9997"/>
    <cellStyle name="level1a 2 2 4 6 3 2 2" xfId="14288"/>
    <cellStyle name="level1a 2 2 4 6 3 3" xfId="13545"/>
    <cellStyle name="level1a 2 2 4 6 3 3 2" xfId="14289"/>
    <cellStyle name="level1a 2 2 4 6 3 3 2 2" xfId="14290"/>
    <cellStyle name="level1a 2 2 4 6 3 4" xfId="14291"/>
    <cellStyle name="level1a 2 2 4 6 4" xfId="7231"/>
    <cellStyle name="level1a 2 2 4 6 4 2" xfId="14292"/>
    <cellStyle name="level1a 2 2 4 6 5" xfId="10978"/>
    <cellStyle name="level1a 2 2 4 6 5 2" xfId="14293"/>
    <cellStyle name="level1a 2 2 4 6 5 2 2" xfId="14294"/>
    <cellStyle name="level1a 2 2 4 6 6" xfId="14295"/>
    <cellStyle name="level1a 2 2 4 6 6 2" xfId="14296"/>
    <cellStyle name="level1a 2 2 4 7" xfId="2214"/>
    <cellStyle name="level1a 2 2 4 7 2" xfId="7441"/>
    <cellStyle name="level1a 2 2 4 7 2 2" xfId="14297"/>
    <cellStyle name="level1a 2 2 4 7 3" xfId="11159"/>
    <cellStyle name="level1a 2 2 4 7 3 2" xfId="14298"/>
    <cellStyle name="level1a 2 2 4 7 3 2 2" xfId="14299"/>
    <cellStyle name="level1a 2 2 4 7 4" xfId="14300"/>
    <cellStyle name="level1a 2 2 4 8" xfId="14301"/>
    <cellStyle name="level1a 2 2 4 8 2" xfId="14302"/>
    <cellStyle name="level1a 2 2 4_STUD aligned by INSTIT" xfId="248"/>
    <cellStyle name="level1a 2 2 5" xfId="434"/>
    <cellStyle name="level1a 2 2 5 2" xfId="926"/>
    <cellStyle name="level1a 2 2 5 2 2" xfId="2537"/>
    <cellStyle name="level1a 2 2 5 2 2 2" xfId="7448"/>
    <cellStyle name="level1a 2 2 5 2 2 2 2" xfId="14303"/>
    <cellStyle name="level1a 2 2 5 2 2 3" xfId="11166"/>
    <cellStyle name="level1a 2 2 5 2 2 3 2" xfId="14304"/>
    <cellStyle name="level1a 2 2 5 2 2 3 2 2" xfId="14305"/>
    <cellStyle name="level1a 2 2 5 2 2 4" xfId="14306"/>
    <cellStyle name="level1a 2 2 5 2 3" xfId="4102"/>
    <cellStyle name="level1a 2 2 5 2 3 2" xfId="9127"/>
    <cellStyle name="level1a 2 2 5 2 3 2 2" xfId="14307"/>
    <cellStyle name="level1a 2 2 5 2 3 3" xfId="12744"/>
    <cellStyle name="level1a 2 2 5 2 3 3 2" xfId="14308"/>
    <cellStyle name="level1a 2 2 5 2 3 3 2 2" xfId="14309"/>
    <cellStyle name="level1a 2 2 5 2 3 4" xfId="14310"/>
    <cellStyle name="level1a 2 2 5 2 3 4 2" xfId="14311"/>
    <cellStyle name="level1a 2 2 5 2 4" xfId="4931"/>
    <cellStyle name="level1a 2 2 5 2 5" xfId="6448"/>
    <cellStyle name="level1a 2 2 5 2 5 2" xfId="14312"/>
    <cellStyle name="level1a 2 2 5 2 6" xfId="10143"/>
    <cellStyle name="level1a 2 2 5 2 6 2" xfId="14313"/>
    <cellStyle name="level1a 2 2 5 2 6 2 2" xfId="14314"/>
    <cellStyle name="level1a 2 2 5 2 7" xfId="14315"/>
    <cellStyle name="level1a 2 2 5 2 7 2" xfId="14316"/>
    <cellStyle name="level1a 2 2 5 3" xfId="1103"/>
    <cellStyle name="level1a 2 2 5 3 2" xfId="2714"/>
    <cellStyle name="level1a 2 2 5 3 2 2" xfId="7449"/>
    <cellStyle name="level1a 2 2 5 3 2 2 2" xfId="14317"/>
    <cellStyle name="level1a 2 2 5 3 2 3" xfId="11167"/>
    <cellStyle name="level1a 2 2 5 3 2 3 2" xfId="14318"/>
    <cellStyle name="level1a 2 2 5 3 2 3 2 2" xfId="14319"/>
    <cellStyle name="level1a 2 2 5 3 2 4" xfId="14320"/>
    <cellStyle name="level1a 2 2 5 3 3" xfId="4279"/>
    <cellStyle name="level1a 2 2 5 3 3 2" xfId="9403"/>
    <cellStyle name="level1a 2 2 5 3 3 2 2" xfId="14321"/>
    <cellStyle name="level1a 2 2 5 3 3 3" xfId="12999"/>
    <cellStyle name="level1a 2 2 5 3 3 3 2" xfId="14322"/>
    <cellStyle name="level1a 2 2 5 3 3 3 2 2" xfId="14323"/>
    <cellStyle name="level1a 2 2 5 3 3 4" xfId="14324"/>
    <cellStyle name="level1a 2 2 5 3 3 4 2" xfId="14325"/>
    <cellStyle name="level1a 2 2 5 3 4" xfId="5108"/>
    <cellStyle name="level1a 2 2 5 3 5" xfId="14326"/>
    <cellStyle name="level1a 2 2 5 3 5 2" xfId="14327"/>
    <cellStyle name="level1a 2 2 5 4" xfId="1407"/>
    <cellStyle name="level1a 2 2 5 4 2" xfId="3017"/>
    <cellStyle name="level1a 2 2 5 4 2 2" xfId="7450"/>
    <cellStyle name="level1a 2 2 5 4 2 2 2" xfId="14328"/>
    <cellStyle name="level1a 2 2 5 4 2 3" xfId="11168"/>
    <cellStyle name="level1a 2 2 5 4 2 3 2" xfId="14329"/>
    <cellStyle name="level1a 2 2 5 4 2 3 2 2" xfId="14330"/>
    <cellStyle name="level1a 2 2 5 4 2 4" xfId="14331"/>
    <cellStyle name="level1a 2 2 5 4 3" xfId="5408"/>
    <cellStyle name="level1a 2 2 5 4 3 2" xfId="9633"/>
    <cellStyle name="level1a 2 2 5 4 3 2 2" xfId="14332"/>
    <cellStyle name="level1a 2 2 5 4 3 3" xfId="13212"/>
    <cellStyle name="level1a 2 2 5 4 3 3 2" xfId="14333"/>
    <cellStyle name="level1a 2 2 5 4 3 3 2 2" xfId="14334"/>
    <cellStyle name="level1a 2 2 5 4 3 4" xfId="14335"/>
    <cellStyle name="level1a 2 2 5 4 4" xfId="6867"/>
    <cellStyle name="level1a 2 2 5 4 4 2" xfId="14336"/>
    <cellStyle name="level1a 2 2 5 4 5" xfId="10614"/>
    <cellStyle name="level1a 2 2 5 4 5 2" xfId="14337"/>
    <cellStyle name="level1a 2 2 5 4 5 2 2" xfId="14338"/>
    <cellStyle name="level1a 2 2 5 4 6" xfId="14339"/>
    <cellStyle name="level1a 2 2 5 4 6 2" xfId="14340"/>
    <cellStyle name="level1a 2 2 5 5" xfId="1408"/>
    <cellStyle name="level1a 2 2 5 5 2" xfId="3018"/>
    <cellStyle name="level1a 2 2 5 5 2 2" xfId="7451"/>
    <cellStyle name="level1a 2 2 5 5 2 2 2" xfId="14341"/>
    <cellStyle name="level1a 2 2 5 5 2 3" xfId="11169"/>
    <cellStyle name="level1a 2 2 5 5 2 3 2" xfId="14342"/>
    <cellStyle name="level1a 2 2 5 5 2 3 2 2" xfId="14343"/>
    <cellStyle name="level1a 2 2 5 5 2 4" xfId="14344"/>
    <cellStyle name="level1a 2 2 5 5 3" xfId="5409"/>
    <cellStyle name="level1a 2 2 5 5 3 2" xfId="9849"/>
    <cellStyle name="level1a 2 2 5 5 3 2 2" xfId="14345"/>
    <cellStyle name="level1a 2 2 5 5 3 3" xfId="13410"/>
    <cellStyle name="level1a 2 2 5 5 3 3 2" xfId="14346"/>
    <cellStyle name="level1a 2 2 5 5 3 3 2 2" xfId="14347"/>
    <cellStyle name="level1a 2 2 5 5 3 4" xfId="14348"/>
    <cellStyle name="level1a 2 2 5 5 4" xfId="7083"/>
    <cellStyle name="level1a 2 2 5 5 4 2" xfId="14349"/>
    <cellStyle name="level1a 2 2 5 5 5" xfId="10830"/>
    <cellStyle name="level1a 2 2 5 5 5 2" xfId="14350"/>
    <cellStyle name="level1a 2 2 5 5 5 2 2" xfId="14351"/>
    <cellStyle name="level1a 2 2 5 5 6" xfId="14352"/>
    <cellStyle name="level1a 2 2 5 5 6 2" xfId="14353"/>
    <cellStyle name="level1a 2 2 5 6" xfId="1409"/>
    <cellStyle name="level1a 2 2 5 6 2" xfId="3019"/>
    <cellStyle name="level1a 2 2 5 6 2 2" xfId="7452"/>
    <cellStyle name="level1a 2 2 5 6 2 2 2" xfId="14354"/>
    <cellStyle name="level1a 2 2 5 6 2 3" xfId="11170"/>
    <cellStyle name="level1a 2 2 5 6 2 3 2" xfId="14355"/>
    <cellStyle name="level1a 2 2 5 6 2 3 2 2" xfId="14356"/>
    <cellStyle name="level1a 2 2 5 6 2 4" xfId="14357"/>
    <cellStyle name="level1a 2 2 5 6 3" xfId="5410"/>
    <cellStyle name="level1a 2 2 5 6 3 2" xfId="10051"/>
    <cellStyle name="level1a 2 2 5 6 3 2 2" xfId="14358"/>
    <cellStyle name="level1a 2 2 5 6 3 3" xfId="13597"/>
    <cellStyle name="level1a 2 2 5 6 3 3 2" xfId="14359"/>
    <cellStyle name="level1a 2 2 5 6 3 3 2 2" xfId="14360"/>
    <cellStyle name="level1a 2 2 5 6 3 4" xfId="14361"/>
    <cellStyle name="level1a 2 2 5 6 4" xfId="7285"/>
    <cellStyle name="level1a 2 2 5 6 4 2" xfId="14362"/>
    <cellStyle name="level1a 2 2 5 6 5" xfId="11032"/>
    <cellStyle name="level1a 2 2 5 6 5 2" xfId="14363"/>
    <cellStyle name="level1a 2 2 5 6 5 2 2" xfId="14364"/>
    <cellStyle name="level1a 2 2 5 6 6" xfId="14365"/>
    <cellStyle name="level1a 2 2 5 6 6 2" xfId="14366"/>
    <cellStyle name="level1a 2 2 5 7" xfId="2268"/>
    <cellStyle name="level1a 2 2 5 7 2" xfId="7447"/>
    <cellStyle name="level1a 2 2 5 7 2 2" xfId="14367"/>
    <cellStyle name="level1a 2 2 5 7 3" xfId="11165"/>
    <cellStyle name="level1a 2 2 5 7 3 2" xfId="14368"/>
    <cellStyle name="level1a 2 2 5 7 3 2 2" xfId="14369"/>
    <cellStyle name="level1a 2 2 5 7 4" xfId="14370"/>
    <cellStyle name="level1a 2 2 5 8" xfId="4730"/>
    <cellStyle name="level1a 2 2 5 8 2" xfId="8864"/>
    <cellStyle name="level1a 2 2 5 8 2 2" xfId="14371"/>
    <cellStyle name="level1a 2 2 5 8 3" xfId="12499"/>
    <cellStyle name="level1a 2 2 5 8 3 2" xfId="14372"/>
    <cellStyle name="level1a 2 2 5 8 3 2 2" xfId="14373"/>
    <cellStyle name="level1a 2 2 5 8 4" xfId="14374"/>
    <cellStyle name="level1a 2 2 5 9" xfId="14375"/>
    <cellStyle name="level1a 2 2 5 9 2" xfId="14376"/>
    <cellStyle name="level1a 2 2 5_STUD aligned by INSTIT" xfId="247"/>
    <cellStyle name="level1a 2 2 6" xfId="277"/>
    <cellStyle name="level1a 2 2 6 2" xfId="2147"/>
    <cellStyle name="level1a 2 2 6 2 2" xfId="7453"/>
    <cellStyle name="level1a 2 2 6 2 2 2" xfId="14377"/>
    <cellStyle name="level1a 2 2 6 2 3" xfId="11171"/>
    <cellStyle name="level1a 2 2 6 2 3 2" xfId="14378"/>
    <cellStyle name="level1a 2 2 6 2 3 2 2" xfId="14379"/>
    <cellStyle name="level1a 2 2 6 2 4" xfId="14380"/>
    <cellStyle name="level1a 2 2 6 3" xfId="3783"/>
    <cellStyle name="level1a 2 2 6 3 2" xfId="8973"/>
    <cellStyle name="level1a 2 2 6 3 2 2" xfId="14381"/>
    <cellStyle name="level1a 2 2 6 3 3" xfId="12599"/>
    <cellStyle name="level1a 2 2 6 3 3 2" xfId="14382"/>
    <cellStyle name="level1a 2 2 6 3 3 2 2" xfId="14383"/>
    <cellStyle name="level1a 2 2 6 3 4" xfId="14384"/>
    <cellStyle name="level1a 2 2 6 3 4 2" xfId="14385"/>
    <cellStyle name="level1a 2 2 6 4" xfId="5998"/>
    <cellStyle name="level1a 2 2 6 5" xfId="6301"/>
    <cellStyle name="level1a 2 2 6 5 2" xfId="14386"/>
    <cellStyle name="level1a 2 2 6 6" xfId="14387"/>
    <cellStyle name="level1a 2 2 6 6 2" xfId="14388"/>
    <cellStyle name="level1a 2 2 7" xfId="790"/>
    <cellStyle name="level1a 2 2 7 2" xfId="2406"/>
    <cellStyle name="level1a 2 2 7 2 2" xfId="7454"/>
    <cellStyle name="level1a 2 2 7 2 2 2" xfId="14389"/>
    <cellStyle name="level1a 2 2 7 2 3" xfId="11172"/>
    <cellStyle name="level1a 2 2 7 2 3 2" xfId="14390"/>
    <cellStyle name="level1a 2 2 7 2 3 2 2" xfId="14391"/>
    <cellStyle name="level1a 2 2 7 2 4" xfId="14392"/>
    <cellStyle name="level1a 2 2 7 3" xfId="3966"/>
    <cellStyle name="level1a 2 2 7 3 2" xfId="9230"/>
    <cellStyle name="level1a 2 2 7 3 2 2" xfId="14393"/>
    <cellStyle name="level1a 2 2 7 3 3" xfId="12838"/>
    <cellStyle name="level1a 2 2 7 3 3 2" xfId="14394"/>
    <cellStyle name="level1a 2 2 7 3 3 2 2" xfId="14395"/>
    <cellStyle name="level1a 2 2 7 3 4" xfId="14396"/>
    <cellStyle name="level1a 2 2 7 3 4 2" xfId="14397"/>
    <cellStyle name="level1a 2 2 7 4" xfId="3699"/>
    <cellStyle name="level1a 2 2 7 5" xfId="6540"/>
    <cellStyle name="level1a 2 2 7 5 2" xfId="14398"/>
    <cellStyle name="level1a 2 2 7 6" xfId="10240"/>
    <cellStyle name="level1a 2 2 7 6 2" xfId="14399"/>
    <cellStyle name="level1a 2 2 7 6 2 2" xfId="14400"/>
    <cellStyle name="level1a 2 2 7 7" xfId="14401"/>
    <cellStyle name="level1a 2 2 7 7 2" xfId="14402"/>
    <cellStyle name="level1a 2 2 8" xfId="921"/>
    <cellStyle name="level1a 2 2 8 2" xfId="2532"/>
    <cellStyle name="level1a 2 2 8 2 2" xfId="7455"/>
    <cellStyle name="level1a 2 2 8 2 2 2" xfId="14403"/>
    <cellStyle name="level1a 2 2 8 2 3" xfId="11173"/>
    <cellStyle name="level1a 2 2 8 2 3 2" xfId="14404"/>
    <cellStyle name="level1a 2 2 8 2 3 2 2" xfId="14405"/>
    <cellStyle name="level1a 2 2 8 2 4" xfId="14406"/>
    <cellStyle name="level1a 2 2 8 3" xfId="4097"/>
    <cellStyle name="level1a 2 2 8 3 2" xfId="9258"/>
    <cellStyle name="level1a 2 2 8 3 2 2" xfId="14407"/>
    <cellStyle name="level1a 2 2 8 3 3" xfId="12866"/>
    <cellStyle name="level1a 2 2 8 3 3 2" xfId="14408"/>
    <cellStyle name="level1a 2 2 8 3 3 2 2" xfId="14409"/>
    <cellStyle name="level1a 2 2 8 3 4" xfId="14410"/>
    <cellStyle name="level1a 2 2 8 3 4 2" xfId="14411"/>
    <cellStyle name="level1a 2 2 8 4" xfId="4926"/>
    <cellStyle name="level1a 2 2 8 5" xfId="10268"/>
    <cellStyle name="level1a 2 2 8 5 2" xfId="14412"/>
    <cellStyle name="level1a 2 2 8 5 2 2" xfId="14413"/>
    <cellStyle name="level1a 2 2 8 6" xfId="14414"/>
    <cellStyle name="level1a 2 2 8 6 2" xfId="14415"/>
    <cellStyle name="level1a 2 2 9" xfId="1183"/>
    <cellStyle name="level1a 2 2 9 2" xfId="2794"/>
    <cellStyle name="level1a 2 2 9 2 2" xfId="7456"/>
    <cellStyle name="level1a 2 2 9 2 2 2" xfId="14416"/>
    <cellStyle name="level1a 2 2 9 2 3" xfId="11174"/>
    <cellStyle name="level1a 2 2 9 2 3 2" xfId="14417"/>
    <cellStyle name="level1a 2 2 9 2 3 2 2" xfId="14418"/>
    <cellStyle name="level1a 2 2 9 2 4" xfId="14419"/>
    <cellStyle name="level1a 2 2 9 3" xfId="4359"/>
    <cellStyle name="level1a 2 2 9 3 2" xfId="9498"/>
    <cellStyle name="level1a 2 2 9 3 2 2" xfId="14420"/>
    <cellStyle name="level1a 2 2 9 3 3" xfId="13086"/>
    <cellStyle name="level1a 2 2 9 3 3 2" xfId="14421"/>
    <cellStyle name="level1a 2 2 9 3 3 2 2" xfId="14422"/>
    <cellStyle name="level1a 2 2 9 3 4" xfId="14423"/>
    <cellStyle name="level1a 2 2 9 3 4 2" xfId="14424"/>
    <cellStyle name="level1a 2 2 9 4" xfId="5188"/>
    <cellStyle name="level1a 2 2 9 5" xfId="6732"/>
    <cellStyle name="level1a 2 2 9 5 2" xfId="14425"/>
    <cellStyle name="level1a 2 2 9 6" xfId="10479"/>
    <cellStyle name="level1a 2 2 9 6 2" xfId="14426"/>
    <cellStyle name="level1a 2 2 9 6 2 2" xfId="14427"/>
    <cellStyle name="level1a 2 2 9 7" xfId="14428"/>
    <cellStyle name="level1a 2 2 9 7 2" xfId="14429"/>
    <cellStyle name="level1a 2 2_STUD aligned by INSTIT" xfId="251"/>
    <cellStyle name="level1a 2 3" xfId="69"/>
    <cellStyle name="level1a 2 3 10" xfId="2041"/>
    <cellStyle name="level1a 2 3 10 2" xfId="7457"/>
    <cellStyle name="level1a 2 3 10 2 2" xfId="14430"/>
    <cellStyle name="level1a 2 3 10 3" xfId="11175"/>
    <cellStyle name="level1a 2 3 10 3 2" xfId="14431"/>
    <cellStyle name="level1a 2 3 10 3 2 2" xfId="14432"/>
    <cellStyle name="level1a 2 3 10 4" xfId="14433"/>
    <cellStyle name="level1a 2 3 11" xfId="14434"/>
    <cellStyle name="level1a 2 3 11 2" xfId="14435"/>
    <cellStyle name="level1a 2 3 2" xfId="70"/>
    <cellStyle name="level1a 2 3 2 10" xfId="14436"/>
    <cellStyle name="level1a 2 3 2 10 2" xfId="14437"/>
    <cellStyle name="level1a 2 3 2 2" xfId="392"/>
    <cellStyle name="level1a 2 3 2 2 2" xfId="898"/>
    <cellStyle name="level1a 2 3 2 2 2 2" xfId="2509"/>
    <cellStyle name="level1a 2 3 2 2 2 2 2" xfId="7460"/>
    <cellStyle name="level1a 2 3 2 2 2 2 2 2" xfId="14438"/>
    <cellStyle name="level1a 2 3 2 2 2 2 3" xfId="11178"/>
    <cellStyle name="level1a 2 3 2 2 2 2 3 2" xfId="14439"/>
    <cellStyle name="level1a 2 3 2 2 2 2 3 2 2" xfId="14440"/>
    <cellStyle name="level1a 2 3 2 2 2 2 4" xfId="14441"/>
    <cellStyle name="level1a 2 3 2 2 2 3" xfId="4074"/>
    <cellStyle name="level1a 2 3 2 2 2 3 2" xfId="9085"/>
    <cellStyle name="level1a 2 3 2 2 2 3 2 2" xfId="14442"/>
    <cellStyle name="level1a 2 3 2 2 2 3 3" xfId="12707"/>
    <cellStyle name="level1a 2 3 2 2 2 3 3 2" xfId="14443"/>
    <cellStyle name="level1a 2 3 2 2 2 3 3 2 2" xfId="14444"/>
    <cellStyle name="level1a 2 3 2 2 2 3 4" xfId="14445"/>
    <cellStyle name="level1a 2 3 2 2 2 3 4 2" xfId="14446"/>
    <cellStyle name="level1a 2 3 2 2 2 4" xfId="4903"/>
    <cellStyle name="level1a 2 3 2 2 2 5" xfId="6419"/>
    <cellStyle name="level1a 2 3 2 2 2 5 2" xfId="14447"/>
    <cellStyle name="level1a 2 3 2 2 2 6" xfId="14448"/>
    <cellStyle name="level1a 2 3 2 2 2 6 2" xfId="14449"/>
    <cellStyle name="level1a 2 3 2 2 3" xfId="1065"/>
    <cellStyle name="level1a 2 3 2 2 3 2" xfId="2676"/>
    <cellStyle name="level1a 2 3 2 2 3 2 2" xfId="7461"/>
    <cellStyle name="level1a 2 3 2 2 3 2 2 2" xfId="14450"/>
    <cellStyle name="level1a 2 3 2 2 3 2 3" xfId="11179"/>
    <cellStyle name="level1a 2 3 2 2 3 2 3 2" xfId="14451"/>
    <cellStyle name="level1a 2 3 2 2 3 2 3 2 2" xfId="14452"/>
    <cellStyle name="level1a 2 3 2 2 3 2 4" xfId="14453"/>
    <cellStyle name="level1a 2 3 2 2 3 3" xfId="4241"/>
    <cellStyle name="level1a 2 3 2 2 3 3 2" xfId="9361"/>
    <cellStyle name="level1a 2 3 2 2 3 3 2 2" xfId="14454"/>
    <cellStyle name="level1a 2 3 2 2 3 3 3" xfId="12962"/>
    <cellStyle name="level1a 2 3 2 2 3 3 3 2" xfId="14455"/>
    <cellStyle name="level1a 2 3 2 2 3 3 3 2 2" xfId="14456"/>
    <cellStyle name="level1a 2 3 2 2 3 3 4" xfId="14457"/>
    <cellStyle name="level1a 2 3 2 2 3 3 4 2" xfId="14458"/>
    <cellStyle name="level1a 2 3 2 2 3 4" xfId="5070"/>
    <cellStyle name="level1a 2 3 2 2 3 5" xfId="10366"/>
    <cellStyle name="level1a 2 3 2 2 3 5 2" xfId="14459"/>
    <cellStyle name="level1a 2 3 2 2 3 5 2 2" xfId="14460"/>
    <cellStyle name="level1a 2 3 2 2 3 6" xfId="14461"/>
    <cellStyle name="level1a 2 3 2 2 3 6 2" xfId="14462"/>
    <cellStyle name="level1a 2 3 2 2 4" xfId="1289"/>
    <cellStyle name="level1a 2 3 2 2 4 2" xfId="2900"/>
    <cellStyle name="level1a 2 3 2 2 4 2 2" xfId="7462"/>
    <cellStyle name="level1a 2 3 2 2 4 2 2 2" xfId="14463"/>
    <cellStyle name="level1a 2 3 2 2 4 2 3" xfId="11180"/>
    <cellStyle name="level1a 2 3 2 2 4 2 3 2" xfId="14464"/>
    <cellStyle name="level1a 2 3 2 2 4 2 3 2 2" xfId="14465"/>
    <cellStyle name="level1a 2 3 2 2 4 2 4" xfId="14466"/>
    <cellStyle name="level1a 2 3 2 2 4 3" xfId="4465"/>
    <cellStyle name="level1a 2 3 2 2 4 3 2" xfId="9594"/>
    <cellStyle name="level1a 2 3 2 2 4 3 2 2" xfId="14467"/>
    <cellStyle name="level1a 2 3 2 2 4 3 3" xfId="13175"/>
    <cellStyle name="level1a 2 3 2 2 4 3 3 2" xfId="14468"/>
    <cellStyle name="level1a 2 3 2 2 4 3 3 2 2" xfId="14469"/>
    <cellStyle name="level1a 2 3 2 2 4 3 4" xfId="14470"/>
    <cellStyle name="level1a 2 3 2 2 4 3 4 2" xfId="14471"/>
    <cellStyle name="level1a 2 3 2 2 4 4" xfId="5294"/>
    <cellStyle name="level1a 2 3 2 2 4 5" xfId="6828"/>
    <cellStyle name="level1a 2 3 2 2 4 5 2" xfId="14472"/>
    <cellStyle name="level1a 2 3 2 2 4 6" xfId="10575"/>
    <cellStyle name="level1a 2 3 2 2 4 6 2" xfId="14473"/>
    <cellStyle name="level1a 2 3 2 2 4 6 2 2" xfId="14474"/>
    <cellStyle name="level1a 2 3 2 2 4 7" xfId="14475"/>
    <cellStyle name="level1a 2 3 2 2 4 7 2" xfId="14476"/>
    <cellStyle name="level1a 2 3 2 2 5" xfId="1410"/>
    <cellStyle name="level1a 2 3 2 2 5 2" xfId="3020"/>
    <cellStyle name="level1a 2 3 2 2 5 2 2" xfId="7463"/>
    <cellStyle name="level1a 2 3 2 2 5 2 2 2" xfId="14477"/>
    <cellStyle name="level1a 2 3 2 2 5 2 3" xfId="11181"/>
    <cellStyle name="level1a 2 3 2 2 5 2 3 2" xfId="14478"/>
    <cellStyle name="level1a 2 3 2 2 5 2 3 2 2" xfId="14479"/>
    <cellStyle name="level1a 2 3 2 2 5 2 4" xfId="14480"/>
    <cellStyle name="level1a 2 3 2 2 5 3" xfId="5411"/>
    <cellStyle name="level1a 2 3 2 2 5 3 2" xfId="9811"/>
    <cellStyle name="level1a 2 3 2 2 5 3 2 2" xfId="14481"/>
    <cellStyle name="level1a 2 3 2 2 5 3 3" xfId="13374"/>
    <cellStyle name="level1a 2 3 2 2 5 3 3 2" xfId="14482"/>
    <cellStyle name="level1a 2 3 2 2 5 3 3 2 2" xfId="14483"/>
    <cellStyle name="level1a 2 3 2 2 5 3 4" xfId="14484"/>
    <cellStyle name="level1a 2 3 2 2 5 4" xfId="7045"/>
    <cellStyle name="level1a 2 3 2 2 5 4 2" xfId="14485"/>
    <cellStyle name="level1a 2 3 2 2 5 5" xfId="10792"/>
    <cellStyle name="level1a 2 3 2 2 5 5 2" xfId="14486"/>
    <cellStyle name="level1a 2 3 2 2 5 5 2 2" xfId="14487"/>
    <cellStyle name="level1a 2 3 2 2 5 6" xfId="14488"/>
    <cellStyle name="level1a 2 3 2 2 5 6 2" xfId="14489"/>
    <cellStyle name="level1a 2 3 2 2 6" xfId="1411"/>
    <cellStyle name="level1a 2 3 2 2 6 2" xfId="3021"/>
    <cellStyle name="level1a 2 3 2 2 6 2 2" xfId="7464"/>
    <cellStyle name="level1a 2 3 2 2 6 2 2 2" xfId="14490"/>
    <cellStyle name="level1a 2 3 2 2 6 2 3" xfId="11182"/>
    <cellStyle name="level1a 2 3 2 2 6 2 3 2" xfId="14491"/>
    <cellStyle name="level1a 2 3 2 2 6 2 3 2 2" xfId="14492"/>
    <cellStyle name="level1a 2 3 2 2 6 2 4" xfId="14493"/>
    <cellStyle name="level1a 2 3 2 2 6 3" xfId="5412"/>
    <cellStyle name="level1a 2 3 2 2 6 3 2" xfId="10013"/>
    <cellStyle name="level1a 2 3 2 2 6 3 2 2" xfId="14494"/>
    <cellStyle name="level1a 2 3 2 2 6 3 3" xfId="13561"/>
    <cellStyle name="level1a 2 3 2 2 6 3 3 2" xfId="14495"/>
    <cellStyle name="level1a 2 3 2 2 6 3 3 2 2" xfId="14496"/>
    <cellStyle name="level1a 2 3 2 2 6 3 4" xfId="14497"/>
    <cellStyle name="level1a 2 3 2 2 6 4" xfId="7247"/>
    <cellStyle name="level1a 2 3 2 2 6 4 2" xfId="14498"/>
    <cellStyle name="level1a 2 3 2 2 6 5" xfId="10994"/>
    <cellStyle name="level1a 2 3 2 2 6 5 2" xfId="14499"/>
    <cellStyle name="level1a 2 3 2 2 6 5 2 2" xfId="14500"/>
    <cellStyle name="level1a 2 3 2 2 6 6" xfId="14501"/>
    <cellStyle name="level1a 2 3 2 2 6 6 2" xfId="14502"/>
    <cellStyle name="level1a 2 3 2 2 7" xfId="2230"/>
    <cellStyle name="level1a 2 3 2 2 7 2" xfId="7459"/>
    <cellStyle name="level1a 2 3 2 2 7 2 2" xfId="14503"/>
    <cellStyle name="level1a 2 3 2 2 7 3" xfId="11177"/>
    <cellStyle name="level1a 2 3 2 2 7 3 2" xfId="14504"/>
    <cellStyle name="level1a 2 3 2 2 7 3 2 2" xfId="14505"/>
    <cellStyle name="level1a 2 3 2 2 7 4" xfId="14506"/>
    <cellStyle name="level1a 2 3 2 2 8" xfId="14507"/>
    <cellStyle name="level1a 2 3 2 2 8 2" xfId="14508"/>
    <cellStyle name="level1a 2 3 2 2_STUD aligned by INSTIT" xfId="316"/>
    <cellStyle name="level1a 2 3 2 3" xfId="453"/>
    <cellStyle name="level1a 2 3 2 3 2" xfId="1122"/>
    <cellStyle name="level1a 2 3 2 3 2 2" xfId="2733"/>
    <cellStyle name="level1a 2 3 2 3 2 2 2" xfId="7466"/>
    <cellStyle name="level1a 2 3 2 3 2 2 2 2" xfId="14509"/>
    <cellStyle name="level1a 2 3 2 3 2 2 3" xfId="11184"/>
    <cellStyle name="level1a 2 3 2 3 2 2 3 2" xfId="14510"/>
    <cellStyle name="level1a 2 3 2 3 2 2 3 2 2" xfId="14511"/>
    <cellStyle name="level1a 2 3 2 3 2 2 4" xfId="14512"/>
    <cellStyle name="level1a 2 3 2 3 2 3" xfId="4298"/>
    <cellStyle name="level1a 2 3 2 3 2 3 2" xfId="9146"/>
    <cellStyle name="level1a 2 3 2 3 2 3 2 2" xfId="14513"/>
    <cellStyle name="level1a 2 3 2 3 2 3 3" xfId="12761"/>
    <cellStyle name="level1a 2 3 2 3 2 3 3 2" xfId="14514"/>
    <cellStyle name="level1a 2 3 2 3 2 3 3 2 2" xfId="14515"/>
    <cellStyle name="level1a 2 3 2 3 2 3 4" xfId="14516"/>
    <cellStyle name="level1a 2 3 2 3 2 3 4 2" xfId="14517"/>
    <cellStyle name="level1a 2 3 2 3 2 4" xfId="5127"/>
    <cellStyle name="level1a 2 3 2 3 2 5" xfId="10161"/>
    <cellStyle name="level1a 2 3 2 3 2 5 2" xfId="14518"/>
    <cellStyle name="level1a 2 3 2 3 2 5 2 2" xfId="14519"/>
    <cellStyle name="level1a 2 3 2 3 2 6" xfId="14520"/>
    <cellStyle name="level1a 2 3 2 3 2 6 2" xfId="14521"/>
    <cellStyle name="level1a 2 3 2 3 3" xfId="1412"/>
    <cellStyle name="level1a 2 3 2 3 3 2" xfId="3022"/>
    <cellStyle name="level1a 2 3 2 3 3 2 2" xfId="7467"/>
    <cellStyle name="level1a 2 3 2 3 3 2 2 2" xfId="14522"/>
    <cellStyle name="level1a 2 3 2 3 3 2 3" xfId="11185"/>
    <cellStyle name="level1a 2 3 2 3 3 2 3 2" xfId="14523"/>
    <cellStyle name="level1a 2 3 2 3 3 2 3 2 2" xfId="14524"/>
    <cellStyle name="level1a 2 3 2 3 3 2 4" xfId="14525"/>
    <cellStyle name="level1a 2 3 2 3 3 3" xfId="5413"/>
    <cellStyle name="level1a 2 3 2 3 3 3 2" xfId="9422"/>
    <cellStyle name="level1a 2 3 2 3 3 3 2 2" xfId="14526"/>
    <cellStyle name="level1a 2 3 2 3 3 3 3" xfId="13016"/>
    <cellStyle name="level1a 2 3 2 3 3 3 3 2" xfId="14527"/>
    <cellStyle name="level1a 2 3 2 3 3 3 3 2 2" xfId="14528"/>
    <cellStyle name="level1a 2 3 2 3 3 3 4" xfId="14529"/>
    <cellStyle name="level1a 2 3 2 3 3 4" xfId="6689"/>
    <cellStyle name="level1a 2 3 2 3 3 4 2" xfId="14530"/>
    <cellStyle name="level1a 2 3 2 3 3 5" xfId="14531"/>
    <cellStyle name="level1a 2 3 2 3 3 5 2" xfId="14532"/>
    <cellStyle name="level1a 2 3 2 3 4" xfId="1413"/>
    <cellStyle name="level1a 2 3 2 3 4 2" xfId="3023"/>
    <cellStyle name="level1a 2 3 2 3 4 2 2" xfId="7468"/>
    <cellStyle name="level1a 2 3 2 3 4 2 2 2" xfId="14533"/>
    <cellStyle name="level1a 2 3 2 3 4 2 3" xfId="11186"/>
    <cellStyle name="level1a 2 3 2 3 4 2 3 2" xfId="14534"/>
    <cellStyle name="level1a 2 3 2 3 4 2 3 2 2" xfId="14535"/>
    <cellStyle name="level1a 2 3 2 3 4 2 4" xfId="14536"/>
    <cellStyle name="level1a 2 3 2 3 4 3" xfId="5414"/>
    <cellStyle name="level1a 2 3 2 3 4 3 2" xfId="9651"/>
    <cellStyle name="level1a 2 3 2 3 4 3 2 2" xfId="14537"/>
    <cellStyle name="level1a 2 3 2 3 4 3 3" xfId="13229"/>
    <cellStyle name="level1a 2 3 2 3 4 3 3 2" xfId="14538"/>
    <cellStyle name="level1a 2 3 2 3 4 3 3 2 2" xfId="14539"/>
    <cellStyle name="level1a 2 3 2 3 4 3 4" xfId="14540"/>
    <cellStyle name="level1a 2 3 2 3 4 4" xfId="6885"/>
    <cellStyle name="level1a 2 3 2 3 4 4 2" xfId="14541"/>
    <cellStyle name="level1a 2 3 2 3 4 5" xfId="10632"/>
    <cellStyle name="level1a 2 3 2 3 4 5 2" xfId="14542"/>
    <cellStyle name="level1a 2 3 2 3 4 5 2 2" xfId="14543"/>
    <cellStyle name="level1a 2 3 2 3 4 6" xfId="14544"/>
    <cellStyle name="level1a 2 3 2 3 4 6 2" xfId="14545"/>
    <cellStyle name="level1a 2 3 2 3 5" xfId="1414"/>
    <cellStyle name="level1a 2 3 2 3 5 2" xfId="3024"/>
    <cellStyle name="level1a 2 3 2 3 5 2 2" xfId="7469"/>
    <cellStyle name="level1a 2 3 2 3 5 2 2 2" xfId="14546"/>
    <cellStyle name="level1a 2 3 2 3 5 2 3" xfId="11187"/>
    <cellStyle name="level1a 2 3 2 3 5 2 3 2" xfId="14547"/>
    <cellStyle name="level1a 2 3 2 3 5 2 3 2 2" xfId="14548"/>
    <cellStyle name="level1a 2 3 2 3 5 2 4" xfId="14549"/>
    <cellStyle name="level1a 2 3 2 3 5 3" xfId="5415"/>
    <cellStyle name="level1a 2 3 2 3 5 3 2" xfId="9867"/>
    <cellStyle name="level1a 2 3 2 3 5 3 2 2" xfId="14550"/>
    <cellStyle name="level1a 2 3 2 3 5 3 3" xfId="13427"/>
    <cellStyle name="level1a 2 3 2 3 5 3 3 2" xfId="14551"/>
    <cellStyle name="level1a 2 3 2 3 5 3 3 2 2" xfId="14552"/>
    <cellStyle name="level1a 2 3 2 3 5 3 4" xfId="14553"/>
    <cellStyle name="level1a 2 3 2 3 5 4" xfId="7101"/>
    <cellStyle name="level1a 2 3 2 3 5 4 2" xfId="14554"/>
    <cellStyle name="level1a 2 3 2 3 5 5" xfId="10848"/>
    <cellStyle name="level1a 2 3 2 3 5 5 2" xfId="14555"/>
    <cellStyle name="level1a 2 3 2 3 5 5 2 2" xfId="14556"/>
    <cellStyle name="level1a 2 3 2 3 5 6" xfId="14557"/>
    <cellStyle name="level1a 2 3 2 3 5 6 2" xfId="14558"/>
    <cellStyle name="level1a 2 3 2 3 6" xfId="1415"/>
    <cellStyle name="level1a 2 3 2 3 6 2" xfId="3025"/>
    <cellStyle name="level1a 2 3 2 3 6 2 2" xfId="7470"/>
    <cellStyle name="level1a 2 3 2 3 6 2 2 2" xfId="14559"/>
    <cellStyle name="level1a 2 3 2 3 6 2 3" xfId="11188"/>
    <cellStyle name="level1a 2 3 2 3 6 2 3 2" xfId="14560"/>
    <cellStyle name="level1a 2 3 2 3 6 2 3 2 2" xfId="14561"/>
    <cellStyle name="level1a 2 3 2 3 6 2 4" xfId="14562"/>
    <cellStyle name="level1a 2 3 2 3 6 3" xfId="5416"/>
    <cellStyle name="level1a 2 3 2 3 6 3 2" xfId="10069"/>
    <cellStyle name="level1a 2 3 2 3 6 3 2 2" xfId="14563"/>
    <cellStyle name="level1a 2 3 2 3 6 3 3" xfId="13614"/>
    <cellStyle name="level1a 2 3 2 3 6 3 3 2" xfId="14564"/>
    <cellStyle name="level1a 2 3 2 3 6 3 3 2 2" xfId="14565"/>
    <cellStyle name="level1a 2 3 2 3 6 3 4" xfId="14566"/>
    <cellStyle name="level1a 2 3 2 3 6 4" xfId="7303"/>
    <cellStyle name="level1a 2 3 2 3 6 4 2" xfId="14567"/>
    <cellStyle name="level1a 2 3 2 3 6 5" xfId="11050"/>
    <cellStyle name="level1a 2 3 2 3 6 5 2" xfId="14568"/>
    <cellStyle name="level1a 2 3 2 3 6 5 2 2" xfId="14569"/>
    <cellStyle name="level1a 2 3 2 3 6 6" xfId="14570"/>
    <cellStyle name="level1a 2 3 2 3 6 6 2" xfId="14571"/>
    <cellStyle name="level1a 2 3 2 3 7" xfId="2286"/>
    <cellStyle name="level1a 2 3 2 3 7 2" xfId="7465"/>
    <cellStyle name="level1a 2 3 2 3 7 2 2" xfId="14572"/>
    <cellStyle name="level1a 2 3 2 3 7 3" xfId="11183"/>
    <cellStyle name="level1a 2 3 2 3 7 3 2" xfId="14573"/>
    <cellStyle name="level1a 2 3 2 3 7 3 2 2" xfId="14574"/>
    <cellStyle name="level1a 2 3 2 3 7 4" xfId="14575"/>
    <cellStyle name="level1a 2 3 2 3 8" xfId="3849"/>
    <cellStyle name="level1a 2 3 2 3 8 2" xfId="8882"/>
    <cellStyle name="level1a 2 3 2 3 8 2 2" xfId="14576"/>
    <cellStyle name="level1a 2 3 2 3 8 3" xfId="12516"/>
    <cellStyle name="level1a 2 3 2 3 8 3 2" xfId="14577"/>
    <cellStyle name="level1a 2 3 2 3 8 3 2 2" xfId="14578"/>
    <cellStyle name="level1a 2 3 2 3 8 4" xfId="14579"/>
    <cellStyle name="level1a 2 3 2 3 9" xfId="14580"/>
    <cellStyle name="level1a 2 3 2 3 9 2" xfId="14581"/>
    <cellStyle name="level1a 2 3 2 3_STUD aligned by INSTIT" xfId="292"/>
    <cellStyle name="level1a 2 3 2 4" xfId="294"/>
    <cellStyle name="level1a 2 3 2 4 2" xfId="2159"/>
    <cellStyle name="level1a 2 3 2 4 2 2" xfId="7471"/>
    <cellStyle name="level1a 2 3 2 4 2 2 2" xfId="14582"/>
    <cellStyle name="level1a 2 3 2 4 2 3" xfId="11189"/>
    <cellStyle name="level1a 2 3 2 4 2 3 2" xfId="14583"/>
    <cellStyle name="level1a 2 3 2 4 2 3 2 2" xfId="14584"/>
    <cellStyle name="level1a 2 3 2 4 2 4" xfId="14585"/>
    <cellStyle name="level1a 2 3 2 4 3" xfId="3796"/>
    <cellStyle name="level1a 2 3 2 4 3 2" xfId="8993"/>
    <cellStyle name="level1a 2 3 2 4 3 2 2" xfId="14586"/>
    <cellStyle name="level1a 2 3 2 4 3 3" xfId="12617"/>
    <cellStyle name="level1a 2 3 2 4 3 3 2" xfId="14587"/>
    <cellStyle name="level1a 2 3 2 4 3 3 2 2" xfId="14588"/>
    <cellStyle name="level1a 2 3 2 4 3 4" xfId="14589"/>
    <cellStyle name="level1a 2 3 2 4 3 4 2" xfId="14590"/>
    <cellStyle name="level1a 2 3 2 4 4" xfId="6004"/>
    <cellStyle name="level1a 2 3 2 4 5" xfId="6320"/>
    <cellStyle name="level1a 2 3 2 4 5 2" xfId="14591"/>
    <cellStyle name="level1a 2 3 2 4 6" xfId="14592"/>
    <cellStyle name="level1a 2 3 2 4 6 2" xfId="14593"/>
    <cellStyle name="level1a 2 3 2 5" xfId="810"/>
    <cellStyle name="level1a 2 3 2 5 2" xfId="2424"/>
    <cellStyle name="level1a 2 3 2 5 2 2" xfId="7472"/>
    <cellStyle name="level1a 2 3 2 5 2 2 2" xfId="14594"/>
    <cellStyle name="level1a 2 3 2 5 2 3" xfId="11190"/>
    <cellStyle name="level1a 2 3 2 5 2 3 2" xfId="14595"/>
    <cellStyle name="level1a 2 3 2 5 2 3 2 2" xfId="14596"/>
    <cellStyle name="level1a 2 3 2 5 2 4" xfId="14597"/>
    <cellStyle name="level1a 2 3 2 5 3" xfId="3986"/>
    <cellStyle name="level1a 2 3 2 5 3 2" xfId="9249"/>
    <cellStyle name="level1a 2 3 2 5 3 2 2" xfId="14598"/>
    <cellStyle name="level1a 2 3 2 5 3 3" xfId="12857"/>
    <cellStyle name="level1a 2 3 2 5 3 3 2" xfId="14599"/>
    <cellStyle name="level1a 2 3 2 5 3 3 2 2" xfId="14600"/>
    <cellStyle name="level1a 2 3 2 5 3 4" xfId="14601"/>
    <cellStyle name="level1a 2 3 2 5 3 4 2" xfId="14602"/>
    <cellStyle name="level1a 2 3 2 5 4" xfId="4592"/>
    <cellStyle name="level1a 2 3 2 5 5" xfId="6555"/>
    <cellStyle name="level1a 2 3 2 5 5 2" xfId="14603"/>
    <cellStyle name="level1a 2 3 2 5 6" xfId="10259"/>
    <cellStyle name="level1a 2 3 2 5 6 2" xfId="14604"/>
    <cellStyle name="level1a 2 3 2 5 6 2 2" xfId="14605"/>
    <cellStyle name="level1a 2 3 2 5 7" xfId="14606"/>
    <cellStyle name="level1a 2 3 2 5 7 2" xfId="14607"/>
    <cellStyle name="level1a 2 3 2 6" xfId="758"/>
    <cellStyle name="level1a 2 3 2 6 2" xfId="2378"/>
    <cellStyle name="level1a 2 3 2 6 2 2" xfId="7473"/>
    <cellStyle name="level1a 2 3 2 6 2 2 2" xfId="14608"/>
    <cellStyle name="level1a 2 3 2 6 2 3" xfId="11191"/>
    <cellStyle name="level1a 2 3 2 6 2 3 2" xfId="14609"/>
    <cellStyle name="level1a 2 3 2 6 2 3 2 2" xfId="14610"/>
    <cellStyle name="level1a 2 3 2 6 2 4" xfId="14611"/>
    <cellStyle name="level1a 2 3 2 6 3" xfId="3934"/>
    <cellStyle name="level1a 2 3 2 6 3 2" xfId="8967"/>
    <cellStyle name="level1a 2 3 2 6 3 2 2" xfId="14612"/>
    <cellStyle name="level1a 2 3 2 6 3 3" xfId="12594"/>
    <cellStyle name="level1a 2 3 2 6 3 3 2" xfId="14613"/>
    <cellStyle name="level1a 2 3 2 6 3 3 2 2" xfId="14614"/>
    <cellStyle name="level1a 2 3 2 6 3 4" xfId="14615"/>
    <cellStyle name="level1a 2 3 2 6 3 4 2" xfId="14616"/>
    <cellStyle name="level1a 2 3 2 6 4" xfId="3704"/>
    <cellStyle name="level1a 2 3 2 6 5" xfId="6294"/>
    <cellStyle name="level1a 2 3 2 6 5 2" xfId="14617"/>
    <cellStyle name="level1a 2 3 2 6 5 2 2" xfId="14618"/>
    <cellStyle name="level1a 2 3 2 6 6" xfId="14619"/>
    <cellStyle name="level1a 2 3 2 6 6 2" xfId="14620"/>
    <cellStyle name="level1a 2 3 2 7" xfId="1198"/>
    <cellStyle name="level1a 2 3 2 7 2" xfId="2809"/>
    <cellStyle name="level1a 2 3 2 7 2 2" xfId="7474"/>
    <cellStyle name="level1a 2 3 2 7 2 2 2" xfId="14621"/>
    <cellStyle name="level1a 2 3 2 7 2 3" xfId="11192"/>
    <cellStyle name="level1a 2 3 2 7 2 3 2" xfId="14622"/>
    <cellStyle name="level1a 2 3 2 7 2 3 2 2" xfId="14623"/>
    <cellStyle name="level1a 2 3 2 7 2 4" xfId="14624"/>
    <cellStyle name="level1a 2 3 2 7 3" xfId="4374"/>
    <cellStyle name="level1a 2 3 2 7 3 2" xfId="9299"/>
    <cellStyle name="level1a 2 3 2 7 3 2 2" xfId="14625"/>
    <cellStyle name="level1a 2 3 2 7 3 3" xfId="12906"/>
    <cellStyle name="level1a 2 3 2 7 3 3 2" xfId="14626"/>
    <cellStyle name="level1a 2 3 2 7 3 3 2 2" xfId="14627"/>
    <cellStyle name="level1a 2 3 2 7 3 4" xfId="14628"/>
    <cellStyle name="level1a 2 3 2 7 3 4 2" xfId="14629"/>
    <cellStyle name="level1a 2 3 2 7 4" xfId="5203"/>
    <cellStyle name="level1a 2 3 2 7 5" xfId="6594"/>
    <cellStyle name="level1a 2 3 2 7 5 2" xfId="14630"/>
    <cellStyle name="level1a 2 3 2 7 6" xfId="10309"/>
    <cellStyle name="level1a 2 3 2 7 6 2" xfId="14631"/>
    <cellStyle name="level1a 2 3 2 7 6 2 2" xfId="14632"/>
    <cellStyle name="level1a 2 3 2 7 7" xfId="14633"/>
    <cellStyle name="level1a 2 3 2 7 7 2" xfId="14634"/>
    <cellStyle name="level1a 2 3 2 8" xfId="1416"/>
    <cellStyle name="level1a 2 3 2 8 2" xfId="3026"/>
    <cellStyle name="level1a 2 3 2 8 2 2" xfId="7475"/>
    <cellStyle name="level1a 2 3 2 8 2 2 2" xfId="14635"/>
    <cellStyle name="level1a 2 3 2 8 2 3" xfId="11193"/>
    <cellStyle name="level1a 2 3 2 8 2 3 2" xfId="14636"/>
    <cellStyle name="level1a 2 3 2 8 2 3 2 2" xfId="14637"/>
    <cellStyle name="level1a 2 3 2 8 2 4" xfId="14638"/>
    <cellStyle name="level1a 2 3 2 8 3" xfId="5417"/>
    <cellStyle name="level1a 2 3 2 8 3 2" xfId="9532"/>
    <cellStyle name="level1a 2 3 2 8 3 2 2" xfId="14639"/>
    <cellStyle name="level1a 2 3 2 8 3 3" xfId="13119"/>
    <cellStyle name="level1a 2 3 2 8 3 3 2" xfId="14640"/>
    <cellStyle name="level1a 2 3 2 8 3 3 2 2" xfId="14641"/>
    <cellStyle name="level1a 2 3 2 8 3 4" xfId="14642"/>
    <cellStyle name="level1a 2 3 2 8 4" xfId="6766"/>
    <cellStyle name="level1a 2 3 2 8 4 2" xfId="14643"/>
    <cellStyle name="level1a 2 3 2 8 5" xfId="10513"/>
    <cellStyle name="level1a 2 3 2 8 5 2" xfId="14644"/>
    <cellStyle name="level1a 2 3 2 8 5 2 2" xfId="14645"/>
    <cellStyle name="level1a 2 3 2 8 6" xfId="14646"/>
    <cellStyle name="level1a 2 3 2 8 6 2" xfId="14647"/>
    <cellStyle name="level1a 2 3 2 9" xfId="2042"/>
    <cellStyle name="level1a 2 3 2 9 2" xfId="7458"/>
    <cellStyle name="level1a 2 3 2 9 2 2" xfId="14648"/>
    <cellStyle name="level1a 2 3 2 9 3" xfId="11176"/>
    <cellStyle name="level1a 2 3 2 9 3 2" xfId="14649"/>
    <cellStyle name="level1a 2 3 2 9 3 2 2" xfId="14650"/>
    <cellStyle name="level1a 2 3 2 9 4" xfId="14651"/>
    <cellStyle name="level1a 2 3 2_STUD aligned by INSTIT" xfId="195"/>
    <cellStyle name="level1a 2 3 3" xfId="375"/>
    <cellStyle name="level1a 2 3 3 2" xfId="884"/>
    <cellStyle name="level1a 2 3 3 2 2" xfId="2495"/>
    <cellStyle name="level1a 2 3 3 2 2 2" xfId="7477"/>
    <cellStyle name="level1a 2 3 3 2 2 2 2" xfId="14652"/>
    <cellStyle name="level1a 2 3 3 2 2 3" xfId="11195"/>
    <cellStyle name="level1a 2 3 3 2 2 3 2" xfId="14653"/>
    <cellStyle name="level1a 2 3 3 2 2 3 2 2" xfId="14654"/>
    <cellStyle name="level1a 2 3 3 2 2 4" xfId="14655"/>
    <cellStyle name="level1a 2 3 3 2 3" xfId="4060"/>
    <cellStyle name="level1a 2 3 3 2 3 2" xfId="9068"/>
    <cellStyle name="level1a 2 3 3 2 3 2 2" xfId="14656"/>
    <cellStyle name="level1a 2 3 3 2 3 3" xfId="12690"/>
    <cellStyle name="level1a 2 3 3 2 3 3 2" xfId="14657"/>
    <cellStyle name="level1a 2 3 3 2 3 3 2 2" xfId="14658"/>
    <cellStyle name="level1a 2 3 3 2 3 4" xfId="14659"/>
    <cellStyle name="level1a 2 3 3 2 3 4 2" xfId="14660"/>
    <cellStyle name="level1a 2 3 3 2 4" xfId="3656"/>
    <cellStyle name="level1a 2 3 3 2 5" xfId="6406"/>
    <cellStyle name="level1a 2 3 3 2 5 2" xfId="14661"/>
    <cellStyle name="level1a 2 3 3 2 6" xfId="14662"/>
    <cellStyle name="level1a 2 3 3 2 6 2" xfId="14663"/>
    <cellStyle name="level1a 2 3 3 3" xfId="1048"/>
    <cellStyle name="level1a 2 3 3 3 2" xfId="2659"/>
    <cellStyle name="level1a 2 3 3 3 2 2" xfId="7478"/>
    <cellStyle name="level1a 2 3 3 3 2 2 2" xfId="14664"/>
    <cellStyle name="level1a 2 3 3 3 2 3" xfId="11196"/>
    <cellStyle name="level1a 2 3 3 3 2 3 2" xfId="14665"/>
    <cellStyle name="level1a 2 3 3 3 2 3 2 2" xfId="14666"/>
    <cellStyle name="level1a 2 3 3 3 2 4" xfId="14667"/>
    <cellStyle name="level1a 2 3 3 3 3" xfId="4224"/>
    <cellStyle name="level1a 2 3 3 3 3 2" xfId="9344"/>
    <cellStyle name="level1a 2 3 3 3 3 2 2" xfId="14668"/>
    <cellStyle name="level1a 2 3 3 3 3 3" xfId="12945"/>
    <cellStyle name="level1a 2 3 3 3 3 3 2" xfId="14669"/>
    <cellStyle name="level1a 2 3 3 3 3 3 2 2" xfId="14670"/>
    <cellStyle name="level1a 2 3 3 3 3 4" xfId="14671"/>
    <cellStyle name="level1a 2 3 3 3 3 4 2" xfId="14672"/>
    <cellStyle name="level1a 2 3 3 3 4" xfId="5053"/>
    <cellStyle name="level1a 2 3 3 3 5" xfId="10350"/>
    <cellStyle name="level1a 2 3 3 3 5 2" xfId="14673"/>
    <cellStyle name="level1a 2 3 3 3 5 2 2" xfId="14674"/>
    <cellStyle name="level1a 2 3 3 3 6" xfId="14675"/>
    <cellStyle name="level1a 2 3 3 3 6 2" xfId="14676"/>
    <cellStyle name="level1a 2 3 3 4" xfId="1273"/>
    <cellStyle name="level1a 2 3 3 4 2" xfId="2884"/>
    <cellStyle name="level1a 2 3 3 4 2 2" xfId="7479"/>
    <cellStyle name="level1a 2 3 3 4 2 2 2" xfId="14677"/>
    <cellStyle name="level1a 2 3 3 4 2 3" xfId="11197"/>
    <cellStyle name="level1a 2 3 3 4 2 3 2" xfId="14678"/>
    <cellStyle name="level1a 2 3 3 4 2 3 2 2" xfId="14679"/>
    <cellStyle name="level1a 2 3 3 4 2 4" xfId="14680"/>
    <cellStyle name="level1a 2 3 3 4 3" xfId="4449"/>
    <cellStyle name="level1a 2 3 3 4 3 2" xfId="9577"/>
    <cellStyle name="level1a 2 3 3 4 3 2 2" xfId="14681"/>
    <cellStyle name="level1a 2 3 3 4 3 3" xfId="13158"/>
    <cellStyle name="level1a 2 3 3 4 3 3 2" xfId="14682"/>
    <cellStyle name="level1a 2 3 3 4 3 3 2 2" xfId="14683"/>
    <cellStyle name="level1a 2 3 3 4 3 4" xfId="14684"/>
    <cellStyle name="level1a 2 3 3 4 3 4 2" xfId="14685"/>
    <cellStyle name="level1a 2 3 3 4 4" xfId="5278"/>
    <cellStyle name="level1a 2 3 3 4 5" xfId="6811"/>
    <cellStyle name="level1a 2 3 3 4 5 2" xfId="14686"/>
    <cellStyle name="level1a 2 3 3 4 6" xfId="10558"/>
    <cellStyle name="level1a 2 3 3 4 6 2" xfId="14687"/>
    <cellStyle name="level1a 2 3 3 4 6 2 2" xfId="14688"/>
    <cellStyle name="level1a 2 3 3 4 7" xfId="14689"/>
    <cellStyle name="level1a 2 3 3 4 7 2" xfId="14690"/>
    <cellStyle name="level1a 2 3 3 5" xfId="1417"/>
    <cellStyle name="level1a 2 3 3 5 2" xfId="3027"/>
    <cellStyle name="level1a 2 3 3 5 2 2" xfId="7480"/>
    <cellStyle name="level1a 2 3 3 5 2 2 2" xfId="14691"/>
    <cellStyle name="level1a 2 3 3 5 2 3" xfId="11198"/>
    <cellStyle name="level1a 2 3 3 5 2 3 2" xfId="14692"/>
    <cellStyle name="level1a 2 3 3 5 2 3 2 2" xfId="14693"/>
    <cellStyle name="level1a 2 3 3 5 2 4" xfId="14694"/>
    <cellStyle name="level1a 2 3 3 5 3" xfId="5418"/>
    <cellStyle name="level1a 2 3 3 5 3 2" xfId="9794"/>
    <cellStyle name="level1a 2 3 3 5 3 2 2" xfId="14695"/>
    <cellStyle name="level1a 2 3 3 5 3 3" xfId="13357"/>
    <cellStyle name="level1a 2 3 3 5 3 3 2" xfId="14696"/>
    <cellStyle name="level1a 2 3 3 5 3 3 2 2" xfId="14697"/>
    <cellStyle name="level1a 2 3 3 5 3 4" xfId="14698"/>
    <cellStyle name="level1a 2 3 3 5 4" xfId="7028"/>
    <cellStyle name="level1a 2 3 3 5 4 2" xfId="14699"/>
    <cellStyle name="level1a 2 3 3 5 5" xfId="10775"/>
    <cellStyle name="level1a 2 3 3 5 5 2" xfId="14700"/>
    <cellStyle name="level1a 2 3 3 5 5 2 2" xfId="14701"/>
    <cellStyle name="level1a 2 3 3 5 6" xfId="14702"/>
    <cellStyle name="level1a 2 3 3 5 6 2" xfId="14703"/>
    <cellStyle name="level1a 2 3 3 6" xfId="1418"/>
    <cellStyle name="level1a 2 3 3 6 2" xfId="3028"/>
    <cellStyle name="level1a 2 3 3 6 2 2" xfId="7481"/>
    <cellStyle name="level1a 2 3 3 6 2 2 2" xfId="14704"/>
    <cellStyle name="level1a 2 3 3 6 2 3" xfId="11199"/>
    <cellStyle name="level1a 2 3 3 6 2 3 2" xfId="14705"/>
    <cellStyle name="level1a 2 3 3 6 2 3 2 2" xfId="14706"/>
    <cellStyle name="level1a 2 3 3 6 2 4" xfId="14707"/>
    <cellStyle name="level1a 2 3 3 6 3" xfId="5419"/>
    <cellStyle name="level1a 2 3 3 6 3 2" xfId="9996"/>
    <cellStyle name="level1a 2 3 3 6 3 2 2" xfId="14708"/>
    <cellStyle name="level1a 2 3 3 6 3 3" xfId="13544"/>
    <cellStyle name="level1a 2 3 3 6 3 3 2" xfId="14709"/>
    <cellStyle name="level1a 2 3 3 6 3 3 2 2" xfId="14710"/>
    <cellStyle name="level1a 2 3 3 6 3 4" xfId="14711"/>
    <cellStyle name="level1a 2 3 3 6 4" xfId="7230"/>
    <cellStyle name="level1a 2 3 3 6 4 2" xfId="14712"/>
    <cellStyle name="level1a 2 3 3 6 5" xfId="10977"/>
    <cellStyle name="level1a 2 3 3 6 5 2" xfId="14713"/>
    <cellStyle name="level1a 2 3 3 6 5 2 2" xfId="14714"/>
    <cellStyle name="level1a 2 3 3 6 6" xfId="14715"/>
    <cellStyle name="level1a 2 3 3 6 6 2" xfId="14716"/>
    <cellStyle name="level1a 2 3 3 7" xfId="2213"/>
    <cellStyle name="level1a 2 3 3 7 2" xfId="7476"/>
    <cellStyle name="level1a 2 3 3 7 2 2" xfId="14717"/>
    <cellStyle name="level1a 2 3 3 7 3" xfId="11194"/>
    <cellStyle name="level1a 2 3 3 7 3 2" xfId="14718"/>
    <cellStyle name="level1a 2 3 3 7 3 2 2" xfId="14719"/>
    <cellStyle name="level1a 2 3 3 7 4" xfId="14720"/>
    <cellStyle name="level1a 2 3 3 8" xfId="14721"/>
    <cellStyle name="level1a 2 3 3 8 2" xfId="14722"/>
    <cellStyle name="level1a 2 3 3_STUD aligned by INSTIT" xfId="317"/>
    <cellStyle name="level1a 2 3 4" xfId="433"/>
    <cellStyle name="level1a 2 3 4 2" xfId="925"/>
    <cellStyle name="level1a 2 3 4 2 2" xfId="2536"/>
    <cellStyle name="level1a 2 3 4 2 2 2" xfId="7483"/>
    <cellStyle name="level1a 2 3 4 2 2 2 2" xfId="14723"/>
    <cellStyle name="level1a 2 3 4 2 2 3" xfId="11201"/>
    <cellStyle name="level1a 2 3 4 2 2 3 2" xfId="14724"/>
    <cellStyle name="level1a 2 3 4 2 2 3 2 2" xfId="14725"/>
    <cellStyle name="level1a 2 3 4 2 2 4" xfId="14726"/>
    <cellStyle name="level1a 2 3 4 2 3" xfId="4101"/>
    <cellStyle name="level1a 2 3 4 2 3 2" xfId="9126"/>
    <cellStyle name="level1a 2 3 4 2 3 2 2" xfId="14727"/>
    <cellStyle name="level1a 2 3 4 2 3 3" xfId="12743"/>
    <cellStyle name="level1a 2 3 4 2 3 3 2" xfId="14728"/>
    <cellStyle name="level1a 2 3 4 2 3 3 2 2" xfId="14729"/>
    <cellStyle name="level1a 2 3 4 2 3 4" xfId="14730"/>
    <cellStyle name="level1a 2 3 4 2 3 4 2" xfId="14731"/>
    <cellStyle name="level1a 2 3 4 2 4" xfId="4930"/>
    <cellStyle name="level1a 2 3 4 2 5" xfId="6447"/>
    <cellStyle name="level1a 2 3 4 2 5 2" xfId="14732"/>
    <cellStyle name="level1a 2 3 4 2 6" xfId="10142"/>
    <cellStyle name="level1a 2 3 4 2 6 2" xfId="14733"/>
    <cellStyle name="level1a 2 3 4 2 6 2 2" xfId="14734"/>
    <cellStyle name="level1a 2 3 4 2 7" xfId="14735"/>
    <cellStyle name="level1a 2 3 4 2 7 2" xfId="14736"/>
    <cellStyle name="level1a 2 3 4 3" xfId="1102"/>
    <cellStyle name="level1a 2 3 4 3 2" xfId="2713"/>
    <cellStyle name="level1a 2 3 4 3 2 2" xfId="7484"/>
    <cellStyle name="level1a 2 3 4 3 2 2 2" xfId="14737"/>
    <cellStyle name="level1a 2 3 4 3 2 3" xfId="11202"/>
    <cellStyle name="level1a 2 3 4 3 2 3 2" xfId="14738"/>
    <cellStyle name="level1a 2 3 4 3 2 3 2 2" xfId="14739"/>
    <cellStyle name="level1a 2 3 4 3 2 4" xfId="14740"/>
    <cellStyle name="level1a 2 3 4 3 3" xfId="4278"/>
    <cellStyle name="level1a 2 3 4 3 3 2" xfId="9402"/>
    <cellStyle name="level1a 2 3 4 3 3 2 2" xfId="14741"/>
    <cellStyle name="level1a 2 3 4 3 3 3" xfId="12998"/>
    <cellStyle name="level1a 2 3 4 3 3 3 2" xfId="14742"/>
    <cellStyle name="level1a 2 3 4 3 3 3 2 2" xfId="14743"/>
    <cellStyle name="level1a 2 3 4 3 3 4" xfId="14744"/>
    <cellStyle name="level1a 2 3 4 3 3 4 2" xfId="14745"/>
    <cellStyle name="level1a 2 3 4 3 4" xfId="5107"/>
    <cellStyle name="level1a 2 3 4 3 5" xfId="14746"/>
    <cellStyle name="level1a 2 3 4 3 5 2" xfId="14747"/>
    <cellStyle name="level1a 2 3 4 4" xfId="1419"/>
    <cellStyle name="level1a 2 3 4 4 2" xfId="3029"/>
    <cellStyle name="level1a 2 3 4 4 2 2" xfId="7485"/>
    <cellStyle name="level1a 2 3 4 4 2 2 2" xfId="14748"/>
    <cellStyle name="level1a 2 3 4 4 2 3" xfId="11203"/>
    <cellStyle name="level1a 2 3 4 4 2 3 2" xfId="14749"/>
    <cellStyle name="level1a 2 3 4 4 2 3 2 2" xfId="14750"/>
    <cellStyle name="level1a 2 3 4 4 2 4" xfId="14751"/>
    <cellStyle name="level1a 2 3 4 4 3" xfId="5420"/>
    <cellStyle name="level1a 2 3 4 4 3 2" xfId="9632"/>
    <cellStyle name="level1a 2 3 4 4 3 2 2" xfId="14752"/>
    <cellStyle name="level1a 2 3 4 4 3 3" xfId="13211"/>
    <cellStyle name="level1a 2 3 4 4 3 3 2" xfId="14753"/>
    <cellStyle name="level1a 2 3 4 4 3 3 2 2" xfId="14754"/>
    <cellStyle name="level1a 2 3 4 4 3 4" xfId="14755"/>
    <cellStyle name="level1a 2 3 4 4 4" xfId="6866"/>
    <cellStyle name="level1a 2 3 4 4 4 2" xfId="14756"/>
    <cellStyle name="level1a 2 3 4 4 5" xfId="10613"/>
    <cellStyle name="level1a 2 3 4 4 5 2" xfId="14757"/>
    <cellStyle name="level1a 2 3 4 4 5 2 2" xfId="14758"/>
    <cellStyle name="level1a 2 3 4 4 6" xfId="14759"/>
    <cellStyle name="level1a 2 3 4 4 6 2" xfId="14760"/>
    <cellStyle name="level1a 2 3 4 5" xfId="1420"/>
    <cellStyle name="level1a 2 3 4 5 2" xfId="3030"/>
    <cellStyle name="level1a 2 3 4 5 2 2" xfId="7486"/>
    <cellStyle name="level1a 2 3 4 5 2 2 2" xfId="14761"/>
    <cellStyle name="level1a 2 3 4 5 2 3" xfId="11204"/>
    <cellStyle name="level1a 2 3 4 5 2 3 2" xfId="14762"/>
    <cellStyle name="level1a 2 3 4 5 2 3 2 2" xfId="14763"/>
    <cellStyle name="level1a 2 3 4 5 2 4" xfId="14764"/>
    <cellStyle name="level1a 2 3 4 5 3" xfId="5421"/>
    <cellStyle name="level1a 2 3 4 5 3 2" xfId="9848"/>
    <cellStyle name="level1a 2 3 4 5 3 2 2" xfId="14765"/>
    <cellStyle name="level1a 2 3 4 5 3 3" xfId="13409"/>
    <cellStyle name="level1a 2 3 4 5 3 3 2" xfId="14766"/>
    <cellStyle name="level1a 2 3 4 5 3 3 2 2" xfId="14767"/>
    <cellStyle name="level1a 2 3 4 5 3 4" xfId="14768"/>
    <cellStyle name="level1a 2 3 4 5 4" xfId="7082"/>
    <cellStyle name="level1a 2 3 4 5 4 2" xfId="14769"/>
    <cellStyle name="level1a 2 3 4 5 5" xfId="10829"/>
    <cellStyle name="level1a 2 3 4 5 5 2" xfId="14770"/>
    <cellStyle name="level1a 2 3 4 5 5 2 2" xfId="14771"/>
    <cellStyle name="level1a 2 3 4 5 6" xfId="14772"/>
    <cellStyle name="level1a 2 3 4 5 6 2" xfId="14773"/>
    <cellStyle name="level1a 2 3 4 6" xfId="1421"/>
    <cellStyle name="level1a 2 3 4 6 2" xfId="3031"/>
    <cellStyle name="level1a 2 3 4 6 2 2" xfId="7487"/>
    <cellStyle name="level1a 2 3 4 6 2 2 2" xfId="14774"/>
    <cellStyle name="level1a 2 3 4 6 2 3" xfId="11205"/>
    <cellStyle name="level1a 2 3 4 6 2 3 2" xfId="14775"/>
    <cellStyle name="level1a 2 3 4 6 2 3 2 2" xfId="14776"/>
    <cellStyle name="level1a 2 3 4 6 2 4" xfId="14777"/>
    <cellStyle name="level1a 2 3 4 6 3" xfId="5422"/>
    <cellStyle name="level1a 2 3 4 6 3 2" xfId="10050"/>
    <cellStyle name="level1a 2 3 4 6 3 2 2" xfId="14778"/>
    <cellStyle name="level1a 2 3 4 6 3 3" xfId="13596"/>
    <cellStyle name="level1a 2 3 4 6 3 3 2" xfId="14779"/>
    <cellStyle name="level1a 2 3 4 6 3 3 2 2" xfId="14780"/>
    <cellStyle name="level1a 2 3 4 6 3 4" xfId="14781"/>
    <cellStyle name="level1a 2 3 4 6 4" xfId="7284"/>
    <cellStyle name="level1a 2 3 4 6 4 2" xfId="14782"/>
    <cellStyle name="level1a 2 3 4 6 5" xfId="11031"/>
    <cellStyle name="level1a 2 3 4 6 5 2" xfId="14783"/>
    <cellStyle name="level1a 2 3 4 6 5 2 2" xfId="14784"/>
    <cellStyle name="level1a 2 3 4 6 6" xfId="14785"/>
    <cellStyle name="level1a 2 3 4 6 6 2" xfId="14786"/>
    <cellStyle name="level1a 2 3 4 7" xfId="2267"/>
    <cellStyle name="level1a 2 3 4 7 2" xfId="7482"/>
    <cellStyle name="level1a 2 3 4 7 2 2" xfId="14787"/>
    <cellStyle name="level1a 2 3 4 7 3" xfId="11200"/>
    <cellStyle name="level1a 2 3 4 7 3 2" xfId="14788"/>
    <cellStyle name="level1a 2 3 4 7 3 2 2" xfId="14789"/>
    <cellStyle name="level1a 2 3 4 7 4" xfId="14790"/>
    <cellStyle name="level1a 2 3 4 8" xfId="4731"/>
    <cellStyle name="level1a 2 3 4 8 2" xfId="8863"/>
    <cellStyle name="level1a 2 3 4 8 2 2" xfId="14791"/>
    <cellStyle name="level1a 2 3 4 8 3" xfId="12498"/>
    <cellStyle name="level1a 2 3 4 8 3 2" xfId="14792"/>
    <cellStyle name="level1a 2 3 4 8 3 2 2" xfId="14793"/>
    <cellStyle name="level1a 2 3 4 8 4" xfId="14794"/>
    <cellStyle name="level1a 2 3 4 9" xfId="14795"/>
    <cellStyle name="level1a 2 3 4 9 2" xfId="14796"/>
    <cellStyle name="level1a 2 3 4_STUD aligned by INSTIT" xfId="297"/>
    <cellStyle name="level1a 2 3 5" xfId="276"/>
    <cellStyle name="level1a 2 3 5 2" xfId="2146"/>
    <cellStyle name="level1a 2 3 5 2 2" xfId="7488"/>
    <cellStyle name="level1a 2 3 5 2 2 2" xfId="14797"/>
    <cellStyle name="level1a 2 3 5 2 3" xfId="11206"/>
    <cellStyle name="level1a 2 3 5 2 3 2" xfId="14798"/>
    <cellStyle name="level1a 2 3 5 2 3 2 2" xfId="14799"/>
    <cellStyle name="level1a 2 3 5 2 4" xfId="14800"/>
    <cellStyle name="level1a 2 3 5 3" xfId="3782"/>
    <cellStyle name="level1a 2 3 5 3 2" xfId="8972"/>
    <cellStyle name="level1a 2 3 5 3 2 2" xfId="14801"/>
    <cellStyle name="level1a 2 3 5 3 3" xfId="12598"/>
    <cellStyle name="level1a 2 3 5 3 3 2" xfId="14802"/>
    <cellStyle name="level1a 2 3 5 3 3 2 2" xfId="14803"/>
    <cellStyle name="level1a 2 3 5 3 4" xfId="14804"/>
    <cellStyle name="level1a 2 3 5 3 4 2" xfId="14805"/>
    <cellStyle name="level1a 2 3 5 4" xfId="5997"/>
    <cellStyle name="level1a 2 3 5 5" xfId="6300"/>
    <cellStyle name="level1a 2 3 5 5 2" xfId="14806"/>
    <cellStyle name="level1a 2 3 5 6" xfId="14807"/>
    <cellStyle name="level1a 2 3 5 6 2" xfId="14808"/>
    <cellStyle name="level1a 2 3 6" xfId="789"/>
    <cellStyle name="level1a 2 3 6 2" xfId="2405"/>
    <cellStyle name="level1a 2 3 6 2 2" xfId="7489"/>
    <cellStyle name="level1a 2 3 6 2 2 2" xfId="14809"/>
    <cellStyle name="level1a 2 3 6 2 3" xfId="11207"/>
    <cellStyle name="level1a 2 3 6 2 3 2" xfId="14810"/>
    <cellStyle name="level1a 2 3 6 2 3 2 2" xfId="14811"/>
    <cellStyle name="level1a 2 3 6 2 4" xfId="14812"/>
    <cellStyle name="level1a 2 3 6 3" xfId="3965"/>
    <cellStyle name="level1a 2 3 6 3 2" xfId="9229"/>
    <cellStyle name="level1a 2 3 6 3 2 2" xfId="14813"/>
    <cellStyle name="level1a 2 3 6 3 3" xfId="12837"/>
    <cellStyle name="level1a 2 3 6 3 3 2" xfId="14814"/>
    <cellStyle name="level1a 2 3 6 3 3 2 2" xfId="14815"/>
    <cellStyle name="level1a 2 3 6 3 4" xfId="14816"/>
    <cellStyle name="level1a 2 3 6 3 4 2" xfId="14817"/>
    <cellStyle name="level1a 2 3 6 4" xfId="4606"/>
    <cellStyle name="level1a 2 3 6 5" xfId="6539"/>
    <cellStyle name="level1a 2 3 6 5 2" xfId="14818"/>
    <cellStyle name="level1a 2 3 6 6" xfId="10239"/>
    <cellStyle name="level1a 2 3 6 6 2" xfId="14819"/>
    <cellStyle name="level1a 2 3 6 6 2 2" xfId="14820"/>
    <cellStyle name="level1a 2 3 6 7" xfId="14821"/>
    <cellStyle name="level1a 2 3 6 7 2" xfId="14822"/>
    <cellStyle name="level1a 2 3 7" xfId="727"/>
    <cellStyle name="level1a 2 3 7 2" xfId="2348"/>
    <cellStyle name="level1a 2 3 7 2 2" xfId="7490"/>
    <cellStyle name="level1a 2 3 7 2 2 2" xfId="14823"/>
    <cellStyle name="level1a 2 3 7 2 3" xfId="11208"/>
    <cellStyle name="level1a 2 3 7 2 3 2" xfId="14824"/>
    <cellStyle name="level1a 2 3 7 2 3 2 2" xfId="14825"/>
    <cellStyle name="level1a 2 3 7 2 4" xfId="14826"/>
    <cellStyle name="level1a 2 3 7 3" xfId="3903"/>
    <cellStyle name="level1a 2 3 7 3 2" xfId="8916"/>
    <cellStyle name="level1a 2 3 7 3 2 2" xfId="14827"/>
    <cellStyle name="level1a 2 3 7 3 3" xfId="12547"/>
    <cellStyle name="level1a 2 3 7 3 3 2" xfId="14828"/>
    <cellStyle name="level1a 2 3 7 3 3 2 2" xfId="14829"/>
    <cellStyle name="level1a 2 3 7 3 4" xfId="14830"/>
    <cellStyle name="level1a 2 3 7 3 4 2" xfId="14831"/>
    <cellStyle name="level1a 2 3 7 4" xfId="3820"/>
    <cellStyle name="level1a 2 3 7 5" xfId="6042"/>
    <cellStyle name="level1a 2 3 7 5 2" xfId="14832"/>
    <cellStyle name="level1a 2 3 7 5 2 2" xfId="14833"/>
    <cellStyle name="level1a 2 3 7 6" xfId="14834"/>
    <cellStyle name="level1a 2 3 7 6 2" xfId="14835"/>
    <cellStyle name="level1a 2 3 8" xfId="1182"/>
    <cellStyle name="level1a 2 3 8 2" xfId="2793"/>
    <cellStyle name="level1a 2 3 8 2 2" xfId="7491"/>
    <cellStyle name="level1a 2 3 8 2 2 2" xfId="14836"/>
    <cellStyle name="level1a 2 3 8 2 3" xfId="11209"/>
    <cellStyle name="level1a 2 3 8 2 3 2" xfId="14837"/>
    <cellStyle name="level1a 2 3 8 2 3 2 2" xfId="14838"/>
    <cellStyle name="level1a 2 3 8 2 4" xfId="14839"/>
    <cellStyle name="level1a 2 3 8 3" xfId="4358"/>
    <cellStyle name="level1a 2 3 8 3 2" xfId="9213"/>
    <cellStyle name="level1a 2 3 8 3 2 2" xfId="14840"/>
    <cellStyle name="level1a 2 3 8 3 3" xfId="12822"/>
    <cellStyle name="level1a 2 3 8 3 3 2" xfId="14841"/>
    <cellStyle name="level1a 2 3 8 3 3 2 2" xfId="14842"/>
    <cellStyle name="level1a 2 3 8 3 4" xfId="14843"/>
    <cellStyle name="level1a 2 3 8 3 4 2" xfId="14844"/>
    <cellStyle name="level1a 2 3 8 4" xfId="5187"/>
    <cellStyle name="level1a 2 3 8 5" xfId="6527"/>
    <cellStyle name="level1a 2 3 8 5 2" xfId="14845"/>
    <cellStyle name="level1a 2 3 8 6" xfId="10223"/>
    <cellStyle name="level1a 2 3 8 6 2" xfId="14846"/>
    <cellStyle name="level1a 2 3 8 6 2 2" xfId="14847"/>
    <cellStyle name="level1a 2 3 8 7" xfId="14848"/>
    <cellStyle name="level1a 2 3 8 7 2" xfId="14849"/>
    <cellStyle name="level1a 2 3 9" xfId="1422"/>
    <cellStyle name="level1a 2 3 9 2" xfId="3032"/>
    <cellStyle name="level1a 2 3 9 2 2" xfId="7492"/>
    <cellStyle name="level1a 2 3 9 2 2 2" xfId="14850"/>
    <cellStyle name="level1a 2 3 9 2 3" xfId="11210"/>
    <cellStyle name="level1a 2 3 9 2 3 2" xfId="14851"/>
    <cellStyle name="level1a 2 3 9 2 3 2 2" xfId="14852"/>
    <cellStyle name="level1a 2 3 9 2 4" xfId="14853"/>
    <cellStyle name="level1a 2 3 9 3" xfId="5423"/>
    <cellStyle name="level1a 2 3 9 3 2" xfId="9721"/>
    <cellStyle name="level1a 2 3 9 3 2 2" xfId="14854"/>
    <cellStyle name="level1a 2 3 9 3 3" xfId="13292"/>
    <cellStyle name="level1a 2 3 9 3 3 2" xfId="14855"/>
    <cellStyle name="level1a 2 3 9 3 3 2 2" xfId="14856"/>
    <cellStyle name="level1a 2 3 9 3 4" xfId="14857"/>
    <cellStyle name="level1a 2 3 9 4" xfId="6955"/>
    <cellStyle name="level1a 2 3 9 4 2" xfId="14858"/>
    <cellStyle name="level1a 2 3 9 5" xfId="10702"/>
    <cellStyle name="level1a 2 3 9 5 2" xfId="14859"/>
    <cellStyle name="level1a 2 3 9 5 2 2" xfId="14860"/>
    <cellStyle name="level1a 2 3 9 6" xfId="14861"/>
    <cellStyle name="level1a 2 3 9 6 2" xfId="14862"/>
    <cellStyle name="level1a 2 3_STUD aligned by INSTIT" xfId="219"/>
    <cellStyle name="level1a 2 4" xfId="71"/>
    <cellStyle name="level1a 2 4 10" xfId="14863"/>
    <cellStyle name="level1a 2 4 10 2" xfId="14864"/>
    <cellStyle name="level1a 2 4 2" xfId="389"/>
    <cellStyle name="level1a 2 4 2 2" xfId="895"/>
    <cellStyle name="level1a 2 4 2 2 2" xfId="2506"/>
    <cellStyle name="level1a 2 4 2 2 2 2" xfId="7495"/>
    <cellStyle name="level1a 2 4 2 2 2 2 2" xfId="14865"/>
    <cellStyle name="level1a 2 4 2 2 2 3" xfId="11213"/>
    <cellStyle name="level1a 2 4 2 2 2 3 2" xfId="14866"/>
    <cellStyle name="level1a 2 4 2 2 2 3 2 2" xfId="14867"/>
    <cellStyle name="level1a 2 4 2 2 2 4" xfId="14868"/>
    <cellStyle name="level1a 2 4 2 2 3" xfId="4071"/>
    <cellStyle name="level1a 2 4 2 2 3 2" xfId="9082"/>
    <cellStyle name="level1a 2 4 2 2 3 2 2" xfId="14869"/>
    <cellStyle name="level1a 2 4 2 2 3 3" xfId="12704"/>
    <cellStyle name="level1a 2 4 2 2 3 3 2" xfId="14870"/>
    <cellStyle name="level1a 2 4 2 2 3 3 2 2" xfId="14871"/>
    <cellStyle name="level1a 2 4 2 2 3 4" xfId="14872"/>
    <cellStyle name="level1a 2 4 2 2 3 4 2" xfId="14873"/>
    <cellStyle name="level1a 2 4 2 2 4" xfId="4900"/>
    <cellStyle name="level1a 2 4 2 2 5" xfId="6416"/>
    <cellStyle name="level1a 2 4 2 2 5 2" xfId="14874"/>
    <cellStyle name="level1a 2 4 2 2 6" xfId="14875"/>
    <cellStyle name="level1a 2 4 2 2 6 2" xfId="14876"/>
    <cellStyle name="level1a 2 4 2 3" xfId="1062"/>
    <cellStyle name="level1a 2 4 2 3 2" xfId="2673"/>
    <cellStyle name="level1a 2 4 2 3 2 2" xfId="7496"/>
    <cellStyle name="level1a 2 4 2 3 2 2 2" xfId="14877"/>
    <cellStyle name="level1a 2 4 2 3 2 3" xfId="11214"/>
    <cellStyle name="level1a 2 4 2 3 2 3 2" xfId="14878"/>
    <cellStyle name="level1a 2 4 2 3 2 3 2 2" xfId="14879"/>
    <cellStyle name="level1a 2 4 2 3 2 4" xfId="14880"/>
    <cellStyle name="level1a 2 4 2 3 3" xfId="4238"/>
    <cellStyle name="level1a 2 4 2 3 3 2" xfId="9358"/>
    <cellStyle name="level1a 2 4 2 3 3 2 2" xfId="14881"/>
    <cellStyle name="level1a 2 4 2 3 3 3" xfId="12959"/>
    <cellStyle name="level1a 2 4 2 3 3 3 2" xfId="14882"/>
    <cellStyle name="level1a 2 4 2 3 3 3 2 2" xfId="14883"/>
    <cellStyle name="level1a 2 4 2 3 3 4" xfId="14884"/>
    <cellStyle name="level1a 2 4 2 3 3 4 2" xfId="14885"/>
    <cellStyle name="level1a 2 4 2 3 4" xfId="5067"/>
    <cellStyle name="level1a 2 4 2 3 5" xfId="10363"/>
    <cellStyle name="level1a 2 4 2 3 5 2" xfId="14886"/>
    <cellStyle name="level1a 2 4 2 3 5 2 2" xfId="14887"/>
    <cellStyle name="level1a 2 4 2 3 6" xfId="14888"/>
    <cellStyle name="level1a 2 4 2 3 6 2" xfId="14889"/>
    <cellStyle name="level1a 2 4 2 4" xfId="1286"/>
    <cellStyle name="level1a 2 4 2 4 2" xfId="2897"/>
    <cellStyle name="level1a 2 4 2 4 2 2" xfId="7497"/>
    <cellStyle name="level1a 2 4 2 4 2 2 2" xfId="14890"/>
    <cellStyle name="level1a 2 4 2 4 2 3" xfId="11215"/>
    <cellStyle name="level1a 2 4 2 4 2 3 2" xfId="14891"/>
    <cellStyle name="level1a 2 4 2 4 2 3 2 2" xfId="14892"/>
    <cellStyle name="level1a 2 4 2 4 2 4" xfId="14893"/>
    <cellStyle name="level1a 2 4 2 4 3" xfId="4462"/>
    <cellStyle name="level1a 2 4 2 4 3 2" xfId="9591"/>
    <cellStyle name="level1a 2 4 2 4 3 2 2" xfId="14894"/>
    <cellStyle name="level1a 2 4 2 4 3 3" xfId="13172"/>
    <cellStyle name="level1a 2 4 2 4 3 3 2" xfId="14895"/>
    <cellStyle name="level1a 2 4 2 4 3 3 2 2" xfId="14896"/>
    <cellStyle name="level1a 2 4 2 4 3 4" xfId="14897"/>
    <cellStyle name="level1a 2 4 2 4 3 4 2" xfId="14898"/>
    <cellStyle name="level1a 2 4 2 4 4" xfId="5291"/>
    <cellStyle name="level1a 2 4 2 4 5" xfId="6825"/>
    <cellStyle name="level1a 2 4 2 4 5 2" xfId="14899"/>
    <cellStyle name="level1a 2 4 2 4 6" xfId="10572"/>
    <cellStyle name="level1a 2 4 2 4 6 2" xfId="14900"/>
    <cellStyle name="level1a 2 4 2 4 6 2 2" xfId="14901"/>
    <cellStyle name="level1a 2 4 2 4 7" xfId="14902"/>
    <cellStyle name="level1a 2 4 2 4 7 2" xfId="14903"/>
    <cellStyle name="level1a 2 4 2 5" xfId="1423"/>
    <cellStyle name="level1a 2 4 2 5 2" xfId="3033"/>
    <cellStyle name="level1a 2 4 2 5 2 2" xfId="7498"/>
    <cellStyle name="level1a 2 4 2 5 2 2 2" xfId="14904"/>
    <cellStyle name="level1a 2 4 2 5 2 3" xfId="11216"/>
    <cellStyle name="level1a 2 4 2 5 2 3 2" xfId="14905"/>
    <cellStyle name="level1a 2 4 2 5 2 3 2 2" xfId="14906"/>
    <cellStyle name="level1a 2 4 2 5 2 4" xfId="14907"/>
    <cellStyle name="level1a 2 4 2 5 3" xfId="5424"/>
    <cellStyle name="level1a 2 4 2 5 3 2" xfId="9808"/>
    <cellStyle name="level1a 2 4 2 5 3 2 2" xfId="14908"/>
    <cellStyle name="level1a 2 4 2 5 3 3" xfId="13371"/>
    <cellStyle name="level1a 2 4 2 5 3 3 2" xfId="14909"/>
    <cellStyle name="level1a 2 4 2 5 3 3 2 2" xfId="14910"/>
    <cellStyle name="level1a 2 4 2 5 3 4" xfId="14911"/>
    <cellStyle name="level1a 2 4 2 5 4" xfId="7042"/>
    <cellStyle name="level1a 2 4 2 5 4 2" xfId="14912"/>
    <cellStyle name="level1a 2 4 2 5 5" xfId="10789"/>
    <cellStyle name="level1a 2 4 2 5 5 2" xfId="14913"/>
    <cellStyle name="level1a 2 4 2 5 5 2 2" xfId="14914"/>
    <cellStyle name="level1a 2 4 2 5 6" xfId="14915"/>
    <cellStyle name="level1a 2 4 2 5 6 2" xfId="14916"/>
    <cellStyle name="level1a 2 4 2 6" xfId="1424"/>
    <cellStyle name="level1a 2 4 2 6 2" xfId="3034"/>
    <cellStyle name="level1a 2 4 2 6 2 2" xfId="7499"/>
    <cellStyle name="level1a 2 4 2 6 2 2 2" xfId="14917"/>
    <cellStyle name="level1a 2 4 2 6 2 3" xfId="11217"/>
    <cellStyle name="level1a 2 4 2 6 2 3 2" xfId="14918"/>
    <cellStyle name="level1a 2 4 2 6 2 3 2 2" xfId="14919"/>
    <cellStyle name="level1a 2 4 2 6 2 4" xfId="14920"/>
    <cellStyle name="level1a 2 4 2 6 3" xfId="5425"/>
    <cellStyle name="level1a 2 4 2 6 3 2" xfId="10010"/>
    <cellStyle name="level1a 2 4 2 6 3 2 2" xfId="14921"/>
    <cellStyle name="level1a 2 4 2 6 3 3" xfId="13558"/>
    <cellStyle name="level1a 2 4 2 6 3 3 2" xfId="14922"/>
    <cellStyle name="level1a 2 4 2 6 3 3 2 2" xfId="14923"/>
    <cellStyle name="level1a 2 4 2 6 3 4" xfId="14924"/>
    <cellStyle name="level1a 2 4 2 6 4" xfId="7244"/>
    <cellStyle name="level1a 2 4 2 6 4 2" xfId="14925"/>
    <cellStyle name="level1a 2 4 2 6 5" xfId="10991"/>
    <cellStyle name="level1a 2 4 2 6 5 2" xfId="14926"/>
    <cellStyle name="level1a 2 4 2 6 5 2 2" xfId="14927"/>
    <cellStyle name="level1a 2 4 2 6 6" xfId="14928"/>
    <cellStyle name="level1a 2 4 2 6 6 2" xfId="14929"/>
    <cellStyle name="level1a 2 4 2 7" xfId="2227"/>
    <cellStyle name="level1a 2 4 2 7 2" xfId="7494"/>
    <cellStyle name="level1a 2 4 2 7 2 2" xfId="14930"/>
    <cellStyle name="level1a 2 4 2 7 3" xfId="11212"/>
    <cellStyle name="level1a 2 4 2 7 3 2" xfId="14931"/>
    <cellStyle name="level1a 2 4 2 7 3 2 2" xfId="14932"/>
    <cellStyle name="level1a 2 4 2 7 4" xfId="14933"/>
    <cellStyle name="level1a 2 4 2 8" xfId="14934"/>
    <cellStyle name="level1a 2 4 2 8 2" xfId="14935"/>
    <cellStyle name="level1a 2 4 2_STUD aligned by INSTIT" xfId="218"/>
    <cellStyle name="level1a 2 4 3" xfId="447"/>
    <cellStyle name="level1a 2 4 3 2" xfId="1116"/>
    <cellStyle name="level1a 2 4 3 2 2" xfId="2727"/>
    <cellStyle name="level1a 2 4 3 2 2 2" xfId="7501"/>
    <cellStyle name="level1a 2 4 3 2 2 2 2" xfId="14936"/>
    <cellStyle name="level1a 2 4 3 2 2 3" xfId="11219"/>
    <cellStyle name="level1a 2 4 3 2 2 3 2" xfId="14937"/>
    <cellStyle name="level1a 2 4 3 2 2 3 2 2" xfId="14938"/>
    <cellStyle name="level1a 2 4 3 2 2 4" xfId="14939"/>
    <cellStyle name="level1a 2 4 3 2 3" xfId="4292"/>
    <cellStyle name="level1a 2 4 3 2 3 2" xfId="9140"/>
    <cellStyle name="level1a 2 4 3 2 3 2 2" xfId="14940"/>
    <cellStyle name="level1a 2 4 3 2 3 3" xfId="12756"/>
    <cellStyle name="level1a 2 4 3 2 3 3 2" xfId="14941"/>
    <cellStyle name="level1a 2 4 3 2 3 3 2 2" xfId="14942"/>
    <cellStyle name="level1a 2 4 3 2 3 4" xfId="14943"/>
    <cellStyle name="level1a 2 4 3 2 3 4 2" xfId="14944"/>
    <cellStyle name="level1a 2 4 3 2 4" xfId="5121"/>
    <cellStyle name="level1a 2 4 3 2 5" xfId="10155"/>
    <cellStyle name="level1a 2 4 3 2 5 2" xfId="14945"/>
    <cellStyle name="level1a 2 4 3 2 5 2 2" xfId="14946"/>
    <cellStyle name="level1a 2 4 3 2 6" xfId="14947"/>
    <cellStyle name="level1a 2 4 3 2 6 2" xfId="14948"/>
    <cellStyle name="level1a 2 4 3 3" xfId="1425"/>
    <cellStyle name="level1a 2 4 3 3 2" xfId="3035"/>
    <cellStyle name="level1a 2 4 3 3 2 2" xfId="7502"/>
    <cellStyle name="level1a 2 4 3 3 2 2 2" xfId="14949"/>
    <cellStyle name="level1a 2 4 3 3 2 3" xfId="11220"/>
    <cellStyle name="level1a 2 4 3 3 2 3 2" xfId="14950"/>
    <cellStyle name="level1a 2 4 3 3 2 3 2 2" xfId="14951"/>
    <cellStyle name="level1a 2 4 3 3 2 4" xfId="14952"/>
    <cellStyle name="level1a 2 4 3 3 3" xfId="5426"/>
    <cellStyle name="level1a 2 4 3 3 3 2" xfId="9416"/>
    <cellStyle name="level1a 2 4 3 3 3 2 2" xfId="14953"/>
    <cellStyle name="level1a 2 4 3 3 3 3" xfId="13011"/>
    <cellStyle name="level1a 2 4 3 3 3 3 2" xfId="14954"/>
    <cellStyle name="level1a 2 4 3 3 3 3 2 2" xfId="14955"/>
    <cellStyle name="level1a 2 4 3 3 3 4" xfId="14956"/>
    <cellStyle name="level1a 2 4 3 3 4" xfId="6683"/>
    <cellStyle name="level1a 2 4 3 3 4 2" xfId="14957"/>
    <cellStyle name="level1a 2 4 3 3 5" xfId="14958"/>
    <cellStyle name="level1a 2 4 3 3 5 2" xfId="14959"/>
    <cellStyle name="level1a 2 4 3 4" xfId="1426"/>
    <cellStyle name="level1a 2 4 3 4 2" xfId="3036"/>
    <cellStyle name="level1a 2 4 3 4 2 2" xfId="7503"/>
    <cellStyle name="level1a 2 4 3 4 2 2 2" xfId="14960"/>
    <cellStyle name="level1a 2 4 3 4 2 3" xfId="11221"/>
    <cellStyle name="level1a 2 4 3 4 2 3 2" xfId="14961"/>
    <cellStyle name="level1a 2 4 3 4 2 3 2 2" xfId="14962"/>
    <cellStyle name="level1a 2 4 3 4 2 4" xfId="14963"/>
    <cellStyle name="level1a 2 4 3 4 3" xfId="5427"/>
    <cellStyle name="level1a 2 4 3 4 3 2" xfId="9645"/>
    <cellStyle name="level1a 2 4 3 4 3 2 2" xfId="14964"/>
    <cellStyle name="level1a 2 4 3 4 3 3" xfId="13224"/>
    <cellStyle name="level1a 2 4 3 4 3 3 2" xfId="14965"/>
    <cellStyle name="level1a 2 4 3 4 3 3 2 2" xfId="14966"/>
    <cellStyle name="level1a 2 4 3 4 3 4" xfId="14967"/>
    <cellStyle name="level1a 2 4 3 4 4" xfId="6879"/>
    <cellStyle name="level1a 2 4 3 4 4 2" xfId="14968"/>
    <cellStyle name="level1a 2 4 3 4 5" xfId="10626"/>
    <cellStyle name="level1a 2 4 3 4 5 2" xfId="14969"/>
    <cellStyle name="level1a 2 4 3 4 5 2 2" xfId="14970"/>
    <cellStyle name="level1a 2 4 3 4 6" xfId="14971"/>
    <cellStyle name="level1a 2 4 3 4 6 2" xfId="14972"/>
    <cellStyle name="level1a 2 4 3 5" xfId="1427"/>
    <cellStyle name="level1a 2 4 3 5 2" xfId="3037"/>
    <cellStyle name="level1a 2 4 3 5 2 2" xfId="7504"/>
    <cellStyle name="level1a 2 4 3 5 2 2 2" xfId="14973"/>
    <cellStyle name="level1a 2 4 3 5 2 3" xfId="11222"/>
    <cellStyle name="level1a 2 4 3 5 2 3 2" xfId="14974"/>
    <cellStyle name="level1a 2 4 3 5 2 3 2 2" xfId="14975"/>
    <cellStyle name="level1a 2 4 3 5 2 4" xfId="14976"/>
    <cellStyle name="level1a 2 4 3 5 3" xfId="5428"/>
    <cellStyle name="level1a 2 4 3 5 3 2" xfId="9861"/>
    <cellStyle name="level1a 2 4 3 5 3 2 2" xfId="14977"/>
    <cellStyle name="level1a 2 4 3 5 3 3" xfId="13422"/>
    <cellStyle name="level1a 2 4 3 5 3 3 2" xfId="14978"/>
    <cellStyle name="level1a 2 4 3 5 3 3 2 2" xfId="14979"/>
    <cellStyle name="level1a 2 4 3 5 3 4" xfId="14980"/>
    <cellStyle name="level1a 2 4 3 5 4" xfId="7095"/>
    <cellStyle name="level1a 2 4 3 5 4 2" xfId="14981"/>
    <cellStyle name="level1a 2 4 3 5 5" xfId="10842"/>
    <cellStyle name="level1a 2 4 3 5 5 2" xfId="14982"/>
    <cellStyle name="level1a 2 4 3 5 5 2 2" xfId="14983"/>
    <cellStyle name="level1a 2 4 3 5 6" xfId="14984"/>
    <cellStyle name="level1a 2 4 3 5 6 2" xfId="14985"/>
    <cellStyle name="level1a 2 4 3 6" xfId="1428"/>
    <cellStyle name="level1a 2 4 3 6 2" xfId="3038"/>
    <cellStyle name="level1a 2 4 3 6 2 2" xfId="7505"/>
    <cellStyle name="level1a 2 4 3 6 2 2 2" xfId="14986"/>
    <cellStyle name="level1a 2 4 3 6 2 3" xfId="11223"/>
    <cellStyle name="level1a 2 4 3 6 2 3 2" xfId="14987"/>
    <cellStyle name="level1a 2 4 3 6 2 3 2 2" xfId="14988"/>
    <cellStyle name="level1a 2 4 3 6 2 4" xfId="14989"/>
    <cellStyle name="level1a 2 4 3 6 3" xfId="5429"/>
    <cellStyle name="level1a 2 4 3 6 3 2" xfId="10063"/>
    <cellStyle name="level1a 2 4 3 6 3 2 2" xfId="14990"/>
    <cellStyle name="level1a 2 4 3 6 3 3" xfId="13609"/>
    <cellStyle name="level1a 2 4 3 6 3 3 2" xfId="14991"/>
    <cellStyle name="level1a 2 4 3 6 3 3 2 2" xfId="14992"/>
    <cellStyle name="level1a 2 4 3 6 3 4" xfId="14993"/>
    <cellStyle name="level1a 2 4 3 6 4" xfId="7297"/>
    <cellStyle name="level1a 2 4 3 6 4 2" xfId="14994"/>
    <cellStyle name="level1a 2 4 3 6 5" xfId="11044"/>
    <cellStyle name="level1a 2 4 3 6 5 2" xfId="14995"/>
    <cellStyle name="level1a 2 4 3 6 5 2 2" xfId="14996"/>
    <cellStyle name="level1a 2 4 3 6 6" xfId="14997"/>
    <cellStyle name="level1a 2 4 3 6 6 2" xfId="14998"/>
    <cellStyle name="level1a 2 4 3 7" xfId="2280"/>
    <cellStyle name="level1a 2 4 3 7 2" xfId="7500"/>
    <cellStyle name="level1a 2 4 3 7 2 2" xfId="14999"/>
    <cellStyle name="level1a 2 4 3 7 3" xfId="11218"/>
    <cellStyle name="level1a 2 4 3 7 3 2" xfId="15000"/>
    <cellStyle name="level1a 2 4 3 7 3 2 2" xfId="15001"/>
    <cellStyle name="level1a 2 4 3 7 4" xfId="15002"/>
    <cellStyle name="level1a 2 4 3 8" xfId="4720"/>
    <cellStyle name="level1a 2 4 3 8 2" xfId="8876"/>
    <cellStyle name="level1a 2 4 3 8 2 2" xfId="15003"/>
    <cellStyle name="level1a 2 4 3 8 3" xfId="12511"/>
    <cellStyle name="level1a 2 4 3 8 3 2" xfId="15004"/>
    <cellStyle name="level1a 2 4 3 8 3 2 2" xfId="15005"/>
    <cellStyle name="level1a 2 4 3 8 4" xfId="15006"/>
    <cellStyle name="level1a 2 4 3 9" xfId="15007"/>
    <cellStyle name="level1a 2 4 3 9 2" xfId="15008"/>
    <cellStyle name="level1a 2 4 3_STUD aligned by INSTIT" xfId="273"/>
    <cellStyle name="level1a 2 4 4" xfId="285"/>
    <cellStyle name="level1a 2 4 4 2" xfId="2151"/>
    <cellStyle name="level1a 2 4 4 2 2" xfId="7506"/>
    <cellStyle name="level1a 2 4 4 2 2 2" xfId="15009"/>
    <cellStyle name="level1a 2 4 4 2 3" xfId="11224"/>
    <cellStyle name="level1a 2 4 4 2 3 2" xfId="15010"/>
    <cellStyle name="level1a 2 4 4 2 3 2 2" xfId="15011"/>
    <cellStyle name="level1a 2 4 4 2 4" xfId="15012"/>
    <cellStyle name="level1a 2 4 4 3" xfId="3788"/>
    <cellStyle name="level1a 2 4 4 3 2" xfId="8987"/>
    <cellStyle name="level1a 2 4 4 3 2 2" xfId="15013"/>
    <cellStyle name="level1a 2 4 4 3 3" xfId="12612"/>
    <cellStyle name="level1a 2 4 4 3 3 2" xfId="15014"/>
    <cellStyle name="level1a 2 4 4 3 3 2 2" xfId="15015"/>
    <cellStyle name="level1a 2 4 4 3 4" xfId="15016"/>
    <cellStyle name="level1a 2 4 4 3 4 2" xfId="15017"/>
    <cellStyle name="level1a 2 4 4 4" xfId="6001"/>
    <cellStyle name="level1a 2 4 4 5" xfId="6314"/>
    <cellStyle name="level1a 2 4 4 5 2" xfId="15018"/>
    <cellStyle name="level1a 2 4 4 6" xfId="15019"/>
    <cellStyle name="level1a 2 4 4 6 2" xfId="15020"/>
    <cellStyle name="level1a 2 4 5" xfId="804"/>
    <cellStyle name="level1a 2 4 5 2" xfId="2419"/>
    <cellStyle name="level1a 2 4 5 2 2" xfId="7507"/>
    <cellStyle name="level1a 2 4 5 2 2 2" xfId="15021"/>
    <cellStyle name="level1a 2 4 5 2 3" xfId="11225"/>
    <cellStyle name="level1a 2 4 5 2 3 2" xfId="15022"/>
    <cellStyle name="level1a 2 4 5 2 3 2 2" xfId="15023"/>
    <cellStyle name="level1a 2 4 5 2 4" xfId="15024"/>
    <cellStyle name="level1a 2 4 5 3" xfId="3980"/>
    <cellStyle name="level1a 2 4 5 3 2" xfId="9243"/>
    <cellStyle name="level1a 2 4 5 3 2 2" xfId="15025"/>
    <cellStyle name="level1a 2 4 5 3 3" xfId="12851"/>
    <cellStyle name="level1a 2 4 5 3 3 2" xfId="15026"/>
    <cellStyle name="level1a 2 4 5 3 3 2 2" xfId="15027"/>
    <cellStyle name="level1a 2 4 5 3 4" xfId="15028"/>
    <cellStyle name="level1a 2 4 5 3 4 2" xfId="15029"/>
    <cellStyle name="level1a 2 4 5 4" xfId="4596"/>
    <cellStyle name="level1a 2 4 5 5" xfId="6549"/>
    <cellStyle name="level1a 2 4 5 5 2" xfId="15030"/>
    <cellStyle name="level1a 2 4 5 6" xfId="10253"/>
    <cellStyle name="level1a 2 4 5 6 2" xfId="15031"/>
    <cellStyle name="level1a 2 4 5 6 2 2" xfId="15032"/>
    <cellStyle name="level1a 2 4 5 7" xfId="15033"/>
    <cellStyle name="level1a 2 4 5 7 2" xfId="15034"/>
    <cellStyle name="level1a 2 4 6" xfId="961"/>
    <cellStyle name="level1a 2 4 6 2" xfId="2572"/>
    <cellStyle name="level1a 2 4 6 2 2" xfId="7508"/>
    <cellStyle name="level1a 2 4 6 2 2 2" xfId="15035"/>
    <cellStyle name="level1a 2 4 6 2 3" xfId="11226"/>
    <cellStyle name="level1a 2 4 6 2 3 2" xfId="15036"/>
    <cellStyle name="level1a 2 4 6 2 3 2 2" xfId="15037"/>
    <cellStyle name="level1a 2 4 6 2 4" xfId="15038"/>
    <cellStyle name="level1a 2 4 6 3" xfId="4137"/>
    <cellStyle name="level1a 2 4 6 3 2" xfId="9263"/>
    <cellStyle name="level1a 2 4 6 3 2 2" xfId="15039"/>
    <cellStyle name="level1a 2 4 6 3 3" xfId="12870"/>
    <cellStyle name="level1a 2 4 6 3 3 2" xfId="15040"/>
    <cellStyle name="level1a 2 4 6 3 3 2 2" xfId="15041"/>
    <cellStyle name="level1a 2 4 6 3 4" xfId="15042"/>
    <cellStyle name="level1a 2 4 6 3 4 2" xfId="15043"/>
    <cellStyle name="level1a 2 4 6 4" xfId="4966"/>
    <cellStyle name="level1a 2 4 6 5" xfId="10273"/>
    <cellStyle name="level1a 2 4 6 5 2" xfId="15044"/>
    <cellStyle name="level1a 2 4 6 5 2 2" xfId="15045"/>
    <cellStyle name="level1a 2 4 6 6" xfId="15046"/>
    <cellStyle name="level1a 2 4 6 6 2" xfId="15047"/>
    <cellStyle name="level1a 2 4 7" xfId="1195"/>
    <cellStyle name="level1a 2 4 7 2" xfId="2806"/>
    <cellStyle name="level1a 2 4 7 2 2" xfId="7509"/>
    <cellStyle name="level1a 2 4 7 2 2 2" xfId="15048"/>
    <cellStyle name="level1a 2 4 7 2 3" xfId="11227"/>
    <cellStyle name="level1a 2 4 7 2 3 2" xfId="15049"/>
    <cellStyle name="level1a 2 4 7 2 3 2 2" xfId="15050"/>
    <cellStyle name="level1a 2 4 7 2 4" xfId="15051"/>
    <cellStyle name="level1a 2 4 7 3" xfId="4371"/>
    <cellStyle name="level1a 2 4 7 3 2" xfId="9214"/>
    <cellStyle name="level1a 2 4 7 3 2 2" xfId="15052"/>
    <cellStyle name="level1a 2 4 7 3 3" xfId="12823"/>
    <cellStyle name="level1a 2 4 7 3 3 2" xfId="15053"/>
    <cellStyle name="level1a 2 4 7 3 3 2 2" xfId="15054"/>
    <cellStyle name="level1a 2 4 7 3 4" xfId="15055"/>
    <cellStyle name="level1a 2 4 7 3 4 2" xfId="15056"/>
    <cellStyle name="level1a 2 4 7 4" xfId="5200"/>
    <cellStyle name="level1a 2 4 7 5" xfId="6528"/>
    <cellStyle name="level1a 2 4 7 5 2" xfId="15057"/>
    <cellStyle name="level1a 2 4 7 6" xfId="10224"/>
    <cellStyle name="level1a 2 4 7 6 2" xfId="15058"/>
    <cellStyle name="level1a 2 4 7 6 2 2" xfId="15059"/>
    <cellStyle name="level1a 2 4 7 7" xfId="15060"/>
    <cellStyle name="level1a 2 4 7 7 2" xfId="15061"/>
    <cellStyle name="level1a 2 4 8" xfId="1429"/>
    <cellStyle name="level1a 2 4 8 2" xfId="3039"/>
    <cellStyle name="level1a 2 4 8 2 2" xfId="7510"/>
    <cellStyle name="level1a 2 4 8 2 2 2" xfId="15062"/>
    <cellStyle name="level1a 2 4 8 2 3" xfId="11228"/>
    <cellStyle name="level1a 2 4 8 2 3 2" xfId="15063"/>
    <cellStyle name="level1a 2 4 8 2 3 2 2" xfId="15064"/>
    <cellStyle name="level1a 2 4 8 2 4" xfId="15065"/>
    <cellStyle name="level1a 2 4 8 3" xfId="5430"/>
    <cellStyle name="level1a 2 4 8 3 2" xfId="8944"/>
    <cellStyle name="level1a 2 4 8 3 2 2" xfId="15066"/>
    <cellStyle name="level1a 2 4 8 3 3" xfId="12574"/>
    <cellStyle name="level1a 2 4 8 3 3 2" xfId="15067"/>
    <cellStyle name="level1a 2 4 8 3 3 2 2" xfId="15068"/>
    <cellStyle name="level1a 2 4 8 3 4" xfId="15069"/>
    <cellStyle name="level1a 2 4 8 4" xfId="6269"/>
    <cellStyle name="level1a 2 4 8 4 2" xfId="15070"/>
    <cellStyle name="level1a 2 4 8 5" xfId="7685"/>
    <cellStyle name="level1a 2 4 8 5 2" xfId="15071"/>
    <cellStyle name="level1a 2 4 8 5 2 2" xfId="15072"/>
    <cellStyle name="level1a 2 4 8 6" xfId="15073"/>
    <cellStyle name="level1a 2 4 8 6 2" xfId="15074"/>
    <cellStyle name="level1a 2 4 9" xfId="2043"/>
    <cellStyle name="level1a 2 4 9 2" xfId="7493"/>
    <cellStyle name="level1a 2 4 9 2 2" xfId="15075"/>
    <cellStyle name="level1a 2 4 9 3" xfId="11211"/>
    <cellStyle name="level1a 2 4 9 3 2" xfId="15076"/>
    <cellStyle name="level1a 2 4 9 3 2 2" xfId="15077"/>
    <cellStyle name="level1a 2 4 9 4" xfId="15078"/>
    <cellStyle name="level1a 2 4_STUD aligned by INSTIT" xfId="246"/>
    <cellStyle name="level1a 2 5" xfId="355"/>
    <cellStyle name="level1a 2 5 2" xfId="870"/>
    <cellStyle name="level1a 2 5 2 2" xfId="2481"/>
    <cellStyle name="level1a 2 5 2 2 2" xfId="7512"/>
    <cellStyle name="level1a 2 5 2 2 2 2" xfId="15079"/>
    <cellStyle name="level1a 2 5 2 2 3" xfId="11230"/>
    <cellStyle name="level1a 2 5 2 2 3 2" xfId="15080"/>
    <cellStyle name="level1a 2 5 2 2 3 2 2" xfId="15081"/>
    <cellStyle name="level1a 2 5 2 2 4" xfId="15082"/>
    <cellStyle name="level1a 2 5 2 3" xfId="4046"/>
    <cellStyle name="level1a 2 5 2 3 2" xfId="9048"/>
    <cellStyle name="level1a 2 5 2 3 2 2" xfId="15083"/>
    <cellStyle name="level1a 2 5 2 3 3" xfId="12672"/>
    <cellStyle name="level1a 2 5 2 3 3 2" xfId="15084"/>
    <cellStyle name="level1a 2 5 2 3 3 2 2" xfId="15085"/>
    <cellStyle name="level1a 2 5 2 3 4" xfId="15086"/>
    <cellStyle name="level1a 2 5 2 3 4 2" xfId="15087"/>
    <cellStyle name="level1a 2 5 2 4" xfId="3679"/>
    <cellStyle name="level1a 2 5 2 5" xfId="6391"/>
    <cellStyle name="level1a 2 5 2 5 2" xfId="15088"/>
    <cellStyle name="level1a 2 5 2 6" xfId="15089"/>
    <cellStyle name="level1a 2 5 2 6 2" xfId="15090"/>
    <cellStyle name="level1a 2 5 3" xfId="1028"/>
    <cellStyle name="level1a 2 5 3 2" xfId="2639"/>
    <cellStyle name="level1a 2 5 3 2 2" xfId="7513"/>
    <cellStyle name="level1a 2 5 3 2 2 2" xfId="15091"/>
    <cellStyle name="level1a 2 5 3 2 3" xfId="11231"/>
    <cellStyle name="level1a 2 5 3 2 3 2" xfId="15092"/>
    <cellStyle name="level1a 2 5 3 2 3 2 2" xfId="15093"/>
    <cellStyle name="level1a 2 5 3 2 4" xfId="15094"/>
    <cellStyle name="level1a 2 5 3 3" xfId="4204"/>
    <cellStyle name="level1a 2 5 3 3 2" xfId="9324"/>
    <cellStyle name="level1a 2 5 3 3 2 2" xfId="15095"/>
    <cellStyle name="level1a 2 5 3 3 3" xfId="12927"/>
    <cellStyle name="level1a 2 5 3 3 3 2" xfId="15096"/>
    <cellStyle name="level1a 2 5 3 3 3 2 2" xfId="15097"/>
    <cellStyle name="level1a 2 5 3 3 4" xfId="15098"/>
    <cellStyle name="level1a 2 5 3 3 4 2" xfId="15099"/>
    <cellStyle name="level1a 2 5 3 4" xfId="5033"/>
    <cellStyle name="level1a 2 5 3 5" xfId="10331"/>
    <cellStyle name="level1a 2 5 3 5 2" xfId="15100"/>
    <cellStyle name="level1a 2 5 3 5 2 2" xfId="15101"/>
    <cellStyle name="level1a 2 5 3 6" xfId="15102"/>
    <cellStyle name="level1a 2 5 3 6 2" xfId="15103"/>
    <cellStyle name="level1a 2 5 4" xfId="1259"/>
    <cellStyle name="level1a 2 5 4 2" xfId="2870"/>
    <cellStyle name="level1a 2 5 4 2 2" xfId="7514"/>
    <cellStyle name="level1a 2 5 4 2 2 2" xfId="15104"/>
    <cellStyle name="level1a 2 5 4 2 3" xfId="11232"/>
    <cellStyle name="level1a 2 5 4 2 3 2" xfId="15105"/>
    <cellStyle name="level1a 2 5 4 2 3 2 2" xfId="15106"/>
    <cellStyle name="level1a 2 5 4 2 4" xfId="15107"/>
    <cellStyle name="level1a 2 5 4 3" xfId="4435"/>
    <cellStyle name="level1a 2 5 4 3 2" xfId="9557"/>
    <cellStyle name="level1a 2 5 4 3 2 2" xfId="15108"/>
    <cellStyle name="level1a 2 5 4 3 3" xfId="13140"/>
    <cellStyle name="level1a 2 5 4 3 3 2" xfId="15109"/>
    <cellStyle name="level1a 2 5 4 3 3 2 2" xfId="15110"/>
    <cellStyle name="level1a 2 5 4 3 4" xfId="15111"/>
    <cellStyle name="level1a 2 5 4 3 4 2" xfId="15112"/>
    <cellStyle name="level1a 2 5 4 4" xfId="5264"/>
    <cellStyle name="level1a 2 5 4 5" xfId="6791"/>
    <cellStyle name="level1a 2 5 4 5 2" xfId="15113"/>
    <cellStyle name="level1a 2 5 4 6" xfId="10538"/>
    <cellStyle name="level1a 2 5 4 6 2" xfId="15114"/>
    <cellStyle name="level1a 2 5 4 6 2 2" xfId="15115"/>
    <cellStyle name="level1a 2 5 4 7" xfId="15116"/>
    <cellStyle name="level1a 2 5 4 7 2" xfId="15117"/>
    <cellStyle name="level1a 2 5 5" xfId="1430"/>
    <cellStyle name="level1a 2 5 5 2" xfId="3040"/>
    <cellStyle name="level1a 2 5 5 2 2" xfId="7515"/>
    <cellStyle name="level1a 2 5 5 2 2 2" xfId="15118"/>
    <cellStyle name="level1a 2 5 5 2 3" xfId="11233"/>
    <cellStyle name="level1a 2 5 5 2 3 2" xfId="15119"/>
    <cellStyle name="level1a 2 5 5 2 3 2 2" xfId="15120"/>
    <cellStyle name="level1a 2 5 5 2 4" xfId="15121"/>
    <cellStyle name="level1a 2 5 5 3" xfId="5431"/>
    <cellStyle name="level1a 2 5 5 3 2" xfId="9774"/>
    <cellStyle name="level1a 2 5 5 3 2 2" xfId="15122"/>
    <cellStyle name="level1a 2 5 5 3 3" xfId="13339"/>
    <cellStyle name="level1a 2 5 5 3 3 2" xfId="15123"/>
    <cellStyle name="level1a 2 5 5 3 3 2 2" xfId="15124"/>
    <cellStyle name="level1a 2 5 5 3 4" xfId="15125"/>
    <cellStyle name="level1a 2 5 5 4" xfId="7008"/>
    <cellStyle name="level1a 2 5 5 4 2" xfId="15126"/>
    <cellStyle name="level1a 2 5 5 5" xfId="10755"/>
    <cellStyle name="level1a 2 5 5 5 2" xfId="15127"/>
    <cellStyle name="level1a 2 5 5 5 2 2" xfId="15128"/>
    <cellStyle name="level1a 2 5 5 6" xfId="15129"/>
    <cellStyle name="level1a 2 5 5 6 2" xfId="15130"/>
    <cellStyle name="level1a 2 5 6" xfId="1431"/>
    <cellStyle name="level1a 2 5 6 2" xfId="3041"/>
    <cellStyle name="level1a 2 5 6 2 2" xfId="7516"/>
    <cellStyle name="level1a 2 5 6 2 2 2" xfId="15131"/>
    <cellStyle name="level1a 2 5 6 2 3" xfId="11234"/>
    <cellStyle name="level1a 2 5 6 2 3 2" xfId="15132"/>
    <cellStyle name="level1a 2 5 6 2 3 2 2" xfId="15133"/>
    <cellStyle name="level1a 2 5 6 2 4" xfId="15134"/>
    <cellStyle name="level1a 2 5 6 3" xfId="5432"/>
    <cellStyle name="level1a 2 5 6 3 2" xfId="9976"/>
    <cellStyle name="level1a 2 5 6 3 2 2" xfId="15135"/>
    <cellStyle name="level1a 2 5 6 3 3" xfId="13526"/>
    <cellStyle name="level1a 2 5 6 3 3 2" xfId="15136"/>
    <cellStyle name="level1a 2 5 6 3 3 2 2" xfId="15137"/>
    <cellStyle name="level1a 2 5 6 3 4" xfId="15138"/>
    <cellStyle name="level1a 2 5 6 4" xfId="7210"/>
    <cellStyle name="level1a 2 5 6 4 2" xfId="15139"/>
    <cellStyle name="level1a 2 5 6 5" xfId="10957"/>
    <cellStyle name="level1a 2 5 6 5 2" xfId="15140"/>
    <cellStyle name="level1a 2 5 6 5 2 2" xfId="15141"/>
    <cellStyle name="level1a 2 5 6 6" xfId="15142"/>
    <cellStyle name="level1a 2 5 6 6 2" xfId="15143"/>
    <cellStyle name="level1a 2 5 7" xfId="2193"/>
    <cellStyle name="level1a 2 5 7 2" xfId="7511"/>
    <cellStyle name="level1a 2 5 7 2 2" xfId="15144"/>
    <cellStyle name="level1a 2 5 7 3" xfId="11229"/>
    <cellStyle name="level1a 2 5 7 3 2" xfId="15145"/>
    <cellStyle name="level1a 2 5 7 3 2 2" xfId="15146"/>
    <cellStyle name="level1a 2 5 7 4" xfId="15147"/>
    <cellStyle name="level1a 2 5 8" xfId="15148"/>
    <cellStyle name="level1a 2 5 8 2" xfId="15149"/>
    <cellStyle name="level1a 2 5_STUD aligned by INSTIT" xfId="217"/>
    <cellStyle name="level1a 2 6" xfId="351"/>
    <cellStyle name="level1a 2 6 2" xfId="866"/>
    <cellStyle name="level1a 2 6 2 2" xfId="2477"/>
    <cellStyle name="level1a 2 6 2 2 2" xfId="7518"/>
    <cellStyle name="level1a 2 6 2 2 2 2" xfId="15150"/>
    <cellStyle name="level1a 2 6 2 2 3" xfId="11236"/>
    <cellStyle name="level1a 2 6 2 2 3 2" xfId="15151"/>
    <cellStyle name="level1a 2 6 2 2 3 2 2" xfId="15152"/>
    <cellStyle name="level1a 2 6 2 2 4" xfId="15153"/>
    <cellStyle name="level1a 2 6 2 3" xfId="4042"/>
    <cellStyle name="level1a 2 6 2 3 2" xfId="9044"/>
    <cellStyle name="level1a 2 6 2 3 2 2" xfId="15154"/>
    <cellStyle name="level1a 2 6 2 3 3" xfId="12668"/>
    <cellStyle name="level1a 2 6 2 3 3 2" xfId="15155"/>
    <cellStyle name="level1a 2 6 2 3 3 2 2" xfId="15156"/>
    <cellStyle name="level1a 2 6 2 3 4" xfId="15157"/>
    <cellStyle name="level1a 2 6 2 3 4 2" xfId="15158"/>
    <cellStyle name="level1a 2 6 2 4" xfId="3758"/>
    <cellStyle name="level1a 2 6 2 5" xfId="6387"/>
    <cellStyle name="level1a 2 6 2 5 2" xfId="15159"/>
    <cellStyle name="level1a 2 6 2 6" xfId="6182"/>
    <cellStyle name="level1a 2 6 2 6 2" xfId="15160"/>
    <cellStyle name="level1a 2 6 2 6 2 2" xfId="15161"/>
    <cellStyle name="level1a 2 6 2 7" xfId="15162"/>
    <cellStyle name="level1a 2 6 2 7 2" xfId="15163"/>
    <cellStyle name="level1a 2 6 3" xfId="1024"/>
    <cellStyle name="level1a 2 6 3 2" xfId="2635"/>
    <cellStyle name="level1a 2 6 3 2 2" xfId="7519"/>
    <cellStyle name="level1a 2 6 3 2 2 2" xfId="15164"/>
    <cellStyle name="level1a 2 6 3 2 3" xfId="11237"/>
    <cellStyle name="level1a 2 6 3 2 3 2" xfId="15165"/>
    <cellStyle name="level1a 2 6 3 2 3 2 2" xfId="15166"/>
    <cellStyle name="level1a 2 6 3 2 4" xfId="15167"/>
    <cellStyle name="level1a 2 6 3 3" xfId="4200"/>
    <cellStyle name="level1a 2 6 3 3 2" xfId="9320"/>
    <cellStyle name="level1a 2 6 3 3 2 2" xfId="15168"/>
    <cellStyle name="level1a 2 6 3 3 3" xfId="12923"/>
    <cellStyle name="level1a 2 6 3 3 3 2" xfId="15169"/>
    <cellStyle name="level1a 2 6 3 3 3 2 2" xfId="15170"/>
    <cellStyle name="level1a 2 6 3 3 4" xfId="15171"/>
    <cellStyle name="level1a 2 6 3 3 4 2" xfId="15172"/>
    <cellStyle name="level1a 2 6 3 4" xfId="5029"/>
    <cellStyle name="level1a 2 6 3 5" xfId="15173"/>
    <cellStyle name="level1a 2 6 3 5 2" xfId="15174"/>
    <cellStyle name="level1a 2 6 4" xfId="1432"/>
    <cellStyle name="level1a 2 6 4 2" xfId="3042"/>
    <cellStyle name="level1a 2 6 4 2 2" xfId="7520"/>
    <cellStyle name="level1a 2 6 4 2 2 2" xfId="15175"/>
    <cellStyle name="level1a 2 6 4 2 3" xfId="11238"/>
    <cellStyle name="level1a 2 6 4 2 3 2" xfId="15176"/>
    <cellStyle name="level1a 2 6 4 2 3 2 2" xfId="15177"/>
    <cellStyle name="level1a 2 6 4 2 4" xfId="15178"/>
    <cellStyle name="level1a 2 6 4 3" xfId="5433"/>
    <cellStyle name="level1a 2 6 4 3 2" xfId="9553"/>
    <cellStyle name="level1a 2 6 4 3 2 2" xfId="15179"/>
    <cellStyle name="level1a 2 6 4 3 3" xfId="13136"/>
    <cellStyle name="level1a 2 6 4 3 3 2" xfId="15180"/>
    <cellStyle name="level1a 2 6 4 3 3 2 2" xfId="15181"/>
    <cellStyle name="level1a 2 6 4 3 4" xfId="15182"/>
    <cellStyle name="level1a 2 6 4 4" xfId="6787"/>
    <cellStyle name="level1a 2 6 4 4 2" xfId="15183"/>
    <cellStyle name="level1a 2 6 4 5" xfId="10534"/>
    <cellStyle name="level1a 2 6 4 5 2" xfId="15184"/>
    <cellStyle name="level1a 2 6 4 5 2 2" xfId="15185"/>
    <cellStyle name="level1a 2 6 4 6" xfId="15186"/>
    <cellStyle name="level1a 2 6 4 6 2" xfId="15187"/>
    <cellStyle name="level1a 2 6 5" xfId="1433"/>
    <cellStyle name="level1a 2 6 5 2" xfId="3043"/>
    <cellStyle name="level1a 2 6 5 2 2" xfId="7521"/>
    <cellStyle name="level1a 2 6 5 2 2 2" xfId="15188"/>
    <cellStyle name="level1a 2 6 5 2 3" xfId="11239"/>
    <cellStyle name="level1a 2 6 5 2 3 2" xfId="15189"/>
    <cellStyle name="level1a 2 6 5 2 3 2 2" xfId="15190"/>
    <cellStyle name="level1a 2 6 5 2 4" xfId="15191"/>
    <cellStyle name="level1a 2 6 5 3" xfId="5434"/>
    <cellStyle name="level1a 2 6 5 3 2" xfId="9770"/>
    <cellStyle name="level1a 2 6 5 3 2 2" xfId="15192"/>
    <cellStyle name="level1a 2 6 5 3 3" xfId="13335"/>
    <cellStyle name="level1a 2 6 5 3 3 2" xfId="15193"/>
    <cellStyle name="level1a 2 6 5 3 3 2 2" xfId="15194"/>
    <cellStyle name="level1a 2 6 5 3 4" xfId="15195"/>
    <cellStyle name="level1a 2 6 5 4" xfId="7004"/>
    <cellStyle name="level1a 2 6 5 4 2" xfId="15196"/>
    <cellStyle name="level1a 2 6 5 5" xfId="10751"/>
    <cellStyle name="level1a 2 6 5 5 2" xfId="15197"/>
    <cellStyle name="level1a 2 6 5 5 2 2" xfId="15198"/>
    <cellStyle name="level1a 2 6 5 6" xfId="15199"/>
    <cellStyle name="level1a 2 6 5 6 2" xfId="15200"/>
    <cellStyle name="level1a 2 6 6" xfId="1434"/>
    <cellStyle name="level1a 2 6 6 2" xfId="3044"/>
    <cellStyle name="level1a 2 6 6 2 2" xfId="7522"/>
    <cellStyle name="level1a 2 6 6 2 2 2" xfId="15201"/>
    <cellStyle name="level1a 2 6 6 2 3" xfId="11240"/>
    <cellStyle name="level1a 2 6 6 2 3 2" xfId="15202"/>
    <cellStyle name="level1a 2 6 6 2 3 2 2" xfId="15203"/>
    <cellStyle name="level1a 2 6 6 2 4" xfId="15204"/>
    <cellStyle name="level1a 2 6 6 3" xfId="5435"/>
    <cellStyle name="level1a 2 6 6 3 2" xfId="9972"/>
    <cellStyle name="level1a 2 6 6 3 2 2" xfId="15205"/>
    <cellStyle name="level1a 2 6 6 3 3" xfId="13522"/>
    <cellStyle name="level1a 2 6 6 3 3 2" xfId="15206"/>
    <cellStyle name="level1a 2 6 6 3 3 2 2" xfId="15207"/>
    <cellStyle name="level1a 2 6 6 3 4" xfId="15208"/>
    <cellStyle name="level1a 2 6 6 4" xfId="7206"/>
    <cellStyle name="level1a 2 6 6 4 2" xfId="15209"/>
    <cellStyle name="level1a 2 6 6 5" xfId="10953"/>
    <cellStyle name="level1a 2 6 6 5 2" xfId="15210"/>
    <cellStyle name="level1a 2 6 6 5 2 2" xfId="15211"/>
    <cellStyle name="level1a 2 6 6 6" xfId="15212"/>
    <cellStyle name="level1a 2 6 6 6 2" xfId="15213"/>
    <cellStyle name="level1a 2 6 7" xfId="2189"/>
    <cellStyle name="level1a 2 6 7 2" xfId="7517"/>
    <cellStyle name="level1a 2 6 7 2 2" xfId="15214"/>
    <cellStyle name="level1a 2 6 7 3" xfId="11235"/>
    <cellStyle name="level1a 2 6 7 3 2" xfId="15215"/>
    <cellStyle name="level1a 2 6 7 3 2 2" xfId="15216"/>
    <cellStyle name="level1a 2 6 7 4" xfId="15217"/>
    <cellStyle name="level1a 2 6 8" xfId="3857"/>
    <cellStyle name="level1a 2 6 8 2" xfId="8846"/>
    <cellStyle name="level1a 2 6 8 2 2" xfId="15218"/>
    <cellStyle name="level1a 2 6 8 3" xfId="12485"/>
    <cellStyle name="level1a 2 6 8 3 2" xfId="15219"/>
    <cellStyle name="level1a 2 6 8 3 2 2" xfId="15220"/>
    <cellStyle name="level1a 2 6 8 4" xfId="15221"/>
    <cellStyle name="level1a 2 6 9" xfId="15222"/>
    <cellStyle name="level1a 2 6 9 2" xfId="15223"/>
    <cellStyle name="level1a 2 6_STUD aligned by INSTIT" xfId="243"/>
    <cellStyle name="level1a 2 7" xfId="244"/>
    <cellStyle name="level1a 2 7 2" xfId="2132"/>
    <cellStyle name="level1a 2 7 2 2" xfId="7523"/>
    <cellStyle name="level1a 2 7 2 2 2" xfId="15224"/>
    <cellStyle name="level1a 2 7 2 3" xfId="11241"/>
    <cellStyle name="level1a 2 7 2 3 2" xfId="15225"/>
    <cellStyle name="level1a 2 7 2 3 2 2" xfId="15226"/>
    <cellStyle name="level1a 2 7 2 4" xfId="15227"/>
    <cellStyle name="level1a 2 7 3" xfId="3765"/>
    <cellStyle name="level1a 2 7 3 2" xfId="8942"/>
    <cellStyle name="level1a 2 7 3 2 2" xfId="15228"/>
    <cellStyle name="level1a 2 7 3 3" xfId="12572"/>
    <cellStyle name="level1a 2 7 3 3 2" xfId="15229"/>
    <cellStyle name="level1a 2 7 3 3 2 2" xfId="15230"/>
    <cellStyle name="level1a 2 7 3 4" xfId="15231"/>
    <cellStyle name="level1a 2 7 3 4 2" xfId="15232"/>
    <cellStyle name="level1a 2 7 4" xfId="5991"/>
    <cellStyle name="level1a 2 7 5" xfId="6267"/>
    <cellStyle name="level1a 2 7 5 2" xfId="15233"/>
    <cellStyle name="level1a 2 7 6" xfId="15234"/>
    <cellStyle name="level1a 2 7 6 2" xfId="15235"/>
    <cellStyle name="level1a 2 8" xfId="760"/>
    <cellStyle name="level1a 2 8 2" xfId="2380"/>
    <cellStyle name="level1a 2 8 2 2" xfId="7524"/>
    <cellStyle name="level1a 2 8 2 2 2" xfId="15236"/>
    <cellStyle name="level1a 2 8 2 3" xfId="11242"/>
    <cellStyle name="level1a 2 8 2 3 2" xfId="15237"/>
    <cellStyle name="level1a 2 8 2 3 2 2" xfId="15238"/>
    <cellStyle name="level1a 2 8 2 4" xfId="15239"/>
    <cellStyle name="level1a 2 8 3" xfId="3936"/>
    <cellStyle name="level1a 2 8 3 2" xfId="8922"/>
    <cellStyle name="level1a 2 8 3 2 2" xfId="15240"/>
    <cellStyle name="level1a 2 8 3 3" xfId="12553"/>
    <cellStyle name="level1a 2 8 3 3 2" xfId="15241"/>
    <cellStyle name="level1a 2 8 3 3 2 2" xfId="15242"/>
    <cellStyle name="level1a 2 8 3 4" xfId="15243"/>
    <cellStyle name="level1a 2 8 3 4 2" xfId="15244"/>
    <cellStyle name="level1a 2 8 4" xfId="4625"/>
    <cellStyle name="level1a 2 8 5" xfId="6236"/>
    <cellStyle name="level1a 2 8 5 2" xfId="15245"/>
    <cellStyle name="level1a 2 8 6" xfId="6070"/>
    <cellStyle name="level1a 2 8 6 2" xfId="15246"/>
    <cellStyle name="level1a 2 8 6 2 2" xfId="15247"/>
    <cellStyle name="level1a 2 8 7" xfId="15248"/>
    <cellStyle name="level1a 2 8 7 2" xfId="15249"/>
    <cellStyle name="level1a 2 9" xfId="855"/>
    <cellStyle name="level1a 2 9 2" xfId="2466"/>
    <cellStyle name="level1a 2 9 2 2" xfId="7525"/>
    <cellStyle name="level1a 2 9 2 2 2" xfId="15250"/>
    <cellStyle name="level1a 2 9 2 3" xfId="11243"/>
    <cellStyle name="level1a 2 9 2 3 2" xfId="15251"/>
    <cellStyle name="level1a 2 9 2 3 2 2" xfId="15252"/>
    <cellStyle name="level1a 2 9 2 4" xfId="15253"/>
    <cellStyle name="level1a 2 9 3" xfId="4031"/>
    <cellStyle name="level1a 2 9 3 2" xfId="8911"/>
    <cellStyle name="level1a 2 9 3 2 2" xfId="15254"/>
    <cellStyle name="level1a 2 9 3 3" xfId="12542"/>
    <cellStyle name="level1a 2 9 3 3 2" xfId="15255"/>
    <cellStyle name="level1a 2 9 3 3 2 2" xfId="15256"/>
    <cellStyle name="level1a 2 9 3 4" xfId="15257"/>
    <cellStyle name="level1a 2 9 3 4 2" xfId="15258"/>
    <cellStyle name="level1a 2 9 4" xfId="3693"/>
    <cellStyle name="level1a 2 9 5" xfId="6043"/>
    <cellStyle name="level1a 2 9 5 2" xfId="15259"/>
    <cellStyle name="level1a 2 9 5 2 2" xfId="15260"/>
    <cellStyle name="level1a 2 9 6" xfId="15261"/>
    <cellStyle name="level1a 2 9 6 2" xfId="15262"/>
    <cellStyle name="level1a 2_STUD aligned by INSTIT" xfId="221"/>
    <cellStyle name="level1a 3" xfId="72"/>
    <cellStyle name="level1a 3 10" xfId="750"/>
    <cellStyle name="level1a 3 10 2" xfId="2370"/>
    <cellStyle name="level1a 3 10 2 2" xfId="7527"/>
    <cellStyle name="level1a 3 10 2 2 2" xfId="15263"/>
    <cellStyle name="level1a 3 10 2 3" xfId="11245"/>
    <cellStyle name="level1a 3 10 2 3 2" xfId="15264"/>
    <cellStyle name="level1a 3 10 2 3 2 2" xfId="15265"/>
    <cellStyle name="level1a 3 10 2 4" xfId="15266"/>
    <cellStyle name="level1a 3 10 3" xfId="3926"/>
    <cellStyle name="level1a 3 10 3 2" xfId="9226"/>
    <cellStyle name="level1a 3 10 3 2 2" xfId="15267"/>
    <cellStyle name="level1a 3 10 3 3" xfId="12834"/>
    <cellStyle name="level1a 3 10 3 3 2" xfId="15268"/>
    <cellStyle name="level1a 3 10 3 3 2 2" xfId="15269"/>
    <cellStyle name="level1a 3 10 3 4" xfId="15270"/>
    <cellStyle name="level1a 3 10 3 4 2" xfId="15271"/>
    <cellStyle name="level1a 3 10 4" xfId="4631"/>
    <cellStyle name="level1a 3 10 5" xfId="6535"/>
    <cellStyle name="level1a 3 10 5 2" xfId="15272"/>
    <cellStyle name="level1a 3 10 6" xfId="10236"/>
    <cellStyle name="level1a 3 10 6 2" xfId="15273"/>
    <cellStyle name="level1a 3 10 6 2 2" xfId="15274"/>
    <cellStyle name="level1a 3 10 7" xfId="15275"/>
    <cellStyle name="level1a 3 10 7 2" xfId="15276"/>
    <cellStyle name="level1a 3 11" xfId="1435"/>
    <cellStyle name="level1a 3 11 2" xfId="3045"/>
    <cellStyle name="level1a 3 11 2 2" xfId="7528"/>
    <cellStyle name="level1a 3 11 2 2 2" xfId="15277"/>
    <cellStyle name="level1a 3 11 2 3" xfId="11246"/>
    <cellStyle name="level1a 3 11 2 3 2" xfId="15278"/>
    <cellStyle name="level1a 3 11 2 3 2 2" xfId="15279"/>
    <cellStyle name="level1a 3 11 2 4" xfId="15280"/>
    <cellStyle name="level1a 3 11 3" xfId="5436"/>
    <cellStyle name="level1a 3 11 3 2" xfId="9266"/>
    <cellStyle name="level1a 3 11 3 2 2" xfId="15281"/>
    <cellStyle name="level1a 3 11 3 3" xfId="12873"/>
    <cellStyle name="level1a 3 11 3 3 2" xfId="15282"/>
    <cellStyle name="level1a 3 11 3 3 2 2" xfId="15283"/>
    <cellStyle name="level1a 3 11 3 4" xfId="15284"/>
    <cellStyle name="level1a 3 11 4" xfId="6569"/>
    <cellStyle name="level1a 3 11 4 2" xfId="15285"/>
    <cellStyle name="level1a 3 11 5" xfId="10276"/>
    <cellStyle name="level1a 3 11 5 2" xfId="15286"/>
    <cellStyle name="level1a 3 11 5 2 2" xfId="15287"/>
    <cellStyle name="level1a 3 11 6" xfId="15288"/>
    <cellStyle name="level1a 3 11 6 2" xfId="15289"/>
    <cellStyle name="level1a 3 12" xfId="2044"/>
    <cellStyle name="level1a 3 12 2" xfId="7526"/>
    <cellStyle name="level1a 3 12 2 2" xfId="15290"/>
    <cellStyle name="level1a 3 12 3" xfId="11244"/>
    <cellStyle name="level1a 3 12 3 2" xfId="15291"/>
    <cellStyle name="level1a 3 12 3 2 2" xfId="15292"/>
    <cellStyle name="level1a 3 12 4" xfId="15293"/>
    <cellStyle name="level1a 3 13" xfId="3626"/>
    <cellStyle name="level1a 3 14" xfId="15294"/>
    <cellStyle name="level1a 3 14 2" xfId="15295"/>
    <cellStyle name="level1a 3 2" xfId="73"/>
    <cellStyle name="level1a 3 2 10" xfId="1436"/>
    <cellStyle name="level1a 3 2 10 2" xfId="3046"/>
    <cellStyle name="level1a 3 2 10 2 2" xfId="7530"/>
    <cellStyle name="level1a 3 2 10 2 2 2" xfId="15296"/>
    <cellStyle name="level1a 3 2 10 2 3" xfId="11248"/>
    <cellStyle name="level1a 3 2 10 2 3 2" xfId="15297"/>
    <cellStyle name="level1a 3 2 10 2 3 2 2" xfId="15298"/>
    <cellStyle name="level1a 3 2 10 2 4" xfId="15299"/>
    <cellStyle name="level1a 3 2 10 3" xfId="5437"/>
    <cellStyle name="level1a 3 2 10 3 2" xfId="8969"/>
    <cellStyle name="level1a 3 2 10 3 2 2" xfId="15300"/>
    <cellStyle name="level1a 3 2 10 3 3" xfId="12596"/>
    <cellStyle name="level1a 3 2 10 3 3 2" xfId="15301"/>
    <cellStyle name="level1a 3 2 10 3 3 2 2" xfId="15302"/>
    <cellStyle name="level1a 3 2 10 3 4" xfId="15303"/>
    <cellStyle name="level1a 3 2 10 4" xfId="6297"/>
    <cellStyle name="level1a 3 2 10 4 2" xfId="15304"/>
    <cellStyle name="level1a 3 2 10 5" xfId="7693"/>
    <cellStyle name="level1a 3 2 10 5 2" xfId="15305"/>
    <cellStyle name="level1a 3 2 10 5 2 2" xfId="15306"/>
    <cellStyle name="level1a 3 2 10 6" xfId="15307"/>
    <cellStyle name="level1a 3 2 10 6 2" xfId="15308"/>
    <cellStyle name="level1a 3 2 11" xfId="2045"/>
    <cellStyle name="level1a 3 2 11 2" xfId="7529"/>
    <cellStyle name="level1a 3 2 11 2 2" xfId="15309"/>
    <cellStyle name="level1a 3 2 11 3" xfId="11247"/>
    <cellStyle name="level1a 3 2 11 3 2" xfId="15310"/>
    <cellStyle name="level1a 3 2 11 3 2 2" xfId="15311"/>
    <cellStyle name="level1a 3 2 11 4" xfId="15312"/>
    <cellStyle name="level1a 3 2 12" xfId="15313"/>
    <cellStyle name="level1a 3 2 12 2" xfId="15314"/>
    <cellStyle name="level1a 3 2 2" xfId="74"/>
    <cellStyle name="level1a 3 2 2 10" xfId="15315"/>
    <cellStyle name="level1a 3 2 2 10 2" xfId="15316"/>
    <cellStyle name="level1a 3 2 2 2" xfId="410"/>
    <cellStyle name="level1a 3 2 2 2 2" xfId="907"/>
    <cellStyle name="level1a 3 2 2 2 2 2" xfId="2518"/>
    <cellStyle name="level1a 3 2 2 2 2 2 2" xfId="7533"/>
    <cellStyle name="level1a 3 2 2 2 2 2 2 2" xfId="15317"/>
    <cellStyle name="level1a 3 2 2 2 2 2 3" xfId="11251"/>
    <cellStyle name="level1a 3 2 2 2 2 2 3 2" xfId="15318"/>
    <cellStyle name="level1a 3 2 2 2 2 2 3 2 2" xfId="15319"/>
    <cellStyle name="level1a 3 2 2 2 2 2 4" xfId="15320"/>
    <cellStyle name="level1a 3 2 2 2 2 3" xfId="4083"/>
    <cellStyle name="level1a 3 2 2 2 2 3 2" xfId="9103"/>
    <cellStyle name="level1a 3 2 2 2 2 3 2 2" xfId="15321"/>
    <cellStyle name="level1a 3 2 2 2 2 3 3" xfId="12724"/>
    <cellStyle name="level1a 3 2 2 2 2 3 3 2" xfId="15322"/>
    <cellStyle name="level1a 3 2 2 2 2 3 3 2 2" xfId="15323"/>
    <cellStyle name="level1a 3 2 2 2 2 3 4" xfId="15324"/>
    <cellStyle name="level1a 3 2 2 2 2 3 4 2" xfId="15325"/>
    <cellStyle name="level1a 3 2 2 2 2 4" xfId="4912"/>
    <cellStyle name="level1a 3 2 2 2 2 5" xfId="6430"/>
    <cellStyle name="level1a 3 2 2 2 2 5 2" xfId="15326"/>
    <cellStyle name="level1a 3 2 2 2 2 6" xfId="15327"/>
    <cellStyle name="level1a 3 2 2 2 2 6 2" xfId="15328"/>
    <cellStyle name="level1a 3 2 2 2 3" xfId="1082"/>
    <cellStyle name="level1a 3 2 2 2 3 2" xfId="2693"/>
    <cellStyle name="level1a 3 2 2 2 3 2 2" xfId="7534"/>
    <cellStyle name="level1a 3 2 2 2 3 2 2 2" xfId="15329"/>
    <cellStyle name="level1a 3 2 2 2 3 2 3" xfId="11252"/>
    <cellStyle name="level1a 3 2 2 2 3 2 3 2" xfId="15330"/>
    <cellStyle name="level1a 3 2 2 2 3 2 3 2 2" xfId="15331"/>
    <cellStyle name="level1a 3 2 2 2 3 2 4" xfId="15332"/>
    <cellStyle name="level1a 3 2 2 2 3 3" xfId="4258"/>
    <cellStyle name="level1a 3 2 2 2 3 3 2" xfId="9379"/>
    <cellStyle name="level1a 3 2 2 2 3 3 2 2" xfId="15333"/>
    <cellStyle name="level1a 3 2 2 2 3 3 3" xfId="12979"/>
    <cellStyle name="level1a 3 2 2 2 3 3 3 2" xfId="15334"/>
    <cellStyle name="level1a 3 2 2 2 3 3 3 2 2" xfId="15335"/>
    <cellStyle name="level1a 3 2 2 2 3 3 4" xfId="15336"/>
    <cellStyle name="level1a 3 2 2 2 3 3 4 2" xfId="15337"/>
    <cellStyle name="level1a 3 2 2 2 3 4" xfId="5087"/>
    <cellStyle name="level1a 3 2 2 2 3 5" xfId="10383"/>
    <cellStyle name="level1a 3 2 2 2 3 5 2" xfId="15338"/>
    <cellStyle name="level1a 3 2 2 2 3 5 2 2" xfId="15339"/>
    <cellStyle name="level1a 3 2 2 2 3 6" xfId="15340"/>
    <cellStyle name="level1a 3 2 2 2 3 6 2" xfId="15341"/>
    <cellStyle name="level1a 3 2 2 2 4" xfId="1305"/>
    <cellStyle name="level1a 3 2 2 2 4 2" xfId="2916"/>
    <cellStyle name="level1a 3 2 2 2 4 2 2" xfId="7535"/>
    <cellStyle name="level1a 3 2 2 2 4 2 2 2" xfId="15342"/>
    <cellStyle name="level1a 3 2 2 2 4 2 3" xfId="11253"/>
    <cellStyle name="level1a 3 2 2 2 4 2 3 2" xfId="15343"/>
    <cellStyle name="level1a 3 2 2 2 4 2 3 2 2" xfId="15344"/>
    <cellStyle name="level1a 3 2 2 2 4 2 4" xfId="15345"/>
    <cellStyle name="level1a 3 2 2 2 4 3" xfId="4481"/>
    <cellStyle name="level1a 3 2 2 2 4 3 2" xfId="9612"/>
    <cellStyle name="level1a 3 2 2 2 4 3 2 2" xfId="15346"/>
    <cellStyle name="level1a 3 2 2 2 4 3 3" xfId="13192"/>
    <cellStyle name="level1a 3 2 2 2 4 3 3 2" xfId="15347"/>
    <cellStyle name="level1a 3 2 2 2 4 3 3 2 2" xfId="15348"/>
    <cellStyle name="level1a 3 2 2 2 4 3 4" xfId="15349"/>
    <cellStyle name="level1a 3 2 2 2 4 3 4 2" xfId="15350"/>
    <cellStyle name="level1a 3 2 2 2 4 4" xfId="5310"/>
    <cellStyle name="level1a 3 2 2 2 4 5" xfId="6846"/>
    <cellStyle name="level1a 3 2 2 2 4 5 2" xfId="15351"/>
    <cellStyle name="level1a 3 2 2 2 4 6" xfId="10593"/>
    <cellStyle name="level1a 3 2 2 2 4 6 2" xfId="15352"/>
    <cellStyle name="level1a 3 2 2 2 4 6 2 2" xfId="15353"/>
    <cellStyle name="level1a 3 2 2 2 4 7" xfId="15354"/>
    <cellStyle name="level1a 3 2 2 2 4 7 2" xfId="15355"/>
    <cellStyle name="level1a 3 2 2 2 5" xfId="1437"/>
    <cellStyle name="level1a 3 2 2 2 5 2" xfId="3047"/>
    <cellStyle name="level1a 3 2 2 2 5 2 2" xfId="7536"/>
    <cellStyle name="level1a 3 2 2 2 5 2 2 2" xfId="15356"/>
    <cellStyle name="level1a 3 2 2 2 5 2 3" xfId="11254"/>
    <cellStyle name="level1a 3 2 2 2 5 2 3 2" xfId="15357"/>
    <cellStyle name="level1a 3 2 2 2 5 2 3 2 2" xfId="15358"/>
    <cellStyle name="level1a 3 2 2 2 5 2 4" xfId="15359"/>
    <cellStyle name="level1a 3 2 2 2 5 3" xfId="5438"/>
    <cellStyle name="level1a 3 2 2 2 5 3 2" xfId="9828"/>
    <cellStyle name="level1a 3 2 2 2 5 3 2 2" xfId="15360"/>
    <cellStyle name="level1a 3 2 2 2 5 3 3" xfId="13390"/>
    <cellStyle name="level1a 3 2 2 2 5 3 3 2" xfId="15361"/>
    <cellStyle name="level1a 3 2 2 2 5 3 3 2 2" xfId="15362"/>
    <cellStyle name="level1a 3 2 2 2 5 3 4" xfId="15363"/>
    <cellStyle name="level1a 3 2 2 2 5 4" xfId="7062"/>
    <cellStyle name="level1a 3 2 2 2 5 4 2" xfId="15364"/>
    <cellStyle name="level1a 3 2 2 2 5 5" xfId="10809"/>
    <cellStyle name="level1a 3 2 2 2 5 5 2" xfId="15365"/>
    <cellStyle name="level1a 3 2 2 2 5 5 2 2" xfId="15366"/>
    <cellStyle name="level1a 3 2 2 2 5 6" xfId="15367"/>
    <cellStyle name="level1a 3 2 2 2 5 6 2" xfId="15368"/>
    <cellStyle name="level1a 3 2 2 2 6" xfId="1438"/>
    <cellStyle name="level1a 3 2 2 2 6 2" xfId="3048"/>
    <cellStyle name="level1a 3 2 2 2 6 2 2" xfId="7537"/>
    <cellStyle name="level1a 3 2 2 2 6 2 2 2" xfId="15369"/>
    <cellStyle name="level1a 3 2 2 2 6 2 3" xfId="11255"/>
    <cellStyle name="level1a 3 2 2 2 6 2 3 2" xfId="15370"/>
    <cellStyle name="level1a 3 2 2 2 6 2 3 2 2" xfId="15371"/>
    <cellStyle name="level1a 3 2 2 2 6 2 4" xfId="15372"/>
    <cellStyle name="level1a 3 2 2 2 6 3" xfId="5439"/>
    <cellStyle name="level1a 3 2 2 2 6 3 2" xfId="10030"/>
    <cellStyle name="level1a 3 2 2 2 6 3 2 2" xfId="15373"/>
    <cellStyle name="level1a 3 2 2 2 6 3 3" xfId="13577"/>
    <cellStyle name="level1a 3 2 2 2 6 3 3 2" xfId="15374"/>
    <cellStyle name="level1a 3 2 2 2 6 3 3 2 2" xfId="15375"/>
    <cellStyle name="level1a 3 2 2 2 6 3 4" xfId="15376"/>
    <cellStyle name="level1a 3 2 2 2 6 4" xfId="7264"/>
    <cellStyle name="level1a 3 2 2 2 6 4 2" xfId="15377"/>
    <cellStyle name="level1a 3 2 2 2 6 5" xfId="11011"/>
    <cellStyle name="level1a 3 2 2 2 6 5 2" xfId="15378"/>
    <cellStyle name="level1a 3 2 2 2 6 5 2 2" xfId="15379"/>
    <cellStyle name="level1a 3 2 2 2 6 6" xfId="15380"/>
    <cellStyle name="level1a 3 2 2 2 6 6 2" xfId="15381"/>
    <cellStyle name="level1a 3 2 2 2 7" xfId="2247"/>
    <cellStyle name="level1a 3 2 2 2 7 2" xfId="7532"/>
    <cellStyle name="level1a 3 2 2 2 7 2 2" xfId="15382"/>
    <cellStyle name="level1a 3 2 2 2 7 3" xfId="11250"/>
    <cellStyle name="level1a 3 2 2 2 7 3 2" xfId="15383"/>
    <cellStyle name="level1a 3 2 2 2 7 3 2 2" xfId="15384"/>
    <cellStyle name="level1a 3 2 2 2 7 4" xfId="15385"/>
    <cellStyle name="level1a 3 2 2 2 8" xfId="15386"/>
    <cellStyle name="level1a 3 2 2 2 8 2" xfId="15387"/>
    <cellStyle name="level1a 3 2 2 2_STUD aligned by INSTIT" xfId="242"/>
    <cellStyle name="level1a 3 2 2 3" xfId="473"/>
    <cellStyle name="level1a 3 2 2 3 2" xfId="1141"/>
    <cellStyle name="level1a 3 2 2 3 2 2" xfId="2752"/>
    <cellStyle name="level1a 3 2 2 3 2 2 2" xfId="7539"/>
    <cellStyle name="level1a 3 2 2 3 2 2 2 2" xfId="15388"/>
    <cellStyle name="level1a 3 2 2 3 2 2 3" xfId="11257"/>
    <cellStyle name="level1a 3 2 2 3 2 2 3 2" xfId="15389"/>
    <cellStyle name="level1a 3 2 2 3 2 2 3 2 2" xfId="15390"/>
    <cellStyle name="level1a 3 2 2 3 2 2 4" xfId="15391"/>
    <cellStyle name="level1a 3 2 2 3 2 3" xfId="4317"/>
    <cellStyle name="level1a 3 2 2 3 2 3 2" xfId="9166"/>
    <cellStyle name="level1a 3 2 2 3 2 3 2 2" xfId="15392"/>
    <cellStyle name="level1a 3 2 2 3 2 3 3" xfId="12780"/>
    <cellStyle name="level1a 3 2 2 3 2 3 3 2" xfId="15393"/>
    <cellStyle name="level1a 3 2 2 3 2 3 3 2 2" xfId="15394"/>
    <cellStyle name="level1a 3 2 2 3 2 3 4" xfId="15395"/>
    <cellStyle name="level1a 3 2 2 3 2 3 4 2" xfId="15396"/>
    <cellStyle name="level1a 3 2 2 3 2 4" xfId="5146"/>
    <cellStyle name="level1a 3 2 2 3 2 5" xfId="10180"/>
    <cellStyle name="level1a 3 2 2 3 2 5 2" xfId="15397"/>
    <cellStyle name="level1a 3 2 2 3 2 5 2 2" xfId="15398"/>
    <cellStyle name="level1a 3 2 2 3 2 6" xfId="15399"/>
    <cellStyle name="level1a 3 2 2 3 2 6 2" xfId="15400"/>
    <cellStyle name="level1a 3 2 2 3 3" xfId="1439"/>
    <cellStyle name="level1a 3 2 2 3 3 2" xfId="3049"/>
    <cellStyle name="level1a 3 2 2 3 3 2 2" xfId="7540"/>
    <cellStyle name="level1a 3 2 2 3 3 2 2 2" xfId="15401"/>
    <cellStyle name="level1a 3 2 2 3 3 2 3" xfId="11258"/>
    <cellStyle name="level1a 3 2 2 3 3 2 3 2" xfId="15402"/>
    <cellStyle name="level1a 3 2 2 3 3 2 3 2 2" xfId="15403"/>
    <cellStyle name="level1a 3 2 2 3 3 2 4" xfId="15404"/>
    <cellStyle name="level1a 3 2 2 3 3 3" xfId="5440"/>
    <cellStyle name="level1a 3 2 2 3 3 3 2" xfId="9442"/>
    <cellStyle name="level1a 3 2 2 3 3 3 2 2" xfId="15405"/>
    <cellStyle name="level1a 3 2 2 3 3 3 3" xfId="13035"/>
    <cellStyle name="level1a 3 2 2 3 3 3 3 2" xfId="15406"/>
    <cellStyle name="level1a 3 2 2 3 3 3 3 2 2" xfId="15407"/>
    <cellStyle name="level1a 3 2 2 3 3 3 4" xfId="15408"/>
    <cellStyle name="level1a 3 2 2 3 3 4" xfId="6701"/>
    <cellStyle name="level1a 3 2 2 3 3 4 2" xfId="15409"/>
    <cellStyle name="level1a 3 2 2 3 3 5" xfId="15410"/>
    <cellStyle name="level1a 3 2 2 3 3 5 2" xfId="15411"/>
    <cellStyle name="level1a 3 2 2 3 4" xfId="1440"/>
    <cellStyle name="level1a 3 2 2 3 4 2" xfId="3050"/>
    <cellStyle name="level1a 3 2 2 3 4 2 2" xfId="7541"/>
    <cellStyle name="level1a 3 2 2 3 4 2 2 2" xfId="15412"/>
    <cellStyle name="level1a 3 2 2 3 4 2 3" xfId="11259"/>
    <cellStyle name="level1a 3 2 2 3 4 2 3 2" xfId="15413"/>
    <cellStyle name="level1a 3 2 2 3 4 2 3 2 2" xfId="15414"/>
    <cellStyle name="level1a 3 2 2 3 4 2 4" xfId="15415"/>
    <cellStyle name="level1a 3 2 2 3 4 3" xfId="5441"/>
    <cellStyle name="level1a 3 2 2 3 4 3 2" xfId="9670"/>
    <cellStyle name="level1a 3 2 2 3 4 3 2 2" xfId="15416"/>
    <cellStyle name="level1a 3 2 2 3 4 3 3" xfId="13247"/>
    <cellStyle name="level1a 3 2 2 3 4 3 3 2" xfId="15417"/>
    <cellStyle name="level1a 3 2 2 3 4 3 3 2 2" xfId="15418"/>
    <cellStyle name="level1a 3 2 2 3 4 3 4" xfId="15419"/>
    <cellStyle name="level1a 3 2 2 3 4 4" xfId="6904"/>
    <cellStyle name="level1a 3 2 2 3 4 4 2" xfId="15420"/>
    <cellStyle name="level1a 3 2 2 3 4 5" xfId="10651"/>
    <cellStyle name="level1a 3 2 2 3 4 5 2" xfId="15421"/>
    <cellStyle name="level1a 3 2 2 3 4 5 2 2" xfId="15422"/>
    <cellStyle name="level1a 3 2 2 3 4 6" xfId="15423"/>
    <cellStyle name="level1a 3 2 2 3 4 6 2" xfId="15424"/>
    <cellStyle name="level1a 3 2 2 3 5" xfId="1441"/>
    <cellStyle name="level1a 3 2 2 3 5 2" xfId="3051"/>
    <cellStyle name="level1a 3 2 2 3 5 2 2" xfId="7542"/>
    <cellStyle name="level1a 3 2 2 3 5 2 2 2" xfId="15425"/>
    <cellStyle name="level1a 3 2 2 3 5 2 3" xfId="11260"/>
    <cellStyle name="level1a 3 2 2 3 5 2 3 2" xfId="15426"/>
    <cellStyle name="level1a 3 2 2 3 5 2 3 2 2" xfId="15427"/>
    <cellStyle name="level1a 3 2 2 3 5 2 4" xfId="15428"/>
    <cellStyle name="level1a 3 2 2 3 5 3" xfId="5442"/>
    <cellStyle name="level1a 3 2 2 3 5 3 2" xfId="9886"/>
    <cellStyle name="level1a 3 2 2 3 5 3 2 2" xfId="15429"/>
    <cellStyle name="level1a 3 2 2 3 5 3 3" xfId="13445"/>
    <cellStyle name="level1a 3 2 2 3 5 3 3 2" xfId="15430"/>
    <cellStyle name="level1a 3 2 2 3 5 3 3 2 2" xfId="15431"/>
    <cellStyle name="level1a 3 2 2 3 5 3 4" xfId="15432"/>
    <cellStyle name="level1a 3 2 2 3 5 4" xfId="7120"/>
    <cellStyle name="level1a 3 2 2 3 5 4 2" xfId="15433"/>
    <cellStyle name="level1a 3 2 2 3 5 5" xfId="10867"/>
    <cellStyle name="level1a 3 2 2 3 5 5 2" xfId="15434"/>
    <cellStyle name="level1a 3 2 2 3 5 5 2 2" xfId="15435"/>
    <cellStyle name="level1a 3 2 2 3 5 6" xfId="15436"/>
    <cellStyle name="level1a 3 2 2 3 5 6 2" xfId="15437"/>
    <cellStyle name="level1a 3 2 2 3 6" xfId="1442"/>
    <cellStyle name="level1a 3 2 2 3 6 2" xfId="3052"/>
    <cellStyle name="level1a 3 2 2 3 6 2 2" xfId="7543"/>
    <cellStyle name="level1a 3 2 2 3 6 2 2 2" xfId="15438"/>
    <cellStyle name="level1a 3 2 2 3 6 2 3" xfId="11261"/>
    <cellStyle name="level1a 3 2 2 3 6 2 3 2" xfId="15439"/>
    <cellStyle name="level1a 3 2 2 3 6 2 3 2 2" xfId="15440"/>
    <cellStyle name="level1a 3 2 2 3 6 2 4" xfId="15441"/>
    <cellStyle name="level1a 3 2 2 3 6 3" xfId="5443"/>
    <cellStyle name="level1a 3 2 2 3 6 3 2" xfId="10088"/>
    <cellStyle name="level1a 3 2 2 3 6 3 2 2" xfId="15442"/>
    <cellStyle name="level1a 3 2 2 3 6 3 3" xfId="13632"/>
    <cellStyle name="level1a 3 2 2 3 6 3 3 2" xfId="15443"/>
    <cellStyle name="level1a 3 2 2 3 6 3 3 2 2" xfId="15444"/>
    <cellStyle name="level1a 3 2 2 3 6 3 4" xfId="15445"/>
    <cellStyle name="level1a 3 2 2 3 6 4" xfId="7322"/>
    <cellStyle name="level1a 3 2 2 3 6 4 2" xfId="15446"/>
    <cellStyle name="level1a 3 2 2 3 6 5" xfId="11069"/>
    <cellStyle name="level1a 3 2 2 3 6 5 2" xfId="15447"/>
    <cellStyle name="level1a 3 2 2 3 6 5 2 2" xfId="15448"/>
    <cellStyle name="level1a 3 2 2 3 6 6" xfId="15449"/>
    <cellStyle name="level1a 3 2 2 3 6 6 2" xfId="15450"/>
    <cellStyle name="level1a 3 2 2 3 7" xfId="2305"/>
    <cellStyle name="level1a 3 2 2 3 7 2" xfId="7538"/>
    <cellStyle name="level1a 3 2 2 3 7 2 2" xfId="15451"/>
    <cellStyle name="level1a 3 2 2 3 7 3" xfId="11256"/>
    <cellStyle name="level1a 3 2 2 3 7 3 2" xfId="15452"/>
    <cellStyle name="level1a 3 2 2 3 7 3 2 2" xfId="15453"/>
    <cellStyle name="level1a 3 2 2 3 7 4" xfId="15454"/>
    <cellStyle name="level1a 3 2 2 3 8" xfId="4702"/>
    <cellStyle name="level1a 3 2 2 3 8 2" xfId="8899"/>
    <cellStyle name="level1a 3 2 2 3 8 2 2" xfId="15455"/>
    <cellStyle name="level1a 3 2 2 3 8 3" xfId="12532"/>
    <cellStyle name="level1a 3 2 2 3 8 3 2" xfId="15456"/>
    <cellStyle name="level1a 3 2 2 3 8 3 2 2" xfId="15457"/>
    <cellStyle name="level1a 3 2 2 3 8 4" xfId="15458"/>
    <cellStyle name="level1a 3 2 2 3 9" xfId="15459"/>
    <cellStyle name="level1a 3 2 2 3 9 2" xfId="15460"/>
    <cellStyle name="level1a 3 2 2 3_STUD aligned by INSTIT" xfId="214"/>
    <cellStyle name="level1a 3 2 2 4" xfId="322"/>
    <cellStyle name="level1a 3 2 2 4 2" xfId="2170"/>
    <cellStyle name="level1a 3 2 2 4 2 2" xfId="7544"/>
    <cellStyle name="level1a 3 2 2 4 2 2 2" xfId="15461"/>
    <cellStyle name="level1a 3 2 2 4 2 3" xfId="11262"/>
    <cellStyle name="level1a 3 2 2 4 2 3 2" xfId="15462"/>
    <cellStyle name="level1a 3 2 2 4 2 3 2 2" xfId="15463"/>
    <cellStyle name="level1a 3 2 2 4 2 4" xfId="15464"/>
    <cellStyle name="level1a 3 2 2 4 3" xfId="3807"/>
    <cellStyle name="level1a 3 2 2 4 3 2" xfId="9014"/>
    <cellStyle name="level1a 3 2 2 4 3 2 2" xfId="15465"/>
    <cellStyle name="level1a 3 2 2 4 3 3" xfId="12638"/>
    <cellStyle name="level1a 3 2 2 4 3 3 2" xfId="15466"/>
    <cellStyle name="level1a 3 2 2 4 3 3 2 2" xfId="15467"/>
    <cellStyle name="level1a 3 2 2 4 3 4" xfId="15468"/>
    <cellStyle name="level1a 3 2 2 4 3 4 2" xfId="15469"/>
    <cellStyle name="level1a 3 2 2 4 4" xfId="6012"/>
    <cellStyle name="level1a 3 2 2 4 5" xfId="6357"/>
    <cellStyle name="level1a 3 2 2 4 5 2" xfId="15470"/>
    <cellStyle name="level1a 3 2 2 4 6" xfId="15471"/>
    <cellStyle name="level1a 3 2 2 4 6 2" xfId="15472"/>
    <cellStyle name="level1a 3 2 2 5" xfId="839"/>
    <cellStyle name="level1a 3 2 2 5 2" xfId="2450"/>
    <cellStyle name="level1a 3 2 2 5 2 2" xfId="7545"/>
    <cellStyle name="level1a 3 2 2 5 2 2 2" xfId="15473"/>
    <cellStyle name="level1a 3 2 2 5 2 3" xfId="11263"/>
    <cellStyle name="level1a 3 2 2 5 2 3 2" xfId="15474"/>
    <cellStyle name="level1a 3 2 2 5 2 3 2 2" xfId="15475"/>
    <cellStyle name="level1a 3 2 2 5 2 4" xfId="15476"/>
    <cellStyle name="level1a 3 2 2 5 3" xfId="4015"/>
    <cellStyle name="level1a 3 2 2 5 3 2" xfId="9286"/>
    <cellStyle name="level1a 3 2 2 5 3 2 2" xfId="15477"/>
    <cellStyle name="level1a 3 2 2 5 3 3" xfId="12893"/>
    <cellStyle name="level1a 3 2 2 5 3 3 2" xfId="15478"/>
    <cellStyle name="level1a 3 2 2 5 3 3 2 2" xfId="15479"/>
    <cellStyle name="level1a 3 2 2 5 3 4" xfId="15480"/>
    <cellStyle name="level1a 3 2 2 5 3 4 2" xfId="15481"/>
    <cellStyle name="level1a 3 2 2 5 4" xfId="3878"/>
    <cellStyle name="level1a 3 2 2 5 5" xfId="6586"/>
    <cellStyle name="level1a 3 2 2 5 5 2" xfId="15482"/>
    <cellStyle name="level1a 3 2 2 5 6" xfId="10296"/>
    <cellStyle name="level1a 3 2 2 5 6 2" xfId="15483"/>
    <cellStyle name="level1a 3 2 2 5 6 2 2" xfId="15484"/>
    <cellStyle name="level1a 3 2 2 5 7" xfId="15485"/>
    <cellStyle name="level1a 3 2 2 5 7 2" xfId="15486"/>
    <cellStyle name="level1a 3 2 2 6" xfId="734"/>
    <cellStyle name="level1a 3 2 2 6 2" xfId="2355"/>
    <cellStyle name="level1a 3 2 2 6 2 2" xfId="7546"/>
    <cellStyle name="level1a 3 2 2 6 2 2 2" xfId="15487"/>
    <cellStyle name="level1a 3 2 2 6 2 3" xfId="11264"/>
    <cellStyle name="level1a 3 2 2 6 2 3 2" xfId="15488"/>
    <cellStyle name="level1a 3 2 2 6 2 3 2 2" xfId="15489"/>
    <cellStyle name="level1a 3 2 2 6 2 4" xfId="15490"/>
    <cellStyle name="level1a 3 2 2 6 3" xfId="3910"/>
    <cellStyle name="level1a 3 2 2 6 3 2" xfId="9520"/>
    <cellStyle name="level1a 3 2 2 6 3 2 2" xfId="15491"/>
    <cellStyle name="level1a 3 2 2 6 3 3" xfId="13107"/>
    <cellStyle name="level1a 3 2 2 6 3 3 2" xfId="15492"/>
    <cellStyle name="level1a 3 2 2 6 3 3 2 2" xfId="15493"/>
    <cellStyle name="level1a 3 2 2 6 3 4" xfId="15494"/>
    <cellStyle name="level1a 3 2 2 6 3 4 2" xfId="15495"/>
    <cellStyle name="level1a 3 2 2 6 4" xfId="4640"/>
    <cellStyle name="level1a 3 2 2 6 5" xfId="10501"/>
    <cellStyle name="level1a 3 2 2 6 5 2" xfId="15496"/>
    <cellStyle name="level1a 3 2 2 6 5 2 2" xfId="15497"/>
    <cellStyle name="level1a 3 2 2 6 6" xfId="15498"/>
    <cellStyle name="level1a 3 2 2 6 6 2" xfId="15499"/>
    <cellStyle name="level1a 3 2 2 7" xfId="1236"/>
    <cellStyle name="level1a 3 2 2 7 2" xfId="2847"/>
    <cellStyle name="level1a 3 2 2 7 2 2" xfId="7547"/>
    <cellStyle name="level1a 3 2 2 7 2 2 2" xfId="15500"/>
    <cellStyle name="level1a 3 2 2 7 2 3" xfId="11265"/>
    <cellStyle name="level1a 3 2 2 7 2 3 2" xfId="15501"/>
    <cellStyle name="level1a 3 2 2 7 2 3 2 2" xfId="15502"/>
    <cellStyle name="level1a 3 2 2 7 2 4" xfId="15503"/>
    <cellStyle name="level1a 3 2 2 7 3" xfId="4412"/>
    <cellStyle name="level1a 3 2 2 7 3 2" xfId="9740"/>
    <cellStyle name="level1a 3 2 2 7 3 2 2" xfId="15504"/>
    <cellStyle name="level1a 3 2 2 7 3 3" xfId="13309"/>
    <cellStyle name="level1a 3 2 2 7 3 3 2" xfId="15505"/>
    <cellStyle name="level1a 3 2 2 7 3 3 2 2" xfId="15506"/>
    <cellStyle name="level1a 3 2 2 7 3 4" xfId="15507"/>
    <cellStyle name="level1a 3 2 2 7 3 4 2" xfId="15508"/>
    <cellStyle name="level1a 3 2 2 7 4" xfId="5241"/>
    <cellStyle name="level1a 3 2 2 7 5" xfId="6974"/>
    <cellStyle name="level1a 3 2 2 7 5 2" xfId="15509"/>
    <cellStyle name="level1a 3 2 2 7 6" xfId="10721"/>
    <cellStyle name="level1a 3 2 2 7 6 2" xfId="15510"/>
    <cellStyle name="level1a 3 2 2 7 6 2 2" xfId="15511"/>
    <cellStyle name="level1a 3 2 2 7 7" xfId="15512"/>
    <cellStyle name="level1a 3 2 2 7 7 2" xfId="15513"/>
    <cellStyle name="level1a 3 2 2 8" xfId="1443"/>
    <cellStyle name="level1a 3 2 2 8 2" xfId="3053"/>
    <cellStyle name="level1a 3 2 2 8 2 2" xfId="7548"/>
    <cellStyle name="level1a 3 2 2 8 2 2 2" xfId="15514"/>
    <cellStyle name="level1a 3 2 2 8 2 3" xfId="11266"/>
    <cellStyle name="level1a 3 2 2 8 2 3 2" xfId="15515"/>
    <cellStyle name="level1a 3 2 2 8 2 3 2 2" xfId="15516"/>
    <cellStyle name="level1a 3 2 2 8 2 4" xfId="15517"/>
    <cellStyle name="level1a 3 2 2 8 3" xfId="5444"/>
    <cellStyle name="level1a 3 2 2 8 3 2" xfId="9944"/>
    <cellStyle name="level1a 3 2 2 8 3 2 2" xfId="15518"/>
    <cellStyle name="level1a 3 2 2 8 3 3" xfId="13498"/>
    <cellStyle name="level1a 3 2 2 8 3 3 2" xfId="15519"/>
    <cellStyle name="level1a 3 2 2 8 3 3 2 2" xfId="15520"/>
    <cellStyle name="level1a 3 2 2 8 3 4" xfId="15521"/>
    <cellStyle name="level1a 3 2 2 8 4" xfId="7178"/>
    <cellStyle name="level1a 3 2 2 8 4 2" xfId="15522"/>
    <cellStyle name="level1a 3 2 2 8 5" xfId="10925"/>
    <cellStyle name="level1a 3 2 2 8 5 2" xfId="15523"/>
    <cellStyle name="level1a 3 2 2 8 5 2 2" xfId="15524"/>
    <cellStyle name="level1a 3 2 2 8 6" xfId="15525"/>
    <cellStyle name="level1a 3 2 2 8 6 2" xfId="15526"/>
    <cellStyle name="level1a 3 2 2 9" xfId="2046"/>
    <cellStyle name="level1a 3 2 2 9 2" xfId="7531"/>
    <cellStyle name="level1a 3 2 2 9 2 2" xfId="15527"/>
    <cellStyle name="level1a 3 2 2 9 3" xfId="11249"/>
    <cellStyle name="level1a 3 2 2 9 3 2" xfId="15528"/>
    <cellStyle name="level1a 3 2 2 9 3 2 2" xfId="15529"/>
    <cellStyle name="level1a 3 2 2 9 4" xfId="15530"/>
    <cellStyle name="level1a 3 2 2_STUD aligned by INSTIT" xfId="308"/>
    <cellStyle name="level1a 3 2 3" xfId="75"/>
    <cellStyle name="level1a 3 2 3 10" xfId="15531"/>
    <cellStyle name="level1a 3 2 3 10 2" xfId="15532"/>
    <cellStyle name="level1a 3 2 3 2" xfId="394"/>
    <cellStyle name="level1a 3 2 3 2 2" xfId="900"/>
    <cellStyle name="level1a 3 2 3 2 2 2" xfId="2511"/>
    <cellStyle name="level1a 3 2 3 2 2 2 2" xfId="7551"/>
    <cellStyle name="level1a 3 2 3 2 2 2 2 2" xfId="15533"/>
    <cellStyle name="level1a 3 2 3 2 2 2 3" xfId="11269"/>
    <cellStyle name="level1a 3 2 3 2 2 2 3 2" xfId="15534"/>
    <cellStyle name="level1a 3 2 3 2 2 2 3 2 2" xfId="15535"/>
    <cellStyle name="level1a 3 2 3 2 2 2 4" xfId="15536"/>
    <cellStyle name="level1a 3 2 3 2 2 3" xfId="4076"/>
    <cellStyle name="level1a 3 2 3 2 2 3 2" xfId="9087"/>
    <cellStyle name="level1a 3 2 3 2 2 3 2 2" xfId="15537"/>
    <cellStyle name="level1a 3 2 3 2 2 3 3" xfId="12709"/>
    <cellStyle name="level1a 3 2 3 2 2 3 3 2" xfId="15538"/>
    <cellStyle name="level1a 3 2 3 2 2 3 3 2 2" xfId="15539"/>
    <cellStyle name="level1a 3 2 3 2 2 3 4" xfId="15540"/>
    <cellStyle name="level1a 3 2 3 2 2 3 4 2" xfId="15541"/>
    <cellStyle name="level1a 3 2 3 2 2 4" xfId="4905"/>
    <cellStyle name="level1a 3 2 3 2 2 5" xfId="6421"/>
    <cellStyle name="level1a 3 2 3 2 2 5 2" xfId="15542"/>
    <cellStyle name="level1a 3 2 3 2 2 6" xfId="15543"/>
    <cellStyle name="level1a 3 2 3 2 2 6 2" xfId="15544"/>
    <cellStyle name="level1a 3 2 3 2 3" xfId="1067"/>
    <cellStyle name="level1a 3 2 3 2 3 2" xfId="2678"/>
    <cellStyle name="level1a 3 2 3 2 3 2 2" xfId="7552"/>
    <cellStyle name="level1a 3 2 3 2 3 2 2 2" xfId="15545"/>
    <cellStyle name="level1a 3 2 3 2 3 2 3" xfId="11270"/>
    <cellStyle name="level1a 3 2 3 2 3 2 3 2" xfId="15546"/>
    <cellStyle name="level1a 3 2 3 2 3 2 3 2 2" xfId="15547"/>
    <cellStyle name="level1a 3 2 3 2 3 2 4" xfId="15548"/>
    <cellStyle name="level1a 3 2 3 2 3 3" xfId="4243"/>
    <cellStyle name="level1a 3 2 3 2 3 3 2" xfId="9363"/>
    <cellStyle name="level1a 3 2 3 2 3 3 2 2" xfId="15549"/>
    <cellStyle name="level1a 3 2 3 2 3 3 3" xfId="12964"/>
    <cellStyle name="level1a 3 2 3 2 3 3 3 2" xfId="15550"/>
    <cellStyle name="level1a 3 2 3 2 3 3 3 2 2" xfId="15551"/>
    <cellStyle name="level1a 3 2 3 2 3 3 4" xfId="15552"/>
    <cellStyle name="level1a 3 2 3 2 3 3 4 2" xfId="15553"/>
    <cellStyle name="level1a 3 2 3 2 3 4" xfId="5072"/>
    <cellStyle name="level1a 3 2 3 2 3 5" xfId="10368"/>
    <cellStyle name="level1a 3 2 3 2 3 5 2" xfId="15554"/>
    <cellStyle name="level1a 3 2 3 2 3 5 2 2" xfId="15555"/>
    <cellStyle name="level1a 3 2 3 2 3 6" xfId="15556"/>
    <cellStyle name="level1a 3 2 3 2 3 6 2" xfId="15557"/>
    <cellStyle name="level1a 3 2 3 2 4" xfId="1291"/>
    <cellStyle name="level1a 3 2 3 2 4 2" xfId="2902"/>
    <cellStyle name="level1a 3 2 3 2 4 2 2" xfId="7553"/>
    <cellStyle name="level1a 3 2 3 2 4 2 2 2" xfId="15558"/>
    <cellStyle name="level1a 3 2 3 2 4 2 3" xfId="11271"/>
    <cellStyle name="level1a 3 2 3 2 4 2 3 2" xfId="15559"/>
    <cellStyle name="level1a 3 2 3 2 4 2 3 2 2" xfId="15560"/>
    <cellStyle name="level1a 3 2 3 2 4 2 4" xfId="15561"/>
    <cellStyle name="level1a 3 2 3 2 4 3" xfId="4467"/>
    <cellStyle name="level1a 3 2 3 2 4 3 2" xfId="9596"/>
    <cellStyle name="level1a 3 2 3 2 4 3 2 2" xfId="15562"/>
    <cellStyle name="level1a 3 2 3 2 4 3 3" xfId="13177"/>
    <cellStyle name="level1a 3 2 3 2 4 3 3 2" xfId="15563"/>
    <cellStyle name="level1a 3 2 3 2 4 3 3 2 2" xfId="15564"/>
    <cellStyle name="level1a 3 2 3 2 4 3 4" xfId="15565"/>
    <cellStyle name="level1a 3 2 3 2 4 3 4 2" xfId="15566"/>
    <cellStyle name="level1a 3 2 3 2 4 4" xfId="5296"/>
    <cellStyle name="level1a 3 2 3 2 4 5" xfId="6830"/>
    <cellStyle name="level1a 3 2 3 2 4 5 2" xfId="15567"/>
    <cellStyle name="level1a 3 2 3 2 4 6" xfId="10577"/>
    <cellStyle name="level1a 3 2 3 2 4 6 2" xfId="15568"/>
    <cellStyle name="level1a 3 2 3 2 4 6 2 2" xfId="15569"/>
    <cellStyle name="level1a 3 2 3 2 4 7" xfId="15570"/>
    <cellStyle name="level1a 3 2 3 2 4 7 2" xfId="15571"/>
    <cellStyle name="level1a 3 2 3 2 5" xfId="1444"/>
    <cellStyle name="level1a 3 2 3 2 5 2" xfId="3054"/>
    <cellStyle name="level1a 3 2 3 2 5 2 2" xfId="7554"/>
    <cellStyle name="level1a 3 2 3 2 5 2 2 2" xfId="15572"/>
    <cellStyle name="level1a 3 2 3 2 5 2 3" xfId="11272"/>
    <cellStyle name="level1a 3 2 3 2 5 2 3 2" xfId="15573"/>
    <cellStyle name="level1a 3 2 3 2 5 2 3 2 2" xfId="15574"/>
    <cellStyle name="level1a 3 2 3 2 5 2 4" xfId="15575"/>
    <cellStyle name="level1a 3 2 3 2 5 3" xfId="5445"/>
    <cellStyle name="level1a 3 2 3 2 5 3 2" xfId="9813"/>
    <cellStyle name="level1a 3 2 3 2 5 3 2 2" xfId="15576"/>
    <cellStyle name="level1a 3 2 3 2 5 3 3" xfId="13376"/>
    <cellStyle name="level1a 3 2 3 2 5 3 3 2" xfId="15577"/>
    <cellStyle name="level1a 3 2 3 2 5 3 3 2 2" xfId="15578"/>
    <cellStyle name="level1a 3 2 3 2 5 3 4" xfId="15579"/>
    <cellStyle name="level1a 3 2 3 2 5 4" xfId="7047"/>
    <cellStyle name="level1a 3 2 3 2 5 4 2" xfId="15580"/>
    <cellStyle name="level1a 3 2 3 2 5 5" xfId="10794"/>
    <cellStyle name="level1a 3 2 3 2 5 5 2" xfId="15581"/>
    <cellStyle name="level1a 3 2 3 2 5 5 2 2" xfId="15582"/>
    <cellStyle name="level1a 3 2 3 2 5 6" xfId="15583"/>
    <cellStyle name="level1a 3 2 3 2 5 6 2" xfId="15584"/>
    <cellStyle name="level1a 3 2 3 2 6" xfId="1445"/>
    <cellStyle name="level1a 3 2 3 2 6 2" xfId="3055"/>
    <cellStyle name="level1a 3 2 3 2 6 2 2" xfId="7555"/>
    <cellStyle name="level1a 3 2 3 2 6 2 2 2" xfId="15585"/>
    <cellStyle name="level1a 3 2 3 2 6 2 3" xfId="11273"/>
    <cellStyle name="level1a 3 2 3 2 6 2 3 2" xfId="15586"/>
    <cellStyle name="level1a 3 2 3 2 6 2 3 2 2" xfId="15587"/>
    <cellStyle name="level1a 3 2 3 2 6 2 4" xfId="15588"/>
    <cellStyle name="level1a 3 2 3 2 6 3" xfId="5446"/>
    <cellStyle name="level1a 3 2 3 2 6 3 2" xfId="10015"/>
    <cellStyle name="level1a 3 2 3 2 6 3 2 2" xfId="15589"/>
    <cellStyle name="level1a 3 2 3 2 6 3 3" xfId="13563"/>
    <cellStyle name="level1a 3 2 3 2 6 3 3 2" xfId="15590"/>
    <cellStyle name="level1a 3 2 3 2 6 3 3 2 2" xfId="15591"/>
    <cellStyle name="level1a 3 2 3 2 6 3 4" xfId="15592"/>
    <cellStyle name="level1a 3 2 3 2 6 4" xfId="7249"/>
    <cellStyle name="level1a 3 2 3 2 6 4 2" xfId="15593"/>
    <cellStyle name="level1a 3 2 3 2 6 5" xfId="10996"/>
    <cellStyle name="level1a 3 2 3 2 6 5 2" xfId="15594"/>
    <cellStyle name="level1a 3 2 3 2 6 5 2 2" xfId="15595"/>
    <cellStyle name="level1a 3 2 3 2 6 6" xfId="15596"/>
    <cellStyle name="level1a 3 2 3 2 6 6 2" xfId="15597"/>
    <cellStyle name="level1a 3 2 3 2 7" xfId="2232"/>
    <cellStyle name="level1a 3 2 3 2 7 2" xfId="7550"/>
    <cellStyle name="level1a 3 2 3 2 7 2 2" xfId="15598"/>
    <cellStyle name="level1a 3 2 3 2 7 3" xfId="11268"/>
    <cellStyle name="level1a 3 2 3 2 7 3 2" xfId="15599"/>
    <cellStyle name="level1a 3 2 3 2 7 3 2 2" xfId="15600"/>
    <cellStyle name="level1a 3 2 3 2 7 4" xfId="15601"/>
    <cellStyle name="level1a 3 2 3 2 8" xfId="15602"/>
    <cellStyle name="level1a 3 2 3 2 8 2" xfId="15603"/>
    <cellStyle name="level1a 3 2 3 2_STUD aligned by INSTIT" xfId="213"/>
    <cellStyle name="level1a 3 2 3 3" xfId="455"/>
    <cellStyle name="level1a 3 2 3 3 2" xfId="1124"/>
    <cellStyle name="level1a 3 2 3 3 2 2" xfId="2735"/>
    <cellStyle name="level1a 3 2 3 3 2 2 2" xfId="7557"/>
    <cellStyle name="level1a 3 2 3 3 2 2 2 2" xfId="15604"/>
    <cellStyle name="level1a 3 2 3 3 2 2 3" xfId="11275"/>
    <cellStyle name="level1a 3 2 3 3 2 2 3 2" xfId="15605"/>
    <cellStyle name="level1a 3 2 3 3 2 2 3 2 2" xfId="15606"/>
    <cellStyle name="level1a 3 2 3 3 2 2 4" xfId="15607"/>
    <cellStyle name="level1a 3 2 3 3 2 3" xfId="4300"/>
    <cellStyle name="level1a 3 2 3 3 2 3 2" xfId="9148"/>
    <cellStyle name="level1a 3 2 3 3 2 3 2 2" xfId="15608"/>
    <cellStyle name="level1a 3 2 3 3 2 3 3" xfId="12763"/>
    <cellStyle name="level1a 3 2 3 3 2 3 3 2" xfId="15609"/>
    <cellStyle name="level1a 3 2 3 3 2 3 3 2 2" xfId="15610"/>
    <cellStyle name="level1a 3 2 3 3 2 3 4" xfId="15611"/>
    <cellStyle name="level1a 3 2 3 3 2 3 4 2" xfId="15612"/>
    <cellStyle name="level1a 3 2 3 3 2 4" xfId="5129"/>
    <cellStyle name="level1a 3 2 3 3 2 5" xfId="10163"/>
    <cellStyle name="level1a 3 2 3 3 2 5 2" xfId="15613"/>
    <cellStyle name="level1a 3 2 3 3 2 5 2 2" xfId="15614"/>
    <cellStyle name="level1a 3 2 3 3 2 6" xfId="15615"/>
    <cellStyle name="level1a 3 2 3 3 2 6 2" xfId="15616"/>
    <cellStyle name="level1a 3 2 3 3 3" xfId="1446"/>
    <cellStyle name="level1a 3 2 3 3 3 2" xfId="3056"/>
    <cellStyle name="level1a 3 2 3 3 3 2 2" xfId="7558"/>
    <cellStyle name="level1a 3 2 3 3 3 2 2 2" xfId="15617"/>
    <cellStyle name="level1a 3 2 3 3 3 2 3" xfId="11276"/>
    <cellStyle name="level1a 3 2 3 3 3 2 3 2" xfId="15618"/>
    <cellStyle name="level1a 3 2 3 3 3 2 3 2 2" xfId="15619"/>
    <cellStyle name="level1a 3 2 3 3 3 2 4" xfId="15620"/>
    <cellStyle name="level1a 3 2 3 3 3 3" xfId="5447"/>
    <cellStyle name="level1a 3 2 3 3 3 3 2" xfId="9424"/>
    <cellStyle name="level1a 3 2 3 3 3 3 2 2" xfId="15621"/>
    <cellStyle name="level1a 3 2 3 3 3 3 3" xfId="13018"/>
    <cellStyle name="level1a 3 2 3 3 3 3 3 2" xfId="15622"/>
    <cellStyle name="level1a 3 2 3 3 3 3 3 2 2" xfId="15623"/>
    <cellStyle name="level1a 3 2 3 3 3 3 4" xfId="15624"/>
    <cellStyle name="level1a 3 2 3 3 3 4" xfId="6691"/>
    <cellStyle name="level1a 3 2 3 3 3 4 2" xfId="15625"/>
    <cellStyle name="level1a 3 2 3 3 3 5" xfId="15626"/>
    <cellStyle name="level1a 3 2 3 3 3 5 2" xfId="15627"/>
    <cellStyle name="level1a 3 2 3 3 4" xfId="1447"/>
    <cellStyle name="level1a 3 2 3 3 4 2" xfId="3057"/>
    <cellStyle name="level1a 3 2 3 3 4 2 2" xfId="7559"/>
    <cellStyle name="level1a 3 2 3 3 4 2 2 2" xfId="15628"/>
    <cellStyle name="level1a 3 2 3 3 4 2 3" xfId="11277"/>
    <cellStyle name="level1a 3 2 3 3 4 2 3 2" xfId="15629"/>
    <cellStyle name="level1a 3 2 3 3 4 2 3 2 2" xfId="15630"/>
    <cellStyle name="level1a 3 2 3 3 4 2 4" xfId="15631"/>
    <cellStyle name="level1a 3 2 3 3 4 3" xfId="5448"/>
    <cellStyle name="level1a 3 2 3 3 4 3 2" xfId="9653"/>
    <cellStyle name="level1a 3 2 3 3 4 3 2 2" xfId="15632"/>
    <cellStyle name="level1a 3 2 3 3 4 3 3" xfId="13231"/>
    <cellStyle name="level1a 3 2 3 3 4 3 3 2" xfId="15633"/>
    <cellStyle name="level1a 3 2 3 3 4 3 3 2 2" xfId="15634"/>
    <cellStyle name="level1a 3 2 3 3 4 3 4" xfId="15635"/>
    <cellStyle name="level1a 3 2 3 3 4 4" xfId="6887"/>
    <cellStyle name="level1a 3 2 3 3 4 4 2" xfId="15636"/>
    <cellStyle name="level1a 3 2 3 3 4 5" xfId="10634"/>
    <cellStyle name="level1a 3 2 3 3 4 5 2" xfId="15637"/>
    <cellStyle name="level1a 3 2 3 3 4 5 2 2" xfId="15638"/>
    <cellStyle name="level1a 3 2 3 3 4 6" xfId="15639"/>
    <cellStyle name="level1a 3 2 3 3 4 6 2" xfId="15640"/>
    <cellStyle name="level1a 3 2 3 3 5" xfId="1448"/>
    <cellStyle name="level1a 3 2 3 3 5 2" xfId="3058"/>
    <cellStyle name="level1a 3 2 3 3 5 2 2" xfId="7560"/>
    <cellStyle name="level1a 3 2 3 3 5 2 2 2" xfId="15641"/>
    <cellStyle name="level1a 3 2 3 3 5 2 3" xfId="11278"/>
    <cellStyle name="level1a 3 2 3 3 5 2 3 2" xfId="15642"/>
    <cellStyle name="level1a 3 2 3 3 5 2 3 2 2" xfId="15643"/>
    <cellStyle name="level1a 3 2 3 3 5 2 4" xfId="15644"/>
    <cellStyle name="level1a 3 2 3 3 5 3" xfId="5449"/>
    <cellStyle name="level1a 3 2 3 3 5 3 2" xfId="9869"/>
    <cellStyle name="level1a 3 2 3 3 5 3 2 2" xfId="15645"/>
    <cellStyle name="level1a 3 2 3 3 5 3 3" xfId="13429"/>
    <cellStyle name="level1a 3 2 3 3 5 3 3 2" xfId="15646"/>
    <cellStyle name="level1a 3 2 3 3 5 3 3 2 2" xfId="15647"/>
    <cellStyle name="level1a 3 2 3 3 5 3 4" xfId="15648"/>
    <cellStyle name="level1a 3 2 3 3 5 4" xfId="7103"/>
    <cellStyle name="level1a 3 2 3 3 5 4 2" xfId="15649"/>
    <cellStyle name="level1a 3 2 3 3 5 5" xfId="10850"/>
    <cellStyle name="level1a 3 2 3 3 5 5 2" xfId="15650"/>
    <cellStyle name="level1a 3 2 3 3 5 5 2 2" xfId="15651"/>
    <cellStyle name="level1a 3 2 3 3 5 6" xfId="15652"/>
    <cellStyle name="level1a 3 2 3 3 5 6 2" xfId="15653"/>
    <cellStyle name="level1a 3 2 3 3 6" xfId="1449"/>
    <cellStyle name="level1a 3 2 3 3 6 2" xfId="3059"/>
    <cellStyle name="level1a 3 2 3 3 6 2 2" xfId="7561"/>
    <cellStyle name="level1a 3 2 3 3 6 2 2 2" xfId="15654"/>
    <cellStyle name="level1a 3 2 3 3 6 2 3" xfId="11279"/>
    <cellStyle name="level1a 3 2 3 3 6 2 3 2" xfId="15655"/>
    <cellStyle name="level1a 3 2 3 3 6 2 3 2 2" xfId="15656"/>
    <cellStyle name="level1a 3 2 3 3 6 2 4" xfId="15657"/>
    <cellStyle name="level1a 3 2 3 3 6 3" xfId="5450"/>
    <cellStyle name="level1a 3 2 3 3 6 3 2" xfId="10071"/>
    <cellStyle name="level1a 3 2 3 3 6 3 2 2" xfId="15658"/>
    <cellStyle name="level1a 3 2 3 3 6 3 3" xfId="13616"/>
    <cellStyle name="level1a 3 2 3 3 6 3 3 2" xfId="15659"/>
    <cellStyle name="level1a 3 2 3 3 6 3 3 2 2" xfId="15660"/>
    <cellStyle name="level1a 3 2 3 3 6 3 4" xfId="15661"/>
    <cellStyle name="level1a 3 2 3 3 6 4" xfId="7305"/>
    <cellStyle name="level1a 3 2 3 3 6 4 2" xfId="15662"/>
    <cellStyle name="level1a 3 2 3 3 6 5" xfId="11052"/>
    <cellStyle name="level1a 3 2 3 3 6 5 2" xfId="15663"/>
    <cellStyle name="level1a 3 2 3 3 6 5 2 2" xfId="15664"/>
    <cellStyle name="level1a 3 2 3 3 6 6" xfId="15665"/>
    <cellStyle name="level1a 3 2 3 3 6 6 2" xfId="15666"/>
    <cellStyle name="level1a 3 2 3 3 7" xfId="2288"/>
    <cellStyle name="level1a 3 2 3 3 7 2" xfId="7556"/>
    <cellStyle name="level1a 3 2 3 3 7 2 2" xfId="15667"/>
    <cellStyle name="level1a 3 2 3 3 7 3" xfId="11274"/>
    <cellStyle name="level1a 3 2 3 3 7 3 2" xfId="15668"/>
    <cellStyle name="level1a 3 2 3 3 7 3 2 2" xfId="15669"/>
    <cellStyle name="level1a 3 2 3 3 7 4" xfId="15670"/>
    <cellStyle name="level1a 3 2 3 3 8" xfId="4715"/>
    <cellStyle name="level1a 3 2 3 3 8 2" xfId="8884"/>
    <cellStyle name="level1a 3 2 3 3 8 2 2" xfId="15671"/>
    <cellStyle name="level1a 3 2 3 3 8 3" xfId="12518"/>
    <cellStyle name="level1a 3 2 3 3 8 3 2" xfId="15672"/>
    <cellStyle name="level1a 3 2 3 3 8 3 2 2" xfId="15673"/>
    <cellStyle name="level1a 3 2 3 3 8 4" xfId="15674"/>
    <cellStyle name="level1a 3 2 3 3 9" xfId="15675"/>
    <cellStyle name="level1a 3 2 3 3 9 2" xfId="15676"/>
    <cellStyle name="level1a 3 2 3 3_STUD aligned by INSTIT" xfId="240"/>
    <cellStyle name="level1a 3 2 3 4" xfId="296"/>
    <cellStyle name="level1a 3 2 3 4 2" xfId="2161"/>
    <cellStyle name="level1a 3 2 3 4 2 2" xfId="7562"/>
    <cellStyle name="level1a 3 2 3 4 2 2 2" xfId="15677"/>
    <cellStyle name="level1a 3 2 3 4 2 3" xfId="11280"/>
    <cellStyle name="level1a 3 2 3 4 2 3 2" xfId="15678"/>
    <cellStyle name="level1a 3 2 3 4 2 3 2 2" xfId="15679"/>
    <cellStyle name="level1a 3 2 3 4 2 4" xfId="15680"/>
    <cellStyle name="level1a 3 2 3 4 3" xfId="3798"/>
    <cellStyle name="level1a 3 2 3 4 3 2" xfId="8995"/>
    <cellStyle name="level1a 3 2 3 4 3 2 2" xfId="15681"/>
    <cellStyle name="level1a 3 2 3 4 3 3" xfId="12619"/>
    <cellStyle name="level1a 3 2 3 4 3 3 2" xfId="15682"/>
    <cellStyle name="level1a 3 2 3 4 3 3 2 2" xfId="15683"/>
    <cellStyle name="level1a 3 2 3 4 3 4" xfId="15684"/>
    <cellStyle name="level1a 3 2 3 4 3 4 2" xfId="15685"/>
    <cellStyle name="level1a 3 2 3 4 4" xfId="6006"/>
    <cellStyle name="level1a 3 2 3 4 5" xfId="6322"/>
    <cellStyle name="level1a 3 2 3 4 5 2" xfId="15686"/>
    <cellStyle name="level1a 3 2 3 4 6" xfId="15687"/>
    <cellStyle name="level1a 3 2 3 4 6 2" xfId="15688"/>
    <cellStyle name="level1a 3 2 3 5" xfId="812"/>
    <cellStyle name="level1a 3 2 3 5 2" xfId="2426"/>
    <cellStyle name="level1a 3 2 3 5 2 2" xfId="7563"/>
    <cellStyle name="level1a 3 2 3 5 2 2 2" xfId="15689"/>
    <cellStyle name="level1a 3 2 3 5 2 3" xfId="11281"/>
    <cellStyle name="level1a 3 2 3 5 2 3 2" xfId="15690"/>
    <cellStyle name="level1a 3 2 3 5 2 3 2 2" xfId="15691"/>
    <cellStyle name="level1a 3 2 3 5 2 4" xfId="15692"/>
    <cellStyle name="level1a 3 2 3 5 3" xfId="3988"/>
    <cellStyle name="level1a 3 2 3 5 3 2" xfId="9251"/>
    <cellStyle name="level1a 3 2 3 5 3 2 2" xfId="15693"/>
    <cellStyle name="level1a 3 2 3 5 3 3" xfId="12859"/>
    <cellStyle name="level1a 3 2 3 5 3 3 2" xfId="15694"/>
    <cellStyle name="level1a 3 2 3 5 3 3 2 2" xfId="15695"/>
    <cellStyle name="level1a 3 2 3 5 3 4" xfId="15696"/>
    <cellStyle name="level1a 3 2 3 5 3 4 2" xfId="15697"/>
    <cellStyle name="level1a 3 2 3 5 4" xfId="3865"/>
    <cellStyle name="level1a 3 2 3 5 5" xfId="6557"/>
    <cellStyle name="level1a 3 2 3 5 5 2" xfId="15698"/>
    <cellStyle name="level1a 3 2 3 5 6" xfId="10261"/>
    <cellStyle name="level1a 3 2 3 5 6 2" xfId="15699"/>
    <cellStyle name="level1a 3 2 3 5 6 2 2" xfId="15700"/>
    <cellStyle name="level1a 3 2 3 5 7" xfId="15701"/>
    <cellStyle name="level1a 3 2 3 5 7 2" xfId="15702"/>
    <cellStyle name="level1a 3 2 3 6" xfId="849"/>
    <cellStyle name="level1a 3 2 3 6 2" xfId="2460"/>
    <cellStyle name="level1a 3 2 3 6 2 2" xfId="7564"/>
    <cellStyle name="level1a 3 2 3 6 2 2 2" xfId="15703"/>
    <cellStyle name="level1a 3 2 3 6 2 3" xfId="11282"/>
    <cellStyle name="level1a 3 2 3 6 2 3 2" xfId="15704"/>
    <cellStyle name="level1a 3 2 3 6 2 3 2 2" xfId="15705"/>
    <cellStyle name="level1a 3 2 3 6 2 4" xfId="15706"/>
    <cellStyle name="level1a 3 2 3 6 3" xfId="4025"/>
    <cellStyle name="level1a 3 2 3 6 3 2" xfId="9298"/>
    <cellStyle name="level1a 3 2 3 6 3 2 2" xfId="15707"/>
    <cellStyle name="level1a 3 2 3 6 3 3" xfId="12905"/>
    <cellStyle name="level1a 3 2 3 6 3 3 2" xfId="15708"/>
    <cellStyle name="level1a 3 2 3 6 3 3 2 2" xfId="15709"/>
    <cellStyle name="level1a 3 2 3 6 3 4" xfId="15710"/>
    <cellStyle name="level1a 3 2 3 6 3 4 2" xfId="15711"/>
    <cellStyle name="level1a 3 2 3 6 4" xfId="3887"/>
    <cellStyle name="level1a 3 2 3 6 5" xfId="10308"/>
    <cellStyle name="level1a 3 2 3 6 5 2" xfId="15712"/>
    <cellStyle name="level1a 3 2 3 6 5 2 2" xfId="15713"/>
    <cellStyle name="level1a 3 2 3 6 6" xfId="15714"/>
    <cellStyle name="level1a 3 2 3 6 6 2" xfId="15715"/>
    <cellStyle name="level1a 3 2 3 7" xfId="1200"/>
    <cellStyle name="level1a 3 2 3 7 2" xfId="2811"/>
    <cellStyle name="level1a 3 2 3 7 2 2" xfId="7565"/>
    <cellStyle name="level1a 3 2 3 7 2 2 2" xfId="15716"/>
    <cellStyle name="level1a 3 2 3 7 2 3" xfId="11283"/>
    <cellStyle name="level1a 3 2 3 7 2 3 2" xfId="15717"/>
    <cellStyle name="level1a 3 2 3 7 2 3 2 2" xfId="15718"/>
    <cellStyle name="level1a 3 2 3 7 2 4" xfId="15719"/>
    <cellStyle name="level1a 3 2 3 7 3" xfId="4376"/>
    <cellStyle name="level1a 3 2 3 7 3 2" xfId="8933"/>
    <cellStyle name="level1a 3 2 3 7 3 2 2" xfId="15720"/>
    <cellStyle name="level1a 3 2 3 7 3 3" xfId="12563"/>
    <cellStyle name="level1a 3 2 3 7 3 3 2" xfId="15721"/>
    <cellStyle name="level1a 3 2 3 7 3 3 2 2" xfId="15722"/>
    <cellStyle name="level1a 3 2 3 7 3 4" xfId="15723"/>
    <cellStyle name="level1a 3 2 3 7 3 4 2" xfId="15724"/>
    <cellStyle name="level1a 3 2 3 7 4" xfId="5205"/>
    <cellStyle name="level1a 3 2 3 7 5" xfId="6253"/>
    <cellStyle name="level1a 3 2 3 7 5 2" xfId="15725"/>
    <cellStyle name="level1a 3 2 3 7 6" xfId="6024"/>
    <cellStyle name="level1a 3 2 3 7 6 2" xfId="15726"/>
    <cellStyle name="level1a 3 2 3 7 6 2 2" xfId="15727"/>
    <cellStyle name="level1a 3 2 3 7 7" xfId="15728"/>
    <cellStyle name="level1a 3 2 3 7 7 2" xfId="15729"/>
    <cellStyle name="level1a 3 2 3 8" xfId="1450"/>
    <cellStyle name="level1a 3 2 3 8 2" xfId="3060"/>
    <cellStyle name="level1a 3 2 3 8 2 2" xfId="7566"/>
    <cellStyle name="level1a 3 2 3 8 2 2 2" xfId="15730"/>
    <cellStyle name="level1a 3 2 3 8 2 3" xfId="11284"/>
    <cellStyle name="level1a 3 2 3 8 2 3 2" xfId="15731"/>
    <cellStyle name="level1a 3 2 3 8 2 3 2 2" xfId="15732"/>
    <cellStyle name="level1a 3 2 3 8 2 4" xfId="15733"/>
    <cellStyle name="level1a 3 2 3 8 3" xfId="5451"/>
    <cellStyle name="level1a 3 2 3 8 3 2" xfId="9252"/>
    <cellStyle name="level1a 3 2 3 8 3 2 2" xfId="15734"/>
    <cellStyle name="level1a 3 2 3 8 3 3" xfId="12860"/>
    <cellStyle name="level1a 3 2 3 8 3 3 2" xfId="15735"/>
    <cellStyle name="level1a 3 2 3 8 3 3 2 2" xfId="15736"/>
    <cellStyle name="level1a 3 2 3 8 3 4" xfId="15737"/>
    <cellStyle name="level1a 3 2 3 8 4" xfId="6558"/>
    <cellStyle name="level1a 3 2 3 8 4 2" xfId="15738"/>
    <cellStyle name="level1a 3 2 3 8 5" xfId="10262"/>
    <cellStyle name="level1a 3 2 3 8 5 2" xfId="15739"/>
    <cellStyle name="level1a 3 2 3 8 5 2 2" xfId="15740"/>
    <cellStyle name="level1a 3 2 3 8 6" xfId="15741"/>
    <cellStyle name="level1a 3 2 3 8 6 2" xfId="15742"/>
    <cellStyle name="level1a 3 2 3 9" xfId="2047"/>
    <cellStyle name="level1a 3 2 3 9 2" xfId="7549"/>
    <cellStyle name="level1a 3 2 3 9 2 2" xfId="15743"/>
    <cellStyle name="level1a 3 2 3 9 3" xfId="11267"/>
    <cellStyle name="level1a 3 2 3 9 3 2" xfId="15744"/>
    <cellStyle name="level1a 3 2 3 9 3 2 2" xfId="15745"/>
    <cellStyle name="level1a 3 2 3 9 4" xfId="15746"/>
    <cellStyle name="level1a 3 2 3_STUD aligned by INSTIT" xfId="241"/>
    <cellStyle name="level1a 3 2 4" xfId="377"/>
    <cellStyle name="level1a 3 2 4 2" xfId="886"/>
    <cellStyle name="level1a 3 2 4 2 2" xfId="2497"/>
    <cellStyle name="level1a 3 2 4 2 2 2" xfId="7568"/>
    <cellStyle name="level1a 3 2 4 2 2 2 2" xfId="15747"/>
    <cellStyle name="level1a 3 2 4 2 2 3" xfId="11286"/>
    <cellStyle name="level1a 3 2 4 2 2 3 2" xfId="15748"/>
    <cellStyle name="level1a 3 2 4 2 2 3 2 2" xfId="15749"/>
    <cellStyle name="level1a 3 2 4 2 2 4" xfId="15750"/>
    <cellStyle name="level1a 3 2 4 2 3" xfId="4062"/>
    <cellStyle name="level1a 3 2 4 2 3 2" xfId="9070"/>
    <cellStyle name="level1a 3 2 4 2 3 2 2" xfId="15751"/>
    <cellStyle name="level1a 3 2 4 2 3 3" xfId="12692"/>
    <cellStyle name="level1a 3 2 4 2 3 3 2" xfId="15752"/>
    <cellStyle name="level1a 3 2 4 2 3 3 2 2" xfId="15753"/>
    <cellStyle name="level1a 3 2 4 2 3 4" xfId="15754"/>
    <cellStyle name="level1a 3 2 4 2 3 4 2" xfId="15755"/>
    <cellStyle name="level1a 3 2 4 2 4" xfId="3645"/>
    <cellStyle name="level1a 3 2 4 2 5" xfId="6408"/>
    <cellStyle name="level1a 3 2 4 2 5 2" xfId="15756"/>
    <cellStyle name="level1a 3 2 4 2 6" xfId="15757"/>
    <cellStyle name="level1a 3 2 4 2 6 2" xfId="15758"/>
    <cellStyle name="level1a 3 2 4 3" xfId="1050"/>
    <cellStyle name="level1a 3 2 4 3 2" xfId="2661"/>
    <cellStyle name="level1a 3 2 4 3 2 2" xfId="7569"/>
    <cellStyle name="level1a 3 2 4 3 2 2 2" xfId="15759"/>
    <cellStyle name="level1a 3 2 4 3 2 3" xfId="11287"/>
    <cellStyle name="level1a 3 2 4 3 2 3 2" xfId="15760"/>
    <cellStyle name="level1a 3 2 4 3 2 3 2 2" xfId="15761"/>
    <cellStyle name="level1a 3 2 4 3 2 4" xfId="15762"/>
    <cellStyle name="level1a 3 2 4 3 3" xfId="4226"/>
    <cellStyle name="level1a 3 2 4 3 3 2" xfId="9346"/>
    <cellStyle name="level1a 3 2 4 3 3 2 2" xfId="15763"/>
    <cellStyle name="level1a 3 2 4 3 3 3" xfId="12947"/>
    <cellStyle name="level1a 3 2 4 3 3 3 2" xfId="15764"/>
    <cellStyle name="level1a 3 2 4 3 3 3 2 2" xfId="15765"/>
    <cellStyle name="level1a 3 2 4 3 3 4" xfId="15766"/>
    <cellStyle name="level1a 3 2 4 3 3 4 2" xfId="15767"/>
    <cellStyle name="level1a 3 2 4 3 4" xfId="5055"/>
    <cellStyle name="level1a 3 2 4 3 5" xfId="10352"/>
    <cellStyle name="level1a 3 2 4 3 5 2" xfId="15768"/>
    <cellStyle name="level1a 3 2 4 3 5 2 2" xfId="15769"/>
    <cellStyle name="level1a 3 2 4 3 6" xfId="15770"/>
    <cellStyle name="level1a 3 2 4 3 6 2" xfId="15771"/>
    <cellStyle name="level1a 3 2 4 4" xfId="1275"/>
    <cellStyle name="level1a 3 2 4 4 2" xfId="2886"/>
    <cellStyle name="level1a 3 2 4 4 2 2" xfId="7570"/>
    <cellStyle name="level1a 3 2 4 4 2 2 2" xfId="15772"/>
    <cellStyle name="level1a 3 2 4 4 2 3" xfId="11288"/>
    <cellStyle name="level1a 3 2 4 4 2 3 2" xfId="15773"/>
    <cellStyle name="level1a 3 2 4 4 2 3 2 2" xfId="15774"/>
    <cellStyle name="level1a 3 2 4 4 2 4" xfId="15775"/>
    <cellStyle name="level1a 3 2 4 4 3" xfId="4451"/>
    <cellStyle name="level1a 3 2 4 4 3 2" xfId="9579"/>
    <cellStyle name="level1a 3 2 4 4 3 2 2" xfId="15776"/>
    <cellStyle name="level1a 3 2 4 4 3 3" xfId="13160"/>
    <cellStyle name="level1a 3 2 4 4 3 3 2" xfId="15777"/>
    <cellStyle name="level1a 3 2 4 4 3 3 2 2" xfId="15778"/>
    <cellStyle name="level1a 3 2 4 4 3 4" xfId="15779"/>
    <cellStyle name="level1a 3 2 4 4 3 4 2" xfId="15780"/>
    <cellStyle name="level1a 3 2 4 4 4" xfId="5280"/>
    <cellStyle name="level1a 3 2 4 4 5" xfId="6813"/>
    <cellStyle name="level1a 3 2 4 4 5 2" xfId="15781"/>
    <cellStyle name="level1a 3 2 4 4 6" xfId="10560"/>
    <cellStyle name="level1a 3 2 4 4 6 2" xfId="15782"/>
    <cellStyle name="level1a 3 2 4 4 6 2 2" xfId="15783"/>
    <cellStyle name="level1a 3 2 4 4 7" xfId="15784"/>
    <cellStyle name="level1a 3 2 4 4 7 2" xfId="15785"/>
    <cellStyle name="level1a 3 2 4 5" xfId="1451"/>
    <cellStyle name="level1a 3 2 4 5 2" xfId="3061"/>
    <cellStyle name="level1a 3 2 4 5 2 2" xfId="7571"/>
    <cellStyle name="level1a 3 2 4 5 2 2 2" xfId="15786"/>
    <cellStyle name="level1a 3 2 4 5 2 3" xfId="11289"/>
    <cellStyle name="level1a 3 2 4 5 2 3 2" xfId="15787"/>
    <cellStyle name="level1a 3 2 4 5 2 3 2 2" xfId="15788"/>
    <cellStyle name="level1a 3 2 4 5 2 4" xfId="15789"/>
    <cellStyle name="level1a 3 2 4 5 3" xfId="5452"/>
    <cellStyle name="level1a 3 2 4 5 3 2" xfId="9796"/>
    <cellStyle name="level1a 3 2 4 5 3 2 2" xfId="15790"/>
    <cellStyle name="level1a 3 2 4 5 3 3" xfId="13359"/>
    <cellStyle name="level1a 3 2 4 5 3 3 2" xfId="15791"/>
    <cellStyle name="level1a 3 2 4 5 3 3 2 2" xfId="15792"/>
    <cellStyle name="level1a 3 2 4 5 3 4" xfId="15793"/>
    <cellStyle name="level1a 3 2 4 5 4" xfId="7030"/>
    <cellStyle name="level1a 3 2 4 5 4 2" xfId="15794"/>
    <cellStyle name="level1a 3 2 4 5 5" xfId="10777"/>
    <cellStyle name="level1a 3 2 4 5 5 2" xfId="15795"/>
    <cellStyle name="level1a 3 2 4 5 5 2 2" xfId="15796"/>
    <cellStyle name="level1a 3 2 4 5 6" xfId="15797"/>
    <cellStyle name="level1a 3 2 4 5 6 2" xfId="15798"/>
    <cellStyle name="level1a 3 2 4 6" xfId="1452"/>
    <cellStyle name="level1a 3 2 4 6 2" xfId="3062"/>
    <cellStyle name="level1a 3 2 4 6 2 2" xfId="7572"/>
    <cellStyle name="level1a 3 2 4 6 2 2 2" xfId="15799"/>
    <cellStyle name="level1a 3 2 4 6 2 3" xfId="11290"/>
    <cellStyle name="level1a 3 2 4 6 2 3 2" xfId="15800"/>
    <cellStyle name="level1a 3 2 4 6 2 3 2 2" xfId="15801"/>
    <cellStyle name="level1a 3 2 4 6 2 4" xfId="15802"/>
    <cellStyle name="level1a 3 2 4 6 3" xfId="5453"/>
    <cellStyle name="level1a 3 2 4 6 3 2" xfId="9998"/>
    <cellStyle name="level1a 3 2 4 6 3 2 2" xfId="15803"/>
    <cellStyle name="level1a 3 2 4 6 3 3" xfId="13546"/>
    <cellStyle name="level1a 3 2 4 6 3 3 2" xfId="15804"/>
    <cellStyle name="level1a 3 2 4 6 3 3 2 2" xfId="15805"/>
    <cellStyle name="level1a 3 2 4 6 3 4" xfId="15806"/>
    <cellStyle name="level1a 3 2 4 6 4" xfId="7232"/>
    <cellStyle name="level1a 3 2 4 6 4 2" xfId="15807"/>
    <cellStyle name="level1a 3 2 4 6 5" xfId="10979"/>
    <cellStyle name="level1a 3 2 4 6 5 2" xfId="15808"/>
    <cellStyle name="level1a 3 2 4 6 5 2 2" xfId="15809"/>
    <cellStyle name="level1a 3 2 4 6 6" xfId="15810"/>
    <cellStyle name="level1a 3 2 4 6 6 2" xfId="15811"/>
    <cellStyle name="level1a 3 2 4 7" xfId="2215"/>
    <cellStyle name="level1a 3 2 4 7 2" xfId="7567"/>
    <cellStyle name="level1a 3 2 4 7 2 2" xfId="15812"/>
    <cellStyle name="level1a 3 2 4 7 3" xfId="11285"/>
    <cellStyle name="level1a 3 2 4 7 3 2" xfId="15813"/>
    <cellStyle name="level1a 3 2 4 7 3 2 2" xfId="15814"/>
    <cellStyle name="level1a 3 2 4 7 4" xfId="15815"/>
    <cellStyle name="level1a 3 2 4 8" xfId="15816"/>
    <cellStyle name="level1a 3 2 4 8 2" xfId="15817"/>
    <cellStyle name="level1a 3 2 4_STUD aligned by INSTIT" xfId="327"/>
    <cellStyle name="level1a 3 2 5" xfId="435"/>
    <cellStyle name="level1a 3 2 5 2" xfId="927"/>
    <cellStyle name="level1a 3 2 5 2 2" xfId="2538"/>
    <cellStyle name="level1a 3 2 5 2 2 2" xfId="7574"/>
    <cellStyle name="level1a 3 2 5 2 2 2 2" xfId="15818"/>
    <cellStyle name="level1a 3 2 5 2 2 3" xfId="11292"/>
    <cellStyle name="level1a 3 2 5 2 2 3 2" xfId="15819"/>
    <cellStyle name="level1a 3 2 5 2 2 3 2 2" xfId="15820"/>
    <cellStyle name="level1a 3 2 5 2 2 4" xfId="15821"/>
    <cellStyle name="level1a 3 2 5 2 3" xfId="4103"/>
    <cellStyle name="level1a 3 2 5 2 3 2" xfId="9128"/>
    <cellStyle name="level1a 3 2 5 2 3 2 2" xfId="15822"/>
    <cellStyle name="level1a 3 2 5 2 3 3" xfId="12745"/>
    <cellStyle name="level1a 3 2 5 2 3 3 2" xfId="15823"/>
    <cellStyle name="level1a 3 2 5 2 3 3 2 2" xfId="15824"/>
    <cellStyle name="level1a 3 2 5 2 3 4" xfId="15825"/>
    <cellStyle name="level1a 3 2 5 2 3 4 2" xfId="15826"/>
    <cellStyle name="level1a 3 2 5 2 4" xfId="4932"/>
    <cellStyle name="level1a 3 2 5 2 5" xfId="6449"/>
    <cellStyle name="level1a 3 2 5 2 5 2" xfId="15827"/>
    <cellStyle name="level1a 3 2 5 2 6" xfId="10144"/>
    <cellStyle name="level1a 3 2 5 2 6 2" xfId="15828"/>
    <cellStyle name="level1a 3 2 5 2 6 2 2" xfId="15829"/>
    <cellStyle name="level1a 3 2 5 2 7" xfId="15830"/>
    <cellStyle name="level1a 3 2 5 2 7 2" xfId="15831"/>
    <cellStyle name="level1a 3 2 5 3" xfId="1104"/>
    <cellStyle name="level1a 3 2 5 3 2" xfId="2715"/>
    <cellStyle name="level1a 3 2 5 3 2 2" xfId="7575"/>
    <cellStyle name="level1a 3 2 5 3 2 2 2" xfId="15832"/>
    <cellStyle name="level1a 3 2 5 3 2 3" xfId="11293"/>
    <cellStyle name="level1a 3 2 5 3 2 3 2" xfId="15833"/>
    <cellStyle name="level1a 3 2 5 3 2 3 2 2" xfId="15834"/>
    <cellStyle name="level1a 3 2 5 3 2 4" xfId="15835"/>
    <cellStyle name="level1a 3 2 5 3 3" xfId="4280"/>
    <cellStyle name="level1a 3 2 5 3 3 2" xfId="9404"/>
    <cellStyle name="level1a 3 2 5 3 3 2 2" xfId="15836"/>
    <cellStyle name="level1a 3 2 5 3 3 3" xfId="13000"/>
    <cellStyle name="level1a 3 2 5 3 3 3 2" xfId="15837"/>
    <cellStyle name="level1a 3 2 5 3 3 3 2 2" xfId="15838"/>
    <cellStyle name="level1a 3 2 5 3 3 4" xfId="15839"/>
    <cellStyle name="level1a 3 2 5 3 3 4 2" xfId="15840"/>
    <cellStyle name="level1a 3 2 5 3 4" xfId="5109"/>
    <cellStyle name="level1a 3 2 5 3 5" xfId="15841"/>
    <cellStyle name="level1a 3 2 5 3 5 2" xfId="15842"/>
    <cellStyle name="level1a 3 2 5 4" xfId="1453"/>
    <cellStyle name="level1a 3 2 5 4 2" xfId="3063"/>
    <cellStyle name="level1a 3 2 5 4 2 2" xfId="7576"/>
    <cellStyle name="level1a 3 2 5 4 2 2 2" xfId="15843"/>
    <cellStyle name="level1a 3 2 5 4 2 3" xfId="11294"/>
    <cellStyle name="level1a 3 2 5 4 2 3 2" xfId="15844"/>
    <cellStyle name="level1a 3 2 5 4 2 3 2 2" xfId="15845"/>
    <cellStyle name="level1a 3 2 5 4 2 4" xfId="15846"/>
    <cellStyle name="level1a 3 2 5 4 3" xfId="5454"/>
    <cellStyle name="level1a 3 2 5 4 3 2" xfId="9634"/>
    <cellStyle name="level1a 3 2 5 4 3 2 2" xfId="15847"/>
    <cellStyle name="level1a 3 2 5 4 3 3" xfId="13213"/>
    <cellStyle name="level1a 3 2 5 4 3 3 2" xfId="15848"/>
    <cellStyle name="level1a 3 2 5 4 3 3 2 2" xfId="15849"/>
    <cellStyle name="level1a 3 2 5 4 3 4" xfId="15850"/>
    <cellStyle name="level1a 3 2 5 4 4" xfId="6868"/>
    <cellStyle name="level1a 3 2 5 4 4 2" xfId="15851"/>
    <cellStyle name="level1a 3 2 5 4 5" xfId="10615"/>
    <cellStyle name="level1a 3 2 5 4 5 2" xfId="15852"/>
    <cellStyle name="level1a 3 2 5 4 5 2 2" xfId="15853"/>
    <cellStyle name="level1a 3 2 5 4 6" xfId="15854"/>
    <cellStyle name="level1a 3 2 5 4 6 2" xfId="15855"/>
    <cellStyle name="level1a 3 2 5 5" xfId="1454"/>
    <cellStyle name="level1a 3 2 5 5 2" xfId="3064"/>
    <cellStyle name="level1a 3 2 5 5 2 2" xfId="7577"/>
    <cellStyle name="level1a 3 2 5 5 2 2 2" xfId="15856"/>
    <cellStyle name="level1a 3 2 5 5 2 3" xfId="11295"/>
    <cellStyle name="level1a 3 2 5 5 2 3 2" xfId="15857"/>
    <cellStyle name="level1a 3 2 5 5 2 3 2 2" xfId="15858"/>
    <cellStyle name="level1a 3 2 5 5 2 4" xfId="15859"/>
    <cellStyle name="level1a 3 2 5 5 3" xfId="5455"/>
    <cellStyle name="level1a 3 2 5 5 3 2" xfId="9850"/>
    <cellStyle name="level1a 3 2 5 5 3 2 2" xfId="15860"/>
    <cellStyle name="level1a 3 2 5 5 3 3" xfId="13411"/>
    <cellStyle name="level1a 3 2 5 5 3 3 2" xfId="15861"/>
    <cellStyle name="level1a 3 2 5 5 3 3 2 2" xfId="15862"/>
    <cellStyle name="level1a 3 2 5 5 3 4" xfId="15863"/>
    <cellStyle name="level1a 3 2 5 5 4" xfId="7084"/>
    <cellStyle name="level1a 3 2 5 5 4 2" xfId="15864"/>
    <cellStyle name="level1a 3 2 5 5 5" xfId="10831"/>
    <cellStyle name="level1a 3 2 5 5 5 2" xfId="15865"/>
    <cellStyle name="level1a 3 2 5 5 5 2 2" xfId="15866"/>
    <cellStyle name="level1a 3 2 5 5 6" xfId="15867"/>
    <cellStyle name="level1a 3 2 5 5 6 2" xfId="15868"/>
    <cellStyle name="level1a 3 2 5 6" xfId="1455"/>
    <cellStyle name="level1a 3 2 5 6 2" xfId="3065"/>
    <cellStyle name="level1a 3 2 5 6 2 2" xfId="7578"/>
    <cellStyle name="level1a 3 2 5 6 2 2 2" xfId="15869"/>
    <cellStyle name="level1a 3 2 5 6 2 3" xfId="11296"/>
    <cellStyle name="level1a 3 2 5 6 2 3 2" xfId="15870"/>
    <cellStyle name="level1a 3 2 5 6 2 3 2 2" xfId="15871"/>
    <cellStyle name="level1a 3 2 5 6 2 4" xfId="15872"/>
    <cellStyle name="level1a 3 2 5 6 3" xfId="5456"/>
    <cellStyle name="level1a 3 2 5 6 3 2" xfId="10052"/>
    <cellStyle name="level1a 3 2 5 6 3 2 2" xfId="15873"/>
    <cellStyle name="level1a 3 2 5 6 3 3" xfId="13598"/>
    <cellStyle name="level1a 3 2 5 6 3 3 2" xfId="15874"/>
    <cellStyle name="level1a 3 2 5 6 3 3 2 2" xfId="15875"/>
    <cellStyle name="level1a 3 2 5 6 3 4" xfId="15876"/>
    <cellStyle name="level1a 3 2 5 6 4" xfId="7286"/>
    <cellStyle name="level1a 3 2 5 6 4 2" xfId="15877"/>
    <cellStyle name="level1a 3 2 5 6 5" xfId="11033"/>
    <cellStyle name="level1a 3 2 5 6 5 2" xfId="15878"/>
    <cellStyle name="level1a 3 2 5 6 5 2 2" xfId="15879"/>
    <cellStyle name="level1a 3 2 5 6 6" xfId="15880"/>
    <cellStyle name="level1a 3 2 5 6 6 2" xfId="15881"/>
    <cellStyle name="level1a 3 2 5 7" xfId="2269"/>
    <cellStyle name="level1a 3 2 5 7 2" xfId="7573"/>
    <cellStyle name="level1a 3 2 5 7 2 2" xfId="15882"/>
    <cellStyle name="level1a 3 2 5 7 3" xfId="11291"/>
    <cellStyle name="level1a 3 2 5 7 3 2" xfId="15883"/>
    <cellStyle name="level1a 3 2 5 7 3 2 2" xfId="15884"/>
    <cellStyle name="level1a 3 2 5 7 4" xfId="15885"/>
    <cellStyle name="level1a 3 2 5 8" xfId="4729"/>
    <cellStyle name="level1a 3 2 5 8 2" xfId="8865"/>
    <cellStyle name="level1a 3 2 5 8 2 2" xfId="15886"/>
    <cellStyle name="level1a 3 2 5 8 3" xfId="12500"/>
    <cellStyle name="level1a 3 2 5 8 3 2" xfId="15887"/>
    <cellStyle name="level1a 3 2 5 8 3 2 2" xfId="15888"/>
    <cellStyle name="level1a 3 2 5 8 4" xfId="15889"/>
    <cellStyle name="level1a 3 2 5 9" xfId="15890"/>
    <cellStyle name="level1a 3 2 5 9 2" xfId="15891"/>
    <cellStyle name="level1a 3 2 5_STUD aligned by INSTIT" xfId="326"/>
    <cellStyle name="level1a 3 2 6" xfId="278"/>
    <cellStyle name="level1a 3 2 6 2" xfId="2148"/>
    <cellStyle name="level1a 3 2 6 2 2" xfId="7579"/>
    <cellStyle name="level1a 3 2 6 2 2 2" xfId="15892"/>
    <cellStyle name="level1a 3 2 6 2 3" xfId="11297"/>
    <cellStyle name="level1a 3 2 6 2 3 2" xfId="15893"/>
    <cellStyle name="level1a 3 2 6 2 3 2 2" xfId="15894"/>
    <cellStyle name="level1a 3 2 6 2 4" xfId="15895"/>
    <cellStyle name="level1a 3 2 6 3" xfId="3784"/>
    <cellStyle name="level1a 3 2 6 3 2" xfId="8974"/>
    <cellStyle name="level1a 3 2 6 3 2 2" xfId="15896"/>
    <cellStyle name="level1a 3 2 6 3 3" xfId="12600"/>
    <cellStyle name="level1a 3 2 6 3 3 2" xfId="15897"/>
    <cellStyle name="level1a 3 2 6 3 3 2 2" xfId="15898"/>
    <cellStyle name="level1a 3 2 6 3 4" xfId="15899"/>
    <cellStyle name="level1a 3 2 6 3 4 2" xfId="15900"/>
    <cellStyle name="level1a 3 2 6 4" xfId="5999"/>
    <cellStyle name="level1a 3 2 6 5" xfId="6302"/>
    <cellStyle name="level1a 3 2 6 5 2" xfId="15901"/>
    <cellStyle name="level1a 3 2 6 6" xfId="15902"/>
    <cellStyle name="level1a 3 2 6 6 2" xfId="15903"/>
    <cellStyle name="level1a 3 2 7" xfId="791"/>
    <cellStyle name="level1a 3 2 7 2" xfId="2407"/>
    <cellStyle name="level1a 3 2 7 2 2" xfId="7580"/>
    <cellStyle name="level1a 3 2 7 2 2 2" xfId="15904"/>
    <cellStyle name="level1a 3 2 7 2 3" xfId="11298"/>
    <cellStyle name="level1a 3 2 7 2 3 2" xfId="15905"/>
    <cellStyle name="level1a 3 2 7 2 3 2 2" xfId="15906"/>
    <cellStyle name="level1a 3 2 7 2 4" xfId="15907"/>
    <cellStyle name="level1a 3 2 7 3" xfId="3967"/>
    <cellStyle name="level1a 3 2 7 3 2" xfId="9231"/>
    <cellStyle name="level1a 3 2 7 3 2 2" xfId="15908"/>
    <cellStyle name="level1a 3 2 7 3 3" xfId="12839"/>
    <cellStyle name="level1a 3 2 7 3 3 2" xfId="15909"/>
    <cellStyle name="level1a 3 2 7 3 3 2 2" xfId="15910"/>
    <cellStyle name="level1a 3 2 7 3 4" xfId="15911"/>
    <cellStyle name="level1a 3 2 7 3 4 2" xfId="15912"/>
    <cellStyle name="level1a 3 2 7 4" xfId="4605"/>
    <cellStyle name="level1a 3 2 7 5" xfId="6541"/>
    <cellStyle name="level1a 3 2 7 5 2" xfId="15913"/>
    <cellStyle name="level1a 3 2 7 6" xfId="10241"/>
    <cellStyle name="level1a 3 2 7 6 2" xfId="15914"/>
    <cellStyle name="level1a 3 2 7 6 2 2" xfId="15915"/>
    <cellStyle name="level1a 3 2 7 7" xfId="15916"/>
    <cellStyle name="level1a 3 2 7 7 2" xfId="15917"/>
    <cellStyle name="level1a 3 2 8" xfId="923"/>
    <cellStyle name="level1a 3 2 8 2" xfId="2534"/>
    <cellStyle name="level1a 3 2 8 2 2" xfId="7581"/>
    <cellStyle name="level1a 3 2 8 2 2 2" xfId="15918"/>
    <cellStyle name="level1a 3 2 8 2 3" xfId="11299"/>
    <cellStyle name="level1a 3 2 8 2 3 2" xfId="15919"/>
    <cellStyle name="level1a 3 2 8 2 3 2 2" xfId="15920"/>
    <cellStyle name="level1a 3 2 8 2 4" xfId="15921"/>
    <cellStyle name="level1a 3 2 8 3" xfId="4099"/>
    <cellStyle name="level1a 3 2 8 3 2" xfId="8925"/>
    <cellStyle name="level1a 3 2 8 3 2 2" xfId="15922"/>
    <cellStyle name="level1a 3 2 8 3 3" xfId="12556"/>
    <cellStyle name="level1a 3 2 8 3 3 2" xfId="15923"/>
    <cellStyle name="level1a 3 2 8 3 3 2 2" xfId="15924"/>
    <cellStyle name="level1a 3 2 8 3 4" xfId="15925"/>
    <cellStyle name="level1a 3 2 8 3 4 2" xfId="15926"/>
    <cellStyle name="level1a 3 2 8 4" xfId="4928"/>
    <cellStyle name="level1a 3 2 8 5" xfId="6065"/>
    <cellStyle name="level1a 3 2 8 5 2" xfId="15927"/>
    <cellStyle name="level1a 3 2 8 5 2 2" xfId="15928"/>
    <cellStyle name="level1a 3 2 8 6" xfId="15929"/>
    <cellStyle name="level1a 3 2 8 6 2" xfId="15930"/>
    <cellStyle name="level1a 3 2 9" xfId="1184"/>
    <cellStyle name="level1a 3 2 9 2" xfId="2795"/>
    <cellStyle name="level1a 3 2 9 2 2" xfId="7582"/>
    <cellStyle name="level1a 3 2 9 2 2 2" xfId="15931"/>
    <cellStyle name="level1a 3 2 9 2 3" xfId="11300"/>
    <cellStyle name="level1a 3 2 9 2 3 2" xfId="15932"/>
    <cellStyle name="level1a 3 2 9 2 3 2 2" xfId="15933"/>
    <cellStyle name="level1a 3 2 9 2 4" xfId="15934"/>
    <cellStyle name="level1a 3 2 9 3" xfId="4360"/>
    <cellStyle name="level1a 3 2 9 3 2" xfId="9505"/>
    <cellStyle name="level1a 3 2 9 3 2 2" xfId="15935"/>
    <cellStyle name="level1a 3 2 9 3 3" xfId="13092"/>
    <cellStyle name="level1a 3 2 9 3 3 2" xfId="15936"/>
    <cellStyle name="level1a 3 2 9 3 3 2 2" xfId="15937"/>
    <cellStyle name="level1a 3 2 9 3 4" xfId="15938"/>
    <cellStyle name="level1a 3 2 9 3 4 2" xfId="15939"/>
    <cellStyle name="level1a 3 2 9 4" xfId="5189"/>
    <cellStyle name="level1a 3 2 9 5" xfId="6739"/>
    <cellStyle name="level1a 3 2 9 5 2" xfId="15940"/>
    <cellStyle name="level1a 3 2 9 6" xfId="10486"/>
    <cellStyle name="level1a 3 2 9 6 2" xfId="15941"/>
    <cellStyle name="level1a 3 2 9 6 2 2" xfId="15942"/>
    <cellStyle name="level1a 3 2 9 7" xfId="15943"/>
    <cellStyle name="level1a 3 2 9 7 2" xfId="15944"/>
    <cellStyle name="level1a 3 2_STUD aligned by INSTIT" xfId="303"/>
    <cellStyle name="level1a 3 3" xfId="76"/>
    <cellStyle name="level1a 3 3 10" xfId="2048"/>
    <cellStyle name="level1a 3 3 10 2" xfId="7583"/>
    <cellStyle name="level1a 3 3 10 2 2" xfId="15945"/>
    <cellStyle name="level1a 3 3 10 3" xfId="11301"/>
    <cellStyle name="level1a 3 3 10 3 2" xfId="15946"/>
    <cellStyle name="level1a 3 3 10 3 2 2" xfId="15947"/>
    <cellStyle name="level1a 3 3 10 4" xfId="15948"/>
    <cellStyle name="level1a 3 3 11" xfId="15949"/>
    <cellStyle name="level1a 3 3 11 2" xfId="15950"/>
    <cellStyle name="level1a 3 3 2" xfId="77"/>
    <cellStyle name="level1a 3 3 2 10" xfId="15951"/>
    <cellStyle name="level1a 3 3 2 10 2" xfId="15952"/>
    <cellStyle name="level1a 3 3 2 2" xfId="391"/>
    <cellStyle name="level1a 3 3 2 2 2" xfId="897"/>
    <cellStyle name="level1a 3 3 2 2 2 2" xfId="2508"/>
    <cellStyle name="level1a 3 3 2 2 2 2 2" xfId="7586"/>
    <cellStyle name="level1a 3 3 2 2 2 2 2 2" xfId="15953"/>
    <cellStyle name="level1a 3 3 2 2 2 2 3" xfId="11304"/>
    <cellStyle name="level1a 3 3 2 2 2 2 3 2" xfId="15954"/>
    <cellStyle name="level1a 3 3 2 2 2 2 3 2 2" xfId="15955"/>
    <cellStyle name="level1a 3 3 2 2 2 2 4" xfId="15956"/>
    <cellStyle name="level1a 3 3 2 2 2 3" xfId="4073"/>
    <cellStyle name="level1a 3 3 2 2 2 3 2" xfId="9084"/>
    <cellStyle name="level1a 3 3 2 2 2 3 2 2" xfId="15957"/>
    <cellStyle name="level1a 3 3 2 2 2 3 3" xfId="12706"/>
    <cellStyle name="level1a 3 3 2 2 2 3 3 2" xfId="15958"/>
    <cellStyle name="level1a 3 3 2 2 2 3 3 2 2" xfId="15959"/>
    <cellStyle name="level1a 3 3 2 2 2 3 4" xfId="15960"/>
    <cellStyle name="level1a 3 3 2 2 2 3 4 2" xfId="15961"/>
    <cellStyle name="level1a 3 3 2 2 2 4" xfId="4902"/>
    <cellStyle name="level1a 3 3 2 2 2 5" xfId="6418"/>
    <cellStyle name="level1a 3 3 2 2 2 5 2" xfId="15962"/>
    <cellStyle name="level1a 3 3 2 2 2 6" xfId="15963"/>
    <cellStyle name="level1a 3 3 2 2 2 6 2" xfId="15964"/>
    <cellStyle name="level1a 3 3 2 2 3" xfId="1064"/>
    <cellStyle name="level1a 3 3 2 2 3 2" xfId="2675"/>
    <cellStyle name="level1a 3 3 2 2 3 2 2" xfId="7587"/>
    <cellStyle name="level1a 3 3 2 2 3 2 2 2" xfId="15965"/>
    <cellStyle name="level1a 3 3 2 2 3 2 3" xfId="11305"/>
    <cellStyle name="level1a 3 3 2 2 3 2 3 2" xfId="15966"/>
    <cellStyle name="level1a 3 3 2 2 3 2 3 2 2" xfId="15967"/>
    <cellStyle name="level1a 3 3 2 2 3 2 4" xfId="15968"/>
    <cellStyle name="level1a 3 3 2 2 3 3" xfId="4240"/>
    <cellStyle name="level1a 3 3 2 2 3 3 2" xfId="9360"/>
    <cellStyle name="level1a 3 3 2 2 3 3 2 2" xfId="15969"/>
    <cellStyle name="level1a 3 3 2 2 3 3 3" xfId="12961"/>
    <cellStyle name="level1a 3 3 2 2 3 3 3 2" xfId="15970"/>
    <cellStyle name="level1a 3 3 2 2 3 3 3 2 2" xfId="15971"/>
    <cellStyle name="level1a 3 3 2 2 3 3 4" xfId="15972"/>
    <cellStyle name="level1a 3 3 2 2 3 3 4 2" xfId="15973"/>
    <cellStyle name="level1a 3 3 2 2 3 4" xfId="5069"/>
    <cellStyle name="level1a 3 3 2 2 3 5" xfId="10365"/>
    <cellStyle name="level1a 3 3 2 2 3 5 2" xfId="15974"/>
    <cellStyle name="level1a 3 3 2 2 3 5 2 2" xfId="15975"/>
    <cellStyle name="level1a 3 3 2 2 3 6" xfId="15976"/>
    <cellStyle name="level1a 3 3 2 2 3 6 2" xfId="15977"/>
    <cellStyle name="level1a 3 3 2 2 4" xfId="1288"/>
    <cellStyle name="level1a 3 3 2 2 4 2" xfId="2899"/>
    <cellStyle name="level1a 3 3 2 2 4 2 2" xfId="7588"/>
    <cellStyle name="level1a 3 3 2 2 4 2 2 2" xfId="15978"/>
    <cellStyle name="level1a 3 3 2 2 4 2 3" xfId="11306"/>
    <cellStyle name="level1a 3 3 2 2 4 2 3 2" xfId="15979"/>
    <cellStyle name="level1a 3 3 2 2 4 2 3 2 2" xfId="15980"/>
    <cellStyle name="level1a 3 3 2 2 4 2 4" xfId="15981"/>
    <cellStyle name="level1a 3 3 2 2 4 3" xfId="4464"/>
    <cellStyle name="level1a 3 3 2 2 4 3 2" xfId="9593"/>
    <cellStyle name="level1a 3 3 2 2 4 3 2 2" xfId="15982"/>
    <cellStyle name="level1a 3 3 2 2 4 3 3" xfId="13174"/>
    <cellStyle name="level1a 3 3 2 2 4 3 3 2" xfId="15983"/>
    <cellStyle name="level1a 3 3 2 2 4 3 3 2 2" xfId="15984"/>
    <cellStyle name="level1a 3 3 2 2 4 3 4" xfId="15985"/>
    <cellStyle name="level1a 3 3 2 2 4 3 4 2" xfId="15986"/>
    <cellStyle name="level1a 3 3 2 2 4 4" xfId="5293"/>
    <cellStyle name="level1a 3 3 2 2 4 5" xfId="6827"/>
    <cellStyle name="level1a 3 3 2 2 4 5 2" xfId="15987"/>
    <cellStyle name="level1a 3 3 2 2 4 6" xfId="10574"/>
    <cellStyle name="level1a 3 3 2 2 4 6 2" xfId="15988"/>
    <cellStyle name="level1a 3 3 2 2 4 6 2 2" xfId="15989"/>
    <cellStyle name="level1a 3 3 2 2 4 7" xfId="15990"/>
    <cellStyle name="level1a 3 3 2 2 4 7 2" xfId="15991"/>
    <cellStyle name="level1a 3 3 2 2 5" xfId="1456"/>
    <cellStyle name="level1a 3 3 2 2 5 2" xfId="3066"/>
    <cellStyle name="level1a 3 3 2 2 5 2 2" xfId="7589"/>
    <cellStyle name="level1a 3 3 2 2 5 2 2 2" xfId="15992"/>
    <cellStyle name="level1a 3 3 2 2 5 2 3" xfId="11307"/>
    <cellStyle name="level1a 3 3 2 2 5 2 3 2" xfId="15993"/>
    <cellStyle name="level1a 3 3 2 2 5 2 3 2 2" xfId="15994"/>
    <cellStyle name="level1a 3 3 2 2 5 2 4" xfId="15995"/>
    <cellStyle name="level1a 3 3 2 2 5 3" xfId="5457"/>
    <cellStyle name="level1a 3 3 2 2 5 3 2" xfId="9810"/>
    <cellStyle name="level1a 3 3 2 2 5 3 2 2" xfId="15996"/>
    <cellStyle name="level1a 3 3 2 2 5 3 3" xfId="13373"/>
    <cellStyle name="level1a 3 3 2 2 5 3 3 2" xfId="15997"/>
    <cellStyle name="level1a 3 3 2 2 5 3 3 2 2" xfId="15998"/>
    <cellStyle name="level1a 3 3 2 2 5 3 4" xfId="15999"/>
    <cellStyle name="level1a 3 3 2 2 5 4" xfId="7044"/>
    <cellStyle name="level1a 3 3 2 2 5 4 2" xfId="16000"/>
    <cellStyle name="level1a 3 3 2 2 5 5" xfId="10791"/>
    <cellStyle name="level1a 3 3 2 2 5 5 2" xfId="16001"/>
    <cellStyle name="level1a 3 3 2 2 5 5 2 2" xfId="16002"/>
    <cellStyle name="level1a 3 3 2 2 5 6" xfId="16003"/>
    <cellStyle name="level1a 3 3 2 2 5 6 2" xfId="16004"/>
    <cellStyle name="level1a 3 3 2 2 6" xfId="1457"/>
    <cellStyle name="level1a 3 3 2 2 6 2" xfId="3067"/>
    <cellStyle name="level1a 3 3 2 2 6 2 2" xfId="7590"/>
    <cellStyle name="level1a 3 3 2 2 6 2 2 2" xfId="16005"/>
    <cellStyle name="level1a 3 3 2 2 6 2 3" xfId="11308"/>
    <cellStyle name="level1a 3 3 2 2 6 2 3 2" xfId="16006"/>
    <cellStyle name="level1a 3 3 2 2 6 2 3 2 2" xfId="16007"/>
    <cellStyle name="level1a 3 3 2 2 6 2 4" xfId="16008"/>
    <cellStyle name="level1a 3 3 2 2 6 3" xfId="5458"/>
    <cellStyle name="level1a 3 3 2 2 6 3 2" xfId="10012"/>
    <cellStyle name="level1a 3 3 2 2 6 3 2 2" xfId="16009"/>
    <cellStyle name="level1a 3 3 2 2 6 3 3" xfId="13560"/>
    <cellStyle name="level1a 3 3 2 2 6 3 3 2" xfId="16010"/>
    <cellStyle name="level1a 3 3 2 2 6 3 3 2 2" xfId="16011"/>
    <cellStyle name="level1a 3 3 2 2 6 3 4" xfId="16012"/>
    <cellStyle name="level1a 3 3 2 2 6 4" xfId="7246"/>
    <cellStyle name="level1a 3 3 2 2 6 4 2" xfId="16013"/>
    <cellStyle name="level1a 3 3 2 2 6 5" xfId="10993"/>
    <cellStyle name="level1a 3 3 2 2 6 5 2" xfId="16014"/>
    <cellStyle name="level1a 3 3 2 2 6 5 2 2" xfId="16015"/>
    <cellStyle name="level1a 3 3 2 2 6 6" xfId="16016"/>
    <cellStyle name="level1a 3 3 2 2 6 6 2" xfId="16017"/>
    <cellStyle name="level1a 3 3 2 2 7" xfId="2229"/>
    <cellStyle name="level1a 3 3 2 2 7 2" xfId="7585"/>
    <cellStyle name="level1a 3 3 2 2 7 2 2" xfId="16018"/>
    <cellStyle name="level1a 3 3 2 2 7 3" xfId="11303"/>
    <cellStyle name="level1a 3 3 2 2 7 3 2" xfId="16019"/>
    <cellStyle name="level1a 3 3 2 2 7 3 2 2" xfId="16020"/>
    <cellStyle name="level1a 3 3 2 2 7 4" xfId="16021"/>
    <cellStyle name="level1a 3 3 2 2 8" xfId="16022"/>
    <cellStyle name="level1a 3 3 2 2 8 2" xfId="16023"/>
    <cellStyle name="level1a 3 3 2 2_STUD aligned by INSTIT" xfId="237"/>
    <cellStyle name="level1a 3 3 2 3" xfId="452"/>
    <cellStyle name="level1a 3 3 2 3 2" xfId="1121"/>
    <cellStyle name="level1a 3 3 2 3 2 2" xfId="2732"/>
    <cellStyle name="level1a 3 3 2 3 2 2 2" xfId="7592"/>
    <cellStyle name="level1a 3 3 2 3 2 2 2 2" xfId="16024"/>
    <cellStyle name="level1a 3 3 2 3 2 2 3" xfId="11310"/>
    <cellStyle name="level1a 3 3 2 3 2 2 3 2" xfId="16025"/>
    <cellStyle name="level1a 3 3 2 3 2 2 3 2 2" xfId="16026"/>
    <cellStyle name="level1a 3 3 2 3 2 2 4" xfId="16027"/>
    <cellStyle name="level1a 3 3 2 3 2 3" xfId="4297"/>
    <cellStyle name="level1a 3 3 2 3 2 3 2" xfId="9145"/>
    <cellStyle name="level1a 3 3 2 3 2 3 2 2" xfId="16028"/>
    <cellStyle name="level1a 3 3 2 3 2 3 3" xfId="12760"/>
    <cellStyle name="level1a 3 3 2 3 2 3 3 2" xfId="16029"/>
    <cellStyle name="level1a 3 3 2 3 2 3 3 2 2" xfId="16030"/>
    <cellStyle name="level1a 3 3 2 3 2 3 4" xfId="16031"/>
    <cellStyle name="level1a 3 3 2 3 2 3 4 2" xfId="16032"/>
    <cellStyle name="level1a 3 3 2 3 2 4" xfId="5126"/>
    <cellStyle name="level1a 3 3 2 3 2 5" xfId="10160"/>
    <cellStyle name="level1a 3 3 2 3 2 5 2" xfId="16033"/>
    <cellStyle name="level1a 3 3 2 3 2 5 2 2" xfId="16034"/>
    <cellStyle name="level1a 3 3 2 3 2 6" xfId="16035"/>
    <cellStyle name="level1a 3 3 2 3 2 6 2" xfId="16036"/>
    <cellStyle name="level1a 3 3 2 3 3" xfId="1458"/>
    <cellStyle name="level1a 3 3 2 3 3 2" xfId="3068"/>
    <cellStyle name="level1a 3 3 2 3 3 2 2" xfId="7593"/>
    <cellStyle name="level1a 3 3 2 3 3 2 2 2" xfId="16037"/>
    <cellStyle name="level1a 3 3 2 3 3 2 3" xfId="11311"/>
    <cellStyle name="level1a 3 3 2 3 3 2 3 2" xfId="16038"/>
    <cellStyle name="level1a 3 3 2 3 3 2 3 2 2" xfId="16039"/>
    <cellStyle name="level1a 3 3 2 3 3 2 4" xfId="16040"/>
    <cellStyle name="level1a 3 3 2 3 3 3" xfId="5459"/>
    <cellStyle name="level1a 3 3 2 3 3 3 2" xfId="9421"/>
    <cellStyle name="level1a 3 3 2 3 3 3 2 2" xfId="16041"/>
    <cellStyle name="level1a 3 3 2 3 3 3 3" xfId="13015"/>
    <cellStyle name="level1a 3 3 2 3 3 3 3 2" xfId="16042"/>
    <cellStyle name="level1a 3 3 2 3 3 3 3 2 2" xfId="16043"/>
    <cellStyle name="level1a 3 3 2 3 3 3 4" xfId="16044"/>
    <cellStyle name="level1a 3 3 2 3 3 4" xfId="6688"/>
    <cellStyle name="level1a 3 3 2 3 3 4 2" xfId="16045"/>
    <cellStyle name="level1a 3 3 2 3 3 5" xfId="16046"/>
    <cellStyle name="level1a 3 3 2 3 3 5 2" xfId="16047"/>
    <cellStyle name="level1a 3 3 2 3 4" xfId="1459"/>
    <cellStyle name="level1a 3 3 2 3 4 2" xfId="3069"/>
    <cellStyle name="level1a 3 3 2 3 4 2 2" xfId="7594"/>
    <cellStyle name="level1a 3 3 2 3 4 2 2 2" xfId="16048"/>
    <cellStyle name="level1a 3 3 2 3 4 2 3" xfId="11312"/>
    <cellStyle name="level1a 3 3 2 3 4 2 3 2" xfId="16049"/>
    <cellStyle name="level1a 3 3 2 3 4 2 3 2 2" xfId="16050"/>
    <cellStyle name="level1a 3 3 2 3 4 2 4" xfId="16051"/>
    <cellStyle name="level1a 3 3 2 3 4 3" xfId="5460"/>
    <cellStyle name="level1a 3 3 2 3 4 3 2" xfId="9650"/>
    <cellStyle name="level1a 3 3 2 3 4 3 2 2" xfId="16052"/>
    <cellStyle name="level1a 3 3 2 3 4 3 3" xfId="13228"/>
    <cellStyle name="level1a 3 3 2 3 4 3 3 2" xfId="16053"/>
    <cellStyle name="level1a 3 3 2 3 4 3 3 2 2" xfId="16054"/>
    <cellStyle name="level1a 3 3 2 3 4 3 4" xfId="16055"/>
    <cellStyle name="level1a 3 3 2 3 4 4" xfId="6884"/>
    <cellStyle name="level1a 3 3 2 3 4 4 2" xfId="16056"/>
    <cellStyle name="level1a 3 3 2 3 4 5" xfId="10631"/>
    <cellStyle name="level1a 3 3 2 3 4 5 2" xfId="16057"/>
    <cellStyle name="level1a 3 3 2 3 4 5 2 2" xfId="16058"/>
    <cellStyle name="level1a 3 3 2 3 4 6" xfId="16059"/>
    <cellStyle name="level1a 3 3 2 3 4 6 2" xfId="16060"/>
    <cellStyle name="level1a 3 3 2 3 5" xfId="1460"/>
    <cellStyle name="level1a 3 3 2 3 5 2" xfId="3070"/>
    <cellStyle name="level1a 3 3 2 3 5 2 2" xfId="7595"/>
    <cellStyle name="level1a 3 3 2 3 5 2 2 2" xfId="16061"/>
    <cellStyle name="level1a 3 3 2 3 5 2 3" xfId="11313"/>
    <cellStyle name="level1a 3 3 2 3 5 2 3 2" xfId="16062"/>
    <cellStyle name="level1a 3 3 2 3 5 2 3 2 2" xfId="16063"/>
    <cellStyle name="level1a 3 3 2 3 5 2 4" xfId="16064"/>
    <cellStyle name="level1a 3 3 2 3 5 3" xfId="5461"/>
    <cellStyle name="level1a 3 3 2 3 5 3 2" xfId="9866"/>
    <cellStyle name="level1a 3 3 2 3 5 3 2 2" xfId="16065"/>
    <cellStyle name="level1a 3 3 2 3 5 3 3" xfId="13426"/>
    <cellStyle name="level1a 3 3 2 3 5 3 3 2" xfId="16066"/>
    <cellStyle name="level1a 3 3 2 3 5 3 3 2 2" xfId="16067"/>
    <cellStyle name="level1a 3 3 2 3 5 3 4" xfId="16068"/>
    <cellStyle name="level1a 3 3 2 3 5 4" xfId="7100"/>
    <cellStyle name="level1a 3 3 2 3 5 4 2" xfId="16069"/>
    <cellStyle name="level1a 3 3 2 3 5 5" xfId="10847"/>
    <cellStyle name="level1a 3 3 2 3 5 5 2" xfId="16070"/>
    <cellStyle name="level1a 3 3 2 3 5 5 2 2" xfId="16071"/>
    <cellStyle name="level1a 3 3 2 3 5 6" xfId="16072"/>
    <cellStyle name="level1a 3 3 2 3 5 6 2" xfId="16073"/>
    <cellStyle name="level1a 3 3 2 3 6" xfId="1461"/>
    <cellStyle name="level1a 3 3 2 3 6 2" xfId="3071"/>
    <cellStyle name="level1a 3 3 2 3 6 2 2" xfId="7596"/>
    <cellStyle name="level1a 3 3 2 3 6 2 2 2" xfId="16074"/>
    <cellStyle name="level1a 3 3 2 3 6 2 3" xfId="11314"/>
    <cellStyle name="level1a 3 3 2 3 6 2 3 2" xfId="16075"/>
    <cellStyle name="level1a 3 3 2 3 6 2 3 2 2" xfId="16076"/>
    <cellStyle name="level1a 3 3 2 3 6 2 4" xfId="16077"/>
    <cellStyle name="level1a 3 3 2 3 6 3" xfId="5462"/>
    <cellStyle name="level1a 3 3 2 3 6 3 2" xfId="10068"/>
    <cellStyle name="level1a 3 3 2 3 6 3 2 2" xfId="16078"/>
    <cellStyle name="level1a 3 3 2 3 6 3 3" xfId="13613"/>
    <cellStyle name="level1a 3 3 2 3 6 3 3 2" xfId="16079"/>
    <cellStyle name="level1a 3 3 2 3 6 3 3 2 2" xfId="16080"/>
    <cellStyle name="level1a 3 3 2 3 6 3 4" xfId="16081"/>
    <cellStyle name="level1a 3 3 2 3 6 4" xfId="7302"/>
    <cellStyle name="level1a 3 3 2 3 6 4 2" xfId="16082"/>
    <cellStyle name="level1a 3 3 2 3 6 5" xfId="11049"/>
    <cellStyle name="level1a 3 3 2 3 6 5 2" xfId="16083"/>
    <cellStyle name="level1a 3 3 2 3 6 5 2 2" xfId="16084"/>
    <cellStyle name="level1a 3 3 2 3 6 6" xfId="16085"/>
    <cellStyle name="level1a 3 3 2 3 6 6 2" xfId="16086"/>
    <cellStyle name="level1a 3 3 2 3 7" xfId="2285"/>
    <cellStyle name="level1a 3 3 2 3 7 2" xfId="7591"/>
    <cellStyle name="level1a 3 3 2 3 7 2 2" xfId="16087"/>
    <cellStyle name="level1a 3 3 2 3 7 3" xfId="11309"/>
    <cellStyle name="level1a 3 3 2 3 7 3 2" xfId="16088"/>
    <cellStyle name="level1a 3 3 2 3 7 3 2 2" xfId="16089"/>
    <cellStyle name="level1a 3 3 2 3 7 4" xfId="16090"/>
    <cellStyle name="level1a 3 3 2 3 8" xfId="4716"/>
    <cellStyle name="level1a 3 3 2 3 8 2" xfId="8881"/>
    <cellStyle name="level1a 3 3 2 3 8 2 2" xfId="16091"/>
    <cellStyle name="level1a 3 3 2 3 8 3" xfId="12515"/>
    <cellStyle name="level1a 3 3 2 3 8 3 2" xfId="16092"/>
    <cellStyle name="level1a 3 3 2 3 8 3 2 2" xfId="16093"/>
    <cellStyle name="level1a 3 3 2 3 8 4" xfId="16094"/>
    <cellStyle name="level1a 3 3 2 3 9" xfId="16095"/>
    <cellStyle name="level1a 3 3 2 3 9 2" xfId="16096"/>
    <cellStyle name="level1a 3 3 2 3_STUD aligned by INSTIT" xfId="212"/>
    <cellStyle name="level1a 3 3 2 4" xfId="293"/>
    <cellStyle name="level1a 3 3 2 4 2" xfId="2158"/>
    <cellStyle name="level1a 3 3 2 4 2 2" xfId="7597"/>
    <cellStyle name="level1a 3 3 2 4 2 2 2" xfId="16097"/>
    <cellStyle name="level1a 3 3 2 4 2 3" xfId="11315"/>
    <cellStyle name="level1a 3 3 2 4 2 3 2" xfId="16098"/>
    <cellStyle name="level1a 3 3 2 4 2 3 2 2" xfId="16099"/>
    <cellStyle name="level1a 3 3 2 4 2 4" xfId="16100"/>
    <cellStyle name="level1a 3 3 2 4 3" xfId="3795"/>
    <cellStyle name="level1a 3 3 2 4 3 2" xfId="8992"/>
    <cellStyle name="level1a 3 3 2 4 3 2 2" xfId="16101"/>
    <cellStyle name="level1a 3 3 2 4 3 3" xfId="12616"/>
    <cellStyle name="level1a 3 3 2 4 3 3 2" xfId="16102"/>
    <cellStyle name="level1a 3 3 2 4 3 3 2 2" xfId="16103"/>
    <cellStyle name="level1a 3 3 2 4 3 4" xfId="16104"/>
    <cellStyle name="level1a 3 3 2 4 3 4 2" xfId="16105"/>
    <cellStyle name="level1a 3 3 2 4 4" xfId="6003"/>
    <cellStyle name="level1a 3 3 2 4 5" xfId="6319"/>
    <cellStyle name="level1a 3 3 2 4 5 2" xfId="16106"/>
    <cellStyle name="level1a 3 3 2 4 6" xfId="16107"/>
    <cellStyle name="level1a 3 3 2 4 6 2" xfId="16108"/>
    <cellStyle name="level1a 3 3 2 5" xfId="809"/>
    <cellStyle name="level1a 3 3 2 5 2" xfId="2423"/>
    <cellStyle name="level1a 3 3 2 5 2 2" xfId="7598"/>
    <cellStyle name="level1a 3 3 2 5 2 2 2" xfId="16109"/>
    <cellStyle name="level1a 3 3 2 5 2 3" xfId="11316"/>
    <cellStyle name="level1a 3 3 2 5 2 3 2" xfId="16110"/>
    <cellStyle name="level1a 3 3 2 5 2 3 2 2" xfId="16111"/>
    <cellStyle name="level1a 3 3 2 5 2 4" xfId="16112"/>
    <cellStyle name="level1a 3 3 2 5 3" xfId="3985"/>
    <cellStyle name="level1a 3 3 2 5 3 2" xfId="9248"/>
    <cellStyle name="level1a 3 3 2 5 3 2 2" xfId="16113"/>
    <cellStyle name="level1a 3 3 2 5 3 3" xfId="12856"/>
    <cellStyle name="level1a 3 3 2 5 3 3 2" xfId="16114"/>
    <cellStyle name="level1a 3 3 2 5 3 3 2 2" xfId="16115"/>
    <cellStyle name="level1a 3 3 2 5 3 4" xfId="16116"/>
    <cellStyle name="level1a 3 3 2 5 3 4 2" xfId="16117"/>
    <cellStyle name="level1a 3 3 2 5 4" xfId="4593"/>
    <cellStyle name="level1a 3 3 2 5 5" xfId="6554"/>
    <cellStyle name="level1a 3 3 2 5 5 2" xfId="16118"/>
    <cellStyle name="level1a 3 3 2 5 6" xfId="10258"/>
    <cellStyle name="level1a 3 3 2 5 6 2" xfId="16119"/>
    <cellStyle name="level1a 3 3 2 5 6 2 2" xfId="16120"/>
    <cellStyle name="level1a 3 3 2 5 7" xfId="16121"/>
    <cellStyle name="level1a 3 3 2 5 7 2" xfId="16122"/>
    <cellStyle name="level1a 3 3 2 6" xfId="742"/>
    <cellStyle name="level1a 3 3 2 6 2" xfId="2363"/>
    <cellStyle name="level1a 3 3 2 6 2 2" xfId="7599"/>
    <cellStyle name="level1a 3 3 2 6 2 2 2" xfId="16123"/>
    <cellStyle name="level1a 3 3 2 6 2 3" xfId="11317"/>
    <cellStyle name="level1a 3 3 2 6 2 3 2" xfId="16124"/>
    <cellStyle name="level1a 3 3 2 6 2 3 2 2" xfId="16125"/>
    <cellStyle name="level1a 3 3 2 6 2 4" xfId="16126"/>
    <cellStyle name="level1a 3 3 2 6 3" xfId="3918"/>
    <cellStyle name="level1a 3 3 2 6 3 2" xfId="8963"/>
    <cellStyle name="level1a 3 3 2 6 3 2 2" xfId="16127"/>
    <cellStyle name="level1a 3 3 2 6 3 3" xfId="12592"/>
    <cellStyle name="level1a 3 3 2 6 3 3 2" xfId="16128"/>
    <cellStyle name="level1a 3 3 2 6 3 3 2 2" xfId="16129"/>
    <cellStyle name="level1a 3 3 2 6 3 4" xfId="16130"/>
    <cellStyle name="level1a 3 3 2 6 3 4 2" xfId="16131"/>
    <cellStyle name="level1a 3 3 2 6 4" xfId="4635"/>
    <cellStyle name="level1a 3 3 2 6 5" xfId="6085"/>
    <cellStyle name="level1a 3 3 2 6 5 2" xfId="16132"/>
    <cellStyle name="level1a 3 3 2 6 5 2 2" xfId="16133"/>
    <cellStyle name="level1a 3 3 2 6 6" xfId="16134"/>
    <cellStyle name="level1a 3 3 2 6 6 2" xfId="16135"/>
    <cellStyle name="level1a 3 3 2 7" xfId="1197"/>
    <cellStyle name="level1a 3 3 2 7 2" xfId="2808"/>
    <cellStyle name="level1a 3 3 2 7 2 2" xfId="7600"/>
    <cellStyle name="level1a 3 3 2 7 2 2 2" xfId="16136"/>
    <cellStyle name="level1a 3 3 2 7 2 3" xfId="11318"/>
    <cellStyle name="level1a 3 3 2 7 2 3 2" xfId="16137"/>
    <cellStyle name="level1a 3 3 2 7 2 3 2 2" xfId="16138"/>
    <cellStyle name="level1a 3 3 2 7 2 4" xfId="16139"/>
    <cellStyle name="level1a 3 3 2 7 3" xfId="4373"/>
    <cellStyle name="level1a 3 3 2 7 3 2" xfId="9503"/>
    <cellStyle name="level1a 3 3 2 7 3 2 2" xfId="16140"/>
    <cellStyle name="level1a 3 3 2 7 3 3" xfId="13090"/>
    <cellStyle name="level1a 3 3 2 7 3 3 2" xfId="16141"/>
    <cellStyle name="level1a 3 3 2 7 3 3 2 2" xfId="16142"/>
    <cellStyle name="level1a 3 3 2 7 3 4" xfId="16143"/>
    <cellStyle name="level1a 3 3 2 7 3 4 2" xfId="16144"/>
    <cellStyle name="level1a 3 3 2 7 4" xfId="5202"/>
    <cellStyle name="level1a 3 3 2 7 5" xfId="6737"/>
    <cellStyle name="level1a 3 3 2 7 5 2" xfId="16145"/>
    <cellStyle name="level1a 3 3 2 7 6" xfId="10484"/>
    <cellStyle name="level1a 3 3 2 7 6 2" xfId="16146"/>
    <cellStyle name="level1a 3 3 2 7 6 2 2" xfId="16147"/>
    <cellStyle name="level1a 3 3 2 7 7" xfId="16148"/>
    <cellStyle name="level1a 3 3 2 7 7 2" xfId="16149"/>
    <cellStyle name="level1a 3 3 2 8" xfId="1462"/>
    <cellStyle name="level1a 3 3 2 8 2" xfId="3072"/>
    <cellStyle name="level1a 3 3 2 8 2 2" xfId="7601"/>
    <cellStyle name="level1a 3 3 2 8 2 2 2" xfId="16150"/>
    <cellStyle name="level1a 3 3 2 8 2 3" xfId="11319"/>
    <cellStyle name="level1a 3 3 2 8 2 3 2" xfId="16151"/>
    <cellStyle name="level1a 3 3 2 8 2 3 2 2" xfId="16152"/>
    <cellStyle name="level1a 3 3 2 8 2 4" xfId="16153"/>
    <cellStyle name="level1a 3 3 2 8 3" xfId="5463"/>
    <cellStyle name="level1a 3 3 2 8 3 2" xfId="9725"/>
    <cellStyle name="level1a 3 3 2 8 3 2 2" xfId="16154"/>
    <cellStyle name="level1a 3 3 2 8 3 3" xfId="13295"/>
    <cellStyle name="level1a 3 3 2 8 3 3 2" xfId="16155"/>
    <cellStyle name="level1a 3 3 2 8 3 3 2 2" xfId="16156"/>
    <cellStyle name="level1a 3 3 2 8 3 4" xfId="16157"/>
    <cellStyle name="level1a 3 3 2 8 4" xfId="6959"/>
    <cellStyle name="level1a 3 3 2 8 4 2" xfId="16158"/>
    <cellStyle name="level1a 3 3 2 8 5" xfId="10706"/>
    <cellStyle name="level1a 3 3 2 8 5 2" xfId="16159"/>
    <cellStyle name="level1a 3 3 2 8 5 2 2" xfId="16160"/>
    <cellStyle name="level1a 3 3 2 8 6" xfId="16161"/>
    <cellStyle name="level1a 3 3 2 8 6 2" xfId="16162"/>
    <cellStyle name="level1a 3 3 2 9" xfId="2049"/>
    <cellStyle name="level1a 3 3 2 9 2" xfId="7584"/>
    <cellStyle name="level1a 3 3 2 9 2 2" xfId="16163"/>
    <cellStyle name="level1a 3 3 2 9 3" xfId="11302"/>
    <cellStyle name="level1a 3 3 2 9 3 2" xfId="16164"/>
    <cellStyle name="level1a 3 3 2 9 3 2 2" xfId="16165"/>
    <cellStyle name="level1a 3 3 2 9 4" xfId="16166"/>
    <cellStyle name="level1a 3 3 2_STUD aligned by INSTIT" xfId="238"/>
    <cellStyle name="level1a 3 3 3" xfId="374"/>
    <cellStyle name="level1a 3 3 3 2" xfId="883"/>
    <cellStyle name="level1a 3 3 3 2 2" xfId="2494"/>
    <cellStyle name="level1a 3 3 3 2 2 2" xfId="7603"/>
    <cellStyle name="level1a 3 3 3 2 2 2 2" xfId="16167"/>
    <cellStyle name="level1a 3 3 3 2 2 3" xfId="11321"/>
    <cellStyle name="level1a 3 3 3 2 2 3 2" xfId="16168"/>
    <cellStyle name="level1a 3 3 3 2 2 3 2 2" xfId="16169"/>
    <cellStyle name="level1a 3 3 3 2 2 4" xfId="16170"/>
    <cellStyle name="level1a 3 3 3 2 3" xfId="4059"/>
    <cellStyle name="level1a 3 3 3 2 3 2" xfId="9067"/>
    <cellStyle name="level1a 3 3 3 2 3 2 2" xfId="16171"/>
    <cellStyle name="level1a 3 3 3 2 3 3" xfId="12689"/>
    <cellStyle name="level1a 3 3 3 2 3 3 2" xfId="16172"/>
    <cellStyle name="level1a 3 3 3 2 3 3 2 2" xfId="16173"/>
    <cellStyle name="level1a 3 3 3 2 3 4" xfId="16174"/>
    <cellStyle name="level1a 3 3 3 2 3 4 2" xfId="16175"/>
    <cellStyle name="level1a 3 3 3 2 4" xfId="3657"/>
    <cellStyle name="level1a 3 3 3 2 5" xfId="6405"/>
    <cellStyle name="level1a 3 3 3 2 5 2" xfId="16176"/>
    <cellStyle name="level1a 3 3 3 2 6" xfId="16177"/>
    <cellStyle name="level1a 3 3 3 2 6 2" xfId="16178"/>
    <cellStyle name="level1a 3 3 3 3" xfId="1047"/>
    <cellStyle name="level1a 3 3 3 3 2" xfId="2658"/>
    <cellStyle name="level1a 3 3 3 3 2 2" xfId="7604"/>
    <cellStyle name="level1a 3 3 3 3 2 2 2" xfId="16179"/>
    <cellStyle name="level1a 3 3 3 3 2 3" xfId="11322"/>
    <cellStyle name="level1a 3 3 3 3 2 3 2" xfId="16180"/>
    <cellStyle name="level1a 3 3 3 3 2 3 2 2" xfId="16181"/>
    <cellStyle name="level1a 3 3 3 3 2 4" xfId="16182"/>
    <cellStyle name="level1a 3 3 3 3 3" xfId="4223"/>
    <cellStyle name="level1a 3 3 3 3 3 2" xfId="9343"/>
    <cellStyle name="level1a 3 3 3 3 3 2 2" xfId="16183"/>
    <cellStyle name="level1a 3 3 3 3 3 3" xfId="12944"/>
    <cellStyle name="level1a 3 3 3 3 3 3 2" xfId="16184"/>
    <cellStyle name="level1a 3 3 3 3 3 3 2 2" xfId="16185"/>
    <cellStyle name="level1a 3 3 3 3 3 4" xfId="16186"/>
    <cellStyle name="level1a 3 3 3 3 3 4 2" xfId="16187"/>
    <cellStyle name="level1a 3 3 3 3 4" xfId="5052"/>
    <cellStyle name="level1a 3 3 3 3 5" xfId="10349"/>
    <cellStyle name="level1a 3 3 3 3 5 2" xfId="16188"/>
    <cellStyle name="level1a 3 3 3 3 5 2 2" xfId="16189"/>
    <cellStyle name="level1a 3 3 3 3 6" xfId="16190"/>
    <cellStyle name="level1a 3 3 3 3 6 2" xfId="16191"/>
    <cellStyle name="level1a 3 3 3 4" xfId="1272"/>
    <cellStyle name="level1a 3 3 3 4 2" xfId="2883"/>
    <cellStyle name="level1a 3 3 3 4 2 2" xfId="7605"/>
    <cellStyle name="level1a 3 3 3 4 2 2 2" xfId="16192"/>
    <cellStyle name="level1a 3 3 3 4 2 3" xfId="11323"/>
    <cellStyle name="level1a 3 3 3 4 2 3 2" xfId="16193"/>
    <cellStyle name="level1a 3 3 3 4 2 3 2 2" xfId="16194"/>
    <cellStyle name="level1a 3 3 3 4 2 4" xfId="16195"/>
    <cellStyle name="level1a 3 3 3 4 3" xfId="4448"/>
    <cellStyle name="level1a 3 3 3 4 3 2" xfId="9576"/>
    <cellStyle name="level1a 3 3 3 4 3 2 2" xfId="16196"/>
    <cellStyle name="level1a 3 3 3 4 3 3" xfId="13157"/>
    <cellStyle name="level1a 3 3 3 4 3 3 2" xfId="16197"/>
    <cellStyle name="level1a 3 3 3 4 3 3 2 2" xfId="16198"/>
    <cellStyle name="level1a 3 3 3 4 3 4" xfId="16199"/>
    <cellStyle name="level1a 3 3 3 4 3 4 2" xfId="16200"/>
    <cellStyle name="level1a 3 3 3 4 4" xfId="5277"/>
    <cellStyle name="level1a 3 3 3 4 5" xfId="6810"/>
    <cellStyle name="level1a 3 3 3 4 5 2" xfId="16201"/>
    <cellStyle name="level1a 3 3 3 4 6" xfId="10557"/>
    <cellStyle name="level1a 3 3 3 4 6 2" xfId="16202"/>
    <cellStyle name="level1a 3 3 3 4 6 2 2" xfId="16203"/>
    <cellStyle name="level1a 3 3 3 4 7" xfId="16204"/>
    <cellStyle name="level1a 3 3 3 4 7 2" xfId="16205"/>
    <cellStyle name="level1a 3 3 3 5" xfId="1463"/>
    <cellStyle name="level1a 3 3 3 5 2" xfId="3073"/>
    <cellStyle name="level1a 3 3 3 5 2 2" xfId="7606"/>
    <cellStyle name="level1a 3 3 3 5 2 2 2" xfId="16206"/>
    <cellStyle name="level1a 3 3 3 5 2 3" xfId="11324"/>
    <cellStyle name="level1a 3 3 3 5 2 3 2" xfId="16207"/>
    <cellStyle name="level1a 3 3 3 5 2 3 2 2" xfId="16208"/>
    <cellStyle name="level1a 3 3 3 5 2 4" xfId="16209"/>
    <cellStyle name="level1a 3 3 3 5 3" xfId="5464"/>
    <cellStyle name="level1a 3 3 3 5 3 2" xfId="9793"/>
    <cellStyle name="level1a 3 3 3 5 3 2 2" xfId="16210"/>
    <cellStyle name="level1a 3 3 3 5 3 3" xfId="13356"/>
    <cellStyle name="level1a 3 3 3 5 3 3 2" xfId="16211"/>
    <cellStyle name="level1a 3 3 3 5 3 3 2 2" xfId="16212"/>
    <cellStyle name="level1a 3 3 3 5 3 4" xfId="16213"/>
    <cellStyle name="level1a 3 3 3 5 4" xfId="7027"/>
    <cellStyle name="level1a 3 3 3 5 4 2" xfId="16214"/>
    <cellStyle name="level1a 3 3 3 5 5" xfId="10774"/>
    <cellStyle name="level1a 3 3 3 5 5 2" xfId="16215"/>
    <cellStyle name="level1a 3 3 3 5 5 2 2" xfId="16216"/>
    <cellStyle name="level1a 3 3 3 5 6" xfId="16217"/>
    <cellStyle name="level1a 3 3 3 5 6 2" xfId="16218"/>
    <cellStyle name="level1a 3 3 3 6" xfId="1464"/>
    <cellStyle name="level1a 3 3 3 6 2" xfId="3074"/>
    <cellStyle name="level1a 3 3 3 6 2 2" xfId="7607"/>
    <cellStyle name="level1a 3 3 3 6 2 2 2" xfId="16219"/>
    <cellStyle name="level1a 3 3 3 6 2 3" xfId="11325"/>
    <cellStyle name="level1a 3 3 3 6 2 3 2" xfId="16220"/>
    <cellStyle name="level1a 3 3 3 6 2 3 2 2" xfId="16221"/>
    <cellStyle name="level1a 3 3 3 6 2 4" xfId="16222"/>
    <cellStyle name="level1a 3 3 3 6 3" xfId="5465"/>
    <cellStyle name="level1a 3 3 3 6 3 2" xfId="9995"/>
    <cellStyle name="level1a 3 3 3 6 3 2 2" xfId="16223"/>
    <cellStyle name="level1a 3 3 3 6 3 3" xfId="13543"/>
    <cellStyle name="level1a 3 3 3 6 3 3 2" xfId="16224"/>
    <cellStyle name="level1a 3 3 3 6 3 3 2 2" xfId="16225"/>
    <cellStyle name="level1a 3 3 3 6 3 4" xfId="16226"/>
    <cellStyle name="level1a 3 3 3 6 4" xfId="7229"/>
    <cellStyle name="level1a 3 3 3 6 4 2" xfId="16227"/>
    <cellStyle name="level1a 3 3 3 6 5" xfId="10976"/>
    <cellStyle name="level1a 3 3 3 6 5 2" xfId="16228"/>
    <cellStyle name="level1a 3 3 3 6 5 2 2" xfId="16229"/>
    <cellStyle name="level1a 3 3 3 6 6" xfId="16230"/>
    <cellStyle name="level1a 3 3 3 6 6 2" xfId="16231"/>
    <cellStyle name="level1a 3 3 3 7" xfId="2212"/>
    <cellStyle name="level1a 3 3 3 7 2" xfId="7602"/>
    <cellStyle name="level1a 3 3 3 7 2 2" xfId="16232"/>
    <cellStyle name="level1a 3 3 3 7 3" xfId="11320"/>
    <cellStyle name="level1a 3 3 3 7 3 2" xfId="16233"/>
    <cellStyle name="level1a 3 3 3 7 3 2 2" xfId="16234"/>
    <cellStyle name="level1a 3 3 3 7 4" xfId="16235"/>
    <cellStyle name="level1a 3 3 3 8" xfId="16236"/>
    <cellStyle name="level1a 3 3 3 8 2" xfId="16237"/>
    <cellStyle name="level1a 3 3 3_STUD aligned by INSTIT" xfId="197"/>
    <cellStyle name="level1a 3 3 4" xfId="432"/>
    <cellStyle name="level1a 3 3 4 2" xfId="924"/>
    <cellStyle name="level1a 3 3 4 2 2" xfId="2535"/>
    <cellStyle name="level1a 3 3 4 2 2 2" xfId="7609"/>
    <cellStyle name="level1a 3 3 4 2 2 2 2" xfId="16238"/>
    <cellStyle name="level1a 3 3 4 2 2 3" xfId="11327"/>
    <cellStyle name="level1a 3 3 4 2 2 3 2" xfId="16239"/>
    <cellStyle name="level1a 3 3 4 2 2 3 2 2" xfId="16240"/>
    <cellStyle name="level1a 3 3 4 2 2 4" xfId="16241"/>
    <cellStyle name="level1a 3 3 4 2 3" xfId="4100"/>
    <cellStyle name="level1a 3 3 4 2 3 2" xfId="9125"/>
    <cellStyle name="level1a 3 3 4 2 3 2 2" xfId="16242"/>
    <cellStyle name="level1a 3 3 4 2 3 3" xfId="12742"/>
    <cellStyle name="level1a 3 3 4 2 3 3 2" xfId="16243"/>
    <cellStyle name="level1a 3 3 4 2 3 3 2 2" xfId="16244"/>
    <cellStyle name="level1a 3 3 4 2 3 4" xfId="16245"/>
    <cellStyle name="level1a 3 3 4 2 3 4 2" xfId="16246"/>
    <cellStyle name="level1a 3 3 4 2 4" xfId="4929"/>
    <cellStyle name="level1a 3 3 4 2 5" xfId="6446"/>
    <cellStyle name="level1a 3 3 4 2 5 2" xfId="16247"/>
    <cellStyle name="level1a 3 3 4 2 6" xfId="10141"/>
    <cellStyle name="level1a 3 3 4 2 6 2" xfId="16248"/>
    <cellStyle name="level1a 3 3 4 2 6 2 2" xfId="16249"/>
    <cellStyle name="level1a 3 3 4 2 7" xfId="16250"/>
    <cellStyle name="level1a 3 3 4 2 7 2" xfId="16251"/>
    <cellStyle name="level1a 3 3 4 3" xfId="1101"/>
    <cellStyle name="level1a 3 3 4 3 2" xfId="2712"/>
    <cellStyle name="level1a 3 3 4 3 2 2" xfId="7610"/>
    <cellStyle name="level1a 3 3 4 3 2 2 2" xfId="16252"/>
    <cellStyle name="level1a 3 3 4 3 2 3" xfId="11328"/>
    <cellStyle name="level1a 3 3 4 3 2 3 2" xfId="16253"/>
    <cellStyle name="level1a 3 3 4 3 2 3 2 2" xfId="16254"/>
    <cellStyle name="level1a 3 3 4 3 2 4" xfId="16255"/>
    <cellStyle name="level1a 3 3 4 3 3" xfId="4277"/>
    <cellStyle name="level1a 3 3 4 3 3 2" xfId="9401"/>
    <cellStyle name="level1a 3 3 4 3 3 2 2" xfId="16256"/>
    <cellStyle name="level1a 3 3 4 3 3 3" xfId="12997"/>
    <cellStyle name="level1a 3 3 4 3 3 3 2" xfId="16257"/>
    <cellStyle name="level1a 3 3 4 3 3 3 2 2" xfId="16258"/>
    <cellStyle name="level1a 3 3 4 3 3 4" xfId="16259"/>
    <cellStyle name="level1a 3 3 4 3 3 4 2" xfId="16260"/>
    <cellStyle name="level1a 3 3 4 3 4" xfId="5106"/>
    <cellStyle name="level1a 3 3 4 3 5" xfId="16261"/>
    <cellStyle name="level1a 3 3 4 3 5 2" xfId="16262"/>
    <cellStyle name="level1a 3 3 4 4" xfId="1465"/>
    <cellStyle name="level1a 3 3 4 4 2" xfId="3075"/>
    <cellStyle name="level1a 3 3 4 4 2 2" xfId="7611"/>
    <cellStyle name="level1a 3 3 4 4 2 2 2" xfId="16263"/>
    <cellStyle name="level1a 3 3 4 4 2 3" xfId="11329"/>
    <cellStyle name="level1a 3 3 4 4 2 3 2" xfId="16264"/>
    <cellStyle name="level1a 3 3 4 4 2 3 2 2" xfId="16265"/>
    <cellStyle name="level1a 3 3 4 4 2 4" xfId="16266"/>
    <cellStyle name="level1a 3 3 4 4 3" xfId="5466"/>
    <cellStyle name="level1a 3 3 4 4 3 2" xfId="9631"/>
    <cellStyle name="level1a 3 3 4 4 3 2 2" xfId="16267"/>
    <cellStyle name="level1a 3 3 4 4 3 3" xfId="13210"/>
    <cellStyle name="level1a 3 3 4 4 3 3 2" xfId="16268"/>
    <cellStyle name="level1a 3 3 4 4 3 3 2 2" xfId="16269"/>
    <cellStyle name="level1a 3 3 4 4 3 4" xfId="16270"/>
    <cellStyle name="level1a 3 3 4 4 4" xfId="6865"/>
    <cellStyle name="level1a 3 3 4 4 4 2" xfId="16271"/>
    <cellStyle name="level1a 3 3 4 4 5" xfId="10612"/>
    <cellStyle name="level1a 3 3 4 4 5 2" xfId="16272"/>
    <cellStyle name="level1a 3 3 4 4 5 2 2" xfId="16273"/>
    <cellStyle name="level1a 3 3 4 4 6" xfId="16274"/>
    <cellStyle name="level1a 3 3 4 4 6 2" xfId="16275"/>
    <cellStyle name="level1a 3 3 4 5" xfId="1466"/>
    <cellStyle name="level1a 3 3 4 5 2" xfId="3076"/>
    <cellStyle name="level1a 3 3 4 5 2 2" xfId="7612"/>
    <cellStyle name="level1a 3 3 4 5 2 2 2" xfId="16276"/>
    <cellStyle name="level1a 3 3 4 5 2 3" xfId="11330"/>
    <cellStyle name="level1a 3 3 4 5 2 3 2" xfId="16277"/>
    <cellStyle name="level1a 3 3 4 5 2 3 2 2" xfId="16278"/>
    <cellStyle name="level1a 3 3 4 5 2 4" xfId="16279"/>
    <cellStyle name="level1a 3 3 4 5 3" xfId="5467"/>
    <cellStyle name="level1a 3 3 4 5 3 2" xfId="9847"/>
    <cellStyle name="level1a 3 3 4 5 3 2 2" xfId="16280"/>
    <cellStyle name="level1a 3 3 4 5 3 3" xfId="13408"/>
    <cellStyle name="level1a 3 3 4 5 3 3 2" xfId="16281"/>
    <cellStyle name="level1a 3 3 4 5 3 3 2 2" xfId="16282"/>
    <cellStyle name="level1a 3 3 4 5 3 4" xfId="16283"/>
    <cellStyle name="level1a 3 3 4 5 4" xfId="7081"/>
    <cellStyle name="level1a 3 3 4 5 4 2" xfId="16284"/>
    <cellStyle name="level1a 3 3 4 5 5" xfId="10828"/>
    <cellStyle name="level1a 3 3 4 5 5 2" xfId="16285"/>
    <cellStyle name="level1a 3 3 4 5 5 2 2" xfId="16286"/>
    <cellStyle name="level1a 3 3 4 5 6" xfId="16287"/>
    <cellStyle name="level1a 3 3 4 5 6 2" xfId="16288"/>
    <cellStyle name="level1a 3 3 4 6" xfId="1467"/>
    <cellStyle name="level1a 3 3 4 6 2" xfId="3077"/>
    <cellStyle name="level1a 3 3 4 6 2 2" xfId="7613"/>
    <cellStyle name="level1a 3 3 4 6 2 2 2" xfId="16289"/>
    <cellStyle name="level1a 3 3 4 6 2 3" xfId="11331"/>
    <cellStyle name="level1a 3 3 4 6 2 3 2" xfId="16290"/>
    <cellStyle name="level1a 3 3 4 6 2 3 2 2" xfId="16291"/>
    <cellStyle name="level1a 3 3 4 6 2 4" xfId="16292"/>
    <cellStyle name="level1a 3 3 4 6 3" xfId="5468"/>
    <cellStyle name="level1a 3 3 4 6 3 2" xfId="10049"/>
    <cellStyle name="level1a 3 3 4 6 3 2 2" xfId="16293"/>
    <cellStyle name="level1a 3 3 4 6 3 3" xfId="13595"/>
    <cellStyle name="level1a 3 3 4 6 3 3 2" xfId="16294"/>
    <cellStyle name="level1a 3 3 4 6 3 3 2 2" xfId="16295"/>
    <cellStyle name="level1a 3 3 4 6 3 4" xfId="16296"/>
    <cellStyle name="level1a 3 3 4 6 4" xfId="7283"/>
    <cellStyle name="level1a 3 3 4 6 4 2" xfId="16297"/>
    <cellStyle name="level1a 3 3 4 6 5" xfId="11030"/>
    <cellStyle name="level1a 3 3 4 6 5 2" xfId="16298"/>
    <cellStyle name="level1a 3 3 4 6 5 2 2" xfId="16299"/>
    <cellStyle name="level1a 3 3 4 6 6" xfId="16300"/>
    <cellStyle name="level1a 3 3 4 6 6 2" xfId="16301"/>
    <cellStyle name="level1a 3 3 4 7" xfId="2266"/>
    <cellStyle name="level1a 3 3 4 7 2" xfId="7608"/>
    <cellStyle name="level1a 3 3 4 7 2 2" xfId="16302"/>
    <cellStyle name="level1a 3 3 4 7 3" xfId="11326"/>
    <cellStyle name="level1a 3 3 4 7 3 2" xfId="16303"/>
    <cellStyle name="level1a 3 3 4 7 3 2 2" xfId="16304"/>
    <cellStyle name="level1a 3 3 4 7 4" xfId="16305"/>
    <cellStyle name="level1a 3 3 4 8" xfId="3882"/>
    <cellStyle name="level1a 3 3 4 8 2" xfId="8862"/>
    <cellStyle name="level1a 3 3 4 8 2 2" xfId="16306"/>
    <cellStyle name="level1a 3 3 4 8 3" xfId="12497"/>
    <cellStyle name="level1a 3 3 4 8 3 2" xfId="16307"/>
    <cellStyle name="level1a 3 3 4 8 3 2 2" xfId="16308"/>
    <cellStyle name="level1a 3 3 4 8 4" xfId="16309"/>
    <cellStyle name="level1a 3 3 4 9" xfId="16310"/>
    <cellStyle name="level1a 3 3 4 9 2" xfId="16311"/>
    <cellStyle name="level1a 3 3 4_STUD aligned by INSTIT" xfId="211"/>
    <cellStyle name="level1a 3 3 5" xfId="275"/>
    <cellStyle name="level1a 3 3 5 2" xfId="2145"/>
    <cellStyle name="level1a 3 3 5 2 2" xfId="7614"/>
    <cellStyle name="level1a 3 3 5 2 2 2" xfId="16312"/>
    <cellStyle name="level1a 3 3 5 2 3" xfId="11332"/>
    <cellStyle name="level1a 3 3 5 2 3 2" xfId="16313"/>
    <cellStyle name="level1a 3 3 5 2 3 2 2" xfId="16314"/>
    <cellStyle name="level1a 3 3 5 2 4" xfId="16315"/>
    <cellStyle name="level1a 3 3 5 3" xfId="3781"/>
    <cellStyle name="level1a 3 3 5 3 2" xfId="8971"/>
    <cellStyle name="level1a 3 3 5 3 2 2" xfId="16316"/>
    <cellStyle name="level1a 3 3 5 3 3" xfId="12597"/>
    <cellStyle name="level1a 3 3 5 3 3 2" xfId="16317"/>
    <cellStyle name="level1a 3 3 5 3 3 2 2" xfId="16318"/>
    <cellStyle name="level1a 3 3 5 3 4" xfId="16319"/>
    <cellStyle name="level1a 3 3 5 3 4 2" xfId="16320"/>
    <cellStyle name="level1a 3 3 5 4" xfId="5996"/>
    <cellStyle name="level1a 3 3 5 5" xfId="6299"/>
    <cellStyle name="level1a 3 3 5 5 2" xfId="16321"/>
    <cellStyle name="level1a 3 3 5 6" xfId="16322"/>
    <cellStyle name="level1a 3 3 5 6 2" xfId="16323"/>
    <cellStyle name="level1a 3 3 6" xfId="788"/>
    <cellStyle name="level1a 3 3 6 2" xfId="2404"/>
    <cellStyle name="level1a 3 3 6 2 2" xfId="7615"/>
    <cellStyle name="level1a 3 3 6 2 2 2" xfId="16324"/>
    <cellStyle name="level1a 3 3 6 2 3" xfId="11333"/>
    <cellStyle name="level1a 3 3 6 2 3 2" xfId="16325"/>
    <cellStyle name="level1a 3 3 6 2 3 2 2" xfId="16326"/>
    <cellStyle name="level1a 3 3 6 2 4" xfId="16327"/>
    <cellStyle name="level1a 3 3 6 3" xfId="3964"/>
    <cellStyle name="level1a 3 3 6 3 2" xfId="9228"/>
    <cellStyle name="level1a 3 3 6 3 2 2" xfId="16328"/>
    <cellStyle name="level1a 3 3 6 3 3" xfId="12836"/>
    <cellStyle name="level1a 3 3 6 3 3 2" xfId="16329"/>
    <cellStyle name="level1a 3 3 6 3 3 2 2" xfId="16330"/>
    <cellStyle name="level1a 3 3 6 3 4" xfId="16331"/>
    <cellStyle name="level1a 3 3 6 3 4 2" xfId="16332"/>
    <cellStyle name="level1a 3 3 6 4" xfId="3700"/>
    <cellStyle name="level1a 3 3 6 5" xfId="6538"/>
    <cellStyle name="level1a 3 3 6 5 2" xfId="16333"/>
    <cellStyle name="level1a 3 3 6 6" xfId="10238"/>
    <cellStyle name="level1a 3 3 6 6 2" xfId="16334"/>
    <cellStyle name="level1a 3 3 6 6 2 2" xfId="16335"/>
    <cellStyle name="level1a 3 3 6 7" xfId="16336"/>
    <cellStyle name="level1a 3 3 6 7 2" xfId="16337"/>
    <cellStyle name="level1a 3 3 7" xfId="747"/>
    <cellStyle name="level1a 3 3 7 2" xfId="2367"/>
    <cellStyle name="level1a 3 3 7 2 2" xfId="7616"/>
    <cellStyle name="level1a 3 3 7 2 2 2" xfId="16338"/>
    <cellStyle name="level1a 3 3 7 2 3" xfId="11334"/>
    <cellStyle name="level1a 3 3 7 2 3 2" xfId="16339"/>
    <cellStyle name="level1a 3 3 7 2 3 2 2" xfId="16340"/>
    <cellStyle name="level1a 3 3 7 2 4" xfId="16341"/>
    <cellStyle name="level1a 3 3 7 3" xfId="3923"/>
    <cellStyle name="level1a 3 3 7 3 2" xfId="9010"/>
    <cellStyle name="level1a 3 3 7 3 2 2" xfId="16342"/>
    <cellStyle name="level1a 3 3 7 3 3" xfId="12634"/>
    <cellStyle name="level1a 3 3 7 3 3 2" xfId="16343"/>
    <cellStyle name="level1a 3 3 7 3 3 2 2" xfId="16344"/>
    <cellStyle name="level1a 3 3 7 3 4" xfId="16345"/>
    <cellStyle name="level1a 3 3 7 3 4 2" xfId="16346"/>
    <cellStyle name="level1a 3 3 7 4" xfId="4633"/>
    <cellStyle name="level1a 3 3 7 5" xfId="6462"/>
    <cellStyle name="level1a 3 3 7 5 2" xfId="16347"/>
    <cellStyle name="level1a 3 3 7 5 2 2" xfId="16348"/>
    <cellStyle name="level1a 3 3 7 6" xfId="16349"/>
    <cellStyle name="level1a 3 3 7 6 2" xfId="16350"/>
    <cellStyle name="level1a 3 3 8" xfId="1181"/>
    <cellStyle name="level1a 3 3 8 2" xfId="2792"/>
    <cellStyle name="level1a 3 3 8 2 2" xfId="7617"/>
    <cellStyle name="level1a 3 3 8 2 2 2" xfId="16351"/>
    <cellStyle name="level1a 3 3 8 2 3" xfId="11335"/>
    <cellStyle name="level1a 3 3 8 2 3 2" xfId="16352"/>
    <cellStyle name="level1a 3 3 8 2 3 2 2" xfId="16353"/>
    <cellStyle name="level1a 3 3 8 2 4" xfId="16354"/>
    <cellStyle name="level1a 3 3 8 3" xfId="4357"/>
    <cellStyle name="level1a 3 3 8 3 2" xfId="9000"/>
    <cellStyle name="level1a 3 3 8 3 2 2" xfId="16355"/>
    <cellStyle name="level1a 3 3 8 3 3" xfId="12624"/>
    <cellStyle name="level1a 3 3 8 3 3 2" xfId="16356"/>
    <cellStyle name="level1a 3 3 8 3 3 2 2" xfId="16357"/>
    <cellStyle name="level1a 3 3 8 3 4" xfId="16358"/>
    <cellStyle name="level1a 3 3 8 3 4 2" xfId="16359"/>
    <cellStyle name="level1a 3 3 8 4" xfId="5186"/>
    <cellStyle name="level1a 3 3 8 5" xfId="6335"/>
    <cellStyle name="level1a 3 3 8 5 2" xfId="16360"/>
    <cellStyle name="level1a 3 3 8 6" xfId="6460"/>
    <cellStyle name="level1a 3 3 8 6 2" xfId="16361"/>
    <cellStyle name="level1a 3 3 8 6 2 2" xfId="16362"/>
    <cellStyle name="level1a 3 3 8 7" xfId="16363"/>
    <cellStyle name="level1a 3 3 8 7 2" xfId="16364"/>
    <cellStyle name="level1a 3 3 9" xfId="1468"/>
    <cellStyle name="level1a 3 3 9 2" xfId="3078"/>
    <cellStyle name="level1a 3 3 9 2 2" xfId="7618"/>
    <cellStyle name="level1a 3 3 9 2 2 2" xfId="16365"/>
    <cellStyle name="level1a 3 3 9 2 3" xfId="11336"/>
    <cellStyle name="level1a 3 3 9 2 3 2" xfId="16366"/>
    <cellStyle name="level1a 3 3 9 2 3 2 2" xfId="16367"/>
    <cellStyle name="level1a 3 3 9 2 4" xfId="16368"/>
    <cellStyle name="level1a 3 3 9 3" xfId="5469"/>
    <cellStyle name="level1a 3 3 9 3 2" xfId="9259"/>
    <cellStyle name="level1a 3 3 9 3 2 2" xfId="16369"/>
    <cellStyle name="level1a 3 3 9 3 3" xfId="12867"/>
    <cellStyle name="level1a 3 3 9 3 3 2" xfId="16370"/>
    <cellStyle name="level1a 3 3 9 3 3 2 2" xfId="16371"/>
    <cellStyle name="level1a 3 3 9 3 4" xfId="16372"/>
    <cellStyle name="level1a 3 3 9 4" xfId="6564"/>
    <cellStyle name="level1a 3 3 9 4 2" xfId="16373"/>
    <cellStyle name="level1a 3 3 9 5" xfId="10269"/>
    <cellStyle name="level1a 3 3 9 5 2" xfId="16374"/>
    <cellStyle name="level1a 3 3 9 5 2 2" xfId="16375"/>
    <cellStyle name="level1a 3 3 9 6" xfId="16376"/>
    <cellStyle name="level1a 3 3 9 6 2" xfId="16377"/>
    <cellStyle name="level1a 3 3_STUD aligned by INSTIT" xfId="239"/>
    <cellStyle name="level1a 3 4" xfId="78"/>
    <cellStyle name="level1a 3 4 10" xfId="16378"/>
    <cellStyle name="level1a 3 4 10 2" xfId="16379"/>
    <cellStyle name="level1a 3 4 2" xfId="390"/>
    <cellStyle name="level1a 3 4 2 2" xfId="896"/>
    <cellStyle name="level1a 3 4 2 2 2" xfId="2507"/>
    <cellStyle name="level1a 3 4 2 2 2 2" xfId="7621"/>
    <cellStyle name="level1a 3 4 2 2 2 2 2" xfId="16380"/>
    <cellStyle name="level1a 3 4 2 2 2 3" xfId="11339"/>
    <cellStyle name="level1a 3 4 2 2 2 3 2" xfId="16381"/>
    <cellStyle name="level1a 3 4 2 2 2 3 2 2" xfId="16382"/>
    <cellStyle name="level1a 3 4 2 2 2 4" xfId="16383"/>
    <cellStyle name="level1a 3 4 2 2 3" xfId="4072"/>
    <cellStyle name="level1a 3 4 2 2 3 2" xfId="9083"/>
    <cellStyle name="level1a 3 4 2 2 3 2 2" xfId="16384"/>
    <cellStyle name="level1a 3 4 2 2 3 3" xfId="12705"/>
    <cellStyle name="level1a 3 4 2 2 3 3 2" xfId="16385"/>
    <cellStyle name="level1a 3 4 2 2 3 3 2 2" xfId="16386"/>
    <cellStyle name="level1a 3 4 2 2 3 4" xfId="16387"/>
    <cellStyle name="level1a 3 4 2 2 3 4 2" xfId="16388"/>
    <cellStyle name="level1a 3 4 2 2 4" xfId="4901"/>
    <cellStyle name="level1a 3 4 2 2 5" xfId="6417"/>
    <cellStyle name="level1a 3 4 2 2 5 2" xfId="16389"/>
    <cellStyle name="level1a 3 4 2 2 6" xfId="16390"/>
    <cellStyle name="level1a 3 4 2 2 6 2" xfId="16391"/>
    <cellStyle name="level1a 3 4 2 3" xfId="1063"/>
    <cellStyle name="level1a 3 4 2 3 2" xfId="2674"/>
    <cellStyle name="level1a 3 4 2 3 2 2" xfId="7622"/>
    <cellStyle name="level1a 3 4 2 3 2 2 2" xfId="16392"/>
    <cellStyle name="level1a 3 4 2 3 2 3" xfId="11340"/>
    <cellStyle name="level1a 3 4 2 3 2 3 2" xfId="16393"/>
    <cellStyle name="level1a 3 4 2 3 2 3 2 2" xfId="16394"/>
    <cellStyle name="level1a 3 4 2 3 2 4" xfId="16395"/>
    <cellStyle name="level1a 3 4 2 3 3" xfId="4239"/>
    <cellStyle name="level1a 3 4 2 3 3 2" xfId="9359"/>
    <cellStyle name="level1a 3 4 2 3 3 2 2" xfId="16396"/>
    <cellStyle name="level1a 3 4 2 3 3 3" xfId="12960"/>
    <cellStyle name="level1a 3 4 2 3 3 3 2" xfId="16397"/>
    <cellStyle name="level1a 3 4 2 3 3 3 2 2" xfId="16398"/>
    <cellStyle name="level1a 3 4 2 3 3 4" xfId="16399"/>
    <cellStyle name="level1a 3 4 2 3 3 4 2" xfId="16400"/>
    <cellStyle name="level1a 3 4 2 3 4" xfId="5068"/>
    <cellStyle name="level1a 3 4 2 3 5" xfId="10364"/>
    <cellStyle name="level1a 3 4 2 3 5 2" xfId="16401"/>
    <cellStyle name="level1a 3 4 2 3 5 2 2" xfId="16402"/>
    <cellStyle name="level1a 3 4 2 3 6" xfId="16403"/>
    <cellStyle name="level1a 3 4 2 3 6 2" xfId="16404"/>
    <cellStyle name="level1a 3 4 2 4" xfId="1287"/>
    <cellStyle name="level1a 3 4 2 4 2" xfId="2898"/>
    <cellStyle name="level1a 3 4 2 4 2 2" xfId="7623"/>
    <cellStyle name="level1a 3 4 2 4 2 2 2" xfId="16405"/>
    <cellStyle name="level1a 3 4 2 4 2 3" xfId="11341"/>
    <cellStyle name="level1a 3 4 2 4 2 3 2" xfId="16406"/>
    <cellStyle name="level1a 3 4 2 4 2 3 2 2" xfId="16407"/>
    <cellStyle name="level1a 3 4 2 4 2 4" xfId="16408"/>
    <cellStyle name="level1a 3 4 2 4 3" xfId="4463"/>
    <cellStyle name="level1a 3 4 2 4 3 2" xfId="9592"/>
    <cellStyle name="level1a 3 4 2 4 3 2 2" xfId="16409"/>
    <cellStyle name="level1a 3 4 2 4 3 3" xfId="13173"/>
    <cellStyle name="level1a 3 4 2 4 3 3 2" xfId="16410"/>
    <cellStyle name="level1a 3 4 2 4 3 3 2 2" xfId="16411"/>
    <cellStyle name="level1a 3 4 2 4 3 4" xfId="16412"/>
    <cellStyle name="level1a 3 4 2 4 3 4 2" xfId="16413"/>
    <cellStyle name="level1a 3 4 2 4 4" xfId="5292"/>
    <cellStyle name="level1a 3 4 2 4 5" xfId="6826"/>
    <cellStyle name="level1a 3 4 2 4 5 2" xfId="16414"/>
    <cellStyle name="level1a 3 4 2 4 6" xfId="10573"/>
    <cellStyle name="level1a 3 4 2 4 6 2" xfId="16415"/>
    <cellStyle name="level1a 3 4 2 4 6 2 2" xfId="16416"/>
    <cellStyle name="level1a 3 4 2 4 7" xfId="16417"/>
    <cellStyle name="level1a 3 4 2 4 7 2" xfId="16418"/>
    <cellStyle name="level1a 3 4 2 5" xfId="1469"/>
    <cellStyle name="level1a 3 4 2 5 2" xfId="3079"/>
    <cellStyle name="level1a 3 4 2 5 2 2" xfId="7624"/>
    <cellStyle name="level1a 3 4 2 5 2 2 2" xfId="16419"/>
    <cellStyle name="level1a 3 4 2 5 2 3" xfId="11342"/>
    <cellStyle name="level1a 3 4 2 5 2 3 2" xfId="16420"/>
    <cellStyle name="level1a 3 4 2 5 2 3 2 2" xfId="16421"/>
    <cellStyle name="level1a 3 4 2 5 2 4" xfId="16422"/>
    <cellStyle name="level1a 3 4 2 5 3" xfId="5470"/>
    <cellStyle name="level1a 3 4 2 5 3 2" xfId="9809"/>
    <cellStyle name="level1a 3 4 2 5 3 2 2" xfId="16423"/>
    <cellStyle name="level1a 3 4 2 5 3 3" xfId="13372"/>
    <cellStyle name="level1a 3 4 2 5 3 3 2" xfId="16424"/>
    <cellStyle name="level1a 3 4 2 5 3 3 2 2" xfId="16425"/>
    <cellStyle name="level1a 3 4 2 5 3 4" xfId="16426"/>
    <cellStyle name="level1a 3 4 2 5 4" xfId="7043"/>
    <cellStyle name="level1a 3 4 2 5 4 2" xfId="16427"/>
    <cellStyle name="level1a 3 4 2 5 5" xfId="10790"/>
    <cellStyle name="level1a 3 4 2 5 5 2" xfId="16428"/>
    <cellStyle name="level1a 3 4 2 5 5 2 2" xfId="16429"/>
    <cellStyle name="level1a 3 4 2 5 6" xfId="16430"/>
    <cellStyle name="level1a 3 4 2 5 6 2" xfId="16431"/>
    <cellStyle name="level1a 3 4 2 6" xfId="1470"/>
    <cellStyle name="level1a 3 4 2 6 2" xfId="3080"/>
    <cellStyle name="level1a 3 4 2 6 2 2" xfId="7625"/>
    <cellStyle name="level1a 3 4 2 6 2 2 2" xfId="16432"/>
    <cellStyle name="level1a 3 4 2 6 2 3" xfId="11343"/>
    <cellStyle name="level1a 3 4 2 6 2 3 2" xfId="16433"/>
    <cellStyle name="level1a 3 4 2 6 2 3 2 2" xfId="16434"/>
    <cellStyle name="level1a 3 4 2 6 2 4" xfId="16435"/>
    <cellStyle name="level1a 3 4 2 6 3" xfId="5471"/>
    <cellStyle name="level1a 3 4 2 6 3 2" xfId="10011"/>
    <cellStyle name="level1a 3 4 2 6 3 2 2" xfId="16436"/>
    <cellStyle name="level1a 3 4 2 6 3 3" xfId="13559"/>
    <cellStyle name="level1a 3 4 2 6 3 3 2" xfId="16437"/>
    <cellStyle name="level1a 3 4 2 6 3 3 2 2" xfId="16438"/>
    <cellStyle name="level1a 3 4 2 6 3 4" xfId="16439"/>
    <cellStyle name="level1a 3 4 2 6 4" xfId="7245"/>
    <cellStyle name="level1a 3 4 2 6 4 2" xfId="16440"/>
    <cellStyle name="level1a 3 4 2 6 5" xfId="10992"/>
    <cellStyle name="level1a 3 4 2 6 5 2" xfId="16441"/>
    <cellStyle name="level1a 3 4 2 6 5 2 2" xfId="16442"/>
    <cellStyle name="level1a 3 4 2 6 6" xfId="16443"/>
    <cellStyle name="level1a 3 4 2 6 6 2" xfId="16444"/>
    <cellStyle name="level1a 3 4 2 7" xfId="2228"/>
    <cellStyle name="level1a 3 4 2 7 2" xfId="7620"/>
    <cellStyle name="level1a 3 4 2 7 2 2" xfId="16445"/>
    <cellStyle name="level1a 3 4 2 7 3" xfId="11338"/>
    <cellStyle name="level1a 3 4 2 7 3 2" xfId="16446"/>
    <cellStyle name="level1a 3 4 2 7 3 2 2" xfId="16447"/>
    <cellStyle name="level1a 3 4 2 7 4" xfId="16448"/>
    <cellStyle name="level1a 3 4 2 8" xfId="16449"/>
    <cellStyle name="level1a 3 4 2 8 2" xfId="16450"/>
    <cellStyle name="level1a 3 4 2_STUD aligned by INSTIT" xfId="307"/>
    <cellStyle name="level1a 3 4 3" xfId="448"/>
    <cellStyle name="level1a 3 4 3 2" xfId="1117"/>
    <cellStyle name="level1a 3 4 3 2 2" xfId="2728"/>
    <cellStyle name="level1a 3 4 3 2 2 2" xfId="7627"/>
    <cellStyle name="level1a 3 4 3 2 2 2 2" xfId="16451"/>
    <cellStyle name="level1a 3 4 3 2 2 3" xfId="11345"/>
    <cellStyle name="level1a 3 4 3 2 2 3 2" xfId="16452"/>
    <cellStyle name="level1a 3 4 3 2 2 3 2 2" xfId="16453"/>
    <cellStyle name="level1a 3 4 3 2 2 4" xfId="16454"/>
    <cellStyle name="level1a 3 4 3 2 3" xfId="4293"/>
    <cellStyle name="level1a 3 4 3 2 3 2" xfId="9141"/>
    <cellStyle name="level1a 3 4 3 2 3 2 2" xfId="16455"/>
    <cellStyle name="level1a 3 4 3 2 3 3" xfId="12757"/>
    <cellStyle name="level1a 3 4 3 2 3 3 2" xfId="16456"/>
    <cellStyle name="level1a 3 4 3 2 3 3 2 2" xfId="16457"/>
    <cellStyle name="level1a 3 4 3 2 3 4" xfId="16458"/>
    <cellStyle name="level1a 3 4 3 2 3 4 2" xfId="16459"/>
    <cellStyle name="level1a 3 4 3 2 4" xfId="5122"/>
    <cellStyle name="level1a 3 4 3 2 5" xfId="10156"/>
    <cellStyle name="level1a 3 4 3 2 5 2" xfId="16460"/>
    <cellStyle name="level1a 3 4 3 2 5 2 2" xfId="16461"/>
    <cellStyle name="level1a 3 4 3 2 6" xfId="16462"/>
    <cellStyle name="level1a 3 4 3 2 6 2" xfId="16463"/>
    <cellStyle name="level1a 3 4 3 3" xfId="1471"/>
    <cellStyle name="level1a 3 4 3 3 2" xfId="3081"/>
    <cellStyle name="level1a 3 4 3 3 2 2" xfId="7628"/>
    <cellStyle name="level1a 3 4 3 3 2 2 2" xfId="16464"/>
    <cellStyle name="level1a 3 4 3 3 2 3" xfId="11346"/>
    <cellStyle name="level1a 3 4 3 3 2 3 2" xfId="16465"/>
    <cellStyle name="level1a 3 4 3 3 2 3 2 2" xfId="16466"/>
    <cellStyle name="level1a 3 4 3 3 2 4" xfId="16467"/>
    <cellStyle name="level1a 3 4 3 3 3" xfId="5472"/>
    <cellStyle name="level1a 3 4 3 3 3 2" xfId="9417"/>
    <cellStyle name="level1a 3 4 3 3 3 2 2" xfId="16468"/>
    <cellStyle name="level1a 3 4 3 3 3 3" xfId="13012"/>
    <cellStyle name="level1a 3 4 3 3 3 3 2" xfId="16469"/>
    <cellStyle name="level1a 3 4 3 3 3 3 2 2" xfId="16470"/>
    <cellStyle name="level1a 3 4 3 3 3 4" xfId="16471"/>
    <cellStyle name="level1a 3 4 3 3 4" xfId="6684"/>
    <cellStyle name="level1a 3 4 3 3 4 2" xfId="16472"/>
    <cellStyle name="level1a 3 4 3 3 5" xfId="16473"/>
    <cellStyle name="level1a 3 4 3 3 5 2" xfId="16474"/>
    <cellStyle name="level1a 3 4 3 4" xfId="1472"/>
    <cellStyle name="level1a 3 4 3 4 2" xfId="3082"/>
    <cellStyle name="level1a 3 4 3 4 2 2" xfId="7629"/>
    <cellStyle name="level1a 3 4 3 4 2 2 2" xfId="16475"/>
    <cellStyle name="level1a 3 4 3 4 2 3" xfId="11347"/>
    <cellStyle name="level1a 3 4 3 4 2 3 2" xfId="16476"/>
    <cellStyle name="level1a 3 4 3 4 2 3 2 2" xfId="16477"/>
    <cellStyle name="level1a 3 4 3 4 2 4" xfId="16478"/>
    <cellStyle name="level1a 3 4 3 4 3" xfId="5473"/>
    <cellStyle name="level1a 3 4 3 4 3 2" xfId="9646"/>
    <cellStyle name="level1a 3 4 3 4 3 2 2" xfId="16479"/>
    <cellStyle name="level1a 3 4 3 4 3 3" xfId="13225"/>
    <cellStyle name="level1a 3 4 3 4 3 3 2" xfId="16480"/>
    <cellStyle name="level1a 3 4 3 4 3 3 2 2" xfId="16481"/>
    <cellStyle name="level1a 3 4 3 4 3 4" xfId="16482"/>
    <cellStyle name="level1a 3 4 3 4 4" xfId="6880"/>
    <cellStyle name="level1a 3 4 3 4 4 2" xfId="16483"/>
    <cellStyle name="level1a 3 4 3 4 5" xfId="10627"/>
    <cellStyle name="level1a 3 4 3 4 5 2" xfId="16484"/>
    <cellStyle name="level1a 3 4 3 4 5 2 2" xfId="16485"/>
    <cellStyle name="level1a 3 4 3 4 6" xfId="16486"/>
    <cellStyle name="level1a 3 4 3 4 6 2" xfId="16487"/>
    <cellStyle name="level1a 3 4 3 5" xfId="1473"/>
    <cellStyle name="level1a 3 4 3 5 2" xfId="3083"/>
    <cellStyle name="level1a 3 4 3 5 2 2" xfId="7630"/>
    <cellStyle name="level1a 3 4 3 5 2 2 2" xfId="16488"/>
    <cellStyle name="level1a 3 4 3 5 2 3" xfId="11348"/>
    <cellStyle name="level1a 3 4 3 5 2 3 2" xfId="16489"/>
    <cellStyle name="level1a 3 4 3 5 2 3 2 2" xfId="16490"/>
    <cellStyle name="level1a 3 4 3 5 2 4" xfId="16491"/>
    <cellStyle name="level1a 3 4 3 5 3" xfId="5474"/>
    <cellStyle name="level1a 3 4 3 5 3 2" xfId="9862"/>
    <cellStyle name="level1a 3 4 3 5 3 2 2" xfId="16492"/>
    <cellStyle name="level1a 3 4 3 5 3 3" xfId="13423"/>
    <cellStyle name="level1a 3 4 3 5 3 3 2" xfId="16493"/>
    <cellStyle name="level1a 3 4 3 5 3 3 2 2" xfId="16494"/>
    <cellStyle name="level1a 3 4 3 5 3 4" xfId="16495"/>
    <cellStyle name="level1a 3 4 3 5 4" xfId="7096"/>
    <cellStyle name="level1a 3 4 3 5 4 2" xfId="16496"/>
    <cellStyle name="level1a 3 4 3 5 5" xfId="10843"/>
    <cellStyle name="level1a 3 4 3 5 5 2" xfId="16497"/>
    <cellStyle name="level1a 3 4 3 5 5 2 2" xfId="16498"/>
    <cellStyle name="level1a 3 4 3 5 6" xfId="16499"/>
    <cellStyle name="level1a 3 4 3 5 6 2" xfId="16500"/>
    <cellStyle name="level1a 3 4 3 6" xfId="1474"/>
    <cellStyle name="level1a 3 4 3 6 2" xfId="3084"/>
    <cellStyle name="level1a 3 4 3 6 2 2" xfId="7631"/>
    <cellStyle name="level1a 3 4 3 6 2 2 2" xfId="16501"/>
    <cellStyle name="level1a 3 4 3 6 2 3" xfId="11349"/>
    <cellStyle name="level1a 3 4 3 6 2 3 2" xfId="16502"/>
    <cellStyle name="level1a 3 4 3 6 2 3 2 2" xfId="16503"/>
    <cellStyle name="level1a 3 4 3 6 2 4" xfId="16504"/>
    <cellStyle name="level1a 3 4 3 6 3" xfId="5475"/>
    <cellStyle name="level1a 3 4 3 6 3 2" xfId="10064"/>
    <cellStyle name="level1a 3 4 3 6 3 2 2" xfId="16505"/>
    <cellStyle name="level1a 3 4 3 6 3 3" xfId="13610"/>
    <cellStyle name="level1a 3 4 3 6 3 3 2" xfId="16506"/>
    <cellStyle name="level1a 3 4 3 6 3 3 2 2" xfId="16507"/>
    <cellStyle name="level1a 3 4 3 6 3 4" xfId="16508"/>
    <cellStyle name="level1a 3 4 3 6 4" xfId="7298"/>
    <cellStyle name="level1a 3 4 3 6 4 2" xfId="16509"/>
    <cellStyle name="level1a 3 4 3 6 5" xfId="11045"/>
    <cellStyle name="level1a 3 4 3 6 5 2" xfId="16510"/>
    <cellStyle name="level1a 3 4 3 6 5 2 2" xfId="16511"/>
    <cellStyle name="level1a 3 4 3 6 6" xfId="16512"/>
    <cellStyle name="level1a 3 4 3 6 6 2" xfId="16513"/>
    <cellStyle name="level1a 3 4 3 7" xfId="2281"/>
    <cellStyle name="level1a 3 4 3 7 2" xfId="7626"/>
    <cellStyle name="level1a 3 4 3 7 2 2" xfId="16514"/>
    <cellStyle name="level1a 3 4 3 7 3" xfId="11344"/>
    <cellStyle name="level1a 3 4 3 7 3 2" xfId="16515"/>
    <cellStyle name="level1a 3 4 3 7 3 2 2" xfId="16516"/>
    <cellStyle name="level1a 3 4 3 7 4" xfId="16517"/>
    <cellStyle name="level1a 3 4 3 8" xfId="4719"/>
    <cellStyle name="level1a 3 4 3 8 2" xfId="8877"/>
    <cellStyle name="level1a 3 4 3 8 2 2" xfId="16518"/>
    <cellStyle name="level1a 3 4 3 8 3" xfId="12512"/>
    <cellStyle name="level1a 3 4 3 8 3 2" xfId="16519"/>
    <cellStyle name="level1a 3 4 3 8 3 2 2" xfId="16520"/>
    <cellStyle name="level1a 3 4 3 8 4" xfId="16521"/>
    <cellStyle name="level1a 3 4 3 9" xfId="16522"/>
    <cellStyle name="level1a 3 4 3 9 2" xfId="16523"/>
    <cellStyle name="level1a 3 4 3_STUD aligned by INSTIT" xfId="236"/>
    <cellStyle name="level1a 3 4 4" xfId="286"/>
    <cellStyle name="level1a 3 4 4 2" xfId="2152"/>
    <cellStyle name="level1a 3 4 4 2 2" xfId="7632"/>
    <cellStyle name="level1a 3 4 4 2 2 2" xfId="16524"/>
    <cellStyle name="level1a 3 4 4 2 3" xfId="11350"/>
    <cellStyle name="level1a 3 4 4 2 3 2" xfId="16525"/>
    <cellStyle name="level1a 3 4 4 2 3 2 2" xfId="16526"/>
    <cellStyle name="level1a 3 4 4 2 4" xfId="16527"/>
    <cellStyle name="level1a 3 4 4 3" xfId="3789"/>
    <cellStyle name="level1a 3 4 4 3 2" xfId="8988"/>
    <cellStyle name="level1a 3 4 4 3 2 2" xfId="16528"/>
    <cellStyle name="level1a 3 4 4 3 3" xfId="12613"/>
    <cellStyle name="level1a 3 4 4 3 3 2" xfId="16529"/>
    <cellStyle name="level1a 3 4 4 3 3 2 2" xfId="16530"/>
    <cellStyle name="level1a 3 4 4 3 4" xfId="16531"/>
    <cellStyle name="level1a 3 4 4 3 4 2" xfId="16532"/>
    <cellStyle name="level1a 3 4 4 4" xfId="6002"/>
    <cellStyle name="level1a 3 4 4 5" xfId="6315"/>
    <cellStyle name="level1a 3 4 4 5 2" xfId="16533"/>
    <cellStyle name="level1a 3 4 4 6" xfId="16534"/>
    <cellStyle name="level1a 3 4 4 6 2" xfId="16535"/>
    <cellStyle name="level1a 3 4 5" xfId="805"/>
    <cellStyle name="level1a 3 4 5 2" xfId="2420"/>
    <cellStyle name="level1a 3 4 5 2 2" xfId="7633"/>
    <cellStyle name="level1a 3 4 5 2 2 2" xfId="16536"/>
    <cellStyle name="level1a 3 4 5 2 3" xfId="11351"/>
    <cellStyle name="level1a 3 4 5 2 3 2" xfId="16537"/>
    <cellStyle name="level1a 3 4 5 2 3 2 2" xfId="16538"/>
    <cellStyle name="level1a 3 4 5 2 4" xfId="16539"/>
    <cellStyle name="level1a 3 4 5 3" xfId="3981"/>
    <cellStyle name="level1a 3 4 5 3 2" xfId="9244"/>
    <cellStyle name="level1a 3 4 5 3 2 2" xfId="16540"/>
    <cellStyle name="level1a 3 4 5 3 3" xfId="12852"/>
    <cellStyle name="level1a 3 4 5 3 3 2" xfId="16541"/>
    <cellStyle name="level1a 3 4 5 3 3 2 2" xfId="16542"/>
    <cellStyle name="level1a 3 4 5 3 4" xfId="16543"/>
    <cellStyle name="level1a 3 4 5 3 4 2" xfId="16544"/>
    <cellStyle name="level1a 3 4 5 4" xfId="4595"/>
    <cellStyle name="level1a 3 4 5 5" xfId="6550"/>
    <cellStyle name="level1a 3 4 5 5 2" xfId="16545"/>
    <cellStyle name="level1a 3 4 5 6" xfId="10254"/>
    <cellStyle name="level1a 3 4 5 6 2" xfId="16546"/>
    <cellStyle name="level1a 3 4 5 6 2 2" xfId="16547"/>
    <cellStyle name="level1a 3 4 5 7" xfId="16548"/>
    <cellStyle name="level1a 3 4 5 7 2" xfId="16549"/>
    <cellStyle name="level1a 3 4 6" xfId="759"/>
    <cellStyle name="level1a 3 4 6 2" xfId="2379"/>
    <cellStyle name="level1a 3 4 6 2 2" xfId="7634"/>
    <cellStyle name="level1a 3 4 6 2 2 2" xfId="16550"/>
    <cellStyle name="level1a 3 4 6 2 3" xfId="11352"/>
    <cellStyle name="level1a 3 4 6 2 3 2" xfId="16551"/>
    <cellStyle name="level1a 3 4 6 2 3 2 2" xfId="16552"/>
    <cellStyle name="level1a 3 4 6 2 4" xfId="16553"/>
    <cellStyle name="level1a 3 4 6 3" xfId="3935"/>
    <cellStyle name="level1a 3 4 6 3 2" xfId="9264"/>
    <cellStyle name="level1a 3 4 6 3 2 2" xfId="16554"/>
    <cellStyle name="level1a 3 4 6 3 3" xfId="12871"/>
    <cellStyle name="level1a 3 4 6 3 3 2" xfId="16555"/>
    <cellStyle name="level1a 3 4 6 3 3 2 2" xfId="16556"/>
    <cellStyle name="level1a 3 4 6 3 4" xfId="16557"/>
    <cellStyle name="level1a 3 4 6 3 4 2" xfId="16558"/>
    <cellStyle name="level1a 3 4 6 4" xfId="3703"/>
    <cellStyle name="level1a 3 4 6 5" xfId="10274"/>
    <cellStyle name="level1a 3 4 6 5 2" xfId="16559"/>
    <cellStyle name="level1a 3 4 6 5 2 2" xfId="16560"/>
    <cellStyle name="level1a 3 4 6 6" xfId="16561"/>
    <cellStyle name="level1a 3 4 6 6 2" xfId="16562"/>
    <cellStyle name="level1a 3 4 7" xfId="1196"/>
    <cellStyle name="level1a 3 4 7 2" xfId="2807"/>
    <cellStyle name="level1a 3 4 7 2 2" xfId="7635"/>
    <cellStyle name="level1a 3 4 7 2 2 2" xfId="16563"/>
    <cellStyle name="level1a 3 4 7 2 3" xfId="11353"/>
    <cellStyle name="level1a 3 4 7 2 3 2" xfId="16564"/>
    <cellStyle name="level1a 3 4 7 2 3 2 2" xfId="16565"/>
    <cellStyle name="level1a 3 4 7 2 4" xfId="16566"/>
    <cellStyle name="level1a 3 4 7 3" xfId="4372"/>
    <cellStyle name="level1a 3 4 7 3 2" xfId="8990"/>
    <cellStyle name="level1a 3 4 7 3 2 2" xfId="16567"/>
    <cellStyle name="level1a 3 4 7 3 3" xfId="12614"/>
    <cellStyle name="level1a 3 4 7 3 3 2" xfId="16568"/>
    <cellStyle name="level1a 3 4 7 3 3 2 2" xfId="16569"/>
    <cellStyle name="level1a 3 4 7 3 4" xfId="16570"/>
    <cellStyle name="level1a 3 4 7 3 4 2" xfId="16571"/>
    <cellStyle name="level1a 3 4 7 4" xfId="5201"/>
    <cellStyle name="level1a 3 4 7 5" xfId="6318"/>
    <cellStyle name="level1a 3 4 7 5 2" xfId="16572"/>
    <cellStyle name="level1a 3 4 7 6" xfId="6062"/>
    <cellStyle name="level1a 3 4 7 6 2" xfId="16573"/>
    <cellStyle name="level1a 3 4 7 6 2 2" xfId="16574"/>
    <cellStyle name="level1a 3 4 7 7" xfId="16575"/>
    <cellStyle name="level1a 3 4 7 7 2" xfId="16576"/>
    <cellStyle name="level1a 3 4 8" xfId="1475"/>
    <cellStyle name="level1a 3 4 8 2" xfId="3085"/>
    <cellStyle name="level1a 3 4 8 2 2" xfId="7636"/>
    <cellStyle name="level1a 3 4 8 2 2 2" xfId="16577"/>
    <cellStyle name="level1a 3 4 8 2 3" xfId="11354"/>
    <cellStyle name="level1a 3 4 8 2 3 2" xfId="16578"/>
    <cellStyle name="level1a 3 4 8 2 3 2 2" xfId="16579"/>
    <cellStyle name="level1a 3 4 8 2 4" xfId="16580"/>
    <cellStyle name="level1a 3 4 8 3" xfId="5476"/>
    <cellStyle name="level1a 3 4 8 3 2" xfId="9929"/>
    <cellStyle name="level1a 3 4 8 3 2 2" xfId="16581"/>
    <cellStyle name="level1a 3 4 8 3 3" xfId="13485"/>
    <cellStyle name="level1a 3 4 8 3 3 2" xfId="16582"/>
    <cellStyle name="level1a 3 4 8 3 3 2 2" xfId="16583"/>
    <cellStyle name="level1a 3 4 8 3 4" xfId="16584"/>
    <cellStyle name="level1a 3 4 8 4" xfId="7163"/>
    <cellStyle name="level1a 3 4 8 4 2" xfId="16585"/>
    <cellStyle name="level1a 3 4 8 5" xfId="10910"/>
    <cellStyle name="level1a 3 4 8 5 2" xfId="16586"/>
    <cellStyle name="level1a 3 4 8 5 2 2" xfId="16587"/>
    <cellStyle name="level1a 3 4 8 6" xfId="16588"/>
    <cellStyle name="level1a 3 4 8 6 2" xfId="16589"/>
    <cellStyle name="level1a 3 4 9" xfId="2050"/>
    <cellStyle name="level1a 3 4 9 2" xfId="7619"/>
    <cellStyle name="level1a 3 4 9 2 2" xfId="16590"/>
    <cellStyle name="level1a 3 4 9 3" xfId="11337"/>
    <cellStyle name="level1a 3 4 9 3 2" xfId="16591"/>
    <cellStyle name="level1a 3 4 9 3 2 2" xfId="16592"/>
    <cellStyle name="level1a 3 4 9 4" xfId="16593"/>
    <cellStyle name="level1a 3 4_STUD aligned by INSTIT" xfId="302"/>
    <cellStyle name="level1a 3 5" xfId="356"/>
    <cellStyle name="level1a 3 5 2" xfId="871"/>
    <cellStyle name="level1a 3 5 2 2" xfId="2482"/>
    <cellStyle name="level1a 3 5 2 2 2" xfId="7638"/>
    <cellStyle name="level1a 3 5 2 2 2 2" xfId="16594"/>
    <cellStyle name="level1a 3 5 2 2 3" xfId="11356"/>
    <cellStyle name="level1a 3 5 2 2 3 2" xfId="16595"/>
    <cellStyle name="level1a 3 5 2 2 3 2 2" xfId="16596"/>
    <cellStyle name="level1a 3 5 2 2 4" xfId="16597"/>
    <cellStyle name="level1a 3 5 2 3" xfId="4047"/>
    <cellStyle name="level1a 3 5 2 3 2" xfId="9049"/>
    <cellStyle name="level1a 3 5 2 3 2 2" xfId="16598"/>
    <cellStyle name="level1a 3 5 2 3 3" xfId="12673"/>
    <cellStyle name="level1a 3 5 2 3 3 2" xfId="16599"/>
    <cellStyle name="level1a 3 5 2 3 3 2 2" xfId="16600"/>
    <cellStyle name="level1a 3 5 2 3 4" xfId="16601"/>
    <cellStyle name="level1a 3 5 2 3 4 2" xfId="16602"/>
    <cellStyle name="level1a 3 5 2 4" xfId="3678"/>
    <cellStyle name="level1a 3 5 2 5" xfId="6392"/>
    <cellStyle name="level1a 3 5 2 5 2" xfId="16603"/>
    <cellStyle name="level1a 3 5 2 6" xfId="16604"/>
    <cellStyle name="level1a 3 5 2 6 2" xfId="16605"/>
    <cellStyle name="level1a 3 5 3" xfId="1029"/>
    <cellStyle name="level1a 3 5 3 2" xfId="2640"/>
    <cellStyle name="level1a 3 5 3 2 2" xfId="7639"/>
    <cellStyle name="level1a 3 5 3 2 2 2" xfId="16606"/>
    <cellStyle name="level1a 3 5 3 2 3" xfId="11357"/>
    <cellStyle name="level1a 3 5 3 2 3 2" xfId="16607"/>
    <cellStyle name="level1a 3 5 3 2 3 2 2" xfId="16608"/>
    <cellStyle name="level1a 3 5 3 2 4" xfId="16609"/>
    <cellStyle name="level1a 3 5 3 3" xfId="4205"/>
    <cellStyle name="level1a 3 5 3 3 2" xfId="9325"/>
    <cellStyle name="level1a 3 5 3 3 2 2" xfId="16610"/>
    <cellStyle name="level1a 3 5 3 3 3" xfId="12928"/>
    <cellStyle name="level1a 3 5 3 3 3 2" xfId="16611"/>
    <cellStyle name="level1a 3 5 3 3 3 2 2" xfId="16612"/>
    <cellStyle name="level1a 3 5 3 3 4" xfId="16613"/>
    <cellStyle name="level1a 3 5 3 3 4 2" xfId="16614"/>
    <cellStyle name="level1a 3 5 3 4" xfId="5034"/>
    <cellStyle name="level1a 3 5 3 5" xfId="10332"/>
    <cellStyle name="level1a 3 5 3 5 2" xfId="16615"/>
    <cellStyle name="level1a 3 5 3 5 2 2" xfId="16616"/>
    <cellStyle name="level1a 3 5 3 6" xfId="16617"/>
    <cellStyle name="level1a 3 5 3 6 2" xfId="16618"/>
    <cellStyle name="level1a 3 5 4" xfId="1260"/>
    <cellStyle name="level1a 3 5 4 2" xfId="2871"/>
    <cellStyle name="level1a 3 5 4 2 2" xfId="7640"/>
    <cellStyle name="level1a 3 5 4 2 2 2" xfId="16619"/>
    <cellStyle name="level1a 3 5 4 2 3" xfId="11358"/>
    <cellStyle name="level1a 3 5 4 2 3 2" xfId="16620"/>
    <cellStyle name="level1a 3 5 4 2 3 2 2" xfId="16621"/>
    <cellStyle name="level1a 3 5 4 2 4" xfId="16622"/>
    <cellStyle name="level1a 3 5 4 3" xfId="4436"/>
    <cellStyle name="level1a 3 5 4 3 2" xfId="9558"/>
    <cellStyle name="level1a 3 5 4 3 2 2" xfId="16623"/>
    <cellStyle name="level1a 3 5 4 3 3" xfId="13141"/>
    <cellStyle name="level1a 3 5 4 3 3 2" xfId="16624"/>
    <cellStyle name="level1a 3 5 4 3 3 2 2" xfId="16625"/>
    <cellStyle name="level1a 3 5 4 3 4" xfId="16626"/>
    <cellStyle name="level1a 3 5 4 3 4 2" xfId="16627"/>
    <cellStyle name="level1a 3 5 4 4" xfId="5265"/>
    <cellStyle name="level1a 3 5 4 5" xfId="6792"/>
    <cellStyle name="level1a 3 5 4 5 2" xfId="16628"/>
    <cellStyle name="level1a 3 5 4 6" xfId="10539"/>
    <cellStyle name="level1a 3 5 4 6 2" xfId="16629"/>
    <cellStyle name="level1a 3 5 4 6 2 2" xfId="16630"/>
    <cellStyle name="level1a 3 5 4 7" xfId="16631"/>
    <cellStyle name="level1a 3 5 4 7 2" xfId="16632"/>
    <cellStyle name="level1a 3 5 5" xfId="1476"/>
    <cellStyle name="level1a 3 5 5 2" xfId="3086"/>
    <cellStyle name="level1a 3 5 5 2 2" xfId="7641"/>
    <cellStyle name="level1a 3 5 5 2 2 2" xfId="16633"/>
    <cellStyle name="level1a 3 5 5 2 3" xfId="11359"/>
    <cellStyle name="level1a 3 5 5 2 3 2" xfId="16634"/>
    <cellStyle name="level1a 3 5 5 2 3 2 2" xfId="16635"/>
    <cellStyle name="level1a 3 5 5 2 4" xfId="16636"/>
    <cellStyle name="level1a 3 5 5 3" xfId="5477"/>
    <cellStyle name="level1a 3 5 5 3 2" xfId="9775"/>
    <cellStyle name="level1a 3 5 5 3 2 2" xfId="16637"/>
    <cellStyle name="level1a 3 5 5 3 3" xfId="13340"/>
    <cellStyle name="level1a 3 5 5 3 3 2" xfId="16638"/>
    <cellStyle name="level1a 3 5 5 3 3 2 2" xfId="16639"/>
    <cellStyle name="level1a 3 5 5 3 4" xfId="16640"/>
    <cellStyle name="level1a 3 5 5 4" xfId="7009"/>
    <cellStyle name="level1a 3 5 5 4 2" xfId="16641"/>
    <cellStyle name="level1a 3 5 5 5" xfId="10756"/>
    <cellStyle name="level1a 3 5 5 5 2" xfId="16642"/>
    <cellStyle name="level1a 3 5 5 5 2 2" xfId="16643"/>
    <cellStyle name="level1a 3 5 5 6" xfId="16644"/>
    <cellStyle name="level1a 3 5 5 6 2" xfId="16645"/>
    <cellStyle name="level1a 3 5 6" xfId="1477"/>
    <cellStyle name="level1a 3 5 6 2" xfId="3087"/>
    <cellStyle name="level1a 3 5 6 2 2" xfId="7642"/>
    <cellStyle name="level1a 3 5 6 2 2 2" xfId="16646"/>
    <cellStyle name="level1a 3 5 6 2 3" xfId="11360"/>
    <cellStyle name="level1a 3 5 6 2 3 2" xfId="16647"/>
    <cellStyle name="level1a 3 5 6 2 3 2 2" xfId="16648"/>
    <cellStyle name="level1a 3 5 6 2 4" xfId="16649"/>
    <cellStyle name="level1a 3 5 6 3" xfId="5478"/>
    <cellStyle name="level1a 3 5 6 3 2" xfId="9977"/>
    <cellStyle name="level1a 3 5 6 3 2 2" xfId="16650"/>
    <cellStyle name="level1a 3 5 6 3 3" xfId="13527"/>
    <cellStyle name="level1a 3 5 6 3 3 2" xfId="16651"/>
    <cellStyle name="level1a 3 5 6 3 3 2 2" xfId="16652"/>
    <cellStyle name="level1a 3 5 6 3 4" xfId="16653"/>
    <cellStyle name="level1a 3 5 6 4" xfId="7211"/>
    <cellStyle name="level1a 3 5 6 4 2" xfId="16654"/>
    <cellStyle name="level1a 3 5 6 5" xfId="10958"/>
    <cellStyle name="level1a 3 5 6 5 2" xfId="16655"/>
    <cellStyle name="level1a 3 5 6 5 2 2" xfId="16656"/>
    <cellStyle name="level1a 3 5 6 6" xfId="16657"/>
    <cellStyle name="level1a 3 5 6 6 2" xfId="16658"/>
    <cellStyle name="level1a 3 5 7" xfId="2194"/>
    <cellStyle name="level1a 3 5 7 2" xfId="7637"/>
    <cellStyle name="level1a 3 5 7 2 2" xfId="16659"/>
    <cellStyle name="level1a 3 5 7 3" xfId="11355"/>
    <cellStyle name="level1a 3 5 7 3 2" xfId="16660"/>
    <cellStyle name="level1a 3 5 7 3 2 2" xfId="16661"/>
    <cellStyle name="level1a 3 5 7 4" xfId="16662"/>
    <cellStyle name="level1a 3 5 8" xfId="16663"/>
    <cellStyle name="level1a 3 5 8 2" xfId="16664"/>
    <cellStyle name="level1a 3 5_STUD aligned by INSTIT" xfId="210"/>
    <cellStyle name="level1a 3 6" xfId="350"/>
    <cellStyle name="level1a 3 6 2" xfId="865"/>
    <cellStyle name="level1a 3 6 2 2" xfId="2476"/>
    <cellStyle name="level1a 3 6 2 2 2" xfId="7644"/>
    <cellStyle name="level1a 3 6 2 2 2 2" xfId="16665"/>
    <cellStyle name="level1a 3 6 2 2 3" xfId="11362"/>
    <cellStyle name="level1a 3 6 2 2 3 2" xfId="16666"/>
    <cellStyle name="level1a 3 6 2 2 3 2 2" xfId="16667"/>
    <cellStyle name="level1a 3 6 2 2 4" xfId="16668"/>
    <cellStyle name="level1a 3 6 2 3" xfId="4041"/>
    <cellStyle name="level1a 3 6 2 3 2" xfId="9043"/>
    <cellStyle name="level1a 3 6 2 3 2 2" xfId="16669"/>
    <cellStyle name="level1a 3 6 2 3 3" xfId="12667"/>
    <cellStyle name="level1a 3 6 2 3 3 2" xfId="16670"/>
    <cellStyle name="level1a 3 6 2 3 3 2 2" xfId="16671"/>
    <cellStyle name="level1a 3 6 2 3 4" xfId="16672"/>
    <cellStyle name="level1a 3 6 2 3 4 2" xfId="16673"/>
    <cellStyle name="level1a 3 6 2 4" xfId="3759"/>
    <cellStyle name="level1a 3 6 2 5" xfId="6386"/>
    <cellStyle name="level1a 3 6 2 5 2" xfId="16674"/>
    <cellStyle name="level1a 3 6 2 6" xfId="6675"/>
    <cellStyle name="level1a 3 6 2 6 2" xfId="16675"/>
    <cellStyle name="level1a 3 6 2 6 2 2" xfId="16676"/>
    <cellStyle name="level1a 3 6 2 7" xfId="16677"/>
    <cellStyle name="level1a 3 6 2 7 2" xfId="16678"/>
    <cellStyle name="level1a 3 6 3" xfId="1023"/>
    <cellStyle name="level1a 3 6 3 2" xfId="2634"/>
    <cellStyle name="level1a 3 6 3 2 2" xfId="7645"/>
    <cellStyle name="level1a 3 6 3 2 2 2" xfId="16679"/>
    <cellStyle name="level1a 3 6 3 2 3" xfId="11363"/>
    <cellStyle name="level1a 3 6 3 2 3 2" xfId="16680"/>
    <cellStyle name="level1a 3 6 3 2 3 2 2" xfId="16681"/>
    <cellStyle name="level1a 3 6 3 2 4" xfId="16682"/>
    <cellStyle name="level1a 3 6 3 3" xfId="4199"/>
    <cellStyle name="level1a 3 6 3 3 2" xfId="9319"/>
    <cellStyle name="level1a 3 6 3 3 2 2" xfId="16683"/>
    <cellStyle name="level1a 3 6 3 3 3" xfId="12922"/>
    <cellStyle name="level1a 3 6 3 3 3 2" xfId="16684"/>
    <cellStyle name="level1a 3 6 3 3 3 2 2" xfId="16685"/>
    <cellStyle name="level1a 3 6 3 3 4" xfId="16686"/>
    <cellStyle name="level1a 3 6 3 3 4 2" xfId="16687"/>
    <cellStyle name="level1a 3 6 3 4" xfId="5028"/>
    <cellStyle name="level1a 3 6 3 5" xfId="16688"/>
    <cellStyle name="level1a 3 6 3 5 2" xfId="16689"/>
    <cellStyle name="level1a 3 6 4" xfId="1478"/>
    <cellStyle name="level1a 3 6 4 2" xfId="3088"/>
    <cellStyle name="level1a 3 6 4 2 2" xfId="7646"/>
    <cellStyle name="level1a 3 6 4 2 2 2" xfId="16690"/>
    <cellStyle name="level1a 3 6 4 2 3" xfId="11364"/>
    <cellStyle name="level1a 3 6 4 2 3 2" xfId="16691"/>
    <cellStyle name="level1a 3 6 4 2 3 2 2" xfId="16692"/>
    <cellStyle name="level1a 3 6 4 2 4" xfId="16693"/>
    <cellStyle name="level1a 3 6 4 3" xfId="5479"/>
    <cellStyle name="level1a 3 6 4 3 2" xfId="9552"/>
    <cellStyle name="level1a 3 6 4 3 2 2" xfId="16694"/>
    <cellStyle name="level1a 3 6 4 3 3" xfId="13135"/>
    <cellStyle name="level1a 3 6 4 3 3 2" xfId="16695"/>
    <cellStyle name="level1a 3 6 4 3 3 2 2" xfId="16696"/>
    <cellStyle name="level1a 3 6 4 3 4" xfId="16697"/>
    <cellStyle name="level1a 3 6 4 4" xfId="6786"/>
    <cellStyle name="level1a 3 6 4 4 2" xfId="16698"/>
    <cellStyle name="level1a 3 6 4 5" xfId="10533"/>
    <cellStyle name="level1a 3 6 4 5 2" xfId="16699"/>
    <cellStyle name="level1a 3 6 4 5 2 2" xfId="16700"/>
    <cellStyle name="level1a 3 6 4 6" xfId="16701"/>
    <cellStyle name="level1a 3 6 4 6 2" xfId="16702"/>
    <cellStyle name="level1a 3 6 5" xfId="1479"/>
    <cellStyle name="level1a 3 6 5 2" xfId="3089"/>
    <cellStyle name="level1a 3 6 5 2 2" xfId="7647"/>
    <cellStyle name="level1a 3 6 5 2 2 2" xfId="16703"/>
    <cellStyle name="level1a 3 6 5 2 3" xfId="11365"/>
    <cellStyle name="level1a 3 6 5 2 3 2" xfId="16704"/>
    <cellStyle name="level1a 3 6 5 2 3 2 2" xfId="16705"/>
    <cellStyle name="level1a 3 6 5 2 4" xfId="16706"/>
    <cellStyle name="level1a 3 6 5 3" xfId="5480"/>
    <cellStyle name="level1a 3 6 5 3 2" xfId="9769"/>
    <cellStyle name="level1a 3 6 5 3 2 2" xfId="16707"/>
    <cellStyle name="level1a 3 6 5 3 3" xfId="13334"/>
    <cellStyle name="level1a 3 6 5 3 3 2" xfId="16708"/>
    <cellStyle name="level1a 3 6 5 3 3 2 2" xfId="16709"/>
    <cellStyle name="level1a 3 6 5 3 4" xfId="16710"/>
    <cellStyle name="level1a 3 6 5 4" xfId="7003"/>
    <cellStyle name="level1a 3 6 5 4 2" xfId="16711"/>
    <cellStyle name="level1a 3 6 5 5" xfId="10750"/>
    <cellStyle name="level1a 3 6 5 5 2" xfId="16712"/>
    <cellStyle name="level1a 3 6 5 5 2 2" xfId="16713"/>
    <cellStyle name="level1a 3 6 5 6" xfId="16714"/>
    <cellStyle name="level1a 3 6 5 6 2" xfId="16715"/>
    <cellStyle name="level1a 3 6 6" xfId="1480"/>
    <cellStyle name="level1a 3 6 6 2" xfId="3090"/>
    <cellStyle name="level1a 3 6 6 2 2" xfId="7648"/>
    <cellStyle name="level1a 3 6 6 2 2 2" xfId="16716"/>
    <cellStyle name="level1a 3 6 6 2 3" xfId="11366"/>
    <cellStyle name="level1a 3 6 6 2 3 2" xfId="16717"/>
    <cellStyle name="level1a 3 6 6 2 3 2 2" xfId="16718"/>
    <cellStyle name="level1a 3 6 6 2 4" xfId="16719"/>
    <cellStyle name="level1a 3 6 6 3" xfId="5481"/>
    <cellStyle name="level1a 3 6 6 3 2" xfId="9971"/>
    <cellStyle name="level1a 3 6 6 3 2 2" xfId="16720"/>
    <cellStyle name="level1a 3 6 6 3 3" xfId="13521"/>
    <cellStyle name="level1a 3 6 6 3 3 2" xfId="16721"/>
    <cellStyle name="level1a 3 6 6 3 3 2 2" xfId="16722"/>
    <cellStyle name="level1a 3 6 6 3 4" xfId="16723"/>
    <cellStyle name="level1a 3 6 6 4" xfId="7205"/>
    <cellStyle name="level1a 3 6 6 4 2" xfId="16724"/>
    <cellStyle name="level1a 3 6 6 5" xfId="10952"/>
    <cellStyle name="level1a 3 6 6 5 2" xfId="16725"/>
    <cellStyle name="level1a 3 6 6 5 2 2" xfId="16726"/>
    <cellStyle name="level1a 3 6 6 6" xfId="16727"/>
    <cellStyle name="level1a 3 6 6 6 2" xfId="16728"/>
    <cellStyle name="level1a 3 6 7" xfId="2188"/>
    <cellStyle name="level1a 3 6 7 2" xfId="7643"/>
    <cellStyle name="level1a 3 6 7 2 2" xfId="16729"/>
    <cellStyle name="level1a 3 6 7 3" xfId="11361"/>
    <cellStyle name="level1a 3 6 7 3 2" xfId="16730"/>
    <cellStyle name="level1a 3 6 7 3 2 2" xfId="16731"/>
    <cellStyle name="level1a 3 6 7 4" xfId="16732"/>
    <cellStyle name="level1a 3 6 8" xfId="4778"/>
    <cellStyle name="level1a 3 6 8 2" xfId="8845"/>
    <cellStyle name="level1a 3 6 8 2 2" xfId="16733"/>
    <cellStyle name="level1a 3 6 8 3" xfId="12484"/>
    <cellStyle name="level1a 3 6 8 3 2" xfId="16734"/>
    <cellStyle name="level1a 3 6 8 3 2 2" xfId="16735"/>
    <cellStyle name="level1a 3 6 8 4" xfId="16736"/>
    <cellStyle name="level1a 3 6 9" xfId="16737"/>
    <cellStyle name="level1a 3 6 9 2" xfId="16738"/>
    <cellStyle name="level1a 3 6_STUD aligned by INSTIT" xfId="235"/>
    <cellStyle name="level1a 3 7" xfId="245"/>
    <cellStyle name="level1a 3 7 2" xfId="2133"/>
    <cellStyle name="level1a 3 7 2 2" xfId="7649"/>
    <cellStyle name="level1a 3 7 2 2 2" xfId="16739"/>
    <cellStyle name="level1a 3 7 2 3" xfId="11367"/>
    <cellStyle name="level1a 3 7 2 3 2" xfId="16740"/>
    <cellStyle name="level1a 3 7 2 3 2 2" xfId="16741"/>
    <cellStyle name="level1a 3 7 2 4" xfId="16742"/>
    <cellStyle name="level1a 3 7 3" xfId="3766"/>
    <cellStyle name="level1a 3 7 3 2" xfId="8943"/>
    <cellStyle name="level1a 3 7 3 2 2" xfId="16743"/>
    <cellStyle name="level1a 3 7 3 3" xfId="12573"/>
    <cellStyle name="level1a 3 7 3 3 2" xfId="16744"/>
    <cellStyle name="level1a 3 7 3 3 2 2" xfId="16745"/>
    <cellStyle name="level1a 3 7 3 4" xfId="16746"/>
    <cellStyle name="level1a 3 7 3 4 2" xfId="16747"/>
    <cellStyle name="level1a 3 7 4" xfId="5992"/>
    <cellStyle name="level1a 3 7 5" xfId="6268"/>
    <cellStyle name="level1a 3 7 5 2" xfId="16748"/>
    <cellStyle name="level1a 3 7 6" xfId="16749"/>
    <cellStyle name="level1a 3 7 6 2" xfId="16750"/>
    <cellStyle name="level1a 3 8" xfId="761"/>
    <cellStyle name="level1a 3 8 2" xfId="2381"/>
    <cellStyle name="level1a 3 8 2 2" xfId="7650"/>
    <cellStyle name="level1a 3 8 2 2 2" xfId="16751"/>
    <cellStyle name="level1a 3 8 2 3" xfId="11368"/>
    <cellStyle name="level1a 3 8 2 3 2" xfId="16752"/>
    <cellStyle name="level1a 3 8 2 3 2 2" xfId="16753"/>
    <cellStyle name="level1a 3 8 2 4" xfId="16754"/>
    <cellStyle name="level1a 3 8 3" xfId="3937"/>
    <cellStyle name="level1a 3 8 3 2" xfId="8921"/>
    <cellStyle name="level1a 3 8 3 2 2" xfId="16755"/>
    <cellStyle name="level1a 3 8 3 3" xfId="12552"/>
    <cellStyle name="level1a 3 8 3 3 2" xfId="16756"/>
    <cellStyle name="level1a 3 8 3 3 2 2" xfId="16757"/>
    <cellStyle name="level1a 3 8 3 4" xfId="16758"/>
    <cellStyle name="level1a 3 8 3 4 2" xfId="16759"/>
    <cellStyle name="level1a 3 8 4" xfId="4624"/>
    <cellStyle name="level1a 3 8 5" xfId="6235"/>
    <cellStyle name="level1a 3 8 5 2" xfId="16760"/>
    <cellStyle name="level1a 3 8 6" xfId="6112"/>
    <cellStyle name="level1a 3 8 6 2" xfId="16761"/>
    <cellStyle name="level1a 3 8 6 2 2" xfId="16762"/>
    <cellStyle name="level1a 3 8 7" xfId="16763"/>
    <cellStyle name="level1a 3 8 7 2" xfId="16764"/>
    <cellStyle name="level1a 3 9" xfId="815"/>
    <cellStyle name="level1a 3 9 2" xfId="2428"/>
    <cellStyle name="level1a 3 9 2 2" xfId="7651"/>
    <cellStyle name="level1a 3 9 2 2 2" xfId="16765"/>
    <cellStyle name="level1a 3 9 2 3" xfId="11369"/>
    <cellStyle name="level1a 3 9 2 3 2" xfId="16766"/>
    <cellStyle name="level1a 3 9 2 3 2 2" xfId="16767"/>
    <cellStyle name="level1a 3 9 2 4" xfId="16768"/>
    <cellStyle name="level1a 3 9 3" xfId="3991"/>
    <cellStyle name="level1a 3 9 3 2" xfId="8953"/>
    <cellStyle name="level1a 3 9 3 2 2" xfId="16769"/>
    <cellStyle name="level1a 3 9 3 3" xfId="12582"/>
    <cellStyle name="level1a 3 9 3 3 2" xfId="16770"/>
    <cellStyle name="level1a 3 9 3 3 2 2" xfId="16771"/>
    <cellStyle name="level1a 3 9 3 4" xfId="16772"/>
    <cellStyle name="level1a 3 9 3 4 2" xfId="16773"/>
    <cellStyle name="level1a 3 9 4" xfId="3836"/>
    <cellStyle name="level1a 3 9 5" xfId="7700"/>
    <cellStyle name="level1a 3 9 5 2" xfId="16774"/>
    <cellStyle name="level1a 3 9 5 2 2" xfId="16775"/>
    <cellStyle name="level1a 3 9 6" xfId="16776"/>
    <cellStyle name="level1a 3 9 6 2" xfId="16777"/>
    <cellStyle name="level1a 3_STUD aligned by INSTIT" xfId="215"/>
    <cellStyle name="level1a 4" xfId="79"/>
    <cellStyle name="level1a 4 10" xfId="16778"/>
    <cellStyle name="level1a 4 10 2" xfId="16779"/>
    <cellStyle name="level1a 4 2" xfId="388"/>
    <cellStyle name="level1a 4 2 2" xfId="894"/>
    <cellStyle name="level1a 4 2 2 2" xfId="2505"/>
    <cellStyle name="level1a 4 2 2 2 2" xfId="7654"/>
    <cellStyle name="level1a 4 2 2 2 2 2" xfId="16780"/>
    <cellStyle name="level1a 4 2 2 2 3" xfId="11372"/>
    <cellStyle name="level1a 4 2 2 2 3 2" xfId="16781"/>
    <cellStyle name="level1a 4 2 2 2 3 2 2" xfId="16782"/>
    <cellStyle name="level1a 4 2 2 2 4" xfId="16783"/>
    <cellStyle name="level1a 4 2 2 3" xfId="4070"/>
    <cellStyle name="level1a 4 2 2 3 2" xfId="9081"/>
    <cellStyle name="level1a 4 2 2 3 2 2" xfId="16784"/>
    <cellStyle name="level1a 4 2 2 3 3" xfId="12703"/>
    <cellStyle name="level1a 4 2 2 3 3 2" xfId="16785"/>
    <cellStyle name="level1a 4 2 2 3 3 2 2" xfId="16786"/>
    <cellStyle name="level1a 4 2 2 3 4" xfId="16787"/>
    <cellStyle name="level1a 4 2 2 3 4 2" xfId="16788"/>
    <cellStyle name="level1a 4 2 2 4" xfId="4899"/>
    <cellStyle name="level1a 4 2 2 5" xfId="6415"/>
    <cellStyle name="level1a 4 2 2 5 2" xfId="16789"/>
    <cellStyle name="level1a 4 2 2 6" xfId="16790"/>
    <cellStyle name="level1a 4 2 2 6 2" xfId="16791"/>
    <cellStyle name="level1a 4 2 3" xfId="1061"/>
    <cellStyle name="level1a 4 2 3 2" xfId="2672"/>
    <cellStyle name="level1a 4 2 3 2 2" xfId="7655"/>
    <cellStyle name="level1a 4 2 3 2 2 2" xfId="16792"/>
    <cellStyle name="level1a 4 2 3 2 3" xfId="11373"/>
    <cellStyle name="level1a 4 2 3 2 3 2" xfId="16793"/>
    <cellStyle name="level1a 4 2 3 2 3 2 2" xfId="16794"/>
    <cellStyle name="level1a 4 2 3 2 4" xfId="16795"/>
    <cellStyle name="level1a 4 2 3 3" xfId="4237"/>
    <cellStyle name="level1a 4 2 3 3 2" xfId="9357"/>
    <cellStyle name="level1a 4 2 3 3 2 2" xfId="16796"/>
    <cellStyle name="level1a 4 2 3 3 3" xfId="12958"/>
    <cellStyle name="level1a 4 2 3 3 3 2" xfId="16797"/>
    <cellStyle name="level1a 4 2 3 3 3 2 2" xfId="16798"/>
    <cellStyle name="level1a 4 2 3 3 4" xfId="16799"/>
    <cellStyle name="level1a 4 2 3 3 4 2" xfId="16800"/>
    <cellStyle name="level1a 4 2 3 4" xfId="5066"/>
    <cellStyle name="level1a 4 2 3 5" xfId="10362"/>
    <cellStyle name="level1a 4 2 3 5 2" xfId="16801"/>
    <cellStyle name="level1a 4 2 3 5 2 2" xfId="16802"/>
    <cellStyle name="level1a 4 2 3 6" xfId="16803"/>
    <cellStyle name="level1a 4 2 3 6 2" xfId="16804"/>
    <cellStyle name="level1a 4 2 4" xfId="1285"/>
    <cellStyle name="level1a 4 2 4 2" xfId="2896"/>
    <cellStyle name="level1a 4 2 4 2 2" xfId="7656"/>
    <cellStyle name="level1a 4 2 4 2 2 2" xfId="16805"/>
    <cellStyle name="level1a 4 2 4 2 3" xfId="11374"/>
    <cellStyle name="level1a 4 2 4 2 3 2" xfId="16806"/>
    <cellStyle name="level1a 4 2 4 2 3 2 2" xfId="16807"/>
    <cellStyle name="level1a 4 2 4 2 4" xfId="16808"/>
    <cellStyle name="level1a 4 2 4 3" xfId="4461"/>
    <cellStyle name="level1a 4 2 4 3 2" xfId="9590"/>
    <cellStyle name="level1a 4 2 4 3 2 2" xfId="16809"/>
    <cellStyle name="level1a 4 2 4 3 3" xfId="13171"/>
    <cellStyle name="level1a 4 2 4 3 3 2" xfId="16810"/>
    <cellStyle name="level1a 4 2 4 3 3 2 2" xfId="16811"/>
    <cellStyle name="level1a 4 2 4 3 4" xfId="16812"/>
    <cellStyle name="level1a 4 2 4 3 4 2" xfId="16813"/>
    <cellStyle name="level1a 4 2 4 4" xfId="5290"/>
    <cellStyle name="level1a 4 2 4 5" xfId="6824"/>
    <cellStyle name="level1a 4 2 4 5 2" xfId="16814"/>
    <cellStyle name="level1a 4 2 4 6" xfId="10571"/>
    <cellStyle name="level1a 4 2 4 6 2" xfId="16815"/>
    <cellStyle name="level1a 4 2 4 6 2 2" xfId="16816"/>
    <cellStyle name="level1a 4 2 4 7" xfId="16817"/>
    <cellStyle name="level1a 4 2 4 7 2" xfId="16818"/>
    <cellStyle name="level1a 4 2 5" xfId="1481"/>
    <cellStyle name="level1a 4 2 5 2" xfId="3091"/>
    <cellStyle name="level1a 4 2 5 2 2" xfId="7657"/>
    <cellStyle name="level1a 4 2 5 2 2 2" xfId="16819"/>
    <cellStyle name="level1a 4 2 5 2 3" xfId="11375"/>
    <cellStyle name="level1a 4 2 5 2 3 2" xfId="16820"/>
    <cellStyle name="level1a 4 2 5 2 3 2 2" xfId="16821"/>
    <cellStyle name="level1a 4 2 5 2 4" xfId="16822"/>
    <cellStyle name="level1a 4 2 5 3" xfId="5482"/>
    <cellStyle name="level1a 4 2 5 3 2" xfId="9807"/>
    <cellStyle name="level1a 4 2 5 3 2 2" xfId="16823"/>
    <cellStyle name="level1a 4 2 5 3 3" xfId="13370"/>
    <cellStyle name="level1a 4 2 5 3 3 2" xfId="16824"/>
    <cellStyle name="level1a 4 2 5 3 3 2 2" xfId="16825"/>
    <cellStyle name="level1a 4 2 5 3 4" xfId="16826"/>
    <cellStyle name="level1a 4 2 5 4" xfId="7041"/>
    <cellStyle name="level1a 4 2 5 4 2" xfId="16827"/>
    <cellStyle name="level1a 4 2 5 5" xfId="10788"/>
    <cellStyle name="level1a 4 2 5 5 2" xfId="16828"/>
    <cellStyle name="level1a 4 2 5 5 2 2" xfId="16829"/>
    <cellStyle name="level1a 4 2 5 6" xfId="16830"/>
    <cellStyle name="level1a 4 2 5 6 2" xfId="16831"/>
    <cellStyle name="level1a 4 2 6" xfId="1482"/>
    <cellStyle name="level1a 4 2 6 2" xfId="3092"/>
    <cellStyle name="level1a 4 2 6 2 2" xfId="7658"/>
    <cellStyle name="level1a 4 2 6 2 2 2" xfId="16832"/>
    <cellStyle name="level1a 4 2 6 2 3" xfId="11376"/>
    <cellStyle name="level1a 4 2 6 2 3 2" xfId="16833"/>
    <cellStyle name="level1a 4 2 6 2 3 2 2" xfId="16834"/>
    <cellStyle name="level1a 4 2 6 2 4" xfId="16835"/>
    <cellStyle name="level1a 4 2 6 3" xfId="5483"/>
    <cellStyle name="level1a 4 2 6 3 2" xfId="10009"/>
    <cellStyle name="level1a 4 2 6 3 2 2" xfId="16836"/>
    <cellStyle name="level1a 4 2 6 3 3" xfId="13557"/>
    <cellStyle name="level1a 4 2 6 3 3 2" xfId="16837"/>
    <cellStyle name="level1a 4 2 6 3 3 2 2" xfId="16838"/>
    <cellStyle name="level1a 4 2 6 3 4" xfId="16839"/>
    <cellStyle name="level1a 4 2 6 4" xfId="7243"/>
    <cellStyle name="level1a 4 2 6 4 2" xfId="16840"/>
    <cellStyle name="level1a 4 2 6 5" xfId="10990"/>
    <cellStyle name="level1a 4 2 6 5 2" xfId="16841"/>
    <cellStyle name="level1a 4 2 6 5 2 2" xfId="16842"/>
    <cellStyle name="level1a 4 2 6 6" xfId="16843"/>
    <cellStyle name="level1a 4 2 6 6 2" xfId="16844"/>
    <cellStyle name="level1a 4 2 7" xfId="2226"/>
    <cellStyle name="level1a 4 2 7 2" xfId="7653"/>
    <cellStyle name="level1a 4 2 7 2 2" xfId="16845"/>
    <cellStyle name="level1a 4 2 7 3" xfId="11371"/>
    <cellStyle name="level1a 4 2 7 3 2" xfId="16846"/>
    <cellStyle name="level1a 4 2 7 3 2 2" xfId="16847"/>
    <cellStyle name="level1a 4 2 7 4" xfId="16848"/>
    <cellStyle name="level1a 4 2 8" xfId="16849"/>
    <cellStyle name="level1a 4 2 8 2" xfId="16850"/>
    <cellStyle name="level1a 4 2_STUD aligned by INSTIT" xfId="301"/>
    <cellStyle name="level1a 4 3" xfId="446"/>
    <cellStyle name="level1a 4 3 2" xfId="1115"/>
    <cellStyle name="level1a 4 3 2 2" xfId="2726"/>
    <cellStyle name="level1a 4 3 2 2 2" xfId="7660"/>
    <cellStyle name="level1a 4 3 2 2 2 2" xfId="16851"/>
    <cellStyle name="level1a 4 3 2 2 3" xfId="11378"/>
    <cellStyle name="level1a 4 3 2 2 3 2" xfId="16852"/>
    <cellStyle name="level1a 4 3 2 2 3 2 2" xfId="16853"/>
    <cellStyle name="level1a 4 3 2 2 4" xfId="16854"/>
    <cellStyle name="level1a 4 3 2 3" xfId="4291"/>
    <cellStyle name="level1a 4 3 2 3 2" xfId="9139"/>
    <cellStyle name="level1a 4 3 2 3 2 2" xfId="16855"/>
    <cellStyle name="level1a 4 3 2 3 3" xfId="12755"/>
    <cellStyle name="level1a 4 3 2 3 3 2" xfId="16856"/>
    <cellStyle name="level1a 4 3 2 3 3 2 2" xfId="16857"/>
    <cellStyle name="level1a 4 3 2 3 4" xfId="16858"/>
    <cellStyle name="level1a 4 3 2 3 4 2" xfId="16859"/>
    <cellStyle name="level1a 4 3 2 4" xfId="5120"/>
    <cellStyle name="level1a 4 3 2 5" xfId="10154"/>
    <cellStyle name="level1a 4 3 2 5 2" xfId="16860"/>
    <cellStyle name="level1a 4 3 2 5 2 2" xfId="16861"/>
    <cellStyle name="level1a 4 3 2 6" xfId="16862"/>
    <cellStyle name="level1a 4 3 2 6 2" xfId="16863"/>
    <cellStyle name="level1a 4 3 3" xfId="1483"/>
    <cellStyle name="level1a 4 3 3 2" xfId="3093"/>
    <cellStyle name="level1a 4 3 3 2 2" xfId="7661"/>
    <cellStyle name="level1a 4 3 3 2 2 2" xfId="16864"/>
    <cellStyle name="level1a 4 3 3 2 3" xfId="11379"/>
    <cellStyle name="level1a 4 3 3 2 3 2" xfId="16865"/>
    <cellStyle name="level1a 4 3 3 2 3 2 2" xfId="16866"/>
    <cellStyle name="level1a 4 3 3 2 4" xfId="16867"/>
    <cellStyle name="level1a 4 3 3 3" xfId="5484"/>
    <cellStyle name="level1a 4 3 3 3 2" xfId="9415"/>
    <cellStyle name="level1a 4 3 3 3 2 2" xfId="16868"/>
    <cellStyle name="level1a 4 3 3 3 3" xfId="13010"/>
    <cellStyle name="level1a 4 3 3 3 3 2" xfId="16869"/>
    <cellStyle name="level1a 4 3 3 3 3 2 2" xfId="16870"/>
    <cellStyle name="level1a 4 3 3 3 4" xfId="16871"/>
    <cellStyle name="level1a 4 3 3 4" xfId="6682"/>
    <cellStyle name="level1a 4 3 3 4 2" xfId="16872"/>
    <cellStyle name="level1a 4 3 3 5" xfId="16873"/>
    <cellStyle name="level1a 4 3 3 5 2" xfId="16874"/>
    <cellStyle name="level1a 4 3 4" xfId="1484"/>
    <cellStyle name="level1a 4 3 4 2" xfId="3094"/>
    <cellStyle name="level1a 4 3 4 2 2" xfId="7662"/>
    <cellStyle name="level1a 4 3 4 2 2 2" xfId="16875"/>
    <cellStyle name="level1a 4 3 4 2 3" xfId="11380"/>
    <cellStyle name="level1a 4 3 4 2 3 2" xfId="16876"/>
    <cellStyle name="level1a 4 3 4 2 3 2 2" xfId="16877"/>
    <cellStyle name="level1a 4 3 4 2 4" xfId="16878"/>
    <cellStyle name="level1a 4 3 4 3" xfId="5485"/>
    <cellStyle name="level1a 4 3 4 3 2" xfId="9644"/>
    <cellStyle name="level1a 4 3 4 3 2 2" xfId="16879"/>
    <cellStyle name="level1a 4 3 4 3 3" xfId="13223"/>
    <cellStyle name="level1a 4 3 4 3 3 2" xfId="16880"/>
    <cellStyle name="level1a 4 3 4 3 3 2 2" xfId="16881"/>
    <cellStyle name="level1a 4 3 4 3 4" xfId="16882"/>
    <cellStyle name="level1a 4 3 4 4" xfId="6878"/>
    <cellStyle name="level1a 4 3 4 4 2" xfId="16883"/>
    <cellStyle name="level1a 4 3 4 5" xfId="10625"/>
    <cellStyle name="level1a 4 3 4 5 2" xfId="16884"/>
    <cellStyle name="level1a 4 3 4 5 2 2" xfId="16885"/>
    <cellStyle name="level1a 4 3 4 6" xfId="16886"/>
    <cellStyle name="level1a 4 3 4 6 2" xfId="16887"/>
    <cellStyle name="level1a 4 3 5" xfId="1485"/>
    <cellStyle name="level1a 4 3 5 2" xfId="3095"/>
    <cellStyle name="level1a 4 3 5 2 2" xfId="7663"/>
    <cellStyle name="level1a 4 3 5 2 2 2" xfId="16888"/>
    <cellStyle name="level1a 4 3 5 2 3" xfId="11381"/>
    <cellStyle name="level1a 4 3 5 2 3 2" xfId="16889"/>
    <cellStyle name="level1a 4 3 5 2 3 2 2" xfId="16890"/>
    <cellStyle name="level1a 4 3 5 2 4" xfId="16891"/>
    <cellStyle name="level1a 4 3 5 3" xfId="5486"/>
    <cellStyle name="level1a 4 3 5 3 2" xfId="9860"/>
    <cellStyle name="level1a 4 3 5 3 2 2" xfId="16892"/>
    <cellStyle name="level1a 4 3 5 3 3" xfId="13421"/>
    <cellStyle name="level1a 4 3 5 3 3 2" xfId="16893"/>
    <cellStyle name="level1a 4 3 5 3 3 2 2" xfId="16894"/>
    <cellStyle name="level1a 4 3 5 3 4" xfId="16895"/>
    <cellStyle name="level1a 4 3 5 4" xfId="7094"/>
    <cellStyle name="level1a 4 3 5 4 2" xfId="16896"/>
    <cellStyle name="level1a 4 3 5 5" xfId="10841"/>
    <cellStyle name="level1a 4 3 5 5 2" xfId="16897"/>
    <cellStyle name="level1a 4 3 5 5 2 2" xfId="16898"/>
    <cellStyle name="level1a 4 3 5 6" xfId="16899"/>
    <cellStyle name="level1a 4 3 5 6 2" xfId="16900"/>
    <cellStyle name="level1a 4 3 6" xfId="1486"/>
    <cellStyle name="level1a 4 3 6 2" xfId="3096"/>
    <cellStyle name="level1a 4 3 6 2 2" xfId="7664"/>
    <cellStyle name="level1a 4 3 6 2 2 2" xfId="16901"/>
    <cellStyle name="level1a 4 3 6 2 3" xfId="11382"/>
    <cellStyle name="level1a 4 3 6 2 3 2" xfId="16902"/>
    <cellStyle name="level1a 4 3 6 2 3 2 2" xfId="16903"/>
    <cellStyle name="level1a 4 3 6 2 4" xfId="16904"/>
    <cellStyle name="level1a 4 3 6 3" xfId="5487"/>
    <cellStyle name="level1a 4 3 6 3 2" xfId="10062"/>
    <cellStyle name="level1a 4 3 6 3 2 2" xfId="16905"/>
    <cellStyle name="level1a 4 3 6 3 3" xfId="13608"/>
    <cellStyle name="level1a 4 3 6 3 3 2" xfId="16906"/>
    <cellStyle name="level1a 4 3 6 3 3 2 2" xfId="16907"/>
    <cellStyle name="level1a 4 3 6 3 4" xfId="16908"/>
    <cellStyle name="level1a 4 3 6 4" xfId="7296"/>
    <cellStyle name="level1a 4 3 6 4 2" xfId="16909"/>
    <cellStyle name="level1a 4 3 6 5" xfId="11043"/>
    <cellStyle name="level1a 4 3 6 5 2" xfId="16910"/>
    <cellStyle name="level1a 4 3 6 5 2 2" xfId="16911"/>
    <cellStyle name="level1a 4 3 6 6" xfId="16912"/>
    <cellStyle name="level1a 4 3 6 6 2" xfId="16913"/>
    <cellStyle name="level1a 4 3 7" xfId="2279"/>
    <cellStyle name="level1a 4 3 7 2" xfId="7659"/>
    <cellStyle name="level1a 4 3 7 2 2" xfId="16914"/>
    <cellStyle name="level1a 4 3 7 3" xfId="11377"/>
    <cellStyle name="level1a 4 3 7 3 2" xfId="16915"/>
    <cellStyle name="level1a 4 3 7 3 2 2" xfId="16916"/>
    <cellStyle name="level1a 4 3 7 4" xfId="16917"/>
    <cellStyle name="level1a 4 3 8" xfId="4721"/>
    <cellStyle name="level1a 4 3 8 2" xfId="8875"/>
    <cellStyle name="level1a 4 3 8 2 2" xfId="16918"/>
    <cellStyle name="level1a 4 3 8 3" xfId="12510"/>
    <cellStyle name="level1a 4 3 8 3 2" xfId="16919"/>
    <cellStyle name="level1a 4 3 8 3 2 2" xfId="16920"/>
    <cellStyle name="level1a 4 3 8 4" xfId="16921"/>
    <cellStyle name="level1a 4 3 9" xfId="16922"/>
    <cellStyle name="level1a 4 3 9 2" xfId="16923"/>
    <cellStyle name="level1a 4 3_STUD aligned by INSTIT" xfId="306"/>
    <cellStyle name="level1a 4 4" xfId="284"/>
    <cellStyle name="level1a 4 4 2" xfId="2150"/>
    <cellStyle name="level1a 4 4 2 2" xfId="7665"/>
    <cellStyle name="level1a 4 4 2 2 2" xfId="16924"/>
    <cellStyle name="level1a 4 4 2 3" xfId="11383"/>
    <cellStyle name="level1a 4 4 2 3 2" xfId="16925"/>
    <cellStyle name="level1a 4 4 2 3 2 2" xfId="16926"/>
    <cellStyle name="level1a 4 4 2 4" xfId="16927"/>
    <cellStyle name="level1a 4 4 3" xfId="3787"/>
    <cellStyle name="level1a 4 4 3 2" xfId="8986"/>
    <cellStyle name="level1a 4 4 3 2 2" xfId="16928"/>
    <cellStyle name="level1a 4 4 3 3" xfId="12611"/>
    <cellStyle name="level1a 4 4 3 3 2" xfId="16929"/>
    <cellStyle name="level1a 4 4 3 3 2 2" xfId="16930"/>
    <cellStyle name="level1a 4 4 3 4" xfId="16931"/>
    <cellStyle name="level1a 4 4 3 4 2" xfId="16932"/>
    <cellStyle name="level1a 4 4 4" xfId="6000"/>
    <cellStyle name="level1a 4 4 5" xfId="6313"/>
    <cellStyle name="level1a 4 4 5 2" xfId="16933"/>
    <cellStyle name="level1a 4 4 6" xfId="16934"/>
    <cellStyle name="level1a 4 4 6 2" xfId="16935"/>
    <cellStyle name="level1a 4 5" xfId="803"/>
    <cellStyle name="level1a 4 5 2" xfId="2418"/>
    <cellStyle name="level1a 4 5 2 2" xfId="7666"/>
    <cellStyle name="level1a 4 5 2 2 2" xfId="16936"/>
    <cellStyle name="level1a 4 5 2 3" xfId="11384"/>
    <cellStyle name="level1a 4 5 2 3 2" xfId="16937"/>
    <cellStyle name="level1a 4 5 2 3 2 2" xfId="16938"/>
    <cellStyle name="level1a 4 5 2 4" xfId="16939"/>
    <cellStyle name="level1a 4 5 3" xfId="3979"/>
    <cellStyle name="level1a 4 5 3 2" xfId="9242"/>
    <cellStyle name="level1a 4 5 3 2 2" xfId="16940"/>
    <cellStyle name="level1a 4 5 3 3" xfId="12850"/>
    <cellStyle name="level1a 4 5 3 3 2" xfId="16941"/>
    <cellStyle name="level1a 4 5 3 3 2 2" xfId="16942"/>
    <cellStyle name="level1a 4 5 3 4" xfId="16943"/>
    <cellStyle name="level1a 4 5 3 4 2" xfId="16944"/>
    <cellStyle name="level1a 4 5 4" xfId="3872"/>
    <cellStyle name="level1a 4 5 5" xfId="6548"/>
    <cellStyle name="level1a 4 5 5 2" xfId="16945"/>
    <cellStyle name="level1a 4 5 6" xfId="10252"/>
    <cellStyle name="level1a 4 5 6 2" xfId="16946"/>
    <cellStyle name="level1a 4 5 6 2 2" xfId="16947"/>
    <cellStyle name="level1a 4 5 7" xfId="16948"/>
    <cellStyle name="level1a 4 5 7 2" xfId="16949"/>
    <cellStyle name="level1a 4 6" xfId="944"/>
    <cellStyle name="level1a 4 6 2" xfId="2555"/>
    <cellStyle name="level1a 4 6 2 2" xfId="7667"/>
    <cellStyle name="level1a 4 6 2 2 2" xfId="16950"/>
    <cellStyle name="level1a 4 6 2 3" xfId="11385"/>
    <cellStyle name="level1a 4 6 2 3 2" xfId="16951"/>
    <cellStyle name="level1a 4 6 2 3 2 2" xfId="16952"/>
    <cellStyle name="level1a 4 6 2 4" xfId="16953"/>
    <cellStyle name="level1a 4 6 3" xfId="4120"/>
    <cellStyle name="level1a 4 6 3 2" xfId="9025"/>
    <cellStyle name="level1a 4 6 3 2 2" xfId="16954"/>
    <cellStyle name="level1a 4 6 3 3" xfId="12649"/>
    <cellStyle name="level1a 4 6 3 3 2" xfId="16955"/>
    <cellStyle name="level1a 4 6 3 3 2 2" xfId="16956"/>
    <cellStyle name="level1a 4 6 3 4" xfId="16957"/>
    <cellStyle name="level1a 4 6 3 4 2" xfId="16958"/>
    <cellStyle name="level1a 4 6 4" xfId="4949"/>
    <cellStyle name="level1a 4 6 5" xfId="6142"/>
    <cellStyle name="level1a 4 6 5 2" xfId="16959"/>
    <cellStyle name="level1a 4 6 5 2 2" xfId="16960"/>
    <cellStyle name="level1a 4 6 6" xfId="16961"/>
    <cellStyle name="level1a 4 6 6 2" xfId="16962"/>
    <cellStyle name="level1a 4 7" xfId="1194"/>
    <cellStyle name="level1a 4 7 2" xfId="2805"/>
    <cellStyle name="level1a 4 7 2 2" xfId="7668"/>
    <cellStyle name="level1a 4 7 2 2 2" xfId="16963"/>
    <cellStyle name="level1a 4 7 2 3" xfId="11386"/>
    <cellStyle name="level1a 4 7 2 3 2" xfId="16964"/>
    <cellStyle name="level1a 4 7 2 3 2 2" xfId="16965"/>
    <cellStyle name="level1a 4 7 2 4" xfId="16966"/>
    <cellStyle name="level1a 4 7 3" xfId="4370"/>
    <cellStyle name="level1a 4 7 3 2" xfId="9269"/>
    <cellStyle name="level1a 4 7 3 2 2" xfId="16967"/>
    <cellStyle name="level1a 4 7 3 3" xfId="12876"/>
    <cellStyle name="level1a 4 7 3 3 2" xfId="16968"/>
    <cellStyle name="level1a 4 7 3 3 2 2" xfId="16969"/>
    <cellStyle name="level1a 4 7 3 4" xfId="16970"/>
    <cellStyle name="level1a 4 7 3 4 2" xfId="16971"/>
    <cellStyle name="level1a 4 7 4" xfId="5199"/>
    <cellStyle name="level1a 4 7 5" xfId="6572"/>
    <cellStyle name="level1a 4 7 5 2" xfId="16972"/>
    <cellStyle name="level1a 4 7 6" xfId="10279"/>
    <cellStyle name="level1a 4 7 6 2" xfId="16973"/>
    <cellStyle name="level1a 4 7 6 2 2" xfId="16974"/>
    <cellStyle name="level1a 4 7 7" xfId="16975"/>
    <cellStyle name="level1a 4 7 7 2" xfId="16976"/>
    <cellStyle name="level1a 4 8" xfId="1487"/>
    <cellStyle name="level1a 4 8 2" xfId="3097"/>
    <cellStyle name="level1a 4 8 2 2" xfId="7669"/>
    <cellStyle name="level1a 4 8 2 2 2" xfId="16977"/>
    <cellStyle name="level1a 4 8 2 3" xfId="11387"/>
    <cellStyle name="level1a 4 8 2 3 2" xfId="16978"/>
    <cellStyle name="level1a 4 8 2 3 2 2" xfId="16979"/>
    <cellStyle name="level1a 4 8 2 4" xfId="16980"/>
    <cellStyle name="level1a 4 8 3" xfId="5488"/>
    <cellStyle name="level1a 4 8 3 2" xfId="8923"/>
    <cellStyle name="level1a 4 8 3 2 2" xfId="16981"/>
    <cellStyle name="level1a 4 8 3 3" xfId="12554"/>
    <cellStyle name="level1a 4 8 3 3 2" xfId="16982"/>
    <cellStyle name="level1a 4 8 3 3 2 2" xfId="16983"/>
    <cellStyle name="level1a 4 8 3 4" xfId="16984"/>
    <cellStyle name="level1a 4 8 4" xfId="6237"/>
    <cellStyle name="level1a 4 8 4 2" xfId="16985"/>
    <cellStyle name="level1a 4 8 5" xfId="6027"/>
    <cellStyle name="level1a 4 8 5 2" xfId="16986"/>
    <cellStyle name="level1a 4 8 5 2 2" xfId="16987"/>
    <cellStyle name="level1a 4 8 6" xfId="16988"/>
    <cellStyle name="level1a 4 8 6 2" xfId="16989"/>
    <cellStyle name="level1a 4 9" xfId="2051"/>
    <cellStyle name="level1a 4 9 2" xfId="7652"/>
    <cellStyle name="level1a 4 9 2 2" xfId="16990"/>
    <cellStyle name="level1a 4 9 3" xfId="11370"/>
    <cellStyle name="level1a 4 9 3 2" xfId="16991"/>
    <cellStyle name="level1a 4 9 3 2 2" xfId="16992"/>
    <cellStyle name="level1a 4 9 4" xfId="16993"/>
    <cellStyle name="level1a 4_STUD aligned by INSTIT" xfId="209"/>
    <cellStyle name="level1a 5" xfId="346"/>
    <cellStyle name="level1a 5 2" xfId="862"/>
    <cellStyle name="level1a 5 2 2" xfId="2473"/>
    <cellStyle name="level1a 5 2 2 2" xfId="7671"/>
    <cellStyle name="level1a 5 2 2 2 2" xfId="16994"/>
    <cellStyle name="level1a 5 2 2 3" xfId="11389"/>
    <cellStyle name="level1a 5 2 2 3 2" xfId="16995"/>
    <cellStyle name="level1a 5 2 2 3 2 2" xfId="16996"/>
    <cellStyle name="level1a 5 2 2 4" xfId="16997"/>
    <cellStyle name="level1a 5 2 3" xfId="4038"/>
    <cellStyle name="level1a 5 2 3 2" xfId="9039"/>
    <cellStyle name="level1a 5 2 3 2 2" xfId="16998"/>
    <cellStyle name="level1a 5 2 3 3" xfId="12663"/>
    <cellStyle name="level1a 5 2 3 3 2" xfId="16999"/>
    <cellStyle name="level1a 5 2 3 3 2 2" xfId="17000"/>
    <cellStyle name="level1a 5 2 3 4" xfId="17001"/>
    <cellStyle name="level1a 5 2 3 4 2" xfId="17002"/>
    <cellStyle name="level1a 5 2 4" xfId="3684"/>
    <cellStyle name="level1a 5 2 5" xfId="6382"/>
    <cellStyle name="level1a 5 2 5 2" xfId="17003"/>
    <cellStyle name="level1a 5 2 6" xfId="17004"/>
    <cellStyle name="level1a 5 2 6 2" xfId="17005"/>
    <cellStyle name="level1a 5 3" xfId="1019"/>
    <cellStyle name="level1a 5 3 2" xfId="2630"/>
    <cellStyle name="level1a 5 3 2 2" xfId="7672"/>
    <cellStyle name="level1a 5 3 2 2 2" xfId="17006"/>
    <cellStyle name="level1a 5 3 2 3" xfId="11390"/>
    <cellStyle name="level1a 5 3 2 3 2" xfId="17007"/>
    <cellStyle name="level1a 5 3 2 3 2 2" xfId="17008"/>
    <cellStyle name="level1a 5 3 2 4" xfId="17009"/>
    <cellStyle name="level1a 5 3 3" xfId="4195"/>
    <cellStyle name="level1a 5 3 3 2" xfId="9315"/>
    <cellStyle name="level1a 5 3 3 2 2" xfId="17010"/>
    <cellStyle name="level1a 5 3 3 3" xfId="12918"/>
    <cellStyle name="level1a 5 3 3 3 2" xfId="17011"/>
    <cellStyle name="level1a 5 3 3 3 2 2" xfId="17012"/>
    <cellStyle name="level1a 5 3 3 4" xfId="17013"/>
    <cellStyle name="level1a 5 3 3 4 2" xfId="17014"/>
    <cellStyle name="level1a 5 3 4" xfId="5024"/>
    <cellStyle name="level1a 5 3 5" xfId="10324"/>
    <cellStyle name="level1a 5 3 5 2" xfId="17015"/>
    <cellStyle name="level1a 5 3 5 2 2" xfId="17016"/>
    <cellStyle name="level1a 5 3 6" xfId="17017"/>
    <cellStyle name="level1a 5 3 6 2" xfId="17018"/>
    <cellStyle name="level1a 5 4" xfId="1254"/>
    <cellStyle name="level1a 5 4 2" xfId="2865"/>
    <cellStyle name="level1a 5 4 2 2" xfId="7673"/>
    <cellStyle name="level1a 5 4 2 2 2" xfId="17019"/>
    <cellStyle name="level1a 5 4 2 3" xfId="11391"/>
    <cellStyle name="level1a 5 4 2 3 2" xfId="17020"/>
    <cellStyle name="level1a 5 4 2 3 2 2" xfId="17021"/>
    <cellStyle name="level1a 5 4 2 4" xfId="17022"/>
    <cellStyle name="level1a 5 4 3" xfId="4430"/>
    <cellStyle name="level1a 5 4 3 2" xfId="9548"/>
    <cellStyle name="level1a 5 4 3 2 2" xfId="17023"/>
    <cellStyle name="level1a 5 4 3 3" xfId="13131"/>
    <cellStyle name="level1a 5 4 3 3 2" xfId="17024"/>
    <cellStyle name="level1a 5 4 3 3 2 2" xfId="17025"/>
    <cellStyle name="level1a 5 4 3 4" xfId="17026"/>
    <cellStyle name="level1a 5 4 3 4 2" xfId="17027"/>
    <cellStyle name="level1a 5 4 4" xfId="5259"/>
    <cellStyle name="level1a 5 4 5" xfId="6782"/>
    <cellStyle name="level1a 5 4 5 2" xfId="17028"/>
    <cellStyle name="level1a 5 4 6" xfId="10529"/>
    <cellStyle name="level1a 5 4 6 2" xfId="17029"/>
    <cellStyle name="level1a 5 4 6 2 2" xfId="17030"/>
    <cellStyle name="level1a 5 4 7" xfId="17031"/>
    <cellStyle name="level1a 5 4 7 2" xfId="17032"/>
    <cellStyle name="level1a 5 5" xfId="1488"/>
    <cellStyle name="level1a 5 5 2" xfId="3098"/>
    <cellStyle name="level1a 5 5 2 2" xfId="7674"/>
    <cellStyle name="level1a 5 5 2 2 2" xfId="17033"/>
    <cellStyle name="level1a 5 5 2 3" xfId="11392"/>
    <cellStyle name="level1a 5 5 2 3 2" xfId="17034"/>
    <cellStyle name="level1a 5 5 2 3 2 2" xfId="17035"/>
    <cellStyle name="level1a 5 5 2 4" xfId="17036"/>
    <cellStyle name="level1a 5 5 3" xfId="5489"/>
    <cellStyle name="level1a 5 5 3 2" xfId="9765"/>
    <cellStyle name="level1a 5 5 3 2 2" xfId="17037"/>
    <cellStyle name="level1a 5 5 3 3" xfId="13330"/>
    <cellStyle name="level1a 5 5 3 3 2" xfId="17038"/>
    <cellStyle name="level1a 5 5 3 3 2 2" xfId="17039"/>
    <cellStyle name="level1a 5 5 3 4" xfId="17040"/>
    <cellStyle name="level1a 5 5 4" xfId="6999"/>
    <cellStyle name="level1a 5 5 4 2" xfId="17041"/>
    <cellStyle name="level1a 5 5 5" xfId="10746"/>
    <cellStyle name="level1a 5 5 5 2" xfId="17042"/>
    <cellStyle name="level1a 5 5 5 2 2" xfId="17043"/>
    <cellStyle name="level1a 5 5 6" xfId="17044"/>
    <cellStyle name="level1a 5 5 6 2" xfId="17045"/>
    <cellStyle name="level1a 5 6" xfId="1489"/>
    <cellStyle name="level1a 5 6 2" xfId="3099"/>
    <cellStyle name="level1a 5 6 2 2" xfId="7675"/>
    <cellStyle name="level1a 5 6 2 2 2" xfId="17046"/>
    <cellStyle name="level1a 5 6 2 3" xfId="11393"/>
    <cellStyle name="level1a 5 6 2 3 2" xfId="17047"/>
    <cellStyle name="level1a 5 6 2 3 2 2" xfId="17048"/>
    <cellStyle name="level1a 5 6 2 4" xfId="17049"/>
    <cellStyle name="level1a 5 6 3" xfId="5490"/>
    <cellStyle name="level1a 5 6 3 2" xfId="9967"/>
    <cellStyle name="level1a 5 6 3 2 2" xfId="17050"/>
    <cellStyle name="level1a 5 6 3 3" xfId="13517"/>
    <cellStyle name="level1a 5 6 3 3 2" xfId="17051"/>
    <cellStyle name="level1a 5 6 3 3 2 2" xfId="17052"/>
    <cellStyle name="level1a 5 6 3 4" xfId="17053"/>
    <cellStyle name="level1a 5 6 4" xfId="7201"/>
    <cellStyle name="level1a 5 6 4 2" xfId="17054"/>
    <cellStyle name="level1a 5 6 5" xfId="10948"/>
    <cellStyle name="level1a 5 6 5 2" xfId="17055"/>
    <cellStyle name="level1a 5 6 5 2 2" xfId="17056"/>
    <cellStyle name="level1a 5 6 6" xfId="17057"/>
    <cellStyle name="level1a 5 6 6 2" xfId="17058"/>
    <cellStyle name="level1a 5 7" xfId="2184"/>
    <cellStyle name="level1a 5 7 2" xfId="7670"/>
    <cellStyle name="level1a 5 7 2 2" xfId="17059"/>
    <cellStyle name="level1a 5 7 3" xfId="11388"/>
    <cellStyle name="level1a 5 7 3 2" xfId="17060"/>
    <cellStyle name="level1a 5 7 3 2 2" xfId="17061"/>
    <cellStyle name="level1a 5 7 4" xfId="17062"/>
    <cellStyle name="level1a 5 8" xfId="17063"/>
    <cellStyle name="level1a 5 8 2" xfId="17064"/>
    <cellStyle name="level1a 5_STUD aligned by INSTIT" xfId="234"/>
    <cellStyle name="level1a 6" xfId="378"/>
    <cellStyle name="level1a 6 2" xfId="887"/>
    <cellStyle name="level1a 6 2 2" xfId="2498"/>
    <cellStyle name="level1a 6 2 2 2" xfId="7677"/>
    <cellStyle name="level1a 6 2 2 2 2" xfId="17065"/>
    <cellStyle name="level1a 6 2 2 3" xfId="11395"/>
    <cellStyle name="level1a 6 2 2 3 2" xfId="17066"/>
    <cellStyle name="level1a 6 2 2 3 2 2" xfId="17067"/>
    <cellStyle name="level1a 6 2 2 4" xfId="17068"/>
    <cellStyle name="level1a 6 2 3" xfId="4063"/>
    <cellStyle name="level1a 6 2 3 2" xfId="9071"/>
    <cellStyle name="level1a 6 2 3 2 2" xfId="17069"/>
    <cellStyle name="level1a 6 2 3 3" xfId="12693"/>
    <cellStyle name="level1a 6 2 3 3 2" xfId="17070"/>
    <cellStyle name="level1a 6 2 3 3 2 2" xfId="17071"/>
    <cellStyle name="level1a 6 2 3 4" xfId="17072"/>
    <cellStyle name="level1a 6 2 3 4 2" xfId="17073"/>
    <cellStyle name="level1a 6 2 4" xfId="3644"/>
    <cellStyle name="level1a 6 2 5" xfId="6409"/>
    <cellStyle name="level1a 6 2 5 2" xfId="17074"/>
    <cellStyle name="level1a 6 2 6" xfId="6127"/>
    <cellStyle name="level1a 6 2 6 2" xfId="17075"/>
    <cellStyle name="level1a 6 2 6 2 2" xfId="17076"/>
    <cellStyle name="level1a 6 2 7" xfId="17077"/>
    <cellStyle name="level1a 6 2 7 2" xfId="17078"/>
    <cellStyle name="level1a 6 3" xfId="1051"/>
    <cellStyle name="level1a 6 3 2" xfId="2662"/>
    <cellStyle name="level1a 6 3 2 2" xfId="7678"/>
    <cellStyle name="level1a 6 3 2 2 2" xfId="17079"/>
    <cellStyle name="level1a 6 3 2 3" xfId="11396"/>
    <cellStyle name="level1a 6 3 2 3 2" xfId="17080"/>
    <cellStyle name="level1a 6 3 2 3 2 2" xfId="17081"/>
    <cellStyle name="level1a 6 3 2 4" xfId="17082"/>
    <cellStyle name="level1a 6 3 3" xfId="4227"/>
    <cellStyle name="level1a 6 3 3 2" xfId="9347"/>
    <cellStyle name="level1a 6 3 3 2 2" xfId="17083"/>
    <cellStyle name="level1a 6 3 3 3" xfId="12948"/>
    <cellStyle name="level1a 6 3 3 3 2" xfId="17084"/>
    <cellStyle name="level1a 6 3 3 3 2 2" xfId="17085"/>
    <cellStyle name="level1a 6 3 3 4" xfId="17086"/>
    <cellStyle name="level1a 6 3 3 4 2" xfId="17087"/>
    <cellStyle name="level1a 6 3 4" xfId="5056"/>
    <cellStyle name="level1a 6 3 5" xfId="17088"/>
    <cellStyle name="level1a 6 3 5 2" xfId="17089"/>
    <cellStyle name="level1a 6 4" xfId="1490"/>
    <cellStyle name="level1a 6 4 2" xfId="3100"/>
    <cellStyle name="level1a 6 4 2 2" xfId="7679"/>
    <cellStyle name="level1a 6 4 2 2 2" xfId="17090"/>
    <cellStyle name="level1a 6 4 2 3" xfId="11397"/>
    <cellStyle name="level1a 6 4 2 3 2" xfId="17091"/>
    <cellStyle name="level1a 6 4 2 3 2 2" xfId="17092"/>
    <cellStyle name="level1a 6 4 2 4" xfId="17093"/>
    <cellStyle name="level1a 6 4 3" xfId="5491"/>
    <cellStyle name="level1a 6 4 3 2" xfId="9580"/>
    <cellStyle name="level1a 6 4 3 2 2" xfId="17094"/>
    <cellStyle name="level1a 6 4 3 3" xfId="13161"/>
    <cellStyle name="level1a 6 4 3 3 2" xfId="17095"/>
    <cellStyle name="level1a 6 4 3 3 2 2" xfId="17096"/>
    <cellStyle name="level1a 6 4 3 4" xfId="17097"/>
    <cellStyle name="level1a 6 4 4" xfId="6814"/>
    <cellStyle name="level1a 6 4 4 2" xfId="17098"/>
    <cellStyle name="level1a 6 4 5" xfId="10561"/>
    <cellStyle name="level1a 6 4 5 2" xfId="17099"/>
    <cellStyle name="level1a 6 4 5 2 2" xfId="17100"/>
    <cellStyle name="level1a 6 4 6" xfId="17101"/>
    <cellStyle name="level1a 6 4 6 2" xfId="17102"/>
    <cellStyle name="level1a 6 5" xfId="1491"/>
    <cellStyle name="level1a 6 5 2" xfId="3101"/>
    <cellStyle name="level1a 6 5 2 2" xfId="7680"/>
    <cellStyle name="level1a 6 5 2 2 2" xfId="17103"/>
    <cellStyle name="level1a 6 5 2 3" xfId="11398"/>
    <cellStyle name="level1a 6 5 2 3 2" xfId="17104"/>
    <cellStyle name="level1a 6 5 2 3 2 2" xfId="17105"/>
    <cellStyle name="level1a 6 5 2 4" xfId="17106"/>
    <cellStyle name="level1a 6 5 3" xfId="5492"/>
    <cellStyle name="level1a 6 5 3 2" xfId="9797"/>
    <cellStyle name="level1a 6 5 3 2 2" xfId="17107"/>
    <cellStyle name="level1a 6 5 3 3" xfId="13360"/>
    <cellStyle name="level1a 6 5 3 3 2" xfId="17108"/>
    <cellStyle name="level1a 6 5 3 3 2 2" xfId="17109"/>
    <cellStyle name="level1a 6 5 3 4" xfId="17110"/>
    <cellStyle name="level1a 6 5 4" xfId="7031"/>
    <cellStyle name="level1a 6 5 4 2" xfId="17111"/>
    <cellStyle name="level1a 6 5 5" xfId="10778"/>
    <cellStyle name="level1a 6 5 5 2" xfId="17112"/>
    <cellStyle name="level1a 6 5 5 2 2" xfId="17113"/>
    <cellStyle name="level1a 6 5 6" xfId="17114"/>
    <cellStyle name="level1a 6 5 6 2" xfId="17115"/>
    <cellStyle name="level1a 6 6" xfId="1492"/>
    <cellStyle name="level1a 6 6 2" xfId="3102"/>
    <cellStyle name="level1a 6 6 2 2" xfId="7681"/>
    <cellStyle name="level1a 6 6 2 2 2" xfId="17116"/>
    <cellStyle name="level1a 6 6 2 3" xfId="11399"/>
    <cellStyle name="level1a 6 6 2 3 2" xfId="17117"/>
    <cellStyle name="level1a 6 6 2 3 2 2" xfId="17118"/>
    <cellStyle name="level1a 6 6 2 4" xfId="17119"/>
    <cellStyle name="level1a 6 6 3" xfId="5493"/>
    <cellStyle name="level1a 6 6 3 2" xfId="9999"/>
    <cellStyle name="level1a 6 6 3 2 2" xfId="17120"/>
    <cellStyle name="level1a 6 6 3 3" xfId="13547"/>
    <cellStyle name="level1a 6 6 3 3 2" xfId="17121"/>
    <cellStyle name="level1a 6 6 3 3 2 2" xfId="17122"/>
    <cellStyle name="level1a 6 6 3 4" xfId="17123"/>
    <cellStyle name="level1a 6 6 4" xfId="7233"/>
    <cellStyle name="level1a 6 6 4 2" xfId="17124"/>
    <cellStyle name="level1a 6 6 5" xfId="10980"/>
    <cellStyle name="level1a 6 6 5 2" xfId="17125"/>
    <cellStyle name="level1a 6 6 5 2 2" xfId="17126"/>
    <cellStyle name="level1a 6 6 6" xfId="17127"/>
    <cellStyle name="level1a 6 6 6 2" xfId="17128"/>
    <cellStyle name="level1a 6 7" xfId="2216"/>
    <cellStyle name="level1a 6 7 2" xfId="7676"/>
    <cellStyle name="level1a 6 7 2 2" xfId="17129"/>
    <cellStyle name="level1a 6 7 3" xfId="11394"/>
    <cellStyle name="level1a 6 7 3 2" xfId="17130"/>
    <cellStyle name="level1a 6 7 3 2 2" xfId="17131"/>
    <cellStyle name="level1a 6 7 4" xfId="17132"/>
    <cellStyle name="level1a 6 8" xfId="4763"/>
    <cellStyle name="level1a 6 8 2" xfId="8853"/>
    <cellStyle name="level1a 6 8 2 2" xfId="17133"/>
    <cellStyle name="level1a 6 8 3" xfId="12490"/>
    <cellStyle name="level1a 6 8 3 2" xfId="17134"/>
    <cellStyle name="level1a 6 8 3 2 2" xfId="17135"/>
    <cellStyle name="level1a 6 8 4" xfId="17136"/>
    <cellStyle name="level1a 6 9" xfId="17137"/>
    <cellStyle name="level1a 6 9 2" xfId="17138"/>
    <cellStyle name="level1a 6_STUD aligned by INSTIT" xfId="208"/>
    <cellStyle name="level1a 7" xfId="216"/>
    <cellStyle name="level1a 7 2" xfId="2131"/>
    <cellStyle name="level1a 7 2 2" xfId="7682"/>
    <cellStyle name="level1a 7 2 2 2" xfId="17139"/>
    <cellStyle name="level1a 7 2 3" xfId="11400"/>
    <cellStyle name="level1a 7 2 3 2" xfId="17140"/>
    <cellStyle name="level1a 7 2 3 2 2" xfId="17141"/>
    <cellStyle name="level1a 7 2 4" xfId="17142"/>
    <cellStyle name="level1a 7 3" xfId="3764"/>
    <cellStyle name="level1a 7 3 2" xfId="8926"/>
    <cellStyle name="level1a 7 3 2 2" xfId="17143"/>
    <cellStyle name="level1a 7 3 3" xfId="12557"/>
    <cellStyle name="level1a 7 3 3 2" xfId="17144"/>
    <cellStyle name="level1a 7 3 3 2 2" xfId="17145"/>
    <cellStyle name="level1a 7 3 4" xfId="17146"/>
    <cellStyle name="level1a 7 3 4 2" xfId="17147"/>
    <cellStyle name="level1a 7 4" xfId="5990"/>
    <cellStyle name="level1a 7 5" xfId="6244"/>
    <cellStyle name="level1a 7 5 2" xfId="17148"/>
    <cellStyle name="level1a 7 6" xfId="17149"/>
    <cellStyle name="level1a 7 6 2" xfId="17150"/>
    <cellStyle name="level1a 8" xfId="744"/>
    <cellStyle name="level1a 8 2" xfId="2365"/>
    <cellStyle name="level1a 8 2 2" xfId="7683"/>
    <cellStyle name="level1a 8 2 2 2" xfId="17151"/>
    <cellStyle name="level1a 8 2 3" xfId="11401"/>
    <cellStyle name="level1a 8 2 3 2" xfId="17152"/>
    <cellStyle name="level1a 8 2 3 2 2" xfId="17153"/>
    <cellStyle name="level1a 8 2 4" xfId="17154"/>
    <cellStyle name="level1a 8 3" xfId="3920"/>
    <cellStyle name="level1a 8 3 2" xfId="8912"/>
    <cellStyle name="level1a 8 3 2 2" xfId="17155"/>
    <cellStyle name="level1a 8 3 3" xfId="12543"/>
    <cellStyle name="level1a 8 3 3 2" xfId="17156"/>
    <cellStyle name="level1a 8 3 3 2 2" xfId="17157"/>
    <cellStyle name="level1a 8 3 4" xfId="17158"/>
    <cellStyle name="level1a 8 3 4 2" xfId="17159"/>
    <cellStyle name="level1a 8 4" xfId="4634"/>
    <cellStyle name="level1a 8 5" xfId="6225"/>
    <cellStyle name="level1a 8 5 2" xfId="17160"/>
    <cellStyle name="level1a 8 6" xfId="6428"/>
    <cellStyle name="level1a 8 6 2" xfId="17161"/>
    <cellStyle name="level1a 8 6 2 2" xfId="17162"/>
    <cellStyle name="level1a 8 7" xfId="17163"/>
    <cellStyle name="level1a 8 7 2" xfId="17164"/>
    <cellStyle name="level1a 9" xfId="910"/>
    <cellStyle name="level1a 9 2" xfId="2521"/>
    <cellStyle name="level1a 9 2 2" xfId="7684"/>
    <cellStyle name="level1a 9 2 2 2" xfId="17165"/>
    <cellStyle name="level1a 9 2 3" xfId="11402"/>
    <cellStyle name="level1a 9 2 3 2" xfId="17166"/>
    <cellStyle name="level1a 9 2 3 2 2" xfId="17167"/>
    <cellStyle name="level1a 9 2 4" xfId="17168"/>
    <cellStyle name="level1a 9 3" xfId="4086"/>
    <cellStyle name="level1a 9 3 2" xfId="9027"/>
    <cellStyle name="level1a 9 3 2 2" xfId="17169"/>
    <cellStyle name="level1a 9 3 3" xfId="12651"/>
    <cellStyle name="level1a 9 3 3 2" xfId="17170"/>
    <cellStyle name="level1a 9 3 3 2 2" xfId="17171"/>
    <cellStyle name="level1a 9 3 4" xfId="17172"/>
    <cellStyle name="level1a 9 3 4 2" xfId="17173"/>
    <cellStyle name="level1a 9 4" xfId="4915"/>
    <cellStyle name="level1a 9 5" xfId="6144"/>
    <cellStyle name="level1a 9 5 2" xfId="17174"/>
    <cellStyle name="level1a 9 5 2 2" xfId="17175"/>
    <cellStyle name="level1a 9 6" xfId="17176"/>
    <cellStyle name="level1a 9 6 2" xfId="17177"/>
    <cellStyle name="level1a_STUD aligned by INSTIT" xfId="253"/>
    <cellStyle name="level2" xfId="80"/>
    <cellStyle name="level2 2" xfId="81"/>
    <cellStyle name="level2a" xfId="82"/>
    <cellStyle name="level2a 2" xfId="83"/>
    <cellStyle name="level2a 2 2" xfId="84"/>
    <cellStyle name="level2a 2 2 2" xfId="85"/>
    <cellStyle name="level2a 2 2 2 2" xfId="813"/>
    <cellStyle name="level2a 2 2 2 2 2" xfId="3989"/>
    <cellStyle name="level2a 2 2 2 2 2 2" xfId="17178"/>
    <cellStyle name="level2a 2 2 2 2 3" xfId="6607"/>
    <cellStyle name="level2a 2 2 2 2 3 2" xfId="17179"/>
    <cellStyle name="level2a 2 2 2 3" xfId="3603"/>
    <cellStyle name="level2a 2 2 2 3 2" xfId="17180"/>
    <cellStyle name="level2a 2 2 2_STUD aligned by INSTIT" xfId="232"/>
    <cellStyle name="level2a 2 2 3" xfId="436"/>
    <cellStyle name="level2a 2 2 3 2" xfId="1493"/>
    <cellStyle name="level2a 2 2 3 2 2" xfId="4647"/>
    <cellStyle name="level2a 2 2 3 2 2 2" xfId="17181"/>
    <cellStyle name="level2a 2 2 3 2 3" xfId="9129"/>
    <cellStyle name="level2a 2 2 3 2 3 2" xfId="17182"/>
    <cellStyle name="level2a 2 2 3 2 4" xfId="17183"/>
    <cellStyle name="level2a 2 2 3 3" xfId="1494"/>
    <cellStyle name="level2a 2 2 3 3 2" xfId="4648"/>
    <cellStyle name="level2a 2 2 3 3 2 2" xfId="17184"/>
    <cellStyle name="level2a 2 2 3 3 3" xfId="9405"/>
    <cellStyle name="level2a 2 2 3 3 3 2" xfId="17185"/>
    <cellStyle name="level2a 2 2 3 3 4" xfId="6676"/>
    <cellStyle name="level2a 2 2 3 3 4 2" xfId="17186"/>
    <cellStyle name="level2a 2 2 3 3 5" xfId="17187"/>
    <cellStyle name="level2a 2 2 3 4" xfId="3605"/>
    <cellStyle name="level2a 2 2 3 4 2" xfId="17188"/>
    <cellStyle name="level2a 2 2 4" xfId="279"/>
    <cellStyle name="level2a 2 2 4 2" xfId="3785"/>
    <cellStyle name="level2a 2 2 4 2 2" xfId="17189"/>
    <cellStyle name="level2a 2 2 4 3" xfId="8975"/>
    <cellStyle name="level2a 2 2 4 3 2" xfId="17190"/>
    <cellStyle name="level2a 2 2 4 4" xfId="17191"/>
    <cellStyle name="level2a 2 2 5" xfId="792"/>
    <cellStyle name="level2a 2 2 5 2" xfId="3968"/>
    <cellStyle name="level2a 2 2 5 2 2" xfId="17192"/>
    <cellStyle name="level2a 2 2 5 3" xfId="17193"/>
    <cellStyle name="level2a 2 2 6" xfId="3612"/>
    <cellStyle name="level2a 2 2 6 2" xfId="17194"/>
    <cellStyle name="level2a 2 2_STUD aligned by INSTIT" xfId="300"/>
    <cellStyle name="level2a 2 3" xfId="86"/>
    <cellStyle name="level2a 2 3 2" xfId="87"/>
    <cellStyle name="level2a 2 3 2 2" xfId="836"/>
    <cellStyle name="level2a 2 3 2 2 2" xfId="4012"/>
    <cellStyle name="level2a 2 3 2 2 2 2" xfId="17195"/>
    <cellStyle name="level2a 2 3 2 2 3" xfId="6593"/>
    <cellStyle name="level2a 2 3 2 2 3 2" xfId="17196"/>
    <cellStyle name="level2a 2 3 2 3" xfId="3621"/>
    <cellStyle name="level2a 2 3 2 3 2" xfId="17197"/>
    <cellStyle name="level2a 2 3 2_STUD aligned by INSTIT" xfId="230"/>
    <cellStyle name="level2a 2 3 3" xfId="429"/>
    <cellStyle name="level2a 2 3 3 2" xfId="1495"/>
    <cellStyle name="level2a 2 3 3 2 2" xfId="4649"/>
    <cellStyle name="level2a 2 3 3 2 2 2" xfId="17198"/>
    <cellStyle name="level2a 2 3 3 2 3" xfId="9122"/>
    <cellStyle name="level2a 2 3 3 2 3 2" xfId="17199"/>
    <cellStyle name="level2a 2 3 3 2 4" xfId="17200"/>
    <cellStyle name="level2a 2 3 3 3" xfId="1496"/>
    <cellStyle name="level2a 2 3 3 3 2" xfId="4650"/>
    <cellStyle name="level2a 2 3 3 3 2 2" xfId="17201"/>
    <cellStyle name="level2a 2 3 3 3 3" xfId="9398"/>
    <cellStyle name="level2a 2 3 3 3 3 2" xfId="17202"/>
    <cellStyle name="level2a 2 3 3 3 4" xfId="6671"/>
    <cellStyle name="level2a 2 3 3 3 4 2" xfId="17203"/>
    <cellStyle name="level2a 2 3 3 3 5" xfId="17204"/>
    <cellStyle name="level2a 2 3 3 4" xfId="3620"/>
    <cellStyle name="level2a 2 3 3 4 2" xfId="17205"/>
    <cellStyle name="level2a 2 3 4" xfId="269"/>
    <cellStyle name="level2a 2 3 4 2" xfId="3776"/>
    <cellStyle name="level2a 2 3 4 2 2" xfId="17206"/>
    <cellStyle name="level2a 2 3 4 3" xfId="8966"/>
    <cellStyle name="level2a 2 3 4 3 2" xfId="17207"/>
    <cellStyle name="level2a 2 3 4 4" xfId="17208"/>
    <cellStyle name="level2a 2 3 5" xfId="783"/>
    <cellStyle name="level2a 2 3 5 2" xfId="3959"/>
    <cellStyle name="level2a 2 3 5 2 2" xfId="17209"/>
    <cellStyle name="level2a 2 3 5 3" xfId="17210"/>
    <cellStyle name="level2a 2 3 6" xfId="3622"/>
    <cellStyle name="level2a 2 3 6 2" xfId="17211"/>
    <cellStyle name="level2a 2 3_STUD aligned by INSTIT" xfId="231"/>
    <cellStyle name="level2a 2 4" xfId="762"/>
    <cellStyle name="level2a 2 4 2" xfId="3938"/>
    <cellStyle name="level2a 2 4 2 2" xfId="17212"/>
    <cellStyle name="level2a 2 4 3" xfId="17213"/>
    <cellStyle name="level2a 2 5" xfId="3625"/>
    <cellStyle name="level2a 2 5 2" xfId="17214"/>
    <cellStyle name="level2a 2_STUD aligned by INSTIT" xfId="233"/>
    <cellStyle name="level2a 3" xfId="88"/>
    <cellStyle name="level2a 3 2" xfId="89"/>
    <cellStyle name="level2a 3 2 2" xfId="808"/>
    <cellStyle name="level2a 3 2 2 2" xfId="3984"/>
    <cellStyle name="level2a 3 2 2 2 2" xfId="17215"/>
    <cellStyle name="level2a 3 2 2 3" xfId="6084"/>
    <cellStyle name="level2a 3 2 2 3 2" xfId="17216"/>
    <cellStyle name="level2a 3 2 3" xfId="3610"/>
    <cellStyle name="level2a 3 2 3 2" xfId="17217"/>
    <cellStyle name="level2a 3 2_STUD aligned by INSTIT" xfId="205"/>
    <cellStyle name="level2a 3 3" xfId="431"/>
    <cellStyle name="level2a 3 3 2" xfId="1497"/>
    <cellStyle name="level2a 3 3 2 2" xfId="4651"/>
    <cellStyle name="level2a 3 3 2 2 2" xfId="17218"/>
    <cellStyle name="level2a 3 3 2 3" xfId="9124"/>
    <cellStyle name="level2a 3 3 2 3 2" xfId="17219"/>
    <cellStyle name="level2a 3 3 2 4" xfId="17220"/>
    <cellStyle name="level2a 3 3 3" xfId="1498"/>
    <cellStyle name="level2a 3 3 3 2" xfId="4652"/>
    <cellStyle name="level2a 3 3 3 2 2" xfId="17221"/>
    <cellStyle name="level2a 3 3 3 3" xfId="9400"/>
    <cellStyle name="level2a 3 3 3 3 2" xfId="17222"/>
    <cellStyle name="level2a 3 3 3 4" xfId="6673"/>
    <cellStyle name="level2a 3 3 3 4 2" xfId="17223"/>
    <cellStyle name="level2a 3 3 3 5" xfId="17224"/>
    <cellStyle name="level2a 3 3 4" xfId="3602"/>
    <cellStyle name="level2a 3 3 4 2" xfId="17225"/>
    <cellStyle name="level2a 3 4" xfId="274"/>
    <cellStyle name="level2a 3 4 2" xfId="3780"/>
    <cellStyle name="level2a 3 4 2 2" xfId="17226"/>
    <cellStyle name="level2a 3 4 3" xfId="8970"/>
    <cellStyle name="level2a 3 4 3 2" xfId="17227"/>
    <cellStyle name="level2a 3 4 4" xfId="17228"/>
    <cellStyle name="level2a 3 5" xfId="787"/>
    <cellStyle name="level2a 3 5 2" xfId="3963"/>
    <cellStyle name="level2a 3 5 2 2" xfId="17229"/>
    <cellStyle name="level2a 3 5 3" xfId="17230"/>
    <cellStyle name="level2a 3 6" xfId="3614"/>
    <cellStyle name="level2a 3 6 2" xfId="17231"/>
    <cellStyle name="level2a 3_STUD aligned by INSTIT" xfId="206"/>
    <cellStyle name="level2a 4" xfId="90"/>
    <cellStyle name="level2a 4 2" xfId="91"/>
    <cellStyle name="level2a 4 2 2" xfId="835"/>
    <cellStyle name="level2a 4 2 2 2" xfId="4011"/>
    <cellStyle name="level2a 4 2 2 2 2" xfId="17232"/>
    <cellStyle name="level2a 4 2 2 3" xfId="6156"/>
    <cellStyle name="level2a 4 2 2 3 2" xfId="17233"/>
    <cellStyle name="level2a 4 2 3" xfId="3619"/>
    <cellStyle name="level2a 4 2 3 2" xfId="17234"/>
    <cellStyle name="level2a 4 2_STUD aligned by INSTIT" xfId="204"/>
    <cellStyle name="level2a 4 3" xfId="428"/>
    <cellStyle name="level2a 4 3 2" xfId="1499"/>
    <cellStyle name="level2a 4 3 2 2" xfId="4653"/>
    <cellStyle name="level2a 4 3 2 2 2" xfId="17235"/>
    <cellStyle name="level2a 4 3 2 3" xfId="9121"/>
    <cellStyle name="level2a 4 3 2 3 2" xfId="17236"/>
    <cellStyle name="level2a 4 3 2 4" xfId="17237"/>
    <cellStyle name="level2a 4 3 3" xfId="1500"/>
    <cellStyle name="level2a 4 3 3 2" xfId="4654"/>
    <cellStyle name="level2a 4 3 3 2 2" xfId="17238"/>
    <cellStyle name="level2a 4 3 3 3" xfId="9397"/>
    <cellStyle name="level2a 4 3 3 3 2" xfId="17239"/>
    <cellStyle name="level2a 4 3 3 4" xfId="6670"/>
    <cellStyle name="level2a 4 3 3 4 2" xfId="17240"/>
    <cellStyle name="level2a 4 3 3 5" xfId="17241"/>
    <cellStyle name="level2a 4 3 4" xfId="3618"/>
    <cellStyle name="level2a 4 3 4 2" xfId="17242"/>
    <cellStyle name="level2a 4 4" xfId="268"/>
    <cellStyle name="level2a 4 4 2" xfId="3775"/>
    <cellStyle name="level2a 4 4 2 2" xfId="17243"/>
    <cellStyle name="level2a 4 4 3" xfId="8965"/>
    <cellStyle name="level2a 4 4 3 2" xfId="17244"/>
    <cellStyle name="level2a 4 4 4" xfId="17245"/>
    <cellStyle name="level2a 4 5" xfId="782"/>
    <cellStyle name="level2a 4 5 2" xfId="3958"/>
    <cellStyle name="level2a 4 5 2 2" xfId="17246"/>
    <cellStyle name="level2a 4 5 3" xfId="17247"/>
    <cellStyle name="level2a 4 6" xfId="3604"/>
    <cellStyle name="level2a 4 6 2" xfId="17248"/>
    <cellStyle name="level2a 4_STUD aligned by INSTIT" xfId="229"/>
    <cellStyle name="level2a 5" xfId="746"/>
    <cellStyle name="level2a 5 2" xfId="3922"/>
    <cellStyle name="level2a 5 2 2" xfId="17249"/>
    <cellStyle name="level2a 5 3" xfId="17250"/>
    <cellStyle name="level2a 6" xfId="3607"/>
    <cellStyle name="level2a 6 2" xfId="17251"/>
    <cellStyle name="level2a_STUD aligned by INSTIT" xfId="207"/>
    <cellStyle name="level3" xfId="4"/>
    <cellStyle name="level3 2" xfId="92"/>
    <cellStyle name="level3 2 2" xfId="93"/>
    <cellStyle name="level3 2 2 2" xfId="344"/>
    <cellStyle name="level3 2 2 2 2" xfId="1501"/>
    <cellStyle name="level3 2 2 2 2 2" xfId="7707"/>
    <cellStyle name="level3 2 2 2 2 2 2" xfId="11407"/>
    <cellStyle name="level3 2 2 2 2 2 2 2" xfId="17252"/>
    <cellStyle name="level3 2 2 2 2 2 3" xfId="17253"/>
    <cellStyle name="level3 2 2 2 2 3" xfId="9037"/>
    <cellStyle name="level3 2 2 2 2 3 2" xfId="12661"/>
    <cellStyle name="level3 2 2 2 2 3 2 2" xfId="17254"/>
    <cellStyle name="level3 2 2 2 2 3 3" xfId="17255"/>
    <cellStyle name="level3 2 2 2 2 4" xfId="6380"/>
    <cellStyle name="level3 2 2 2 2 4 2" xfId="17256"/>
    <cellStyle name="level3 2 2 2 2 5" xfId="17257"/>
    <cellStyle name="level3 2 2 2 3" xfId="7706"/>
    <cellStyle name="level3 2 2 2 3 2" xfId="11406"/>
    <cellStyle name="level3 2 2 2 3 2 2" xfId="17258"/>
    <cellStyle name="level3 2 2 2 3 3" xfId="17259"/>
    <cellStyle name="level3 2 2 3" xfId="1502"/>
    <cellStyle name="level3 2 2 3 2" xfId="7708"/>
    <cellStyle name="level3 2 2 3 2 2" xfId="11408"/>
    <cellStyle name="level3 2 2 3 2 2 2" xfId="17260"/>
    <cellStyle name="level3 2 2 3 2 3" xfId="17261"/>
    <cellStyle name="level3 2 2 3 3" xfId="8945"/>
    <cellStyle name="level3 2 2 3 3 2" xfId="12575"/>
    <cellStyle name="level3 2 2 3 3 2 2" xfId="17262"/>
    <cellStyle name="level3 2 2 3 3 3" xfId="17263"/>
    <cellStyle name="level3 2 2 4" xfId="7705"/>
    <cellStyle name="level3 2 2 4 2" xfId="11405"/>
    <cellStyle name="level3 2 2 4 2 2" xfId="17264"/>
    <cellStyle name="level3 2 2 4 3" xfId="17265"/>
    <cellStyle name="level3 2 3" xfId="470"/>
    <cellStyle name="level3 2 3 2" xfId="1503"/>
    <cellStyle name="level3 2 3 2 2" xfId="7710"/>
    <cellStyle name="level3 2 3 2 2 2" xfId="11410"/>
    <cellStyle name="level3 2 3 2 2 2 2" xfId="17266"/>
    <cellStyle name="level3 2 3 2 2 3" xfId="17267"/>
    <cellStyle name="level3 2 3 2 3" xfId="9163"/>
    <cellStyle name="level3 2 3 2 3 2" xfId="12778"/>
    <cellStyle name="level3 2 3 2 3 2 2" xfId="17268"/>
    <cellStyle name="level3 2 3 2 3 3" xfId="17269"/>
    <cellStyle name="level3 2 3 3" xfId="1504"/>
    <cellStyle name="level3 2 3 3 2" xfId="7711"/>
    <cellStyle name="level3 2 3 3 2 2" xfId="11411"/>
    <cellStyle name="level3 2 3 3 2 2 2" xfId="17270"/>
    <cellStyle name="level3 2 3 3 2 3" xfId="17271"/>
    <cellStyle name="level3 2 3 3 3" xfId="9439"/>
    <cellStyle name="level3 2 3 3 3 2" xfId="13033"/>
    <cellStyle name="level3 2 3 3 3 2 2" xfId="17272"/>
    <cellStyle name="level3 2 3 3 3 3" xfId="17273"/>
    <cellStyle name="level3 2 3 3 4" xfId="6698"/>
    <cellStyle name="level3 2 3 3 4 2" xfId="17274"/>
    <cellStyle name="level3 2 3 3 5" xfId="17275"/>
    <cellStyle name="level3 2 3 4" xfId="7709"/>
    <cellStyle name="level3 2 3 4 2" xfId="11409"/>
    <cellStyle name="level3 2 3 4 2 2" xfId="17276"/>
    <cellStyle name="level3 2 3 4 3" xfId="17277"/>
    <cellStyle name="level3 2 4" xfId="1505"/>
    <cellStyle name="level3 2 4 2" xfId="7712"/>
    <cellStyle name="level3 2 4 2 2" xfId="11412"/>
    <cellStyle name="level3 2 4 2 2 2" xfId="17278"/>
    <cellStyle name="level3 2 4 2 3" xfId="17279"/>
    <cellStyle name="level3 2 4 3" xfId="8928"/>
    <cellStyle name="level3 2 4 3 2" xfId="12559"/>
    <cellStyle name="level3 2 4 3 2 2" xfId="17280"/>
    <cellStyle name="level3 2 4 3 3" xfId="17281"/>
    <cellStyle name="level3 2 4 4" xfId="6246"/>
    <cellStyle name="level3 2 4 4 2" xfId="17282"/>
    <cellStyle name="level3 2 4 5" xfId="17283"/>
    <cellStyle name="level3 2 5" xfId="7704"/>
    <cellStyle name="level3 2 5 2" xfId="11404"/>
    <cellStyle name="level3 2 5 2 2" xfId="17284"/>
    <cellStyle name="level3 2 5 3" xfId="17285"/>
    <cellStyle name="level3 3" xfId="94"/>
    <cellStyle name="level3 3 2" xfId="343"/>
    <cellStyle name="level3 3 2 2" xfId="1506"/>
    <cellStyle name="level3 3 2 2 2" xfId="7715"/>
    <cellStyle name="level3 3 2 2 2 2" xfId="11415"/>
    <cellStyle name="level3 3 2 2 2 2 2" xfId="17286"/>
    <cellStyle name="level3 3 2 2 2 3" xfId="17287"/>
    <cellStyle name="level3 3 2 2 3" xfId="9036"/>
    <cellStyle name="level3 3 2 2 3 2" xfId="12660"/>
    <cellStyle name="level3 3 2 2 3 2 2" xfId="17288"/>
    <cellStyle name="level3 3 2 2 3 3" xfId="17289"/>
    <cellStyle name="level3 3 2 2 4" xfId="6379"/>
    <cellStyle name="level3 3 2 2 4 2" xfId="17290"/>
    <cellStyle name="level3 3 2 2 5" xfId="17291"/>
    <cellStyle name="level3 3 2 3" xfId="7714"/>
    <cellStyle name="level3 3 2 3 2" xfId="11414"/>
    <cellStyle name="level3 3 2 3 2 2" xfId="17292"/>
    <cellStyle name="level3 3 2 3 3" xfId="17293"/>
    <cellStyle name="level3 3 3" xfId="1507"/>
    <cellStyle name="level3 3 3 2" xfId="7716"/>
    <cellStyle name="level3 3 3 2 2" xfId="11416"/>
    <cellStyle name="level3 3 3 2 2 2" xfId="17294"/>
    <cellStyle name="level3 3 3 2 3" xfId="17295"/>
    <cellStyle name="level3 3 3 3" xfId="8946"/>
    <cellStyle name="level3 3 3 3 2" xfId="12576"/>
    <cellStyle name="level3 3 3 3 2 2" xfId="17296"/>
    <cellStyle name="level3 3 3 3 3" xfId="17297"/>
    <cellStyle name="level3 3 4" xfId="7713"/>
    <cellStyle name="level3 3 4 2" xfId="11413"/>
    <cellStyle name="level3 3 4 2 2" xfId="17298"/>
    <cellStyle name="level3 3 4 3" xfId="17299"/>
    <cellStyle name="level3 4" xfId="398"/>
    <cellStyle name="level3 4 2" xfId="1508"/>
    <cellStyle name="level3 4 2 2" xfId="7718"/>
    <cellStyle name="level3 4 2 2 2" xfId="11418"/>
    <cellStyle name="level3 4 2 2 2 2" xfId="17300"/>
    <cellStyle name="level3 4 2 2 3" xfId="17301"/>
    <cellStyle name="level3 4 2 3" xfId="9091"/>
    <cellStyle name="level3 4 2 3 2" xfId="12713"/>
    <cellStyle name="level3 4 2 3 2 2" xfId="17302"/>
    <cellStyle name="level3 4 2 3 3" xfId="17303"/>
    <cellStyle name="level3 4 3" xfId="1509"/>
    <cellStyle name="level3 4 3 2" xfId="7719"/>
    <cellStyle name="level3 4 3 2 2" xfId="11419"/>
    <cellStyle name="level3 4 3 2 2 2" xfId="17304"/>
    <cellStyle name="level3 4 3 2 3" xfId="17305"/>
    <cellStyle name="level3 4 3 3" xfId="9367"/>
    <cellStyle name="level3 4 3 3 2" xfId="12968"/>
    <cellStyle name="level3 4 3 3 2 2" xfId="17306"/>
    <cellStyle name="level3 4 3 3 3" xfId="17307"/>
    <cellStyle name="level3 4 3 4" xfId="6646"/>
    <cellStyle name="level3 4 3 4 2" xfId="17308"/>
    <cellStyle name="level3 4 3 5" xfId="17309"/>
    <cellStyle name="level3 4 4" xfId="7717"/>
    <cellStyle name="level3 4 4 2" xfId="11417"/>
    <cellStyle name="level3 4 4 2 2" xfId="17310"/>
    <cellStyle name="level3 4 4 3" xfId="17311"/>
    <cellStyle name="level3 5" xfId="1510"/>
    <cellStyle name="level3 5 2" xfId="7720"/>
    <cellStyle name="level3 5 2 2" xfId="11420"/>
    <cellStyle name="level3 5 2 2 2" xfId="17312"/>
    <cellStyle name="level3 5 2 3" xfId="17313"/>
    <cellStyle name="level3 5 3" xfId="8913"/>
    <cellStyle name="level3 5 3 2" xfId="12544"/>
    <cellStyle name="level3 5 3 2 2" xfId="17314"/>
    <cellStyle name="level3 5 3 3" xfId="17315"/>
    <cellStyle name="level3 5 4" xfId="6227"/>
    <cellStyle name="level3 5 4 2" xfId="17316"/>
    <cellStyle name="level3 5 5" xfId="17317"/>
    <cellStyle name="level3 6" xfId="7703"/>
    <cellStyle name="level3 6 2" xfId="11403"/>
    <cellStyle name="level3 6 2 2" xfId="17318"/>
    <cellStyle name="level3 6 3" xfId="17319"/>
    <cellStyle name="level3 7" xfId="17320"/>
    <cellStyle name="level3 8" xfId="17321"/>
    <cellStyle name="level3_STUD aligned by INSTIT" xfId="203"/>
    <cellStyle name="Normal" xfId="0" builtinId="0"/>
    <cellStyle name="Normal 10" xfId="95"/>
    <cellStyle name="Normal 10 2" xfId="1355"/>
    <cellStyle name="Normal 10 3" xfId="13674"/>
    <cellStyle name="Normal 10 4" xfId="13676"/>
    <cellStyle name="Normal 11" xfId="12"/>
    <cellStyle name="Normal 11 2" xfId="96"/>
    <cellStyle name="Normal 11 3" xfId="283"/>
    <cellStyle name="Normal 11 3 2" xfId="2149"/>
    <cellStyle name="Normal 11 3 3" xfId="3786"/>
    <cellStyle name="Normal 11 4" xfId="2011"/>
    <cellStyle name="Normal 11 5" xfId="3640"/>
    <cellStyle name="Normal 11 6" xfId="6094"/>
    <cellStyle name="Normal 11 7" xfId="39067"/>
    <cellStyle name="Normal 11_STUD aligned by INSTIT" xfId="228"/>
    <cellStyle name="Normal 12" xfId="192"/>
    <cellStyle name="Normal 12 2" xfId="1511"/>
    <cellStyle name="Normal 13" xfId="191"/>
    <cellStyle name="Normal 13 2" xfId="2129"/>
    <cellStyle name="Normal 13 2 2" xfId="17322"/>
    <cellStyle name="Normal 13 3" xfId="3762"/>
    <cellStyle name="Normal 13 4" xfId="6214"/>
    <cellStyle name="Normal 13 5" xfId="17323"/>
    <cellStyle name="Normal 14" xfId="725"/>
    <cellStyle name="Normal 14 2" xfId="2346"/>
    <cellStyle name="Normal 14 3" xfId="3901"/>
    <cellStyle name="Normal 15" xfId="834"/>
    <cellStyle name="Normal 15 2" xfId="2447"/>
    <cellStyle name="Normal 15 3" xfId="4010"/>
    <cellStyle name="Normal 15 4" xfId="17324"/>
    <cellStyle name="Normal 16" xfId="743"/>
    <cellStyle name="Normal 16 2" xfId="2364"/>
    <cellStyle name="Normal 16 3" xfId="3919"/>
    <cellStyle name="Normal 17" xfId="1320"/>
    <cellStyle name="Normal 17 2" xfId="2931"/>
    <cellStyle name="Normal 17 3" xfId="4496"/>
    <cellStyle name="Normal 18" xfId="1351"/>
    <cellStyle name="Normal 18 2" xfId="2962"/>
    <cellStyle name="Normal 18 3" xfId="4527"/>
    <cellStyle name="Normal 19" xfId="1353"/>
    <cellStyle name="Normal 19 2" xfId="2964"/>
    <cellStyle name="Normal 19 3" xfId="4529"/>
    <cellStyle name="Normal 19 4" xfId="39068"/>
    <cellStyle name="Normal 2" xfId="2"/>
    <cellStyle name="Normal 2 2" xfId="97"/>
    <cellStyle name="Normal 2 2 2" xfId="3624"/>
    <cellStyle name="Normal 2 2 2 2" xfId="13678"/>
    <cellStyle name="Normal 2 3" xfId="1512"/>
    <cellStyle name="Normal 2_STUD aligned by INSTIT" xfId="305"/>
    <cellStyle name="Normal 20" xfId="6023"/>
    <cellStyle name="Normal 21" xfId="13672"/>
    <cellStyle name="Normal 21 2" xfId="13675"/>
    <cellStyle name="Normal 22" xfId="17325"/>
    <cellStyle name="Normal 23" xfId="13677"/>
    <cellStyle name="Normal 3" xfId="98"/>
    <cellStyle name="Normal 3 2" xfId="11"/>
    <cellStyle name="Normal 3 2 2" xfId="99"/>
    <cellStyle name="Normal 3 2 2 2" xfId="1513"/>
    <cellStyle name="Normal 3 3" xfId="13673"/>
    <cellStyle name="Normal 3 4" xfId="330"/>
    <cellStyle name="Normal 4" xfId="100"/>
    <cellStyle name="Normal 4 2" xfId="101"/>
    <cellStyle name="Normal 4 2 2" xfId="102"/>
    <cellStyle name="Normal 4 2 2 2" xfId="103"/>
    <cellStyle name="Normal 4 2 2 2 2" xfId="318"/>
    <cellStyle name="Normal 4 2 2 2 2 2" xfId="2166"/>
    <cellStyle name="Normal 4 2 2 2 2 3" xfId="3803"/>
    <cellStyle name="Normal 4 2 2 2 3" xfId="2054"/>
    <cellStyle name="Normal 4 2 2 2 4" xfId="3708"/>
    <cellStyle name="Normal 4 2 2 2 5" xfId="6119"/>
    <cellStyle name="Normal 4 2 2 2_STUD aligned by INSTIT" xfId="226"/>
    <cellStyle name="Normal 4 2 2 3" xfId="270"/>
    <cellStyle name="Normal 4 2 2 3 2" xfId="2142"/>
    <cellStyle name="Normal 4 2 2 3 3" xfId="3777"/>
    <cellStyle name="Normal 4 2 2 4" xfId="2053"/>
    <cellStyle name="Normal 4 2 2 5" xfId="3707"/>
    <cellStyle name="Normal 4 2 2 6" xfId="6081"/>
    <cellStyle name="Normal 4 2 2_STUD aligned by INSTIT" xfId="227"/>
    <cellStyle name="Normal 4 2 3" xfId="104"/>
    <cellStyle name="Normal 4 2 3 2" xfId="287"/>
    <cellStyle name="Normal 4 2 3 2 2" xfId="2153"/>
    <cellStyle name="Normal 4 2 3 2 3" xfId="3790"/>
    <cellStyle name="Normal 4 2 3 3" xfId="2055"/>
    <cellStyle name="Normal 4 2 3 4" xfId="3709"/>
    <cellStyle name="Normal 4 2 3 5" xfId="6095"/>
    <cellStyle name="Normal 4 2 3_STUD aligned by INSTIT" xfId="225"/>
    <cellStyle name="Normal 4 2 4" xfId="252"/>
    <cellStyle name="Normal 4 2 4 2" xfId="2134"/>
    <cellStyle name="Normal 4 2 4 3" xfId="3767"/>
    <cellStyle name="Normal 4 2 5" xfId="2052"/>
    <cellStyle name="Normal 4 2 6" xfId="3706"/>
    <cellStyle name="Normal 4 2 7" xfId="6064"/>
    <cellStyle name="Normal 4 2_STUD aligned by INSTIT" xfId="304"/>
    <cellStyle name="Normal 5" xfId="105"/>
    <cellStyle name="Normal 5 2" xfId="106"/>
    <cellStyle name="Normal 5 3" xfId="10136"/>
    <cellStyle name="Normal 6" xfId="107"/>
    <cellStyle name="Normal 6 2" xfId="108"/>
    <cellStyle name="Normal 6 2 2" xfId="109"/>
    <cellStyle name="Normal 6 2 2 2" xfId="110"/>
    <cellStyle name="Normal 6 2 2 2 2" xfId="319"/>
    <cellStyle name="Normal 6 2 2 2 2 2" xfId="2167"/>
    <cellStyle name="Normal 6 2 2 2 2 3" xfId="3804"/>
    <cellStyle name="Normal 6 2 2 2 3" xfId="2059"/>
    <cellStyle name="Normal 6 2 2 2 4" xfId="3713"/>
    <cellStyle name="Normal 6 2 2 2 5" xfId="6120"/>
    <cellStyle name="Normal 6 2 2 2_STUD aligned by INSTIT" xfId="201"/>
    <cellStyle name="Normal 6 2 2 3" xfId="271"/>
    <cellStyle name="Normal 6 2 2 3 2" xfId="2143"/>
    <cellStyle name="Normal 6 2 2 3 3" xfId="3778"/>
    <cellStyle name="Normal 6 2 2 4" xfId="2058"/>
    <cellStyle name="Normal 6 2 2 5" xfId="3712"/>
    <cellStyle name="Normal 6 2 2 6" xfId="6082"/>
    <cellStyle name="Normal 6 2 2_STUD aligned by INSTIT" xfId="202"/>
    <cellStyle name="Normal 6 2 3" xfId="111"/>
    <cellStyle name="Normal 6 2 3 2" xfId="289"/>
    <cellStyle name="Normal 6 2 3 2 2" xfId="2155"/>
    <cellStyle name="Normal 6 2 3 2 3" xfId="3792"/>
    <cellStyle name="Normal 6 2 3 3" xfId="2060"/>
    <cellStyle name="Normal 6 2 3 4" xfId="3714"/>
    <cellStyle name="Normal 6 2 3 5" xfId="6097"/>
    <cellStyle name="Normal 6 2 3_STUD aligned by INSTIT" xfId="329"/>
    <cellStyle name="Normal 6 2 4" xfId="255"/>
    <cellStyle name="Normal 6 2 4 2" xfId="2136"/>
    <cellStyle name="Normal 6 2 4 3" xfId="3769"/>
    <cellStyle name="Normal 6 2 5" xfId="2057"/>
    <cellStyle name="Normal 6 2 6" xfId="3711"/>
    <cellStyle name="Normal 6 2 7" xfId="6067"/>
    <cellStyle name="Normal 6 2_STUD aligned by INSTIT" xfId="193"/>
    <cellStyle name="Normal 6 3" xfId="112"/>
    <cellStyle name="Normal 6 3 2" xfId="13"/>
    <cellStyle name="Normal 6 3 2 2" xfId="291"/>
    <cellStyle name="Normal 6 3 2 2 2" xfId="2157"/>
    <cellStyle name="Normal 6 3 2 2 3" xfId="3794"/>
    <cellStyle name="Normal 6 3 2 3" xfId="2012"/>
    <cellStyle name="Normal 6 3 2 4" xfId="3641"/>
    <cellStyle name="Normal 6 3 2 5" xfId="6099"/>
    <cellStyle name="Normal 6 3 2 6" xfId="39069"/>
    <cellStyle name="Normal 6 3 2_STUD aligned by INSTIT" xfId="513"/>
    <cellStyle name="Normal 6 3 3" xfId="266"/>
    <cellStyle name="Normal 6 3 3 2" xfId="2141"/>
    <cellStyle name="Normal 6 3 3 3" xfId="3774"/>
    <cellStyle name="Normal 6 3 4" xfId="2061"/>
    <cellStyle name="Normal 6 3 5" xfId="3715"/>
    <cellStyle name="Normal 6 3 6" xfId="6078"/>
    <cellStyle name="Normal 6 3_STUD aligned by INSTIT" xfId="328"/>
    <cellStyle name="Normal 6 4" xfId="113"/>
    <cellStyle name="Normal 6 4 2" xfId="288"/>
    <cellStyle name="Normal 6 4 2 2" xfId="2154"/>
    <cellStyle name="Normal 6 4 2 3" xfId="3791"/>
    <cellStyle name="Normal 6 4 3" xfId="2062"/>
    <cellStyle name="Normal 6 4 4" xfId="3716"/>
    <cellStyle name="Normal 6 4 5" xfId="6096"/>
    <cellStyle name="Normal 6 4_STUD aligned by INSTIT" xfId="514"/>
    <cellStyle name="Normal 6 5" xfId="254"/>
    <cellStyle name="Normal 6 5 2" xfId="2135"/>
    <cellStyle name="Normal 6 5 3" xfId="3768"/>
    <cellStyle name="Normal 6 6" xfId="2056"/>
    <cellStyle name="Normal 6 7" xfId="3710"/>
    <cellStyle name="Normal 6 8" xfId="6066"/>
    <cellStyle name="Normal 6_STUD aligned by INSTIT" xfId="224"/>
    <cellStyle name="Normal 7" xfId="114"/>
    <cellStyle name="Normal 8" xfId="115"/>
    <cellStyle name="Normal 8 2" xfId="116"/>
    <cellStyle name="Normal 8 2 2" xfId="117"/>
    <cellStyle name="Normal 8 2 2 2" xfId="320"/>
    <cellStyle name="Normal 8 2 2 2 2" xfId="2168"/>
    <cellStyle name="Normal 8 2 2 2 3" xfId="3805"/>
    <cellStyle name="Normal 8 2 2 3" xfId="2065"/>
    <cellStyle name="Normal 8 2 2 4" xfId="3719"/>
    <cellStyle name="Normal 8 2 2 5" xfId="6121"/>
    <cellStyle name="Normal 8 2 2_STUD aligned by INSTIT" xfId="517"/>
    <cellStyle name="Normal 8 2 3" xfId="272"/>
    <cellStyle name="Normal 8 2 3 2" xfId="2144"/>
    <cellStyle name="Normal 8 2 3 3" xfId="3779"/>
    <cellStyle name="Normal 8 2 4" xfId="2064"/>
    <cellStyle name="Normal 8 2 5" xfId="3718"/>
    <cellStyle name="Normal 8 2 6" xfId="6083"/>
    <cellStyle name="Normal 8 2_STUD aligned by INSTIT" xfId="516"/>
    <cellStyle name="Normal 8 3" xfId="118"/>
    <cellStyle name="Normal 8 3 2" xfId="290"/>
    <cellStyle name="Normal 8 3 2 2" xfId="2156"/>
    <cellStyle name="Normal 8 3 2 3" xfId="3793"/>
    <cellStyle name="Normal 8 3 3" xfId="2066"/>
    <cellStyle name="Normal 8 3 4" xfId="3720"/>
    <cellStyle name="Normal 8 3 5" xfId="6098"/>
    <cellStyle name="Normal 8 3_STUD aligned by INSTIT" xfId="518"/>
    <cellStyle name="Normal 8 4" xfId="257"/>
    <cellStyle name="Normal 8 4 2" xfId="2137"/>
    <cellStyle name="Normal 8 4 3" xfId="3770"/>
    <cellStyle name="Normal 8 5" xfId="2063"/>
    <cellStyle name="Normal 8 6" xfId="3717"/>
    <cellStyle name="Normal 8 7" xfId="6068"/>
    <cellStyle name="Normal 8_STUD aligned by INSTIT" xfId="515"/>
    <cellStyle name="Normal 9" xfId="119"/>
    <cellStyle name="row" xfId="5"/>
    <cellStyle name="row 10" xfId="3638"/>
    <cellStyle name="row 11" xfId="4876"/>
    <cellStyle name="row 12" xfId="4798"/>
    <cellStyle name="row 13" xfId="17326"/>
    <cellStyle name="row 2" xfId="120"/>
    <cellStyle name="row 2 10" xfId="1514"/>
    <cellStyle name="row 2 10 2" xfId="3104"/>
    <cellStyle name="row 2 10 2 2" xfId="7722"/>
    <cellStyle name="row 2 10 3" xfId="4655"/>
    <cellStyle name="row 2 10 3 2" xfId="9501"/>
    <cellStyle name="row 2 10 4" xfId="5494"/>
    <cellStyle name="row 2 10 5" xfId="6735"/>
    <cellStyle name="row 2 10 6" xfId="10482"/>
    <cellStyle name="row 2 10 7" xfId="17327"/>
    <cellStyle name="row 2 11" xfId="1515"/>
    <cellStyle name="row 2 11 2" xfId="3105"/>
    <cellStyle name="row 2 11 2 2" xfId="7723"/>
    <cellStyle name="row 2 11 3" xfId="4656"/>
    <cellStyle name="row 2 11 3 2" xfId="9728"/>
    <cellStyle name="row 2 11 4" xfId="5495"/>
    <cellStyle name="row 2 11 5" xfId="6962"/>
    <cellStyle name="row 2 11 6" xfId="10709"/>
    <cellStyle name="row 2 11 7" xfId="17328"/>
    <cellStyle name="row 2 12" xfId="2067"/>
    <cellStyle name="row 2 13" xfId="3721"/>
    <cellStyle name="row 2 14" xfId="4846"/>
    <cellStyle name="row 2 15" xfId="4864"/>
    <cellStyle name="row 2 2" xfId="121"/>
    <cellStyle name="row 2 2 2" xfId="122"/>
    <cellStyle name="row 2 2 2 2" xfId="1220"/>
    <cellStyle name="row 2 2 2 2 2" xfId="2831"/>
    <cellStyle name="row 2 2 2 2 3" xfId="4396"/>
    <cellStyle name="row 2 2 2 2 4" xfId="5225"/>
    <cellStyle name="row 2 2 2 2 5" xfId="6341"/>
    <cellStyle name="row 2 2 2 3" xfId="2069"/>
    <cellStyle name="row 2 2 2 4" xfId="3723"/>
    <cellStyle name="row 2 2 2 5" xfId="3859"/>
    <cellStyle name="row 2 2 2 6" xfId="3834"/>
    <cellStyle name="row 2 2 2_STUD aligned by INSTIT" xfId="521"/>
    <cellStyle name="row 2 2 3" xfId="880"/>
    <cellStyle name="row 2 2 3 2" xfId="2491"/>
    <cellStyle name="row 2 2 3 3" xfId="4056"/>
    <cellStyle name="row 2 2 3 4" xfId="3660"/>
    <cellStyle name="row 2 2 3 5" xfId="6279"/>
    <cellStyle name="row 2 2 4" xfId="2068"/>
    <cellStyle name="row 2 2 5" xfId="3722"/>
    <cellStyle name="row 2 2 6" xfId="4845"/>
    <cellStyle name="row 2 2 7" xfId="4865"/>
    <cellStyle name="row 2 2_STUD aligned by INSTIT" xfId="520"/>
    <cellStyle name="row 2 3" xfId="123"/>
    <cellStyle name="row 2 3 2" xfId="1203"/>
    <cellStyle name="row 2 3 2 2" xfId="2814"/>
    <cellStyle name="row 2 3 2 3" xfId="4379"/>
    <cellStyle name="row 2 3 2 4" xfId="5208"/>
    <cellStyle name="row 2 3 2 5" xfId="6324"/>
    <cellStyle name="row 2 3 3" xfId="2070"/>
    <cellStyle name="row 2 3 4" xfId="3724"/>
    <cellStyle name="row 2 3 5" xfId="3747"/>
    <cellStyle name="row 2 3 6" xfId="4873"/>
    <cellStyle name="row 2 3_STUD aligned by INSTIT" xfId="522"/>
    <cellStyle name="row 2 4" xfId="337"/>
    <cellStyle name="row 2 4 10" xfId="6016"/>
    <cellStyle name="row 2 4 2" xfId="1251"/>
    <cellStyle name="row 2 4 2 2" xfId="2862"/>
    <cellStyle name="row 2 4 2 3" xfId="4427"/>
    <cellStyle name="row 2 4 2 4" xfId="5256"/>
    <cellStyle name="row 2 4 2 5" xfId="6374"/>
    <cellStyle name="row 2 4 3" xfId="1516"/>
    <cellStyle name="row 2 4 3 2" xfId="3106"/>
    <cellStyle name="row 2 4 3 2 2" xfId="7724"/>
    <cellStyle name="row 2 4 3 3" xfId="4657"/>
    <cellStyle name="row 2 4 3 3 2" xfId="9306"/>
    <cellStyle name="row 2 4 3 4" xfId="5496"/>
    <cellStyle name="row 2 4 3 5" xfId="6601"/>
    <cellStyle name="row 2 4 3 6" xfId="10316"/>
    <cellStyle name="row 2 4 3 7" xfId="17329"/>
    <cellStyle name="row 2 4 4" xfId="1517"/>
    <cellStyle name="row 2 4 4 2" xfId="3107"/>
    <cellStyle name="row 2 4 4 2 2" xfId="7725"/>
    <cellStyle name="row 2 4 4 3" xfId="4658"/>
    <cellStyle name="row 2 4 4 3 2" xfId="9539"/>
    <cellStyle name="row 2 4 4 4" xfId="5497"/>
    <cellStyle name="row 2 4 4 5" xfId="6773"/>
    <cellStyle name="row 2 4 4 6" xfId="10520"/>
    <cellStyle name="row 2 4 4 7" xfId="17330"/>
    <cellStyle name="row 2 4 5" xfId="1518"/>
    <cellStyle name="row 2 4 5 2" xfId="3108"/>
    <cellStyle name="row 2 4 5 2 2" xfId="7726"/>
    <cellStyle name="row 2 4 5 3" xfId="4659"/>
    <cellStyle name="row 2 4 5 3 2" xfId="9758"/>
    <cellStyle name="row 2 4 5 4" xfId="5498"/>
    <cellStyle name="row 2 4 5 5" xfId="6992"/>
    <cellStyle name="row 2 4 5 6" xfId="10739"/>
    <cellStyle name="row 2 4 5 7" xfId="17331"/>
    <cellStyle name="row 2 4 6" xfId="1519"/>
    <cellStyle name="row 2 4 6 2" xfId="3109"/>
    <cellStyle name="row 2 4 6 2 2" xfId="7727"/>
    <cellStyle name="row 2 4 6 3" xfId="4660"/>
    <cellStyle name="row 2 4 6 3 2" xfId="9960"/>
    <cellStyle name="row 2 4 6 4" xfId="5499"/>
    <cellStyle name="row 2 4 6 5" xfId="7194"/>
    <cellStyle name="row 2 4 6 6" xfId="10941"/>
    <cellStyle name="row 2 4 6 7" xfId="17332"/>
    <cellStyle name="row 2 4 7" xfId="2177"/>
    <cellStyle name="row 2 4 8" xfId="3813"/>
    <cellStyle name="row 2 4 9" xfId="4786"/>
    <cellStyle name="row 2 4_STUD aligned by INSTIT" xfId="523"/>
    <cellStyle name="row 2 5" xfId="360"/>
    <cellStyle name="row 2 5 10" xfId="6204"/>
    <cellStyle name="row 2 5 11" xfId="17333"/>
    <cellStyle name="row 2 5 2" xfId="874"/>
    <cellStyle name="row 2 5 2 2" xfId="2485"/>
    <cellStyle name="row 2 5 2 2 2" xfId="7729"/>
    <cellStyle name="row 2 5 2 3" xfId="4050"/>
    <cellStyle name="row 2 5 2 3 2" xfId="9053"/>
    <cellStyle name="row 2 5 2 4" xfId="3672"/>
    <cellStyle name="row 2 5 2 5" xfId="6753"/>
    <cellStyle name="row 2 5 2 6" xfId="17334"/>
    <cellStyle name="row 2 5 3" xfId="1033"/>
    <cellStyle name="row 2 5 3 2" xfId="2644"/>
    <cellStyle name="row 2 5 3 2 2" xfId="7730"/>
    <cellStyle name="row 2 5 3 3" xfId="4209"/>
    <cellStyle name="row 2 5 3 3 2" xfId="9329"/>
    <cellStyle name="row 2 5 3 4" xfId="5038"/>
    <cellStyle name="row 2 5 3 5" xfId="6017"/>
    <cellStyle name="row 2 5 3 6" xfId="6615"/>
    <cellStyle name="row 2 5 3 7" xfId="10335"/>
    <cellStyle name="row 2 5 3 8" xfId="17335"/>
    <cellStyle name="row 2 5 4" xfId="1520"/>
    <cellStyle name="row 2 5 4 2" xfId="3110"/>
    <cellStyle name="row 2 5 4 2 2" xfId="7731"/>
    <cellStyle name="row 2 5 4 3" xfId="4661"/>
    <cellStyle name="row 2 5 4 3 2" xfId="9562"/>
    <cellStyle name="row 2 5 4 4" xfId="5500"/>
    <cellStyle name="row 2 5 4 5" xfId="6796"/>
    <cellStyle name="row 2 5 4 6" xfId="10543"/>
    <cellStyle name="row 2 5 4 7" xfId="17336"/>
    <cellStyle name="row 2 5 5" xfId="1521"/>
    <cellStyle name="row 2 5 5 2" xfId="3111"/>
    <cellStyle name="row 2 5 5 2 2" xfId="7732"/>
    <cellStyle name="row 2 5 5 3" xfId="4662"/>
    <cellStyle name="row 2 5 5 3 2" xfId="9779"/>
    <cellStyle name="row 2 5 5 4" xfId="5501"/>
    <cellStyle name="row 2 5 5 5" xfId="7013"/>
    <cellStyle name="row 2 5 5 6" xfId="10760"/>
    <cellStyle name="row 2 5 5 7" xfId="17337"/>
    <cellStyle name="row 2 5 6" xfId="1522"/>
    <cellStyle name="row 2 5 6 2" xfId="3112"/>
    <cellStyle name="row 2 5 6 2 2" xfId="7733"/>
    <cellStyle name="row 2 5 6 3" xfId="4663"/>
    <cellStyle name="row 2 5 6 3 2" xfId="9981"/>
    <cellStyle name="row 2 5 6 4" xfId="5502"/>
    <cellStyle name="row 2 5 6 5" xfId="7215"/>
    <cellStyle name="row 2 5 6 6" xfId="10962"/>
    <cellStyle name="row 2 5 6 7" xfId="17338"/>
    <cellStyle name="row 2 5 7" xfId="2198"/>
    <cellStyle name="row 2 5 7 2" xfId="7728"/>
    <cellStyle name="row 2 5 8" xfId="3828"/>
    <cellStyle name="row 2 5 8 2" xfId="8849"/>
    <cellStyle name="row 2 5 9" xfId="3740"/>
    <cellStyle name="row 2 5_STUD aligned by INSTIT" xfId="524"/>
    <cellStyle name="row 2 6" xfId="471"/>
    <cellStyle name="row 2 6 10" xfId="6678"/>
    <cellStyle name="row 2 6 11" xfId="17339"/>
    <cellStyle name="row 2 6 2" xfId="960"/>
    <cellStyle name="row 2 6 2 2" xfId="2571"/>
    <cellStyle name="row 2 6 2 2 2" xfId="7735"/>
    <cellStyle name="row 2 6 2 3" xfId="4136"/>
    <cellStyle name="row 2 6 2 3 2" xfId="9164"/>
    <cellStyle name="row 2 6 2 4" xfId="4965"/>
    <cellStyle name="row 2 6 2 5" xfId="10178"/>
    <cellStyle name="row 2 6 2 6" xfId="17340"/>
    <cellStyle name="row 2 6 3" xfId="1139"/>
    <cellStyle name="row 2 6 3 2" xfId="2750"/>
    <cellStyle name="row 2 6 3 2 2" xfId="7736"/>
    <cellStyle name="row 2 6 3 3" xfId="4315"/>
    <cellStyle name="row 2 6 3 3 2" xfId="9440"/>
    <cellStyle name="row 2 6 3 4" xfId="5144"/>
    <cellStyle name="row 2 6 3 5" xfId="6022"/>
    <cellStyle name="row 2 6 3 6" xfId="6699"/>
    <cellStyle name="row 2 6 3 7" xfId="10424"/>
    <cellStyle name="row 2 6 3 8" xfId="17341"/>
    <cellStyle name="row 2 6 4" xfId="1523"/>
    <cellStyle name="row 2 6 4 2" xfId="3113"/>
    <cellStyle name="row 2 6 4 2 2" xfId="7737"/>
    <cellStyle name="row 2 6 4 3" xfId="4664"/>
    <cellStyle name="row 2 6 4 3 2" xfId="9668"/>
    <cellStyle name="row 2 6 4 4" xfId="5503"/>
    <cellStyle name="row 2 6 4 5" xfId="6902"/>
    <cellStyle name="row 2 6 4 6" xfId="10649"/>
    <cellStyle name="row 2 6 4 7" xfId="17342"/>
    <cellStyle name="row 2 6 5" xfId="1524"/>
    <cellStyle name="row 2 6 5 2" xfId="3114"/>
    <cellStyle name="row 2 6 5 2 2" xfId="7738"/>
    <cellStyle name="row 2 6 5 3" xfId="4665"/>
    <cellStyle name="row 2 6 5 3 2" xfId="9884"/>
    <cellStyle name="row 2 6 5 4" xfId="5504"/>
    <cellStyle name="row 2 6 5 5" xfId="7118"/>
    <cellStyle name="row 2 6 5 6" xfId="10865"/>
    <cellStyle name="row 2 6 5 7" xfId="17343"/>
    <cellStyle name="row 2 6 6" xfId="1525"/>
    <cellStyle name="row 2 6 6 2" xfId="3115"/>
    <cellStyle name="row 2 6 6 2 2" xfId="7739"/>
    <cellStyle name="row 2 6 6 3" xfId="4666"/>
    <cellStyle name="row 2 6 6 3 2" xfId="10086"/>
    <cellStyle name="row 2 6 6 4" xfId="5505"/>
    <cellStyle name="row 2 6 6 5" xfId="7320"/>
    <cellStyle name="row 2 6 6 6" xfId="11067"/>
    <cellStyle name="row 2 6 6 7" xfId="17344"/>
    <cellStyle name="row 2 6 7" xfId="2303"/>
    <cellStyle name="row 2 6 7 2" xfId="7734"/>
    <cellStyle name="row 2 6 8" xfId="3886"/>
    <cellStyle name="row 2 6 8 2" xfId="8897"/>
    <cellStyle name="row 2 6 9" xfId="3898"/>
    <cellStyle name="row 2 6_STUD aligned by INSTIT" xfId="525"/>
    <cellStyle name="row 2 7" xfId="730"/>
    <cellStyle name="row 2 7 2" xfId="2351"/>
    <cellStyle name="row 2 7 3" xfId="3906"/>
    <cellStyle name="row 2 7 4" xfId="3824"/>
    <cellStyle name="row 2 7 5" xfId="6230"/>
    <cellStyle name="row 2 8" xfId="859"/>
    <cellStyle name="row 2 8 2" xfId="2470"/>
    <cellStyle name="row 2 8 2 2" xfId="7740"/>
    <cellStyle name="row 2 8 3" xfId="4035"/>
    <cellStyle name="row 2 8 3 2" xfId="8989"/>
    <cellStyle name="row 2 8 4" xfId="3691"/>
    <cellStyle name="row 2 8 5" xfId="6317"/>
    <cellStyle name="row 2 8 6" xfId="6090"/>
    <cellStyle name="row 2 8 7" xfId="17345"/>
    <cellStyle name="row 2 9" xfId="1526"/>
    <cellStyle name="row 2 9 2" xfId="3116"/>
    <cellStyle name="row 2 9 2 2" xfId="7741"/>
    <cellStyle name="row 2 9 3" xfId="4667"/>
    <cellStyle name="row 2 9 3 2" xfId="9261"/>
    <cellStyle name="row 2 9 4" xfId="5506"/>
    <cellStyle name="row 2 9 5" xfId="6566"/>
    <cellStyle name="row 2 9 6" xfId="10271"/>
    <cellStyle name="row 2 9 7" xfId="17346"/>
    <cellStyle name="row 2_STUD aligned by INSTIT" xfId="519"/>
    <cellStyle name="row 3" xfId="124"/>
    <cellStyle name="row 3 2" xfId="125"/>
    <cellStyle name="row 3 2 2" xfId="1210"/>
    <cellStyle name="row 3 2 2 2" xfId="2821"/>
    <cellStyle name="row 3 2 2 3" xfId="4386"/>
    <cellStyle name="row 3 2 2 4" xfId="5215"/>
    <cellStyle name="row 3 2 2 5" xfId="6331"/>
    <cellStyle name="row 3 2 3" xfId="2072"/>
    <cellStyle name="row 3 2 4" xfId="3726"/>
    <cellStyle name="row 3 2 5" xfId="3746"/>
    <cellStyle name="row 3 2 6" xfId="4874"/>
    <cellStyle name="row 3 2_STUD aligned by INSTIT" xfId="527"/>
    <cellStyle name="row 3 3" xfId="763"/>
    <cellStyle name="row 3 3 2" xfId="2382"/>
    <cellStyle name="row 3 3 3" xfId="3939"/>
    <cellStyle name="row 3 3 4" xfId="3867"/>
    <cellStyle name="row 3 3 5" xfId="6247"/>
    <cellStyle name="row 3 4" xfId="2071"/>
    <cellStyle name="row 3 4 2" xfId="17347"/>
    <cellStyle name="row 3 5" xfId="3617"/>
    <cellStyle name="row 3 6" xfId="3725"/>
    <cellStyle name="row 3 7" xfId="4844"/>
    <cellStyle name="row 3 8" xfId="3810"/>
    <cellStyle name="row 3_STUD aligned by INSTIT" xfId="526"/>
    <cellStyle name="row 4" xfId="126"/>
    <cellStyle name="row 4 2" xfId="127"/>
    <cellStyle name="row 4 2 2" xfId="1221"/>
    <cellStyle name="row 4 2 2 2" xfId="2832"/>
    <cellStyle name="row 4 2 2 3" xfId="4397"/>
    <cellStyle name="row 4 2 2 4" xfId="5226"/>
    <cellStyle name="row 4 2 2 5" xfId="6342"/>
    <cellStyle name="row 4 2 3" xfId="2074"/>
    <cellStyle name="row 4 2 4" xfId="3728"/>
    <cellStyle name="row 4 2 5" xfId="4842"/>
    <cellStyle name="row 4 2 6" xfId="4807"/>
    <cellStyle name="row 4 2_STUD aligned by INSTIT" xfId="529"/>
    <cellStyle name="row 4 3" xfId="888"/>
    <cellStyle name="row 4 3 2" xfId="2499"/>
    <cellStyle name="row 4 3 3" xfId="4064"/>
    <cellStyle name="row 4 3 4" xfId="3643"/>
    <cellStyle name="row 4 3 5" xfId="6280"/>
    <cellStyle name="row 4 4" xfId="2073"/>
    <cellStyle name="row 4 4 2" xfId="17348"/>
    <cellStyle name="row 4 5" xfId="3597"/>
    <cellStyle name="row 4 6" xfId="3727"/>
    <cellStyle name="row 4 7" xfId="4843"/>
    <cellStyle name="row 4 8" xfId="4875"/>
    <cellStyle name="row 4_STUD aligned by INSTIT" xfId="528"/>
    <cellStyle name="row 5" xfId="333"/>
    <cellStyle name="row 5 10" xfId="6014"/>
    <cellStyle name="row 5 2" xfId="1247"/>
    <cellStyle name="row 5 2 2" xfId="2858"/>
    <cellStyle name="row 5 2 3" xfId="4423"/>
    <cellStyle name="row 5 2 4" xfId="5252"/>
    <cellStyle name="row 5 2 5" xfId="6371"/>
    <cellStyle name="row 5 3" xfId="1527"/>
    <cellStyle name="row 5 3 2" xfId="3117"/>
    <cellStyle name="row 5 3 2 2" xfId="7742"/>
    <cellStyle name="row 5 3 3" xfId="4668"/>
    <cellStyle name="row 5 3 3 2" xfId="9302"/>
    <cellStyle name="row 5 3 4" xfId="5507"/>
    <cellStyle name="row 5 3 5" xfId="6597"/>
    <cellStyle name="row 5 3 6" xfId="10312"/>
    <cellStyle name="row 5 3 7" xfId="17349"/>
    <cellStyle name="row 5 4" xfId="1528"/>
    <cellStyle name="row 5 4 2" xfId="3118"/>
    <cellStyle name="row 5 4 2 2" xfId="7743"/>
    <cellStyle name="row 5 4 3" xfId="4669"/>
    <cellStyle name="row 5 4 3 2" xfId="9535"/>
    <cellStyle name="row 5 4 4" xfId="5508"/>
    <cellStyle name="row 5 4 5" xfId="6769"/>
    <cellStyle name="row 5 4 6" xfId="10516"/>
    <cellStyle name="row 5 4 7" xfId="17350"/>
    <cellStyle name="row 5 5" xfId="1529"/>
    <cellStyle name="row 5 5 2" xfId="3119"/>
    <cellStyle name="row 5 5 2 2" xfId="7744"/>
    <cellStyle name="row 5 5 3" xfId="4670"/>
    <cellStyle name="row 5 5 3 2" xfId="9754"/>
    <cellStyle name="row 5 5 4" xfId="5509"/>
    <cellStyle name="row 5 5 5" xfId="6988"/>
    <cellStyle name="row 5 5 6" xfId="10735"/>
    <cellStyle name="row 5 5 7" xfId="17351"/>
    <cellStyle name="row 5 6" xfId="1530"/>
    <cellStyle name="row 5 6 2" xfId="3120"/>
    <cellStyle name="row 5 6 2 2" xfId="7745"/>
    <cellStyle name="row 5 6 3" xfId="4671"/>
    <cellStyle name="row 5 6 3 2" xfId="9956"/>
    <cellStyle name="row 5 6 4" xfId="5510"/>
    <cellStyle name="row 5 6 5" xfId="7190"/>
    <cellStyle name="row 5 6 6" xfId="10937"/>
    <cellStyle name="row 5 6 7" xfId="17352"/>
    <cellStyle name="row 5 7" xfId="2173"/>
    <cellStyle name="row 5 8" xfId="3809"/>
    <cellStyle name="row 5 9" xfId="4789"/>
    <cellStyle name="row 5_STUD aligned by INSTIT" xfId="530"/>
    <cellStyle name="row 6" xfId="408"/>
    <cellStyle name="row 6 10" xfId="6194"/>
    <cellStyle name="row 6 11" xfId="17353"/>
    <cellStyle name="row 6 2" xfId="905"/>
    <cellStyle name="row 6 2 2" xfId="2516"/>
    <cellStyle name="row 6 2 2 2" xfId="7747"/>
    <cellStyle name="row 6 2 3" xfId="4081"/>
    <cellStyle name="row 6 2 3 2" xfId="9101"/>
    <cellStyle name="row 6 2 4" xfId="4910"/>
    <cellStyle name="row 6 2 5" xfId="6051"/>
    <cellStyle name="row 6 2 6" xfId="17354"/>
    <cellStyle name="row 6 3" xfId="1080"/>
    <cellStyle name="row 6 3 2" xfId="2691"/>
    <cellStyle name="row 6 3 2 2" xfId="7748"/>
    <cellStyle name="row 6 3 3" xfId="4256"/>
    <cellStyle name="row 6 3 3 2" xfId="9377"/>
    <cellStyle name="row 6 3 4" xfId="5085"/>
    <cellStyle name="row 6 3 5" xfId="6019"/>
    <cellStyle name="row 6 3 6" xfId="6656"/>
    <cellStyle name="row 6 3 7" xfId="10381"/>
    <cellStyle name="row 6 3 8" xfId="17355"/>
    <cellStyle name="row 6 4" xfId="1531"/>
    <cellStyle name="row 6 4 2" xfId="3121"/>
    <cellStyle name="row 6 4 2 2" xfId="7749"/>
    <cellStyle name="row 6 4 3" xfId="4672"/>
    <cellStyle name="row 6 4 3 2" xfId="9610"/>
    <cellStyle name="row 6 4 4" xfId="5511"/>
    <cellStyle name="row 6 4 5" xfId="6844"/>
    <cellStyle name="row 6 4 6" xfId="10591"/>
    <cellStyle name="row 6 4 7" xfId="17356"/>
    <cellStyle name="row 6 5" xfId="1532"/>
    <cellStyle name="row 6 5 2" xfId="3122"/>
    <cellStyle name="row 6 5 2 2" xfId="7750"/>
    <cellStyle name="row 6 5 3" xfId="4673"/>
    <cellStyle name="row 6 5 3 2" xfId="9826"/>
    <cellStyle name="row 6 5 4" xfId="5512"/>
    <cellStyle name="row 6 5 5" xfId="7060"/>
    <cellStyle name="row 6 5 6" xfId="10807"/>
    <cellStyle name="row 6 5 7" xfId="17357"/>
    <cellStyle name="row 6 6" xfId="1533"/>
    <cellStyle name="row 6 6 2" xfId="3123"/>
    <cellStyle name="row 6 6 2 2" xfId="7751"/>
    <cellStyle name="row 6 6 3" xfId="4674"/>
    <cellStyle name="row 6 6 3 2" xfId="10028"/>
    <cellStyle name="row 6 6 4" xfId="5513"/>
    <cellStyle name="row 6 6 5" xfId="7262"/>
    <cellStyle name="row 6 6 6" xfId="11009"/>
    <cellStyle name="row 6 6 7" xfId="17358"/>
    <cellStyle name="row 6 7" xfId="2245"/>
    <cellStyle name="row 6 7 2" xfId="7746"/>
    <cellStyle name="row 6 8" xfId="3852"/>
    <cellStyle name="row 6 8 2" xfId="8854"/>
    <cellStyle name="row 6 9" xfId="4746"/>
    <cellStyle name="row 6_STUD aligned by INSTIT" xfId="531"/>
    <cellStyle name="row 7" xfId="807"/>
    <cellStyle name="row 7 2" xfId="2422"/>
    <cellStyle name="row 7 3" xfId="3983"/>
    <cellStyle name="row 7 4" xfId="3698"/>
    <cellStyle name="row 7 5" xfId="6228"/>
    <cellStyle name="row 8" xfId="2008"/>
    <cellStyle name="row 9" xfId="3635"/>
    <cellStyle name="row_ENRLSUP5" xfId="128"/>
    <cellStyle name="RowCodes" xfId="129"/>
    <cellStyle name="Row-Col Headings" xfId="130"/>
    <cellStyle name="RowTitles" xfId="131"/>
    <cellStyle name="RowTitles 2" xfId="132"/>
    <cellStyle name="RowTitles 2 2" xfId="133"/>
    <cellStyle name="RowTitles 2 2 2" xfId="1222"/>
    <cellStyle name="RowTitles 2 2 2 2" xfId="2833"/>
    <cellStyle name="RowTitles 2 2 2 3" xfId="4398"/>
    <cellStyle name="RowTitles 2 2 2 4" xfId="5227"/>
    <cellStyle name="RowTitles 2 2 2 5" xfId="6343"/>
    <cellStyle name="RowTitles 2 2 3" xfId="2077"/>
    <cellStyle name="RowTitles 2 2 4" xfId="3731"/>
    <cellStyle name="RowTitles 2 2 5" xfId="3863"/>
    <cellStyle name="RowTitles 2 2 6" xfId="5987"/>
    <cellStyle name="RowTitles 2 2_STUD aligned by INSTIT" xfId="533"/>
    <cellStyle name="RowTitles 2 3" xfId="892"/>
    <cellStyle name="RowTitles 2 3 2" xfId="2503"/>
    <cellStyle name="RowTitles 2 3 3" xfId="4068"/>
    <cellStyle name="RowTitles 2 3 4" xfId="4897"/>
    <cellStyle name="RowTitles 2 3 5" xfId="6281"/>
    <cellStyle name="RowTitles 2 4" xfId="2076"/>
    <cellStyle name="RowTitles 2 5" xfId="3730"/>
    <cellStyle name="RowTitles 2 6" xfId="4840"/>
    <cellStyle name="RowTitles 2 7" xfId="5986"/>
    <cellStyle name="RowTitles 2_STUD aligned by INSTIT" xfId="532"/>
    <cellStyle name="RowTitles 3" xfId="134"/>
    <cellStyle name="RowTitles 3 2" xfId="1211"/>
    <cellStyle name="RowTitles 3 2 2" xfId="2822"/>
    <cellStyle name="RowTitles 3 2 3" xfId="4387"/>
    <cellStyle name="RowTitles 3 2 4" xfId="5216"/>
    <cellStyle name="RowTitles 3 2 5" xfId="6332"/>
    <cellStyle name="RowTitles 3 3" xfId="2078"/>
    <cellStyle name="RowTitles 3 4" xfId="3732"/>
    <cellStyle name="RowTitles 3 5" xfId="4839"/>
    <cellStyle name="RowTitles 3 6" xfId="5988"/>
    <cellStyle name="RowTitles 3_STUD aligned by INSTIT" xfId="534"/>
    <cellStyle name="RowTitles 4" xfId="901"/>
    <cellStyle name="RowTitles 4 2" xfId="2512"/>
    <cellStyle name="RowTitles 4 3" xfId="4077"/>
    <cellStyle name="RowTitles 4 4" xfId="4906"/>
    <cellStyle name="RowTitles 4 5" xfId="6250"/>
    <cellStyle name="RowTitles 5" xfId="2075"/>
    <cellStyle name="RowTitles 6" xfId="3729"/>
    <cellStyle name="RowTitles 7" xfId="4841"/>
    <cellStyle name="RowTitles 8" xfId="5985"/>
    <cellStyle name="RowTitles_CENTRAL_GOVT" xfId="7"/>
    <cellStyle name="RowTitles1-Detail" xfId="8"/>
    <cellStyle name="RowTitles1-Detail 10" xfId="1534"/>
    <cellStyle name="RowTitles1-Detail 10 2" xfId="3124"/>
    <cellStyle name="RowTitles1-Detail 10 2 2" xfId="7753"/>
    <cellStyle name="RowTitles1-Detail 10 2 2 2" xfId="17359"/>
    <cellStyle name="RowTitles1-Detail 10 2 2 2 2" xfId="17360"/>
    <cellStyle name="RowTitles1-Detail 10 2 2 3" xfId="17361"/>
    <cellStyle name="RowTitles1-Detail 10 2 3" xfId="11422"/>
    <cellStyle name="RowTitles1-Detail 10 2 3 2" xfId="17362"/>
    <cellStyle name="RowTitles1-Detail 10 2 3 2 2" xfId="17363"/>
    <cellStyle name="RowTitles1-Detail 10 2 4" xfId="17364"/>
    <cellStyle name="RowTitles1-Detail 10 2 4 2" xfId="17365"/>
    <cellStyle name="RowTitles1-Detail 10 2 5" xfId="17366"/>
    <cellStyle name="RowTitles1-Detail 10 3" xfId="5514"/>
    <cellStyle name="RowTitles1-Detail 10 3 2" xfId="9280"/>
    <cellStyle name="RowTitles1-Detail 10 3 2 2" xfId="17367"/>
    <cellStyle name="RowTitles1-Detail 10 3 2 2 2" xfId="17368"/>
    <cellStyle name="RowTitles1-Detail 10 3 2 3" xfId="17369"/>
    <cellStyle name="RowTitles1-Detail 10 3 3" xfId="12887"/>
    <cellStyle name="RowTitles1-Detail 10 3 3 2" xfId="17370"/>
    <cellStyle name="RowTitles1-Detail 10 3 3 2 2" xfId="17371"/>
    <cellStyle name="RowTitles1-Detail 10 3 4" xfId="17372"/>
    <cellStyle name="RowTitles1-Detail 10 3 4 2" xfId="17373"/>
    <cellStyle name="RowTitles1-Detail 10 3 5" xfId="17374"/>
    <cellStyle name="RowTitles1-Detail 10 4" xfId="6580"/>
    <cellStyle name="RowTitles1-Detail 10 4 2" xfId="17375"/>
    <cellStyle name="RowTitles1-Detail 10 4 2 2" xfId="17376"/>
    <cellStyle name="RowTitles1-Detail 10 4 3" xfId="17377"/>
    <cellStyle name="RowTitles1-Detail 10 5" xfId="10290"/>
    <cellStyle name="RowTitles1-Detail 10 5 2" xfId="17378"/>
    <cellStyle name="RowTitles1-Detail 10 5 2 2" xfId="17379"/>
    <cellStyle name="RowTitles1-Detail 10 6" xfId="17380"/>
    <cellStyle name="RowTitles1-Detail 10 6 2" xfId="17381"/>
    <cellStyle name="RowTitles1-Detail 10 7" xfId="17382"/>
    <cellStyle name="RowTitles1-Detail 11" xfId="1535"/>
    <cellStyle name="RowTitles1-Detail 11 2" xfId="3125"/>
    <cellStyle name="RowTitles1-Detail 11 2 2" xfId="7754"/>
    <cellStyle name="RowTitles1-Detail 11 2 2 2" xfId="17383"/>
    <cellStyle name="RowTitles1-Detail 11 2 2 2 2" xfId="17384"/>
    <cellStyle name="RowTitles1-Detail 11 2 2 3" xfId="17385"/>
    <cellStyle name="RowTitles1-Detail 11 2 3" xfId="11423"/>
    <cellStyle name="RowTitles1-Detail 11 2 3 2" xfId="17386"/>
    <cellStyle name="RowTitles1-Detail 11 2 3 2 2" xfId="17387"/>
    <cellStyle name="RowTitles1-Detail 11 2 4" xfId="17388"/>
    <cellStyle name="RowTitles1-Detail 11 2 4 2" xfId="17389"/>
    <cellStyle name="RowTitles1-Detail 11 2 5" xfId="17390"/>
    <cellStyle name="RowTitles1-Detail 11 3" xfId="5515"/>
    <cellStyle name="RowTitles1-Detail 11 3 2" xfId="9517"/>
    <cellStyle name="RowTitles1-Detail 11 3 2 2" xfId="17391"/>
    <cellStyle name="RowTitles1-Detail 11 3 2 2 2" xfId="17392"/>
    <cellStyle name="RowTitles1-Detail 11 3 2 3" xfId="17393"/>
    <cellStyle name="RowTitles1-Detail 11 3 3" xfId="13104"/>
    <cellStyle name="RowTitles1-Detail 11 3 3 2" xfId="17394"/>
    <cellStyle name="RowTitles1-Detail 11 3 3 2 2" xfId="17395"/>
    <cellStyle name="RowTitles1-Detail 11 3 4" xfId="17396"/>
    <cellStyle name="RowTitles1-Detail 11 3 4 2" xfId="17397"/>
    <cellStyle name="RowTitles1-Detail 11 3 5" xfId="17398"/>
    <cellStyle name="RowTitles1-Detail 11 4" xfId="6751"/>
    <cellStyle name="RowTitles1-Detail 11 4 2" xfId="17399"/>
    <cellStyle name="RowTitles1-Detail 11 4 2 2" xfId="17400"/>
    <cellStyle name="RowTitles1-Detail 11 4 3" xfId="17401"/>
    <cellStyle name="RowTitles1-Detail 11 5" xfId="10498"/>
    <cellStyle name="RowTitles1-Detail 11 5 2" xfId="17402"/>
    <cellStyle name="RowTitles1-Detail 11 5 2 2" xfId="17403"/>
    <cellStyle name="RowTitles1-Detail 11 6" xfId="17404"/>
    <cellStyle name="RowTitles1-Detail 11 6 2" xfId="17405"/>
    <cellStyle name="RowTitles1-Detail 11 7" xfId="17406"/>
    <cellStyle name="RowTitles1-Detail 12" xfId="1536"/>
    <cellStyle name="RowTitles1-Detail 12 2" xfId="3126"/>
    <cellStyle name="RowTitles1-Detail 12 2 2" xfId="7755"/>
    <cellStyle name="RowTitles1-Detail 12 2 2 2" xfId="17407"/>
    <cellStyle name="RowTitles1-Detail 12 2 2 2 2" xfId="17408"/>
    <cellStyle name="RowTitles1-Detail 12 2 2 3" xfId="17409"/>
    <cellStyle name="RowTitles1-Detail 12 2 3" xfId="11424"/>
    <cellStyle name="RowTitles1-Detail 12 2 3 2" xfId="17410"/>
    <cellStyle name="RowTitles1-Detail 12 2 3 2 2" xfId="17411"/>
    <cellStyle name="RowTitles1-Detail 12 2 4" xfId="17412"/>
    <cellStyle name="RowTitles1-Detail 12 2 4 2" xfId="17413"/>
    <cellStyle name="RowTitles1-Detail 12 2 5" xfId="17414"/>
    <cellStyle name="RowTitles1-Detail 12 3" xfId="5516"/>
    <cellStyle name="RowTitles1-Detail 12 3 2" xfId="9717"/>
    <cellStyle name="RowTitles1-Detail 12 3 2 2" xfId="17415"/>
    <cellStyle name="RowTitles1-Detail 12 3 2 2 2" xfId="17416"/>
    <cellStyle name="RowTitles1-Detail 12 3 2 3" xfId="17417"/>
    <cellStyle name="RowTitles1-Detail 12 3 3" xfId="13290"/>
    <cellStyle name="RowTitles1-Detail 12 3 3 2" xfId="17418"/>
    <cellStyle name="RowTitles1-Detail 12 3 3 2 2" xfId="17419"/>
    <cellStyle name="RowTitles1-Detail 12 3 4" xfId="17420"/>
    <cellStyle name="RowTitles1-Detail 12 3 4 2" xfId="17421"/>
    <cellStyle name="RowTitles1-Detail 12 3 5" xfId="17422"/>
    <cellStyle name="RowTitles1-Detail 12 4" xfId="6951"/>
    <cellStyle name="RowTitles1-Detail 12 4 2" xfId="17423"/>
    <cellStyle name="RowTitles1-Detail 12 4 2 2" xfId="17424"/>
    <cellStyle name="RowTitles1-Detail 12 4 3" xfId="17425"/>
    <cellStyle name="RowTitles1-Detail 12 5" xfId="10698"/>
    <cellStyle name="RowTitles1-Detail 12 5 2" xfId="17426"/>
    <cellStyle name="RowTitles1-Detail 12 5 2 2" xfId="17427"/>
    <cellStyle name="RowTitles1-Detail 12 6" xfId="17428"/>
    <cellStyle name="RowTitles1-Detail 12 6 2" xfId="17429"/>
    <cellStyle name="RowTitles1-Detail 12 7" xfId="17430"/>
    <cellStyle name="RowTitles1-Detail 13" xfId="2010"/>
    <cellStyle name="RowTitles1-Detail 13 2" xfId="7752"/>
    <cellStyle name="RowTitles1-Detail 13 2 2" xfId="17431"/>
    <cellStyle name="RowTitles1-Detail 13 2 2 2" xfId="17432"/>
    <cellStyle name="RowTitles1-Detail 13 2 3" xfId="17433"/>
    <cellStyle name="RowTitles1-Detail 13 3" xfId="11421"/>
    <cellStyle name="RowTitles1-Detail 13 3 2" xfId="17434"/>
    <cellStyle name="RowTitles1-Detail 13 3 2 2" xfId="17435"/>
    <cellStyle name="RowTitles1-Detail 13 4" xfId="17436"/>
    <cellStyle name="RowTitles1-Detail 13 4 2" xfId="17437"/>
    <cellStyle name="RowTitles1-Detail 13 5" xfId="17438"/>
    <cellStyle name="RowTitles1-Detail 14" xfId="3613"/>
    <cellStyle name="RowTitles1-Detail 14 2" xfId="17439"/>
    <cellStyle name="RowTitles1-Detail 14 2 2" xfId="17440"/>
    <cellStyle name="RowTitles1-Detail 15" xfId="6117"/>
    <cellStyle name="RowTitles1-Detail 15 2" xfId="17441"/>
    <cellStyle name="RowTitles1-Detail 15 2 2" xfId="17442"/>
    <cellStyle name="RowTitles1-Detail 16" xfId="17443"/>
    <cellStyle name="RowTitles1-Detail 2" xfId="135"/>
    <cellStyle name="RowTitles1-Detail 2 10" xfId="890"/>
    <cellStyle name="RowTitles1-Detail 2 10 2" xfId="2501"/>
    <cellStyle name="RowTitles1-Detail 2 10 2 2" xfId="7757"/>
    <cellStyle name="RowTitles1-Detail 2 10 2 2 2" xfId="17444"/>
    <cellStyle name="RowTitles1-Detail 2 10 2 2 2 2" xfId="17445"/>
    <cellStyle name="RowTitles1-Detail 2 10 2 2 3" xfId="17446"/>
    <cellStyle name="RowTitles1-Detail 2 10 2 3" xfId="11426"/>
    <cellStyle name="RowTitles1-Detail 2 10 2 3 2" xfId="17447"/>
    <cellStyle name="RowTitles1-Detail 2 10 2 3 2 2" xfId="17448"/>
    <cellStyle name="RowTitles1-Detail 2 10 2 4" xfId="17449"/>
    <cellStyle name="RowTitles1-Detail 2 10 2 4 2" xfId="17450"/>
    <cellStyle name="RowTitles1-Detail 2 10 2 5" xfId="17451"/>
    <cellStyle name="RowTitles1-Detail 2 10 3" xfId="4066"/>
    <cellStyle name="RowTitles1-Detail 2 10 3 2" xfId="9215"/>
    <cellStyle name="RowTitles1-Detail 2 10 3 2 2" xfId="17452"/>
    <cellStyle name="RowTitles1-Detail 2 10 3 2 2 2" xfId="17453"/>
    <cellStyle name="RowTitles1-Detail 2 10 3 2 3" xfId="17454"/>
    <cellStyle name="RowTitles1-Detail 2 10 3 3" xfId="12824"/>
    <cellStyle name="RowTitles1-Detail 2 10 3 3 2" xfId="17455"/>
    <cellStyle name="RowTitles1-Detail 2 10 3 3 2 2" xfId="17456"/>
    <cellStyle name="RowTitles1-Detail 2 10 3 4" xfId="17457"/>
    <cellStyle name="RowTitles1-Detail 2 10 3 4 2" xfId="17458"/>
    <cellStyle name="RowTitles1-Detail 2 10 3 5" xfId="17459"/>
    <cellStyle name="RowTitles1-Detail 2 10 4" xfId="3760"/>
    <cellStyle name="RowTitles1-Detail 2 10 4 2" xfId="17460"/>
    <cellStyle name="RowTitles1-Detail 2 10 5" xfId="6529"/>
    <cellStyle name="RowTitles1-Detail 2 10 5 2" xfId="17461"/>
    <cellStyle name="RowTitles1-Detail 2 10 5 2 2" xfId="17462"/>
    <cellStyle name="RowTitles1-Detail 2 10 5 3" xfId="17463"/>
    <cellStyle name="RowTitles1-Detail 2 10 6" xfId="10225"/>
    <cellStyle name="RowTitles1-Detail 2 10 6 2" xfId="17464"/>
    <cellStyle name="RowTitles1-Detail 2 10 6 2 2" xfId="17465"/>
    <cellStyle name="RowTitles1-Detail 2 10 7" xfId="17466"/>
    <cellStyle name="RowTitles1-Detail 2 10 7 2" xfId="17467"/>
    <cellStyle name="RowTitles1-Detail 2 10 8" xfId="17468"/>
    <cellStyle name="RowTitles1-Detail 2 11" xfId="1537"/>
    <cellStyle name="RowTitles1-Detail 2 11 2" xfId="3127"/>
    <cellStyle name="RowTitles1-Detail 2 11 2 2" xfId="7758"/>
    <cellStyle name="RowTitles1-Detail 2 11 2 2 2" xfId="17469"/>
    <cellStyle name="RowTitles1-Detail 2 11 2 2 2 2" xfId="17470"/>
    <cellStyle name="RowTitles1-Detail 2 11 2 2 3" xfId="17471"/>
    <cellStyle name="RowTitles1-Detail 2 11 2 3" xfId="11427"/>
    <cellStyle name="RowTitles1-Detail 2 11 2 3 2" xfId="17472"/>
    <cellStyle name="RowTitles1-Detail 2 11 2 3 2 2" xfId="17473"/>
    <cellStyle name="RowTitles1-Detail 2 11 2 4" xfId="17474"/>
    <cellStyle name="RowTitles1-Detail 2 11 2 4 2" xfId="17475"/>
    <cellStyle name="RowTitles1-Detail 2 11 2 5" xfId="17476"/>
    <cellStyle name="RowTitles1-Detail 2 11 3" xfId="5517"/>
    <cellStyle name="RowTitles1-Detail 2 11 3 2" xfId="9209"/>
    <cellStyle name="RowTitles1-Detail 2 11 3 2 2" xfId="17477"/>
    <cellStyle name="RowTitles1-Detail 2 11 3 2 2 2" xfId="17478"/>
    <cellStyle name="RowTitles1-Detail 2 11 3 2 3" xfId="17479"/>
    <cellStyle name="RowTitles1-Detail 2 11 3 3" xfId="12821"/>
    <cellStyle name="RowTitles1-Detail 2 11 3 3 2" xfId="17480"/>
    <cellStyle name="RowTitles1-Detail 2 11 3 3 2 2" xfId="17481"/>
    <cellStyle name="RowTitles1-Detail 2 11 3 4" xfId="17482"/>
    <cellStyle name="RowTitles1-Detail 2 11 3 4 2" xfId="17483"/>
    <cellStyle name="RowTitles1-Detail 2 11 3 5" xfId="17484"/>
    <cellStyle name="RowTitles1-Detail 2 11 4" xfId="6523"/>
    <cellStyle name="RowTitles1-Detail 2 11 4 2" xfId="17485"/>
    <cellStyle name="RowTitles1-Detail 2 11 4 2 2" xfId="17486"/>
    <cellStyle name="RowTitles1-Detail 2 11 4 3" xfId="17487"/>
    <cellStyle name="RowTitles1-Detail 2 11 5" xfId="10219"/>
    <cellStyle name="RowTitles1-Detail 2 11 5 2" xfId="17488"/>
    <cellStyle name="RowTitles1-Detail 2 11 5 2 2" xfId="17489"/>
    <cellStyle name="RowTitles1-Detail 2 11 6" xfId="17490"/>
    <cellStyle name="RowTitles1-Detail 2 11 6 2" xfId="17491"/>
    <cellStyle name="RowTitles1-Detail 2 11 7" xfId="17492"/>
    <cellStyle name="RowTitles1-Detail 2 12" xfId="1538"/>
    <cellStyle name="RowTitles1-Detail 2 12 2" xfId="3128"/>
    <cellStyle name="RowTitles1-Detail 2 12 2 2" xfId="7759"/>
    <cellStyle name="RowTitles1-Detail 2 12 2 2 2" xfId="17493"/>
    <cellStyle name="RowTitles1-Detail 2 12 2 2 2 2" xfId="17494"/>
    <cellStyle name="RowTitles1-Detail 2 12 2 2 3" xfId="17495"/>
    <cellStyle name="RowTitles1-Detail 2 12 2 3" xfId="11428"/>
    <cellStyle name="RowTitles1-Detail 2 12 2 3 2" xfId="17496"/>
    <cellStyle name="RowTitles1-Detail 2 12 2 3 2 2" xfId="17497"/>
    <cellStyle name="RowTitles1-Detail 2 12 2 4" xfId="17498"/>
    <cellStyle name="RowTitles1-Detail 2 12 2 4 2" xfId="17499"/>
    <cellStyle name="RowTitles1-Detail 2 12 2 5" xfId="17500"/>
    <cellStyle name="RowTitles1-Detail 2 12 3" xfId="5518"/>
    <cellStyle name="RowTitles1-Detail 2 12 3 2" xfId="8920"/>
    <cellStyle name="RowTitles1-Detail 2 12 3 2 2" xfId="17501"/>
    <cellStyle name="RowTitles1-Detail 2 12 3 2 2 2" xfId="17502"/>
    <cellStyle name="RowTitles1-Detail 2 12 3 2 3" xfId="17503"/>
    <cellStyle name="RowTitles1-Detail 2 12 3 3" xfId="12551"/>
    <cellStyle name="RowTitles1-Detail 2 12 3 3 2" xfId="17504"/>
    <cellStyle name="RowTitles1-Detail 2 12 3 3 2 2" xfId="17505"/>
    <cellStyle name="RowTitles1-Detail 2 12 3 4" xfId="17506"/>
    <cellStyle name="RowTitles1-Detail 2 12 3 4 2" xfId="17507"/>
    <cellStyle name="RowTitles1-Detail 2 12 3 5" xfId="17508"/>
    <cellStyle name="RowTitles1-Detail 2 12 4" xfId="6234"/>
    <cellStyle name="RowTitles1-Detail 2 12 4 2" xfId="17509"/>
    <cellStyle name="RowTitles1-Detail 2 12 4 2 2" xfId="17510"/>
    <cellStyle name="RowTitles1-Detail 2 12 4 3" xfId="17511"/>
    <cellStyle name="RowTitles1-Detail 2 12 5" xfId="6102"/>
    <cellStyle name="RowTitles1-Detail 2 12 5 2" xfId="17512"/>
    <cellStyle name="RowTitles1-Detail 2 12 5 2 2" xfId="17513"/>
    <cellStyle name="RowTitles1-Detail 2 12 6" xfId="17514"/>
    <cellStyle name="RowTitles1-Detail 2 12 6 2" xfId="17515"/>
    <cellStyle name="RowTitles1-Detail 2 12 7" xfId="17516"/>
    <cellStyle name="RowTitles1-Detail 2 13" xfId="2079"/>
    <cellStyle name="RowTitles1-Detail 2 13 2" xfId="7756"/>
    <cellStyle name="RowTitles1-Detail 2 13 2 2" xfId="17517"/>
    <cellStyle name="RowTitles1-Detail 2 13 2 2 2" xfId="17518"/>
    <cellStyle name="RowTitles1-Detail 2 13 2 3" xfId="17519"/>
    <cellStyle name="RowTitles1-Detail 2 13 3" xfId="11425"/>
    <cellStyle name="RowTitles1-Detail 2 13 3 2" xfId="17520"/>
    <cellStyle name="RowTitles1-Detail 2 13 3 2 2" xfId="17521"/>
    <cellStyle name="RowTitles1-Detail 2 13 4" xfId="17522"/>
    <cellStyle name="RowTitles1-Detail 2 13 4 2" xfId="17523"/>
    <cellStyle name="RowTitles1-Detail 2 13 5" xfId="17524"/>
    <cellStyle name="RowTitles1-Detail 2 14" xfId="3632"/>
    <cellStyle name="RowTitles1-Detail 2 14 2" xfId="17525"/>
    <cellStyle name="RowTitles1-Detail 2 14 2 2" xfId="17526"/>
    <cellStyle name="RowTitles1-Detail 2 15" xfId="4838"/>
    <cellStyle name="RowTitles1-Detail 2 15 2" xfId="17527"/>
    <cellStyle name="RowTitles1-Detail 2 16" xfId="6077"/>
    <cellStyle name="RowTitles1-Detail 2 16 2" xfId="17528"/>
    <cellStyle name="RowTitles1-Detail 2 16 2 2" xfId="17529"/>
    <cellStyle name="RowTitles1-Detail 2 2" xfId="136"/>
    <cellStyle name="RowTitles1-Detail 2 2 10" xfId="1539"/>
    <cellStyle name="RowTitles1-Detail 2 2 10 2" xfId="3129"/>
    <cellStyle name="RowTitles1-Detail 2 2 10 2 2" xfId="7761"/>
    <cellStyle name="RowTitles1-Detail 2 2 10 2 2 2" xfId="17530"/>
    <cellStyle name="RowTitles1-Detail 2 2 10 2 2 2 2" xfId="17531"/>
    <cellStyle name="RowTitles1-Detail 2 2 10 2 2 3" xfId="17532"/>
    <cellStyle name="RowTitles1-Detail 2 2 10 2 3" xfId="11430"/>
    <cellStyle name="RowTitles1-Detail 2 2 10 2 3 2" xfId="17533"/>
    <cellStyle name="RowTitles1-Detail 2 2 10 2 3 2 2" xfId="17534"/>
    <cellStyle name="RowTitles1-Detail 2 2 10 2 4" xfId="17535"/>
    <cellStyle name="RowTitles1-Detail 2 2 10 2 4 2" xfId="17536"/>
    <cellStyle name="RowTitles1-Detail 2 2 10 2 5" xfId="17537"/>
    <cellStyle name="RowTitles1-Detail 2 2 10 3" xfId="5519"/>
    <cellStyle name="RowTitles1-Detail 2 2 10 3 2" xfId="8934"/>
    <cellStyle name="RowTitles1-Detail 2 2 10 3 2 2" xfId="17538"/>
    <cellStyle name="RowTitles1-Detail 2 2 10 3 2 2 2" xfId="17539"/>
    <cellStyle name="RowTitles1-Detail 2 2 10 3 2 3" xfId="17540"/>
    <cellStyle name="RowTitles1-Detail 2 2 10 3 3" xfId="12564"/>
    <cellStyle name="RowTitles1-Detail 2 2 10 3 3 2" xfId="17541"/>
    <cellStyle name="RowTitles1-Detail 2 2 10 3 3 2 2" xfId="17542"/>
    <cellStyle name="RowTitles1-Detail 2 2 10 3 4" xfId="17543"/>
    <cellStyle name="RowTitles1-Detail 2 2 10 3 4 2" xfId="17544"/>
    <cellStyle name="RowTitles1-Detail 2 2 10 3 5" xfId="17545"/>
    <cellStyle name="RowTitles1-Detail 2 2 10 4" xfId="6256"/>
    <cellStyle name="RowTitles1-Detail 2 2 10 4 2" xfId="17546"/>
    <cellStyle name="RowTitles1-Detail 2 2 10 4 2 2" xfId="17547"/>
    <cellStyle name="RowTitles1-Detail 2 2 10 4 3" xfId="17548"/>
    <cellStyle name="RowTitles1-Detail 2 2 10 5" xfId="6079"/>
    <cellStyle name="RowTitles1-Detail 2 2 10 5 2" xfId="17549"/>
    <cellStyle name="RowTitles1-Detail 2 2 10 5 2 2" xfId="17550"/>
    <cellStyle name="RowTitles1-Detail 2 2 10 6" xfId="17551"/>
    <cellStyle name="RowTitles1-Detail 2 2 10 6 2" xfId="17552"/>
    <cellStyle name="RowTitles1-Detail 2 2 10 7" xfId="17553"/>
    <cellStyle name="RowTitles1-Detail 2 2 11" xfId="1540"/>
    <cellStyle name="RowTitles1-Detail 2 2 11 2" xfId="3130"/>
    <cellStyle name="RowTitles1-Detail 2 2 11 2 2" xfId="7762"/>
    <cellStyle name="RowTitles1-Detail 2 2 11 2 2 2" xfId="17554"/>
    <cellStyle name="RowTitles1-Detail 2 2 11 2 2 2 2" xfId="17555"/>
    <cellStyle name="RowTitles1-Detail 2 2 11 2 2 3" xfId="17556"/>
    <cellStyle name="RowTitles1-Detail 2 2 11 2 3" xfId="11431"/>
    <cellStyle name="RowTitles1-Detail 2 2 11 2 3 2" xfId="17557"/>
    <cellStyle name="RowTitles1-Detail 2 2 11 2 3 2 2" xfId="17558"/>
    <cellStyle name="RowTitles1-Detail 2 2 11 2 4" xfId="17559"/>
    <cellStyle name="RowTitles1-Detail 2 2 11 2 4 2" xfId="17560"/>
    <cellStyle name="RowTitles1-Detail 2 2 11 2 5" xfId="17561"/>
    <cellStyle name="RowTitles1-Detail 2 2 11 3" xfId="5520"/>
    <cellStyle name="RowTitles1-Detail 2 2 11 3 2" xfId="8935"/>
    <cellStyle name="RowTitles1-Detail 2 2 11 3 2 2" xfId="17562"/>
    <cellStyle name="RowTitles1-Detail 2 2 11 3 2 2 2" xfId="17563"/>
    <cellStyle name="RowTitles1-Detail 2 2 11 3 2 3" xfId="17564"/>
    <cellStyle name="RowTitles1-Detail 2 2 11 3 3" xfId="12565"/>
    <cellStyle name="RowTitles1-Detail 2 2 11 3 3 2" xfId="17565"/>
    <cellStyle name="RowTitles1-Detail 2 2 11 3 3 2 2" xfId="17566"/>
    <cellStyle name="RowTitles1-Detail 2 2 11 3 4" xfId="17567"/>
    <cellStyle name="RowTitles1-Detail 2 2 11 3 4 2" xfId="17568"/>
    <cellStyle name="RowTitles1-Detail 2 2 11 3 5" xfId="17569"/>
    <cellStyle name="RowTitles1-Detail 2 2 11 4" xfId="6257"/>
    <cellStyle name="RowTitles1-Detail 2 2 11 4 2" xfId="17570"/>
    <cellStyle name="RowTitles1-Detail 2 2 11 4 2 2" xfId="17571"/>
    <cellStyle name="RowTitles1-Detail 2 2 11 4 3" xfId="17572"/>
    <cellStyle name="RowTitles1-Detail 2 2 11 5" xfId="6424"/>
    <cellStyle name="RowTitles1-Detail 2 2 11 5 2" xfId="17573"/>
    <cellStyle name="RowTitles1-Detail 2 2 11 5 2 2" xfId="17574"/>
    <cellStyle name="RowTitles1-Detail 2 2 11 6" xfId="17575"/>
    <cellStyle name="RowTitles1-Detail 2 2 11 6 2" xfId="17576"/>
    <cellStyle name="RowTitles1-Detail 2 2 11 7" xfId="17577"/>
    <cellStyle name="RowTitles1-Detail 2 2 12" xfId="2080"/>
    <cellStyle name="RowTitles1-Detail 2 2 12 2" xfId="7760"/>
    <cellStyle name="RowTitles1-Detail 2 2 12 2 2" xfId="17578"/>
    <cellStyle name="RowTitles1-Detail 2 2 12 2 2 2" xfId="17579"/>
    <cellStyle name="RowTitles1-Detail 2 2 12 2 3" xfId="17580"/>
    <cellStyle name="RowTitles1-Detail 2 2 12 3" xfId="11429"/>
    <cellStyle name="RowTitles1-Detail 2 2 12 3 2" xfId="17581"/>
    <cellStyle name="RowTitles1-Detail 2 2 12 3 2 2" xfId="17582"/>
    <cellStyle name="RowTitles1-Detail 2 2 12 4" xfId="17583"/>
    <cellStyle name="RowTitles1-Detail 2 2 12 4 2" xfId="17584"/>
    <cellStyle name="RowTitles1-Detail 2 2 12 5" xfId="17585"/>
    <cellStyle name="RowTitles1-Detail 2 2 13" xfId="3598"/>
    <cellStyle name="RowTitles1-Detail 2 2 13 2" xfId="17586"/>
    <cellStyle name="RowTitles1-Detail 2 2 13 2 2" xfId="17587"/>
    <cellStyle name="RowTitles1-Detail 2 2 14" xfId="4837"/>
    <cellStyle name="RowTitles1-Detail 2 2 14 2" xfId="17588"/>
    <cellStyle name="RowTitles1-Detail 2 2 15" xfId="6188"/>
    <cellStyle name="RowTitles1-Detail 2 2 15 2" xfId="17589"/>
    <cellStyle name="RowTitles1-Detail 2 2 15 2 2" xfId="17590"/>
    <cellStyle name="RowTitles1-Detail 2 2 2" xfId="137"/>
    <cellStyle name="RowTitles1-Detail 2 2 2 10" xfId="1541"/>
    <cellStyle name="RowTitles1-Detail 2 2 2 10 2" xfId="3131"/>
    <cellStyle name="RowTitles1-Detail 2 2 2 10 2 2" xfId="7764"/>
    <cellStyle name="RowTitles1-Detail 2 2 2 10 2 2 2" xfId="17591"/>
    <cellStyle name="RowTitles1-Detail 2 2 2 10 2 2 2 2" xfId="17592"/>
    <cellStyle name="RowTitles1-Detail 2 2 2 10 2 2 3" xfId="17593"/>
    <cellStyle name="RowTitles1-Detail 2 2 2 10 2 3" xfId="11433"/>
    <cellStyle name="RowTitles1-Detail 2 2 2 10 2 3 2" xfId="17594"/>
    <cellStyle name="RowTitles1-Detail 2 2 2 10 2 3 2 2" xfId="17595"/>
    <cellStyle name="RowTitles1-Detail 2 2 2 10 2 4" xfId="17596"/>
    <cellStyle name="RowTitles1-Detail 2 2 2 10 2 4 2" xfId="17597"/>
    <cellStyle name="RowTitles1-Detail 2 2 2 10 2 5" xfId="17598"/>
    <cellStyle name="RowTitles1-Detail 2 2 2 10 3" xfId="5521"/>
    <cellStyle name="RowTitles1-Detail 2 2 2 10 3 2" xfId="9494"/>
    <cellStyle name="RowTitles1-Detail 2 2 2 10 3 2 2" xfId="17599"/>
    <cellStyle name="RowTitles1-Detail 2 2 2 10 3 2 2 2" xfId="17600"/>
    <cellStyle name="RowTitles1-Detail 2 2 2 10 3 2 3" xfId="17601"/>
    <cellStyle name="RowTitles1-Detail 2 2 2 10 3 3" xfId="13082"/>
    <cellStyle name="RowTitles1-Detail 2 2 2 10 3 3 2" xfId="17602"/>
    <cellStyle name="RowTitles1-Detail 2 2 2 10 3 3 2 2" xfId="17603"/>
    <cellStyle name="RowTitles1-Detail 2 2 2 10 3 4" xfId="17604"/>
    <cellStyle name="RowTitles1-Detail 2 2 2 10 3 4 2" xfId="17605"/>
    <cellStyle name="RowTitles1-Detail 2 2 2 10 3 5" xfId="17606"/>
    <cellStyle name="RowTitles1-Detail 2 2 2 10 4" xfId="6728"/>
    <cellStyle name="RowTitles1-Detail 2 2 2 10 4 2" xfId="17607"/>
    <cellStyle name="RowTitles1-Detail 2 2 2 10 4 2 2" xfId="17608"/>
    <cellStyle name="RowTitles1-Detail 2 2 2 10 4 3" xfId="17609"/>
    <cellStyle name="RowTitles1-Detail 2 2 2 10 5" xfId="10475"/>
    <cellStyle name="RowTitles1-Detail 2 2 2 10 5 2" xfId="17610"/>
    <cellStyle name="RowTitles1-Detail 2 2 2 10 5 2 2" xfId="17611"/>
    <cellStyle name="RowTitles1-Detail 2 2 2 10 6" xfId="17612"/>
    <cellStyle name="RowTitles1-Detail 2 2 2 10 6 2" xfId="17613"/>
    <cellStyle name="RowTitles1-Detail 2 2 2 10 7" xfId="17614"/>
    <cellStyle name="RowTitles1-Detail 2 2 2 11" xfId="2081"/>
    <cellStyle name="RowTitles1-Detail 2 2 2 11 2" xfId="7763"/>
    <cellStyle name="RowTitles1-Detail 2 2 2 11 2 2" xfId="17615"/>
    <cellStyle name="RowTitles1-Detail 2 2 2 11 2 2 2" xfId="17616"/>
    <cellStyle name="RowTitles1-Detail 2 2 2 11 2 3" xfId="17617"/>
    <cellStyle name="RowTitles1-Detail 2 2 2 11 3" xfId="11432"/>
    <cellStyle name="RowTitles1-Detail 2 2 2 11 3 2" xfId="17618"/>
    <cellStyle name="RowTitles1-Detail 2 2 2 11 3 2 2" xfId="17619"/>
    <cellStyle name="RowTitles1-Detail 2 2 2 11 4" xfId="17620"/>
    <cellStyle name="RowTitles1-Detail 2 2 2 11 4 2" xfId="17621"/>
    <cellStyle name="RowTitles1-Detail 2 2 2 11 5" xfId="17622"/>
    <cellStyle name="RowTitles1-Detail 2 2 2 12" xfId="3827"/>
    <cellStyle name="RowTitles1-Detail 2 2 2 12 2" xfId="17623"/>
    <cellStyle name="RowTitles1-Detail 2 2 2 13" xfId="6103"/>
    <cellStyle name="RowTitles1-Detail 2 2 2 13 2" xfId="17624"/>
    <cellStyle name="RowTitles1-Detail 2 2 2 13 2 2" xfId="17625"/>
    <cellStyle name="RowTitles1-Detail 2 2 2 2" xfId="138"/>
    <cellStyle name="RowTitles1-Detail 2 2 2 2 10" xfId="2082"/>
    <cellStyle name="RowTitles1-Detail 2 2 2 2 10 2" xfId="7765"/>
    <cellStyle name="RowTitles1-Detail 2 2 2 2 10 2 2" xfId="17626"/>
    <cellStyle name="RowTitles1-Detail 2 2 2 2 10 2 2 2" xfId="17627"/>
    <cellStyle name="RowTitles1-Detail 2 2 2 2 10 2 3" xfId="17628"/>
    <cellStyle name="RowTitles1-Detail 2 2 2 2 10 3" xfId="11434"/>
    <cellStyle name="RowTitles1-Detail 2 2 2 2 10 3 2" xfId="17629"/>
    <cellStyle name="RowTitles1-Detail 2 2 2 2 10 3 2 2" xfId="17630"/>
    <cellStyle name="RowTitles1-Detail 2 2 2 2 10 4" xfId="17631"/>
    <cellStyle name="RowTitles1-Detail 2 2 2 2 10 4 2" xfId="17632"/>
    <cellStyle name="RowTitles1-Detail 2 2 2 2 10 5" xfId="17633"/>
    <cellStyle name="RowTitles1-Detail 2 2 2 2 11" xfId="4836"/>
    <cellStyle name="RowTitles1-Detail 2 2 2 2 11 2" xfId="17634"/>
    <cellStyle name="RowTitles1-Detail 2 2 2 2 12" xfId="6028"/>
    <cellStyle name="RowTitles1-Detail 2 2 2 2 12 2" xfId="17635"/>
    <cellStyle name="RowTitles1-Detail 2 2 2 2 12 2 2" xfId="17636"/>
    <cellStyle name="RowTitles1-Detail 2 2 2 2 2" xfId="411"/>
    <cellStyle name="RowTitles1-Detail 2 2 2 2 2 2" xfId="1083"/>
    <cellStyle name="RowTitles1-Detail 2 2 2 2 2 2 2" xfId="2694"/>
    <cellStyle name="RowTitles1-Detail 2 2 2 2 2 2 2 2" xfId="7767"/>
    <cellStyle name="RowTitles1-Detail 2 2 2 2 2 2 2 2 2" xfId="17637"/>
    <cellStyle name="RowTitles1-Detail 2 2 2 2 2 2 2 2 2 2" xfId="17638"/>
    <cellStyle name="RowTitles1-Detail 2 2 2 2 2 2 2 2 3" xfId="17639"/>
    <cellStyle name="RowTitles1-Detail 2 2 2 2 2 2 2 3" xfId="11436"/>
    <cellStyle name="RowTitles1-Detail 2 2 2 2 2 2 2 3 2" xfId="17640"/>
    <cellStyle name="RowTitles1-Detail 2 2 2 2 2 2 2 3 2 2" xfId="17641"/>
    <cellStyle name="RowTitles1-Detail 2 2 2 2 2 2 2 4" xfId="17642"/>
    <cellStyle name="RowTitles1-Detail 2 2 2 2 2 2 2 4 2" xfId="17643"/>
    <cellStyle name="RowTitles1-Detail 2 2 2 2 2 2 2 5" xfId="17644"/>
    <cellStyle name="RowTitles1-Detail 2 2 2 2 2 2 3" xfId="4259"/>
    <cellStyle name="RowTitles1-Detail 2 2 2 2 2 2 3 2" xfId="9104"/>
    <cellStyle name="RowTitles1-Detail 2 2 2 2 2 2 3 2 2" xfId="17645"/>
    <cellStyle name="RowTitles1-Detail 2 2 2 2 2 2 3 2 2 2" xfId="17646"/>
    <cellStyle name="RowTitles1-Detail 2 2 2 2 2 2 3 2 3" xfId="17647"/>
    <cellStyle name="RowTitles1-Detail 2 2 2 2 2 2 3 3" xfId="12725"/>
    <cellStyle name="RowTitles1-Detail 2 2 2 2 2 2 3 3 2" xfId="17648"/>
    <cellStyle name="RowTitles1-Detail 2 2 2 2 2 2 3 3 2 2" xfId="17649"/>
    <cellStyle name="RowTitles1-Detail 2 2 2 2 2 2 3 4" xfId="17650"/>
    <cellStyle name="RowTitles1-Detail 2 2 2 2 2 2 3 4 2" xfId="17651"/>
    <cellStyle name="RowTitles1-Detail 2 2 2 2 2 2 3 5" xfId="17652"/>
    <cellStyle name="RowTitles1-Detail 2 2 2 2 2 2 4" xfId="5088"/>
    <cellStyle name="RowTitles1-Detail 2 2 2 2 2 2 4 2" xfId="17653"/>
    <cellStyle name="RowTitles1-Detail 2 2 2 2 2 2 5" xfId="6050"/>
    <cellStyle name="RowTitles1-Detail 2 2 2 2 2 2 5 2" xfId="17654"/>
    <cellStyle name="RowTitles1-Detail 2 2 2 2 2 2 5 2 2" xfId="17655"/>
    <cellStyle name="RowTitles1-Detail 2 2 2 2 2 3" xfId="1306"/>
    <cellStyle name="RowTitles1-Detail 2 2 2 2 2 3 2" xfId="2917"/>
    <cellStyle name="RowTitles1-Detail 2 2 2 2 2 3 2 2" xfId="7768"/>
    <cellStyle name="RowTitles1-Detail 2 2 2 2 2 3 2 2 2" xfId="17656"/>
    <cellStyle name="RowTitles1-Detail 2 2 2 2 2 3 2 2 2 2" xfId="17657"/>
    <cellStyle name="RowTitles1-Detail 2 2 2 2 2 3 2 2 3" xfId="17658"/>
    <cellStyle name="RowTitles1-Detail 2 2 2 2 2 3 2 3" xfId="11437"/>
    <cellStyle name="RowTitles1-Detail 2 2 2 2 2 3 2 3 2" xfId="17659"/>
    <cellStyle name="RowTitles1-Detail 2 2 2 2 2 3 2 3 2 2" xfId="17660"/>
    <cellStyle name="RowTitles1-Detail 2 2 2 2 2 3 2 4" xfId="17661"/>
    <cellStyle name="RowTitles1-Detail 2 2 2 2 2 3 2 4 2" xfId="17662"/>
    <cellStyle name="RowTitles1-Detail 2 2 2 2 2 3 2 5" xfId="17663"/>
    <cellStyle name="RowTitles1-Detail 2 2 2 2 2 3 3" xfId="4482"/>
    <cellStyle name="RowTitles1-Detail 2 2 2 2 2 3 3 2" xfId="9380"/>
    <cellStyle name="RowTitles1-Detail 2 2 2 2 2 3 3 2 2" xfId="17664"/>
    <cellStyle name="RowTitles1-Detail 2 2 2 2 2 3 3 2 2 2" xfId="17665"/>
    <cellStyle name="RowTitles1-Detail 2 2 2 2 2 3 3 2 3" xfId="17666"/>
    <cellStyle name="RowTitles1-Detail 2 2 2 2 2 3 3 3" xfId="12980"/>
    <cellStyle name="RowTitles1-Detail 2 2 2 2 2 3 3 3 2" xfId="17667"/>
    <cellStyle name="RowTitles1-Detail 2 2 2 2 2 3 3 3 2 2" xfId="17668"/>
    <cellStyle name="RowTitles1-Detail 2 2 2 2 2 3 3 4" xfId="17669"/>
    <cellStyle name="RowTitles1-Detail 2 2 2 2 2 3 3 4 2" xfId="17670"/>
    <cellStyle name="RowTitles1-Detail 2 2 2 2 2 3 3 5" xfId="17671"/>
    <cellStyle name="RowTitles1-Detail 2 2 2 2 2 3 4" xfId="5311"/>
    <cellStyle name="RowTitles1-Detail 2 2 2 2 2 3 4 2" xfId="17672"/>
    <cellStyle name="RowTitles1-Detail 2 2 2 2 2 3 5" xfId="6659"/>
    <cellStyle name="RowTitles1-Detail 2 2 2 2 2 3 5 2" xfId="17673"/>
    <cellStyle name="RowTitles1-Detail 2 2 2 2 2 3 5 2 2" xfId="17674"/>
    <cellStyle name="RowTitles1-Detail 2 2 2 2 2 3 5 3" xfId="17675"/>
    <cellStyle name="RowTitles1-Detail 2 2 2 2 2 3 6" xfId="10384"/>
    <cellStyle name="RowTitles1-Detail 2 2 2 2 2 3 6 2" xfId="17676"/>
    <cellStyle name="RowTitles1-Detail 2 2 2 2 2 3 6 2 2" xfId="17677"/>
    <cellStyle name="RowTitles1-Detail 2 2 2 2 2 3 7" xfId="17678"/>
    <cellStyle name="RowTitles1-Detail 2 2 2 2 2 3 7 2" xfId="17679"/>
    <cellStyle name="RowTitles1-Detail 2 2 2 2 2 3 8" xfId="17680"/>
    <cellStyle name="RowTitles1-Detail 2 2 2 2 2 4" xfId="1542"/>
    <cellStyle name="RowTitles1-Detail 2 2 2 2 2 4 2" xfId="3132"/>
    <cellStyle name="RowTitles1-Detail 2 2 2 2 2 4 2 2" xfId="7769"/>
    <cellStyle name="RowTitles1-Detail 2 2 2 2 2 4 2 2 2" xfId="17681"/>
    <cellStyle name="RowTitles1-Detail 2 2 2 2 2 4 2 2 2 2" xfId="17682"/>
    <cellStyle name="RowTitles1-Detail 2 2 2 2 2 4 2 2 3" xfId="17683"/>
    <cellStyle name="RowTitles1-Detail 2 2 2 2 2 4 2 3" xfId="11438"/>
    <cellStyle name="RowTitles1-Detail 2 2 2 2 2 4 2 3 2" xfId="17684"/>
    <cellStyle name="RowTitles1-Detail 2 2 2 2 2 4 2 3 2 2" xfId="17685"/>
    <cellStyle name="RowTitles1-Detail 2 2 2 2 2 4 2 4" xfId="17686"/>
    <cellStyle name="RowTitles1-Detail 2 2 2 2 2 4 2 4 2" xfId="17687"/>
    <cellStyle name="RowTitles1-Detail 2 2 2 2 2 4 2 5" xfId="17688"/>
    <cellStyle name="RowTitles1-Detail 2 2 2 2 2 4 3" xfId="5522"/>
    <cellStyle name="RowTitles1-Detail 2 2 2 2 2 4 3 2" xfId="9613"/>
    <cellStyle name="RowTitles1-Detail 2 2 2 2 2 4 3 2 2" xfId="17689"/>
    <cellStyle name="RowTitles1-Detail 2 2 2 2 2 4 3 2 2 2" xfId="17690"/>
    <cellStyle name="RowTitles1-Detail 2 2 2 2 2 4 3 2 3" xfId="17691"/>
    <cellStyle name="RowTitles1-Detail 2 2 2 2 2 4 3 3" xfId="13193"/>
    <cellStyle name="RowTitles1-Detail 2 2 2 2 2 4 3 3 2" xfId="17692"/>
    <cellStyle name="RowTitles1-Detail 2 2 2 2 2 4 3 3 2 2" xfId="17693"/>
    <cellStyle name="RowTitles1-Detail 2 2 2 2 2 4 3 4" xfId="17694"/>
    <cellStyle name="RowTitles1-Detail 2 2 2 2 2 4 3 4 2" xfId="17695"/>
    <cellStyle name="RowTitles1-Detail 2 2 2 2 2 4 3 5" xfId="17696"/>
    <cellStyle name="RowTitles1-Detail 2 2 2 2 2 4 4" xfId="6847"/>
    <cellStyle name="RowTitles1-Detail 2 2 2 2 2 4 4 2" xfId="17697"/>
    <cellStyle name="RowTitles1-Detail 2 2 2 2 2 4 4 2 2" xfId="17698"/>
    <cellStyle name="RowTitles1-Detail 2 2 2 2 2 4 4 3" xfId="17699"/>
    <cellStyle name="RowTitles1-Detail 2 2 2 2 2 4 5" xfId="10594"/>
    <cellStyle name="RowTitles1-Detail 2 2 2 2 2 4 5 2" xfId="17700"/>
    <cellStyle name="RowTitles1-Detail 2 2 2 2 2 4 5 2 2" xfId="17701"/>
    <cellStyle name="RowTitles1-Detail 2 2 2 2 2 4 6" xfId="17702"/>
    <cellStyle name="RowTitles1-Detail 2 2 2 2 2 4 6 2" xfId="17703"/>
    <cellStyle name="RowTitles1-Detail 2 2 2 2 2 4 7" xfId="17704"/>
    <cellStyle name="RowTitles1-Detail 2 2 2 2 2 5" xfId="1543"/>
    <cellStyle name="RowTitles1-Detail 2 2 2 2 2 5 2" xfId="3133"/>
    <cellStyle name="RowTitles1-Detail 2 2 2 2 2 5 2 2" xfId="7770"/>
    <cellStyle name="RowTitles1-Detail 2 2 2 2 2 5 2 2 2" xfId="17705"/>
    <cellStyle name="RowTitles1-Detail 2 2 2 2 2 5 2 2 2 2" xfId="17706"/>
    <cellStyle name="RowTitles1-Detail 2 2 2 2 2 5 2 2 3" xfId="17707"/>
    <cellStyle name="RowTitles1-Detail 2 2 2 2 2 5 2 3" xfId="11439"/>
    <cellStyle name="RowTitles1-Detail 2 2 2 2 2 5 2 3 2" xfId="17708"/>
    <cellStyle name="RowTitles1-Detail 2 2 2 2 2 5 2 3 2 2" xfId="17709"/>
    <cellStyle name="RowTitles1-Detail 2 2 2 2 2 5 2 4" xfId="17710"/>
    <cellStyle name="RowTitles1-Detail 2 2 2 2 2 5 2 4 2" xfId="17711"/>
    <cellStyle name="RowTitles1-Detail 2 2 2 2 2 5 2 5" xfId="17712"/>
    <cellStyle name="RowTitles1-Detail 2 2 2 2 2 5 3" xfId="5523"/>
    <cellStyle name="RowTitles1-Detail 2 2 2 2 2 5 3 2" xfId="9829"/>
    <cellStyle name="RowTitles1-Detail 2 2 2 2 2 5 3 2 2" xfId="17713"/>
    <cellStyle name="RowTitles1-Detail 2 2 2 2 2 5 3 2 2 2" xfId="17714"/>
    <cellStyle name="RowTitles1-Detail 2 2 2 2 2 5 3 2 3" xfId="17715"/>
    <cellStyle name="RowTitles1-Detail 2 2 2 2 2 5 3 3" xfId="13391"/>
    <cellStyle name="RowTitles1-Detail 2 2 2 2 2 5 3 3 2" xfId="17716"/>
    <cellStyle name="RowTitles1-Detail 2 2 2 2 2 5 3 3 2 2" xfId="17717"/>
    <cellStyle name="RowTitles1-Detail 2 2 2 2 2 5 3 4" xfId="17718"/>
    <cellStyle name="RowTitles1-Detail 2 2 2 2 2 5 3 4 2" xfId="17719"/>
    <cellStyle name="RowTitles1-Detail 2 2 2 2 2 5 3 5" xfId="17720"/>
    <cellStyle name="RowTitles1-Detail 2 2 2 2 2 5 4" xfId="7063"/>
    <cellStyle name="RowTitles1-Detail 2 2 2 2 2 5 4 2" xfId="17721"/>
    <cellStyle name="RowTitles1-Detail 2 2 2 2 2 5 4 2 2" xfId="17722"/>
    <cellStyle name="RowTitles1-Detail 2 2 2 2 2 5 4 3" xfId="17723"/>
    <cellStyle name="RowTitles1-Detail 2 2 2 2 2 5 5" xfId="10810"/>
    <cellStyle name="RowTitles1-Detail 2 2 2 2 2 5 5 2" xfId="17724"/>
    <cellStyle name="RowTitles1-Detail 2 2 2 2 2 5 5 2 2" xfId="17725"/>
    <cellStyle name="RowTitles1-Detail 2 2 2 2 2 5 6" xfId="17726"/>
    <cellStyle name="RowTitles1-Detail 2 2 2 2 2 5 6 2" xfId="17727"/>
    <cellStyle name="RowTitles1-Detail 2 2 2 2 2 5 7" xfId="17728"/>
    <cellStyle name="RowTitles1-Detail 2 2 2 2 2 6" xfId="1544"/>
    <cellStyle name="RowTitles1-Detail 2 2 2 2 2 6 2" xfId="3134"/>
    <cellStyle name="RowTitles1-Detail 2 2 2 2 2 6 2 2" xfId="7771"/>
    <cellStyle name="RowTitles1-Detail 2 2 2 2 2 6 2 2 2" xfId="17729"/>
    <cellStyle name="RowTitles1-Detail 2 2 2 2 2 6 2 2 2 2" xfId="17730"/>
    <cellStyle name="RowTitles1-Detail 2 2 2 2 2 6 2 2 3" xfId="17731"/>
    <cellStyle name="RowTitles1-Detail 2 2 2 2 2 6 2 3" xfId="11440"/>
    <cellStyle name="RowTitles1-Detail 2 2 2 2 2 6 2 3 2" xfId="17732"/>
    <cellStyle name="RowTitles1-Detail 2 2 2 2 2 6 2 3 2 2" xfId="17733"/>
    <cellStyle name="RowTitles1-Detail 2 2 2 2 2 6 2 4" xfId="17734"/>
    <cellStyle name="RowTitles1-Detail 2 2 2 2 2 6 2 4 2" xfId="17735"/>
    <cellStyle name="RowTitles1-Detail 2 2 2 2 2 6 2 5" xfId="17736"/>
    <cellStyle name="RowTitles1-Detail 2 2 2 2 2 6 3" xfId="5524"/>
    <cellStyle name="RowTitles1-Detail 2 2 2 2 2 6 3 2" xfId="10031"/>
    <cellStyle name="RowTitles1-Detail 2 2 2 2 2 6 3 2 2" xfId="17737"/>
    <cellStyle name="RowTitles1-Detail 2 2 2 2 2 6 3 2 2 2" xfId="17738"/>
    <cellStyle name="RowTitles1-Detail 2 2 2 2 2 6 3 2 3" xfId="17739"/>
    <cellStyle name="RowTitles1-Detail 2 2 2 2 2 6 3 3" xfId="13578"/>
    <cellStyle name="RowTitles1-Detail 2 2 2 2 2 6 3 3 2" xfId="17740"/>
    <cellStyle name="RowTitles1-Detail 2 2 2 2 2 6 3 3 2 2" xfId="17741"/>
    <cellStyle name="RowTitles1-Detail 2 2 2 2 2 6 3 4" xfId="17742"/>
    <cellStyle name="RowTitles1-Detail 2 2 2 2 2 6 3 4 2" xfId="17743"/>
    <cellStyle name="RowTitles1-Detail 2 2 2 2 2 6 3 5" xfId="17744"/>
    <cellStyle name="RowTitles1-Detail 2 2 2 2 2 6 4" xfId="7265"/>
    <cellStyle name="RowTitles1-Detail 2 2 2 2 2 6 4 2" xfId="17745"/>
    <cellStyle name="RowTitles1-Detail 2 2 2 2 2 6 4 2 2" xfId="17746"/>
    <cellStyle name="RowTitles1-Detail 2 2 2 2 2 6 4 3" xfId="17747"/>
    <cellStyle name="RowTitles1-Detail 2 2 2 2 2 6 5" xfId="11012"/>
    <cellStyle name="RowTitles1-Detail 2 2 2 2 2 6 5 2" xfId="17748"/>
    <cellStyle name="RowTitles1-Detail 2 2 2 2 2 6 5 2 2" xfId="17749"/>
    <cellStyle name="RowTitles1-Detail 2 2 2 2 2 6 6" xfId="17750"/>
    <cellStyle name="RowTitles1-Detail 2 2 2 2 2 6 6 2" xfId="17751"/>
    <cellStyle name="RowTitles1-Detail 2 2 2 2 2 6 7" xfId="17752"/>
    <cellStyle name="RowTitles1-Detail 2 2 2 2 2 7" xfId="2248"/>
    <cellStyle name="RowTitles1-Detail 2 2 2 2 2 7 2" xfId="7766"/>
    <cellStyle name="RowTitles1-Detail 2 2 2 2 2 7 2 2" xfId="17753"/>
    <cellStyle name="RowTitles1-Detail 2 2 2 2 2 7 2 2 2" xfId="17754"/>
    <cellStyle name="RowTitles1-Detail 2 2 2 2 2 7 2 3" xfId="17755"/>
    <cellStyle name="RowTitles1-Detail 2 2 2 2 2 7 3" xfId="11435"/>
    <cellStyle name="RowTitles1-Detail 2 2 2 2 2 7 3 2" xfId="17756"/>
    <cellStyle name="RowTitles1-Detail 2 2 2 2 2 7 3 2 2" xfId="17757"/>
    <cellStyle name="RowTitles1-Detail 2 2 2 2 2 7 4" xfId="17758"/>
    <cellStyle name="RowTitles1-Detail 2 2 2 2 2 7 4 2" xfId="17759"/>
    <cellStyle name="RowTitles1-Detail 2 2 2 2 2 7 5" xfId="17760"/>
    <cellStyle name="RowTitles1-Detail 2 2 2 2 2 8" xfId="4745"/>
    <cellStyle name="RowTitles1-Detail 2 2 2 2 2 8 2" xfId="17761"/>
    <cellStyle name="RowTitles1-Detail 2 2 2 2 2 9" xfId="6400"/>
    <cellStyle name="RowTitles1-Detail 2 2 2 2 2 9 2" xfId="17762"/>
    <cellStyle name="RowTitles1-Detail 2 2 2 2 2 9 2 2" xfId="17763"/>
    <cellStyle name="RowTitles1-Detail 2 2 2 2 2_STUD aligned by INSTIT" xfId="540"/>
    <cellStyle name="RowTitles1-Detail 2 2 2 2 3" xfId="474"/>
    <cellStyle name="RowTitles1-Detail 2 2 2 2 3 2" xfId="963"/>
    <cellStyle name="RowTitles1-Detail 2 2 2 2 3 2 2" xfId="2574"/>
    <cellStyle name="RowTitles1-Detail 2 2 2 2 3 2 2 2" xfId="7773"/>
    <cellStyle name="RowTitles1-Detail 2 2 2 2 3 2 2 2 2" xfId="17764"/>
    <cellStyle name="RowTitles1-Detail 2 2 2 2 3 2 2 2 2 2" xfId="17765"/>
    <cellStyle name="RowTitles1-Detail 2 2 2 2 3 2 2 2 3" xfId="17766"/>
    <cellStyle name="RowTitles1-Detail 2 2 2 2 3 2 2 3" xfId="11442"/>
    <cellStyle name="RowTitles1-Detail 2 2 2 2 3 2 2 3 2" xfId="17767"/>
    <cellStyle name="RowTitles1-Detail 2 2 2 2 3 2 2 3 2 2" xfId="17768"/>
    <cellStyle name="RowTitles1-Detail 2 2 2 2 3 2 2 4" xfId="17769"/>
    <cellStyle name="RowTitles1-Detail 2 2 2 2 3 2 2 4 2" xfId="17770"/>
    <cellStyle name="RowTitles1-Detail 2 2 2 2 3 2 2 5" xfId="17771"/>
    <cellStyle name="RowTitles1-Detail 2 2 2 2 3 2 3" xfId="4139"/>
    <cellStyle name="RowTitles1-Detail 2 2 2 2 3 2 3 2" xfId="9167"/>
    <cellStyle name="RowTitles1-Detail 2 2 2 2 3 2 3 2 2" xfId="17772"/>
    <cellStyle name="RowTitles1-Detail 2 2 2 2 3 2 3 2 2 2" xfId="17773"/>
    <cellStyle name="RowTitles1-Detail 2 2 2 2 3 2 3 2 3" xfId="17774"/>
    <cellStyle name="RowTitles1-Detail 2 2 2 2 3 2 3 3" xfId="12781"/>
    <cellStyle name="RowTitles1-Detail 2 2 2 2 3 2 3 3 2" xfId="17775"/>
    <cellStyle name="RowTitles1-Detail 2 2 2 2 3 2 3 3 2 2" xfId="17776"/>
    <cellStyle name="RowTitles1-Detail 2 2 2 2 3 2 3 4" xfId="17777"/>
    <cellStyle name="RowTitles1-Detail 2 2 2 2 3 2 3 4 2" xfId="17778"/>
    <cellStyle name="RowTitles1-Detail 2 2 2 2 3 2 3 5" xfId="17779"/>
    <cellStyle name="RowTitles1-Detail 2 2 2 2 3 2 4" xfId="4968"/>
    <cellStyle name="RowTitles1-Detail 2 2 2 2 3 2 4 2" xfId="17780"/>
    <cellStyle name="RowTitles1-Detail 2 2 2 2 3 2 5" xfId="6479"/>
    <cellStyle name="RowTitles1-Detail 2 2 2 2 3 2 5 2" xfId="17781"/>
    <cellStyle name="RowTitles1-Detail 2 2 2 2 3 2 5 2 2" xfId="17782"/>
    <cellStyle name="RowTitles1-Detail 2 2 2 2 3 2 5 3" xfId="17783"/>
    <cellStyle name="RowTitles1-Detail 2 2 2 2 3 2 6" xfId="10181"/>
    <cellStyle name="RowTitles1-Detail 2 2 2 2 3 2 6 2" xfId="17784"/>
    <cellStyle name="RowTitles1-Detail 2 2 2 2 3 2 6 2 2" xfId="17785"/>
    <cellStyle name="RowTitles1-Detail 2 2 2 2 3 2 7" xfId="17786"/>
    <cellStyle name="RowTitles1-Detail 2 2 2 2 3 2 7 2" xfId="17787"/>
    <cellStyle name="RowTitles1-Detail 2 2 2 2 3 2 8" xfId="17788"/>
    <cellStyle name="RowTitles1-Detail 2 2 2 2 3 3" xfId="1142"/>
    <cellStyle name="RowTitles1-Detail 2 2 2 2 3 3 2" xfId="2753"/>
    <cellStyle name="RowTitles1-Detail 2 2 2 2 3 3 2 2" xfId="7774"/>
    <cellStyle name="RowTitles1-Detail 2 2 2 2 3 3 2 2 2" xfId="17789"/>
    <cellStyle name="RowTitles1-Detail 2 2 2 2 3 3 2 2 2 2" xfId="17790"/>
    <cellStyle name="RowTitles1-Detail 2 2 2 2 3 3 2 2 3" xfId="17791"/>
    <cellStyle name="RowTitles1-Detail 2 2 2 2 3 3 2 3" xfId="11443"/>
    <cellStyle name="RowTitles1-Detail 2 2 2 2 3 3 2 3 2" xfId="17792"/>
    <cellStyle name="RowTitles1-Detail 2 2 2 2 3 3 2 3 2 2" xfId="17793"/>
    <cellStyle name="RowTitles1-Detail 2 2 2 2 3 3 2 4" xfId="17794"/>
    <cellStyle name="RowTitles1-Detail 2 2 2 2 3 3 2 4 2" xfId="17795"/>
    <cellStyle name="RowTitles1-Detail 2 2 2 2 3 3 2 5" xfId="17796"/>
    <cellStyle name="RowTitles1-Detail 2 2 2 2 3 3 3" xfId="4318"/>
    <cellStyle name="RowTitles1-Detail 2 2 2 2 3 3 3 2" xfId="9443"/>
    <cellStyle name="RowTitles1-Detail 2 2 2 2 3 3 3 2 2" xfId="17797"/>
    <cellStyle name="RowTitles1-Detail 2 2 2 2 3 3 3 2 2 2" xfId="17798"/>
    <cellStyle name="RowTitles1-Detail 2 2 2 2 3 3 3 2 3" xfId="17799"/>
    <cellStyle name="RowTitles1-Detail 2 2 2 2 3 3 3 3" xfId="13036"/>
    <cellStyle name="RowTitles1-Detail 2 2 2 2 3 3 3 3 2" xfId="17800"/>
    <cellStyle name="RowTitles1-Detail 2 2 2 2 3 3 3 3 2 2" xfId="17801"/>
    <cellStyle name="RowTitles1-Detail 2 2 2 2 3 3 3 4" xfId="17802"/>
    <cellStyle name="RowTitles1-Detail 2 2 2 2 3 3 3 4 2" xfId="17803"/>
    <cellStyle name="RowTitles1-Detail 2 2 2 2 3 3 3 5" xfId="17804"/>
    <cellStyle name="RowTitles1-Detail 2 2 2 2 3 3 4" xfId="5147"/>
    <cellStyle name="RowTitles1-Detail 2 2 2 2 3 3 4 2" xfId="17805"/>
    <cellStyle name="RowTitles1-Detail 2 2 2 2 3 3 5" xfId="10425"/>
    <cellStyle name="RowTitles1-Detail 2 2 2 2 3 3 5 2" xfId="17806"/>
    <cellStyle name="RowTitles1-Detail 2 2 2 2 3 3 5 2 2" xfId="17807"/>
    <cellStyle name="RowTitles1-Detail 2 2 2 2 3 4" xfId="1545"/>
    <cellStyle name="RowTitles1-Detail 2 2 2 2 3 4 2" xfId="3135"/>
    <cellStyle name="RowTitles1-Detail 2 2 2 2 3 4 2 2" xfId="7775"/>
    <cellStyle name="RowTitles1-Detail 2 2 2 2 3 4 2 2 2" xfId="17808"/>
    <cellStyle name="RowTitles1-Detail 2 2 2 2 3 4 2 2 2 2" xfId="17809"/>
    <cellStyle name="RowTitles1-Detail 2 2 2 2 3 4 2 2 3" xfId="17810"/>
    <cellStyle name="RowTitles1-Detail 2 2 2 2 3 4 2 3" xfId="11444"/>
    <cellStyle name="RowTitles1-Detail 2 2 2 2 3 4 2 3 2" xfId="17811"/>
    <cellStyle name="RowTitles1-Detail 2 2 2 2 3 4 2 3 2 2" xfId="17812"/>
    <cellStyle name="RowTitles1-Detail 2 2 2 2 3 4 2 4" xfId="17813"/>
    <cellStyle name="RowTitles1-Detail 2 2 2 2 3 4 2 4 2" xfId="17814"/>
    <cellStyle name="RowTitles1-Detail 2 2 2 2 3 4 2 5" xfId="17815"/>
    <cellStyle name="RowTitles1-Detail 2 2 2 2 3 4 3" xfId="5525"/>
    <cellStyle name="RowTitles1-Detail 2 2 2 2 3 4 3 2" xfId="9671"/>
    <cellStyle name="RowTitles1-Detail 2 2 2 2 3 4 3 2 2" xfId="17816"/>
    <cellStyle name="RowTitles1-Detail 2 2 2 2 3 4 3 2 2 2" xfId="17817"/>
    <cellStyle name="RowTitles1-Detail 2 2 2 2 3 4 3 2 3" xfId="17818"/>
    <cellStyle name="RowTitles1-Detail 2 2 2 2 3 4 3 3" xfId="13248"/>
    <cellStyle name="RowTitles1-Detail 2 2 2 2 3 4 3 3 2" xfId="17819"/>
    <cellStyle name="RowTitles1-Detail 2 2 2 2 3 4 3 3 2 2" xfId="17820"/>
    <cellStyle name="RowTitles1-Detail 2 2 2 2 3 4 3 4" xfId="17821"/>
    <cellStyle name="RowTitles1-Detail 2 2 2 2 3 4 3 4 2" xfId="17822"/>
    <cellStyle name="RowTitles1-Detail 2 2 2 2 3 4 3 5" xfId="17823"/>
    <cellStyle name="RowTitles1-Detail 2 2 2 2 3 4 4" xfId="6905"/>
    <cellStyle name="RowTitles1-Detail 2 2 2 2 3 4 4 2" xfId="17824"/>
    <cellStyle name="RowTitles1-Detail 2 2 2 2 3 4 4 2 2" xfId="17825"/>
    <cellStyle name="RowTitles1-Detail 2 2 2 2 3 4 4 3" xfId="17826"/>
    <cellStyle name="RowTitles1-Detail 2 2 2 2 3 4 5" xfId="10652"/>
    <cellStyle name="RowTitles1-Detail 2 2 2 2 3 4 5 2" xfId="17827"/>
    <cellStyle name="RowTitles1-Detail 2 2 2 2 3 4 5 2 2" xfId="17828"/>
    <cellStyle name="RowTitles1-Detail 2 2 2 2 3 4 6" xfId="17829"/>
    <cellStyle name="RowTitles1-Detail 2 2 2 2 3 4 6 2" xfId="17830"/>
    <cellStyle name="RowTitles1-Detail 2 2 2 2 3 4 7" xfId="17831"/>
    <cellStyle name="RowTitles1-Detail 2 2 2 2 3 5" xfId="1546"/>
    <cellStyle name="RowTitles1-Detail 2 2 2 2 3 5 2" xfId="3136"/>
    <cellStyle name="RowTitles1-Detail 2 2 2 2 3 5 2 2" xfId="7776"/>
    <cellStyle name="RowTitles1-Detail 2 2 2 2 3 5 2 2 2" xfId="17832"/>
    <cellStyle name="RowTitles1-Detail 2 2 2 2 3 5 2 2 2 2" xfId="17833"/>
    <cellStyle name="RowTitles1-Detail 2 2 2 2 3 5 2 2 3" xfId="17834"/>
    <cellStyle name="RowTitles1-Detail 2 2 2 2 3 5 2 3" xfId="11445"/>
    <cellStyle name="RowTitles1-Detail 2 2 2 2 3 5 2 3 2" xfId="17835"/>
    <cellStyle name="RowTitles1-Detail 2 2 2 2 3 5 2 3 2 2" xfId="17836"/>
    <cellStyle name="RowTitles1-Detail 2 2 2 2 3 5 2 4" xfId="17837"/>
    <cellStyle name="RowTitles1-Detail 2 2 2 2 3 5 2 4 2" xfId="17838"/>
    <cellStyle name="RowTitles1-Detail 2 2 2 2 3 5 2 5" xfId="17839"/>
    <cellStyle name="RowTitles1-Detail 2 2 2 2 3 5 3" xfId="5526"/>
    <cellStyle name="RowTitles1-Detail 2 2 2 2 3 5 3 2" xfId="9887"/>
    <cellStyle name="RowTitles1-Detail 2 2 2 2 3 5 3 2 2" xfId="17840"/>
    <cellStyle name="RowTitles1-Detail 2 2 2 2 3 5 3 2 2 2" xfId="17841"/>
    <cellStyle name="RowTitles1-Detail 2 2 2 2 3 5 3 2 3" xfId="17842"/>
    <cellStyle name="RowTitles1-Detail 2 2 2 2 3 5 3 3" xfId="13446"/>
    <cellStyle name="RowTitles1-Detail 2 2 2 2 3 5 3 3 2" xfId="17843"/>
    <cellStyle name="RowTitles1-Detail 2 2 2 2 3 5 3 3 2 2" xfId="17844"/>
    <cellStyle name="RowTitles1-Detail 2 2 2 2 3 5 3 4" xfId="17845"/>
    <cellStyle name="RowTitles1-Detail 2 2 2 2 3 5 3 4 2" xfId="17846"/>
    <cellStyle name="RowTitles1-Detail 2 2 2 2 3 5 3 5" xfId="17847"/>
    <cellStyle name="RowTitles1-Detail 2 2 2 2 3 5 4" xfId="7121"/>
    <cellStyle name="RowTitles1-Detail 2 2 2 2 3 5 4 2" xfId="17848"/>
    <cellStyle name="RowTitles1-Detail 2 2 2 2 3 5 4 2 2" xfId="17849"/>
    <cellStyle name="RowTitles1-Detail 2 2 2 2 3 5 4 3" xfId="17850"/>
    <cellStyle name="RowTitles1-Detail 2 2 2 2 3 5 5" xfId="10868"/>
    <cellStyle name="RowTitles1-Detail 2 2 2 2 3 5 5 2" xfId="17851"/>
    <cellStyle name="RowTitles1-Detail 2 2 2 2 3 5 5 2 2" xfId="17852"/>
    <cellStyle name="RowTitles1-Detail 2 2 2 2 3 5 6" xfId="17853"/>
    <cellStyle name="RowTitles1-Detail 2 2 2 2 3 5 6 2" xfId="17854"/>
    <cellStyle name="RowTitles1-Detail 2 2 2 2 3 5 7" xfId="17855"/>
    <cellStyle name="RowTitles1-Detail 2 2 2 2 3 6" xfId="1547"/>
    <cellStyle name="RowTitles1-Detail 2 2 2 2 3 6 2" xfId="3137"/>
    <cellStyle name="RowTitles1-Detail 2 2 2 2 3 6 2 2" xfId="7777"/>
    <cellStyle name="RowTitles1-Detail 2 2 2 2 3 6 2 2 2" xfId="17856"/>
    <cellStyle name="RowTitles1-Detail 2 2 2 2 3 6 2 2 2 2" xfId="17857"/>
    <cellStyle name="RowTitles1-Detail 2 2 2 2 3 6 2 2 3" xfId="17858"/>
    <cellStyle name="RowTitles1-Detail 2 2 2 2 3 6 2 3" xfId="11446"/>
    <cellStyle name="RowTitles1-Detail 2 2 2 2 3 6 2 3 2" xfId="17859"/>
    <cellStyle name="RowTitles1-Detail 2 2 2 2 3 6 2 3 2 2" xfId="17860"/>
    <cellStyle name="RowTitles1-Detail 2 2 2 2 3 6 2 4" xfId="17861"/>
    <cellStyle name="RowTitles1-Detail 2 2 2 2 3 6 2 4 2" xfId="17862"/>
    <cellStyle name="RowTitles1-Detail 2 2 2 2 3 6 2 5" xfId="17863"/>
    <cellStyle name="RowTitles1-Detail 2 2 2 2 3 6 3" xfId="5527"/>
    <cellStyle name="RowTitles1-Detail 2 2 2 2 3 6 3 2" xfId="10089"/>
    <cellStyle name="RowTitles1-Detail 2 2 2 2 3 6 3 2 2" xfId="17864"/>
    <cellStyle name="RowTitles1-Detail 2 2 2 2 3 6 3 2 2 2" xfId="17865"/>
    <cellStyle name="RowTitles1-Detail 2 2 2 2 3 6 3 2 3" xfId="17866"/>
    <cellStyle name="RowTitles1-Detail 2 2 2 2 3 6 3 3" xfId="13633"/>
    <cellStyle name="RowTitles1-Detail 2 2 2 2 3 6 3 3 2" xfId="17867"/>
    <cellStyle name="RowTitles1-Detail 2 2 2 2 3 6 3 3 2 2" xfId="17868"/>
    <cellStyle name="RowTitles1-Detail 2 2 2 2 3 6 3 4" xfId="17869"/>
    <cellStyle name="RowTitles1-Detail 2 2 2 2 3 6 3 4 2" xfId="17870"/>
    <cellStyle name="RowTitles1-Detail 2 2 2 2 3 6 3 5" xfId="17871"/>
    <cellStyle name="RowTitles1-Detail 2 2 2 2 3 6 4" xfId="7323"/>
    <cellStyle name="RowTitles1-Detail 2 2 2 2 3 6 4 2" xfId="17872"/>
    <cellStyle name="RowTitles1-Detail 2 2 2 2 3 6 4 2 2" xfId="17873"/>
    <cellStyle name="RowTitles1-Detail 2 2 2 2 3 6 4 3" xfId="17874"/>
    <cellStyle name="RowTitles1-Detail 2 2 2 2 3 6 5" xfId="11070"/>
    <cellStyle name="RowTitles1-Detail 2 2 2 2 3 6 5 2" xfId="17875"/>
    <cellStyle name="RowTitles1-Detail 2 2 2 2 3 6 5 2 2" xfId="17876"/>
    <cellStyle name="RowTitles1-Detail 2 2 2 2 3 6 6" xfId="17877"/>
    <cellStyle name="RowTitles1-Detail 2 2 2 2 3 6 6 2" xfId="17878"/>
    <cellStyle name="RowTitles1-Detail 2 2 2 2 3 6 7" xfId="17879"/>
    <cellStyle name="RowTitles1-Detail 2 2 2 2 3 7" xfId="2306"/>
    <cellStyle name="RowTitles1-Detail 2 2 2 2 3 7 2" xfId="7772"/>
    <cellStyle name="RowTitles1-Detail 2 2 2 2 3 7 2 2" xfId="17880"/>
    <cellStyle name="RowTitles1-Detail 2 2 2 2 3 7 2 2 2" xfId="17881"/>
    <cellStyle name="RowTitles1-Detail 2 2 2 2 3 7 2 3" xfId="17882"/>
    <cellStyle name="RowTitles1-Detail 2 2 2 2 3 7 3" xfId="11441"/>
    <cellStyle name="RowTitles1-Detail 2 2 2 2 3 7 3 2" xfId="17883"/>
    <cellStyle name="RowTitles1-Detail 2 2 2 2 3 7 3 2 2" xfId="17884"/>
    <cellStyle name="RowTitles1-Detail 2 2 2 2 3 7 4" xfId="17885"/>
    <cellStyle name="RowTitles1-Detail 2 2 2 2 3 7 4 2" xfId="17886"/>
    <cellStyle name="RowTitles1-Detail 2 2 2 2 3 7 5" xfId="17887"/>
    <cellStyle name="RowTitles1-Detail 2 2 2 2 3 8" xfId="4701"/>
    <cellStyle name="RowTitles1-Detail 2 2 2 2 3 8 2" xfId="8900"/>
    <cellStyle name="RowTitles1-Detail 2 2 2 2 3 8 2 2" xfId="17888"/>
    <cellStyle name="RowTitles1-Detail 2 2 2 2 3 8 2 2 2" xfId="17889"/>
    <cellStyle name="RowTitles1-Detail 2 2 2 2 3 8 2 3" xfId="17890"/>
    <cellStyle name="RowTitles1-Detail 2 2 2 2 3 8 3" xfId="12533"/>
    <cellStyle name="RowTitles1-Detail 2 2 2 2 3 8 3 2" xfId="17891"/>
    <cellStyle name="RowTitles1-Detail 2 2 2 2 3 8 3 2 2" xfId="17892"/>
    <cellStyle name="RowTitles1-Detail 2 2 2 2 3 8 4" xfId="17893"/>
    <cellStyle name="RowTitles1-Detail 2 2 2 2 3 8 4 2" xfId="17894"/>
    <cellStyle name="RowTitles1-Detail 2 2 2 2 3 8 5" xfId="17895"/>
    <cellStyle name="RowTitles1-Detail 2 2 2 2 3 9" xfId="6158"/>
    <cellStyle name="RowTitles1-Detail 2 2 2 2 3 9 2" xfId="17896"/>
    <cellStyle name="RowTitles1-Detail 2 2 2 2 3 9 2 2" xfId="17897"/>
    <cellStyle name="RowTitles1-Detail 2 2 2 2 3_STUD aligned by INSTIT" xfId="541"/>
    <cellStyle name="RowTitles1-Detail 2 2 2 2 4" xfId="504"/>
    <cellStyle name="RowTitles1-Detail 2 2 2 2 4 2" xfId="993"/>
    <cellStyle name="RowTitles1-Detail 2 2 2 2 4 2 2" xfId="2604"/>
    <cellStyle name="RowTitles1-Detail 2 2 2 2 4 2 2 2" xfId="7779"/>
    <cellStyle name="RowTitles1-Detail 2 2 2 2 4 2 2 2 2" xfId="17898"/>
    <cellStyle name="RowTitles1-Detail 2 2 2 2 4 2 2 2 2 2" xfId="17899"/>
    <cellStyle name="RowTitles1-Detail 2 2 2 2 4 2 2 2 3" xfId="17900"/>
    <cellStyle name="RowTitles1-Detail 2 2 2 2 4 2 2 3" xfId="11448"/>
    <cellStyle name="RowTitles1-Detail 2 2 2 2 4 2 2 3 2" xfId="17901"/>
    <cellStyle name="RowTitles1-Detail 2 2 2 2 4 2 2 3 2 2" xfId="17902"/>
    <cellStyle name="RowTitles1-Detail 2 2 2 2 4 2 2 4" xfId="17903"/>
    <cellStyle name="RowTitles1-Detail 2 2 2 2 4 2 2 4 2" xfId="17904"/>
    <cellStyle name="RowTitles1-Detail 2 2 2 2 4 2 2 5" xfId="17905"/>
    <cellStyle name="RowTitles1-Detail 2 2 2 2 4 2 3" xfId="4169"/>
    <cellStyle name="RowTitles1-Detail 2 2 2 2 4 2 3 2" xfId="9197"/>
    <cellStyle name="RowTitles1-Detail 2 2 2 2 4 2 3 2 2" xfId="17906"/>
    <cellStyle name="RowTitles1-Detail 2 2 2 2 4 2 3 2 2 2" xfId="17907"/>
    <cellStyle name="RowTitles1-Detail 2 2 2 2 4 2 3 2 3" xfId="17908"/>
    <cellStyle name="RowTitles1-Detail 2 2 2 2 4 2 3 3" xfId="12811"/>
    <cellStyle name="RowTitles1-Detail 2 2 2 2 4 2 3 3 2" xfId="17909"/>
    <cellStyle name="RowTitles1-Detail 2 2 2 2 4 2 3 3 2 2" xfId="17910"/>
    <cellStyle name="RowTitles1-Detail 2 2 2 2 4 2 3 4" xfId="17911"/>
    <cellStyle name="RowTitles1-Detail 2 2 2 2 4 2 3 4 2" xfId="17912"/>
    <cellStyle name="RowTitles1-Detail 2 2 2 2 4 2 3 5" xfId="17913"/>
    <cellStyle name="RowTitles1-Detail 2 2 2 2 4 2 4" xfId="4998"/>
    <cellStyle name="RowTitles1-Detail 2 2 2 2 4 2 4 2" xfId="17914"/>
    <cellStyle name="RowTitles1-Detail 2 2 2 2 4 2 5" xfId="6509"/>
    <cellStyle name="RowTitles1-Detail 2 2 2 2 4 2 5 2" xfId="17915"/>
    <cellStyle name="RowTitles1-Detail 2 2 2 2 4 2 5 2 2" xfId="17916"/>
    <cellStyle name="RowTitles1-Detail 2 2 2 2 4 2 5 3" xfId="17917"/>
    <cellStyle name="RowTitles1-Detail 2 2 2 2 4 2 6" xfId="10208"/>
    <cellStyle name="RowTitles1-Detail 2 2 2 2 4 2 6 2" xfId="17918"/>
    <cellStyle name="RowTitles1-Detail 2 2 2 2 4 2 6 2 2" xfId="17919"/>
    <cellStyle name="RowTitles1-Detail 2 2 2 2 4 3" xfId="1172"/>
    <cellStyle name="RowTitles1-Detail 2 2 2 2 4 3 2" xfId="2783"/>
    <cellStyle name="RowTitles1-Detail 2 2 2 2 4 3 2 2" xfId="7780"/>
    <cellStyle name="RowTitles1-Detail 2 2 2 2 4 3 2 2 2" xfId="17920"/>
    <cellStyle name="RowTitles1-Detail 2 2 2 2 4 3 2 2 2 2" xfId="17921"/>
    <cellStyle name="RowTitles1-Detail 2 2 2 2 4 3 2 2 3" xfId="17922"/>
    <cellStyle name="RowTitles1-Detail 2 2 2 2 4 3 2 3" xfId="11449"/>
    <cellStyle name="RowTitles1-Detail 2 2 2 2 4 3 2 3 2" xfId="17923"/>
    <cellStyle name="RowTitles1-Detail 2 2 2 2 4 3 2 3 2 2" xfId="17924"/>
    <cellStyle name="RowTitles1-Detail 2 2 2 2 4 3 2 4" xfId="17925"/>
    <cellStyle name="RowTitles1-Detail 2 2 2 2 4 3 2 4 2" xfId="17926"/>
    <cellStyle name="RowTitles1-Detail 2 2 2 2 4 3 2 5" xfId="17927"/>
    <cellStyle name="RowTitles1-Detail 2 2 2 2 4 3 3" xfId="4348"/>
    <cellStyle name="RowTitles1-Detail 2 2 2 2 4 3 3 2" xfId="9473"/>
    <cellStyle name="RowTitles1-Detail 2 2 2 2 4 3 3 2 2" xfId="17928"/>
    <cellStyle name="RowTitles1-Detail 2 2 2 2 4 3 3 2 2 2" xfId="17929"/>
    <cellStyle name="RowTitles1-Detail 2 2 2 2 4 3 3 2 3" xfId="17930"/>
    <cellStyle name="RowTitles1-Detail 2 2 2 2 4 3 3 3" xfId="13066"/>
    <cellStyle name="RowTitles1-Detail 2 2 2 2 4 3 3 3 2" xfId="17931"/>
    <cellStyle name="RowTitles1-Detail 2 2 2 2 4 3 3 3 2 2" xfId="17932"/>
    <cellStyle name="RowTitles1-Detail 2 2 2 2 4 3 3 4" xfId="17933"/>
    <cellStyle name="RowTitles1-Detail 2 2 2 2 4 3 3 4 2" xfId="17934"/>
    <cellStyle name="RowTitles1-Detail 2 2 2 2 4 3 3 5" xfId="17935"/>
    <cellStyle name="RowTitles1-Detail 2 2 2 2 4 3 4" xfId="5177"/>
    <cellStyle name="RowTitles1-Detail 2 2 2 2 4 3 4 2" xfId="17936"/>
    <cellStyle name="RowTitles1-Detail 2 2 2 2 4 3 5" xfId="10454"/>
    <cellStyle name="RowTitles1-Detail 2 2 2 2 4 3 5 2" xfId="17937"/>
    <cellStyle name="RowTitles1-Detail 2 2 2 2 4 3 5 2 2" xfId="17938"/>
    <cellStyle name="RowTitles1-Detail 2 2 2 2 4 3 6" xfId="17939"/>
    <cellStyle name="RowTitles1-Detail 2 2 2 2 4 3 6 2" xfId="17940"/>
    <cellStyle name="RowTitles1-Detail 2 2 2 2 4 3 7" xfId="17941"/>
    <cellStyle name="RowTitles1-Detail 2 2 2 2 4 4" xfId="1342"/>
    <cellStyle name="RowTitles1-Detail 2 2 2 2 4 4 2" xfId="2953"/>
    <cellStyle name="RowTitles1-Detail 2 2 2 2 4 4 2 2" xfId="7781"/>
    <cellStyle name="RowTitles1-Detail 2 2 2 2 4 4 2 2 2" xfId="17942"/>
    <cellStyle name="RowTitles1-Detail 2 2 2 2 4 4 2 2 2 2" xfId="17943"/>
    <cellStyle name="RowTitles1-Detail 2 2 2 2 4 4 2 2 3" xfId="17944"/>
    <cellStyle name="RowTitles1-Detail 2 2 2 2 4 4 2 3" xfId="11450"/>
    <cellStyle name="RowTitles1-Detail 2 2 2 2 4 4 2 3 2" xfId="17945"/>
    <cellStyle name="RowTitles1-Detail 2 2 2 2 4 4 2 3 2 2" xfId="17946"/>
    <cellStyle name="RowTitles1-Detail 2 2 2 2 4 4 2 4" xfId="17947"/>
    <cellStyle name="RowTitles1-Detail 2 2 2 2 4 4 2 4 2" xfId="17948"/>
    <cellStyle name="RowTitles1-Detail 2 2 2 2 4 4 2 5" xfId="17949"/>
    <cellStyle name="RowTitles1-Detail 2 2 2 2 4 4 3" xfId="4518"/>
    <cellStyle name="RowTitles1-Detail 2 2 2 2 4 4 3 2" xfId="9701"/>
    <cellStyle name="RowTitles1-Detail 2 2 2 2 4 4 3 2 2" xfId="17950"/>
    <cellStyle name="RowTitles1-Detail 2 2 2 2 4 4 3 2 2 2" xfId="17951"/>
    <cellStyle name="RowTitles1-Detail 2 2 2 2 4 4 3 2 3" xfId="17952"/>
    <cellStyle name="RowTitles1-Detail 2 2 2 2 4 4 3 3" xfId="13278"/>
    <cellStyle name="RowTitles1-Detail 2 2 2 2 4 4 3 3 2" xfId="17953"/>
    <cellStyle name="RowTitles1-Detail 2 2 2 2 4 4 3 3 2 2" xfId="17954"/>
    <cellStyle name="RowTitles1-Detail 2 2 2 2 4 4 3 4" xfId="17955"/>
    <cellStyle name="RowTitles1-Detail 2 2 2 2 4 4 3 4 2" xfId="17956"/>
    <cellStyle name="RowTitles1-Detail 2 2 2 2 4 4 3 5" xfId="17957"/>
    <cellStyle name="RowTitles1-Detail 2 2 2 2 4 4 4" xfId="5346"/>
    <cellStyle name="RowTitles1-Detail 2 2 2 2 4 4 4 2" xfId="17958"/>
    <cellStyle name="RowTitles1-Detail 2 2 2 2 4 4 5" xfId="6935"/>
    <cellStyle name="RowTitles1-Detail 2 2 2 2 4 4 5 2" xfId="17959"/>
    <cellStyle name="RowTitles1-Detail 2 2 2 2 4 4 5 2 2" xfId="17960"/>
    <cellStyle name="RowTitles1-Detail 2 2 2 2 4 4 5 3" xfId="17961"/>
    <cellStyle name="RowTitles1-Detail 2 2 2 2 4 4 6" xfId="10682"/>
    <cellStyle name="RowTitles1-Detail 2 2 2 2 4 4 6 2" xfId="17962"/>
    <cellStyle name="RowTitles1-Detail 2 2 2 2 4 4 6 2 2" xfId="17963"/>
    <cellStyle name="RowTitles1-Detail 2 2 2 2 4 4 7" xfId="17964"/>
    <cellStyle name="RowTitles1-Detail 2 2 2 2 4 4 7 2" xfId="17965"/>
    <cellStyle name="RowTitles1-Detail 2 2 2 2 4 4 8" xfId="17966"/>
    <cellStyle name="RowTitles1-Detail 2 2 2 2 4 5" xfId="1548"/>
    <cellStyle name="RowTitles1-Detail 2 2 2 2 4 5 2" xfId="3138"/>
    <cellStyle name="RowTitles1-Detail 2 2 2 2 4 5 2 2" xfId="7782"/>
    <cellStyle name="RowTitles1-Detail 2 2 2 2 4 5 2 2 2" xfId="17967"/>
    <cellStyle name="RowTitles1-Detail 2 2 2 2 4 5 2 2 2 2" xfId="17968"/>
    <cellStyle name="RowTitles1-Detail 2 2 2 2 4 5 2 2 3" xfId="17969"/>
    <cellStyle name="RowTitles1-Detail 2 2 2 2 4 5 2 3" xfId="11451"/>
    <cellStyle name="RowTitles1-Detail 2 2 2 2 4 5 2 3 2" xfId="17970"/>
    <cellStyle name="RowTitles1-Detail 2 2 2 2 4 5 2 3 2 2" xfId="17971"/>
    <cellStyle name="RowTitles1-Detail 2 2 2 2 4 5 2 4" xfId="17972"/>
    <cellStyle name="RowTitles1-Detail 2 2 2 2 4 5 2 4 2" xfId="17973"/>
    <cellStyle name="RowTitles1-Detail 2 2 2 2 4 5 2 5" xfId="17974"/>
    <cellStyle name="RowTitles1-Detail 2 2 2 2 4 5 3" xfId="5528"/>
    <cellStyle name="RowTitles1-Detail 2 2 2 2 4 5 3 2" xfId="9917"/>
    <cellStyle name="RowTitles1-Detail 2 2 2 2 4 5 3 2 2" xfId="17975"/>
    <cellStyle name="RowTitles1-Detail 2 2 2 2 4 5 3 2 2 2" xfId="17976"/>
    <cellStyle name="RowTitles1-Detail 2 2 2 2 4 5 3 2 3" xfId="17977"/>
    <cellStyle name="RowTitles1-Detail 2 2 2 2 4 5 3 3" xfId="13476"/>
    <cellStyle name="RowTitles1-Detail 2 2 2 2 4 5 3 3 2" xfId="17978"/>
    <cellStyle name="RowTitles1-Detail 2 2 2 2 4 5 3 3 2 2" xfId="17979"/>
    <cellStyle name="RowTitles1-Detail 2 2 2 2 4 5 3 4" xfId="17980"/>
    <cellStyle name="RowTitles1-Detail 2 2 2 2 4 5 3 4 2" xfId="17981"/>
    <cellStyle name="RowTitles1-Detail 2 2 2 2 4 5 3 5" xfId="17982"/>
    <cellStyle name="RowTitles1-Detail 2 2 2 2 4 5 4" xfId="7151"/>
    <cellStyle name="RowTitles1-Detail 2 2 2 2 4 5 4 2" xfId="17983"/>
    <cellStyle name="RowTitles1-Detail 2 2 2 2 4 5 4 2 2" xfId="17984"/>
    <cellStyle name="RowTitles1-Detail 2 2 2 2 4 5 4 3" xfId="17985"/>
    <cellStyle name="RowTitles1-Detail 2 2 2 2 4 5 5" xfId="10898"/>
    <cellStyle name="RowTitles1-Detail 2 2 2 2 4 5 5 2" xfId="17986"/>
    <cellStyle name="RowTitles1-Detail 2 2 2 2 4 5 5 2 2" xfId="17987"/>
    <cellStyle name="RowTitles1-Detail 2 2 2 2 4 5 6" xfId="17988"/>
    <cellStyle name="RowTitles1-Detail 2 2 2 2 4 5 6 2" xfId="17989"/>
    <cellStyle name="RowTitles1-Detail 2 2 2 2 4 5 7" xfId="17990"/>
    <cellStyle name="RowTitles1-Detail 2 2 2 2 4 6" xfId="1549"/>
    <cellStyle name="RowTitles1-Detail 2 2 2 2 4 6 2" xfId="3139"/>
    <cellStyle name="RowTitles1-Detail 2 2 2 2 4 6 2 2" xfId="7783"/>
    <cellStyle name="RowTitles1-Detail 2 2 2 2 4 6 2 2 2" xfId="17991"/>
    <cellStyle name="RowTitles1-Detail 2 2 2 2 4 6 2 2 2 2" xfId="17992"/>
    <cellStyle name="RowTitles1-Detail 2 2 2 2 4 6 2 2 3" xfId="17993"/>
    <cellStyle name="RowTitles1-Detail 2 2 2 2 4 6 2 3" xfId="11452"/>
    <cellStyle name="RowTitles1-Detail 2 2 2 2 4 6 2 3 2" xfId="17994"/>
    <cellStyle name="RowTitles1-Detail 2 2 2 2 4 6 2 3 2 2" xfId="17995"/>
    <cellStyle name="RowTitles1-Detail 2 2 2 2 4 6 2 4" xfId="17996"/>
    <cellStyle name="RowTitles1-Detail 2 2 2 2 4 6 2 4 2" xfId="17997"/>
    <cellStyle name="RowTitles1-Detail 2 2 2 2 4 6 2 5" xfId="17998"/>
    <cellStyle name="RowTitles1-Detail 2 2 2 2 4 6 3" xfId="5529"/>
    <cellStyle name="RowTitles1-Detail 2 2 2 2 4 6 3 2" xfId="10119"/>
    <cellStyle name="RowTitles1-Detail 2 2 2 2 4 6 3 2 2" xfId="17999"/>
    <cellStyle name="RowTitles1-Detail 2 2 2 2 4 6 3 2 2 2" xfId="18000"/>
    <cellStyle name="RowTitles1-Detail 2 2 2 2 4 6 3 2 3" xfId="18001"/>
    <cellStyle name="RowTitles1-Detail 2 2 2 2 4 6 3 3" xfId="13663"/>
    <cellStyle name="RowTitles1-Detail 2 2 2 2 4 6 3 3 2" xfId="18002"/>
    <cellStyle name="RowTitles1-Detail 2 2 2 2 4 6 3 3 2 2" xfId="18003"/>
    <cellStyle name="RowTitles1-Detail 2 2 2 2 4 6 3 4" xfId="18004"/>
    <cellStyle name="RowTitles1-Detail 2 2 2 2 4 6 3 4 2" xfId="18005"/>
    <cellStyle name="RowTitles1-Detail 2 2 2 2 4 6 3 5" xfId="18006"/>
    <cellStyle name="RowTitles1-Detail 2 2 2 2 4 6 4" xfId="7353"/>
    <cellStyle name="RowTitles1-Detail 2 2 2 2 4 6 4 2" xfId="18007"/>
    <cellStyle name="RowTitles1-Detail 2 2 2 2 4 6 4 2 2" xfId="18008"/>
    <cellStyle name="RowTitles1-Detail 2 2 2 2 4 6 4 3" xfId="18009"/>
    <cellStyle name="RowTitles1-Detail 2 2 2 2 4 6 5" xfId="11100"/>
    <cellStyle name="RowTitles1-Detail 2 2 2 2 4 6 5 2" xfId="18010"/>
    <cellStyle name="RowTitles1-Detail 2 2 2 2 4 6 5 2 2" xfId="18011"/>
    <cellStyle name="RowTitles1-Detail 2 2 2 2 4 6 6" xfId="18012"/>
    <cellStyle name="RowTitles1-Detail 2 2 2 2 4 6 6 2" xfId="18013"/>
    <cellStyle name="RowTitles1-Detail 2 2 2 2 4 6 7" xfId="18014"/>
    <cellStyle name="RowTitles1-Detail 2 2 2 2 4 7" xfId="2336"/>
    <cellStyle name="RowTitles1-Detail 2 2 2 2 4 7 2" xfId="7778"/>
    <cellStyle name="RowTitles1-Detail 2 2 2 2 4 7 2 2" xfId="18015"/>
    <cellStyle name="RowTitles1-Detail 2 2 2 2 4 7 2 2 2" xfId="18016"/>
    <cellStyle name="RowTitles1-Detail 2 2 2 2 4 7 2 3" xfId="18017"/>
    <cellStyle name="RowTitles1-Detail 2 2 2 2 4 7 3" xfId="11447"/>
    <cellStyle name="RowTitles1-Detail 2 2 2 2 4 7 3 2" xfId="18018"/>
    <cellStyle name="RowTitles1-Detail 2 2 2 2 4 7 3 2 2" xfId="18019"/>
    <cellStyle name="RowTitles1-Detail 2 2 2 2 4 7 4" xfId="18020"/>
    <cellStyle name="RowTitles1-Detail 2 2 2 2 4 7 4 2" xfId="18021"/>
    <cellStyle name="RowTitles1-Detail 2 2 2 2 4 7 5" xfId="18022"/>
    <cellStyle name="RowTitles1-Detail 2 2 2 2 4 8" xfId="4680"/>
    <cellStyle name="RowTitles1-Detail 2 2 2 2 4 8 2" xfId="18023"/>
    <cellStyle name="RowTitles1-Detail 2 2 2 2 4 9" xfId="6184"/>
    <cellStyle name="RowTitles1-Detail 2 2 2 2 4 9 2" xfId="18024"/>
    <cellStyle name="RowTitles1-Detail 2 2 2 2 4 9 2 2" xfId="18025"/>
    <cellStyle name="RowTitles1-Detail 2 2 2 2 4_STUD aligned by INSTIT" xfId="542"/>
    <cellStyle name="RowTitles1-Detail 2 2 2 2 5" xfId="840"/>
    <cellStyle name="RowTitles1-Detail 2 2 2 2 5 2" xfId="2451"/>
    <cellStyle name="RowTitles1-Detail 2 2 2 2 5 2 2" xfId="7784"/>
    <cellStyle name="RowTitles1-Detail 2 2 2 2 5 2 2 2" xfId="18026"/>
    <cellStyle name="RowTitles1-Detail 2 2 2 2 5 2 2 2 2" xfId="18027"/>
    <cellStyle name="RowTitles1-Detail 2 2 2 2 5 2 2 3" xfId="18028"/>
    <cellStyle name="RowTitles1-Detail 2 2 2 2 5 2 3" xfId="11453"/>
    <cellStyle name="RowTitles1-Detail 2 2 2 2 5 2 3 2" xfId="18029"/>
    <cellStyle name="RowTitles1-Detail 2 2 2 2 5 2 3 2 2" xfId="18030"/>
    <cellStyle name="RowTitles1-Detail 2 2 2 2 5 2 4" xfId="18031"/>
    <cellStyle name="RowTitles1-Detail 2 2 2 2 5 2 4 2" xfId="18032"/>
    <cellStyle name="RowTitles1-Detail 2 2 2 2 5 2 5" xfId="18033"/>
    <cellStyle name="RowTitles1-Detail 2 2 2 2 5 3" xfId="4016"/>
    <cellStyle name="RowTitles1-Detail 2 2 2 2 5 3 2" xfId="9015"/>
    <cellStyle name="RowTitles1-Detail 2 2 2 2 5 3 2 2" xfId="18034"/>
    <cellStyle name="RowTitles1-Detail 2 2 2 2 5 3 2 2 2" xfId="18035"/>
    <cellStyle name="RowTitles1-Detail 2 2 2 2 5 3 2 3" xfId="18036"/>
    <cellStyle name="RowTitles1-Detail 2 2 2 2 5 3 3" xfId="12639"/>
    <cellStyle name="RowTitles1-Detail 2 2 2 2 5 3 3 2" xfId="18037"/>
    <cellStyle name="RowTitles1-Detail 2 2 2 2 5 3 3 2 2" xfId="18038"/>
    <cellStyle name="RowTitles1-Detail 2 2 2 2 5 3 4" xfId="18039"/>
    <cellStyle name="RowTitles1-Detail 2 2 2 2 5 3 4 2" xfId="18040"/>
    <cellStyle name="RowTitles1-Detail 2 2 2 2 5 3 5" xfId="18041"/>
    <cellStyle name="RowTitles1-Detail 2 2 2 2 5 4" xfId="4574"/>
    <cellStyle name="RowTitles1-Detail 2 2 2 2 5 4 2" xfId="18042"/>
    <cellStyle name="RowTitles1-Detail 2 2 2 2 5 5" xfId="6358"/>
    <cellStyle name="RowTitles1-Detail 2 2 2 2 5 5 2" xfId="18043"/>
    <cellStyle name="RowTitles1-Detail 2 2 2 2 5 5 2 2" xfId="18044"/>
    <cellStyle name="RowTitles1-Detail 2 2 2 2 5 5 3" xfId="18045"/>
    <cellStyle name="RowTitles1-Detail 2 2 2 2 5 6" xfId="6754"/>
    <cellStyle name="RowTitles1-Detail 2 2 2 2 5 6 2" xfId="18046"/>
    <cellStyle name="RowTitles1-Detail 2 2 2 2 5 6 2 2" xfId="18047"/>
    <cellStyle name="RowTitles1-Detail 2 2 2 2 6" xfId="733"/>
    <cellStyle name="RowTitles1-Detail 2 2 2 2 6 2" xfId="2354"/>
    <cellStyle name="RowTitles1-Detail 2 2 2 2 6 2 2" xfId="7785"/>
    <cellStyle name="RowTitles1-Detail 2 2 2 2 6 2 2 2" xfId="18048"/>
    <cellStyle name="RowTitles1-Detail 2 2 2 2 6 2 2 2 2" xfId="18049"/>
    <cellStyle name="RowTitles1-Detail 2 2 2 2 6 2 2 3" xfId="18050"/>
    <cellStyle name="RowTitles1-Detail 2 2 2 2 6 2 3" xfId="11454"/>
    <cellStyle name="RowTitles1-Detail 2 2 2 2 6 2 3 2" xfId="18051"/>
    <cellStyle name="RowTitles1-Detail 2 2 2 2 6 2 3 2 2" xfId="18052"/>
    <cellStyle name="RowTitles1-Detail 2 2 2 2 6 2 4" xfId="18053"/>
    <cellStyle name="RowTitles1-Detail 2 2 2 2 6 2 4 2" xfId="18054"/>
    <cellStyle name="RowTitles1-Detail 2 2 2 2 6 2 5" xfId="18055"/>
    <cellStyle name="RowTitles1-Detail 2 2 2 2 6 3" xfId="3909"/>
    <cellStyle name="RowTitles1-Detail 2 2 2 2 6 3 2" xfId="9287"/>
    <cellStyle name="RowTitles1-Detail 2 2 2 2 6 3 2 2" xfId="18056"/>
    <cellStyle name="RowTitles1-Detail 2 2 2 2 6 3 2 2 2" xfId="18057"/>
    <cellStyle name="RowTitles1-Detail 2 2 2 2 6 3 2 3" xfId="18058"/>
    <cellStyle name="RowTitles1-Detail 2 2 2 2 6 3 3" xfId="12894"/>
    <cellStyle name="RowTitles1-Detail 2 2 2 2 6 3 3 2" xfId="18059"/>
    <cellStyle name="RowTitles1-Detail 2 2 2 2 6 3 3 2 2" xfId="18060"/>
    <cellStyle name="RowTitles1-Detail 2 2 2 2 6 3 4" xfId="18061"/>
    <cellStyle name="RowTitles1-Detail 2 2 2 2 6 3 4 2" xfId="18062"/>
    <cellStyle name="RowTitles1-Detail 2 2 2 2 6 3 5" xfId="18063"/>
    <cellStyle name="RowTitles1-Detail 2 2 2 2 6 4" xfId="4641"/>
    <cellStyle name="RowTitles1-Detail 2 2 2 2 6 4 2" xfId="18064"/>
    <cellStyle name="RowTitles1-Detail 2 2 2 2 6 5" xfId="10297"/>
    <cellStyle name="RowTitles1-Detail 2 2 2 2 6 5 2" xfId="18065"/>
    <cellStyle name="RowTitles1-Detail 2 2 2 2 6 5 2 2" xfId="18066"/>
    <cellStyle name="RowTitles1-Detail 2 2 2 2 6 6" xfId="18067"/>
    <cellStyle name="RowTitles1-Detail 2 2 2 2 6 6 2" xfId="18068"/>
    <cellStyle name="RowTitles1-Detail 2 2 2 2 6 7" xfId="18069"/>
    <cellStyle name="RowTitles1-Detail 2 2 2 2 7" xfId="1237"/>
    <cellStyle name="RowTitles1-Detail 2 2 2 2 7 2" xfId="2848"/>
    <cellStyle name="RowTitles1-Detail 2 2 2 2 7 2 2" xfId="7786"/>
    <cellStyle name="RowTitles1-Detail 2 2 2 2 7 2 2 2" xfId="18070"/>
    <cellStyle name="RowTitles1-Detail 2 2 2 2 7 2 2 2 2" xfId="18071"/>
    <cellStyle name="RowTitles1-Detail 2 2 2 2 7 2 2 3" xfId="18072"/>
    <cellStyle name="RowTitles1-Detail 2 2 2 2 7 2 3" xfId="11455"/>
    <cellStyle name="RowTitles1-Detail 2 2 2 2 7 2 3 2" xfId="18073"/>
    <cellStyle name="RowTitles1-Detail 2 2 2 2 7 2 3 2 2" xfId="18074"/>
    <cellStyle name="RowTitles1-Detail 2 2 2 2 7 2 4" xfId="18075"/>
    <cellStyle name="RowTitles1-Detail 2 2 2 2 7 2 4 2" xfId="18076"/>
    <cellStyle name="RowTitles1-Detail 2 2 2 2 7 2 5" xfId="18077"/>
    <cellStyle name="RowTitles1-Detail 2 2 2 2 7 3" xfId="4413"/>
    <cellStyle name="RowTitles1-Detail 2 2 2 2 7 3 2" xfId="9521"/>
    <cellStyle name="RowTitles1-Detail 2 2 2 2 7 3 2 2" xfId="18078"/>
    <cellStyle name="RowTitles1-Detail 2 2 2 2 7 3 2 2 2" xfId="18079"/>
    <cellStyle name="RowTitles1-Detail 2 2 2 2 7 3 2 3" xfId="18080"/>
    <cellStyle name="RowTitles1-Detail 2 2 2 2 7 3 3" xfId="13108"/>
    <cellStyle name="RowTitles1-Detail 2 2 2 2 7 3 3 2" xfId="18081"/>
    <cellStyle name="RowTitles1-Detail 2 2 2 2 7 3 3 2 2" xfId="18082"/>
    <cellStyle name="RowTitles1-Detail 2 2 2 2 7 3 4" xfId="18083"/>
    <cellStyle name="RowTitles1-Detail 2 2 2 2 7 3 4 2" xfId="18084"/>
    <cellStyle name="RowTitles1-Detail 2 2 2 2 7 3 5" xfId="18085"/>
    <cellStyle name="RowTitles1-Detail 2 2 2 2 7 4" xfId="5242"/>
    <cellStyle name="RowTitles1-Detail 2 2 2 2 7 4 2" xfId="18086"/>
    <cellStyle name="RowTitles1-Detail 2 2 2 2 7 5" xfId="6755"/>
    <cellStyle name="RowTitles1-Detail 2 2 2 2 7 5 2" xfId="18087"/>
    <cellStyle name="RowTitles1-Detail 2 2 2 2 7 5 2 2" xfId="18088"/>
    <cellStyle name="RowTitles1-Detail 2 2 2 2 7 5 3" xfId="18089"/>
    <cellStyle name="RowTitles1-Detail 2 2 2 2 7 6" xfId="10502"/>
    <cellStyle name="RowTitles1-Detail 2 2 2 2 7 6 2" xfId="18090"/>
    <cellStyle name="RowTitles1-Detail 2 2 2 2 7 6 2 2" xfId="18091"/>
    <cellStyle name="RowTitles1-Detail 2 2 2 2 7 7" xfId="18092"/>
    <cellStyle name="RowTitles1-Detail 2 2 2 2 7 7 2" xfId="18093"/>
    <cellStyle name="RowTitles1-Detail 2 2 2 2 7 8" xfId="18094"/>
    <cellStyle name="RowTitles1-Detail 2 2 2 2 8" xfId="1550"/>
    <cellStyle name="RowTitles1-Detail 2 2 2 2 8 2" xfId="3140"/>
    <cellStyle name="RowTitles1-Detail 2 2 2 2 8 2 2" xfId="7787"/>
    <cellStyle name="RowTitles1-Detail 2 2 2 2 8 2 2 2" xfId="18095"/>
    <cellStyle name="RowTitles1-Detail 2 2 2 2 8 2 2 2 2" xfId="18096"/>
    <cellStyle name="RowTitles1-Detail 2 2 2 2 8 2 2 3" xfId="18097"/>
    <cellStyle name="RowTitles1-Detail 2 2 2 2 8 2 3" xfId="11456"/>
    <cellStyle name="RowTitles1-Detail 2 2 2 2 8 2 3 2" xfId="18098"/>
    <cellStyle name="RowTitles1-Detail 2 2 2 2 8 2 3 2 2" xfId="18099"/>
    <cellStyle name="RowTitles1-Detail 2 2 2 2 8 2 4" xfId="18100"/>
    <cellStyle name="RowTitles1-Detail 2 2 2 2 8 2 4 2" xfId="18101"/>
    <cellStyle name="RowTitles1-Detail 2 2 2 2 8 2 5" xfId="18102"/>
    <cellStyle name="RowTitles1-Detail 2 2 2 2 8 3" xfId="5530"/>
    <cellStyle name="RowTitles1-Detail 2 2 2 2 8 3 2" xfId="9741"/>
    <cellStyle name="RowTitles1-Detail 2 2 2 2 8 3 2 2" xfId="18103"/>
    <cellStyle name="RowTitles1-Detail 2 2 2 2 8 3 2 2 2" xfId="18104"/>
    <cellStyle name="RowTitles1-Detail 2 2 2 2 8 3 2 3" xfId="18105"/>
    <cellStyle name="RowTitles1-Detail 2 2 2 2 8 3 3" xfId="13310"/>
    <cellStyle name="RowTitles1-Detail 2 2 2 2 8 3 3 2" xfId="18106"/>
    <cellStyle name="RowTitles1-Detail 2 2 2 2 8 3 3 2 2" xfId="18107"/>
    <cellStyle name="RowTitles1-Detail 2 2 2 2 8 3 4" xfId="18108"/>
    <cellStyle name="RowTitles1-Detail 2 2 2 2 8 3 4 2" xfId="18109"/>
    <cellStyle name="RowTitles1-Detail 2 2 2 2 8 3 5" xfId="18110"/>
    <cellStyle name="RowTitles1-Detail 2 2 2 2 8 4" xfId="6975"/>
    <cellStyle name="RowTitles1-Detail 2 2 2 2 8 4 2" xfId="18111"/>
    <cellStyle name="RowTitles1-Detail 2 2 2 2 8 4 2 2" xfId="18112"/>
    <cellStyle name="RowTitles1-Detail 2 2 2 2 8 4 3" xfId="18113"/>
    <cellStyle name="RowTitles1-Detail 2 2 2 2 8 5" xfId="10722"/>
    <cellStyle name="RowTitles1-Detail 2 2 2 2 8 5 2" xfId="18114"/>
    <cellStyle name="RowTitles1-Detail 2 2 2 2 8 5 2 2" xfId="18115"/>
    <cellStyle name="RowTitles1-Detail 2 2 2 2 8 6" xfId="18116"/>
    <cellStyle name="RowTitles1-Detail 2 2 2 2 8 6 2" xfId="18117"/>
    <cellStyle name="RowTitles1-Detail 2 2 2 2 8 7" xfId="18118"/>
    <cellStyle name="RowTitles1-Detail 2 2 2 2 9" xfId="1551"/>
    <cellStyle name="RowTitles1-Detail 2 2 2 2 9 2" xfId="3141"/>
    <cellStyle name="RowTitles1-Detail 2 2 2 2 9 2 2" xfId="7788"/>
    <cellStyle name="RowTitles1-Detail 2 2 2 2 9 2 2 2" xfId="18119"/>
    <cellStyle name="RowTitles1-Detail 2 2 2 2 9 2 2 2 2" xfId="18120"/>
    <cellStyle name="RowTitles1-Detail 2 2 2 2 9 2 2 3" xfId="18121"/>
    <cellStyle name="RowTitles1-Detail 2 2 2 2 9 2 3" xfId="11457"/>
    <cellStyle name="RowTitles1-Detail 2 2 2 2 9 2 3 2" xfId="18122"/>
    <cellStyle name="RowTitles1-Detail 2 2 2 2 9 2 3 2 2" xfId="18123"/>
    <cellStyle name="RowTitles1-Detail 2 2 2 2 9 2 4" xfId="18124"/>
    <cellStyle name="RowTitles1-Detail 2 2 2 2 9 2 4 2" xfId="18125"/>
    <cellStyle name="RowTitles1-Detail 2 2 2 2 9 2 5" xfId="18126"/>
    <cellStyle name="RowTitles1-Detail 2 2 2 2 9 3" xfId="5531"/>
    <cellStyle name="RowTitles1-Detail 2 2 2 2 9 3 2" xfId="9945"/>
    <cellStyle name="RowTitles1-Detail 2 2 2 2 9 3 2 2" xfId="18127"/>
    <cellStyle name="RowTitles1-Detail 2 2 2 2 9 3 2 2 2" xfId="18128"/>
    <cellStyle name="RowTitles1-Detail 2 2 2 2 9 3 2 3" xfId="18129"/>
    <cellStyle name="RowTitles1-Detail 2 2 2 2 9 3 3" xfId="13499"/>
    <cellStyle name="RowTitles1-Detail 2 2 2 2 9 3 3 2" xfId="18130"/>
    <cellStyle name="RowTitles1-Detail 2 2 2 2 9 3 3 2 2" xfId="18131"/>
    <cellStyle name="RowTitles1-Detail 2 2 2 2 9 3 4" xfId="18132"/>
    <cellStyle name="RowTitles1-Detail 2 2 2 2 9 3 4 2" xfId="18133"/>
    <cellStyle name="RowTitles1-Detail 2 2 2 2 9 3 5" xfId="18134"/>
    <cellStyle name="RowTitles1-Detail 2 2 2 2 9 4" xfId="7179"/>
    <cellStyle name="RowTitles1-Detail 2 2 2 2 9 4 2" xfId="18135"/>
    <cellStyle name="RowTitles1-Detail 2 2 2 2 9 4 2 2" xfId="18136"/>
    <cellStyle name="RowTitles1-Detail 2 2 2 2 9 4 3" xfId="18137"/>
    <cellStyle name="RowTitles1-Detail 2 2 2 2 9 5" xfId="10926"/>
    <cellStyle name="RowTitles1-Detail 2 2 2 2 9 5 2" xfId="18138"/>
    <cellStyle name="RowTitles1-Detail 2 2 2 2 9 5 2 2" xfId="18139"/>
    <cellStyle name="RowTitles1-Detail 2 2 2 2 9 6" xfId="18140"/>
    <cellStyle name="RowTitles1-Detail 2 2 2 2 9 6 2" xfId="18141"/>
    <cellStyle name="RowTitles1-Detail 2 2 2 2 9 7" xfId="18142"/>
    <cellStyle name="RowTitles1-Detail 2 2 2 2_STUD aligned by INSTIT" xfId="539"/>
    <cellStyle name="RowTitles1-Detail 2 2 2 3" xfId="379"/>
    <cellStyle name="RowTitles1-Detail 2 2 2 3 2" xfId="1052"/>
    <cellStyle name="RowTitles1-Detail 2 2 2 3 2 2" xfId="2663"/>
    <cellStyle name="RowTitles1-Detail 2 2 2 3 2 2 2" xfId="7790"/>
    <cellStyle name="RowTitles1-Detail 2 2 2 3 2 2 2 2" xfId="18143"/>
    <cellStyle name="RowTitles1-Detail 2 2 2 3 2 2 2 2 2" xfId="18144"/>
    <cellStyle name="RowTitles1-Detail 2 2 2 3 2 2 2 3" xfId="18145"/>
    <cellStyle name="RowTitles1-Detail 2 2 2 3 2 2 3" xfId="11459"/>
    <cellStyle name="RowTitles1-Detail 2 2 2 3 2 2 3 2" xfId="18146"/>
    <cellStyle name="RowTitles1-Detail 2 2 2 3 2 2 3 2 2" xfId="18147"/>
    <cellStyle name="RowTitles1-Detail 2 2 2 3 2 2 4" xfId="18148"/>
    <cellStyle name="RowTitles1-Detail 2 2 2 3 2 2 4 2" xfId="18149"/>
    <cellStyle name="RowTitles1-Detail 2 2 2 3 2 2 5" xfId="18150"/>
    <cellStyle name="RowTitles1-Detail 2 2 2 3 2 3" xfId="4228"/>
    <cellStyle name="RowTitles1-Detail 2 2 2 3 2 3 2" xfId="9072"/>
    <cellStyle name="RowTitles1-Detail 2 2 2 3 2 3 2 2" xfId="18151"/>
    <cellStyle name="RowTitles1-Detail 2 2 2 3 2 3 2 2 2" xfId="18152"/>
    <cellStyle name="RowTitles1-Detail 2 2 2 3 2 3 2 3" xfId="18153"/>
    <cellStyle name="RowTitles1-Detail 2 2 2 3 2 3 3" xfId="12694"/>
    <cellStyle name="RowTitles1-Detail 2 2 2 3 2 3 3 2" xfId="18154"/>
    <cellStyle name="RowTitles1-Detail 2 2 2 3 2 3 3 2 2" xfId="18155"/>
    <cellStyle name="RowTitles1-Detail 2 2 2 3 2 3 4" xfId="18156"/>
    <cellStyle name="RowTitles1-Detail 2 2 2 3 2 3 4 2" xfId="18157"/>
    <cellStyle name="RowTitles1-Detail 2 2 2 3 2 3 5" xfId="18158"/>
    <cellStyle name="RowTitles1-Detail 2 2 2 3 2 4" xfId="5057"/>
    <cellStyle name="RowTitles1-Detail 2 2 2 3 2 4 2" xfId="18159"/>
    <cellStyle name="RowTitles1-Detail 2 2 2 3 2 5" xfId="6126"/>
    <cellStyle name="RowTitles1-Detail 2 2 2 3 2 5 2" xfId="18160"/>
    <cellStyle name="RowTitles1-Detail 2 2 2 3 2 5 2 2" xfId="18161"/>
    <cellStyle name="RowTitles1-Detail 2 2 2 3 3" xfId="1276"/>
    <cellStyle name="RowTitles1-Detail 2 2 2 3 3 2" xfId="2887"/>
    <cellStyle name="RowTitles1-Detail 2 2 2 3 3 2 2" xfId="7791"/>
    <cellStyle name="RowTitles1-Detail 2 2 2 3 3 2 2 2" xfId="18162"/>
    <cellStyle name="RowTitles1-Detail 2 2 2 3 3 2 2 2 2" xfId="18163"/>
    <cellStyle name="RowTitles1-Detail 2 2 2 3 3 2 2 3" xfId="18164"/>
    <cellStyle name="RowTitles1-Detail 2 2 2 3 3 2 3" xfId="11460"/>
    <cellStyle name="RowTitles1-Detail 2 2 2 3 3 2 3 2" xfId="18165"/>
    <cellStyle name="RowTitles1-Detail 2 2 2 3 3 2 3 2 2" xfId="18166"/>
    <cellStyle name="RowTitles1-Detail 2 2 2 3 3 2 4" xfId="18167"/>
    <cellStyle name="RowTitles1-Detail 2 2 2 3 3 2 4 2" xfId="18168"/>
    <cellStyle name="RowTitles1-Detail 2 2 2 3 3 2 5" xfId="18169"/>
    <cellStyle name="RowTitles1-Detail 2 2 2 3 3 3" xfId="4452"/>
    <cellStyle name="RowTitles1-Detail 2 2 2 3 3 3 2" xfId="9348"/>
    <cellStyle name="RowTitles1-Detail 2 2 2 3 3 3 2 2" xfId="18170"/>
    <cellStyle name="RowTitles1-Detail 2 2 2 3 3 3 2 2 2" xfId="18171"/>
    <cellStyle name="RowTitles1-Detail 2 2 2 3 3 3 2 3" xfId="18172"/>
    <cellStyle name="RowTitles1-Detail 2 2 2 3 3 3 3" xfId="12949"/>
    <cellStyle name="RowTitles1-Detail 2 2 2 3 3 3 3 2" xfId="18173"/>
    <cellStyle name="RowTitles1-Detail 2 2 2 3 3 3 3 2 2" xfId="18174"/>
    <cellStyle name="RowTitles1-Detail 2 2 2 3 3 3 4" xfId="18175"/>
    <cellStyle name="RowTitles1-Detail 2 2 2 3 3 3 4 2" xfId="18176"/>
    <cellStyle name="RowTitles1-Detail 2 2 2 3 3 3 5" xfId="18177"/>
    <cellStyle name="RowTitles1-Detail 2 2 2 3 3 4" xfId="5281"/>
    <cellStyle name="RowTitles1-Detail 2 2 2 3 3 4 2" xfId="18178"/>
    <cellStyle name="RowTitles1-Detail 2 2 2 3 3 5" xfId="6629"/>
    <cellStyle name="RowTitles1-Detail 2 2 2 3 3 5 2" xfId="18179"/>
    <cellStyle name="RowTitles1-Detail 2 2 2 3 3 5 2 2" xfId="18180"/>
    <cellStyle name="RowTitles1-Detail 2 2 2 3 3 5 3" xfId="18181"/>
    <cellStyle name="RowTitles1-Detail 2 2 2 3 3 6" xfId="10353"/>
    <cellStyle name="RowTitles1-Detail 2 2 2 3 3 6 2" xfId="18182"/>
    <cellStyle name="RowTitles1-Detail 2 2 2 3 3 6 2 2" xfId="18183"/>
    <cellStyle name="RowTitles1-Detail 2 2 2 3 3 7" xfId="18184"/>
    <cellStyle name="RowTitles1-Detail 2 2 2 3 3 7 2" xfId="18185"/>
    <cellStyle name="RowTitles1-Detail 2 2 2 3 3 8" xfId="18186"/>
    <cellStyle name="RowTitles1-Detail 2 2 2 3 4" xfId="1552"/>
    <cellStyle name="RowTitles1-Detail 2 2 2 3 4 2" xfId="3142"/>
    <cellStyle name="RowTitles1-Detail 2 2 2 3 4 2 2" xfId="7792"/>
    <cellStyle name="RowTitles1-Detail 2 2 2 3 4 2 2 2" xfId="18187"/>
    <cellStyle name="RowTitles1-Detail 2 2 2 3 4 2 2 2 2" xfId="18188"/>
    <cellStyle name="RowTitles1-Detail 2 2 2 3 4 2 2 3" xfId="18189"/>
    <cellStyle name="RowTitles1-Detail 2 2 2 3 4 2 3" xfId="11461"/>
    <cellStyle name="RowTitles1-Detail 2 2 2 3 4 2 3 2" xfId="18190"/>
    <cellStyle name="RowTitles1-Detail 2 2 2 3 4 2 3 2 2" xfId="18191"/>
    <cellStyle name="RowTitles1-Detail 2 2 2 3 4 2 4" xfId="18192"/>
    <cellStyle name="RowTitles1-Detail 2 2 2 3 4 2 4 2" xfId="18193"/>
    <cellStyle name="RowTitles1-Detail 2 2 2 3 4 2 5" xfId="18194"/>
    <cellStyle name="RowTitles1-Detail 2 2 2 3 4 3" xfId="5532"/>
    <cellStyle name="RowTitles1-Detail 2 2 2 3 4 3 2" xfId="9581"/>
    <cellStyle name="RowTitles1-Detail 2 2 2 3 4 3 2 2" xfId="18195"/>
    <cellStyle name="RowTitles1-Detail 2 2 2 3 4 3 2 2 2" xfId="18196"/>
    <cellStyle name="RowTitles1-Detail 2 2 2 3 4 3 2 3" xfId="18197"/>
    <cellStyle name="RowTitles1-Detail 2 2 2 3 4 3 3" xfId="13162"/>
    <cellStyle name="RowTitles1-Detail 2 2 2 3 4 3 3 2" xfId="18198"/>
    <cellStyle name="RowTitles1-Detail 2 2 2 3 4 3 3 2 2" xfId="18199"/>
    <cellStyle name="RowTitles1-Detail 2 2 2 3 4 3 4" xfId="18200"/>
    <cellStyle name="RowTitles1-Detail 2 2 2 3 4 3 4 2" xfId="18201"/>
    <cellStyle name="RowTitles1-Detail 2 2 2 3 4 3 5" xfId="18202"/>
    <cellStyle name="RowTitles1-Detail 2 2 2 3 4 4" xfId="6815"/>
    <cellStyle name="RowTitles1-Detail 2 2 2 3 4 4 2" xfId="18203"/>
    <cellStyle name="RowTitles1-Detail 2 2 2 3 4 4 2 2" xfId="18204"/>
    <cellStyle name="RowTitles1-Detail 2 2 2 3 4 4 3" xfId="18205"/>
    <cellStyle name="RowTitles1-Detail 2 2 2 3 4 5" xfId="10562"/>
    <cellStyle name="RowTitles1-Detail 2 2 2 3 4 5 2" xfId="18206"/>
    <cellStyle name="RowTitles1-Detail 2 2 2 3 4 5 2 2" xfId="18207"/>
    <cellStyle name="RowTitles1-Detail 2 2 2 3 4 6" xfId="18208"/>
    <cellStyle name="RowTitles1-Detail 2 2 2 3 4 6 2" xfId="18209"/>
    <cellStyle name="RowTitles1-Detail 2 2 2 3 4 7" xfId="18210"/>
    <cellStyle name="RowTitles1-Detail 2 2 2 3 5" xfId="1553"/>
    <cellStyle name="RowTitles1-Detail 2 2 2 3 5 2" xfId="3143"/>
    <cellStyle name="RowTitles1-Detail 2 2 2 3 5 2 2" xfId="7793"/>
    <cellStyle name="RowTitles1-Detail 2 2 2 3 5 2 2 2" xfId="18211"/>
    <cellStyle name="RowTitles1-Detail 2 2 2 3 5 2 2 2 2" xfId="18212"/>
    <cellStyle name="RowTitles1-Detail 2 2 2 3 5 2 2 3" xfId="18213"/>
    <cellStyle name="RowTitles1-Detail 2 2 2 3 5 2 3" xfId="11462"/>
    <cellStyle name="RowTitles1-Detail 2 2 2 3 5 2 3 2" xfId="18214"/>
    <cellStyle name="RowTitles1-Detail 2 2 2 3 5 2 3 2 2" xfId="18215"/>
    <cellStyle name="RowTitles1-Detail 2 2 2 3 5 2 4" xfId="18216"/>
    <cellStyle name="RowTitles1-Detail 2 2 2 3 5 2 4 2" xfId="18217"/>
    <cellStyle name="RowTitles1-Detail 2 2 2 3 5 2 5" xfId="18218"/>
    <cellStyle name="RowTitles1-Detail 2 2 2 3 5 3" xfId="5533"/>
    <cellStyle name="RowTitles1-Detail 2 2 2 3 5 3 2" xfId="9798"/>
    <cellStyle name="RowTitles1-Detail 2 2 2 3 5 3 2 2" xfId="18219"/>
    <cellStyle name="RowTitles1-Detail 2 2 2 3 5 3 2 2 2" xfId="18220"/>
    <cellStyle name="RowTitles1-Detail 2 2 2 3 5 3 2 3" xfId="18221"/>
    <cellStyle name="RowTitles1-Detail 2 2 2 3 5 3 3" xfId="13361"/>
    <cellStyle name="RowTitles1-Detail 2 2 2 3 5 3 3 2" xfId="18222"/>
    <cellStyle name="RowTitles1-Detail 2 2 2 3 5 3 3 2 2" xfId="18223"/>
    <cellStyle name="RowTitles1-Detail 2 2 2 3 5 3 4" xfId="18224"/>
    <cellStyle name="RowTitles1-Detail 2 2 2 3 5 3 4 2" xfId="18225"/>
    <cellStyle name="RowTitles1-Detail 2 2 2 3 5 3 5" xfId="18226"/>
    <cellStyle name="RowTitles1-Detail 2 2 2 3 5 4" xfId="7032"/>
    <cellStyle name="RowTitles1-Detail 2 2 2 3 5 4 2" xfId="18227"/>
    <cellStyle name="RowTitles1-Detail 2 2 2 3 5 4 2 2" xfId="18228"/>
    <cellStyle name="RowTitles1-Detail 2 2 2 3 5 4 3" xfId="18229"/>
    <cellStyle name="RowTitles1-Detail 2 2 2 3 5 5" xfId="10779"/>
    <cellStyle name="RowTitles1-Detail 2 2 2 3 5 5 2" xfId="18230"/>
    <cellStyle name="RowTitles1-Detail 2 2 2 3 5 5 2 2" xfId="18231"/>
    <cellStyle name="RowTitles1-Detail 2 2 2 3 5 6" xfId="18232"/>
    <cellStyle name="RowTitles1-Detail 2 2 2 3 5 6 2" xfId="18233"/>
    <cellStyle name="RowTitles1-Detail 2 2 2 3 5 7" xfId="18234"/>
    <cellStyle name="RowTitles1-Detail 2 2 2 3 6" xfId="1554"/>
    <cellStyle name="RowTitles1-Detail 2 2 2 3 6 2" xfId="3144"/>
    <cellStyle name="RowTitles1-Detail 2 2 2 3 6 2 2" xfId="7794"/>
    <cellStyle name="RowTitles1-Detail 2 2 2 3 6 2 2 2" xfId="18235"/>
    <cellStyle name="RowTitles1-Detail 2 2 2 3 6 2 2 2 2" xfId="18236"/>
    <cellStyle name="RowTitles1-Detail 2 2 2 3 6 2 2 3" xfId="18237"/>
    <cellStyle name="RowTitles1-Detail 2 2 2 3 6 2 3" xfId="11463"/>
    <cellStyle name="RowTitles1-Detail 2 2 2 3 6 2 3 2" xfId="18238"/>
    <cellStyle name="RowTitles1-Detail 2 2 2 3 6 2 3 2 2" xfId="18239"/>
    <cellStyle name="RowTitles1-Detail 2 2 2 3 6 2 4" xfId="18240"/>
    <cellStyle name="RowTitles1-Detail 2 2 2 3 6 2 4 2" xfId="18241"/>
    <cellStyle name="RowTitles1-Detail 2 2 2 3 6 2 5" xfId="18242"/>
    <cellStyle name="RowTitles1-Detail 2 2 2 3 6 3" xfId="5534"/>
    <cellStyle name="RowTitles1-Detail 2 2 2 3 6 3 2" xfId="10000"/>
    <cellStyle name="RowTitles1-Detail 2 2 2 3 6 3 2 2" xfId="18243"/>
    <cellStyle name="RowTitles1-Detail 2 2 2 3 6 3 2 2 2" xfId="18244"/>
    <cellStyle name="RowTitles1-Detail 2 2 2 3 6 3 2 3" xfId="18245"/>
    <cellStyle name="RowTitles1-Detail 2 2 2 3 6 3 3" xfId="13548"/>
    <cellStyle name="RowTitles1-Detail 2 2 2 3 6 3 3 2" xfId="18246"/>
    <cellStyle name="RowTitles1-Detail 2 2 2 3 6 3 3 2 2" xfId="18247"/>
    <cellStyle name="RowTitles1-Detail 2 2 2 3 6 3 4" xfId="18248"/>
    <cellStyle name="RowTitles1-Detail 2 2 2 3 6 3 4 2" xfId="18249"/>
    <cellStyle name="RowTitles1-Detail 2 2 2 3 6 3 5" xfId="18250"/>
    <cellStyle name="RowTitles1-Detail 2 2 2 3 6 4" xfId="7234"/>
    <cellStyle name="RowTitles1-Detail 2 2 2 3 6 4 2" xfId="18251"/>
    <cellStyle name="RowTitles1-Detail 2 2 2 3 6 4 2 2" xfId="18252"/>
    <cellStyle name="RowTitles1-Detail 2 2 2 3 6 4 3" xfId="18253"/>
    <cellStyle name="RowTitles1-Detail 2 2 2 3 6 5" xfId="10981"/>
    <cellStyle name="RowTitles1-Detail 2 2 2 3 6 5 2" xfId="18254"/>
    <cellStyle name="RowTitles1-Detail 2 2 2 3 6 5 2 2" xfId="18255"/>
    <cellStyle name="RowTitles1-Detail 2 2 2 3 6 6" xfId="18256"/>
    <cellStyle name="RowTitles1-Detail 2 2 2 3 6 6 2" xfId="18257"/>
    <cellStyle name="RowTitles1-Detail 2 2 2 3 6 7" xfId="18258"/>
    <cellStyle name="RowTitles1-Detail 2 2 2 3 7" xfId="2217"/>
    <cellStyle name="RowTitles1-Detail 2 2 2 3 7 2" xfId="7789"/>
    <cellStyle name="RowTitles1-Detail 2 2 2 3 7 2 2" xfId="18259"/>
    <cellStyle name="RowTitles1-Detail 2 2 2 3 7 2 2 2" xfId="18260"/>
    <cellStyle name="RowTitles1-Detail 2 2 2 3 7 2 3" xfId="18261"/>
    <cellStyle name="RowTitles1-Detail 2 2 2 3 7 3" xfId="11458"/>
    <cellStyle name="RowTitles1-Detail 2 2 2 3 7 3 2" xfId="18262"/>
    <cellStyle name="RowTitles1-Detail 2 2 2 3 7 3 2 2" xfId="18263"/>
    <cellStyle name="RowTitles1-Detail 2 2 2 3 7 4" xfId="18264"/>
    <cellStyle name="RowTitles1-Detail 2 2 2 3 7 4 2" xfId="18265"/>
    <cellStyle name="RowTitles1-Detail 2 2 2 3 7 5" xfId="18266"/>
    <cellStyle name="RowTitles1-Detail 2 2 2 3 8" xfId="4762"/>
    <cellStyle name="RowTitles1-Detail 2 2 2 3 8 2" xfId="18267"/>
    <cellStyle name="RowTitles1-Detail 2 2 2 3 9" xfId="6401"/>
    <cellStyle name="RowTitles1-Detail 2 2 2 3 9 2" xfId="18268"/>
    <cellStyle name="RowTitles1-Detail 2 2 2 3 9 2 2" xfId="18269"/>
    <cellStyle name="RowTitles1-Detail 2 2 2 3_STUD aligned by INSTIT" xfId="543"/>
    <cellStyle name="RowTitles1-Detail 2 2 2 4" xfId="437"/>
    <cellStyle name="RowTitles1-Detail 2 2 2 4 2" xfId="929"/>
    <cellStyle name="RowTitles1-Detail 2 2 2 4 2 2" xfId="2540"/>
    <cellStyle name="RowTitles1-Detail 2 2 2 4 2 2 2" xfId="7796"/>
    <cellStyle name="RowTitles1-Detail 2 2 2 4 2 2 2 2" xfId="18270"/>
    <cellStyle name="RowTitles1-Detail 2 2 2 4 2 2 2 2 2" xfId="18271"/>
    <cellStyle name="RowTitles1-Detail 2 2 2 4 2 2 2 3" xfId="18272"/>
    <cellStyle name="RowTitles1-Detail 2 2 2 4 2 2 3" xfId="11465"/>
    <cellStyle name="RowTitles1-Detail 2 2 2 4 2 2 3 2" xfId="18273"/>
    <cellStyle name="RowTitles1-Detail 2 2 2 4 2 2 3 2 2" xfId="18274"/>
    <cellStyle name="RowTitles1-Detail 2 2 2 4 2 2 4" xfId="18275"/>
    <cellStyle name="RowTitles1-Detail 2 2 2 4 2 2 4 2" xfId="18276"/>
    <cellStyle name="RowTitles1-Detail 2 2 2 4 2 2 5" xfId="18277"/>
    <cellStyle name="RowTitles1-Detail 2 2 2 4 2 3" xfId="4105"/>
    <cellStyle name="RowTitles1-Detail 2 2 2 4 2 3 2" xfId="9130"/>
    <cellStyle name="RowTitles1-Detail 2 2 2 4 2 3 2 2" xfId="18278"/>
    <cellStyle name="RowTitles1-Detail 2 2 2 4 2 3 2 2 2" xfId="18279"/>
    <cellStyle name="RowTitles1-Detail 2 2 2 4 2 3 2 3" xfId="18280"/>
    <cellStyle name="RowTitles1-Detail 2 2 2 4 2 3 3" xfId="12746"/>
    <cellStyle name="RowTitles1-Detail 2 2 2 4 2 3 3 2" xfId="18281"/>
    <cellStyle name="RowTitles1-Detail 2 2 2 4 2 3 3 2 2" xfId="18282"/>
    <cellStyle name="RowTitles1-Detail 2 2 2 4 2 3 4" xfId="18283"/>
    <cellStyle name="RowTitles1-Detail 2 2 2 4 2 3 4 2" xfId="18284"/>
    <cellStyle name="RowTitles1-Detail 2 2 2 4 2 3 5" xfId="18285"/>
    <cellStyle name="RowTitles1-Detail 2 2 2 4 2 4" xfId="4934"/>
    <cellStyle name="RowTitles1-Detail 2 2 2 4 2 4 2" xfId="18286"/>
    <cellStyle name="RowTitles1-Detail 2 2 2 4 2 5" xfId="6451"/>
    <cellStyle name="RowTitles1-Detail 2 2 2 4 2 5 2" xfId="18287"/>
    <cellStyle name="RowTitles1-Detail 2 2 2 4 2 5 2 2" xfId="18288"/>
    <cellStyle name="RowTitles1-Detail 2 2 2 4 2 5 3" xfId="18289"/>
    <cellStyle name="RowTitles1-Detail 2 2 2 4 2 6" xfId="10145"/>
    <cellStyle name="RowTitles1-Detail 2 2 2 4 2 6 2" xfId="18290"/>
    <cellStyle name="RowTitles1-Detail 2 2 2 4 2 6 2 2" xfId="18291"/>
    <cellStyle name="RowTitles1-Detail 2 2 2 4 2 7" xfId="18292"/>
    <cellStyle name="RowTitles1-Detail 2 2 2 4 2 7 2" xfId="18293"/>
    <cellStyle name="RowTitles1-Detail 2 2 2 4 2 8" xfId="18294"/>
    <cellStyle name="RowTitles1-Detail 2 2 2 4 3" xfId="1106"/>
    <cellStyle name="RowTitles1-Detail 2 2 2 4 3 2" xfId="2717"/>
    <cellStyle name="RowTitles1-Detail 2 2 2 4 3 2 2" xfId="7797"/>
    <cellStyle name="RowTitles1-Detail 2 2 2 4 3 2 2 2" xfId="18295"/>
    <cellStyle name="RowTitles1-Detail 2 2 2 4 3 2 2 2 2" xfId="18296"/>
    <cellStyle name="RowTitles1-Detail 2 2 2 4 3 2 2 3" xfId="18297"/>
    <cellStyle name="RowTitles1-Detail 2 2 2 4 3 2 3" xfId="11466"/>
    <cellStyle name="RowTitles1-Detail 2 2 2 4 3 2 3 2" xfId="18298"/>
    <cellStyle name="RowTitles1-Detail 2 2 2 4 3 2 3 2 2" xfId="18299"/>
    <cellStyle name="RowTitles1-Detail 2 2 2 4 3 2 4" xfId="18300"/>
    <cellStyle name="RowTitles1-Detail 2 2 2 4 3 2 4 2" xfId="18301"/>
    <cellStyle name="RowTitles1-Detail 2 2 2 4 3 2 5" xfId="18302"/>
    <cellStyle name="RowTitles1-Detail 2 2 2 4 3 3" xfId="4282"/>
    <cellStyle name="RowTitles1-Detail 2 2 2 4 3 3 2" xfId="9406"/>
    <cellStyle name="RowTitles1-Detail 2 2 2 4 3 3 2 2" xfId="18303"/>
    <cellStyle name="RowTitles1-Detail 2 2 2 4 3 3 2 2 2" xfId="18304"/>
    <cellStyle name="RowTitles1-Detail 2 2 2 4 3 3 2 3" xfId="18305"/>
    <cellStyle name="RowTitles1-Detail 2 2 2 4 3 3 3" xfId="13001"/>
    <cellStyle name="RowTitles1-Detail 2 2 2 4 3 3 3 2" xfId="18306"/>
    <cellStyle name="RowTitles1-Detail 2 2 2 4 3 3 3 2 2" xfId="18307"/>
    <cellStyle name="RowTitles1-Detail 2 2 2 4 3 3 4" xfId="18308"/>
    <cellStyle name="RowTitles1-Detail 2 2 2 4 3 3 4 2" xfId="18309"/>
    <cellStyle name="RowTitles1-Detail 2 2 2 4 3 3 5" xfId="18310"/>
    <cellStyle name="RowTitles1-Detail 2 2 2 4 3 4" xfId="5111"/>
    <cellStyle name="RowTitles1-Detail 2 2 2 4 3 4 2" xfId="18311"/>
    <cellStyle name="RowTitles1-Detail 2 2 2 4 3 5" xfId="10401"/>
    <cellStyle name="RowTitles1-Detail 2 2 2 4 3 5 2" xfId="18312"/>
    <cellStyle name="RowTitles1-Detail 2 2 2 4 3 5 2 2" xfId="18313"/>
    <cellStyle name="RowTitles1-Detail 2 2 2 4 4" xfId="1555"/>
    <cellStyle name="RowTitles1-Detail 2 2 2 4 4 2" xfId="3145"/>
    <cellStyle name="RowTitles1-Detail 2 2 2 4 4 2 2" xfId="7798"/>
    <cellStyle name="RowTitles1-Detail 2 2 2 4 4 2 2 2" xfId="18314"/>
    <cellStyle name="RowTitles1-Detail 2 2 2 4 4 2 2 2 2" xfId="18315"/>
    <cellStyle name="RowTitles1-Detail 2 2 2 4 4 2 2 3" xfId="18316"/>
    <cellStyle name="RowTitles1-Detail 2 2 2 4 4 2 3" xfId="11467"/>
    <cellStyle name="RowTitles1-Detail 2 2 2 4 4 2 3 2" xfId="18317"/>
    <cellStyle name="RowTitles1-Detail 2 2 2 4 4 2 3 2 2" xfId="18318"/>
    <cellStyle name="RowTitles1-Detail 2 2 2 4 4 2 4" xfId="18319"/>
    <cellStyle name="RowTitles1-Detail 2 2 2 4 4 2 4 2" xfId="18320"/>
    <cellStyle name="RowTitles1-Detail 2 2 2 4 4 2 5" xfId="18321"/>
    <cellStyle name="RowTitles1-Detail 2 2 2 4 4 3" xfId="5535"/>
    <cellStyle name="RowTitles1-Detail 2 2 2 4 4 3 2" xfId="9635"/>
    <cellStyle name="RowTitles1-Detail 2 2 2 4 4 3 2 2" xfId="18322"/>
    <cellStyle name="RowTitles1-Detail 2 2 2 4 4 3 2 2 2" xfId="18323"/>
    <cellStyle name="RowTitles1-Detail 2 2 2 4 4 3 2 3" xfId="18324"/>
    <cellStyle name="RowTitles1-Detail 2 2 2 4 4 3 3" xfId="13214"/>
    <cellStyle name="RowTitles1-Detail 2 2 2 4 4 3 3 2" xfId="18325"/>
    <cellStyle name="RowTitles1-Detail 2 2 2 4 4 3 3 2 2" xfId="18326"/>
    <cellStyle name="RowTitles1-Detail 2 2 2 4 4 3 4" xfId="18327"/>
    <cellStyle name="RowTitles1-Detail 2 2 2 4 4 3 4 2" xfId="18328"/>
    <cellStyle name="RowTitles1-Detail 2 2 2 4 4 3 5" xfId="18329"/>
    <cellStyle name="RowTitles1-Detail 2 2 2 4 4 4" xfId="6869"/>
    <cellStyle name="RowTitles1-Detail 2 2 2 4 4 4 2" xfId="18330"/>
    <cellStyle name="RowTitles1-Detail 2 2 2 4 4 4 2 2" xfId="18331"/>
    <cellStyle name="RowTitles1-Detail 2 2 2 4 4 4 3" xfId="18332"/>
    <cellStyle name="RowTitles1-Detail 2 2 2 4 4 5" xfId="10616"/>
    <cellStyle name="RowTitles1-Detail 2 2 2 4 4 5 2" xfId="18333"/>
    <cellStyle name="RowTitles1-Detail 2 2 2 4 4 5 2 2" xfId="18334"/>
    <cellStyle name="RowTitles1-Detail 2 2 2 4 4 6" xfId="18335"/>
    <cellStyle name="RowTitles1-Detail 2 2 2 4 4 6 2" xfId="18336"/>
    <cellStyle name="RowTitles1-Detail 2 2 2 4 4 7" xfId="18337"/>
    <cellStyle name="RowTitles1-Detail 2 2 2 4 5" xfId="1556"/>
    <cellStyle name="RowTitles1-Detail 2 2 2 4 5 2" xfId="3146"/>
    <cellStyle name="RowTitles1-Detail 2 2 2 4 5 2 2" xfId="7799"/>
    <cellStyle name="RowTitles1-Detail 2 2 2 4 5 2 2 2" xfId="18338"/>
    <cellStyle name="RowTitles1-Detail 2 2 2 4 5 2 2 2 2" xfId="18339"/>
    <cellStyle name="RowTitles1-Detail 2 2 2 4 5 2 2 3" xfId="18340"/>
    <cellStyle name="RowTitles1-Detail 2 2 2 4 5 2 3" xfId="11468"/>
    <cellStyle name="RowTitles1-Detail 2 2 2 4 5 2 3 2" xfId="18341"/>
    <cellStyle name="RowTitles1-Detail 2 2 2 4 5 2 3 2 2" xfId="18342"/>
    <cellStyle name="RowTitles1-Detail 2 2 2 4 5 2 4" xfId="18343"/>
    <cellStyle name="RowTitles1-Detail 2 2 2 4 5 2 4 2" xfId="18344"/>
    <cellStyle name="RowTitles1-Detail 2 2 2 4 5 2 5" xfId="18345"/>
    <cellStyle name="RowTitles1-Detail 2 2 2 4 5 3" xfId="5536"/>
    <cellStyle name="RowTitles1-Detail 2 2 2 4 5 3 2" xfId="9851"/>
    <cellStyle name="RowTitles1-Detail 2 2 2 4 5 3 2 2" xfId="18346"/>
    <cellStyle name="RowTitles1-Detail 2 2 2 4 5 3 2 2 2" xfId="18347"/>
    <cellStyle name="RowTitles1-Detail 2 2 2 4 5 3 2 3" xfId="18348"/>
    <cellStyle name="RowTitles1-Detail 2 2 2 4 5 3 3" xfId="13412"/>
    <cellStyle name="RowTitles1-Detail 2 2 2 4 5 3 3 2" xfId="18349"/>
    <cellStyle name="RowTitles1-Detail 2 2 2 4 5 3 3 2 2" xfId="18350"/>
    <cellStyle name="RowTitles1-Detail 2 2 2 4 5 3 4" xfId="18351"/>
    <cellStyle name="RowTitles1-Detail 2 2 2 4 5 3 4 2" xfId="18352"/>
    <cellStyle name="RowTitles1-Detail 2 2 2 4 5 3 5" xfId="18353"/>
    <cellStyle name="RowTitles1-Detail 2 2 2 4 5 4" xfId="7085"/>
    <cellStyle name="RowTitles1-Detail 2 2 2 4 5 4 2" xfId="18354"/>
    <cellStyle name="RowTitles1-Detail 2 2 2 4 5 4 2 2" xfId="18355"/>
    <cellStyle name="RowTitles1-Detail 2 2 2 4 5 4 3" xfId="18356"/>
    <cellStyle name="RowTitles1-Detail 2 2 2 4 5 5" xfId="10832"/>
    <cellStyle name="RowTitles1-Detail 2 2 2 4 5 5 2" xfId="18357"/>
    <cellStyle name="RowTitles1-Detail 2 2 2 4 5 5 2 2" xfId="18358"/>
    <cellStyle name="RowTitles1-Detail 2 2 2 4 5 6" xfId="18359"/>
    <cellStyle name="RowTitles1-Detail 2 2 2 4 5 6 2" xfId="18360"/>
    <cellStyle name="RowTitles1-Detail 2 2 2 4 5 7" xfId="18361"/>
    <cellStyle name="RowTitles1-Detail 2 2 2 4 6" xfId="1557"/>
    <cellStyle name="RowTitles1-Detail 2 2 2 4 6 2" xfId="3147"/>
    <cellStyle name="RowTitles1-Detail 2 2 2 4 6 2 2" xfId="7800"/>
    <cellStyle name="RowTitles1-Detail 2 2 2 4 6 2 2 2" xfId="18362"/>
    <cellStyle name="RowTitles1-Detail 2 2 2 4 6 2 2 2 2" xfId="18363"/>
    <cellStyle name="RowTitles1-Detail 2 2 2 4 6 2 2 3" xfId="18364"/>
    <cellStyle name="RowTitles1-Detail 2 2 2 4 6 2 3" xfId="11469"/>
    <cellStyle name="RowTitles1-Detail 2 2 2 4 6 2 3 2" xfId="18365"/>
    <cellStyle name="RowTitles1-Detail 2 2 2 4 6 2 3 2 2" xfId="18366"/>
    <cellStyle name="RowTitles1-Detail 2 2 2 4 6 2 4" xfId="18367"/>
    <cellStyle name="RowTitles1-Detail 2 2 2 4 6 2 4 2" xfId="18368"/>
    <cellStyle name="RowTitles1-Detail 2 2 2 4 6 2 5" xfId="18369"/>
    <cellStyle name="RowTitles1-Detail 2 2 2 4 6 3" xfId="5537"/>
    <cellStyle name="RowTitles1-Detail 2 2 2 4 6 3 2" xfId="10053"/>
    <cellStyle name="RowTitles1-Detail 2 2 2 4 6 3 2 2" xfId="18370"/>
    <cellStyle name="RowTitles1-Detail 2 2 2 4 6 3 2 2 2" xfId="18371"/>
    <cellStyle name="RowTitles1-Detail 2 2 2 4 6 3 2 3" xfId="18372"/>
    <cellStyle name="RowTitles1-Detail 2 2 2 4 6 3 3" xfId="13599"/>
    <cellStyle name="RowTitles1-Detail 2 2 2 4 6 3 3 2" xfId="18373"/>
    <cellStyle name="RowTitles1-Detail 2 2 2 4 6 3 3 2 2" xfId="18374"/>
    <cellStyle name="RowTitles1-Detail 2 2 2 4 6 3 4" xfId="18375"/>
    <cellStyle name="RowTitles1-Detail 2 2 2 4 6 3 4 2" xfId="18376"/>
    <cellStyle name="RowTitles1-Detail 2 2 2 4 6 3 5" xfId="18377"/>
    <cellStyle name="RowTitles1-Detail 2 2 2 4 6 4" xfId="7287"/>
    <cellStyle name="RowTitles1-Detail 2 2 2 4 6 4 2" xfId="18378"/>
    <cellStyle name="RowTitles1-Detail 2 2 2 4 6 4 2 2" xfId="18379"/>
    <cellStyle name="RowTitles1-Detail 2 2 2 4 6 4 3" xfId="18380"/>
    <cellStyle name="RowTitles1-Detail 2 2 2 4 6 5" xfId="11034"/>
    <cellStyle name="RowTitles1-Detail 2 2 2 4 6 5 2" xfId="18381"/>
    <cellStyle name="RowTitles1-Detail 2 2 2 4 6 5 2 2" xfId="18382"/>
    <cellStyle name="RowTitles1-Detail 2 2 2 4 6 6" xfId="18383"/>
    <cellStyle name="RowTitles1-Detail 2 2 2 4 6 6 2" xfId="18384"/>
    <cellStyle name="RowTitles1-Detail 2 2 2 4 6 7" xfId="18385"/>
    <cellStyle name="RowTitles1-Detail 2 2 2 4 7" xfId="2270"/>
    <cellStyle name="RowTitles1-Detail 2 2 2 4 7 2" xfId="7795"/>
    <cellStyle name="RowTitles1-Detail 2 2 2 4 7 2 2" xfId="18386"/>
    <cellStyle name="RowTitles1-Detail 2 2 2 4 7 2 2 2" xfId="18387"/>
    <cellStyle name="RowTitles1-Detail 2 2 2 4 7 2 3" xfId="18388"/>
    <cellStyle name="RowTitles1-Detail 2 2 2 4 7 3" xfId="11464"/>
    <cellStyle name="RowTitles1-Detail 2 2 2 4 7 3 2" xfId="18389"/>
    <cellStyle name="RowTitles1-Detail 2 2 2 4 7 3 2 2" xfId="18390"/>
    <cellStyle name="RowTitles1-Detail 2 2 2 4 7 4" xfId="18391"/>
    <cellStyle name="RowTitles1-Detail 2 2 2 4 7 4 2" xfId="18392"/>
    <cellStyle name="RowTitles1-Detail 2 2 2 4 7 5" xfId="18393"/>
    <cellStyle name="RowTitles1-Detail 2 2 2 4 8" xfId="4728"/>
    <cellStyle name="RowTitles1-Detail 2 2 2 4 8 2" xfId="8866"/>
    <cellStyle name="RowTitles1-Detail 2 2 2 4 8 2 2" xfId="18394"/>
    <cellStyle name="RowTitles1-Detail 2 2 2 4 8 2 2 2" xfId="18395"/>
    <cellStyle name="RowTitles1-Detail 2 2 2 4 8 2 3" xfId="18396"/>
    <cellStyle name="RowTitles1-Detail 2 2 2 4 8 3" xfId="12501"/>
    <cellStyle name="RowTitles1-Detail 2 2 2 4 8 3 2" xfId="18397"/>
    <cellStyle name="RowTitles1-Detail 2 2 2 4 8 3 2 2" xfId="18398"/>
    <cellStyle name="RowTitles1-Detail 2 2 2 4 8 4" xfId="18399"/>
    <cellStyle name="RowTitles1-Detail 2 2 2 4 8 4 2" xfId="18400"/>
    <cellStyle name="RowTitles1-Detail 2 2 2 4 8 5" xfId="18401"/>
    <cellStyle name="RowTitles1-Detail 2 2 2 4 9" xfId="6074"/>
    <cellStyle name="RowTitles1-Detail 2 2 2 4 9 2" xfId="18402"/>
    <cellStyle name="RowTitles1-Detail 2 2 2 4 9 2 2" xfId="18403"/>
    <cellStyle name="RowTitles1-Detail 2 2 2 4_STUD aligned by INSTIT" xfId="544"/>
    <cellStyle name="RowTitles1-Detail 2 2 2 5" xfId="483"/>
    <cellStyle name="RowTitles1-Detail 2 2 2 5 2" xfId="972"/>
    <cellStyle name="RowTitles1-Detail 2 2 2 5 2 2" xfId="2583"/>
    <cellStyle name="RowTitles1-Detail 2 2 2 5 2 2 2" xfId="7802"/>
    <cellStyle name="RowTitles1-Detail 2 2 2 5 2 2 2 2" xfId="18404"/>
    <cellStyle name="RowTitles1-Detail 2 2 2 5 2 2 2 2 2" xfId="18405"/>
    <cellStyle name="RowTitles1-Detail 2 2 2 5 2 2 2 3" xfId="18406"/>
    <cellStyle name="RowTitles1-Detail 2 2 2 5 2 2 3" xfId="11471"/>
    <cellStyle name="RowTitles1-Detail 2 2 2 5 2 2 3 2" xfId="18407"/>
    <cellStyle name="RowTitles1-Detail 2 2 2 5 2 2 3 2 2" xfId="18408"/>
    <cellStyle name="RowTitles1-Detail 2 2 2 5 2 2 4" xfId="18409"/>
    <cellStyle name="RowTitles1-Detail 2 2 2 5 2 2 4 2" xfId="18410"/>
    <cellStyle name="RowTitles1-Detail 2 2 2 5 2 2 5" xfId="18411"/>
    <cellStyle name="RowTitles1-Detail 2 2 2 5 2 3" xfId="4148"/>
    <cellStyle name="RowTitles1-Detail 2 2 2 5 2 3 2" xfId="9176"/>
    <cellStyle name="RowTitles1-Detail 2 2 2 5 2 3 2 2" xfId="18412"/>
    <cellStyle name="RowTitles1-Detail 2 2 2 5 2 3 2 2 2" xfId="18413"/>
    <cellStyle name="RowTitles1-Detail 2 2 2 5 2 3 2 3" xfId="18414"/>
    <cellStyle name="RowTitles1-Detail 2 2 2 5 2 3 3" xfId="12790"/>
    <cellStyle name="RowTitles1-Detail 2 2 2 5 2 3 3 2" xfId="18415"/>
    <cellStyle name="RowTitles1-Detail 2 2 2 5 2 3 3 2 2" xfId="18416"/>
    <cellStyle name="RowTitles1-Detail 2 2 2 5 2 3 4" xfId="18417"/>
    <cellStyle name="RowTitles1-Detail 2 2 2 5 2 3 4 2" xfId="18418"/>
    <cellStyle name="RowTitles1-Detail 2 2 2 5 2 3 5" xfId="18419"/>
    <cellStyle name="RowTitles1-Detail 2 2 2 5 2 4" xfId="4977"/>
    <cellStyle name="RowTitles1-Detail 2 2 2 5 2 4 2" xfId="18420"/>
    <cellStyle name="RowTitles1-Detail 2 2 2 5 2 5" xfId="6488"/>
    <cellStyle name="RowTitles1-Detail 2 2 2 5 2 5 2" xfId="18421"/>
    <cellStyle name="RowTitles1-Detail 2 2 2 5 2 5 2 2" xfId="18422"/>
    <cellStyle name="RowTitles1-Detail 2 2 2 5 2 5 3" xfId="18423"/>
    <cellStyle name="RowTitles1-Detail 2 2 2 5 2 6" xfId="10190"/>
    <cellStyle name="RowTitles1-Detail 2 2 2 5 2 6 2" xfId="18424"/>
    <cellStyle name="RowTitles1-Detail 2 2 2 5 2 6 2 2" xfId="18425"/>
    <cellStyle name="RowTitles1-Detail 2 2 2 5 3" xfId="1151"/>
    <cellStyle name="RowTitles1-Detail 2 2 2 5 3 2" xfId="2762"/>
    <cellStyle name="RowTitles1-Detail 2 2 2 5 3 2 2" xfId="7803"/>
    <cellStyle name="RowTitles1-Detail 2 2 2 5 3 2 2 2" xfId="18426"/>
    <cellStyle name="RowTitles1-Detail 2 2 2 5 3 2 2 2 2" xfId="18427"/>
    <cellStyle name="RowTitles1-Detail 2 2 2 5 3 2 2 3" xfId="18428"/>
    <cellStyle name="RowTitles1-Detail 2 2 2 5 3 2 3" xfId="11472"/>
    <cellStyle name="RowTitles1-Detail 2 2 2 5 3 2 3 2" xfId="18429"/>
    <cellStyle name="RowTitles1-Detail 2 2 2 5 3 2 3 2 2" xfId="18430"/>
    <cellStyle name="RowTitles1-Detail 2 2 2 5 3 2 4" xfId="18431"/>
    <cellStyle name="RowTitles1-Detail 2 2 2 5 3 2 4 2" xfId="18432"/>
    <cellStyle name="RowTitles1-Detail 2 2 2 5 3 2 5" xfId="18433"/>
    <cellStyle name="RowTitles1-Detail 2 2 2 5 3 3" xfId="4327"/>
    <cellStyle name="RowTitles1-Detail 2 2 2 5 3 3 2" xfId="9452"/>
    <cellStyle name="RowTitles1-Detail 2 2 2 5 3 3 2 2" xfId="18434"/>
    <cellStyle name="RowTitles1-Detail 2 2 2 5 3 3 2 2 2" xfId="18435"/>
    <cellStyle name="RowTitles1-Detail 2 2 2 5 3 3 2 3" xfId="18436"/>
    <cellStyle name="RowTitles1-Detail 2 2 2 5 3 3 3" xfId="13045"/>
    <cellStyle name="RowTitles1-Detail 2 2 2 5 3 3 3 2" xfId="18437"/>
    <cellStyle name="RowTitles1-Detail 2 2 2 5 3 3 3 2 2" xfId="18438"/>
    <cellStyle name="RowTitles1-Detail 2 2 2 5 3 3 4" xfId="18439"/>
    <cellStyle name="RowTitles1-Detail 2 2 2 5 3 3 4 2" xfId="18440"/>
    <cellStyle name="RowTitles1-Detail 2 2 2 5 3 3 5" xfId="18441"/>
    <cellStyle name="RowTitles1-Detail 2 2 2 5 3 4" xfId="5156"/>
    <cellStyle name="RowTitles1-Detail 2 2 2 5 3 4 2" xfId="18442"/>
    <cellStyle name="RowTitles1-Detail 2 2 2 5 3 5" xfId="10433"/>
    <cellStyle name="RowTitles1-Detail 2 2 2 5 3 5 2" xfId="18443"/>
    <cellStyle name="RowTitles1-Detail 2 2 2 5 3 5 2 2" xfId="18444"/>
    <cellStyle name="RowTitles1-Detail 2 2 2 5 3 6" xfId="18445"/>
    <cellStyle name="RowTitles1-Detail 2 2 2 5 3 6 2" xfId="18446"/>
    <cellStyle name="RowTitles1-Detail 2 2 2 5 3 7" xfId="18447"/>
    <cellStyle name="RowTitles1-Detail 2 2 2 5 4" xfId="1321"/>
    <cellStyle name="RowTitles1-Detail 2 2 2 5 4 2" xfId="2932"/>
    <cellStyle name="RowTitles1-Detail 2 2 2 5 4 2 2" xfId="7804"/>
    <cellStyle name="RowTitles1-Detail 2 2 2 5 4 2 2 2" xfId="18448"/>
    <cellStyle name="RowTitles1-Detail 2 2 2 5 4 2 2 2 2" xfId="18449"/>
    <cellStyle name="RowTitles1-Detail 2 2 2 5 4 2 2 3" xfId="18450"/>
    <cellStyle name="RowTitles1-Detail 2 2 2 5 4 2 3" xfId="11473"/>
    <cellStyle name="RowTitles1-Detail 2 2 2 5 4 2 3 2" xfId="18451"/>
    <cellStyle name="RowTitles1-Detail 2 2 2 5 4 2 3 2 2" xfId="18452"/>
    <cellStyle name="RowTitles1-Detail 2 2 2 5 4 2 4" xfId="18453"/>
    <cellStyle name="RowTitles1-Detail 2 2 2 5 4 2 4 2" xfId="18454"/>
    <cellStyle name="RowTitles1-Detail 2 2 2 5 4 2 5" xfId="18455"/>
    <cellStyle name="RowTitles1-Detail 2 2 2 5 4 3" xfId="4497"/>
    <cellStyle name="RowTitles1-Detail 2 2 2 5 4 3 2" xfId="9680"/>
    <cellStyle name="RowTitles1-Detail 2 2 2 5 4 3 2 2" xfId="18456"/>
    <cellStyle name="RowTitles1-Detail 2 2 2 5 4 3 2 2 2" xfId="18457"/>
    <cellStyle name="RowTitles1-Detail 2 2 2 5 4 3 2 3" xfId="18458"/>
    <cellStyle name="RowTitles1-Detail 2 2 2 5 4 3 3" xfId="13257"/>
    <cellStyle name="RowTitles1-Detail 2 2 2 5 4 3 3 2" xfId="18459"/>
    <cellStyle name="RowTitles1-Detail 2 2 2 5 4 3 3 2 2" xfId="18460"/>
    <cellStyle name="RowTitles1-Detail 2 2 2 5 4 3 4" xfId="18461"/>
    <cellStyle name="RowTitles1-Detail 2 2 2 5 4 3 4 2" xfId="18462"/>
    <cellStyle name="RowTitles1-Detail 2 2 2 5 4 3 5" xfId="18463"/>
    <cellStyle name="RowTitles1-Detail 2 2 2 5 4 4" xfId="5325"/>
    <cellStyle name="RowTitles1-Detail 2 2 2 5 4 4 2" xfId="18464"/>
    <cellStyle name="RowTitles1-Detail 2 2 2 5 4 5" xfId="6914"/>
    <cellStyle name="RowTitles1-Detail 2 2 2 5 4 5 2" xfId="18465"/>
    <cellStyle name="RowTitles1-Detail 2 2 2 5 4 5 2 2" xfId="18466"/>
    <cellStyle name="RowTitles1-Detail 2 2 2 5 4 5 3" xfId="18467"/>
    <cellStyle name="RowTitles1-Detail 2 2 2 5 4 6" xfId="10661"/>
    <cellStyle name="RowTitles1-Detail 2 2 2 5 4 6 2" xfId="18468"/>
    <cellStyle name="RowTitles1-Detail 2 2 2 5 4 6 2 2" xfId="18469"/>
    <cellStyle name="RowTitles1-Detail 2 2 2 5 4 7" xfId="18470"/>
    <cellStyle name="RowTitles1-Detail 2 2 2 5 4 7 2" xfId="18471"/>
    <cellStyle name="RowTitles1-Detail 2 2 2 5 4 8" xfId="18472"/>
    <cellStyle name="RowTitles1-Detail 2 2 2 5 5" xfId="1558"/>
    <cellStyle name="RowTitles1-Detail 2 2 2 5 5 2" xfId="3148"/>
    <cellStyle name="RowTitles1-Detail 2 2 2 5 5 2 2" xfId="7805"/>
    <cellStyle name="RowTitles1-Detail 2 2 2 5 5 2 2 2" xfId="18473"/>
    <cellStyle name="RowTitles1-Detail 2 2 2 5 5 2 2 2 2" xfId="18474"/>
    <cellStyle name="RowTitles1-Detail 2 2 2 5 5 2 2 3" xfId="18475"/>
    <cellStyle name="RowTitles1-Detail 2 2 2 5 5 2 3" xfId="11474"/>
    <cellStyle name="RowTitles1-Detail 2 2 2 5 5 2 3 2" xfId="18476"/>
    <cellStyle name="RowTitles1-Detail 2 2 2 5 5 2 3 2 2" xfId="18477"/>
    <cellStyle name="RowTitles1-Detail 2 2 2 5 5 2 4" xfId="18478"/>
    <cellStyle name="RowTitles1-Detail 2 2 2 5 5 2 4 2" xfId="18479"/>
    <cellStyle name="RowTitles1-Detail 2 2 2 5 5 2 5" xfId="18480"/>
    <cellStyle name="RowTitles1-Detail 2 2 2 5 5 3" xfId="5538"/>
    <cellStyle name="RowTitles1-Detail 2 2 2 5 5 3 2" xfId="9896"/>
    <cellStyle name="RowTitles1-Detail 2 2 2 5 5 3 2 2" xfId="18481"/>
    <cellStyle name="RowTitles1-Detail 2 2 2 5 5 3 2 2 2" xfId="18482"/>
    <cellStyle name="RowTitles1-Detail 2 2 2 5 5 3 2 3" xfId="18483"/>
    <cellStyle name="RowTitles1-Detail 2 2 2 5 5 3 3" xfId="13455"/>
    <cellStyle name="RowTitles1-Detail 2 2 2 5 5 3 3 2" xfId="18484"/>
    <cellStyle name="RowTitles1-Detail 2 2 2 5 5 3 3 2 2" xfId="18485"/>
    <cellStyle name="RowTitles1-Detail 2 2 2 5 5 3 4" xfId="18486"/>
    <cellStyle name="RowTitles1-Detail 2 2 2 5 5 3 4 2" xfId="18487"/>
    <cellStyle name="RowTitles1-Detail 2 2 2 5 5 3 5" xfId="18488"/>
    <cellStyle name="RowTitles1-Detail 2 2 2 5 5 4" xfId="7130"/>
    <cellStyle name="RowTitles1-Detail 2 2 2 5 5 4 2" xfId="18489"/>
    <cellStyle name="RowTitles1-Detail 2 2 2 5 5 4 2 2" xfId="18490"/>
    <cellStyle name="RowTitles1-Detail 2 2 2 5 5 4 3" xfId="18491"/>
    <cellStyle name="RowTitles1-Detail 2 2 2 5 5 5" xfId="10877"/>
    <cellStyle name="RowTitles1-Detail 2 2 2 5 5 5 2" xfId="18492"/>
    <cellStyle name="RowTitles1-Detail 2 2 2 5 5 5 2 2" xfId="18493"/>
    <cellStyle name="RowTitles1-Detail 2 2 2 5 5 6" xfId="18494"/>
    <cellStyle name="RowTitles1-Detail 2 2 2 5 5 6 2" xfId="18495"/>
    <cellStyle name="RowTitles1-Detail 2 2 2 5 5 7" xfId="18496"/>
    <cellStyle name="RowTitles1-Detail 2 2 2 5 6" xfId="1559"/>
    <cellStyle name="RowTitles1-Detail 2 2 2 5 6 2" xfId="3149"/>
    <cellStyle name="RowTitles1-Detail 2 2 2 5 6 2 2" xfId="7806"/>
    <cellStyle name="RowTitles1-Detail 2 2 2 5 6 2 2 2" xfId="18497"/>
    <cellStyle name="RowTitles1-Detail 2 2 2 5 6 2 2 2 2" xfId="18498"/>
    <cellStyle name="RowTitles1-Detail 2 2 2 5 6 2 2 3" xfId="18499"/>
    <cellStyle name="RowTitles1-Detail 2 2 2 5 6 2 3" xfId="11475"/>
    <cellStyle name="RowTitles1-Detail 2 2 2 5 6 2 3 2" xfId="18500"/>
    <cellStyle name="RowTitles1-Detail 2 2 2 5 6 2 3 2 2" xfId="18501"/>
    <cellStyle name="RowTitles1-Detail 2 2 2 5 6 2 4" xfId="18502"/>
    <cellStyle name="RowTitles1-Detail 2 2 2 5 6 2 4 2" xfId="18503"/>
    <cellStyle name="RowTitles1-Detail 2 2 2 5 6 2 5" xfId="18504"/>
    <cellStyle name="RowTitles1-Detail 2 2 2 5 6 3" xfId="5539"/>
    <cellStyle name="RowTitles1-Detail 2 2 2 5 6 3 2" xfId="10098"/>
    <cellStyle name="RowTitles1-Detail 2 2 2 5 6 3 2 2" xfId="18505"/>
    <cellStyle name="RowTitles1-Detail 2 2 2 5 6 3 2 2 2" xfId="18506"/>
    <cellStyle name="RowTitles1-Detail 2 2 2 5 6 3 2 3" xfId="18507"/>
    <cellStyle name="RowTitles1-Detail 2 2 2 5 6 3 3" xfId="13642"/>
    <cellStyle name="RowTitles1-Detail 2 2 2 5 6 3 3 2" xfId="18508"/>
    <cellStyle name="RowTitles1-Detail 2 2 2 5 6 3 3 2 2" xfId="18509"/>
    <cellStyle name="RowTitles1-Detail 2 2 2 5 6 3 4" xfId="18510"/>
    <cellStyle name="RowTitles1-Detail 2 2 2 5 6 3 4 2" xfId="18511"/>
    <cellStyle name="RowTitles1-Detail 2 2 2 5 6 3 5" xfId="18512"/>
    <cellStyle name="RowTitles1-Detail 2 2 2 5 6 4" xfId="7332"/>
    <cellStyle name="RowTitles1-Detail 2 2 2 5 6 4 2" xfId="18513"/>
    <cellStyle name="RowTitles1-Detail 2 2 2 5 6 4 2 2" xfId="18514"/>
    <cellStyle name="RowTitles1-Detail 2 2 2 5 6 4 3" xfId="18515"/>
    <cellStyle name="RowTitles1-Detail 2 2 2 5 6 5" xfId="11079"/>
    <cellStyle name="RowTitles1-Detail 2 2 2 5 6 5 2" xfId="18516"/>
    <cellStyle name="RowTitles1-Detail 2 2 2 5 6 5 2 2" xfId="18517"/>
    <cellStyle name="RowTitles1-Detail 2 2 2 5 6 6" xfId="18518"/>
    <cellStyle name="RowTitles1-Detail 2 2 2 5 6 6 2" xfId="18519"/>
    <cellStyle name="RowTitles1-Detail 2 2 2 5 6 7" xfId="18520"/>
    <cellStyle name="RowTitles1-Detail 2 2 2 5 7" xfId="2315"/>
    <cellStyle name="RowTitles1-Detail 2 2 2 5 7 2" xfId="7801"/>
    <cellStyle name="RowTitles1-Detail 2 2 2 5 7 2 2" xfId="18521"/>
    <cellStyle name="RowTitles1-Detail 2 2 2 5 7 2 2 2" xfId="18522"/>
    <cellStyle name="RowTitles1-Detail 2 2 2 5 7 2 3" xfId="18523"/>
    <cellStyle name="RowTitles1-Detail 2 2 2 5 7 3" xfId="11470"/>
    <cellStyle name="RowTitles1-Detail 2 2 2 5 7 3 2" xfId="18524"/>
    <cellStyle name="RowTitles1-Detail 2 2 2 5 7 3 2 2" xfId="18525"/>
    <cellStyle name="RowTitles1-Detail 2 2 2 5 7 4" xfId="18526"/>
    <cellStyle name="RowTitles1-Detail 2 2 2 5 7 4 2" xfId="18527"/>
    <cellStyle name="RowTitles1-Detail 2 2 2 5 7 5" xfId="18528"/>
    <cellStyle name="RowTitles1-Detail 2 2 2 5 8" xfId="4696"/>
    <cellStyle name="RowTitles1-Detail 2 2 2 5 8 2" xfId="18529"/>
    <cellStyle name="RowTitles1-Detail 2 2 2 5 9" xfId="6091"/>
    <cellStyle name="RowTitles1-Detail 2 2 2 5 9 2" xfId="18530"/>
    <cellStyle name="RowTitles1-Detail 2 2 2 5 9 2 2" xfId="18531"/>
    <cellStyle name="RowTitles1-Detail 2 2 2 5_STUD aligned by INSTIT" xfId="545"/>
    <cellStyle name="RowTitles1-Detail 2 2 2 6" xfId="793"/>
    <cellStyle name="RowTitles1-Detail 2 2 2 6 2" xfId="2408"/>
    <cellStyle name="RowTitles1-Detail 2 2 2 6 2 2" xfId="7807"/>
    <cellStyle name="RowTitles1-Detail 2 2 2 6 2 2 2" xfId="18532"/>
    <cellStyle name="RowTitles1-Detail 2 2 2 6 2 2 2 2" xfId="18533"/>
    <cellStyle name="RowTitles1-Detail 2 2 2 6 2 2 3" xfId="18534"/>
    <cellStyle name="RowTitles1-Detail 2 2 2 6 2 3" xfId="11476"/>
    <cellStyle name="RowTitles1-Detail 2 2 2 6 2 3 2" xfId="18535"/>
    <cellStyle name="RowTitles1-Detail 2 2 2 6 2 3 2 2" xfId="18536"/>
    <cellStyle name="RowTitles1-Detail 2 2 2 6 2 4" xfId="18537"/>
    <cellStyle name="RowTitles1-Detail 2 2 2 6 2 4 2" xfId="18538"/>
    <cellStyle name="RowTitles1-Detail 2 2 2 6 2 5" xfId="18539"/>
    <cellStyle name="RowTitles1-Detail 2 2 2 6 3" xfId="3969"/>
    <cellStyle name="RowTitles1-Detail 2 2 2 6 3 2" xfId="8976"/>
    <cellStyle name="RowTitles1-Detail 2 2 2 6 3 2 2" xfId="18540"/>
    <cellStyle name="RowTitles1-Detail 2 2 2 6 3 2 2 2" xfId="18541"/>
    <cellStyle name="RowTitles1-Detail 2 2 2 6 3 2 3" xfId="18542"/>
    <cellStyle name="RowTitles1-Detail 2 2 2 6 3 3" xfId="12601"/>
    <cellStyle name="RowTitles1-Detail 2 2 2 6 3 3 2" xfId="18543"/>
    <cellStyle name="RowTitles1-Detail 2 2 2 6 3 3 2 2" xfId="18544"/>
    <cellStyle name="RowTitles1-Detail 2 2 2 6 3 4" xfId="18545"/>
    <cellStyle name="RowTitles1-Detail 2 2 2 6 3 4 2" xfId="18546"/>
    <cellStyle name="RowTitles1-Detail 2 2 2 6 3 5" xfId="18547"/>
    <cellStyle name="RowTitles1-Detail 2 2 2 6 4" xfId="4604"/>
    <cellStyle name="RowTitles1-Detail 2 2 2 6 4 2" xfId="18548"/>
    <cellStyle name="RowTitles1-Detail 2 2 2 6 5" xfId="6303"/>
    <cellStyle name="RowTitles1-Detail 2 2 2 6 5 2" xfId="18549"/>
    <cellStyle name="RowTitles1-Detail 2 2 2 6 5 2 2" xfId="18550"/>
    <cellStyle name="RowTitles1-Detail 2 2 2 6 5 3" xfId="18551"/>
    <cellStyle name="RowTitles1-Detail 2 2 2 6 6" xfId="6118"/>
    <cellStyle name="RowTitles1-Detail 2 2 2 6 6 2" xfId="18552"/>
    <cellStyle name="RowTitles1-Detail 2 2 2 6 6 2 2" xfId="18553"/>
    <cellStyle name="RowTitles1-Detail 2 2 2 7" xfId="928"/>
    <cellStyle name="RowTitles1-Detail 2 2 2 7 2" xfId="2539"/>
    <cellStyle name="RowTitles1-Detail 2 2 2 7 2 2" xfId="7808"/>
    <cellStyle name="RowTitles1-Detail 2 2 2 7 2 2 2" xfId="18554"/>
    <cellStyle name="RowTitles1-Detail 2 2 2 7 2 2 2 2" xfId="18555"/>
    <cellStyle name="RowTitles1-Detail 2 2 2 7 2 2 3" xfId="18556"/>
    <cellStyle name="RowTitles1-Detail 2 2 2 7 2 3" xfId="11477"/>
    <cellStyle name="RowTitles1-Detail 2 2 2 7 2 3 2" xfId="18557"/>
    <cellStyle name="RowTitles1-Detail 2 2 2 7 2 3 2 2" xfId="18558"/>
    <cellStyle name="RowTitles1-Detail 2 2 2 7 2 4" xfId="18559"/>
    <cellStyle name="RowTitles1-Detail 2 2 2 7 2 4 2" xfId="18560"/>
    <cellStyle name="RowTitles1-Detail 2 2 2 7 2 5" xfId="18561"/>
    <cellStyle name="RowTitles1-Detail 2 2 2 7 3" xfId="4104"/>
    <cellStyle name="RowTitles1-Detail 2 2 2 7 3 2" xfId="9233"/>
    <cellStyle name="RowTitles1-Detail 2 2 2 7 3 2 2" xfId="18562"/>
    <cellStyle name="RowTitles1-Detail 2 2 2 7 3 2 2 2" xfId="18563"/>
    <cellStyle name="RowTitles1-Detail 2 2 2 7 3 2 3" xfId="18564"/>
    <cellStyle name="RowTitles1-Detail 2 2 2 7 3 3" xfId="12841"/>
    <cellStyle name="RowTitles1-Detail 2 2 2 7 3 3 2" xfId="18565"/>
    <cellStyle name="RowTitles1-Detail 2 2 2 7 3 3 2 2" xfId="18566"/>
    <cellStyle name="RowTitles1-Detail 2 2 2 7 3 4" xfId="18567"/>
    <cellStyle name="RowTitles1-Detail 2 2 2 7 3 4 2" xfId="18568"/>
    <cellStyle name="RowTitles1-Detail 2 2 2 7 3 5" xfId="18569"/>
    <cellStyle name="RowTitles1-Detail 2 2 2 7 4" xfId="4933"/>
    <cellStyle name="RowTitles1-Detail 2 2 2 7 4 2" xfId="18570"/>
    <cellStyle name="RowTitles1-Detail 2 2 2 7 5" xfId="10243"/>
    <cellStyle name="RowTitles1-Detail 2 2 2 7 5 2" xfId="18571"/>
    <cellStyle name="RowTitles1-Detail 2 2 2 7 5 2 2" xfId="18572"/>
    <cellStyle name="RowTitles1-Detail 2 2 2 7 6" xfId="18573"/>
    <cellStyle name="RowTitles1-Detail 2 2 2 7 6 2" xfId="18574"/>
    <cellStyle name="RowTitles1-Detail 2 2 2 7 7" xfId="18575"/>
    <cellStyle name="RowTitles1-Detail 2 2 2 8" xfId="1185"/>
    <cellStyle name="RowTitles1-Detail 2 2 2 8 2" xfId="2796"/>
    <cellStyle name="RowTitles1-Detail 2 2 2 8 2 2" xfId="7809"/>
    <cellStyle name="RowTitles1-Detail 2 2 2 8 2 2 2" xfId="18576"/>
    <cellStyle name="RowTitles1-Detail 2 2 2 8 2 2 2 2" xfId="18577"/>
    <cellStyle name="RowTitles1-Detail 2 2 2 8 2 2 3" xfId="18578"/>
    <cellStyle name="RowTitles1-Detail 2 2 2 8 2 3" xfId="11478"/>
    <cellStyle name="RowTitles1-Detail 2 2 2 8 2 3 2" xfId="18579"/>
    <cellStyle name="RowTitles1-Detail 2 2 2 8 2 3 2 2" xfId="18580"/>
    <cellStyle name="RowTitles1-Detail 2 2 2 8 2 4" xfId="18581"/>
    <cellStyle name="RowTitles1-Detail 2 2 2 8 2 4 2" xfId="18582"/>
    <cellStyle name="RowTitles1-Detail 2 2 2 8 2 5" xfId="18583"/>
    <cellStyle name="RowTitles1-Detail 2 2 2 8 3" xfId="4361"/>
    <cellStyle name="RowTitles1-Detail 2 2 2 8 3 2" xfId="8940"/>
    <cellStyle name="RowTitles1-Detail 2 2 2 8 3 2 2" xfId="18584"/>
    <cellStyle name="RowTitles1-Detail 2 2 2 8 3 2 2 2" xfId="18585"/>
    <cellStyle name="RowTitles1-Detail 2 2 2 8 3 2 3" xfId="18586"/>
    <cellStyle name="RowTitles1-Detail 2 2 2 8 3 3" xfId="12570"/>
    <cellStyle name="RowTitles1-Detail 2 2 2 8 3 3 2" xfId="18587"/>
    <cellStyle name="RowTitles1-Detail 2 2 2 8 3 3 2 2" xfId="18588"/>
    <cellStyle name="RowTitles1-Detail 2 2 2 8 3 4" xfId="18589"/>
    <cellStyle name="RowTitles1-Detail 2 2 2 8 3 4 2" xfId="18590"/>
    <cellStyle name="RowTitles1-Detail 2 2 2 8 3 5" xfId="18591"/>
    <cellStyle name="RowTitles1-Detail 2 2 2 8 4" xfId="5190"/>
    <cellStyle name="RowTitles1-Detail 2 2 2 8 4 2" xfId="18592"/>
    <cellStyle name="RowTitles1-Detail 2 2 2 8 5" xfId="6264"/>
    <cellStyle name="RowTitles1-Detail 2 2 2 8 5 2" xfId="18593"/>
    <cellStyle name="RowTitles1-Detail 2 2 2 8 5 2 2" xfId="18594"/>
    <cellStyle name="RowTitles1-Detail 2 2 2 8 5 3" xfId="18595"/>
    <cellStyle name="RowTitles1-Detail 2 2 2 8 6" xfId="6270"/>
    <cellStyle name="RowTitles1-Detail 2 2 2 8 6 2" xfId="18596"/>
    <cellStyle name="RowTitles1-Detail 2 2 2 8 6 2 2" xfId="18597"/>
    <cellStyle name="RowTitles1-Detail 2 2 2 8 7" xfId="18598"/>
    <cellStyle name="RowTitles1-Detail 2 2 2 8 7 2" xfId="18599"/>
    <cellStyle name="RowTitles1-Detail 2 2 2 8 8" xfId="18600"/>
    <cellStyle name="RowTitles1-Detail 2 2 2 9" xfId="1560"/>
    <cellStyle name="RowTitles1-Detail 2 2 2 9 2" xfId="3150"/>
    <cellStyle name="RowTitles1-Detail 2 2 2 9 2 2" xfId="7810"/>
    <cellStyle name="RowTitles1-Detail 2 2 2 9 2 2 2" xfId="18601"/>
    <cellStyle name="RowTitles1-Detail 2 2 2 9 2 2 2 2" xfId="18602"/>
    <cellStyle name="RowTitles1-Detail 2 2 2 9 2 2 3" xfId="18603"/>
    <cellStyle name="RowTitles1-Detail 2 2 2 9 2 3" xfId="11479"/>
    <cellStyle name="RowTitles1-Detail 2 2 2 9 2 3 2" xfId="18604"/>
    <cellStyle name="RowTitles1-Detail 2 2 2 9 2 3 2 2" xfId="18605"/>
    <cellStyle name="RowTitles1-Detail 2 2 2 9 2 4" xfId="18606"/>
    <cellStyle name="RowTitles1-Detail 2 2 2 9 2 4 2" xfId="18607"/>
    <cellStyle name="RowTitles1-Detail 2 2 2 9 2 5" xfId="18608"/>
    <cellStyle name="RowTitles1-Detail 2 2 2 9 3" xfId="5540"/>
    <cellStyle name="RowTitles1-Detail 2 2 2 9 3 2" xfId="9268"/>
    <cellStyle name="RowTitles1-Detail 2 2 2 9 3 2 2" xfId="18609"/>
    <cellStyle name="RowTitles1-Detail 2 2 2 9 3 2 2 2" xfId="18610"/>
    <cellStyle name="RowTitles1-Detail 2 2 2 9 3 2 3" xfId="18611"/>
    <cellStyle name="RowTitles1-Detail 2 2 2 9 3 3" xfId="12875"/>
    <cellStyle name="RowTitles1-Detail 2 2 2 9 3 3 2" xfId="18612"/>
    <cellStyle name="RowTitles1-Detail 2 2 2 9 3 3 2 2" xfId="18613"/>
    <cellStyle name="RowTitles1-Detail 2 2 2 9 3 4" xfId="18614"/>
    <cellStyle name="RowTitles1-Detail 2 2 2 9 3 4 2" xfId="18615"/>
    <cellStyle name="RowTitles1-Detail 2 2 2 9 3 5" xfId="18616"/>
    <cellStyle name="RowTitles1-Detail 2 2 2 9 4" xfId="6571"/>
    <cellStyle name="RowTitles1-Detail 2 2 2 9 4 2" xfId="18617"/>
    <cellStyle name="RowTitles1-Detail 2 2 2 9 4 2 2" xfId="18618"/>
    <cellStyle name="RowTitles1-Detail 2 2 2 9 4 3" xfId="18619"/>
    <cellStyle name="RowTitles1-Detail 2 2 2 9 5" xfId="10278"/>
    <cellStyle name="RowTitles1-Detail 2 2 2 9 5 2" xfId="18620"/>
    <cellStyle name="RowTitles1-Detail 2 2 2 9 5 2 2" xfId="18621"/>
    <cellStyle name="RowTitles1-Detail 2 2 2 9 6" xfId="18622"/>
    <cellStyle name="RowTitles1-Detail 2 2 2 9 6 2" xfId="18623"/>
    <cellStyle name="RowTitles1-Detail 2 2 2 9 7" xfId="18624"/>
    <cellStyle name="RowTitles1-Detail 2 2 2_STUD aligned by INSTIT" xfId="538"/>
    <cellStyle name="RowTitles1-Detail 2 2 3" xfId="139"/>
    <cellStyle name="RowTitles1-Detail 2 2 3 10" xfId="2083"/>
    <cellStyle name="RowTitles1-Detail 2 2 3 10 2" xfId="7811"/>
    <cellStyle name="RowTitles1-Detail 2 2 3 10 2 2" xfId="18625"/>
    <cellStyle name="RowTitles1-Detail 2 2 3 10 2 2 2" xfId="18626"/>
    <cellStyle name="RowTitles1-Detail 2 2 3 10 2 3" xfId="18627"/>
    <cellStyle name="RowTitles1-Detail 2 2 3 10 3" xfId="11480"/>
    <cellStyle name="RowTitles1-Detail 2 2 3 10 3 2" xfId="18628"/>
    <cellStyle name="RowTitles1-Detail 2 2 3 10 3 2 2" xfId="18629"/>
    <cellStyle name="RowTitles1-Detail 2 2 3 10 4" xfId="18630"/>
    <cellStyle name="RowTitles1-Detail 2 2 3 10 4 2" xfId="18631"/>
    <cellStyle name="RowTitles1-Detail 2 2 3 10 5" xfId="18632"/>
    <cellStyle name="RowTitles1-Detail 2 2 3 11" xfId="4835"/>
    <cellStyle name="RowTitles1-Detail 2 2 3 11 2" xfId="18633"/>
    <cellStyle name="RowTitles1-Detail 2 2 3 12" xfId="6172"/>
    <cellStyle name="RowTitles1-Detail 2 2 3 12 2" xfId="18634"/>
    <cellStyle name="RowTitles1-Detail 2 2 3 12 2 2" xfId="18635"/>
    <cellStyle name="RowTitles1-Detail 2 2 3 2" xfId="399"/>
    <cellStyle name="RowTitles1-Detail 2 2 3 2 2" xfId="1071"/>
    <cellStyle name="RowTitles1-Detail 2 2 3 2 2 2" xfId="2682"/>
    <cellStyle name="RowTitles1-Detail 2 2 3 2 2 2 2" xfId="7813"/>
    <cellStyle name="RowTitles1-Detail 2 2 3 2 2 2 2 2" xfId="18636"/>
    <cellStyle name="RowTitles1-Detail 2 2 3 2 2 2 2 2 2" xfId="18637"/>
    <cellStyle name="RowTitles1-Detail 2 2 3 2 2 2 2 3" xfId="18638"/>
    <cellStyle name="RowTitles1-Detail 2 2 3 2 2 2 3" xfId="11482"/>
    <cellStyle name="RowTitles1-Detail 2 2 3 2 2 2 3 2" xfId="18639"/>
    <cellStyle name="RowTitles1-Detail 2 2 3 2 2 2 3 2 2" xfId="18640"/>
    <cellStyle name="RowTitles1-Detail 2 2 3 2 2 2 4" xfId="18641"/>
    <cellStyle name="RowTitles1-Detail 2 2 3 2 2 2 4 2" xfId="18642"/>
    <cellStyle name="RowTitles1-Detail 2 2 3 2 2 2 5" xfId="18643"/>
    <cellStyle name="RowTitles1-Detail 2 2 3 2 2 3" xfId="4247"/>
    <cellStyle name="RowTitles1-Detail 2 2 3 2 2 3 2" xfId="9092"/>
    <cellStyle name="RowTitles1-Detail 2 2 3 2 2 3 2 2" xfId="18644"/>
    <cellStyle name="RowTitles1-Detail 2 2 3 2 2 3 2 2 2" xfId="18645"/>
    <cellStyle name="RowTitles1-Detail 2 2 3 2 2 3 2 3" xfId="18646"/>
    <cellStyle name="RowTitles1-Detail 2 2 3 2 2 3 3" xfId="12714"/>
    <cellStyle name="RowTitles1-Detail 2 2 3 2 2 3 3 2" xfId="18647"/>
    <cellStyle name="RowTitles1-Detail 2 2 3 2 2 3 3 2 2" xfId="18648"/>
    <cellStyle name="RowTitles1-Detail 2 2 3 2 2 3 4" xfId="18649"/>
    <cellStyle name="RowTitles1-Detail 2 2 3 2 2 3 4 2" xfId="18650"/>
    <cellStyle name="RowTitles1-Detail 2 2 3 2 2 3 5" xfId="18651"/>
    <cellStyle name="RowTitles1-Detail 2 2 3 2 2 4" xfId="5076"/>
    <cellStyle name="RowTitles1-Detail 2 2 3 2 2 4 2" xfId="18652"/>
    <cellStyle name="RowTitles1-Detail 2 2 3 2 2 5" xfId="6055"/>
    <cellStyle name="RowTitles1-Detail 2 2 3 2 2 5 2" xfId="18653"/>
    <cellStyle name="RowTitles1-Detail 2 2 3 2 2 5 2 2" xfId="18654"/>
    <cellStyle name="RowTitles1-Detail 2 2 3 2 3" xfId="1295"/>
    <cellStyle name="RowTitles1-Detail 2 2 3 2 3 2" xfId="2906"/>
    <cellStyle name="RowTitles1-Detail 2 2 3 2 3 2 2" xfId="7814"/>
    <cellStyle name="RowTitles1-Detail 2 2 3 2 3 2 2 2" xfId="18655"/>
    <cellStyle name="RowTitles1-Detail 2 2 3 2 3 2 2 2 2" xfId="18656"/>
    <cellStyle name="RowTitles1-Detail 2 2 3 2 3 2 2 3" xfId="18657"/>
    <cellStyle name="RowTitles1-Detail 2 2 3 2 3 2 3" xfId="11483"/>
    <cellStyle name="RowTitles1-Detail 2 2 3 2 3 2 3 2" xfId="18658"/>
    <cellStyle name="RowTitles1-Detail 2 2 3 2 3 2 3 2 2" xfId="18659"/>
    <cellStyle name="RowTitles1-Detail 2 2 3 2 3 2 4" xfId="18660"/>
    <cellStyle name="RowTitles1-Detail 2 2 3 2 3 2 4 2" xfId="18661"/>
    <cellStyle name="RowTitles1-Detail 2 2 3 2 3 2 5" xfId="18662"/>
    <cellStyle name="RowTitles1-Detail 2 2 3 2 3 3" xfId="4471"/>
    <cellStyle name="RowTitles1-Detail 2 2 3 2 3 3 2" xfId="9368"/>
    <cellStyle name="RowTitles1-Detail 2 2 3 2 3 3 2 2" xfId="18663"/>
    <cellStyle name="RowTitles1-Detail 2 2 3 2 3 3 2 2 2" xfId="18664"/>
    <cellStyle name="RowTitles1-Detail 2 2 3 2 3 3 2 3" xfId="18665"/>
    <cellStyle name="RowTitles1-Detail 2 2 3 2 3 3 3" xfId="12969"/>
    <cellStyle name="RowTitles1-Detail 2 2 3 2 3 3 3 2" xfId="18666"/>
    <cellStyle name="RowTitles1-Detail 2 2 3 2 3 3 3 2 2" xfId="18667"/>
    <cellStyle name="RowTitles1-Detail 2 2 3 2 3 3 4" xfId="18668"/>
    <cellStyle name="RowTitles1-Detail 2 2 3 2 3 3 4 2" xfId="18669"/>
    <cellStyle name="RowTitles1-Detail 2 2 3 2 3 3 5" xfId="18670"/>
    <cellStyle name="RowTitles1-Detail 2 2 3 2 3 4" xfId="5300"/>
    <cellStyle name="RowTitles1-Detail 2 2 3 2 3 4 2" xfId="18671"/>
    <cellStyle name="RowTitles1-Detail 2 2 3 2 3 5" xfId="6647"/>
    <cellStyle name="RowTitles1-Detail 2 2 3 2 3 5 2" xfId="18672"/>
    <cellStyle name="RowTitles1-Detail 2 2 3 2 3 5 2 2" xfId="18673"/>
    <cellStyle name="RowTitles1-Detail 2 2 3 2 3 5 3" xfId="18674"/>
    <cellStyle name="RowTitles1-Detail 2 2 3 2 3 6" xfId="10372"/>
    <cellStyle name="RowTitles1-Detail 2 2 3 2 3 6 2" xfId="18675"/>
    <cellStyle name="RowTitles1-Detail 2 2 3 2 3 6 2 2" xfId="18676"/>
    <cellStyle name="RowTitles1-Detail 2 2 3 2 3 7" xfId="18677"/>
    <cellStyle name="RowTitles1-Detail 2 2 3 2 3 7 2" xfId="18678"/>
    <cellStyle name="RowTitles1-Detail 2 2 3 2 3 8" xfId="18679"/>
    <cellStyle name="RowTitles1-Detail 2 2 3 2 4" xfId="1561"/>
    <cellStyle name="RowTitles1-Detail 2 2 3 2 4 2" xfId="3151"/>
    <cellStyle name="RowTitles1-Detail 2 2 3 2 4 2 2" xfId="7815"/>
    <cellStyle name="RowTitles1-Detail 2 2 3 2 4 2 2 2" xfId="18680"/>
    <cellStyle name="RowTitles1-Detail 2 2 3 2 4 2 2 2 2" xfId="18681"/>
    <cellStyle name="RowTitles1-Detail 2 2 3 2 4 2 2 3" xfId="18682"/>
    <cellStyle name="RowTitles1-Detail 2 2 3 2 4 2 3" xfId="11484"/>
    <cellStyle name="RowTitles1-Detail 2 2 3 2 4 2 3 2" xfId="18683"/>
    <cellStyle name="RowTitles1-Detail 2 2 3 2 4 2 3 2 2" xfId="18684"/>
    <cellStyle name="RowTitles1-Detail 2 2 3 2 4 2 4" xfId="18685"/>
    <cellStyle name="RowTitles1-Detail 2 2 3 2 4 2 4 2" xfId="18686"/>
    <cellStyle name="RowTitles1-Detail 2 2 3 2 4 2 5" xfId="18687"/>
    <cellStyle name="RowTitles1-Detail 2 2 3 2 4 3" xfId="5541"/>
    <cellStyle name="RowTitles1-Detail 2 2 3 2 4 3 2" xfId="9601"/>
    <cellStyle name="RowTitles1-Detail 2 2 3 2 4 3 2 2" xfId="18688"/>
    <cellStyle name="RowTitles1-Detail 2 2 3 2 4 3 2 2 2" xfId="18689"/>
    <cellStyle name="RowTitles1-Detail 2 2 3 2 4 3 2 3" xfId="18690"/>
    <cellStyle name="RowTitles1-Detail 2 2 3 2 4 3 3" xfId="13182"/>
    <cellStyle name="RowTitles1-Detail 2 2 3 2 4 3 3 2" xfId="18691"/>
    <cellStyle name="RowTitles1-Detail 2 2 3 2 4 3 3 2 2" xfId="18692"/>
    <cellStyle name="RowTitles1-Detail 2 2 3 2 4 3 4" xfId="18693"/>
    <cellStyle name="RowTitles1-Detail 2 2 3 2 4 3 4 2" xfId="18694"/>
    <cellStyle name="RowTitles1-Detail 2 2 3 2 4 3 5" xfId="18695"/>
    <cellStyle name="RowTitles1-Detail 2 2 3 2 4 4" xfId="6835"/>
    <cellStyle name="RowTitles1-Detail 2 2 3 2 4 4 2" xfId="18696"/>
    <cellStyle name="RowTitles1-Detail 2 2 3 2 4 4 2 2" xfId="18697"/>
    <cellStyle name="RowTitles1-Detail 2 2 3 2 4 4 3" xfId="18698"/>
    <cellStyle name="RowTitles1-Detail 2 2 3 2 4 5" xfId="10582"/>
    <cellStyle name="RowTitles1-Detail 2 2 3 2 4 5 2" xfId="18699"/>
    <cellStyle name="RowTitles1-Detail 2 2 3 2 4 5 2 2" xfId="18700"/>
    <cellStyle name="RowTitles1-Detail 2 2 3 2 4 6" xfId="18701"/>
    <cellStyle name="RowTitles1-Detail 2 2 3 2 4 6 2" xfId="18702"/>
    <cellStyle name="RowTitles1-Detail 2 2 3 2 4 7" xfId="18703"/>
    <cellStyle name="RowTitles1-Detail 2 2 3 2 5" xfId="1562"/>
    <cellStyle name="RowTitles1-Detail 2 2 3 2 5 2" xfId="3152"/>
    <cellStyle name="RowTitles1-Detail 2 2 3 2 5 2 2" xfId="7816"/>
    <cellStyle name="RowTitles1-Detail 2 2 3 2 5 2 2 2" xfId="18704"/>
    <cellStyle name="RowTitles1-Detail 2 2 3 2 5 2 2 2 2" xfId="18705"/>
    <cellStyle name="RowTitles1-Detail 2 2 3 2 5 2 2 3" xfId="18706"/>
    <cellStyle name="RowTitles1-Detail 2 2 3 2 5 2 3" xfId="11485"/>
    <cellStyle name="RowTitles1-Detail 2 2 3 2 5 2 3 2" xfId="18707"/>
    <cellStyle name="RowTitles1-Detail 2 2 3 2 5 2 3 2 2" xfId="18708"/>
    <cellStyle name="RowTitles1-Detail 2 2 3 2 5 2 4" xfId="18709"/>
    <cellStyle name="RowTitles1-Detail 2 2 3 2 5 2 4 2" xfId="18710"/>
    <cellStyle name="RowTitles1-Detail 2 2 3 2 5 2 5" xfId="18711"/>
    <cellStyle name="RowTitles1-Detail 2 2 3 2 5 3" xfId="5542"/>
    <cellStyle name="RowTitles1-Detail 2 2 3 2 5 3 2" xfId="9817"/>
    <cellStyle name="RowTitles1-Detail 2 2 3 2 5 3 2 2" xfId="18712"/>
    <cellStyle name="RowTitles1-Detail 2 2 3 2 5 3 2 2 2" xfId="18713"/>
    <cellStyle name="RowTitles1-Detail 2 2 3 2 5 3 2 3" xfId="18714"/>
    <cellStyle name="RowTitles1-Detail 2 2 3 2 5 3 3" xfId="13380"/>
    <cellStyle name="RowTitles1-Detail 2 2 3 2 5 3 3 2" xfId="18715"/>
    <cellStyle name="RowTitles1-Detail 2 2 3 2 5 3 3 2 2" xfId="18716"/>
    <cellStyle name="RowTitles1-Detail 2 2 3 2 5 3 4" xfId="18717"/>
    <cellStyle name="RowTitles1-Detail 2 2 3 2 5 3 4 2" xfId="18718"/>
    <cellStyle name="RowTitles1-Detail 2 2 3 2 5 3 5" xfId="18719"/>
    <cellStyle name="RowTitles1-Detail 2 2 3 2 5 4" xfId="7051"/>
    <cellStyle name="RowTitles1-Detail 2 2 3 2 5 4 2" xfId="18720"/>
    <cellStyle name="RowTitles1-Detail 2 2 3 2 5 4 2 2" xfId="18721"/>
    <cellStyle name="RowTitles1-Detail 2 2 3 2 5 4 3" xfId="18722"/>
    <cellStyle name="RowTitles1-Detail 2 2 3 2 5 5" xfId="10798"/>
    <cellStyle name="RowTitles1-Detail 2 2 3 2 5 5 2" xfId="18723"/>
    <cellStyle name="RowTitles1-Detail 2 2 3 2 5 5 2 2" xfId="18724"/>
    <cellStyle name="RowTitles1-Detail 2 2 3 2 5 6" xfId="18725"/>
    <cellStyle name="RowTitles1-Detail 2 2 3 2 5 6 2" xfId="18726"/>
    <cellStyle name="RowTitles1-Detail 2 2 3 2 5 7" xfId="18727"/>
    <cellStyle name="RowTitles1-Detail 2 2 3 2 6" xfId="1563"/>
    <cellStyle name="RowTitles1-Detail 2 2 3 2 6 2" xfId="3153"/>
    <cellStyle name="RowTitles1-Detail 2 2 3 2 6 2 2" xfId="7817"/>
    <cellStyle name="RowTitles1-Detail 2 2 3 2 6 2 2 2" xfId="18728"/>
    <cellStyle name="RowTitles1-Detail 2 2 3 2 6 2 2 2 2" xfId="18729"/>
    <cellStyle name="RowTitles1-Detail 2 2 3 2 6 2 2 3" xfId="18730"/>
    <cellStyle name="RowTitles1-Detail 2 2 3 2 6 2 3" xfId="11486"/>
    <cellStyle name="RowTitles1-Detail 2 2 3 2 6 2 3 2" xfId="18731"/>
    <cellStyle name="RowTitles1-Detail 2 2 3 2 6 2 3 2 2" xfId="18732"/>
    <cellStyle name="RowTitles1-Detail 2 2 3 2 6 2 4" xfId="18733"/>
    <cellStyle name="RowTitles1-Detail 2 2 3 2 6 2 4 2" xfId="18734"/>
    <cellStyle name="RowTitles1-Detail 2 2 3 2 6 2 5" xfId="18735"/>
    <cellStyle name="RowTitles1-Detail 2 2 3 2 6 3" xfId="5543"/>
    <cellStyle name="RowTitles1-Detail 2 2 3 2 6 3 2" xfId="10019"/>
    <cellStyle name="RowTitles1-Detail 2 2 3 2 6 3 2 2" xfId="18736"/>
    <cellStyle name="RowTitles1-Detail 2 2 3 2 6 3 2 2 2" xfId="18737"/>
    <cellStyle name="RowTitles1-Detail 2 2 3 2 6 3 2 3" xfId="18738"/>
    <cellStyle name="RowTitles1-Detail 2 2 3 2 6 3 3" xfId="13567"/>
    <cellStyle name="RowTitles1-Detail 2 2 3 2 6 3 3 2" xfId="18739"/>
    <cellStyle name="RowTitles1-Detail 2 2 3 2 6 3 3 2 2" xfId="18740"/>
    <cellStyle name="RowTitles1-Detail 2 2 3 2 6 3 4" xfId="18741"/>
    <cellStyle name="RowTitles1-Detail 2 2 3 2 6 3 4 2" xfId="18742"/>
    <cellStyle name="RowTitles1-Detail 2 2 3 2 6 3 5" xfId="18743"/>
    <cellStyle name="RowTitles1-Detail 2 2 3 2 6 4" xfId="7253"/>
    <cellStyle name="RowTitles1-Detail 2 2 3 2 6 4 2" xfId="18744"/>
    <cellStyle name="RowTitles1-Detail 2 2 3 2 6 4 2 2" xfId="18745"/>
    <cellStyle name="RowTitles1-Detail 2 2 3 2 6 4 3" xfId="18746"/>
    <cellStyle name="RowTitles1-Detail 2 2 3 2 6 5" xfId="11000"/>
    <cellStyle name="RowTitles1-Detail 2 2 3 2 6 5 2" xfId="18747"/>
    <cellStyle name="RowTitles1-Detail 2 2 3 2 6 5 2 2" xfId="18748"/>
    <cellStyle name="RowTitles1-Detail 2 2 3 2 6 6" xfId="18749"/>
    <cellStyle name="RowTitles1-Detail 2 2 3 2 6 6 2" xfId="18750"/>
    <cellStyle name="RowTitles1-Detail 2 2 3 2 6 7" xfId="18751"/>
    <cellStyle name="RowTitles1-Detail 2 2 3 2 7" xfId="2236"/>
    <cellStyle name="RowTitles1-Detail 2 2 3 2 7 2" xfId="7812"/>
    <cellStyle name="RowTitles1-Detail 2 2 3 2 7 2 2" xfId="18752"/>
    <cellStyle name="RowTitles1-Detail 2 2 3 2 7 2 2 2" xfId="18753"/>
    <cellStyle name="RowTitles1-Detail 2 2 3 2 7 2 3" xfId="18754"/>
    <cellStyle name="RowTitles1-Detail 2 2 3 2 7 3" xfId="11481"/>
    <cellStyle name="RowTitles1-Detail 2 2 3 2 7 3 2" xfId="18755"/>
    <cellStyle name="RowTitles1-Detail 2 2 3 2 7 3 2 2" xfId="18756"/>
    <cellStyle name="RowTitles1-Detail 2 2 3 2 7 4" xfId="18757"/>
    <cellStyle name="RowTitles1-Detail 2 2 3 2 7 4 2" xfId="18758"/>
    <cellStyle name="RowTitles1-Detail 2 2 3 2 7 5" xfId="18759"/>
    <cellStyle name="RowTitles1-Detail 2 2 3 2 8" xfId="4753"/>
    <cellStyle name="RowTitles1-Detail 2 2 3 2 8 2" xfId="18760"/>
    <cellStyle name="RowTitles1-Detail 2 2 3 2 9" xfId="6703"/>
    <cellStyle name="RowTitles1-Detail 2 2 3 2 9 2" xfId="18761"/>
    <cellStyle name="RowTitles1-Detail 2 2 3 2 9 2 2" xfId="18762"/>
    <cellStyle name="RowTitles1-Detail 2 2 3 2_STUD aligned by INSTIT" xfId="547"/>
    <cellStyle name="RowTitles1-Detail 2 2 3 3" xfId="461"/>
    <cellStyle name="RowTitles1-Detail 2 2 3 3 2" xfId="951"/>
    <cellStyle name="RowTitles1-Detail 2 2 3 3 2 2" xfId="2562"/>
    <cellStyle name="RowTitles1-Detail 2 2 3 3 2 2 2" xfId="7819"/>
    <cellStyle name="RowTitles1-Detail 2 2 3 3 2 2 2 2" xfId="18763"/>
    <cellStyle name="RowTitles1-Detail 2 2 3 3 2 2 2 2 2" xfId="18764"/>
    <cellStyle name="RowTitles1-Detail 2 2 3 3 2 2 2 3" xfId="18765"/>
    <cellStyle name="RowTitles1-Detail 2 2 3 3 2 2 3" xfId="11488"/>
    <cellStyle name="RowTitles1-Detail 2 2 3 3 2 2 3 2" xfId="18766"/>
    <cellStyle name="RowTitles1-Detail 2 2 3 3 2 2 3 2 2" xfId="18767"/>
    <cellStyle name="RowTitles1-Detail 2 2 3 3 2 2 4" xfId="18768"/>
    <cellStyle name="RowTitles1-Detail 2 2 3 3 2 2 4 2" xfId="18769"/>
    <cellStyle name="RowTitles1-Detail 2 2 3 3 2 2 5" xfId="18770"/>
    <cellStyle name="RowTitles1-Detail 2 2 3 3 2 3" xfId="4127"/>
    <cellStyle name="RowTitles1-Detail 2 2 3 3 2 3 2" xfId="9154"/>
    <cellStyle name="RowTitles1-Detail 2 2 3 3 2 3 2 2" xfId="18771"/>
    <cellStyle name="RowTitles1-Detail 2 2 3 3 2 3 2 2 2" xfId="18772"/>
    <cellStyle name="RowTitles1-Detail 2 2 3 3 2 3 2 3" xfId="18773"/>
    <cellStyle name="RowTitles1-Detail 2 2 3 3 2 3 3" xfId="12769"/>
    <cellStyle name="RowTitles1-Detail 2 2 3 3 2 3 3 2" xfId="18774"/>
    <cellStyle name="RowTitles1-Detail 2 2 3 3 2 3 3 2 2" xfId="18775"/>
    <cellStyle name="RowTitles1-Detail 2 2 3 3 2 3 4" xfId="18776"/>
    <cellStyle name="RowTitles1-Detail 2 2 3 3 2 3 4 2" xfId="18777"/>
    <cellStyle name="RowTitles1-Detail 2 2 3 3 2 3 5" xfId="18778"/>
    <cellStyle name="RowTitles1-Detail 2 2 3 3 2 4" xfId="4956"/>
    <cellStyle name="RowTitles1-Detail 2 2 3 3 2 4 2" xfId="18779"/>
    <cellStyle name="RowTitles1-Detail 2 2 3 3 2 5" xfId="6468"/>
    <cellStyle name="RowTitles1-Detail 2 2 3 3 2 5 2" xfId="18780"/>
    <cellStyle name="RowTitles1-Detail 2 2 3 3 2 5 2 2" xfId="18781"/>
    <cellStyle name="RowTitles1-Detail 2 2 3 3 2 5 3" xfId="18782"/>
    <cellStyle name="RowTitles1-Detail 2 2 3 3 2 6" xfId="10169"/>
    <cellStyle name="RowTitles1-Detail 2 2 3 3 2 6 2" xfId="18783"/>
    <cellStyle name="RowTitles1-Detail 2 2 3 3 2 6 2 2" xfId="18784"/>
    <cellStyle name="RowTitles1-Detail 2 2 3 3 2 7" xfId="18785"/>
    <cellStyle name="RowTitles1-Detail 2 2 3 3 2 7 2" xfId="18786"/>
    <cellStyle name="RowTitles1-Detail 2 2 3 3 2 8" xfId="18787"/>
    <cellStyle name="RowTitles1-Detail 2 2 3 3 3" xfId="1130"/>
    <cellStyle name="RowTitles1-Detail 2 2 3 3 3 2" xfId="2741"/>
    <cellStyle name="RowTitles1-Detail 2 2 3 3 3 2 2" xfId="7820"/>
    <cellStyle name="RowTitles1-Detail 2 2 3 3 3 2 2 2" xfId="18788"/>
    <cellStyle name="RowTitles1-Detail 2 2 3 3 3 2 2 2 2" xfId="18789"/>
    <cellStyle name="RowTitles1-Detail 2 2 3 3 3 2 2 3" xfId="18790"/>
    <cellStyle name="RowTitles1-Detail 2 2 3 3 3 2 3" xfId="11489"/>
    <cellStyle name="RowTitles1-Detail 2 2 3 3 3 2 3 2" xfId="18791"/>
    <cellStyle name="RowTitles1-Detail 2 2 3 3 3 2 3 2 2" xfId="18792"/>
    <cellStyle name="RowTitles1-Detail 2 2 3 3 3 2 4" xfId="18793"/>
    <cellStyle name="RowTitles1-Detail 2 2 3 3 3 2 4 2" xfId="18794"/>
    <cellStyle name="RowTitles1-Detail 2 2 3 3 3 2 5" xfId="18795"/>
    <cellStyle name="RowTitles1-Detail 2 2 3 3 3 3" xfId="4306"/>
    <cellStyle name="RowTitles1-Detail 2 2 3 3 3 3 2" xfId="9430"/>
    <cellStyle name="RowTitles1-Detail 2 2 3 3 3 3 2 2" xfId="18796"/>
    <cellStyle name="RowTitles1-Detail 2 2 3 3 3 3 2 2 2" xfId="18797"/>
    <cellStyle name="RowTitles1-Detail 2 2 3 3 3 3 2 3" xfId="18798"/>
    <cellStyle name="RowTitles1-Detail 2 2 3 3 3 3 3" xfId="13024"/>
    <cellStyle name="RowTitles1-Detail 2 2 3 3 3 3 3 2" xfId="18799"/>
    <cellStyle name="RowTitles1-Detail 2 2 3 3 3 3 3 2 2" xfId="18800"/>
    <cellStyle name="RowTitles1-Detail 2 2 3 3 3 3 4" xfId="18801"/>
    <cellStyle name="RowTitles1-Detail 2 2 3 3 3 3 4 2" xfId="18802"/>
    <cellStyle name="RowTitles1-Detail 2 2 3 3 3 3 5" xfId="18803"/>
    <cellStyle name="RowTitles1-Detail 2 2 3 3 3 4" xfId="5135"/>
    <cellStyle name="RowTitles1-Detail 2 2 3 3 3 4 2" xfId="18804"/>
    <cellStyle name="RowTitles1-Detail 2 2 3 3 3 5" xfId="10416"/>
    <cellStyle name="RowTitles1-Detail 2 2 3 3 3 5 2" xfId="18805"/>
    <cellStyle name="RowTitles1-Detail 2 2 3 3 3 5 2 2" xfId="18806"/>
    <cellStyle name="RowTitles1-Detail 2 2 3 3 4" xfId="1564"/>
    <cellStyle name="RowTitles1-Detail 2 2 3 3 4 2" xfId="3154"/>
    <cellStyle name="RowTitles1-Detail 2 2 3 3 4 2 2" xfId="7821"/>
    <cellStyle name="RowTitles1-Detail 2 2 3 3 4 2 2 2" xfId="18807"/>
    <cellStyle name="RowTitles1-Detail 2 2 3 3 4 2 2 2 2" xfId="18808"/>
    <cellStyle name="RowTitles1-Detail 2 2 3 3 4 2 2 3" xfId="18809"/>
    <cellStyle name="RowTitles1-Detail 2 2 3 3 4 2 3" xfId="11490"/>
    <cellStyle name="RowTitles1-Detail 2 2 3 3 4 2 3 2" xfId="18810"/>
    <cellStyle name="RowTitles1-Detail 2 2 3 3 4 2 3 2 2" xfId="18811"/>
    <cellStyle name="RowTitles1-Detail 2 2 3 3 4 2 4" xfId="18812"/>
    <cellStyle name="RowTitles1-Detail 2 2 3 3 4 2 4 2" xfId="18813"/>
    <cellStyle name="RowTitles1-Detail 2 2 3 3 4 2 5" xfId="18814"/>
    <cellStyle name="RowTitles1-Detail 2 2 3 3 4 3" xfId="5544"/>
    <cellStyle name="RowTitles1-Detail 2 2 3 3 4 3 2" xfId="9659"/>
    <cellStyle name="RowTitles1-Detail 2 2 3 3 4 3 2 2" xfId="18815"/>
    <cellStyle name="RowTitles1-Detail 2 2 3 3 4 3 2 2 2" xfId="18816"/>
    <cellStyle name="RowTitles1-Detail 2 2 3 3 4 3 2 3" xfId="18817"/>
    <cellStyle name="RowTitles1-Detail 2 2 3 3 4 3 3" xfId="13237"/>
    <cellStyle name="RowTitles1-Detail 2 2 3 3 4 3 3 2" xfId="18818"/>
    <cellStyle name="RowTitles1-Detail 2 2 3 3 4 3 3 2 2" xfId="18819"/>
    <cellStyle name="RowTitles1-Detail 2 2 3 3 4 3 4" xfId="18820"/>
    <cellStyle name="RowTitles1-Detail 2 2 3 3 4 3 4 2" xfId="18821"/>
    <cellStyle name="RowTitles1-Detail 2 2 3 3 4 3 5" xfId="18822"/>
    <cellStyle name="RowTitles1-Detail 2 2 3 3 4 4" xfId="6893"/>
    <cellStyle name="RowTitles1-Detail 2 2 3 3 4 4 2" xfId="18823"/>
    <cellStyle name="RowTitles1-Detail 2 2 3 3 4 4 2 2" xfId="18824"/>
    <cellStyle name="RowTitles1-Detail 2 2 3 3 4 4 3" xfId="18825"/>
    <cellStyle name="RowTitles1-Detail 2 2 3 3 4 5" xfId="10640"/>
    <cellStyle name="RowTitles1-Detail 2 2 3 3 4 5 2" xfId="18826"/>
    <cellStyle name="RowTitles1-Detail 2 2 3 3 4 5 2 2" xfId="18827"/>
    <cellStyle name="RowTitles1-Detail 2 2 3 3 4 6" xfId="18828"/>
    <cellStyle name="RowTitles1-Detail 2 2 3 3 4 6 2" xfId="18829"/>
    <cellStyle name="RowTitles1-Detail 2 2 3 3 4 7" xfId="18830"/>
    <cellStyle name="RowTitles1-Detail 2 2 3 3 5" xfId="1565"/>
    <cellStyle name="RowTitles1-Detail 2 2 3 3 5 2" xfId="3155"/>
    <cellStyle name="RowTitles1-Detail 2 2 3 3 5 2 2" xfId="7822"/>
    <cellStyle name="RowTitles1-Detail 2 2 3 3 5 2 2 2" xfId="18831"/>
    <cellStyle name="RowTitles1-Detail 2 2 3 3 5 2 2 2 2" xfId="18832"/>
    <cellStyle name="RowTitles1-Detail 2 2 3 3 5 2 2 3" xfId="18833"/>
    <cellStyle name="RowTitles1-Detail 2 2 3 3 5 2 3" xfId="11491"/>
    <cellStyle name="RowTitles1-Detail 2 2 3 3 5 2 3 2" xfId="18834"/>
    <cellStyle name="RowTitles1-Detail 2 2 3 3 5 2 3 2 2" xfId="18835"/>
    <cellStyle name="RowTitles1-Detail 2 2 3 3 5 2 4" xfId="18836"/>
    <cellStyle name="RowTitles1-Detail 2 2 3 3 5 2 4 2" xfId="18837"/>
    <cellStyle name="RowTitles1-Detail 2 2 3 3 5 2 5" xfId="18838"/>
    <cellStyle name="RowTitles1-Detail 2 2 3 3 5 3" xfId="5545"/>
    <cellStyle name="RowTitles1-Detail 2 2 3 3 5 3 2" xfId="9875"/>
    <cellStyle name="RowTitles1-Detail 2 2 3 3 5 3 2 2" xfId="18839"/>
    <cellStyle name="RowTitles1-Detail 2 2 3 3 5 3 2 2 2" xfId="18840"/>
    <cellStyle name="RowTitles1-Detail 2 2 3 3 5 3 2 3" xfId="18841"/>
    <cellStyle name="RowTitles1-Detail 2 2 3 3 5 3 3" xfId="13435"/>
    <cellStyle name="RowTitles1-Detail 2 2 3 3 5 3 3 2" xfId="18842"/>
    <cellStyle name="RowTitles1-Detail 2 2 3 3 5 3 3 2 2" xfId="18843"/>
    <cellStyle name="RowTitles1-Detail 2 2 3 3 5 3 4" xfId="18844"/>
    <cellStyle name="RowTitles1-Detail 2 2 3 3 5 3 4 2" xfId="18845"/>
    <cellStyle name="RowTitles1-Detail 2 2 3 3 5 3 5" xfId="18846"/>
    <cellStyle name="RowTitles1-Detail 2 2 3 3 5 4" xfId="7109"/>
    <cellStyle name="RowTitles1-Detail 2 2 3 3 5 4 2" xfId="18847"/>
    <cellStyle name="RowTitles1-Detail 2 2 3 3 5 4 2 2" xfId="18848"/>
    <cellStyle name="RowTitles1-Detail 2 2 3 3 5 4 3" xfId="18849"/>
    <cellStyle name="RowTitles1-Detail 2 2 3 3 5 5" xfId="10856"/>
    <cellStyle name="RowTitles1-Detail 2 2 3 3 5 5 2" xfId="18850"/>
    <cellStyle name="RowTitles1-Detail 2 2 3 3 5 5 2 2" xfId="18851"/>
    <cellStyle name="RowTitles1-Detail 2 2 3 3 5 6" xfId="18852"/>
    <cellStyle name="RowTitles1-Detail 2 2 3 3 5 6 2" xfId="18853"/>
    <cellStyle name="RowTitles1-Detail 2 2 3 3 5 7" xfId="18854"/>
    <cellStyle name="RowTitles1-Detail 2 2 3 3 6" xfId="1566"/>
    <cellStyle name="RowTitles1-Detail 2 2 3 3 6 2" xfId="3156"/>
    <cellStyle name="RowTitles1-Detail 2 2 3 3 6 2 2" xfId="7823"/>
    <cellStyle name="RowTitles1-Detail 2 2 3 3 6 2 2 2" xfId="18855"/>
    <cellStyle name="RowTitles1-Detail 2 2 3 3 6 2 2 2 2" xfId="18856"/>
    <cellStyle name="RowTitles1-Detail 2 2 3 3 6 2 2 3" xfId="18857"/>
    <cellStyle name="RowTitles1-Detail 2 2 3 3 6 2 3" xfId="11492"/>
    <cellStyle name="RowTitles1-Detail 2 2 3 3 6 2 3 2" xfId="18858"/>
    <cellStyle name="RowTitles1-Detail 2 2 3 3 6 2 3 2 2" xfId="18859"/>
    <cellStyle name="RowTitles1-Detail 2 2 3 3 6 2 4" xfId="18860"/>
    <cellStyle name="RowTitles1-Detail 2 2 3 3 6 2 4 2" xfId="18861"/>
    <cellStyle name="RowTitles1-Detail 2 2 3 3 6 2 5" xfId="18862"/>
    <cellStyle name="RowTitles1-Detail 2 2 3 3 6 3" xfId="5546"/>
    <cellStyle name="RowTitles1-Detail 2 2 3 3 6 3 2" xfId="10077"/>
    <cellStyle name="RowTitles1-Detail 2 2 3 3 6 3 2 2" xfId="18863"/>
    <cellStyle name="RowTitles1-Detail 2 2 3 3 6 3 2 2 2" xfId="18864"/>
    <cellStyle name="RowTitles1-Detail 2 2 3 3 6 3 2 3" xfId="18865"/>
    <cellStyle name="RowTitles1-Detail 2 2 3 3 6 3 3" xfId="13622"/>
    <cellStyle name="RowTitles1-Detail 2 2 3 3 6 3 3 2" xfId="18866"/>
    <cellStyle name="RowTitles1-Detail 2 2 3 3 6 3 3 2 2" xfId="18867"/>
    <cellStyle name="RowTitles1-Detail 2 2 3 3 6 3 4" xfId="18868"/>
    <cellStyle name="RowTitles1-Detail 2 2 3 3 6 3 4 2" xfId="18869"/>
    <cellStyle name="RowTitles1-Detail 2 2 3 3 6 3 5" xfId="18870"/>
    <cellStyle name="RowTitles1-Detail 2 2 3 3 6 4" xfId="7311"/>
    <cellStyle name="RowTitles1-Detail 2 2 3 3 6 4 2" xfId="18871"/>
    <cellStyle name="RowTitles1-Detail 2 2 3 3 6 4 2 2" xfId="18872"/>
    <cellStyle name="RowTitles1-Detail 2 2 3 3 6 4 3" xfId="18873"/>
    <cellStyle name="RowTitles1-Detail 2 2 3 3 6 5" xfId="11058"/>
    <cellStyle name="RowTitles1-Detail 2 2 3 3 6 5 2" xfId="18874"/>
    <cellStyle name="RowTitles1-Detail 2 2 3 3 6 5 2 2" xfId="18875"/>
    <cellStyle name="RowTitles1-Detail 2 2 3 3 6 6" xfId="18876"/>
    <cellStyle name="RowTitles1-Detail 2 2 3 3 6 6 2" xfId="18877"/>
    <cellStyle name="RowTitles1-Detail 2 2 3 3 6 7" xfId="18878"/>
    <cellStyle name="RowTitles1-Detail 2 2 3 3 7" xfId="2294"/>
    <cellStyle name="RowTitles1-Detail 2 2 3 3 7 2" xfId="7818"/>
    <cellStyle name="RowTitles1-Detail 2 2 3 3 7 2 2" xfId="18879"/>
    <cellStyle name="RowTitles1-Detail 2 2 3 3 7 2 2 2" xfId="18880"/>
    <cellStyle name="RowTitles1-Detail 2 2 3 3 7 2 3" xfId="18881"/>
    <cellStyle name="RowTitles1-Detail 2 2 3 3 7 3" xfId="11487"/>
    <cellStyle name="RowTitles1-Detail 2 2 3 3 7 3 2" xfId="18882"/>
    <cellStyle name="RowTitles1-Detail 2 2 3 3 7 3 2 2" xfId="18883"/>
    <cellStyle name="RowTitles1-Detail 2 2 3 3 7 4" xfId="18884"/>
    <cellStyle name="RowTitles1-Detail 2 2 3 3 7 4 2" xfId="18885"/>
    <cellStyle name="RowTitles1-Detail 2 2 3 3 7 5" xfId="18886"/>
    <cellStyle name="RowTitles1-Detail 2 2 3 3 8" xfId="4710"/>
    <cellStyle name="RowTitles1-Detail 2 2 3 3 8 2" xfId="8888"/>
    <cellStyle name="RowTitles1-Detail 2 2 3 3 8 2 2" xfId="18887"/>
    <cellStyle name="RowTitles1-Detail 2 2 3 3 8 2 2 2" xfId="18888"/>
    <cellStyle name="RowTitles1-Detail 2 2 3 3 8 2 3" xfId="18889"/>
    <cellStyle name="RowTitles1-Detail 2 2 3 3 8 3" xfId="12522"/>
    <cellStyle name="RowTitles1-Detail 2 2 3 3 8 3 2" xfId="18890"/>
    <cellStyle name="RowTitles1-Detail 2 2 3 3 8 3 2 2" xfId="18891"/>
    <cellStyle name="RowTitles1-Detail 2 2 3 3 8 4" xfId="18892"/>
    <cellStyle name="RowTitles1-Detail 2 2 3 3 8 4 2" xfId="18893"/>
    <cellStyle name="RowTitles1-Detail 2 2 3 3 8 5" xfId="18894"/>
    <cellStyle name="RowTitles1-Detail 2 2 3 3 9" xfId="6711"/>
    <cellStyle name="RowTitles1-Detail 2 2 3 3 9 2" xfId="18895"/>
    <cellStyle name="RowTitles1-Detail 2 2 3 3 9 2 2" xfId="18896"/>
    <cellStyle name="RowTitles1-Detail 2 2 3 3_STUD aligned by INSTIT" xfId="548"/>
    <cellStyle name="RowTitles1-Detail 2 2 3 4" xfId="495"/>
    <cellStyle name="RowTitles1-Detail 2 2 3 4 2" xfId="984"/>
    <cellStyle name="RowTitles1-Detail 2 2 3 4 2 2" xfId="2595"/>
    <cellStyle name="RowTitles1-Detail 2 2 3 4 2 2 2" xfId="7825"/>
    <cellStyle name="RowTitles1-Detail 2 2 3 4 2 2 2 2" xfId="18897"/>
    <cellStyle name="RowTitles1-Detail 2 2 3 4 2 2 2 2 2" xfId="18898"/>
    <cellStyle name="RowTitles1-Detail 2 2 3 4 2 2 2 3" xfId="18899"/>
    <cellStyle name="RowTitles1-Detail 2 2 3 4 2 2 3" xfId="11494"/>
    <cellStyle name="RowTitles1-Detail 2 2 3 4 2 2 3 2" xfId="18900"/>
    <cellStyle name="RowTitles1-Detail 2 2 3 4 2 2 3 2 2" xfId="18901"/>
    <cellStyle name="RowTitles1-Detail 2 2 3 4 2 2 4" xfId="18902"/>
    <cellStyle name="RowTitles1-Detail 2 2 3 4 2 2 4 2" xfId="18903"/>
    <cellStyle name="RowTitles1-Detail 2 2 3 4 2 2 5" xfId="18904"/>
    <cellStyle name="RowTitles1-Detail 2 2 3 4 2 3" xfId="4160"/>
    <cellStyle name="RowTitles1-Detail 2 2 3 4 2 3 2" xfId="9188"/>
    <cellStyle name="RowTitles1-Detail 2 2 3 4 2 3 2 2" xfId="18905"/>
    <cellStyle name="RowTitles1-Detail 2 2 3 4 2 3 2 2 2" xfId="18906"/>
    <cellStyle name="RowTitles1-Detail 2 2 3 4 2 3 2 3" xfId="18907"/>
    <cellStyle name="RowTitles1-Detail 2 2 3 4 2 3 3" xfId="12802"/>
    <cellStyle name="RowTitles1-Detail 2 2 3 4 2 3 3 2" xfId="18908"/>
    <cellStyle name="RowTitles1-Detail 2 2 3 4 2 3 3 2 2" xfId="18909"/>
    <cellStyle name="RowTitles1-Detail 2 2 3 4 2 3 4" xfId="18910"/>
    <cellStyle name="RowTitles1-Detail 2 2 3 4 2 3 4 2" xfId="18911"/>
    <cellStyle name="RowTitles1-Detail 2 2 3 4 2 3 5" xfId="18912"/>
    <cellStyle name="RowTitles1-Detail 2 2 3 4 2 4" xfId="4989"/>
    <cellStyle name="RowTitles1-Detail 2 2 3 4 2 4 2" xfId="18913"/>
    <cellStyle name="RowTitles1-Detail 2 2 3 4 2 5" xfId="6500"/>
    <cellStyle name="RowTitles1-Detail 2 2 3 4 2 5 2" xfId="18914"/>
    <cellStyle name="RowTitles1-Detail 2 2 3 4 2 5 2 2" xfId="18915"/>
    <cellStyle name="RowTitles1-Detail 2 2 3 4 2 5 3" xfId="18916"/>
    <cellStyle name="RowTitles1-Detail 2 2 3 4 2 6" xfId="10200"/>
    <cellStyle name="RowTitles1-Detail 2 2 3 4 2 6 2" xfId="18917"/>
    <cellStyle name="RowTitles1-Detail 2 2 3 4 2 6 2 2" xfId="18918"/>
    <cellStyle name="RowTitles1-Detail 2 2 3 4 3" xfId="1163"/>
    <cellStyle name="RowTitles1-Detail 2 2 3 4 3 2" xfId="2774"/>
    <cellStyle name="RowTitles1-Detail 2 2 3 4 3 2 2" xfId="7826"/>
    <cellStyle name="RowTitles1-Detail 2 2 3 4 3 2 2 2" xfId="18919"/>
    <cellStyle name="RowTitles1-Detail 2 2 3 4 3 2 2 2 2" xfId="18920"/>
    <cellStyle name="RowTitles1-Detail 2 2 3 4 3 2 2 3" xfId="18921"/>
    <cellStyle name="RowTitles1-Detail 2 2 3 4 3 2 3" xfId="11495"/>
    <cellStyle name="RowTitles1-Detail 2 2 3 4 3 2 3 2" xfId="18922"/>
    <cellStyle name="RowTitles1-Detail 2 2 3 4 3 2 3 2 2" xfId="18923"/>
    <cellStyle name="RowTitles1-Detail 2 2 3 4 3 2 4" xfId="18924"/>
    <cellStyle name="RowTitles1-Detail 2 2 3 4 3 2 4 2" xfId="18925"/>
    <cellStyle name="RowTitles1-Detail 2 2 3 4 3 2 5" xfId="18926"/>
    <cellStyle name="RowTitles1-Detail 2 2 3 4 3 3" xfId="4339"/>
    <cellStyle name="RowTitles1-Detail 2 2 3 4 3 3 2" xfId="9464"/>
    <cellStyle name="RowTitles1-Detail 2 2 3 4 3 3 2 2" xfId="18927"/>
    <cellStyle name="RowTitles1-Detail 2 2 3 4 3 3 2 2 2" xfId="18928"/>
    <cellStyle name="RowTitles1-Detail 2 2 3 4 3 3 2 3" xfId="18929"/>
    <cellStyle name="RowTitles1-Detail 2 2 3 4 3 3 3" xfId="13057"/>
    <cellStyle name="RowTitles1-Detail 2 2 3 4 3 3 3 2" xfId="18930"/>
    <cellStyle name="RowTitles1-Detail 2 2 3 4 3 3 3 2 2" xfId="18931"/>
    <cellStyle name="RowTitles1-Detail 2 2 3 4 3 3 4" xfId="18932"/>
    <cellStyle name="RowTitles1-Detail 2 2 3 4 3 3 4 2" xfId="18933"/>
    <cellStyle name="RowTitles1-Detail 2 2 3 4 3 3 5" xfId="18934"/>
    <cellStyle name="RowTitles1-Detail 2 2 3 4 3 4" xfId="5168"/>
    <cellStyle name="RowTitles1-Detail 2 2 3 4 3 4 2" xfId="18935"/>
    <cellStyle name="RowTitles1-Detail 2 2 3 4 3 5" xfId="10445"/>
    <cellStyle name="RowTitles1-Detail 2 2 3 4 3 5 2" xfId="18936"/>
    <cellStyle name="RowTitles1-Detail 2 2 3 4 3 5 2 2" xfId="18937"/>
    <cellStyle name="RowTitles1-Detail 2 2 3 4 3 6" xfId="18938"/>
    <cellStyle name="RowTitles1-Detail 2 2 3 4 3 6 2" xfId="18939"/>
    <cellStyle name="RowTitles1-Detail 2 2 3 4 3 7" xfId="18940"/>
    <cellStyle name="RowTitles1-Detail 2 2 3 4 4" xfId="1333"/>
    <cellStyle name="RowTitles1-Detail 2 2 3 4 4 2" xfId="2944"/>
    <cellStyle name="RowTitles1-Detail 2 2 3 4 4 2 2" xfId="7827"/>
    <cellStyle name="RowTitles1-Detail 2 2 3 4 4 2 2 2" xfId="18941"/>
    <cellStyle name="RowTitles1-Detail 2 2 3 4 4 2 2 2 2" xfId="18942"/>
    <cellStyle name="RowTitles1-Detail 2 2 3 4 4 2 2 3" xfId="18943"/>
    <cellStyle name="RowTitles1-Detail 2 2 3 4 4 2 3" xfId="11496"/>
    <cellStyle name="RowTitles1-Detail 2 2 3 4 4 2 3 2" xfId="18944"/>
    <cellStyle name="RowTitles1-Detail 2 2 3 4 4 2 3 2 2" xfId="18945"/>
    <cellStyle name="RowTitles1-Detail 2 2 3 4 4 2 4" xfId="18946"/>
    <cellStyle name="RowTitles1-Detail 2 2 3 4 4 2 4 2" xfId="18947"/>
    <cellStyle name="RowTitles1-Detail 2 2 3 4 4 2 5" xfId="18948"/>
    <cellStyle name="RowTitles1-Detail 2 2 3 4 4 3" xfId="4509"/>
    <cellStyle name="RowTitles1-Detail 2 2 3 4 4 3 2" xfId="9692"/>
    <cellStyle name="RowTitles1-Detail 2 2 3 4 4 3 2 2" xfId="18949"/>
    <cellStyle name="RowTitles1-Detail 2 2 3 4 4 3 2 2 2" xfId="18950"/>
    <cellStyle name="RowTitles1-Detail 2 2 3 4 4 3 2 3" xfId="18951"/>
    <cellStyle name="RowTitles1-Detail 2 2 3 4 4 3 3" xfId="13269"/>
    <cellStyle name="RowTitles1-Detail 2 2 3 4 4 3 3 2" xfId="18952"/>
    <cellStyle name="RowTitles1-Detail 2 2 3 4 4 3 3 2 2" xfId="18953"/>
    <cellStyle name="RowTitles1-Detail 2 2 3 4 4 3 4" xfId="18954"/>
    <cellStyle name="RowTitles1-Detail 2 2 3 4 4 3 4 2" xfId="18955"/>
    <cellStyle name="RowTitles1-Detail 2 2 3 4 4 3 5" xfId="18956"/>
    <cellStyle name="RowTitles1-Detail 2 2 3 4 4 4" xfId="5337"/>
    <cellStyle name="RowTitles1-Detail 2 2 3 4 4 4 2" xfId="18957"/>
    <cellStyle name="RowTitles1-Detail 2 2 3 4 4 5" xfId="6926"/>
    <cellStyle name="RowTitles1-Detail 2 2 3 4 4 5 2" xfId="18958"/>
    <cellStyle name="RowTitles1-Detail 2 2 3 4 4 5 2 2" xfId="18959"/>
    <cellStyle name="RowTitles1-Detail 2 2 3 4 4 5 3" xfId="18960"/>
    <cellStyle name="RowTitles1-Detail 2 2 3 4 4 6" xfId="10673"/>
    <cellStyle name="RowTitles1-Detail 2 2 3 4 4 6 2" xfId="18961"/>
    <cellStyle name="RowTitles1-Detail 2 2 3 4 4 6 2 2" xfId="18962"/>
    <cellStyle name="RowTitles1-Detail 2 2 3 4 4 7" xfId="18963"/>
    <cellStyle name="RowTitles1-Detail 2 2 3 4 4 7 2" xfId="18964"/>
    <cellStyle name="RowTitles1-Detail 2 2 3 4 4 8" xfId="18965"/>
    <cellStyle name="RowTitles1-Detail 2 2 3 4 5" xfId="1567"/>
    <cellStyle name="RowTitles1-Detail 2 2 3 4 5 2" xfId="3157"/>
    <cellStyle name="RowTitles1-Detail 2 2 3 4 5 2 2" xfId="7828"/>
    <cellStyle name="RowTitles1-Detail 2 2 3 4 5 2 2 2" xfId="18966"/>
    <cellStyle name="RowTitles1-Detail 2 2 3 4 5 2 2 2 2" xfId="18967"/>
    <cellStyle name="RowTitles1-Detail 2 2 3 4 5 2 2 3" xfId="18968"/>
    <cellStyle name="RowTitles1-Detail 2 2 3 4 5 2 3" xfId="11497"/>
    <cellStyle name="RowTitles1-Detail 2 2 3 4 5 2 3 2" xfId="18969"/>
    <cellStyle name="RowTitles1-Detail 2 2 3 4 5 2 3 2 2" xfId="18970"/>
    <cellStyle name="RowTitles1-Detail 2 2 3 4 5 2 4" xfId="18971"/>
    <cellStyle name="RowTitles1-Detail 2 2 3 4 5 2 4 2" xfId="18972"/>
    <cellStyle name="RowTitles1-Detail 2 2 3 4 5 2 5" xfId="18973"/>
    <cellStyle name="RowTitles1-Detail 2 2 3 4 5 3" xfId="5547"/>
    <cellStyle name="RowTitles1-Detail 2 2 3 4 5 3 2" xfId="9908"/>
    <cellStyle name="RowTitles1-Detail 2 2 3 4 5 3 2 2" xfId="18974"/>
    <cellStyle name="RowTitles1-Detail 2 2 3 4 5 3 2 2 2" xfId="18975"/>
    <cellStyle name="RowTitles1-Detail 2 2 3 4 5 3 2 3" xfId="18976"/>
    <cellStyle name="RowTitles1-Detail 2 2 3 4 5 3 3" xfId="13467"/>
    <cellStyle name="RowTitles1-Detail 2 2 3 4 5 3 3 2" xfId="18977"/>
    <cellStyle name="RowTitles1-Detail 2 2 3 4 5 3 3 2 2" xfId="18978"/>
    <cellStyle name="RowTitles1-Detail 2 2 3 4 5 3 4" xfId="18979"/>
    <cellStyle name="RowTitles1-Detail 2 2 3 4 5 3 4 2" xfId="18980"/>
    <cellStyle name="RowTitles1-Detail 2 2 3 4 5 3 5" xfId="18981"/>
    <cellStyle name="RowTitles1-Detail 2 2 3 4 5 4" xfId="7142"/>
    <cellStyle name="RowTitles1-Detail 2 2 3 4 5 4 2" xfId="18982"/>
    <cellStyle name="RowTitles1-Detail 2 2 3 4 5 4 2 2" xfId="18983"/>
    <cellStyle name="RowTitles1-Detail 2 2 3 4 5 4 3" xfId="18984"/>
    <cellStyle name="RowTitles1-Detail 2 2 3 4 5 5" xfId="10889"/>
    <cellStyle name="RowTitles1-Detail 2 2 3 4 5 5 2" xfId="18985"/>
    <cellStyle name="RowTitles1-Detail 2 2 3 4 5 5 2 2" xfId="18986"/>
    <cellStyle name="RowTitles1-Detail 2 2 3 4 5 6" xfId="18987"/>
    <cellStyle name="RowTitles1-Detail 2 2 3 4 5 6 2" xfId="18988"/>
    <cellStyle name="RowTitles1-Detail 2 2 3 4 5 7" xfId="18989"/>
    <cellStyle name="RowTitles1-Detail 2 2 3 4 6" xfId="1568"/>
    <cellStyle name="RowTitles1-Detail 2 2 3 4 6 2" xfId="3158"/>
    <cellStyle name="RowTitles1-Detail 2 2 3 4 6 2 2" xfId="7829"/>
    <cellStyle name="RowTitles1-Detail 2 2 3 4 6 2 2 2" xfId="18990"/>
    <cellStyle name="RowTitles1-Detail 2 2 3 4 6 2 2 2 2" xfId="18991"/>
    <cellStyle name="RowTitles1-Detail 2 2 3 4 6 2 2 3" xfId="18992"/>
    <cellStyle name="RowTitles1-Detail 2 2 3 4 6 2 3" xfId="11498"/>
    <cellStyle name="RowTitles1-Detail 2 2 3 4 6 2 3 2" xfId="18993"/>
    <cellStyle name="RowTitles1-Detail 2 2 3 4 6 2 3 2 2" xfId="18994"/>
    <cellStyle name="RowTitles1-Detail 2 2 3 4 6 2 4" xfId="18995"/>
    <cellStyle name="RowTitles1-Detail 2 2 3 4 6 2 4 2" xfId="18996"/>
    <cellStyle name="RowTitles1-Detail 2 2 3 4 6 2 5" xfId="18997"/>
    <cellStyle name="RowTitles1-Detail 2 2 3 4 6 3" xfId="5548"/>
    <cellStyle name="RowTitles1-Detail 2 2 3 4 6 3 2" xfId="10110"/>
    <cellStyle name="RowTitles1-Detail 2 2 3 4 6 3 2 2" xfId="18998"/>
    <cellStyle name="RowTitles1-Detail 2 2 3 4 6 3 2 2 2" xfId="18999"/>
    <cellStyle name="RowTitles1-Detail 2 2 3 4 6 3 2 3" xfId="19000"/>
    <cellStyle name="RowTitles1-Detail 2 2 3 4 6 3 3" xfId="13654"/>
    <cellStyle name="RowTitles1-Detail 2 2 3 4 6 3 3 2" xfId="19001"/>
    <cellStyle name="RowTitles1-Detail 2 2 3 4 6 3 3 2 2" xfId="19002"/>
    <cellStyle name="RowTitles1-Detail 2 2 3 4 6 3 4" xfId="19003"/>
    <cellStyle name="RowTitles1-Detail 2 2 3 4 6 3 4 2" xfId="19004"/>
    <cellStyle name="RowTitles1-Detail 2 2 3 4 6 3 5" xfId="19005"/>
    <cellStyle name="RowTitles1-Detail 2 2 3 4 6 4" xfId="7344"/>
    <cellStyle name="RowTitles1-Detail 2 2 3 4 6 4 2" xfId="19006"/>
    <cellStyle name="RowTitles1-Detail 2 2 3 4 6 4 2 2" xfId="19007"/>
    <cellStyle name="RowTitles1-Detail 2 2 3 4 6 4 3" xfId="19008"/>
    <cellStyle name="RowTitles1-Detail 2 2 3 4 6 5" xfId="11091"/>
    <cellStyle name="RowTitles1-Detail 2 2 3 4 6 5 2" xfId="19009"/>
    <cellStyle name="RowTitles1-Detail 2 2 3 4 6 5 2 2" xfId="19010"/>
    <cellStyle name="RowTitles1-Detail 2 2 3 4 6 6" xfId="19011"/>
    <cellStyle name="RowTitles1-Detail 2 2 3 4 6 6 2" xfId="19012"/>
    <cellStyle name="RowTitles1-Detail 2 2 3 4 6 7" xfId="19013"/>
    <cellStyle name="RowTitles1-Detail 2 2 3 4 7" xfId="2327"/>
    <cellStyle name="RowTitles1-Detail 2 2 3 4 7 2" xfId="7824"/>
    <cellStyle name="RowTitles1-Detail 2 2 3 4 7 2 2" xfId="19014"/>
    <cellStyle name="RowTitles1-Detail 2 2 3 4 7 2 2 2" xfId="19015"/>
    <cellStyle name="RowTitles1-Detail 2 2 3 4 7 2 3" xfId="19016"/>
    <cellStyle name="RowTitles1-Detail 2 2 3 4 7 3" xfId="11493"/>
    <cellStyle name="RowTitles1-Detail 2 2 3 4 7 3 2" xfId="19017"/>
    <cellStyle name="RowTitles1-Detail 2 2 3 4 7 3 2 2" xfId="19018"/>
    <cellStyle name="RowTitles1-Detail 2 2 3 4 7 4" xfId="19019"/>
    <cellStyle name="RowTitles1-Detail 2 2 3 4 7 4 2" xfId="19020"/>
    <cellStyle name="RowTitles1-Detail 2 2 3 4 7 5" xfId="19021"/>
    <cellStyle name="RowTitles1-Detail 2 2 3 4 8" xfId="4687"/>
    <cellStyle name="RowTitles1-Detail 2 2 3 4 8 2" xfId="19022"/>
    <cellStyle name="RowTitles1-Detail 2 2 3 4 9" xfId="6694"/>
    <cellStyle name="RowTitles1-Detail 2 2 3 4 9 2" xfId="19023"/>
    <cellStyle name="RowTitles1-Detail 2 2 3 4 9 2 2" xfId="19024"/>
    <cellStyle name="RowTitles1-Detail 2 2 3 4_STUD aligned by INSTIT" xfId="549"/>
    <cellStyle name="RowTitles1-Detail 2 2 3 5" xfId="825"/>
    <cellStyle name="RowTitles1-Detail 2 2 3 5 2" xfId="2438"/>
    <cellStyle name="RowTitles1-Detail 2 2 3 5 2 2" xfId="7830"/>
    <cellStyle name="RowTitles1-Detail 2 2 3 5 2 2 2" xfId="19025"/>
    <cellStyle name="RowTitles1-Detail 2 2 3 5 2 2 2 2" xfId="19026"/>
    <cellStyle name="RowTitles1-Detail 2 2 3 5 2 2 3" xfId="19027"/>
    <cellStyle name="RowTitles1-Detail 2 2 3 5 2 3" xfId="11499"/>
    <cellStyle name="RowTitles1-Detail 2 2 3 5 2 3 2" xfId="19028"/>
    <cellStyle name="RowTitles1-Detail 2 2 3 5 2 3 2 2" xfId="19029"/>
    <cellStyle name="RowTitles1-Detail 2 2 3 5 2 4" xfId="19030"/>
    <cellStyle name="RowTitles1-Detail 2 2 3 5 2 4 2" xfId="19031"/>
    <cellStyle name="RowTitles1-Detail 2 2 3 5 2 5" xfId="19032"/>
    <cellStyle name="RowTitles1-Detail 2 2 3 5 3" xfId="4001"/>
    <cellStyle name="RowTitles1-Detail 2 2 3 5 3 2" xfId="9001"/>
    <cellStyle name="RowTitles1-Detail 2 2 3 5 3 2 2" xfId="19033"/>
    <cellStyle name="RowTitles1-Detail 2 2 3 5 3 2 2 2" xfId="19034"/>
    <cellStyle name="RowTitles1-Detail 2 2 3 5 3 2 3" xfId="19035"/>
    <cellStyle name="RowTitles1-Detail 2 2 3 5 3 3" xfId="12625"/>
    <cellStyle name="RowTitles1-Detail 2 2 3 5 3 3 2" xfId="19036"/>
    <cellStyle name="RowTitles1-Detail 2 2 3 5 3 3 2 2" xfId="19037"/>
    <cellStyle name="RowTitles1-Detail 2 2 3 5 3 4" xfId="19038"/>
    <cellStyle name="RowTitles1-Detail 2 2 3 5 3 4 2" xfId="19039"/>
    <cellStyle name="RowTitles1-Detail 2 2 3 5 3 5" xfId="19040"/>
    <cellStyle name="RowTitles1-Detail 2 2 3 5 4" xfId="3697"/>
    <cellStyle name="RowTitles1-Detail 2 2 3 5 4 2" xfId="19041"/>
    <cellStyle name="RowTitles1-Detail 2 2 3 5 5" xfId="6344"/>
    <cellStyle name="RowTitles1-Detail 2 2 3 5 5 2" xfId="19042"/>
    <cellStyle name="RowTitles1-Detail 2 2 3 5 5 2 2" xfId="19043"/>
    <cellStyle name="RowTitles1-Detail 2 2 3 5 5 3" xfId="19044"/>
    <cellStyle name="RowTitles1-Detail 2 2 3 5 6" xfId="6153"/>
    <cellStyle name="RowTitles1-Detail 2 2 3 5 6 2" xfId="19045"/>
    <cellStyle name="RowTitles1-Detail 2 2 3 5 6 2 2" xfId="19046"/>
    <cellStyle name="RowTitles1-Detail 2 2 3 6" xfId="738"/>
    <cellStyle name="RowTitles1-Detail 2 2 3 6 2" xfId="2359"/>
    <cellStyle name="RowTitles1-Detail 2 2 3 6 2 2" xfId="7831"/>
    <cellStyle name="RowTitles1-Detail 2 2 3 6 2 2 2" xfId="19047"/>
    <cellStyle name="RowTitles1-Detail 2 2 3 6 2 2 2 2" xfId="19048"/>
    <cellStyle name="RowTitles1-Detail 2 2 3 6 2 2 3" xfId="19049"/>
    <cellStyle name="RowTitles1-Detail 2 2 3 6 2 3" xfId="11500"/>
    <cellStyle name="RowTitles1-Detail 2 2 3 6 2 3 2" xfId="19050"/>
    <cellStyle name="RowTitles1-Detail 2 2 3 6 2 3 2 2" xfId="19051"/>
    <cellStyle name="RowTitles1-Detail 2 2 3 6 2 4" xfId="19052"/>
    <cellStyle name="RowTitles1-Detail 2 2 3 6 2 4 2" xfId="19053"/>
    <cellStyle name="RowTitles1-Detail 2 2 3 6 2 5" xfId="19054"/>
    <cellStyle name="RowTitles1-Detail 2 2 3 6 3" xfId="3914"/>
    <cellStyle name="RowTitles1-Detail 2 2 3 6 3 2" xfId="9271"/>
    <cellStyle name="RowTitles1-Detail 2 2 3 6 3 2 2" xfId="19055"/>
    <cellStyle name="RowTitles1-Detail 2 2 3 6 3 2 2 2" xfId="19056"/>
    <cellStyle name="RowTitles1-Detail 2 2 3 6 3 2 3" xfId="19057"/>
    <cellStyle name="RowTitles1-Detail 2 2 3 6 3 3" xfId="12878"/>
    <cellStyle name="RowTitles1-Detail 2 2 3 6 3 3 2" xfId="19058"/>
    <cellStyle name="RowTitles1-Detail 2 2 3 6 3 3 2 2" xfId="19059"/>
    <cellStyle name="RowTitles1-Detail 2 2 3 6 3 4" xfId="19060"/>
    <cellStyle name="RowTitles1-Detail 2 2 3 6 3 4 2" xfId="19061"/>
    <cellStyle name="RowTitles1-Detail 2 2 3 6 3 5" xfId="19062"/>
    <cellStyle name="RowTitles1-Detail 2 2 3 6 4" xfId="4637"/>
    <cellStyle name="RowTitles1-Detail 2 2 3 6 4 2" xfId="19063"/>
    <cellStyle name="RowTitles1-Detail 2 2 3 6 5" xfId="10281"/>
    <cellStyle name="RowTitles1-Detail 2 2 3 6 5 2" xfId="19064"/>
    <cellStyle name="RowTitles1-Detail 2 2 3 6 5 2 2" xfId="19065"/>
    <cellStyle name="RowTitles1-Detail 2 2 3 6 6" xfId="19066"/>
    <cellStyle name="RowTitles1-Detail 2 2 3 6 6 2" xfId="19067"/>
    <cellStyle name="RowTitles1-Detail 2 2 3 6 7" xfId="19068"/>
    <cellStyle name="RowTitles1-Detail 2 2 3 7" xfId="1223"/>
    <cellStyle name="RowTitles1-Detail 2 2 3 7 2" xfId="2834"/>
    <cellStyle name="RowTitles1-Detail 2 2 3 7 2 2" xfId="7832"/>
    <cellStyle name="RowTitles1-Detail 2 2 3 7 2 2 2" xfId="19069"/>
    <cellStyle name="RowTitles1-Detail 2 2 3 7 2 2 2 2" xfId="19070"/>
    <cellStyle name="RowTitles1-Detail 2 2 3 7 2 2 3" xfId="19071"/>
    <cellStyle name="RowTitles1-Detail 2 2 3 7 2 3" xfId="11501"/>
    <cellStyle name="RowTitles1-Detail 2 2 3 7 2 3 2" xfId="19072"/>
    <cellStyle name="RowTitles1-Detail 2 2 3 7 2 3 2 2" xfId="19073"/>
    <cellStyle name="RowTitles1-Detail 2 2 3 7 2 4" xfId="19074"/>
    <cellStyle name="RowTitles1-Detail 2 2 3 7 2 4 2" xfId="19075"/>
    <cellStyle name="RowTitles1-Detail 2 2 3 7 2 5" xfId="19076"/>
    <cellStyle name="RowTitles1-Detail 2 2 3 7 3" xfId="4399"/>
    <cellStyle name="RowTitles1-Detail 2 2 3 7 3 2" xfId="9508"/>
    <cellStyle name="RowTitles1-Detail 2 2 3 7 3 2 2" xfId="19077"/>
    <cellStyle name="RowTitles1-Detail 2 2 3 7 3 2 2 2" xfId="19078"/>
    <cellStyle name="RowTitles1-Detail 2 2 3 7 3 2 3" xfId="19079"/>
    <cellStyle name="RowTitles1-Detail 2 2 3 7 3 3" xfId="13095"/>
    <cellStyle name="RowTitles1-Detail 2 2 3 7 3 3 2" xfId="19080"/>
    <cellStyle name="RowTitles1-Detail 2 2 3 7 3 3 2 2" xfId="19081"/>
    <cellStyle name="RowTitles1-Detail 2 2 3 7 3 4" xfId="19082"/>
    <cellStyle name="RowTitles1-Detail 2 2 3 7 3 4 2" xfId="19083"/>
    <cellStyle name="RowTitles1-Detail 2 2 3 7 3 5" xfId="19084"/>
    <cellStyle name="RowTitles1-Detail 2 2 3 7 4" xfId="5228"/>
    <cellStyle name="RowTitles1-Detail 2 2 3 7 4 2" xfId="19085"/>
    <cellStyle name="RowTitles1-Detail 2 2 3 7 5" xfId="6742"/>
    <cellStyle name="RowTitles1-Detail 2 2 3 7 5 2" xfId="19086"/>
    <cellStyle name="RowTitles1-Detail 2 2 3 7 5 2 2" xfId="19087"/>
    <cellStyle name="RowTitles1-Detail 2 2 3 7 5 3" xfId="19088"/>
    <cellStyle name="RowTitles1-Detail 2 2 3 7 6" xfId="10489"/>
    <cellStyle name="RowTitles1-Detail 2 2 3 7 6 2" xfId="19089"/>
    <cellStyle name="RowTitles1-Detail 2 2 3 7 6 2 2" xfId="19090"/>
    <cellStyle name="RowTitles1-Detail 2 2 3 7 7" xfId="19091"/>
    <cellStyle name="RowTitles1-Detail 2 2 3 7 7 2" xfId="19092"/>
    <cellStyle name="RowTitles1-Detail 2 2 3 7 8" xfId="19093"/>
    <cellStyle name="RowTitles1-Detail 2 2 3 8" xfId="1569"/>
    <cellStyle name="RowTitles1-Detail 2 2 3 8 2" xfId="3159"/>
    <cellStyle name="RowTitles1-Detail 2 2 3 8 2 2" xfId="7833"/>
    <cellStyle name="RowTitles1-Detail 2 2 3 8 2 2 2" xfId="19094"/>
    <cellStyle name="RowTitles1-Detail 2 2 3 8 2 2 2 2" xfId="19095"/>
    <cellStyle name="RowTitles1-Detail 2 2 3 8 2 2 3" xfId="19096"/>
    <cellStyle name="RowTitles1-Detail 2 2 3 8 2 3" xfId="11502"/>
    <cellStyle name="RowTitles1-Detail 2 2 3 8 2 3 2" xfId="19097"/>
    <cellStyle name="RowTitles1-Detail 2 2 3 8 2 3 2 2" xfId="19098"/>
    <cellStyle name="RowTitles1-Detail 2 2 3 8 2 4" xfId="19099"/>
    <cellStyle name="RowTitles1-Detail 2 2 3 8 2 4 2" xfId="19100"/>
    <cellStyle name="RowTitles1-Detail 2 2 3 8 2 5" xfId="19101"/>
    <cellStyle name="RowTitles1-Detail 2 2 3 8 3" xfId="5549"/>
    <cellStyle name="RowTitles1-Detail 2 2 3 8 3 2" xfId="9729"/>
    <cellStyle name="RowTitles1-Detail 2 2 3 8 3 2 2" xfId="19102"/>
    <cellStyle name="RowTitles1-Detail 2 2 3 8 3 2 2 2" xfId="19103"/>
    <cellStyle name="RowTitles1-Detail 2 2 3 8 3 2 3" xfId="19104"/>
    <cellStyle name="RowTitles1-Detail 2 2 3 8 3 3" xfId="13298"/>
    <cellStyle name="RowTitles1-Detail 2 2 3 8 3 3 2" xfId="19105"/>
    <cellStyle name="RowTitles1-Detail 2 2 3 8 3 3 2 2" xfId="19106"/>
    <cellStyle name="RowTitles1-Detail 2 2 3 8 3 4" xfId="19107"/>
    <cellStyle name="RowTitles1-Detail 2 2 3 8 3 4 2" xfId="19108"/>
    <cellStyle name="RowTitles1-Detail 2 2 3 8 3 5" xfId="19109"/>
    <cellStyle name="RowTitles1-Detail 2 2 3 8 4" xfId="6963"/>
    <cellStyle name="RowTitles1-Detail 2 2 3 8 4 2" xfId="19110"/>
    <cellStyle name="RowTitles1-Detail 2 2 3 8 4 2 2" xfId="19111"/>
    <cellStyle name="RowTitles1-Detail 2 2 3 8 4 3" xfId="19112"/>
    <cellStyle name="RowTitles1-Detail 2 2 3 8 5" xfId="10710"/>
    <cellStyle name="RowTitles1-Detail 2 2 3 8 5 2" xfId="19113"/>
    <cellStyle name="RowTitles1-Detail 2 2 3 8 5 2 2" xfId="19114"/>
    <cellStyle name="RowTitles1-Detail 2 2 3 8 6" xfId="19115"/>
    <cellStyle name="RowTitles1-Detail 2 2 3 8 6 2" xfId="19116"/>
    <cellStyle name="RowTitles1-Detail 2 2 3 8 7" xfId="19117"/>
    <cellStyle name="RowTitles1-Detail 2 2 3 9" xfId="1570"/>
    <cellStyle name="RowTitles1-Detail 2 2 3 9 2" xfId="3160"/>
    <cellStyle name="RowTitles1-Detail 2 2 3 9 2 2" xfId="7834"/>
    <cellStyle name="RowTitles1-Detail 2 2 3 9 2 2 2" xfId="19118"/>
    <cellStyle name="RowTitles1-Detail 2 2 3 9 2 2 2 2" xfId="19119"/>
    <cellStyle name="RowTitles1-Detail 2 2 3 9 2 2 3" xfId="19120"/>
    <cellStyle name="RowTitles1-Detail 2 2 3 9 2 3" xfId="11503"/>
    <cellStyle name="RowTitles1-Detail 2 2 3 9 2 3 2" xfId="19121"/>
    <cellStyle name="RowTitles1-Detail 2 2 3 9 2 3 2 2" xfId="19122"/>
    <cellStyle name="RowTitles1-Detail 2 2 3 9 2 4" xfId="19123"/>
    <cellStyle name="RowTitles1-Detail 2 2 3 9 2 4 2" xfId="19124"/>
    <cellStyle name="RowTitles1-Detail 2 2 3 9 2 5" xfId="19125"/>
    <cellStyle name="RowTitles1-Detail 2 2 3 9 3" xfId="5550"/>
    <cellStyle name="RowTitles1-Detail 2 2 3 9 3 2" xfId="9934"/>
    <cellStyle name="RowTitles1-Detail 2 2 3 9 3 2 2" xfId="19126"/>
    <cellStyle name="RowTitles1-Detail 2 2 3 9 3 2 2 2" xfId="19127"/>
    <cellStyle name="RowTitles1-Detail 2 2 3 9 3 2 3" xfId="19128"/>
    <cellStyle name="RowTitles1-Detail 2 2 3 9 3 3" xfId="13488"/>
    <cellStyle name="RowTitles1-Detail 2 2 3 9 3 3 2" xfId="19129"/>
    <cellStyle name="RowTitles1-Detail 2 2 3 9 3 3 2 2" xfId="19130"/>
    <cellStyle name="RowTitles1-Detail 2 2 3 9 3 4" xfId="19131"/>
    <cellStyle name="RowTitles1-Detail 2 2 3 9 3 4 2" xfId="19132"/>
    <cellStyle name="RowTitles1-Detail 2 2 3 9 3 5" xfId="19133"/>
    <cellStyle name="RowTitles1-Detail 2 2 3 9 4" xfId="7168"/>
    <cellStyle name="RowTitles1-Detail 2 2 3 9 4 2" xfId="19134"/>
    <cellStyle name="RowTitles1-Detail 2 2 3 9 4 2 2" xfId="19135"/>
    <cellStyle name="RowTitles1-Detail 2 2 3 9 4 3" xfId="19136"/>
    <cellStyle name="RowTitles1-Detail 2 2 3 9 5" xfId="10915"/>
    <cellStyle name="RowTitles1-Detail 2 2 3 9 5 2" xfId="19137"/>
    <cellStyle name="RowTitles1-Detail 2 2 3 9 5 2 2" xfId="19138"/>
    <cellStyle name="RowTitles1-Detail 2 2 3 9 6" xfId="19139"/>
    <cellStyle name="RowTitles1-Detail 2 2 3 9 6 2" xfId="19140"/>
    <cellStyle name="RowTitles1-Detail 2 2 3 9 7" xfId="19141"/>
    <cellStyle name="RowTitles1-Detail 2 2 3_STUD aligned by INSTIT" xfId="546"/>
    <cellStyle name="RowTitles1-Detail 2 2 4" xfId="364"/>
    <cellStyle name="RowTitles1-Detail 2 2 4 2" xfId="1037"/>
    <cellStyle name="RowTitles1-Detail 2 2 4 2 2" xfId="2648"/>
    <cellStyle name="RowTitles1-Detail 2 2 4 2 2 2" xfId="7836"/>
    <cellStyle name="RowTitles1-Detail 2 2 4 2 2 2 2" xfId="19142"/>
    <cellStyle name="RowTitles1-Detail 2 2 4 2 2 2 2 2" xfId="19143"/>
    <cellStyle name="RowTitles1-Detail 2 2 4 2 2 2 3" xfId="19144"/>
    <cellStyle name="RowTitles1-Detail 2 2 4 2 2 3" xfId="11505"/>
    <cellStyle name="RowTitles1-Detail 2 2 4 2 2 3 2" xfId="19145"/>
    <cellStyle name="RowTitles1-Detail 2 2 4 2 2 3 2 2" xfId="19146"/>
    <cellStyle name="RowTitles1-Detail 2 2 4 2 2 4" xfId="19147"/>
    <cellStyle name="RowTitles1-Detail 2 2 4 2 2 4 2" xfId="19148"/>
    <cellStyle name="RowTitles1-Detail 2 2 4 2 2 5" xfId="19149"/>
    <cellStyle name="RowTitles1-Detail 2 2 4 2 3" xfId="4213"/>
    <cellStyle name="RowTitles1-Detail 2 2 4 2 3 2" xfId="9057"/>
    <cellStyle name="RowTitles1-Detail 2 2 4 2 3 2 2" xfId="19150"/>
    <cellStyle name="RowTitles1-Detail 2 2 4 2 3 2 2 2" xfId="19151"/>
    <cellStyle name="RowTitles1-Detail 2 2 4 2 3 2 3" xfId="19152"/>
    <cellStyle name="RowTitles1-Detail 2 2 4 2 3 3" xfId="12679"/>
    <cellStyle name="RowTitles1-Detail 2 2 4 2 3 3 2" xfId="19153"/>
    <cellStyle name="RowTitles1-Detail 2 2 4 2 3 3 2 2" xfId="19154"/>
    <cellStyle name="RowTitles1-Detail 2 2 4 2 3 4" xfId="19155"/>
    <cellStyle name="RowTitles1-Detail 2 2 4 2 3 4 2" xfId="19156"/>
    <cellStyle name="RowTitles1-Detail 2 2 4 2 3 5" xfId="19157"/>
    <cellStyle name="RowTitles1-Detail 2 2 4 2 4" xfId="5042"/>
    <cellStyle name="RowTitles1-Detail 2 2 4 2 4 2" xfId="19158"/>
    <cellStyle name="RowTitles1-Detail 2 2 4 2 5" xfId="6173"/>
    <cellStyle name="RowTitles1-Detail 2 2 4 2 5 2" xfId="19159"/>
    <cellStyle name="RowTitles1-Detail 2 2 4 2 5 2 2" xfId="19160"/>
    <cellStyle name="RowTitles1-Detail 2 2 4 3" xfId="1263"/>
    <cellStyle name="RowTitles1-Detail 2 2 4 3 2" xfId="2874"/>
    <cellStyle name="RowTitles1-Detail 2 2 4 3 2 2" xfId="7837"/>
    <cellStyle name="RowTitles1-Detail 2 2 4 3 2 2 2" xfId="19161"/>
    <cellStyle name="RowTitles1-Detail 2 2 4 3 2 2 2 2" xfId="19162"/>
    <cellStyle name="RowTitles1-Detail 2 2 4 3 2 2 3" xfId="19163"/>
    <cellStyle name="RowTitles1-Detail 2 2 4 3 2 3" xfId="11506"/>
    <cellStyle name="RowTitles1-Detail 2 2 4 3 2 3 2" xfId="19164"/>
    <cellStyle name="RowTitles1-Detail 2 2 4 3 2 3 2 2" xfId="19165"/>
    <cellStyle name="RowTitles1-Detail 2 2 4 3 2 4" xfId="19166"/>
    <cellStyle name="RowTitles1-Detail 2 2 4 3 2 4 2" xfId="19167"/>
    <cellStyle name="RowTitles1-Detail 2 2 4 3 2 5" xfId="19168"/>
    <cellStyle name="RowTitles1-Detail 2 2 4 3 3" xfId="4439"/>
    <cellStyle name="RowTitles1-Detail 2 2 4 3 3 2" xfId="9333"/>
    <cellStyle name="RowTitles1-Detail 2 2 4 3 3 2 2" xfId="19169"/>
    <cellStyle name="RowTitles1-Detail 2 2 4 3 3 2 2 2" xfId="19170"/>
    <cellStyle name="RowTitles1-Detail 2 2 4 3 3 2 3" xfId="19171"/>
    <cellStyle name="RowTitles1-Detail 2 2 4 3 3 3" xfId="12934"/>
    <cellStyle name="RowTitles1-Detail 2 2 4 3 3 3 2" xfId="19172"/>
    <cellStyle name="RowTitles1-Detail 2 2 4 3 3 3 2 2" xfId="19173"/>
    <cellStyle name="RowTitles1-Detail 2 2 4 3 3 4" xfId="19174"/>
    <cellStyle name="RowTitles1-Detail 2 2 4 3 3 4 2" xfId="19175"/>
    <cellStyle name="RowTitles1-Detail 2 2 4 3 3 5" xfId="19176"/>
    <cellStyle name="RowTitles1-Detail 2 2 4 3 4" xfId="5268"/>
    <cellStyle name="RowTitles1-Detail 2 2 4 3 4 2" xfId="19177"/>
    <cellStyle name="RowTitles1-Detail 2 2 4 3 5" xfId="6618"/>
    <cellStyle name="RowTitles1-Detail 2 2 4 3 5 2" xfId="19178"/>
    <cellStyle name="RowTitles1-Detail 2 2 4 3 5 2 2" xfId="19179"/>
    <cellStyle name="RowTitles1-Detail 2 2 4 3 5 3" xfId="19180"/>
    <cellStyle name="RowTitles1-Detail 2 2 4 3 6" xfId="10339"/>
    <cellStyle name="RowTitles1-Detail 2 2 4 3 6 2" xfId="19181"/>
    <cellStyle name="RowTitles1-Detail 2 2 4 3 6 2 2" xfId="19182"/>
    <cellStyle name="RowTitles1-Detail 2 2 4 3 7" xfId="19183"/>
    <cellStyle name="RowTitles1-Detail 2 2 4 3 7 2" xfId="19184"/>
    <cellStyle name="RowTitles1-Detail 2 2 4 3 8" xfId="19185"/>
    <cellStyle name="RowTitles1-Detail 2 2 4 4" xfId="1571"/>
    <cellStyle name="RowTitles1-Detail 2 2 4 4 2" xfId="3161"/>
    <cellStyle name="RowTitles1-Detail 2 2 4 4 2 2" xfId="7838"/>
    <cellStyle name="RowTitles1-Detail 2 2 4 4 2 2 2" xfId="19186"/>
    <cellStyle name="RowTitles1-Detail 2 2 4 4 2 2 2 2" xfId="19187"/>
    <cellStyle name="RowTitles1-Detail 2 2 4 4 2 2 3" xfId="19188"/>
    <cellStyle name="RowTitles1-Detail 2 2 4 4 2 3" xfId="11507"/>
    <cellStyle name="RowTitles1-Detail 2 2 4 4 2 3 2" xfId="19189"/>
    <cellStyle name="RowTitles1-Detail 2 2 4 4 2 3 2 2" xfId="19190"/>
    <cellStyle name="RowTitles1-Detail 2 2 4 4 2 4" xfId="19191"/>
    <cellStyle name="RowTitles1-Detail 2 2 4 4 2 4 2" xfId="19192"/>
    <cellStyle name="RowTitles1-Detail 2 2 4 4 2 5" xfId="19193"/>
    <cellStyle name="RowTitles1-Detail 2 2 4 4 3" xfId="5551"/>
    <cellStyle name="RowTitles1-Detail 2 2 4 4 3 2" xfId="9566"/>
    <cellStyle name="RowTitles1-Detail 2 2 4 4 3 2 2" xfId="19194"/>
    <cellStyle name="RowTitles1-Detail 2 2 4 4 3 2 2 2" xfId="19195"/>
    <cellStyle name="RowTitles1-Detail 2 2 4 4 3 2 3" xfId="19196"/>
    <cellStyle name="RowTitles1-Detail 2 2 4 4 3 3" xfId="13147"/>
    <cellStyle name="RowTitles1-Detail 2 2 4 4 3 3 2" xfId="19197"/>
    <cellStyle name="RowTitles1-Detail 2 2 4 4 3 3 2 2" xfId="19198"/>
    <cellStyle name="RowTitles1-Detail 2 2 4 4 3 4" xfId="19199"/>
    <cellStyle name="RowTitles1-Detail 2 2 4 4 3 4 2" xfId="19200"/>
    <cellStyle name="RowTitles1-Detail 2 2 4 4 3 5" xfId="19201"/>
    <cellStyle name="RowTitles1-Detail 2 2 4 4 4" xfId="6800"/>
    <cellStyle name="RowTitles1-Detail 2 2 4 4 4 2" xfId="19202"/>
    <cellStyle name="RowTitles1-Detail 2 2 4 4 4 2 2" xfId="19203"/>
    <cellStyle name="RowTitles1-Detail 2 2 4 4 4 3" xfId="19204"/>
    <cellStyle name="RowTitles1-Detail 2 2 4 4 5" xfId="10547"/>
    <cellStyle name="RowTitles1-Detail 2 2 4 4 5 2" xfId="19205"/>
    <cellStyle name="RowTitles1-Detail 2 2 4 4 5 2 2" xfId="19206"/>
    <cellStyle name="RowTitles1-Detail 2 2 4 4 6" xfId="19207"/>
    <cellStyle name="RowTitles1-Detail 2 2 4 4 6 2" xfId="19208"/>
    <cellStyle name="RowTitles1-Detail 2 2 4 4 7" xfId="19209"/>
    <cellStyle name="RowTitles1-Detail 2 2 4 5" xfId="1572"/>
    <cellStyle name="RowTitles1-Detail 2 2 4 5 2" xfId="3162"/>
    <cellStyle name="RowTitles1-Detail 2 2 4 5 2 2" xfId="7839"/>
    <cellStyle name="RowTitles1-Detail 2 2 4 5 2 2 2" xfId="19210"/>
    <cellStyle name="RowTitles1-Detail 2 2 4 5 2 2 2 2" xfId="19211"/>
    <cellStyle name="RowTitles1-Detail 2 2 4 5 2 2 3" xfId="19212"/>
    <cellStyle name="RowTitles1-Detail 2 2 4 5 2 3" xfId="11508"/>
    <cellStyle name="RowTitles1-Detail 2 2 4 5 2 3 2" xfId="19213"/>
    <cellStyle name="RowTitles1-Detail 2 2 4 5 2 3 2 2" xfId="19214"/>
    <cellStyle name="RowTitles1-Detail 2 2 4 5 2 4" xfId="19215"/>
    <cellStyle name="RowTitles1-Detail 2 2 4 5 2 4 2" xfId="19216"/>
    <cellStyle name="RowTitles1-Detail 2 2 4 5 2 5" xfId="19217"/>
    <cellStyle name="RowTitles1-Detail 2 2 4 5 3" xfId="5552"/>
    <cellStyle name="RowTitles1-Detail 2 2 4 5 3 2" xfId="9783"/>
    <cellStyle name="RowTitles1-Detail 2 2 4 5 3 2 2" xfId="19218"/>
    <cellStyle name="RowTitles1-Detail 2 2 4 5 3 2 2 2" xfId="19219"/>
    <cellStyle name="RowTitles1-Detail 2 2 4 5 3 2 3" xfId="19220"/>
    <cellStyle name="RowTitles1-Detail 2 2 4 5 3 3" xfId="13346"/>
    <cellStyle name="RowTitles1-Detail 2 2 4 5 3 3 2" xfId="19221"/>
    <cellStyle name="RowTitles1-Detail 2 2 4 5 3 3 2 2" xfId="19222"/>
    <cellStyle name="RowTitles1-Detail 2 2 4 5 3 4" xfId="19223"/>
    <cellStyle name="RowTitles1-Detail 2 2 4 5 3 4 2" xfId="19224"/>
    <cellStyle name="RowTitles1-Detail 2 2 4 5 3 5" xfId="19225"/>
    <cellStyle name="RowTitles1-Detail 2 2 4 5 4" xfId="7017"/>
    <cellStyle name="RowTitles1-Detail 2 2 4 5 4 2" xfId="19226"/>
    <cellStyle name="RowTitles1-Detail 2 2 4 5 4 2 2" xfId="19227"/>
    <cellStyle name="RowTitles1-Detail 2 2 4 5 4 3" xfId="19228"/>
    <cellStyle name="RowTitles1-Detail 2 2 4 5 5" xfId="10764"/>
    <cellStyle name="RowTitles1-Detail 2 2 4 5 5 2" xfId="19229"/>
    <cellStyle name="RowTitles1-Detail 2 2 4 5 5 2 2" xfId="19230"/>
    <cellStyle name="RowTitles1-Detail 2 2 4 5 6" xfId="19231"/>
    <cellStyle name="RowTitles1-Detail 2 2 4 5 6 2" xfId="19232"/>
    <cellStyle name="RowTitles1-Detail 2 2 4 5 7" xfId="19233"/>
    <cellStyle name="RowTitles1-Detail 2 2 4 6" xfId="1573"/>
    <cellStyle name="RowTitles1-Detail 2 2 4 6 2" xfId="3163"/>
    <cellStyle name="RowTitles1-Detail 2 2 4 6 2 2" xfId="7840"/>
    <cellStyle name="RowTitles1-Detail 2 2 4 6 2 2 2" xfId="19234"/>
    <cellStyle name="RowTitles1-Detail 2 2 4 6 2 2 2 2" xfId="19235"/>
    <cellStyle name="RowTitles1-Detail 2 2 4 6 2 2 3" xfId="19236"/>
    <cellStyle name="RowTitles1-Detail 2 2 4 6 2 3" xfId="11509"/>
    <cellStyle name="RowTitles1-Detail 2 2 4 6 2 3 2" xfId="19237"/>
    <cellStyle name="RowTitles1-Detail 2 2 4 6 2 3 2 2" xfId="19238"/>
    <cellStyle name="RowTitles1-Detail 2 2 4 6 2 4" xfId="19239"/>
    <cellStyle name="RowTitles1-Detail 2 2 4 6 2 4 2" xfId="19240"/>
    <cellStyle name="RowTitles1-Detail 2 2 4 6 2 5" xfId="19241"/>
    <cellStyle name="RowTitles1-Detail 2 2 4 6 3" xfId="5553"/>
    <cellStyle name="RowTitles1-Detail 2 2 4 6 3 2" xfId="9985"/>
    <cellStyle name="RowTitles1-Detail 2 2 4 6 3 2 2" xfId="19242"/>
    <cellStyle name="RowTitles1-Detail 2 2 4 6 3 2 2 2" xfId="19243"/>
    <cellStyle name="RowTitles1-Detail 2 2 4 6 3 2 3" xfId="19244"/>
    <cellStyle name="RowTitles1-Detail 2 2 4 6 3 3" xfId="13533"/>
    <cellStyle name="RowTitles1-Detail 2 2 4 6 3 3 2" xfId="19245"/>
    <cellStyle name="RowTitles1-Detail 2 2 4 6 3 3 2 2" xfId="19246"/>
    <cellStyle name="RowTitles1-Detail 2 2 4 6 3 4" xfId="19247"/>
    <cellStyle name="RowTitles1-Detail 2 2 4 6 3 4 2" xfId="19248"/>
    <cellStyle name="RowTitles1-Detail 2 2 4 6 3 5" xfId="19249"/>
    <cellStyle name="RowTitles1-Detail 2 2 4 6 4" xfId="7219"/>
    <cellStyle name="RowTitles1-Detail 2 2 4 6 4 2" xfId="19250"/>
    <cellStyle name="RowTitles1-Detail 2 2 4 6 4 2 2" xfId="19251"/>
    <cellStyle name="RowTitles1-Detail 2 2 4 6 4 3" xfId="19252"/>
    <cellStyle name="RowTitles1-Detail 2 2 4 6 5" xfId="10966"/>
    <cellStyle name="RowTitles1-Detail 2 2 4 6 5 2" xfId="19253"/>
    <cellStyle name="RowTitles1-Detail 2 2 4 6 5 2 2" xfId="19254"/>
    <cellStyle name="RowTitles1-Detail 2 2 4 6 6" xfId="19255"/>
    <cellStyle name="RowTitles1-Detail 2 2 4 6 6 2" xfId="19256"/>
    <cellStyle name="RowTitles1-Detail 2 2 4 6 7" xfId="19257"/>
    <cellStyle name="RowTitles1-Detail 2 2 4 7" xfId="2202"/>
    <cellStyle name="RowTitles1-Detail 2 2 4 7 2" xfId="7835"/>
    <cellStyle name="RowTitles1-Detail 2 2 4 7 2 2" xfId="19258"/>
    <cellStyle name="RowTitles1-Detail 2 2 4 7 2 2 2" xfId="19259"/>
    <cellStyle name="RowTitles1-Detail 2 2 4 7 2 3" xfId="19260"/>
    <cellStyle name="RowTitles1-Detail 2 2 4 7 3" xfId="11504"/>
    <cellStyle name="RowTitles1-Detail 2 2 4 7 3 2" xfId="19261"/>
    <cellStyle name="RowTitles1-Detail 2 2 4 7 3 2 2" xfId="19262"/>
    <cellStyle name="RowTitles1-Detail 2 2 4 7 4" xfId="19263"/>
    <cellStyle name="RowTitles1-Detail 2 2 4 7 4 2" xfId="19264"/>
    <cellStyle name="RowTitles1-Detail 2 2 4 7 5" xfId="19265"/>
    <cellStyle name="RowTitles1-Detail 2 2 4 8" xfId="4771"/>
    <cellStyle name="RowTitles1-Detail 2 2 4 8 2" xfId="19266"/>
    <cellStyle name="RowTitles1-Detail 2 2 4 9" xfId="6093"/>
    <cellStyle name="RowTitles1-Detail 2 2 4 9 2" xfId="19267"/>
    <cellStyle name="RowTitles1-Detail 2 2 4 9 2 2" xfId="19268"/>
    <cellStyle name="RowTitles1-Detail 2 2 4_STUD aligned by INSTIT" xfId="550"/>
    <cellStyle name="RowTitles1-Detail 2 2 5" xfId="348"/>
    <cellStyle name="RowTitles1-Detail 2 2 5 2" xfId="864"/>
    <cellStyle name="RowTitles1-Detail 2 2 5 2 2" xfId="2475"/>
    <cellStyle name="RowTitles1-Detail 2 2 5 2 2 2" xfId="7842"/>
    <cellStyle name="RowTitles1-Detail 2 2 5 2 2 2 2" xfId="19269"/>
    <cellStyle name="RowTitles1-Detail 2 2 5 2 2 2 2 2" xfId="19270"/>
    <cellStyle name="RowTitles1-Detail 2 2 5 2 2 2 3" xfId="19271"/>
    <cellStyle name="RowTitles1-Detail 2 2 5 2 2 3" xfId="11511"/>
    <cellStyle name="RowTitles1-Detail 2 2 5 2 2 3 2" xfId="19272"/>
    <cellStyle name="RowTitles1-Detail 2 2 5 2 2 3 2 2" xfId="19273"/>
    <cellStyle name="RowTitles1-Detail 2 2 5 2 2 4" xfId="19274"/>
    <cellStyle name="RowTitles1-Detail 2 2 5 2 2 4 2" xfId="19275"/>
    <cellStyle name="RowTitles1-Detail 2 2 5 2 2 5" xfId="19276"/>
    <cellStyle name="RowTitles1-Detail 2 2 5 2 3" xfId="4040"/>
    <cellStyle name="RowTitles1-Detail 2 2 5 2 3 2" xfId="9041"/>
    <cellStyle name="RowTitles1-Detail 2 2 5 2 3 2 2" xfId="19277"/>
    <cellStyle name="RowTitles1-Detail 2 2 5 2 3 2 2 2" xfId="19278"/>
    <cellStyle name="RowTitles1-Detail 2 2 5 2 3 2 3" xfId="19279"/>
    <cellStyle name="RowTitles1-Detail 2 2 5 2 3 3" xfId="12665"/>
    <cellStyle name="RowTitles1-Detail 2 2 5 2 3 3 2" xfId="19280"/>
    <cellStyle name="RowTitles1-Detail 2 2 5 2 3 3 2 2" xfId="19281"/>
    <cellStyle name="RowTitles1-Detail 2 2 5 2 3 4" xfId="19282"/>
    <cellStyle name="RowTitles1-Detail 2 2 5 2 3 4 2" xfId="19283"/>
    <cellStyle name="RowTitles1-Detail 2 2 5 2 3 5" xfId="19284"/>
    <cellStyle name="RowTitles1-Detail 2 2 5 2 4" xfId="4896"/>
    <cellStyle name="RowTitles1-Detail 2 2 5 2 4 2" xfId="19285"/>
    <cellStyle name="RowTitles1-Detail 2 2 5 2 5" xfId="6384"/>
    <cellStyle name="RowTitles1-Detail 2 2 5 2 5 2" xfId="19286"/>
    <cellStyle name="RowTitles1-Detail 2 2 5 2 5 2 2" xfId="19287"/>
    <cellStyle name="RowTitles1-Detail 2 2 5 2 5 3" xfId="19288"/>
    <cellStyle name="RowTitles1-Detail 2 2 5 2 6" xfId="6087"/>
    <cellStyle name="RowTitles1-Detail 2 2 5 2 6 2" xfId="19289"/>
    <cellStyle name="RowTitles1-Detail 2 2 5 2 6 2 2" xfId="19290"/>
    <cellStyle name="RowTitles1-Detail 2 2 5 2 7" xfId="19291"/>
    <cellStyle name="RowTitles1-Detail 2 2 5 2 7 2" xfId="19292"/>
    <cellStyle name="RowTitles1-Detail 2 2 5 2 8" xfId="19293"/>
    <cellStyle name="RowTitles1-Detail 2 2 5 3" xfId="1021"/>
    <cellStyle name="RowTitles1-Detail 2 2 5 3 2" xfId="2632"/>
    <cellStyle name="RowTitles1-Detail 2 2 5 3 2 2" xfId="7843"/>
    <cellStyle name="RowTitles1-Detail 2 2 5 3 2 2 2" xfId="19294"/>
    <cellStyle name="RowTitles1-Detail 2 2 5 3 2 2 2 2" xfId="19295"/>
    <cellStyle name="RowTitles1-Detail 2 2 5 3 2 2 3" xfId="19296"/>
    <cellStyle name="RowTitles1-Detail 2 2 5 3 2 3" xfId="11512"/>
    <cellStyle name="RowTitles1-Detail 2 2 5 3 2 3 2" xfId="19297"/>
    <cellStyle name="RowTitles1-Detail 2 2 5 3 2 3 2 2" xfId="19298"/>
    <cellStyle name="RowTitles1-Detail 2 2 5 3 2 4" xfId="19299"/>
    <cellStyle name="RowTitles1-Detail 2 2 5 3 2 4 2" xfId="19300"/>
    <cellStyle name="RowTitles1-Detail 2 2 5 3 2 5" xfId="19301"/>
    <cellStyle name="RowTitles1-Detail 2 2 5 3 3" xfId="4197"/>
    <cellStyle name="RowTitles1-Detail 2 2 5 3 3 2" xfId="9317"/>
    <cellStyle name="RowTitles1-Detail 2 2 5 3 3 2 2" xfId="19302"/>
    <cellStyle name="RowTitles1-Detail 2 2 5 3 3 2 2 2" xfId="19303"/>
    <cellStyle name="RowTitles1-Detail 2 2 5 3 3 2 3" xfId="19304"/>
    <cellStyle name="RowTitles1-Detail 2 2 5 3 3 3" xfId="12920"/>
    <cellStyle name="RowTitles1-Detail 2 2 5 3 3 3 2" xfId="19305"/>
    <cellStyle name="RowTitles1-Detail 2 2 5 3 3 3 2 2" xfId="19306"/>
    <cellStyle name="RowTitles1-Detail 2 2 5 3 3 4" xfId="19307"/>
    <cellStyle name="RowTitles1-Detail 2 2 5 3 3 4 2" xfId="19308"/>
    <cellStyle name="RowTitles1-Detail 2 2 5 3 3 5" xfId="19309"/>
    <cellStyle name="RowTitles1-Detail 2 2 5 3 4" xfId="5026"/>
    <cellStyle name="RowTitles1-Detail 2 2 5 3 4 2" xfId="19310"/>
    <cellStyle name="RowTitles1-Detail 2 2 5 3 5" xfId="10326"/>
    <cellStyle name="RowTitles1-Detail 2 2 5 3 5 2" xfId="19311"/>
    <cellStyle name="RowTitles1-Detail 2 2 5 3 5 2 2" xfId="19312"/>
    <cellStyle name="RowTitles1-Detail 2 2 5 4" xfId="1574"/>
    <cellStyle name="RowTitles1-Detail 2 2 5 4 2" xfId="3164"/>
    <cellStyle name="RowTitles1-Detail 2 2 5 4 2 2" xfId="7844"/>
    <cellStyle name="RowTitles1-Detail 2 2 5 4 2 2 2" xfId="19313"/>
    <cellStyle name="RowTitles1-Detail 2 2 5 4 2 2 2 2" xfId="19314"/>
    <cellStyle name="RowTitles1-Detail 2 2 5 4 2 2 3" xfId="19315"/>
    <cellStyle name="RowTitles1-Detail 2 2 5 4 2 3" xfId="11513"/>
    <cellStyle name="RowTitles1-Detail 2 2 5 4 2 3 2" xfId="19316"/>
    <cellStyle name="RowTitles1-Detail 2 2 5 4 2 3 2 2" xfId="19317"/>
    <cellStyle name="RowTitles1-Detail 2 2 5 4 2 4" xfId="19318"/>
    <cellStyle name="RowTitles1-Detail 2 2 5 4 2 4 2" xfId="19319"/>
    <cellStyle name="RowTitles1-Detail 2 2 5 4 2 5" xfId="19320"/>
    <cellStyle name="RowTitles1-Detail 2 2 5 4 3" xfId="5554"/>
    <cellStyle name="RowTitles1-Detail 2 2 5 4 3 2" xfId="9550"/>
    <cellStyle name="RowTitles1-Detail 2 2 5 4 3 2 2" xfId="19321"/>
    <cellStyle name="RowTitles1-Detail 2 2 5 4 3 2 2 2" xfId="19322"/>
    <cellStyle name="RowTitles1-Detail 2 2 5 4 3 2 3" xfId="19323"/>
    <cellStyle name="RowTitles1-Detail 2 2 5 4 3 3" xfId="13133"/>
    <cellStyle name="RowTitles1-Detail 2 2 5 4 3 3 2" xfId="19324"/>
    <cellStyle name="RowTitles1-Detail 2 2 5 4 3 3 2 2" xfId="19325"/>
    <cellStyle name="RowTitles1-Detail 2 2 5 4 3 4" xfId="19326"/>
    <cellStyle name="RowTitles1-Detail 2 2 5 4 3 4 2" xfId="19327"/>
    <cellStyle name="RowTitles1-Detail 2 2 5 4 3 5" xfId="19328"/>
    <cellStyle name="RowTitles1-Detail 2 2 5 4 4" xfId="6784"/>
    <cellStyle name="RowTitles1-Detail 2 2 5 4 4 2" xfId="19329"/>
    <cellStyle name="RowTitles1-Detail 2 2 5 4 4 2 2" xfId="19330"/>
    <cellStyle name="RowTitles1-Detail 2 2 5 4 4 3" xfId="19331"/>
    <cellStyle name="RowTitles1-Detail 2 2 5 4 5" xfId="10531"/>
    <cellStyle name="RowTitles1-Detail 2 2 5 4 5 2" xfId="19332"/>
    <cellStyle name="RowTitles1-Detail 2 2 5 4 5 2 2" xfId="19333"/>
    <cellStyle name="RowTitles1-Detail 2 2 5 4 6" xfId="19334"/>
    <cellStyle name="RowTitles1-Detail 2 2 5 4 6 2" xfId="19335"/>
    <cellStyle name="RowTitles1-Detail 2 2 5 4 7" xfId="19336"/>
    <cellStyle name="RowTitles1-Detail 2 2 5 5" xfId="1575"/>
    <cellStyle name="RowTitles1-Detail 2 2 5 5 2" xfId="3165"/>
    <cellStyle name="RowTitles1-Detail 2 2 5 5 2 2" xfId="7845"/>
    <cellStyle name="RowTitles1-Detail 2 2 5 5 2 2 2" xfId="19337"/>
    <cellStyle name="RowTitles1-Detail 2 2 5 5 2 2 2 2" xfId="19338"/>
    <cellStyle name="RowTitles1-Detail 2 2 5 5 2 2 3" xfId="19339"/>
    <cellStyle name="RowTitles1-Detail 2 2 5 5 2 3" xfId="11514"/>
    <cellStyle name="RowTitles1-Detail 2 2 5 5 2 3 2" xfId="19340"/>
    <cellStyle name="RowTitles1-Detail 2 2 5 5 2 3 2 2" xfId="19341"/>
    <cellStyle name="RowTitles1-Detail 2 2 5 5 2 4" xfId="19342"/>
    <cellStyle name="RowTitles1-Detail 2 2 5 5 2 4 2" xfId="19343"/>
    <cellStyle name="RowTitles1-Detail 2 2 5 5 2 5" xfId="19344"/>
    <cellStyle name="RowTitles1-Detail 2 2 5 5 3" xfId="5555"/>
    <cellStyle name="RowTitles1-Detail 2 2 5 5 3 2" xfId="9767"/>
    <cellStyle name="RowTitles1-Detail 2 2 5 5 3 2 2" xfId="19345"/>
    <cellStyle name="RowTitles1-Detail 2 2 5 5 3 2 2 2" xfId="19346"/>
    <cellStyle name="RowTitles1-Detail 2 2 5 5 3 2 3" xfId="19347"/>
    <cellStyle name="RowTitles1-Detail 2 2 5 5 3 3" xfId="13332"/>
    <cellStyle name="RowTitles1-Detail 2 2 5 5 3 3 2" xfId="19348"/>
    <cellStyle name="RowTitles1-Detail 2 2 5 5 3 3 2 2" xfId="19349"/>
    <cellStyle name="RowTitles1-Detail 2 2 5 5 3 4" xfId="19350"/>
    <cellStyle name="RowTitles1-Detail 2 2 5 5 3 4 2" xfId="19351"/>
    <cellStyle name="RowTitles1-Detail 2 2 5 5 3 5" xfId="19352"/>
    <cellStyle name="RowTitles1-Detail 2 2 5 5 4" xfId="7001"/>
    <cellStyle name="RowTitles1-Detail 2 2 5 5 4 2" xfId="19353"/>
    <cellStyle name="RowTitles1-Detail 2 2 5 5 4 2 2" xfId="19354"/>
    <cellStyle name="RowTitles1-Detail 2 2 5 5 4 3" xfId="19355"/>
    <cellStyle name="RowTitles1-Detail 2 2 5 5 5" xfId="10748"/>
    <cellStyle name="RowTitles1-Detail 2 2 5 5 5 2" xfId="19356"/>
    <cellStyle name="RowTitles1-Detail 2 2 5 5 5 2 2" xfId="19357"/>
    <cellStyle name="RowTitles1-Detail 2 2 5 5 6" xfId="19358"/>
    <cellStyle name="RowTitles1-Detail 2 2 5 5 6 2" xfId="19359"/>
    <cellStyle name="RowTitles1-Detail 2 2 5 5 7" xfId="19360"/>
    <cellStyle name="RowTitles1-Detail 2 2 5 6" xfId="1576"/>
    <cellStyle name="RowTitles1-Detail 2 2 5 6 2" xfId="3166"/>
    <cellStyle name="RowTitles1-Detail 2 2 5 6 2 2" xfId="7846"/>
    <cellStyle name="RowTitles1-Detail 2 2 5 6 2 2 2" xfId="19361"/>
    <cellStyle name="RowTitles1-Detail 2 2 5 6 2 2 2 2" xfId="19362"/>
    <cellStyle name="RowTitles1-Detail 2 2 5 6 2 2 3" xfId="19363"/>
    <cellStyle name="RowTitles1-Detail 2 2 5 6 2 3" xfId="11515"/>
    <cellStyle name="RowTitles1-Detail 2 2 5 6 2 3 2" xfId="19364"/>
    <cellStyle name="RowTitles1-Detail 2 2 5 6 2 3 2 2" xfId="19365"/>
    <cellStyle name="RowTitles1-Detail 2 2 5 6 2 4" xfId="19366"/>
    <cellStyle name="RowTitles1-Detail 2 2 5 6 2 4 2" xfId="19367"/>
    <cellStyle name="RowTitles1-Detail 2 2 5 6 2 5" xfId="19368"/>
    <cellStyle name="RowTitles1-Detail 2 2 5 6 3" xfId="5556"/>
    <cellStyle name="RowTitles1-Detail 2 2 5 6 3 2" xfId="9969"/>
    <cellStyle name="RowTitles1-Detail 2 2 5 6 3 2 2" xfId="19369"/>
    <cellStyle name="RowTitles1-Detail 2 2 5 6 3 2 2 2" xfId="19370"/>
    <cellStyle name="RowTitles1-Detail 2 2 5 6 3 2 3" xfId="19371"/>
    <cellStyle name="RowTitles1-Detail 2 2 5 6 3 3" xfId="13519"/>
    <cellStyle name="RowTitles1-Detail 2 2 5 6 3 3 2" xfId="19372"/>
    <cellStyle name="RowTitles1-Detail 2 2 5 6 3 3 2 2" xfId="19373"/>
    <cellStyle name="RowTitles1-Detail 2 2 5 6 3 4" xfId="19374"/>
    <cellStyle name="RowTitles1-Detail 2 2 5 6 3 4 2" xfId="19375"/>
    <cellStyle name="RowTitles1-Detail 2 2 5 6 3 5" xfId="19376"/>
    <cellStyle name="RowTitles1-Detail 2 2 5 6 4" xfId="7203"/>
    <cellStyle name="RowTitles1-Detail 2 2 5 6 4 2" xfId="19377"/>
    <cellStyle name="RowTitles1-Detail 2 2 5 6 4 2 2" xfId="19378"/>
    <cellStyle name="RowTitles1-Detail 2 2 5 6 4 3" xfId="19379"/>
    <cellStyle name="RowTitles1-Detail 2 2 5 6 5" xfId="10950"/>
    <cellStyle name="RowTitles1-Detail 2 2 5 6 5 2" xfId="19380"/>
    <cellStyle name="RowTitles1-Detail 2 2 5 6 5 2 2" xfId="19381"/>
    <cellStyle name="RowTitles1-Detail 2 2 5 6 6" xfId="19382"/>
    <cellStyle name="RowTitles1-Detail 2 2 5 6 6 2" xfId="19383"/>
    <cellStyle name="RowTitles1-Detail 2 2 5 6 7" xfId="19384"/>
    <cellStyle name="RowTitles1-Detail 2 2 5 7" xfId="2186"/>
    <cellStyle name="RowTitles1-Detail 2 2 5 7 2" xfId="7841"/>
    <cellStyle name="RowTitles1-Detail 2 2 5 7 2 2" xfId="19385"/>
    <cellStyle name="RowTitles1-Detail 2 2 5 7 2 2 2" xfId="19386"/>
    <cellStyle name="RowTitles1-Detail 2 2 5 7 2 3" xfId="19387"/>
    <cellStyle name="RowTitles1-Detail 2 2 5 7 3" xfId="11510"/>
    <cellStyle name="RowTitles1-Detail 2 2 5 7 3 2" xfId="19388"/>
    <cellStyle name="RowTitles1-Detail 2 2 5 7 3 2 2" xfId="19389"/>
    <cellStyle name="RowTitles1-Detail 2 2 5 7 4" xfId="19390"/>
    <cellStyle name="RowTitles1-Detail 2 2 5 7 4 2" xfId="19391"/>
    <cellStyle name="RowTitles1-Detail 2 2 5 7 5" xfId="19392"/>
    <cellStyle name="RowTitles1-Detail 2 2 5 8" xfId="4780"/>
    <cellStyle name="RowTitles1-Detail 2 2 5 8 2" xfId="8843"/>
    <cellStyle name="RowTitles1-Detail 2 2 5 8 2 2" xfId="19393"/>
    <cellStyle name="RowTitles1-Detail 2 2 5 8 2 2 2" xfId="19394"/>
    <cellStyle name="RowTitles1-Detail 2 2 5 8 2 3" xfId="19395"/>
    <cellStyle name="RowTitles1-Detail 2 2 5 8 3" xfId="12482"/>
    <cellStyle name="RowTitles1-Detail 2 2 5 8 3 2" xfId="19396"/>
    <cellStyle name="RowTitles1-Detail 2 2 5 8 3 2 2" xfId="19397"/>
    <cellStyle name="RowTitles1-Detail 2 2 5 8 4" xfId="19398"/>
    <cellStyle name="RowTitles1-Detail 2 2 5 8 4 2" xfId="19399"/>
    <cellStyle name="RowTitles1-Detail 2 2 5 8 5" xfId="19400"/>
    <cellStyle name="RowTitles1-Detail 2 2 5 9" xfId="6114"/>
    <cellStyle name="RowTitles1-Detail 2 2 5 9 2" xfId="19401"/>
    <cellStyle name="RowTitles1-Detail 2 2 5 9 2 2" xfId="19402"/>
    <cellStyle name="RowTitles1-Detail 2 2 5_STUD aligned by INSTIT" xfId="551"/>
    <cellStyle name="RowTitles1-Detail 2 2 6" xfId="460"/>
    <cellStyle name="RowTitles1-Detail 2 2 6 2" xfId="950"/>
    <cellStyle name="RowTitles1-Detail 2 2 6 2 2" xfId="2561"/>
    <cellStyle name="RowTitles1-Detail 2 2 6 2 2 2" xfId="7848"/>
    <cellStyle name="RowTitles1-Detail 2 2 6 2 2 2 2" xfId="19403"/>
    <cellStyle name="RowTitles1-Detail 2 2 6 2 2 2 2 2" xfId="19404"/>
    <cellStyle name="RowTitles1-Detail 2 2 6 2 2 2 3" xfId="19405"/>
    <cellStyle name="RowTitles1-Detail 2 2 6 2 2 3" xfId="11517"/>
    <cellStyle name="RowTitles1-Detail 2 2 6 2 2 3 2" xfId="19406"/>
    <cellStyle name="RowTitles1-Detail 2 2 6 2 2 3 2 2" xfId="19407"/>
    <cellStyle name="RowTitles1-Detail 2 2 6 2 2 4" xfId="19408"/>
    <cellStyle name="RowTitles1-Detail 2 2 6 2 2 4 2" xfId="19409"/>
    <cellStyle name="RowTitles1-Detail 2 2 6 2 2 5" xfId="19410"/>
    <cellStyle name="RowTitles1-Detail 2 2 6 2 3" xfId="4126"/>
    <cellStyle name="RowTitles1-Detail 2 2 6 2 3 2" xfId="9153"/>
    <cellStyle name="RowTitles1-Detail 2 2 6 2 3 2 2" xfId="19411"/>
    <cellStyle name="RowTitles1-Detail 2 2 6 2 3 2 2 2" xfId="19412"/>
    <cellStyle name="RowTitles1-Detail 2 2 6 2 3 2 3" xfId="19413"/>
    <cellStyle name="RowTitles1-Detail 2 2 6 2 3 3" xfId="12768"/>
    <cellStyle name="RowTitles1-Detail 2 2 6 2 3 3 2" xfId="19414"/>
    <cellStyle name="RowTitles1-Detail 2 2 6 2 3 3 2 2" xfId="19415"/>
    <cellStyle name="RowTitles1-Detail 2 2 6 2 3 4" xfId="19416"/>
    <cellStyle name="RowTitles1-Detail 2 2 6 2 3 4 2" xfId="19417"/>
    <cellStyle name="RowTitles1-Detail 2 2 6 2 3 5" xfId="19418"/>
    <cellStyle name="RowTitles1-Detail 2 2 6 2 4" xfId="4955"/>
    <cellStyle name="RowTitles1-Detail 2 2 6 2 4 2" xfId="19419"/>
    <cellStyle name="RowTitles1-Detail 2 2 6 2 5" xfId="6467"/>
    <cellStyle name="RowTitles1-Detail 2 2 6 2 5 2" xfId="19420"/>
    <cellStyle name="RowTitles1-Detail 2 2 6 2 5 2 2" xfId="19421"/>
    <cellStyle name="RowTitles1-Detail 2 2 6 2 5 3" xfId="19422"/>
    <cellStyle name="RowTitles1-Detail 2 2 6 2 6" xfId="10168"/>
    <cellStyle name="RowTitles1-Detail 2 2 6 2 6 2" xfId="19423"/>
    <cellStyle name="RowTitles1-Detail 2 2 6 2 6 2 2" xfId="19424"/>
    <cellStyle name="RowTitles1-Detail 2 2 6 3" xfId="1129"/>
    <cellStyle name="RowTitles1-Detail 2 2 6 3 2" xfId="2740"/>
    <cellStyle name="RowTitles1-Detail 2 2 6 3 2 2" xfId="7849"/>
    <cellStyle name="RowTitles1-Detail 2 2 6 3 2 2 2" xfId="19425"/>
    <cellStyle name="RowTitles1-Detail 2 2 6 3 2 2 2 2" xfId="19426"/>
    <cellStyle name="RowTitles1-Detail 2 2 6 3 2 2 3" xfId="19427"/>
    <cellStyle name="RowTitles1-Detail 2 2 6 3 2 3" xfId="11518"/>
    <cellStyle name="RowTitles1-Detail 2 2 6 3 2 3 2" xfId="19428"/>
    <cellStyle name="RowTitles1-Detail 2 2 6 3 2 3 2 2" xfId="19429"/>
    <cellStyle name="RowTitles1-Detail 2 2 6 3 2 4" xfId="19430"/>
    <cellStyle name="RowTitles1-Detail 2 2 6 3 2 4 2" xfId="19431"/>
    <cellStyle name="RowTitles1-Detail 2 2 6 3 2 5" xfId="19432"/>
    <cellStyle name="RowTitles1-Detail 2 2 6 3 3" xfId="4305"/>
    <cellStyle name="RowTitles1-Detail 2 2 6 3 3 2" xfId="9429"/>
    <cellStyle name="RowTitles1-Detail 2 2 6 3 3 2 2" xfId="19433"/>
    <cellStyle name="RowTitles1-Detail 2 2 6 3 3 2 2 2" xfId="19434"/>
    <cellStyle name="RowTitles1-Detail 2 2 6 3 3 2 3" xfId="19435"/>
    <cellStyle name="RowTitles1-Detail 2 2 6 3 3 3" xfId="13023"/>
    <cellStyle name="RowTitles1-Detail 2 2 6 3 3 3 2" xfId="19436"/>
    <cellStyle name="RowTitles1-Detail 2 2 6 3 3 3 2 2" xfId="19437"/>
    <cellStyle name="RowTitles1-Detail 2 2 6 3 3 4" xfId="19438"/>
    <cellStyle name="RowTitles1-Detail 2 2 6 3 3 4 2" xfId="19439"/>
    <cellStyle name="RowTitles1-Detail 2 2 6 3 3 5" xfId="19440"/>
    <cellStyle name="RowTitles1-Detail 2 2 6 3 4" xfId="5134"/>
    <cellStyle name="RowTitles1-Detail 2 2 6 3 4 2" xfId="19441"/>
    <cellStyle name="RowTitles1-Detail 2 2 6 3 5" xfId="10415"/>
    <cellStyle name="RowTitles1-Detail 2 2 6 3 5 2" xfId="19442"/>
    <cellStyle name="RowTitles1-Detail 2 2 6 3 5 2 2" xfId="19443"/>
    <cellStyle name="RowTitles1-Detail 2 2 6 3 6" xfId="19444"/>
    <cellStyle name="RowTitles1-Detail 2 2 6 3 6 2" xfId="19445"/>
    <cellStyle name="RowTitles1-Detail 2 2 6 3 7" xfId="19446"/>
    <cellStyle name="RowTitles1-Detail 2 2 6 4" xfId="1318"/>
    <cellStyle name="RowTitles1-Detail 2 2 6 4 2" xfId="2929"/>
    <cellStyle name="RowTitles1-Detail 2 2 6 4 2 2" xfId="7850"/>
    <cellStyle name="RowTitles1-Detail 2 2 6 4 2 2 2" xfId="19447"/>
    <cellStyle name="RowTitles1-Detail 2 2 6 4 2 2 2 2" xfId="19448"/>
    <cellStyle name="RowTitles1-Detail 2 2 6 4 2 2 3" xfId="19449"/>
    <cellStyle name="RowTitles1-Detail 2 2 6 4 2 3" xfId="11519"/>
    <cellStyle name="RowTitles1-Detail 2 2 6 4 2 3 2" xfId="19450"/>
    <cellStyle name="RowTitles1-Detail 2 2 6 4 2 3 2 2" xfId="19451"/>
    <cellStyle name="RowTitles1-Detail 2 2 6 4 2 4" xfId="19452"/>
    <cellStyle name="RowTitles1-Detail 2 2 6 4 2 4 2" xfId="19453"/>
    <cellStyle name="RowTitles1-Detail 2 2 6 4 2 5" xfId="19454"/>
    <cellStyle name="RowTitles1-Detail 2 2 6 4 3" xfId="4494"/>
    <cellStyle name="RowTitles1-Detail 2 2 6 4 3 2" xfId="9658"/>
    <cellStyle name="RowTitles1-Detail 2 2 6 4 3 2 2" xfId="19455"/>
    <cellStyle name="RowTitles1-Detail 2 2 6 4 3 2 2 2" xfId="19456"/>
    <cellStyle name="RowTitles1-Detail 2 2 6 4 3 2 3" xfId="19457"/>
    <cellStyle name="RowTitles1-Detail 2 2 6 4 3 3" xfId="13236"/>
    <cellStyle name="RowTitles1-Detail 2 2 6 4 3 3 2" xfId="19458"/>
    <cellStyle name="RowTitles1-Detail 2 2 6 4 3 3 2 2" xfId="19459"/>
    <cellStyle name="RowTitles1-Detail 2 2 6 4 3 4" xfId="19460"/>
    <cellStyle name="RowTitles1-Detail 2 2 6 4 3 4 2" xfId="19461"/>
    <cellStyle name="RowTitles1-Detail 2 2 6 4 3 5" xfId="19462"/>
    <cellStyle name="RowTitles1-Detail 2 2 6 4 4" xfId="5323"/>
    <cellStyle name="RowTitles1-Detail 2 2 6 4 4 2" xfId="19463"/>
    <cellStyle name="RowTitles1-Detail 2 2 6 4 5" xfId="6892"/>
    <cellStyle name="RowTitles1-Detail 2 2 6 4 5 2" xfId="19464"/>
    <cellStyle name="RowTitles1-Detail 2 2 6 4 5 2 2" xfId="19465"/>
    <cellStyle name="RowTitles1-Detail 2 2 6 4 5 3" xfId="19466"/>
    <cellStyle name="RowTitles1-Detail 2 2 6 4 6" xfId="10639"/>
    <cellStyle name="RowTitles1-Detail 2 2 6 4 6 2" xfId="19467"/>
    <cellStyle name="RowTitles1-Detail 2 2 6 4 6 2 2" xfId="19468"/>
    <cellStyle name="RowTitles1-Detail 2 2 6 4 7" xfId="19469"/>
    <cellStyle name="RowTitles1-Detail 2 2 6 4 7 2" xfId="19470"/>
    <cellStyle name="RowTitles1-Detail 2 2 6 4 8" xfId="19471"/>
    <cellStyle name="RowTitles1-Detail 2 2 6 5" xfId="1577"/>
    <cellStyle name="RowTitles1-Detail 2 2 6 5 2" xfId="3167"/>
    <cellStyle name="RowTitles1-Detail 2 2 6 5 2 2" xfId="7851"/>
    <cellStyle name="RowTitles1-Detail 2 2 6 5 2 2 2" xfId="19472"/>
    <cellStyle name="RowTitles1-Detail 2 2 6 5 2 2 2 2" xfId="19473"/>
    <cellStyle name="RowTitles1-Detail 2 2 6 5 2 2 3" xfId="19474"/>
    <cellStyle name="RowTitles1-Detail 2 2 6 5 2 3" xfId="11520"/>
    <cellStyle name="RowTitles1-Detail 2 2 6 5 2 3 2" xfId="19475"/>
    <cellStyle name="RowTitles1-Detail 2 2 6 5 2 3 2 2" xfId="19476"/>
    <cellStyle name="RowTitles1-Detail 2 2 6 5 2 4" xfId="19477"/>
    <cellStyle name="RowTitles1-Detail 2 2 6 5 2 4 2" xfId="19478"/>
    <cellStyle name="RowTitles1-Detail 2 2 6 5 2 5" xfId="19479"/>
    <cellStyle name="RowTitles1-Detail 2 2 6 5 3" xfId="5557"/>
    <cellStyle name="RowTitles1-Detail 2 2 6 5 3 2" xfId="9874"/>
    <cellStyle name="RowTitles1-Detail 2 2 6 5 3 2 2" xfId="19480"/>
    <cellStyle name="RowTitles1-Detail 2 2 6 5 3 2 2 2" xfId="19481"/>
    <cellStyle name="RowTitles1-Detail 2 2 6 5 3 2 3" xfId="19482"/>
    <cellStyle name="RowTitles1-Detail 2 2 6 5 3 3" xfId="13434"/>
    <cellStyle name="RowTitles1-Detail 2 2 6 5 3 3 2" xfId="19483"/>
    <cellStyle name="RowTitles1-Detail 2 2 6 5 3 3 2 2" xfId="19484"/>
    <cellStyle name="RowTitles1-Detail 2 2 6 5 3 4" xfId="19485"/>
    <cellStyle name="RowTitles1-Detail 2 2 6 5 3 4 2" xfId="19486"/>
    <cellStyle name="RowTitles1-Detail 2 2 6 5 3 5" xfId="19487"/>
    <cellStyle name="RowTitles1-Detail 2 2 6 5 4" xfId="7108"/>
    <cellStyle name="RowTitles1-Detail 2 2 6 5 4 2" xfId="19488"/>
    <cellStyle name="RowTitles1-Detail 2 2 6 5 4 2 2" xfId="19489"/>
    <cellStyle name="RowTitles1-Detail 2 2 6 5 4 3" xfId="19490"/>
    <cellStyle name="RowTitles1-Detail 2 2 6 5 5" xfId="10855"/>
    <cellStyle name="RowTitles1-Detail 2 2 6 5 5 2" xfId="19491"/>
    <cellStyle name="RowTitles1-Detail 2 2 6 5 5 2 2" xfId="19492"/>
    <cellStyle name="RowTitles1-Detail 2 2 6 5 6" xfId="19493"/>
    <cellStyle name="RowTitles1-Detail 2 2 6 5 6 2" xfId="19494"/>
    <cellStyle name="RowTitles1-Detail 2 2 6 5 7" xfId="19495"/>
    <cellStyle name="RowTitles1-Detail 2 2 6 6" xfId="1578"/>
    <cellStyle name="RowTitles1-Detail 2 2 6 6 2" xfId="3168"/>
    <cellStyle name="RowTitles1-Detail 2 2 6 6 2 2" xfId="7852"/>
    <cellStyle name="RowTitles1-Detail 2 2 6 6 2 2 2" xfId="19496"/>
    <cellStyle name="RowTitles1-Detail 2 2 6 6 2 2 2 2" xfId="19497"/>
    <cellStyle name="RowTitles1-Detail 2 2 6 6 2 2 3" xfId="19498"/>
    <cellStyle name="RowTitles1-Detail 2 2 6 6 2 3" xfId="11521"/>
    <cellStyle name="RowTitles1-Detail 2 2 6 6 2 3 2" xfId="19499"/>
    <cellStyle name="RowTitles1-Detail 2 2 6 6 2 3 2 2" xfId="19500"/>
    <cellStyle name="RowTitles1-Detail 2 2 6 6 2 4" xfId="19501"/>
    <cellStyle name="RowTitles1-Detail 2 2 6 6 2 4 2" xfId="19502"/>
    <cellStyle name="RowTitles1-Detail 2 2 6 6 2 5" xfId="19503"/>
    <cellStyle name="RowTitles1-Detail 2 2 6 6 3" xfId="5558"/>
    <cellStyle name="RowTitles1-Detail 2 2 6 6 3 2" xfId="10076"/>
    <cellStyle name="RowTitles1-Detail 2 2 6 6 3 2 2" xfId="19504"/>
    <cellStyle name="RowTitles1-Detail 2 2 6 6 3 2 2 2" xfId="19505"/>
    <cellStyle name="RowTitles1-Detail 2 2 6 6 3 2 3" xfId="19506"/>
    <cellStyle name="RowTitles1-Detail 2 2 6 6 3 3" xfId="13621"/>
    <cellStyle name="RowTitles1-Detail 2 2 6 6 3 3 2" xfId="19507"/>
    <cellStyle name="RowTitles1-Detail 2 2 6 6 3 3 2 2" xfId="19508"/>
    <cellStyle name="RowTitles1-Detail 2 2 6 6 3 4" xfId="19509"/>
    <cellStyle name="RowTitles1-Detail 2 2 6 6 3 4 2" xfId="19510"/>
    <cellStyle name="RowTitles1-Detail 2 2 6 6 3 5" xfId="19511"/>
    <cellStyle name="RowTitles1-Detail 2 2 6 6 4" xfId="7310"/>
    <cellStyle name="RowTitles1-Detail 2 2 6 6 4 2" xfId="19512"/>
    <cellStyle name="RowTitles1-Detail 2 2 6 6 4 2 2" xfId="19513"/>
    <cellStyle name="RowTitles1-Detail 2 2 6 6 4 3" xfId="19514"/>
    <cellStyle name="RowTitles1-Detail 2 2 6 6 5" xfId="11057"/>
    <cellStyle name="RowTitles1-Detail 2 2 6 6 5 2" xfId="19515"/>
    <cellStyle name="RowTitles1-Detail 2 2 6 6 5 2 2" xfId="19516"/>
    <cellStyle name="RowTitles1-Detail 2 2 6 6 6" xfId="19517"/>
    <cellStyle name="RowTitles1-Detail 2 2 6 6 6 2" xfId="19518"/>
    <cellStyle name="RowTitles1-Detail 2 2 6 6 7" xfId="19519"/>
    <cellStyle name="RowTitles1-Detail 2 2 6 7" xfId="2293"/>
    <cellStyle name="RowTitles1-Detail 2 2 6 7 2" xfId="7847"/>
    <cellStyle name="RowTitles1-Detail 2 2 6 7 2 2" xfId="19520"/>
    <cellStyle name="RowTitles1-Detail 2 2 6 7 2 2 2" xfId="19521"/>
    <cellStyle name="RowTitles1-Detail 2 2 6 7 2 3" xfId="19522"/>
    <cellStyle name="RowTitles1-Detail 2 2 6 7 3" xfId="11516"/>
    <cellStyle name="RowTitles1-Detail 2 2 6 7 3 2" xfId="19523"/>
    <cellStyle name="RowTitles1-Detail 2 2 6 7 3 2 2" xfId="19524"/>
    <cellStyle name="RowTitles1-Detail 2 2 6 7 4" xfId="19525"/>
    <cellStyle name="RowTitles1-Detail 2 2 6 7 4 2" xfId="19526"/>
    <cellStyle name="RowTitles1-Detail 2 2 6 7 5" xfId="19527"/>
    <cellStyle name="RowTitles1-Detail 2 2 6 8" xfId="4711"/>
    <cellStyle name="RowTitles1-Detail 2 2 6 8 2" xfId="19528"/>
    <cellStyle name="RowTitles1-Detail 2 2 6 9" xfId="6575"/>
    <cellStyle name="RowTitles1-Detail 2 2 6 9 2" xfId="19529"/>
    <cellStyle name="RowTitles1-Detail 2 2 6 9 2 2" xfId="19530"/>
    <cellStyle name="RowTitles1-Detail 2 2 6_STUD aligned by INSTIT" xfId="552"/>
    <cellStyle name="RowTitles1-Detail 2 2 7" xfId="773"/>
    <cellStyle name="RowTitles1-Detail 2 2 7 2" xfId="2392"/>
    <cellStyle name="RowTitles1-Detail 2 2 7 2 2" xfId="7853"/>
    <cellStyle name="RowTitles1-Detail 2 2 7 2 2 2" xfId="19531"/>
    <cellStyle name="RowTitles1-Detail 2 2 7 2 2 2 2" xfId="19532"/>
    <cellStyle name="RowTitles1-Detail 2 2 7 2 2 3" xfId="19533"/>
    <cellStyle name="RowTitles1-Detail 2 2 7 2 3" xfId="11522"/>
    <cellStyle name="RowTitles1-Detail 2 2 7 2 3 2" xfId="19534"/>
    <cellStyle name="RowTitles1-Detail 2 2 7 2 3 2 2" xfId="19535"/>
    <cellStyle name="RowTitles1-Detail 2 2 7 2 4" xfId="19536"/>
    <cellStyle name="RowTitles1-Detail 2 2 7 2 4 2" xfId="19537"/>
    <cellStyle name="RowTitles1-Detail 2 2 7 2 5" xfId="19538"/>
    <cellStyle name="RowTitles1-Detail 2 2 7 3" xfId="3949"/>
    <cellStyle name="RowTitles1-Detail 2 2 7 3 2" xfId="8954"/>
    <cellStyle name="RowTitles1-Detail 2 2 7 3 2 2" xfId="19539"/>
    <cellStyle name="RowTitles1-Detail 2 2 7 3 2 2 2" xfId="19540"/>
    <cellStyle name="RowTitles1-Detail 2 2 7 3 2 3" xfId="19541"/>
    <cellStyle name="RowTitles1-Detail 2 2 7 3 3" xfId="12583"/>
    <cellStyle name="RowTitles1-Detail 2 2 7 3 3 2" xfId="19542"/>
    <cellStyle name="RowTitles1-Detail 2 2 7 3 3 2 2" xfId="19543"/>
    <cellStyle name="RowTitles1-Detail 2 2 7 3 4" xfId="19544"/>
    <cellStyle name="RowTitles1-Detail 2 2 7 3 4 2" xfId="19545"/>
    <cellStyle name="RowTitles1-Detail 2 2 7 3 5" xfId="19546"/>
    <cellStyle name="RowTitles1-Detail 2 2 7 4" xfId="4615"/>
    <cellStyle name="RowTitles1-Detail 2 2 7 4 2" xfId="19547"/>
    <cellStyle name="RowTitles1-Detail 2 2 7 5" xfId="6282"/>
    <cellStyle name="RowTitles1-Detail 2 2 7 5 2" xfId="19548"/>
    <cellStyle name="RowTitles1-Detail 2 2 7 5 2 2" xfId="19549"/>
    <cellStyle name="RowTitles1-Detail 2 2 7 5 3" xfId="19550"/>
    <cellStyle name="RowTitles1-Detail 2 2 7 6" xfId="7694"/>
    <cellStyle name="RowTitles1-Detail 2 2 7 6 2" xfId="19551"/>
    <cellStyle name="RowTitles1-Detail 2 2 7 6 2 2" xfId="19552"/>
    <cellStyle name="RowTitles1-Detail 2 2 8" xfId="768"/>
    <cellStyle name="RowTitles1-Detail 2 2 8 2" xfId="2387"/>
    <cellStyle name="RowTitles1-Detail 2 2 8 2 2" xfId="7854"/>
    <cellStyle name="RowTitles1-Detail 2 2 8 2 2 2" xfId="19553"/>
    <cellStyle name="RowTitles1-Detail 2 2 8 2 2 2 2" xfId="19554"/>
    <cellStyle name="RowTitles1-Detail 2 2 8 2 2 3" xfId="19555"/>
    <cellStyle name="RowTitles1-Detail 2 2 8 2 3" xfId="11523"/>
    <cellStyle name="RowTitles1-Detail 2 2 8 2 3 2" xfId="19556"/>
    <cellStyle name="RowTitles1-Detail 2 2 8 2 3 2 2" xfId="19557"/>
    <cellStyle name="RowTitles1-Detail 2 2 8 2 4" xfId="19558"/>
    <cellStyle name="RowTitles1-Detail 2 2 8 2 4 2" xfId="19559"/>
    <cellStyle name="RowTitles1-Detail 2 2 8 2 5" xfId="19560"/>
    <cellStyle name="RowTitles1-Detail 2 2 8 3" xfId="3944"/>
    <cellStyle name="RowTitles1-Detail 2 2 8 3 2" xfId="9216"/>
    <cellStyle name="RowTitles1-Detail 2 2 8 3 2 2" xfId="19561"/>
    <cellStyle name="RowTitles1-Detail 2 2 8 3 2 2 2" xfId="19562"/>
    <cellStyle name="RowTitles1-Detail 2 2 8 3 2 3" xfId="19563"/>
    <cellStyle name="RowTitles1-Detail 2 2 8 3 3" xfId="12825"/>
    <cellStyle name="RowTitles1-Detail 2 2 8 3 3 2" xfId="19564"/>
    <cellStyle name="RowTitles1-Detail 2 2 8 3 3 2 2" xfId="19565"/>
    <cellStyle name="RowTitles1-Detail 2 2 8 3 4" xfId="19566"/>
    <cellStyle name="RowTitles1-Detail 2 2 8 3 4 2" xfId="19567"/>
    <cellStyle name="RowTitles1-Detail 2 2 8 3 5" xfId="19568"/>
    <cellStyle name="RowTitles1-Detail 2 2 8 4" xfId="4619"/>
    <cellStyle name="RowTitles1-Detail 2 2 8 4 2" xfId="19569"/>
    <cellStyle name="RowTitles1-Detail 2 2 8 5" xfId="10226"/>
    <cellStyle name="RowTitles1-Detail 2 2 8 5 2" xfId="19570"/>
    <cellStyle name="RowTitles1-Detail 2 2 8 5 2 2" xfId="19571"/>
    <cellStyle name="RowTitles1-Detail 2 2 8 6" xfId="19572"/>
    <cellStyle name="RowTitles1-Detail 2 2 8 6 2" xfId="19573"/>
    <cellStyle name="RowTitles1-Detail 2 2 8 7" xfId="19574"/>
    <cellStyle name="RowTitles1-Detail 2 2 9" xfId="904"/>
    <cellStyle name="RowTitles1-Detail 2 2 9 2" xfId="2515"/>
    <cellStyle name="RowTitles1-Detail 2 2 9 2 2" xfId="7855"/>
    <cellStyle name="RowTitles1-Detail 2 2 9 2 2 2" xfId="19575"/>
    <cellStyle name="RowTitles1-Detail 2 2 9 2 2 2 2" xfId="19576"/>
    <cellStyle name="RowTitles1-Detail 2 2 9 2 2 3" xfId="19577"/>
    <cellStyle name="RowTitles1-Detail 2 2 9 2 3" xfId="11524"/>
    <cellStyle name="RowTitles1-Detail 2 2 9 2 3 2" xfId="19578"/>
    <cellStyle name="RowTitles1-Detail 2 2 9 2 3 2 2" xfId="19579"/>
    <cellStyle name="RowTitles1-Detail 2 2 9 2 4" xfId="19580"/>
    <cellStyle name="RowTitles1-Detail 2 2 9 2 4 2" xfId="19581"/>
    <cellStyle name="RowTitles1-Detail 2 2 9 2 5" xfId="19582"/>
    <cellStyle name="RowTitles1-Detail 2 2 9 3" xfId="4080"/>
    <cellStyle name="RowTitles1-Detail 2 2 9 3 2" xfId="8936"/>
    <cellStyle name="RowTitles1-Detail 2 2 9 3 2 2" xfId="19583"/>
    <cellStyle name="RowTitles1-Detail 2 2 9 3 2 2 2" xfId="19584"/>
    <cellStyle name="RowTitles1-Detail 2 2 9 3 2 3" xfId="19585"/>
    <cellStyle name="RowTitles1-Detail 2 2 9 3 3" xfId="12566"/>
    <cellStyle name="RowTitles1-Detail 2 2 9 3 3 2" xfId="19586"/>
    <cellStyle name="RowTitles1-Detail 2 2 9 3 3 2 2" xfId="19587"/>
    <cellStyle name="RowTitles1-Detail 2 2 9 3 4" xfId="19588"/>
    <cellStyle name="RowTitles1-Detail 2 2 9 3 4 2" xfId="19589"/>
    <cellStyle name="RowTitles1-Detail 2 2 9 3 5" xfId="19590"/>
    <cellStyle name="RowTitles1-Detail 2 2 9 4" xfId="4909"/>
    <cellStyle name="RowTitles1-Detail 2 2 9 4 2" xfId="19591"/>
    <cellStyle name="RowTitles1-Detail 2 2 9 5" xfId="6258"/>
    <cellStyle name="RowTitles1-Detail 2 2 9 5 2" xfId="19592"/>
    <cellStyle name="RowTitles1-Detail 2 2 9 5 2 2" xfId="19593"/>
    <cellStyle name="RowTitles1-Detail 2 2 9 5 3" xfId="19594"/>
    <cellStyle name="RowTitles1-Detail 2 2 9 6" xfId="6167"/>
    <cellStyle name="RowTitles1-Detail 2 2 9 6 2" xfId="19595"/>
    <cellStyle name="RowTitles1-Detail 2 2 9 6 2 2" xfId="19596"/>
    <cellStyle name="RowTitles1-Detail 2 2 9 7" xfId="19597"/>
    <cellStyle name="RowTitles1-Detail 2 2 9 7 2" xfId="19598"/>
    <cellStyle name="RowTitles1-Detail 2 2 9 8" xfId="19599"/>
    <cellStyle name="RowTitles1-Detail 2 2_STUD aligned by INSTIT" xfId="537"/>
    <cellStyle name="RowTitles1-Detail 2 3" xfId="140"/>
    <cellStyle name="RowTitles1-Detail 2 3 10" xfId="1579"/>
    <cellStyle name="RowTitles1-Detail 2 3 10 2" xfId="3169"/>
    <cellStyle name="RowTitles1-Detail 2 3 10 2 2" xfId="7857"/>
    <cellStyle name="RowTitles1-Detail 2 3 10 2 2 2" xfId="19600"/>
    <cellStyle name="RowTitles1-Detail 2 3 10 2 2 2 2" xfId="19601"/>
    <cellStyle name="RowTitles1-Detail 2 3 10 2 2 3" xfId="19602"/>
    <cellStyle name="RowTitles1-Detail 2 3 10 2 3" xfId="11526"/>
    <cellStyle name="RowTitles1-Detail 2 3 10 2 3 2" xfId="19603"/>
    <cellStyle name="RowTitles1-Detail 2 3 10 2 3 2 2" xfId="19604"/>
    <cellStyle name="RowTitles1-Detail 2 3 10 2 4" xfId="19605"/>
    <cellStyle name="RowTitles1-Detail 2 3 10 2 4 2" xfId="19606"/>
    <cellStyle name="RowTitles1-Detail 2 3 10 2 5" xfId="19607"/>
    <cellStyle name="RowTitles1-Detail 2 3 10 3" xfId="5559"/>
    <cellStyle name="RowTitles1-Detail 2 3 10 3 2" xfId="9026"/>
    <cellStyle name="RowTitles1-Detail 2 3 10 3 2 2" xfId="19608"/>
    <cellStyle name="RowTitles1-Detail 2 3 10 3 2 2 2" xfId="19609"/>
    <cellStyle name="RowTitles1-Detail 2 3 10 3 2 3" xfId="19610"/>
    <cellStyle name="RowTitles1-Detail 2 3 10 3 3" xfId="12650"/>
    <cellStyle name="RowTitles1-Detail 2 3 10 3 3 2" xfId="19611"/>
    <cellStyle name="RowTitles1-Detail 2 3 10 3 3 2 2" xfId="19612"/>
    <cellStyle name="RowTitles1-Detail 2 3 10 3 4" xfId="19613"/>
    <cellStyle name="RowTitles1-Detail 2 3 10 3 4 2" xfId="19614"/>
    <cellStyle name="RowTitles1-Detail 2 3 10 3 5" xfId="19615"/>
    <cellStyle name="RowTitles1-Detail 2 3 10 4" xfId="6368"/>
    <cellStyle name="RowTitles1-Detail 2 3 10 4 2" xfId="19616"/>
    <cellStyle name="RowTitles1-Detail 2 3 10 4 2 2" xfId="19617"/>
    <cellStyle name="RowTitles1-Detail 2 3 10 4 3" xfId="19618"/>
    <cellStyle name="RowTitles1-Detail 2 3 10 5" xfId="6613"/>
    <cellStyle name="RowTitles1-Detail 2 3 10 5 2" xfId="19619"/>
    <cellStyle name="RowTitles1-Detail 2 3 10 5 2 2" xfId="19620"/>
    <cellStyle name="RowTitles1-Detail 2 3 10 6" xfId="19621"/>
    <cellStyle name="RowTitles1-Detail 2 3 10 6 2" xfId="19622"/>
    <cellStyle name="RowTitles1-Detail 2 3 10 7" xfId="19623"/>
    <cellStyle name="RowTitles1-Detail 2 3 11" xfId="1580"/>
    <cellStyle name="RowTitles1-Detail 2 3 11 2" xfId="3170"/>
    <cellStyle name="RowTitles1-Detail 2 3 11 2 2" xfId="7858"/>
    <cellStyle name="RowTitles1-Detail 2 3 11 2 2 2" xfId="19624"/>
    <cellStyle name="RowTitles1-Detail 2 3 11 2 2 2 2" xfId="19625"/>
    <cellStyle name="RowTitles1-Detail 2 3 11 2 2 3" xfId="19626"/>
    <cellStyle name="RowTitles1-Detail 2 3 11 2 3" xfId="11527"/>
    <cellStyle name="RowTitles1-Detail 2 3 11 2 3 2" xfId="19627"/>
    <cellStyle name="RowTitles1-Detail 2 3 11 2 3 2 2" xfId="19628"/>
    <cellStyle name="RowTitles1-Detail 2 3 11 2 4" xfId="19629"/>
    <cellStyle name="RowTitles1-Detail 2 3 11 2 4 2" xfId="19630"/>
    <cellStyle name="RowTitles1-Detail 2 3 11 2 5" xfId="19631"/>
    <cellStyle name="RowTitles1-Detail 2 3 11 3" xfId="5560"/>
    <cellStyle name="RowTitles1-Detail 2 3 11 3 2" xfId="9722"/>
    <cellStyle name="RowTitles1-Detail 2 3 11 3 2 2" xfId="19632"/>
    <cellStyle name="RowTitles1-Detail 2 3 11 3 2 2 2" xfId="19633"/>
    <cellStyle name="RowTitles1-Detail 2 3 11 3 2 3" xfId="19634"/>
    <cellStyle name="RowTitles1-Detail 2 3 11 3 3" xfId="13293"/>
    <cellStyle name="RowTitles1-Detail 2 3 11 3 3 2" xfId="19635"/>
    <cellStyle name="RowTitles1-Detail 2 3 11 3 3 2 2" xfId="19636"/>
    <cellStyle name="RowTitles1-Detail 2 3 11 3 4" xfId="19637"/>
    <cellStyle name="RowTitles1-Detail 2 3 11 3 4 2" xfId="19638"/>
    <cellStyle name="RowTitles1-Detail 2 3 11 3 5" xfId="19639"/>
    <cellStyle name="RowTitles1-Detail 2 3 11 4" xfId="6956"/>
    <cellStyle name="RowTitles1-Detail 2 3 11 4 2" xfId="19640"/>
    <cellStyle name="RowTitles1-Detail 2 3 11 4 2 2" xfId="19641"/>
    <cellStyle name="RowTitles1-Detail 2 3 11 4 3" xfId="19642"/>
    <cellStyle name="RowTitles1-Detail 2 3 11 5" xfId="10703"/>
    <cellStyle name="RowTitles1-Detail 2 3 11 5 2" xfId="19643"/>
    <cellStyle name="RowTitles1-Detail 2 3 11 5 2 2" xfId="19644"/>
    <cellStyle name="RowTitles1-Detail 2 3 11 6" xfId="19645"/>
    <cellStyle name="RowTitles1-Detail 2 3 11 6 2" xfId="19646"/>
    <cellStyle name="RowTitles1-Detail 2 3 11 7" xfId="19647"/>
    <cellStyle name="RowTitles1-Detail 2 3 12" xfId="2084"/>
    <cellStyle name="RowTitles1-Detail 2 3 12 2" xfId="7856"/>
    <cellStyle name="RowTitles1-Detail 2 3 12 2 2" xfId="19648"/>
    <cellStyle name="RowTitles1-Detail 2 3 12 2 2 2" xfId="19649"/>
    <cellStyle name="RowTitles1-Detail 2 3 12 2 3" xfId="19650"/>
    <cellStyle name="RowTitles1-Detail 2 3 12 3" xfId="11525"/>
    <cellStyle name="RowTitles1-Detail 2 3 12 3 2" xfId="19651"/>
    <cellStyle name="RowTitles1-Detail 2 3 12 3 2 2" xfId="19652"/>
    <cellStyle name="RowTitles1-Detail 2 3 12 4" xfId="19653"/>
    <cellStyle name="RowTitles1-Detail 2 3 12 4 2" xfId="19654"/>
    <cellStyle name="RowTitles1-Detail 2 3 12 5" xfId="19655"/>
    <cellStyle name="RowTitles1-Detail 2 3 13" xfId="3628"/>
    <cellStyle name="RowTitles1-Detail 2 3 13 2" xfId="19656"/>
    <cellStyle name="RowTitles1-Detail 2 3 13 2 2" xfId="19657"/>
    <cellStyle name="RowTitles1-Detail 2 3 14" xfId="4834"/>
    <cellStyle name="RowTitles1-Detail 2 3 14 2" xfId="19658"/>
    <cellStyle name="RowTitles1-Detail 2 3 15" xfId="6414"/>
    <cellStyle name="RowTitles1-Detail 2 3 15 2" xfId="19659"/>
    <cellStyle name="RowTitles1-Detail 2 3 15 2 2" xfId="19660"/>
    <cellStyle name="RowTitles1-Detail 2 3 2" xfId="141"/>
    <cellStyle name="RowTitles1-Detail 2 3 2 10" xfId="1581"/>
    <cellStyle name="RowTitles1-Detail 2 3 2 10 2" xfId="3171"/>
    <cellStyle name="RowTitles1-Detail 2 3 2 10 2 2" xfId="7860"/>
    <cellStyle name="RowTitles1-Detail 2 3 2 10 2 2 2" xfId="19661"/>
    <cellStyle name="RowTitles1-Detail 2 3 2 10 2 2 2 2" xfId="19662"/>
    <cellStyle name="RowTitles1-Detail 2 3 2 10 2 2 3" xfId="19663"/>
    <cellStyle name="RowTitles1-Detail 2 3 2 10 2 3" xfId="11529"/>
    <cellStyle name="RowTitles1-Detail 2 3 2 10 2 3 2" xfId="19664"/>
    <cellStyle name="RowTitles1-Detail 2 3 2 10 2 3 2 2" xfId="19665"/>
    <cellStyle name="RowTitles1-Detail 2 3 2 10 2 4" xfId="19666"/>
    <cellStyle name="RowTitles1-Detail 2 3 2 10 2 4 2" xfId="19667"/>
    <cellStyle name="RowTitles1-Detail 2 3 2 10 2 5" xfId="19668"/>
    <cellStyle name="RowTitles1-Detail 2 3 2 10 3" xfId="5561"/>
    <cellStyle name="RowTitles1-Detail 2 3 2 10 3 2" xfId="9715"/>
    <cellStyle name="RowTitles1-Detail 2 3 2 10 3 2 2" xfId="19669"/>
    <cellStyle name="RowTitles1-Detail 2 3 2 10 3 2 2 2" xfId="19670"/>
    <cellStyle name="RowTitles1-Detail 2 3 2 10 3 2 3" xfId="19671"/>
    <cellStyle name="RowTitles1-Detail 2 3 2 10 3 3" xfId="13289"/>
    <cellStyle name="RowTitles1-Detail 2 3 2 10 3 3 2" xfId="19672"/>
    <cellStyle name="RowTitles1-Detail 2 3 2 10 3 3 2 2" xfId="19673"/>
    <cellStyle name="RowTitles1-Detail 2 3 2 10 3 4" xfId="19674"/>
    <cellStyle name="RowTitles1-Detail 2 3 2 10 3 4 2" xfId="19675"/>
    <cellStyle name="RowTitles1-Detail 2 3 2 10 3 5" xfId="19676"/>
    <cellStyle name="RowTitles1-Detail 2 3 2 10 4" xfId="6949"/>
    <cellStyle name="RowTitles1-Detail 2 3 2 10 4 2" xfId="19677"/>
    <cellStyle name="RowTitles1-Detail 2 3 2 10 4 2 2" xfId="19678"/>
    <cellStyle name="RowTitles1-Detail 2 3 2 10 4 3" xfId="19679"/>
    <cellStyle name="RowTitles1-Detail 2 3 2 10 5" xfId="10696"/>
    <cellStyle name="RowTitles1-Detail 2 3 2 10 5 2" xfId="19680"/>
    <cellStyle name="RowTitles1-Detail 2 3 2 10 5 2 2" xfId="19681"/>
    <cellStyle name="RowTitles1-Detail 2 3 2 10 6" xfId="19682"/>
    <cellStyle name="RowTitles1-Detail 2 3 2 10 6 2" xfId="19683"/>
    <cellStyle name="RowTitles1-Detail 2 3 2 10 7" xfId="19684"/>
    <cellStyle name="RowTitles1-Detail 2 3 2 11" xfId="2085"/>
    <cellStyle name="RowTitles1-Detail 2 3 2 11 2" xfId="7859"/>
    <cellStyle name="RowTitles1-Detail 2 3 2 11 2 2" xfId="19685"/>
    <cellStyle name="RowTitles1-Detail 2 3 2 11 2 2 2" xfId="19686"/>
    <cellStyle name="RowTitles1-Detail 2 3 2 11 2 3" xfId="19687"/>
    <cellStyle name="RowTitles1-Detail 2 3 2 11 3" xfId="11528"/>
    <cellStyle name="RowTitles1-Detail 2 3 2 11 3 2" xfId="19688"/>
    <cellStyle name="RowTitles1-Detail 2 3 2 11 3 2 2" xfId="19689"/>
    <cellStyle name="RowTitles1-Detail 2 3 2 11 4" xfId="19690"/>
    <cellStyle name="RowTitles1-Detail 2 3 2 11 4 2" xfId="19691"/>
    <cellStyle name="RowTitles1-Detail 2 3 2 11 5" xfId="19692"/>
    <cellStyle name="RowTitles1-Detail 2 3 2 12" xfId="3814"/>
    <cellStyle name="RowTitles1-Detail 2 3 2 12 2" xfId="19693"/>
    <cellStyle name="RowTitles1-Detail 2 3 2 13" xfId="6533"/>
    <cellStyle name="RowTitles1-Detail 2 3 2 13 2" xfId="19694"/>
    <cellStyle name="RowTitles1-Detail 2 3 2 13 2 2" xfId="19695"/>
    <cellStyle name="RowTitles1-Detail 2 3 2 2" xfId="142"/>
    <cellStyle name="RowTitles1-Detail 2 3 2 2 10" xfId="2086"/>
    <cellStyle name="RowTitles1-Detail 2 3 2 2 10 2" xfId="7861"/>
    <cellStyle name="RowTitles1-Detail 2 3 2 2 10 2 2" xfId="19696"/>
    <cellStyle name="RowTitles1-Detail 2 3 2 2 10 2 2 2" xfId="19697"/>
    <cellStyle name="RowTitles1-Detail 2 3 2 2 10 2 3" xfId="19698"/>
    <cellStyle name="RowTitles1-Detail 2 3 2 2 10 3" xfId="11530"/>
    <cellStyle name="RowTitles1-Detail 2 3 2 2 10 3 2" xfId="19699"/>
    <cellStyle name="RowTitles1-Detail 2 3 2 2 10 3 2 2" xfId="19700"/>
    <cellStyle name="RowTitles1-Detail 2 3 2 2 10 4" xfId="19701"/>
    <cellStyle name="RowTitles1-Detail 2 3 2 2 10 4 2" xfId="19702"/>
    <cellStyle name="RowTitles1-Detail 2 3 2 2 10 5" xfId="19703"/>
    <cellStyle name="RowTitles1-Detail 2 3 2 2 11" xfId="4833"/>
    <cellStyle name="RowTitles1-Detail 2 3 2 2 11 2" xfId="19704"/>
    <cellStyle name="RowTitles1-Detail 2 3 2 2 12" xfId="6025"/>
    <cellStyle name="RowTitles1-Detail 2 3 2 2 12 2" xfId="19705"/>
    <cellStyle name="RowTitles1-Detail 2 3 2 2 12 2 2" xfId="19706"/>
    <cellStyle name="RowTitles1-Detail 2 3 2 2 2" xfId="412"/>
    <cellStyle name="RowTitles1-Detail 2 3 2 2 2 2" xfId="1084"/>
    <cellStyle name="RowTitles1-Detail 2 3 2 2 2 2 2" xfId="2695"/>
    <cellStyle name="RowTitles1-Detail 2 3 2 2 2 2 2 2" xfId="7863"/>
    <cellStyle name="RowTitles1-Detail 2 3 2 2 2 2 2 2 2" xfId="19707"/>
    <cellStyle name="RowTitles1-Detail 2 3 2 2 2 2 2 2 2 2" xfId="19708"/>
    <cellStyle name="RowTitles1-Detail 2 3 2 2 2 2 2 2 3" xfId="19709"/>
    <cellStyle name="RowTitles1-Detail 2 3 2 2 2 2 2 3" xfId="11532"/>
    <cellStyle name="RowTitles1-Detail 2 3 2 2 2 2 2 3 2" xfId="19710"/>
    <cellStyle name="RowTitles1-Detail 2 3 2 2 2 2 2 3 2 2" xfId="19711"/>
    <cellStyle name="RowTitles1-Detail 2 3 2 2 2 2 2 4" xfId="19712"/>
    <cellStyle name="RowTitles1-Detail 2 3 2 2 2 2 2 4 2" xfId="19713"/>
    <cellStyle name="RowTitles1-Detail 2 3 2 2 2 2 2 5" xfId="19714"/>
    <cellStyle name="RowTitles1-Detail 2 3 2 2 2 2 3" xfId="4260"/>
    <cellStyle name="RowTitles1-Detail 2 3 2 2 2 2 3 2" xfId="9105"/>
    <cellStyle name="RowTitles1-Detail 2 3 2 2 2 2 3 2 2" xfId="19715"/>
    <cellStyle name="RowTitles1-Detail 2 3 2 2 2 2 3 2 2 2" xfId="19716"/>
    <cellStyle name="RowTitles1-Detail 2 3 2 2 2 2 3 2 3" xfId="19717"/>
    <cellStyle name="RowTitles1-Detail 2 3 2 2 2 2 3 3" xfId="12726"/>
    <cellStyle name="RowTitles1-Detail 2 3 2 2 2 2 3 3 2" xfId="19718"/>
    <cellStyle name="RowTitles1-Detail 2 3 2 2 2 2 3 3 2 2" xfId="19719"/>
    <cellStyle name="RowTitles1-Detail 2 3 2 2 2 2 3 4" xfId="19720"/>
    <cellStyle name="RowTitles1-Detail 2 3 2 2 2 2 3 4 2" xfId="19721"/>
    <cellStyle name="RowTitles1-Detail 2 3 2 2 2 2 3 5" xfId="19722"/>
    <cellStyle name="RowTitles1-Detail 2 3 2 2 2 2 4" xfId="5089"/>
    <cellStyle name="RowTitles1-Detail 2 3 2 2 2 2 4 2" xfId="19723"/>
    <cellStyle name="RowTitles1-Detail 2 3 2 2 2 2 5" xfId="6108"/>
    <cellStyle name="RowTitles1-Detail 2 3 2 2 2 2 5 2" xfId="19724"/>
    <cellStyle name="RowTitles1-Detail 2 3 2 2 2 2 5 2 2" xfId="19725"/>
    <cellStyle name="RowTitles1-Detail 2 3 2 2 2 3" xfId="1307"/>
    <cellStyle name="RowTitles1-Detail 2 3 2 2 2 3 2" xfId="2918"/>
    <cellStyle name="RowTitles1-Detail 2 3 2 2 2 3 2 2" xfId="7864"/>
    <cellStyle name="RowTitles1-Detail 2 3 2 2 2 3 2 2 2" xfId="19726"/>
    <cellStyle name="RowTitles1-Detail 2 3 2 2 2 3 2 2 2 2" xfId="19727"/>
    <cellStyle name="RowTitles1-Detail 2 3 2 2 2 3 2 2 3" xfId="19728"/>
    <cellStyle name="RowTitles1-Detail 2 3 2 2 2 3 2 3" xfId="11533"/>
    <cellStyle name="RowTitles1-Detail 2 3 2 2 2 3 2 3 2" xfId="19729"/>
    <cellStyle name="RowTitles1-Detail 2 3 2 2 2 3 2 3 2 2" xfId="19730"/>
    <cellStyle name="RowTitles1-Detail 2 3 2 2 2 3 2 4" xfId="19731"/>
    <cellStyle name="RowTitles1-Detail 2 3 2 2 2 3 2 4 2" xfId="19732"/>
    <cellStyle name="RowTitles1-Detail 2 3 2 2 2 3 2 5" xfId="19733"/>
    <cellStyle name="RowTitles1-Detail 2 3 2 2 2 3 3" xfId="4483"/>
    <cellStyle name="RowTitles1-Detail 2 3 2 2 2 3 3 2" xfId="9381"/>
    <cellStyle name="RowTitles1-Detail 2 3 2 2 2 3 3 2 2" xfId="19734"/>
    <cellStyle name="RowTitles1-Detail 2 3 2 2 2 3 3 2 2 2" xfId="19735"/>
    <cellStyle name="RowTitles1-Detail 2 3 2 2 2 3 3 2 3" xfId="19736"/>
    <cellStyle name="RowTitles1-Detail 2 3 2 2 2 3 3 3" xfId="12981"/>
    <cellStyle name="RowTitles1-Detail 2 3 2 2 2 3 3 3 2" xfId="19737"/>
    <cellStyle name="RowTitles1-Detail 2 3 2 2 2 3 3 3 2 2" xfId="19738"/>
    <cellStyle name="RowTitles1-Detail 2 3 2 2 2 3 3 4" xfId="19739"/>
    <cellStyle name="RowTitles1-Detail 2 3 2 2 2 3 3 4 2" xfId="19740"/>
    <cellStyle name="RowTitles1-Detail 2 3 2 2 2 3 3 5" xfId="19741"/>
    <cellStyle name="RowTitles1-Detail 2 3 2 2 2 3 4" xfId="5312"/>
    <cellStyle name="RowTitles1-Detail 2 3 2 2 2 3 4 2" xfId="19742"/>
    <cellStyle name="RowTitles1-Detail 2 3 2 2 2 3 5" xfId="6660"/>
    <cellStyle name="RowTitles1-Detail 2 3 2 2 2 3 5 2" xfId="19743"/>
    <cellStyle name="RowTitles1-Detail 2 3 2 2 2 3 5 2 2" xfId="19744"/>
    <cellStyle name="RowTitles1-Detail 2 3 2 2 2 3 5 3" xfId="19745"/>
    <cellStyle name="RowTitles1-Detail 2 3 2 2 2 3 6" xfId="10385"/>
    <cellStyle name="RowTitles1-Detail 2 3 2 2 2 3 6 2" xfId="19746"/>
    <cellStyle name="RowTitles1-Detail 2 3 2 2 2 3 6 2 2" xfId="19747"/>
    <cellStyle name="RowTitles1-Detail 2 3 2 2 2 3 7" xfId="19748"/>
    <cellStyle name="RowTitles1-Detail 2 3 2 2 2 3 7 2" xfId="19749"/>
    <cellStyle name="RowTitles1-Detail 2 3 2 2 2 3 8" xfId="19750"/>
    <cellStyle name="RowTitles1-Detail 2 3 2 2 2 4" xfId="1582"/>
    <cellStyle name="RowTitles1-Detail 2 3 2 2 2 4 2" xfId="3172"/>
    <cellStyle name="RowTitles1-Detail 2 3 2 2 2 4 2 2" xfId="7865"/>
    <cellStyle name="RowTitles1-Detail 2 3 2 2 2 4 2 2 2" xfId="19751"/>
    <cellStyle name="RowTitles1-Detail 2 3 2 2 2 4 2 2 2 2" xfId="19752"/>
    <cellStyle name="RowTitles1-Detail 2 3 2 2 2 4 2 2 3" xfId="19753"/>
    <cellStyle name="RowTitles1-Detail 2 3 2 2 2 4 2 3" xfId="11534"/>
    <cellStyle name="RowTitles1-Detail 2 3 2 2 2 4 2 3 2" xfId="19754"/>
    <cellStyle name="RowTitles1-Detail 2 3 2 2 2 4 2 3 2 2" xfId="19755"/>
    <cellStyle name="RowTitles1-Detail 2 3 2 2 2 4 2 4" xfId="19756"/>
    <cellStyle name="RowTitles1-Detail 2 3 2 2 2 4 2 4 2" xfId="19757"/>
    <cellStyle name="RowTitles1-Detail 2 3 2 2 2 4 2 5" xfId="19758"/>
    <cellStyle name="RowTitles1-Detail 2 3 2 2 2 4 3" xfId="5562"/>
    <cellStyle name="RowTitles1-Detail 2 3 2 2 2 4 3 2" xfId="9614"/>
    <cellStyle name="RowTitles1-Detail 2 3 2 2 2 4 3 2 2" xfId="19759"/>
    <cellStyle name="RowTitles1-Detail 2 3 2 2 2 4 3 2 2 2" xfId="19760"/>
    <cellStyle name="RowTitles1-Detail 2 3 2 2 2 4 3 2 3" xfId="19761"/>
    <cellStyle name="RowTitles1-Detail 2 3 2 2 2 4 3 3" xfId="13194"/>
    <cellStyle name="RowTitles1-Detail 2 3 2 2 2 4 3 3 2" xfId="19762"/>
    <cellStyle name="RowTitles1-Detail 2 3 2 2 2 4 3 3 2 2" xfId="19763"/>
    <cellStyle name="RowTitles1-Detail 2 3 2 2 2 4 3 4" xfId="19764"/>
    <cellStyle name="RowTitles1-Detail 2 3 2 2 2 4 3 4 2" xfId="19765"/>
    <cellStyle name="RowTitles1-Detail 2 3 2 2 2 4 3 5" xfId="19766"/>
    <cellStyle name="RowTitles1-Detail 2 3 2 2 2 4 4" xfId="6848"/>
    <cellStyle name="RowTitles1-Detail 2 3 2 2 2 4 4 2" xfId="19767"/>
    <cellStyle name="RowTitles1-Detail 2 3 2 2 2 4 4 2 2" xfId="19768"/>
    <cellStyle name="RowTitles1-Detail 2 3 2 2 2 4 4 3" xfId="19769"/>
    <cellStyle name="RowTitles1-Detail 2 3 2 2 2 4 5" xfId="10595"/>
    <cellStyle name="RowTitles1-Detail 2 3 2 2 2 4 5 2" xfId="19770"/>
    <cellStyle name="RowTitles1-Detail 2 3 2 2 2 4 5 2 2" xfId="19771"/>
    <cellStyle name="RowTitles1-Detail 2 3 2 2 2 4 6" xfId="19772"/>
    <cellStyle name="RowTitles1-Detail 2 3 2 2 2 4 6 2" xfId="19773"/>
    <cellStyle name="RowTitles1-Detail 2 3 2 2 2 4 7" xfId="19774"/>
    <cellStyle name="RowTitles1-Detail 2 3 2 2 2 5" xfId="1583"/>
    <cellStyle name="RowTitles1-Detail 2 3 2 2 2 5 2" xfId="3173"/>
    <cellStyle name="RowTitles1-Detail 2 3 2 2 2 5 2 2" xfId="7866"/>
    <cellStyle name="RowTitles1-Detail 2 3 2 2 2 5 2 2 2" xfId="19775"/>
    <cellStyle name="RowTitles1-Detail 2 3 2 2 2 5 2 2 2 2" xfId="19776"/>
    <cellStyle name="RowTitles1-Detail 2 3 2 2 2 5 2 2 3" xfId="19777"/>
    <cellStyle name="RowTitles1-Detail 2 3 2 2 2 5 2 3" xfId="11535"/>
    <cellStyle name="RowTitles1-Detail 2 3 2 2 2 5 2 3 2" xfId="19778"/>
    <cellStyle name="RowTitles1-Detail 2 3 2 2 2 5 2 3 2 2" xfId="19779"/>
    <cellStyle name="RowTitles1-Detail 2 3 2 2 2 5 2 4" xfId="19780"/>
    <cellStyle name="RowTitles1-Detail 2 3 2 2 2 5 2 4 2" xfId="19781"/>
    <cellStyle name="RowTitles1-Detail 2 3 2 2 2 5 2 5" xfId="19782"/>
    <cellStyle name="RowTitles1-Detail 2 3 2 2 2 5 3" xfId="5563"/>
    <cellStyle name="RowTitles1-Detail 2 3 2 2 2 5 3 2" xfId="9830"/>
    <cellStyle name="RowTitles1-Detail 2 3 2 2 2 5 3 2 2" xfId="19783"/>
    <cellStyle name="RowTitles1-Detail 2 3 2 2 2 5 3 2 2 2" xfId="19784"/>
    <cellStyle name="RowTitles1-Detail 2 3 2 2 2 5 3 2 3" xfId="19785"/>
    <cellStyle name="RowTitles1-Detail 2 3 2 2 2 5 3 3" xfId="13392"/>
    <cellStyle name="RowTitles1-Detail 2 3 2 2 2 5 3 3 2" xfId="19786"/>
    <cellStyle name="RowTitles1-Detail 2 3 2 2 2 5 3 3 2 2" xfId="19787"/>
    <cellStyle name="RowTitles1-Detail 2 3 2 2 2 5 3 4" xfId="19788"/>
    <cellStyle name="RowTitles1-Detail 2 3 2 2 2 5 3 4 2" xfId="19789"/>
    <cellStyle name="RowTitles1-Detail 2 3 2 2 2 5 3 5" xfId="19790"/>
    <cellStyle name="RowTitles1-Detail 2 3 2 2 2 5 4" xfId="7064"/>
    <cellStyle name="RowTitles1-Detail 2 3 2 2 2 5 4 2" xfId="19791"/>
    <cellStyle name="RowTitles1-Detail 2 3 2 2 2 5 4 2 2" xfId="19792"/>
    <cellStyle name="RowTitles1-Detail 2 3 2 2 2 5 4 3" xfId="19793"/>
    <cellStyle name="RowTitles1-Detail 2 3 2 2 2 5 5" xfId="10811"/>
    <cellStyle name="RowTitles1-Detail 2 3 2 2 2 5 5 2" xfId="19794"/>
    <cellStyle name="RowTitles1-Detail 2 3 2 2 2 5 5 2 2" xfId="19795"/>
    <cellStyle name="RowTitles1-Detail 2 3 2 2 2 5 6" xfId="19796"/>
    <cellStyle name="RowTitles1-Detail 2 3 2 2 2 5 6 2" xfId="19797"/>
    <cellStyle name="RowTitles1-Detail 2 3 2 2 2 5 7" xfId="19798"/>
    <cellStyle name="RowTitles1-Detail 2 3 2 2 2 6" xfId="1584"/>
    <cellStyle name="RowTitles1-Detail 2 3 2 2 2 6 2" xfId="3174"/>
    <cellStyle name="RowTitles1-Detail 2 3 2 2 2 6 2 2" xfId="7867"/>
    <cellStyle name="RowTitles1-Detail 2 3 2 2 2 6 2 2 2" xfId="19799"/>
    <cellStyle name="RowTitles1-Detail 2 3 2 2 2 6 2 2 2 2" xfId="19800"/>
    <cellStyle name="RowTitles1-Detail 2 3 2 2 2 6 2 2 3" xfId="19801"/>
    <cellStyle name="RowTitles1-Detail 2 3 2 2 2 6 2 3" xfId="11536"/>
    <cellStyle name="RowTitles1-Detail 2 3 2 2 2 6 2 3 2" xfId="19802"/>
    <cellStyle name="RowTitles1-Detail 2 3 2 2 2 6 2 3 2 2" xfId="19803"/>
    <cellStyle name="RowTitles1-Detail 2 3 2 2 2 6 2 4" xfId="19804"/>
    <cellStyle name="RowTitles1-Detail 2 3 2 2 2 6 2 4 2" xfId="19805"/>
    <cellStyle name="RowTitles1-Detail 2 3 2 2 2 6 2 5" xfId="19806"/>
    <cellStyle name="RowTitles1-Detail 2 3 2 2 2 6 3" xfId="5564"/>
    <cellStyle name="RowTitles1-Detail 2 3 2 2 2 6 3 2" xfId="10032"/>
    <cellStyle name="RowTitles1-Detail 2 3 2 2 2 6 3 2 2" xfId="19807"/>
    <cellStyle name="RowTitles1-Detail 2 3 2 2 2 6 3 2 2 2" xfId="19808"/>
    <cellStyle name="RowTitles1-Detail 2 3 2 2 2 6 3 2 3" xfId="19809"/>
    <cellStyle name="RowTitles1-Detail 2 3 2 2 2 6 3 3" xfId="13579"/>
    <cellStyle name="RowTitles1-Detail 2 3 2 2 2 6 3 3 2" xfId="19810"/>
    <cellStyle name="RowTitles1-Detail 2 3 2 2 2 6 3 3 2 2" xfId="19811"/>
    <cellStyle name="RowTitles1-Detail 2 3 2 2 2 6 3 4" xfId="19812"/>
    <cellStyle name="RowTitles1-Detail 2 3 2 2 2 6 3 4 2" xfId="19813"/>
    <cellStyle name="RowTitles1-Detail 2 3 2 2 2 6 3 5" xfId="19814"/>
    <cellStyle name="RowTitles1-Detail 2 3 2 2 2 6 4" xfId="7266"/>
    <cellStyle name="RowTitles1-Detail 2 3 2 2 2 6 4 2" xfId="19815"/>
    <cellStyle name="RowTitles1-Detail 2 3 2 2 2 6 4 2 2" xfId="19816"/>
    <cellStyle name="RowTitles1-Detail 2 3 2 2 2 6 4 3" xfId="19817"/>
    <cellStyle name="RowTitles1-Detail 2 3 2 2 2 6 5" xfId="11013"/>
    <cellStyle name="RowTitles1-Detail 2 3 2 2 2 6 5 2" xfId="19818"/>
    <cellStyle name="RowTitles1-Detail 2 3 2 2 2 6 5 2 2" xfId="19819"/>
    <cellStyle name="RowTitles1-Detail 2 3 2 2 2 6 6" xfId="19820"/>
    <cellStyle name="RowTitles1-Detail 2 3 2 2 2 6 6 2" xfId="19821"/>
    <cellStyle name="RowTitles1-Detail 2 3 2 2 2 6 7" xfId="19822"/>
    <cellStyle name="RowTitles1-Detail 2 3 2 2 2 7" xfId="2249"/>
    <cellStyle name="RowTitles1-Detail 2 3 2 2 2 7 2" xfId="7862"/>
    <cellStyle name="RowTitles1-Detail 2 3 2 2 2 7 2 2" xfId="19823"/>
    <cellStyle name="RowTitles1-Detail 2 3 2 2 2 7 2 2 2" xfId="19824"/>
    <cellStyle name="RowTitles1-Detail 2 3 2 2 2 7 2 3" xfId="19825"/>
    <cellStyle name="RowTitles1-Detail 2 3 2 2 2 7 3" xfId="11531"/>
    <cellStyle name="RowTitles1-Detail 2 3 2 2 2 7 3 2" xfId="19826"/>
    <cellStyle name="RowTitles1-Detail 2 3 2 2 2 7 3 2 2" xfId="19827"/>
    <cellStyle name="RowTitles1-Detail 2 3 2 2 2 7 4" xfId="19828"/>
    <cellStyle name="RowTitles1-Detail 2 3 2 2 2 7 4 2" xfId="19829"/>
    <cellStyle name="RowTitles1-Detail 2 3 2 2 2 7 5" xfId="19830"/>
    <cellStyle name="RowTitles1-Detail 2 3 2 2 2 8" xfId="4744"/>
    <cellStyle name="RowTitles1-Detail 2 3 2 2 2 8 2" xfId="19831"/>
    <cellStyle name="RowTitles1-Detail 2 3 2 2 2 9" xfId="6149"/>
    <cellStyle name="RowTitles1-Detail 2 3 2 2 2 9 2" xfId="19832"/>
    <cellStyle name="RowTitles1-Detail 2 3 2 2 2 9 2 2" xfId="19833"/>
    <cellStyle name="RowTitles1-Detail 2 3 2 2 2_STUD aligned by INSTIT" xfId="556"/>
    <cellStyle name="RowTitles1-Detail 2 3 2 2 3" xfId="475"/>
    <cellStyle name="RowTitles1-Detail 2 3 2 2 3 2" xfId="964"/>
    <cellStyle name="RowTitles1-Detail 2 3 2 2 3 2 2" xfId="2575"/>
    <cellStyle name="RowTitles1-Detail 2 3 2 2 3 2 2 2" xfId="7869"/>
    <cellStyle name="RowTitles1-Detail 2 3 2 2 3 2 2 2 2" xfId="19834"/>
    <cellStyle name="RowTitles1-Detail 2 3 2 2 3 2 2 2 2 2" xfId="19835"/>
    <cellStyle name="RowTitles1-Detail 2 3 2 2 3 2 2 2 3" xfId="19836"/>
    <cellStyle name="RowTitles1-Detail 2 3 2 2 3 2 2 3" xfId="11538"/>
    <cellStyle name="RowTitles1-Detail 2 3 2 2 3 2 2 3 2" xfId="19837"/>
    <cellStyle name="RowTitles1-Detail 2 3 2 2 3 2 2 3 2 2" xfId="19838"/>
    <cellStyle name="RowTitles1-Detail 2 3 2 2 3 2 2 4" xfId="19839"/>
    <cellStyle name="RowTitles1-Detail 2 3 2 2 3 2 2 4 2" xfId="19840"/>
    <cellStyle name="RowTitles1-Detail 2 3 2 2 3 2 2 5" xfId="19841"/>
    <cellStyle name="RowTitles1-Detail 2 3 2 2 3 2 3" xfId="4140"/>
    <cellStyle name="RowTitles1-Detail 2 3 2 2 3 2 3 2" xfId="9168"/>
    <cellStyle name="RowTitles1-Detail 2 3 2 2 3 2 3 2 2" xfId="19842"/>
    <cellStyle name="RowTitles1-Detail 2 3 2 2 3 2 3 2 2 2" xfId="19843"/>
    <cellStyle name="RowTitles1-Detail 2 3 2 2 3 2 3 2 3" xfId="19844"/>
    <cellStyle name="RowTitles1-Detail 2 3 2 2 3 2 3 3" xfId="12782"/>
    <cellStyle name="RowTitles1-Detail 2 3 2 2 3 2 3 3 2" xfId="19845"/>
    <cellStyle name="RowTitles1-Detail 2 3 2 2 3 2 3 3 2 2" xfId="19846"/>
    <cellStyle name="RowTitles1-Detail 2 3 2 2 3 2 3 4" xfId="19847"/>
    <cellStyle name="RowTitles1-Detail 2 3 2 2 3 2 3 4 2" xfId="19848"/>
    <cellStyle name="RowTitles1-Detail 2 3 2 2 3 2 3 5" xfId="19849"/>
    <cellStyle name="RowTitles1-Detail 2 3 2 2 3 2 4" xfId="4969"/>
    <cellStyle name="RowTitles1-Detail 2 3 2 2 3 2 4 2" xfId="19850"/>
    <cellStyle name="RowTitles1-Detail 2 3 2 2 3 2 5" xfId="6480"/>
    <cellStyle name="RowTitles1-Detail 2 3 2 2 3 2 5 2" xfId="19851"/>
    <cellStyle name="RowTitles1-Detail 2 3 2 2 3 2 5 2 2" xfId="19852"/>
    <cellStyle name="RowTitles1-Detail 2 3 2 2 3 2 5 3" xfId="19853"/>
    <cellStyle name="RowTitles1-Detail 2 3 2 2 3 2 6" xfId="10182"/>
    <cellStyle name="RowTitles1-Detail 2 3 2 2 3 2 6 2" xfId="19854"/>
    <cellStyle name="RowTitles1-Detail 2 3 2 2 3 2 6 2 2" xfId="19855"/>
    <cellStyle name="RowTitles1-Detail 2 3 2 2 3 2 7" xfId="19856"/>
    <cellStyle name="RowTitles1-Detail 2 3 2 2 3 2 7 2" xfId="19857"/>
    <cellStyle name="RowTitles1-Detail 2 3 2 2 3 2 8" xfId="19858"/>
    <cellStyle name="RowTitles1-Detail 2 3 2 2 3 3" xfId="1143"/>
    <cellStyle name="RowTitles1-Detail 2 3 2 2 3 3 2" xfId="2754"/>
    <cellStyle name="RowTitles1-Detail 2 3 2 2 3 3 2 2" xfId="7870"/>
    <cellStyle name="RowTitles1-Detail 2 3 2 2 3 3 2 2 2" xfId="19859"/>
    <cellStyle name="RowTitles1-Detail 2 3 2 2 3 3 2 2 2 2" xfId="19860"/>
    <cellStyle name="RowTitles1-Detail 2 3 2 2 3 3 2 2 3" xfId="19861"/>
    <cellStyle name="RowTitles1-Detail 2 3 2 2 3 3 2 3" xfId="11539"/>
    <cellStyle name="RowTitles1-Detail 2 3 2 2 3 3 2 3 2" xfId="19862"/>
    <cellStyle name="RowTitles1-Detail 2 3 2 2 3 3 2 3 2 2" xfId="19863"/>
    <cellStyle name="RowTitles1-Detail 2 3 2 2 3 3 2 4" xfId="19864"/>
    <cellStyle name="RowTitles1-Detail 2 3 2 2 3 3 2 4 2" xfId="19865"/>
    <cellStyle name="RowTitles1-Detail 2 3 2 2 3 3 2 5" xfId="19866"/>
    <cellStyle name="RowTitles1-Detail 2 3 2 2 3 3 3" xfId="4319"/>
    <cellStyle name="RowTitles1-Detail 2 3 2 2 3 3 3 2" xfId="9444"/>
    <cellStyle name="RowTitles1-Detail 2 3 2 2 3 3 3 2 2" xfId="19867"/>
    <cellStyle name="RowTitles1-Detail 2 3 2 2 3 3 3 2 2 2" xfId="19868"/>
    <cellStyle name="RowTitles1-Detail 2 3 2 2 3 3 3 2 3" xfId="19869"/>
    <cellStyle name="RowTitles1-Detail 2 3 2 2 3 3 3 3" xfId="13037"/>
    <cellStyle name="RowTitles1-Detail 2 3 2 2 3 3 3 3 2" xfId="19870"/>
    <cellStyle name="RowTitles1-Detail 2 3 2 2 3 3 3 3 2 2" xfId="19871"/>
    <cellStyle name="RowTitles1-Detail 2 3 2 2 3 3 3 4" xfId="19872"/>
    <cellStyle name="RowTitles1-Detail 2 3 2 2 3 3 3 4 2" xfId="19873"/>
    <cellStyle name="RowTitles1-Detail 2 3 2 2 3 3 3 5" xfId="19874"/>
    <cellStyle name="RowTitles1-Detail 2 3 2 2 3 3 4" xfId="5148"/>
    <cellStyle name="RowTitles1-Detail 2 3 2 2 3 3 4 2" xfId="19875"/>
    <cellStyle name="RowTitles1-Detail 2 3 2 2 3 3 5" xfId="10426"/>
    <cellStyle name="RowTitles1-Detail 2 3 2 2 3 3 5 2" xfId="19876"/>
    <cellStyle name="RowTitles1-Detail 2 3 2 2 3 3 5 2 2" xfId="19877"/>
    <cellStyle name="RowTitles1-Detail 2 3 2 2 3 4" xfId="1585"/>
    <cellStyle name="RowTitles1-Detail 2 3 2 2 3 4 2" xfId="3175"/>
    <cellStyle name="RowTitles1-Detail 2 3 2 2 3 4 2 2" xfId="7871"/>
    <cellStyle name="RowTitles1-Detail 2 3 2 2 3 4 2 2 2" xfId="19878"/>
    <cellStyle name="RowTitles1-Detail 2 3 2 2 3 4 2 2 2 2" xfId="19879"/>
    <cellStyle name="RowTitles1-Detail 2 3 2 2 3 4 2 2 3" xfId="19880"/>
    <cellStyle name="RowTitles1-Detail 2 3 2 2 3 4 2 3" xfId="11540"/>
    <cellStyle name="RowTitles1-Detail 2 3 2 2 3 4 2 3 2" xfId="19881"/>
    <cellStyle name="RowTitles1-Detail 2 3 2 2 3 4 2 3 2 2" xfId="19882"/>
    <cellStyle name="RowTitles1-Detail 2 3 2 2 3 4 2 4" xfId="19883"/>
    <cellStyle name="RowTitles1-Detail 2 3 2 2 3 4 2 4 2" xfId="19884"/>
    <cellStyle name="RowTitles1-Detail 2 3 2 2 3 4 2 5" xfId="19885"/>
    <cellStyle name="RowTitles1-Detail 2 3 2 2 3 4 3" xfId="5565"/>
    <cellStyle name="RowTitles1-Detail 2 3 2 2 3 4 3 2" xfId="9672"/>
    <cellStyle name="RowTitles1-Detail 2 3 2 2 3 4 3 2 2" xfId="19886"/>
    <cellStyle name="RowTitles1-Detail 2 3 2 2 3 4 3 2 2 2" xfId="19887"/>
    <cellStyle name="RowTitles1-Detail 2 3 2 2 3 4 3 2 3" xfId="19888"/>
    <cellStyle name="RowTitles1-Detail 2 3 2 2 3 4 3 3" xfId="13249"/>
    <cellStyle name="RowTitles1-Detail 2 3 2 2 3 4 3 3 2" xfId="19889"/>
    <cellStyle name="RowTitles1-Detail 2 3 2 2 3 4 3 3 2 2" xfId="19890"/>
    <cellStyle name="RowTitles1-Detail 2 3 2 2 3 4 3 4" xfId="19891"/>
    <cellStyle name="RowTitles1-Detail 2 3 2 2 3 4 3 4 2" xfId="19892"/>
    <cellStyle name="RowTitles1-Detail 2 3 2 2 3 4 3 5" xfId="19893"/>
    <cellStyle name="RowTitles1-Detail 2 3 2 2 3 4 4" xfId="6906"/>
    <cellStyle name="RowTitles1-Detail 2 3 2 2 3 4 4 2" xfId="19894"/>
    <cellStyle name="RowTitles1-Detail 2 3 2 2 3 4 4 2 2" xfId="19895"/>
    <cellStyle name="RowTitles1-Detail 2 3 2 2 3 4 4 3" xfId="19896"/>
    <cellStyle name="RowTitles1-Detail 2 3 2 2 3 4 5" xfId="10653"/>
    <cellStyle name="RowTitles1-Detail 2 3 2 2 3 4 5 2" xfId="19897"/>
    <cellStyle name="RowTitles1-Detail 2 3 2 2 3 4 5 2 2" xfId="19898"/>
    <cellStyle name="RowTitles1-Detail 2 3 2 2 3 4 6" xfId="19899"/>
    <cellStyle name="RowTitles1-Detail 2 3 2 2 3 4 6 2" xfId="19900"/>
    <cellStyle name="RowTitles1-Detail 2 3 2 2 3 4 7" xfId="19901"/>
    <cellStyle name="RowTitles1-Detail 2 3 2 2 3 5" xfId="1586"/>
    <cellStyle name="RowTitles1-Detail 2 3 2 2 3 5 2" xfId="3176"/>
    <cellStyle name="RowTitles1-Detail 2 3 2 2 3 5 2 2" xfId="7872"/>
    <cellStyle name="RowTitles1-Detail 2 3 2 2 3 5 2 2 2" xfId="19902"/>
    <cellStyle name="RowTitles1-Detail 2 3 2 2 3 5 2 2 2 2" xfId="19903"/>
    <cellStyle name="RowTitles1-Detail 2 3 2 2 3 5 2 2 3" xfId="19904"/>
    <cellStyle name="RowTitles1-Detail 2 3 2 2 3 5 2 3" xfId="11541"/>
    <cellStyle name="RowTitles1-Detail 2 3 2 2 3 5 2 3 2" xfId="19905"/>
    <cellStyle name="RowTitles1-Detail 2 3 2 2 3 5 2 3 2 2" xfId="19906"/>
    <cellStyle name="RowTitles1-Detail 2 3 2 2 3 5 2 4" xfId="19907"/>
    <cellStyle name="RowTitles1-Detail 2 3 2 2 3 5 2 4 2" xfId="19908"/>
    <cellStyle name="RowTitles1-Detail 2 3 2 2 3 5 2 5" xfId="19909"/>
    <cellStyle name="RowTitles1-Detail 2 3 2 2 3 5 3" xfId="5566"/>
    <cellStyle name="RowTitles1-Detail 2 3 2 2 3 5 3 2" xfId="9888"/>
    <cellStyle name="RowTitles1-Detail 2 3 2 2 3 5 3 2 2" xfId="19910"/>
    <cellStyle name="RowTitles1-Detail 2 3 2 2 3 5 3 2 2 2" xfId="19911"/>
    <cellStyle name="RowTitles1-Detail 2 3 2 2 3 5 3 2 3" xfId="19912"/>
    <cellStyle name="RowTitles1-Detail 2 3 2 2 3 5 3 3" xfId="13447"/>
    <cellStyle name="RowTitles1-Detail 2 3 2 2 3 5 3 3 2" xfId="19913"/>
    <cellStyle name="RowTitles1-Detail 2 3 2 2 3 5 3 3 2 2" xfId="19914"/>
    <cellStyle name="RowTitles1-Detail 2 3 2 2 3 5 3 4" xfId="19915"/>
    <cellStyle name="RowTitles1-Detail 2 3 2 2 3 5 3 4 2" xfId="19916"/>
    <cellStyle name="RowTitles1-Detail 2 3 2 2 3 5 3 5" xfId="19917"/>
    <cellStyle name="RowTitles1-Detail 2 3 2 2 3 5 4" xfId="7122"/>
    <cellStyle name="RowTitles1-Detail 2 3 2 2 3 5 4 2" xfId="19918"/>
    <cellStyle name="RowTitles1-Detail 2 3 2 2 3 5 4 2 2" xfId="19919"/>
    <cellStyle name="RowTitles1-Detail 2 3 2 2 3 5 4 3" xfId="19920"/>
    <cellStyle name="RowTitles1-Detail 2 3 2 2 3 5 5" xfId="10869"/>
    <cellStyle name="RowTitles1-Detail 2 3 2 2 3 5 5 2" xfId="19921"/>
    <cellStyle name="RowTitles1-Detail 2 3 2 2 3 5 5 2 2" xfId="19922"/>
    <cellStyle name="RowTitles1-Detail 2 3 2 2 3 5 6" xfId="19923"/>
    <cellStyle name="RowTitles1-Detail 2 3 2 2 3 5 6 2" xfId="19924"/>
    <cellStyle name="RowTitles1-Detail 2 3 2 2 3 5 7" xfId="19925"/>
    <cellStyle name="RowTitles1-Detail 2 3 2 2 3 6" xfId="1587"/>
    <cellStyle name="RowTitles1-Detail 2 3 2 2 3 6 2" xfId="3177"/>
    <cellStyle name="RowTitles1-Detail 2 3 2 2 3 6 2 2" xfId="7873"/>
    <cellStyle name="RowTitles1-Detail 2 3 2 2 3 6 2 2 2" xfId="19926"/>
    <cellStyle name="RowTitles1-Detail 2 3 2 2 3 6 2 2 2 2" xfId="19927"/>
    <cellStyle name="RowTitles1-Detail 2 3 2 2 3 6 2 2 3" xfId="19928"/>
    <cellStyle name="RowTitles1-Detail 2 3 2 2 3 6 2 3" xfId="11542"/>
    <cellStyle name="RowTitles1-Detail 2 3 2 2 3 6 2 3 2" xfId="19929"/>
    <cellStyle name="RowTitles1-Detail 2 3 2 2 3 6 2 3 2 2" xfId="19930"/>
    <cellStyle name="RowTitles1-Detail 2 3 2 2 3 6 2 4" xfId="19931"/>
    <cellStyle name="RowTitles1-Detail 2 3 2 2 3 6 2 4 2" xfId="19932"/>
    <cellStyle name="RowTitles1-Detail 2 3 2 2 3 6 2 5" xfId="19933"/>
    <cellStyle name="RowTitles1-Detail 2 3 2 2 3 6 3" xfId="5567"/>
    <cellStyle name="RowTitles1-Detail 2 3 2 2 3 6 3 2" xfId="10090"/>
    <cellStyle name="RowTitles1-Detail 2 3 2 2 3 6 3 2 2" xfId="19934"/>
    <cellStyle name="RowTitles1-Detail 2 3 2 2 3 6 3 2 2 2" xfId="19935"/>
    <cellStyle name="RowTitles1-Detail 2 3 2 2 3 6 3 2 3" xfId="19936"/>
    <cellStyle name="RowTitles1-Detail 2 3 2 2 3 6 3 3" xfId="13634"/>
    <cellStyle name="RowTitles1-Detail 2 3 2 2 3 6 3 3 2" xfId="19937"/>
    <cellStyle name="RowTitles1-Detail 2 3 2 2 3 6 3 3 2 2" xfId="19938"/>
    <cellStyle name="RowTitles1-Detail 2 3 2 2 3 6 3 4" xfId="19939"/>
    <cellStyle name="RowTitles1-Detail 2 3 2 2 3 6 3 4 2" xfId="19940"/>
    <cellStyle name="RowTitles1-Detail 2 3 2 2 3 6 3 5" xfId="19941"/>
    <cellStyle name="RowTitles1-Detail 2 3 2 2 3 6 4" xfId="7324"/>
    <cellStyle name="RowTitles1-Detail 2 3 2 2 3 6 4 2" xfId="19942"/>
    <cellStyle name="RowTitles1-Detail 2 3 2 2 3 6 4 2 2" xfId="19943"/>
    <cellStyle name="RowTitles1-Detail 2 3 2 2 3 6 4 3" xfId="19944"/>
    <cellStyle name="RowTitles1-Detail 2 3 2 2 3 6 5" xfId="11071"/>
    <cellStyle name="RowTitles1-Detail 2 3 2 2 3 6 5 2" xfId="19945"/>
    <cellStyle name="RowTitles1-Detail 2 3 2 2 3 6 5 2 2" xfId="19946"/>
    <cellStyle name="RowTitles1-Detail 2 3 2 2 3 6 6" xfId="19947"/>
    <cellStyle name="RowTitles1-Detail 2 3 2 2 3 6 6 2" xfId="19948"/>
    <cellStyle name="RowTitles1-Detail 2 3 2 2 3 6 7" xfId="19949"/>
    <cellStyle name="RowTitles1-Detail 2 3 2 2 3 7" xfId="2307"/>
    <cellStyle name="RowTitles1-Detail 2 3 2 2 3 7 2" xfId="7868"/>
    <cellStyle name="RowTitles1-Detail 2 3 2 2 3 7 2 2" xfId="19950"/>
    <cellStyle name="RowTitles1-Detail 2 3 2 2 3 7 2 2 2" xfId="19951"/>
    <cellStyle name="RowTitles1-Detail 2 3 2 2 3 7 2 3" xfId="19952"/>
    <cellStyle name="RowTitles1-Detail 2 3 2 2 3 7 3" xfId="11537"/>
    <cellStyle name="RowTitles1-Detail 2 3 2 2 3 7 3 2" xfId="19953"/>
    <cellStyle name="RowTitles1-Detail 2 3 2 2 3 7 3 2 2" xfId="19954"/>
    <cellStyle name="RowTitles1-Detail 2 3 2 2 3 7 4" xfId="19955"/>
    <cellStyle name="RowTitles1-Detail 2 3 2 2 3 7 4 2" xfId="19956"/>
    <cellStyle name="RowTitles1-Detail 2 3 2 2 3 7 5" xfId="19957"/>
    <cellStyle name="RowTitles1-Detail 2 3 2 2 3 8" xfId="3888"/>
    <cellStyle name="RowTitles1-Detail 2 3 2 2 3 8 2" xfId="8901"/>
    <cellStyle name="RowTitles1-Detail 2 3 2 2 3 8 2 2" xfId="19958"/>
    <cellStyle name="RowTitles1-Detail 2 3 2 2 3 8 2 2 2" xfId="19959"/>
    <cellStyle name="RowTitles1-Detail 2 3 2 2 3 8 2 3" xfId="19960"/>
    <cellStyle name="RowTitles1-Detail 2 3 2 2 3 8 3" xfId="12534"/>
    <cellStyle name="RowTitles1-Detail 2 3 2 2 3 8 3 2" xfId="19961"/>
    <cellStyle name="RowTitles1-Detail 2 3 2 2 3 8 3 2 2" xfId="19962"/>
    <cellStyle name="RowTitles1-Detail 2 3 2 2 3 8 4" xfId="19963"/>
    <cellStyle name="RowTitles1-Detail 2 3 2 2 3 8 4 2" xfId="19964"/>
    <cellStyle name="RowTitles1-Detail 2 3 2 2 3 8 5" xfId="19965"/>
    <cellStyle name="RowTitles1-Detail 2 3 2 2 3 9" xfId="6588"/>
    <cellStyle name="RowTitles1-Detail 2 3 2 2 3 9 2" xfId="19966"/>
    <cellStyle name="RowTitles1-Detail 2 3 2 2 3 9 2 2" xfId="19967"/>
    <cellStyle name="RowTitles1-Detail 2 3 2 2 3_STUD aligned by INSTIT" xfId="557"/>
    <cellStyle name="RowTitles1-Detail 2 3 2 2 4" xfId="505"/>
    <cellStyle name="RowTitles1-Detail 2 3 2 2 4 2" xfId="994"/>
    <cellStyle name="RowTitles1-Detail 2 3 2 2 4 2 2" xfId="2605"/>
    <cellStyle name="RowTitles1-Detail 2 3 2 2 4 2 2 2" xfId="7875"/>
    <cellStyle name="RowTitles1-Detail 2 3 2 2 4 2 2 2 2" xfId="19968"/>
    <cellStyle name="RowTitles1-Detail 2 3 2 2 4 2 2 2 2 2" xfId="19969"/>
    <cellStyle name="RowTitles1-Detail 2 3 2 2 4 2 2 2 3" xfId="19970"/>
    <cellStyle name="RowTitles1-Detail 2 3 2 2 4 2 2 3" xfId="11544"/>
    <cellStyle name="RowTitles1-Detail 2 3 2 2 4 2 2 3 2" xfId="19971"/>
    <cellStyle name="RowTitles1-Detail 2 3 2 2 4 2 2 3 2 2" xfId="19972"/>
    <cellStyle name="RowTitles1-Detail 2 3 2 2 4 2 2 4" xfId="19973"/>
    <cellStyle name="RowTitles1-Detail 2 3 2 2 4 2 2 4 2" xfId="19974"/>
    <cellStyle name="RowTitles1-Detail 2 3 2 2 4 2 2 5" xfId="19975"/>
    <cellStyle name="RowTitles1-Detail 2 3 2 2 4 2 3" xfId="4170"/>
    <cellStyle name="RowTitles1-Detail 2 3 2 2 4 2 3 2" xfId="9198"/>
    <cellStyle name="RowTitles1-Detail 2 3 2 2 4 2 3 2 2" xfId="19976"/>
    <cellStyle name="RowTitles1-Detail 2 3 2 2 4 2 3 2 2 2" xfId="19977"/>
    <cellStyle name="RowTitles1-Detail 2 3 2 2 4 2 3 2 3" xfId="19978"/>
    <cellStyle name="RowTitles1-Detail 2 3 2 2 4 2 3 3" xfId="12812"/>
    <cellStyle name="RowTitles1-Detail 2 3 2 2 4 2 3 3 2" xfId="19979"/>
    <cellStyle name="RowTitles1-Detail 2 3 2 2 4 2 3 3 2 2" xfId="19980"/>
    <cellStyle name="RowTitles1-Detail 2 3 2 2 4 2 3 4" xfId="19981"/>
    <cellStyle name="RowTitles1-Detail 2 3 2 2 4 2 3 4 2" xfId="19982"/>
    <cellStyle name="RowTitles1-Detail 2 3 2 2 4 2 3 5" xfId="19983"/>
    <cellStyle name="RowTitles1-Detail 2 3 2 2 4 2 4" xfId="4999"/>
    <cellStyle name="RowTitles1-Detail 2 3 2 2 4 2 4 2" xfId="19984"/>
    <cellStyle name="RowTitles1-Detail 2 3 2 2 4 2 5" xfId="6510"/>
    <cellStyle name="RowTitles1-Detail 2 3 2 2 4 2 5 2" xfId="19985"/>
    <cellStyle name="RowTitles1-Detail 2 3 2 2 4 2 5 2 2" xfId="19986"/>
    <cellStyle name="RowTitles1-Detail 2 3 2 2 4 2 5 3" xfId="19987"/>
    <cellStyle name="RowTitles1-Detail 2 3 2 2 4 2 6" xfId="10209"/>
    <cellStyle name="RowTitles1-Detail 2 3 2 2 4 2 6 2" xfId="19988"/>
    <cellStyle name="RowTitles1-Detail 2 3 2 2 4 2 6 2 2" xfId="19989"/>
    <cellStyle name="RowTitles1-Detail 2 3 2 2 4 3" xfId="1173"/>
    <cellStyle name="RowTitles1-Detail 2 3 2 2 4 3 2" xfId="2784"/>
    <cellStyle name="RowTitles1-Detail 2 3 2 2 4 3 2 2" xfId="7876"/>
    <cellStyle name="RowTitles1-Detail 2 3 2 2 4 3 2 2 2" xfId="19990"/>
    <cellStyle name="RowTitles1-Detail 2 3 2 2 4 3 2 2 2 2" xfId="19991"/>
    <cellStyle name="RowTitles1-Detail 2 3 2 2 4 3 2 2 3" xfId="19992"/>
    <cellStyle name="RowTitles1-Detail 2 3 2 2 4 3 2 3" xfId="11545"/>
    <cellStyle name="RowTitles1-Detail 2 3 2 2 4 3 2 3 2" xfId="19993"/>
    <cellStyle name="RowTitles1-Detail 2 3 2 2 4 3 2 3 2 2" xfId="19994"/>
    <cellStyle name="RowTitles1-Detail 2 3 2 2 4 3 2 4" xfId="19995"/>
    <cellStyle name="RowTitles1-Detail 2 3 2 2 4 3 2 4 2" xfId="19996"/>
    <cellStyle name="RowTitles1-Detail 2 3 2 2 4 3 2 5" xfId="19997"/>
    <cellStyle name="RowTitles1-Detail 2 3 2 2 4 3 3" xfId="4349"/>
    <cellStyle name="RowTitles1-Detail 2 3 2 2 4 3 3 2" xfId="9474"/>
    <cellStyle name="RowTitles1-Detail 2 3 2 2 4 3 3 2 2" xfId="19998"/>
    <cellStyle name="RowTitles1-Detail 2 3 2 2 4 3 3 2 2 2" xfId="19999"/>
    <cellStyle name="RowTitles1-Detail 2 3 2 2 4 3 3 2 3" xfId="20000"/>
    <cellStyle name="RowTitles1-Detail 2 3 2 2 4 3 3 3" xfId="13067"/>
    <cellStyle name="RowTitles1-Detail 2 3 2 2 4 3 3 3 2" xfId="20001"/>
    <cellStyle name="RowTitles1-Detail 2 3 2 2 4 3 3 3 2 2" xfId="20002"/>
    <cellStyle name="RowTitles1-Detail 2 3 2 2 4 3 3 4" xfId="20003"/>
    <cellStyle name="RowTitles1-Detail 2 3 2 2 4 3 3 4 2" xfId="20004"/>
    <cellStyle name="RowTitles1-Detail 2 3 2 2 4 3 3 5" xfId="20005"/>
    <cellStyle name="RowTitles1-Detail 2 3 2 2 4 3 4" xfId="5178"/>
    <cellStyle name="RowTitles1-Detail 2 3 2 2 4 3 4 2" xfId="20006"/>
    <cellStyle name="RowTitles1-Detail 2 3 2 2 4 3 5" xfId="10455"/>
    <cellStyle name="RowTitles1-Detail 2 3 2 2 4 3 5 2" xfId="20007"/>
    <cellStyle name="RowTitles1-Detail 2 3 2 2 4 3 5 2 2" xfId="20008"/>
    <cellStyle name="RowTitles1-Detail 2 3 2 2 4 3 6" xfId="20009"/>
    <cellStyle name="RowTitles1-Detail 2 3 2 2 4 3 6 2" xfId="20010"/>
    <cellStyle name="RowTitles1-Detail 2 3 2 2 4 3 7" xfId="20011"/>
    <cellStyle name="RowTitles1-Detail 2 3 2 2 4 4" xfId="1343"/>
    <cellStyle name="RowTitles1-Detail 2 3 2 2 4 4 2" xfId="2954"/>
    <cellStyle name="RowTitles1-Detail 2 3 2 2 4 4 2 2" xfId="7877"/>
    <cellStyle name="RowTitles1-Detail 2 3 2 2 4 4 2 2 2" xfId="20012"/>
    <cellStyle name="RowTitles1-Detail 2 3 2 2 4 4 2 2 2 2" xfId="20013"/>
    <cellStyle name="RowTitles1-Detail 2 3 2 2 4 4 2 2 3" xfId="20014"/>
    <cellStyle name="RowTitles1-Detail 2 3 2 2 4 4 2 3" xfId="11546"/>
    <cellStyle name="RowTitles1-Detail 2 3 2 2 4 4 2 3 2" xfId="20015"/>
    <cellStyle name="RowTitles1-Detail 2 3 2 2 4 4 2 3 2 2" xfId="20016"/>
    <cellStyle name="RowTitles1-Detail 2 3 2 2 4 4 2 4" xfId="20017"/>
    <cellStyle name="RowTitles1-Detail 2 3 2 2 4 4 2 4 2" xfId="20018"/>
    <cellStyle name="RowTitles1-Detail 2 3 2 2 4 4 2 5" xfId="20019"/>
    <cellStyle name="RowTitles1-Detail 2 3 2 2 4 4 3" xfId="4519"/>
    <cellStyle name="RowTitles1-Detail 2 3 2 2 4 4 3 2" xfId="9702"/>
    <cellStyle name="RowTitles1-Detail 2 3 2 2 4 4 3 2 2" xfId="20020"/>
    <cellStyle name="RowTitles1-Detail 2 3 2 2 4 4 3 2 2 2" xfId="20021"/>
    <cellStyle name="RowTitles1-Detail 2 3 2 2 4 4 3 2 3" xfId="20022"/>
    <cellStyle name="RowTitles1-Detail 2 3 2 2 4 4 3 3" xfId="13279"/>
    <cellStyle name="RowTitles1-Detail 2 3 2 2 4 4 3 3 2" xfId="20023"/>
    <cellStyle name="RowTitles1-Detail 2 3 2 2 4 4 3 3 2 2" xfId="20024"/>
    <cellStyle name="RowTitles1-Detail 2 3 2 2 4 4 3 4" xfId="20025"/>
    <cellStyle name="RowTitles1-Detail 2 3 2 2 4 4 3 4 2" xfId="20026"/>
    <cellStyle name="RowTitles1-Detail 2 3 2 2 4 4 3 5" xfId="20027"/>
    <cellStyle name="RowTitles1-Detail 2 3 2 2 4 4 4" xfId="5347"/>
    <cellStyle name="RowTitles1-Detail 2 3 2 2 4 4 4 2" xfId="20028"/>
    <cellStyle name="RowTitles1-Detail 2 3 2 2 4 4 5" xfId="6936"/>
    <cellStyle name="RowTitles1-Detail 2 3 2 2 4 4 5 2" xfId="20029"/>
    <cellStyle name="RowTitles1-Detail 2 3 2 2 4 4 5 2 2" xfId="20030"/>
    <cellStyle name="RowTitles1-Detail 2 3 2 2 4 4 5 3" xfId="20031"/>
    <cellStyle name="RowTitles1-Detail 2 3 2 2 4 4 6" xfId="10683"/>
    <cellStyle name="RowTitles1-Detail 2 3 2 2 4 4 6 2" xfId="20032"/>
    <cellStyle name="RowTitles1-Detail 2 3 2 2 4 4 6 2 2" xfId="20033"/>
    <cellStyle name="RowTitles1-Detail 2 3 2 2 4 4 7" xfId="20034"/>
    <cellStyle name="RowTitles1-Detail 2 3 2 2 4 4 7 2" xfId="20035"/>
    <cellStyle name="RowTitles1-Detail 2 3 2 2 4 4 8" xfId="20036"/>
    <cellStyle name="RowTitles1-Detail 2 3 2 2 4 5" xfId="1588"/>
    <cellStyle name="RowTitles1-Detail 2 3 2 2 4 5 2" xfId="3178"/>
    <cellStyle name="RowTitles1-Detail 2 3 2 2 4 5 2 2" xfId="7878"/>
    <cellStyle name="RowTitles1-Detail 2 3 2 2 4 5 2 2 2" xfId="20037"/>
    <cellStyle name="RowTitles1-Detail 2 3 2 2 4 5 2 2 2 2" xfId="20038"/>
    <cellStyle name="RowTitles1-Detail 2 3 2 2 4 5 2 2 3" xfId="20039"/>
    <cellStyle name="RowTitles1-Detail 2 3 2 2 4 5 2 3" xfId="11547"/>
    <cellStyle name="RowTitles1-Detail 2 3 2 2 4 5 2 3 2" xfId="20040"/>
    <cellStyle name="RowTitles1-Detail 2 3 2 2 4 5 2 3 2 2" xfId="20041"/>
    <cellStyle name="RowTitles1-Detail 2 3 2 2 4 5 2 4" xfId="20042"/>
    <cellStyle name="RowTitles1-Detail 2 3 2 2 4 5 2 4 2" xfId="20043"/>
    <cellStyle name="RowTitles1-Detail 2 3 2 2 4 5 2 5" xfId="20044"/>
    <cellStyle name="RowTitles1-Detail 2 3 2 2 4 5 3" xfId="5568"/>
    <cellStyle name="RowTitles1-Detail 2 3 2 2 4 5 3 2" xfId="9918"/>
    <cellStyle name="RowTitles1-Detail 2 3 2 2 4 5 3 2 2" xfId="20045"/>
    <cellStyle name="RowTitles1-Detail 2 3 2 2 4 5 3 2 2 2" xfId="20046"/>
    <cellStyle name="RowTitles1-Detail 2 3 2 2 4 5 3 2 3" xfId="20047"/>
    <cellStyle name="RowTitles1-Detail 2 3 2 2 4 5 3 3" xfId="13477"/>
    <cellStyle name="RowTitles1-Detail 2 3 2 2 4 5 3 3 2" xfId="20048"/>
    <cellStyle name="RowTitles1-Detail 2 3 2 2 4 5 3 3 2 2" xfId="20049"/>
    <cellStyle name="RowTitles1-Detail 2 3 2 2 4 5 3 4" xfId="20050"/>
    <cellStyle name="RowTitles1-Detail 2 3 2 2 4 5 3 4 2" xfId="20051"/>
    <cellStyle name="RowTitles1-Detail 2 3 2 2 4 5 3 5" xfId="20052"/>
    <cellStyle name="RowTitles1-Detail 2 3 2 2 4 5 4" xfId="7152"/>
    <cellStyle name="RowTitles1-Detail 2 3 2 2 4 5 4 2" xfId="20053"/>
    <cellStyle name="RowTitles1-Detail 2 3 2 2 4 5 4 2 2" xfId="20054"/>
    <cellStyle name="RowTitles1-Detail 2 3 2 2 4 5 4 3" xfId="20055"/>
    <cellStyle name="RowTitles1-Detail 2 3 2 2 4 5 5" xfId="10899"/>
    <cellStyle name="RowTitles1-Detail 2 3 2 2 4 5 5 2" xfId="20056"/>
    <cellStyle name="RowTitles1-Detail 2 3 2 2 4 5 5 2 2" xfId="20057"/>
    <cellStyle name="RowTitles1-Detail 2 3 2 2 4 5 6" xfId="20058"/>
    <cellStyle name="RowTitles1-Detail 2 3 2 2 4 5 6 2" xfId="20059"/>
    <cellStyle name="RowTitles1-Detail 2 3 2 2 4 5 7" xfId="20060"/>
    <cellStyle name="RowTitles1-Detail 2 3 2 2 4 6" xfId="1589"/>
    <cellStyle name="RowTitles1-Detail 2 3 2 2 4 6 2" xfId="3179"/>
    <cellStyle name="RowTitles1-Detail 2 3 2 2 4 6 2 2" xfId="7879"/>
    <cellStyle name="RowTitles1-Detail 2 3 2 2 4 6 2 2 2" xfId="20061"/>
    <cellStyle name="RowTitles1-Detail 2 3 2 2 4 6 2 2 2 2" xfId="20062"/>
    <cellStyle name="RowTitles1-Detail 2 3 2 2 4 6 2 2 3" xfId="20063"/>
    <cellStyle name="RowTitles1-Detail 2 3 2 2 4 6 2 3" xfId="11548"/>
    <cellStyle name="RowTitles1-Detail 2 3 2 2 4 6 2 3 2" xfId="20064"/>
    <cellStyle name="RowTitles1-Detail 2 3 2 2 4 6 2 3 2 2" xfId="20065"/>
    <cellStyle name="RowTitles1-Detail 2 3 2 2 4 6 2 4" xfId="20066"/>
    <cellStyle name="RowTitles1-Detail 2 3 2 2 4 6 2 4 2" xfId="20067"/>
    <cellStyle name="RowTitles1-Detail 2 3 2 2 4 6 2 5" xfId="20068"/>
    <cellStyle name="RowTitles1-Detail 2 3 2 2 4 6 3" xfId="5569"/>
    <cellStyle name="RowTitles1-Detail 2 3 2 2 4 6 3 2" xfId="10120"/>
    <cellStyle name="RowTitles1-Detail 2 3 2 2 4 6 3 2 2" xfId="20069"/>
    <cellStyle name="RowTitles1-Detail 2 3 2 2 4 6 3 2 2 2" xfId="20070"/>
    <cellStyle name="RowTitles1-Detail 2 3 2 2 4 6 3 2 3" xfId="20071"/>
    <cellStyle name="RowTitles1-Detail 2 3 2 2 4 6 3 3" xfId="13664"/>
    <cellStyle name="RowTitles1-Detail 2 3 2 2 4 6 3 3 2" xfId="20072"/>
    <cellStyle name="RowTitles1-Detail 2 3 2 2 4 6 3 3 2 2" xfId="20073"/>
    <cellStyle name="RowTitles1-Detail 2 3 2 2 4 6 3 4" xfId="20074"/>
    <cellStyle name="RowTitles1-Detail 2 3 2 2 4 6 3 4 2" xfId="20075"/>
    <cellStyle name="RowTitles1-Detail 2 3 2 2 4 6 3 5" xfId="20076"/>
    <cellStyle name="RowTitles1-Detail 2 3 2 2 4 6 4" xfId="7354"/>
    <cellStyle name="RowTitles1-Detail 2 3 2 2 4 6 4 2" xfId="20077"/>
    <cellStyle name="RowTitles1-Detail 2 3 2 2 4 6 4 2 2" xfId="20078"/>
    <cellStyle name="RowTitles1-Detail 2 3 2 2 4 6 4 3" xfId="20079"/>
    <cellStyle name="RowTitles1-Detail 2 3 2 2 4 6 5" xfId="11101"/>
    <cellStyle name="RowTitles1-Detail 2 3 2 2 4 6 5 2" xfId="20080"/>
    <cellStyle name="RowTitles1-Detail 2 3 2 2 4 6 5 2 2" xfId="20081"/>
    <cellStyle name="RowTitles1-Detail 2 3 2 2 4 6 6" xfId="20082"/>
    <cellStyle name="RowTitles1-Detail 2 3 2 2 4 6 6 2" xfId="20083"/>
    <cellStyle name="RowTitles1-Detail 2 3 2 2 4 6 7" xfId="20084"/>
    <cellStyle name="RowTitles1-Detail 2 3 2 2 4 7" xfId="2337"/>
    <cellStyle name="RowTitles1-Detail 2 3 2 2 4 7 2" xfId="7874"/>
    <cellStyle name="RowTitles1-Detail 2 3 2 2 4 7 2 2" xfId="20085"/>
    <cellStyle name="RowTitles1-Detail 2 3 2 2 4 7 2 2 2" xfId="20086"/>
    <cellStyle name="RowTitles1-Detail 2 3 2 2 4 7 2 3" xfId="20087"/>
    <cellStyle name="RowTitles1-Detail 2 3 2 2 4 7 3" xfId="11543"/>
    <cellStyle name="RowTitles1-Detail 2 3 2 2 4 7 3 2" xfId="20088"/>
    <cellStyle name="RowTitles1-Detail 2 3 2 2 4 7 3 2 2" xfId="20089"/>
    <cellStyle name="RowTitles1-Detail 2 3 2 2 4 7 4" xfId="20090"/>
    <cellStyle name="RowTitles1-Detail 2 3 2 2 4 7 4 2" xfId="20091"/>
    <cellStyle name="RowTitles1-Detail 2 3 2 2 4 7 5" xfId="20092"/>
    <cellStyle name="RowTitles1-Detail 2 3 2 2 4 8" xfId="4679"/>
    <cellStyle name="RowTitles1-Detail 2 3 2 2 4 8 2" xfId="20093"/>
    <cellStyle name="RowTitles1-Detail 2 3 2 2 4 9" xfId="6410"/>
    <cellStyle name="RowTitles1-Detail 2 3 2 2 4 9 2" xfId="20094"/>
    <cellStyle name="RowTitles1-Detail 2 3 2 2 4 9 2 2" xfId="20095"/>
    <cellStyle name="RowTitles1-Detail 2 3 2 2 4_STUD aligned by INSTIT" xfId="558"/>
    <cellStyle name="RowTitles1-Detail 2 3 2 2 5" xfId="841"/>
    <cellStyle name="RowTitles1-Detail 2 3 2 2 5 2" xfId="2452"/>
    <cellStyle name="RowTitles1-Detail 2 3 2 2 5 2 2" xfId="7880"/>
    <cellStyle name="RowTitles1-Detail 2 3 2 2 5 2 2 2" xfId="20096"/>
    <cellStyle name="RowTitles1-Detail 2 3 2 2 5 2 2 2 2" xfId="20097"/>
    <cellStyle name="RowTitles1-Detail 2 3 2 2 5 2 2 3" xfId="20098"/>
    <cellStyle name="RowTitles1-Detail 2 3 2 2 5 2 3" xfId="11549"/>
    <cellStyle name="RowTitles1-Detail 2 3 2 2 5 2 3 2" xfId="20099"/>
    <cellStyle name="RowTitles1-Detail 2 3 2 2 5 2 3 2 2" xfId="20100"/>
    <cellStyle name="RowTitles1-Detail 2 3 2 2 5 2 4" xfId="20101"/>
    <cellStyle name="RowTitles1-Detail 2 3 2 2 5 2 4 2" xfId="20102"/>
    <cellStyle name="RowTitles1-Detail 2 3 2 2 5 2 5" xfId="20103"/>
    <cellStyle name="RowTitles1-Detail 2 3 2 2 5 3" xfId="4017"/>
    <cellStyle name="RowTitles1-Detail 2 3 2 2 5 3 2" xfId="9016"/>
    <cellStyle name="RowTitles1-Detail 2 3 2 2 5 3 2 2" xfId="20104"/>
    <cellStyle name="RowTitles1-Detail 2 3 2 2 5 3 2 2 2" xfId="20105"/>
    <cellStyle name="RowTitles1-Detail 2 3 2 2 5 3 2 3" xfId="20106"/>
    <cellStyle name="RowTitles1-Detail 2 3 2 2 5 3 3" xfId="12640"/>
    <cellStyle name="RowTitles1-Detail 2 3 2 2 5 3 3 2" xfId="20107"/>
    <cellStyle name="RowTitles1-Detail 2 3 2 2 5 3 3 2 2" xfId="20108"/>
    <cellStyle name="RowTitles1-Detail 2 3 2 2 5 3 4" xfId="20109"/>
    <cellStyle name="RowTitles1-Detail 2 3 2 2 5 3 4 2" xfId="20110"/>
    <cellStyle name="RowTitles1-Detail 2 3 2 2 5 3 5" xfId="20111"/>
    <cellStyle name="RowTitles1-Detail 2 3 2 2 5 4" xfId="4573"/>
    <cellStyle name="RowTitles1-Detail 2 3 2 2 5 4 2" xfId="20112"/>
    <cellStyle name="RowTitles1-Detail 2 3 2 2 5 5" xfId="6359"/>
    <cellStyle name="RowTitles1-Detail 2 3 2 2 5 5 2" xfId="20113"/>
    <cellStyle name="RowTitles1-Detail 2 3 2 2 5 5 2 2" xfId="20114"/>
    <cellStyle name="RowTitles1-Detail 2 3 2 2 5 5 3" xfId="20115"/>
    <cellStyle name="RowTitles1-Detail 2 3 2 2 5 6" xfId="6478"/>
    <cellStyle name="RowTitles1-Detail 2 3 2 2 5 6 2" xfId="20116"/>
    <cellStyle name="RowTitles1-Detail 2 3 2 2 5 6 2 2" xfId="20117"/>
    <cellStyle name="RowTitles1-Detail 2 3 2 2 6" xfId="852"/>
    <cellStyle name="RowTitles1-Detail 2 3 2 2 6 2" xfId="2463"/>
    <cellStyle name="RowTitles1-Detail 2 3 2 2 6 2 2" xfId="7881"/>
    <cellStyle name="RowTitles1-Detail 2 3 2 2 6 2 2 2" xfId="20118"/>
    <cellStyle name="RowTitles1-Detail 2 3 2 2 6 2 2 2 2" xfId="20119"/>
    <cellStyle name="RowTitles1-Detail 2 3 2 2 6 2 2 3" xfId="20120"/>
    <cellStyle name="RowTitles1-Detail 2 3 2 2 6 2 3" xfId="11550"/>
    <cellStyle name="RowTitles1-Detail 2 3 2 2 6 2 3 2" xfId="20121"/>
    <cellStyle name="RowTitles1-Detail 2 3 2 2 6 2 3 2 2" xfId="20122"/>
    <cellStyle name="RowTitles1-Detail 2 3 2 2 6 2 4" xfId="20123"/>
    <cellStyle name="RowTitles1-Detail 2 3 2 2 6 2 4 2" xfId="20124"/>
    <cellStyle name="RowTitles1-Detail 2 3 2 2 6 2 5" xfId="20125"/>
    <cellStyle name="RowTitles1-Detail 2 3 2 2 6 3" xfId="4028"/>
    <cellStyle name="RowTitles1-Detail 2 3 2 2 6 3 2" xfId="9288"/>
    <cellStyle name="RowTitles1-Detail 2 3 2 2 6 3 2 2" xfId="20126"/>
    <cellStyle name="RowTitles1-Detail 2 3 2 2 6 3 2 2 2" xfId="20127"/>
    <cellStyle name="RowTitles1-Detail 2 3 2 2 6 3 2 3" xfId="20128"/>
    <cellStyle name="RowTitles1-Detail 2 3 2 2 6 3 3" xfId="12895"/>
    <cellStyle name="RowTitles1-Detail 2 3 2 2 6 3 3 2" xfId="20129"/>
    <cellStyle name="RowTitles1-Detail 2 3 2 2 6 3 3 2 2" xfId="20130"/>
    <cellStyle name="RowTitles1-Detail 2 3 2 2 6 3 4" xfId="20131"/>
    <cellStyle name="RowTitles1-Detail 2 3 2 2 6 3 4 2" xfId="20132"/>
    <cellStyle name="RowTitles1-Detail 2 3 2 2 6 3 5" xfId="20133"/>
    <cellStyle name="RowTitles1-Detail 2 3 2 2 6 4" xfId="3853"/>
    <cellStyle name="RowTitles1-Detail 2 3 2 2 6 4 2" xfId="20134"/>
    <cellStyle name="RowTitles1-Detail 2 3 2 2 6 5" xfId="10298"/>
    <cellStyle name="RowTitles1-Detail 2 3 2 2 6 5 2" xfId="20135"/>
    <cellStyle name="RowTitles1-Detail 2 3 2 2 6 5 2 2" xfId="20136"/>
    <cellStyle name="RowTitles1-Detail 2 3 2 2 6 6" xfId="20137"/>
    <cellStyle name="RowTitles1-Detail 2 3 2 2 6 6 2" xfId="20138"/>
    <cellStyle name="RowTitles1-Detail 2 3 2 2 6 7" xfId="20139"/>
    <cellStyle name="RowTitles1-Detail 2 3 2 2 7" xfId="1238"/>
    <cellStyle name="RowTitles1-Detail 2 3 2 2 7 2" xfId="2849"/>
    <cellStyle name="RowTitles1-Detail 2 3 2 2 7 2 2" xfId="7882"/>
    <cellStyle name="RowTitles1-Detail 2 3 2 2 7 2 2 2" xfId="20140"/>
    <cellStyle name="RowTitles1-Detail 2 3 2 2 7 2 2 2 2" xfId="20141"/>
    <cellStyle name="RowTitles1-Detail 2 3 2 2 7 2 2 3" xfId="20142"/>
    <cellStyle name="RowTitles1-Detail 2 3 2 2 7 2 3" xfId="11551"/>
    <cellStyle name="RowTitles1-Detail 2 3 2 2 7 2 3 2" xfId="20143"/>
    <cellStyle name="RowTitles1-Detail 2 3 2 2 7 2 3 2 2" xfId="20144"/>
    <cellStyle name="RowTitles1-Detail 2 3 2 2 7 2 4" xfId="20145"/>
    <cellStyle name="RowTitles1-Detail 2 3 2 2 7 2 4 2" xfId="20146"/>
    <cellStyle name="RowTitles1-Detail 2 3 2 2 7 2 5" xfId="20147"/>
    <cellStyle name="RowTitles1-Detail 2 3 2 2 7 3" xfId="4414"/>
    <cellStyle name="RowTitles1-Detail 2 3 2 2 7 3 2" xfId="9522"/>
    <cellStyle name="RowTitles1-Detail 2 3 2 2 7 3 2 2" xfId="20148"/>
    <cellStyle name="RowTitles1-Detail 2 3 2 2 7 3 2 2 2" xfId="20149"/>
    <cellStyle name="RowTitles1-Detail 2 3 2 2 7 3 2 3" xfId="20150"/>
    <cellStyle name="RowTitles1-Detail 2 3 2 2 7 3 3" xfId="13109"/>
    <cellStyle name="RowTitles1-Detail 2 3 2 2 7 3 3 2" xfId="20151"/>
    <cellStyle name="RowTitles1-Detail 2 3 2 2 7 3 3 2 2" xfId="20152"/>
    <cellStyle name="RowTitles1-Detail 2 3 2 2 7 3 4" xfId="20153"/>
    <cellStyle name="RowTitles1-Detail 2 3 2 2 7 3 4 2" xfId="20154"/>
    <cellStyle name="RowTitles1-Detail 2 3 2 2 7 3 5" xfId="20155"/>
    <cellStyle name="RowTitles1-Detail 2 3 2 2 7 4" xfId="5243"/>
    <cellStyle name="RowTitles1-Detail 2 3 2 2 7 4 2" xfId="20156"/>
    <cellStyle name="RowTitles1-Detail 2 3 2 2 7 5" xfId="6756"/>
    <cellStyle name="RowTitles1-Detail 2 3 2 2 7 5 2" xfId="20157"/>
    <cellStyle name="RowTitles1-Detail 2 3 2 2 7 5 2 2" xfId="20158"/>
    <cellStyle name="RowTitles1-Detail 2 3 2 2 7 5 3" xfId="20159"/>
    <cellStyle name="RowTitles1-Detail 2 3 2 2 7 6" xfId="10503"/>
    <cellStyle name="RowTitles1-Detail 2 3 2 2 7 6 2" xfId="20160"/>
    <cellStyle name="RowTitles1-Detail 2 3 2 2 7 6 2 2" xfId="20161"/>
    <cellStyle name="RowTitles1-Detail 2 3 2 2 7 7" xfId="20162"/>
    <cellStyle name="RowTitles1-Detail 2 3 2 2 7 7 2" xfId="20163"/>
    <cellStyle name="RowTitles1-Detail 2 3 2 2 7 8" xfId="20164"/>
    <cellStyle name="RowTitles1-Detail 2 3 2 2 8" xfId="1590"/>
    <cellStyle name="RowTitles1-Detail 2 3 2 2 8 2" xfId="3180"/>
    <cellStyle name="RowTitles1-Detail 2 3 2 2 8 2 2" xfId="7883"/>
    <cellStyle name="RowTitles1-Detail 2 3 2 2 8 2 2 2" xfId="20165"/>
    <cellStyle name="RowTitles1-Detail 2 3 2 2 8 2 2 2 2" xfId="20166"/>
    <cellStyle name="RowTitles1-Detail 2 3 2 2 8 2 2 3" xfId="20167"/>
    <cellStyle name="RowTitles1-Detail 2 3 2 2 8 2 3" xfId="11552"/>
    <cellStyle name="RowTitles1-Detail 2 3 2 2 8 2 3 2" xfId="20168"/>
    <cellStyle name="RowTitles1-Detail 2 3 2 2 8 2 3 2 2" xfId="20169"/>
    <cellStyle name="RowTitles1-Detail 2 3 2 2 8 2 4" xfId="20170"/>
    <cellStyle name="RowTitles1-Detail 2 3 2 2 8 2 4 2" xfId="20171"/>
    <cellStyle name="RowTitles1-Detail 2 3 2 2 8 2 5" xfId="20172"/>
    <cellStyle name="RowTitles1-Detail 2 3 2 2 8 3" xfId="5570"/>
    <cellStyle name="RowTitles1-Detail 2 3 2 2 8 3 2" xfId="9742"/>
    <cellStyle name="RowTitles1-Detail 2 3 2 2 8 3 2 2" xfId="20173"/>
    <cellStyle name="RowTitles1-Detail 2 3 2 2 8 3 2 2 2" xfId="20174"/>
    <cellStyle name="RowTitles1-Detail 2 3 2 2 8 3 2 3" xfId="20175"/>
    <cellStyle name="RowTitles1-Detail 2 3 2 2 8 3 3" xfId="13311"/>
    <cellStyle name="RowTitles1-Detail 2 3 2 2 8 3 3 2" xfId="20176"/>
    <cellStyle name="RowTitles1-Detail 2 3 2 2 8 3 3 2 2" xfId="20177"/>
    <cellStyle name="RowTitles1-Detail 2 3 2 2 8 3 4" xfId="20178"/>
    <cellStyle name="RowTitles1-Detail 2 3 2 2 8 3 4 2" xfId="20179"/>
    <cellStyle name="RowTitles1-Detail 2 3 2 2 8 3 5" xfId="20180"/>
    <cellStyle name="RowTitles1-Detail 2 3 2 2 8 4" xfId="6976"/>
    <cellStyle name="RowTitles1-Detail 2 3 2 2 8 4 2" xfId="20181"/>
    <cellStyle name="RowTitles1-Detail 2 3 2 2 8 4 2 2" xfId="20182"/>
    <cellStyle name="RowTitles1-Detail 2 3 2 2 8 4 3" xfId="20183"/>
    <cellStyle name="RowTitles1-Detail 2 3 2 2 8 5" xfId="10723"/>
    <cellStyle name="RowTitles1-Detail 2 3 2 2 8 5 2" xfId="20184"/>
    <cellStyle name="RowTitles1-Detail 2 3 2 2 8 5 2 2" xfId="20185"/>
    <cellStyle name="RowTitles1-Detail 2 3 2 2 8 6" xfId="20186"/>
    <cellStyle name="RowTitles1-Detail 2 3 2 2 8 6 2" xfId="20187"/>
    <cellStyle name="RowTitles1-Detail 2 3 2 2 8 7" xfId="20188"/>
    <cellStyle name="RowTitles1-Detail 2 3 2 2 9" xfId="1591"/>
    <cellStyle name="RowTitles1-Detail 2 3 2 2 9 2" xfId="3181"/>
    <cellStyle name="RowTitles1-Detail 2 3 2 2 9 2 2" xfId="7884"/>
    <cellStyle name="RowTitles1-Detail 2 3 2 2 9 2 2 2" xfId="20189"/>
    <cellStyle name="RowTitles1-Detail 2 3 2 2 9 2 2 2 2" xfId="20190"/>
    <cellStyle name="RowTitles1-Detail 2 3 2 2 9 2 2 3" xfId="20191"/>
    <cellStyle name="RowTitles1-Detail 2 3 2 2 9 2 3" xfId="11553"/>
    <cellStyle name="RowTitles1-Detail 2 3 2 2 9 2 3 2" xfId="20192"/>
    <cellStyle name="RowTitles1-Detail 2 3 2 2 9 2 3 2 2" xfId="20193"/>
    <cellStyle name="RowTitles1-Detail 2 3 2 2 9 2 4" xfId="20194"/>
    <cellStyle name="RowTitles1-Detail 2 3 2 2 9 2 4 2" xfId="20195"/>
    <cellStyle name="RowTitles1-Detail 2 3 2 2 9 2 5" xfId="20196"/>
    <cellStyle name="RowTitles1-Detail 2 3 2 2 9 3" xfId="5571"/>
    <cellStyle name="RowTitles1-Detail 2 3 2 2 9 3 2" xfId="9946"/>
    <cellStyle name="RowTitles1-Detail 2 3 2 2 9 3 2 2" xfId="20197"/>
    <cellStyle name="RowTitles1-Detail 2 3 2 2 9 3 2 2 2" xfId="20198"/>
    <cellStyle name="RowTitles1-Detail 2 3 2 2 9 3 2 3" xfId="20199"/>
    <cellStyle name="RowTitles1-Detail 2 3 2 2 9 3 3" xfId="13500"/>
    <cellStyle name="RowTitles1-Detail 2 3 2 2 9 3 3 2" xfId="20200"/>
    <cellStyle name="RowTitles1-Detail 2 3 2 2 9 3 3 2 2" xfId="20201"/>
    <cellStyle name="RowTitles1-Detail 2 3 2 2 9 3 4" xfId="20202"/>
    <cellStyle name="RowTitles1-Detail 2 3 2 2 9 3 4 2" xfId="20203"/>
    <cellStyle name="RowTitles1-Detail 2 3 2 2 9 3 5" xfId="20204"/>
    <cellStyle name="RowTitles1-Detail 2 3 2 2 9 4" xfId="7180"/>
    <cellStyle name="RowTitles1-Detail 2 3 2 2 9 4 2" xfId="20205"/>
    <cellStyle name="RowTitles1-Detail 2 3 2 2 9 4 2 2" xfId="20206"/>
    <cellStyle name="RowTitles1-Detail 2 3 2 2 9 4 3" xfId="20207"/>
    <cellStyle name="RowTitles1-Detail 2 3 2 2 9 5" xfId="10927"/>
    <cellStyle name="RowTitles1-Detail 2 3 2 2 9 5 2" xfId="20208"/>
    <cellStyle name="RowTitles1-Detail 2 3 2 2 9 5 2 2" xfId="20209"/>
    <cellStyle name="RowTitles1-Detail 2 3 2 2 9 6" xfId="20210"/>
    <cellStyle name="RowTitles1-Detail 2 3 2 2 9 6 2" xfId="20211"/>
    <cellStyle name="RowTitles1-Detail 2 3 2 2 9 7" xfId="20212"/>
    <cellStyle name="RowTitles1-Detail 2 3 2 2_STUD aligned by INSTIT" xfId="555"/>
    <cellStyle name="RowTitles1-Detail 2 3 2 3" xfId="380"/>
    <cellStyle name="RowTitles1-Detail 2 3 2 3 2" xfId="1053"/>
    <cellStyle name="RowTitles1-Detail 2 3 2 3 2 2" xfId="2664"/>
    <cellStyle name="RowTitles1-Detail 2 3 2 3 2 2 2" xfId="7886"/>
    <cellStyle name="RowTitles1-Detail 2 3 2 3 2 2 2 2" xfId="20213"/>
    <cellStyle name="RowTitles1-Detail 2 3 2 3 2 2 2 2 2" xfId="20214"/>
    <cellStyle name="RowTitles1-Detail 2 3 2 3 2 2 2 3" xfId="20215"/>
    <cellStyle name="RowTitles1-Detail 2 3 2 3 2 2 3" xfId="11555"/>
    <cellStyle name="RowTitles1-Detail 2 3 2 3 2 2 3 2" xfId="20216"/>
    <cellStyle name="RowTitles1-Detail 2 3 2 3 2 2 3 2 2" xfId="20217"/>
    <cellStyle name="RowTitles1-Detail 2 3 2 3 2 2 4" xfId="20218"/>
    <cellStyle name="RowTitles1-Detail 2 3 2 3 2 2 4 2" xfId="20219"/>
    <cellStyle name="RowTitles1-Detail 2 3 2 3 2 2 5" xfId="20220"/>
    <cellStyle name="RowTitles1-Detail 2 3 2 3 2 3" xfId="4229"/>
    <cellStyle name="RowTitles1-Detail 2 3 2 3 2 3 2" xfId="9073"/>
    <cellStyle name="RowTitles1-Detail 2 3 2 3 2 3 2 2" xfId="20221"/>
    <cellStyle name="RowTitles1-Detail 2 3 2 3 2 3 2 2 2" xfId="20222"/>
    <cellStyle name="RowTitles1-Detail 2 3 2 3 2 3 2 3" xfId="20223"/>
    <cellStyle name="RowTitles1-Detail 2 3 2 3 2 3 3" xfId="12695"/>
    <cellStyle name="RowTitles1-Detail 2 3 2 3 2 3 3 2" xfId="20224"/>
    <cellStyle name="RowTitles1-Detail 2 3 2 3 2 3 3 2 2" xfId="20225"/>
    <cellStyle name="RowTitles1-Detail 2 3 2 3 2 3 4" xfId="20226"/>
    <cellStyle name="RowTitles1-Detail 2 3 2 3 2 3 4 2" xfId="20227"/>
    <cellStyle name="RowTitles1-Detail 2 3 2 3 2 3 5" xfId="20228"/>
    <cellStyle name="RowTitles1-Detail 2 3 2 3 2 4" xfId="5058"/>
    <cellStyle name="RowTitles1-Detail 2 3 2 3 2 4 2" xfId="20229"/>
    <cellStyle name="RowTitles1-Detail 2 3 2 3 2 5" xfId="6058"/>
    <cellStyle name="RowTitles1-Detail 2 3 2 3 2 5 2" xfId="20230"/>
    <cellStyle name="RowTitles1-Detail 2 3 2 3 2 5 2 2" xfId="20231"/>
    <cellStyle name="RowTitles1-Detail 2 3 2 3 3" xfId="1277"/>
    <cellStyle name="RowTitles1-Detail 2 3 2 3 3 2" xfId="2888"/>
    <cellStyle name="RowTitles1-Detail 2 3 2 3 3 2 2" xfId="7887"/>
    <cellStyle name="RowTitles1-Detail 2 3 2 3 3 2 2 2" xfId="20232"/>
    <cellStyle name="RowTitles1-Detail 2 3 2 3 3 2 2 2 2" xfId="20233"/>
    <cellStyle name="RowTitles1-Detail 2 3 2 3 3 2 2 3" xfId="20234"/>
    <cellStyle name="RowTitles1-Detail 2 3 2 3 3 2 3" xfId="11556"/>
    <cellStyle name="RowTitles1-Detail 2 3 2 3 3 2 3 2" xfId="20235"/>
    <cellStyle name="RowTitles1-Detail 2 3 2 3 3 2 3 2 2" xfId="20236"/>
    <cellStyle name="RowTitles1-Detail 2 3 2 3 3 2 4" xfId="20237"/>
    <cellStyle name="RowTitles1-Detail 2 3 2 3 3 2 4 2" xfId="20238"/>
    <cellStyle name="RowTitles1-Detail 2 3 2 3 3 2 5" xfId="20239"/>
    <cellStyle name="RowTitles1-Detail 2 3 2 3 3 3" xfId="4453"/>
    <cellStyle name="RowTitles1-Detail 2 3 2 3 3 3 2" xfId="9349"/>
    <cellStyle name="RowTitles1-Detail 2 3 2 3 3 3 2 2" xfId="20240"/>
    <cellStyle name="RowTitles1-Detail 2 3 2 3 3 3 2 2 2" xfId="20241"/>
    <cellStyle name="RowTitles1-Detail 2 3 2 3 3 3 2 3" xfId="20242"/>
    <cellStyle name="RowTitles1-Detail 2 3 2 3 3 3 3" xfId="12950"/>
    <cellStyle name="RowTitles1-Detail 2 3 2 3 3 3 3 2" xfId="20243"/>
    <cellStyle name="RowTitles1-Detail 2 3 2 3 3 3 3 2 2" xfId="20244"/>
    <cellStyle name="RowTitles1-Detail 2 3 2 3 3 3 4" xfId="20245"/>
    <cellStyle name="RowTitles1-Detail 2 3 2 3 3 3 4 2" xfId="20246"/>
    <cellStyle name="RowTitles1-Detail 2 3 2 3 3 3 5" xfId="20247"/>
    <cellStyle name="RowTitles1-Detail 2 3 2 3 3 4" xfId="5282"/>
    <cellStyle name="RowTitles1-Detail 2 3 2 3 3 4 2" xfId="20248"/>
    <cellStyle name="RowTitles1-Detail 2 3 2 3 3 5" xfId="6630"/>
    <cellStyle name="RowTitles1-Detail 2 3 2 3 3 5 2" xfId="20249"/>
    <cellStyle name="RowTitles1-Detail 2 3 2 3 3 5 2 2" xfId="20250"/>
    <cellStyle name="RowTitles1-Detail 2 3 2 3 3 5 3" xfId="20251"/>
    <cellStyle name="RowTitles1-Detail 2 3 2 3 3 6" xfId="10354"/>
    <cellStyle name="RowTitles1-Detail 2 3 2 3 3 6 2" xfId="20252"/>
    <cellStyle name="RowTitles1-Detail 2 3 2 3 3 6 2 2" xfId="20253"/>
    <cellStyle name="RowTitles1-Detail 2 3 2 3 3 7" xfId="20254"/>
    <cellStyle name="RowTitles1-Detail 2 3 2 3 3 7 2" xfId="20255"/>
    <cellStyle name="RowTitles1-Detail 2 3 2 3 3 8" xfId="20256"/>
    <cellStyle name="RowTitles1-Detail 2 3 2 3 4" xfId="1592"/>
    <cellStyle name="RowTitles1-Detail 2 3 2 3 4 2" xfId="3182"/>
    <cellStyle name="RowTitles1-Detail 2 3 2 3 4 2 2" xfId="7888"/>
    <cellStyle name="RowTitles1-Detail 2 3 2 3 4 2 2 2" xfId="20257"/>
    <cellStyle name="RowTitles1-Detail 2 3 2 3 4 2 2 2 2" xfId="20258"/>
    <cellStyle name="RowTitles1-Detail 2 3 2 3 4 2 2 3" xfId="20259"/>
    <cellStyle name="RowTitles1-Detail 2 3 2 3 4 2 3" xfId="11557"/>
    <cellStyle name="RowTitles1-Detail 2 3 2 3 4 2 3 2" xfId="20260"/>
    <cellStyle name="RowTitles1-Detail 2 3 2 3 4 2 3 2 2" xfId="20261"/>
    <cellStyle name="RowTitles1-Detail 2 3 2 3 4 2 4" xfId="20262"/>
    <cellStyle name="RowTitles1-Detail 2 3 2 3 4 2 4 2" xfId="20263"/>
    <cellStyle name="RowTitles1-Detail 2 3 2 3 4 2 5" xfId="20264"/>
    <cellStyle name="RowTitles1-Detail 2 3 2 3 4 3" xfId="5572"/>
    <cellStyle name="RowTitles1-Detail 2 3 2 3 4 3 2" xfId="9582"/>
    <cellStyle name="RowTitles1-Detail 2 3 2 3 4 3 2 2" xfId="20265"/>
    <cellStyle name="RowTitles1-Detail 2 3 2 3 4 3 2 2 2" xfId="20266"/>
    <cellStyle name="RowTitles1-Detail 2 3 2 3 4 3 2 3" xfId="20267"/>
    <cellStyle name="RowTitles1-Detail 2 3 2 3 4 3 3" xfId="13163"/>
    <cellStyle name="RowTitles1-Detail 2 3 2 3 4 3 3 2" xfId="20268"/>
    <cellStyle name="RowTitles1-Detail 2 3 2 3 4 3 3 2 2" xfId="20269"/>
    <cellStyle name="RowTitles1-Detail 2 3 2 3 4 3 4" xfId="20270"/>
    <cellStyle name="RowTitles1-Detail 2 3 2 3 4 3 4 2" xfId="20271"/>
    <cellStyle name="RowTitles1-Detail 2 3 2 3 4 3 5" xfId="20272"/>
    <cellStyle name="RowTitles1-Detail 2 3 2 3 4 4" xfId="6816"/>
    <cellStyle name="RowTitles1-Detail 2 3 2 3 4 4 2" xfId="20273"/>
    <cellStyle name="RowTitles1-Detail 2 3 2 3 4 4 2 2" xfId="20274"/>
    <cellStyle name="RowTitles1-Detail 2 3 2 3 4 4 3" xfId="20275"/>
    <cellStyle name="RowTitles1-Detail 2 3 2 3 4 5" xfId="10563"/>
    <cellStyle name="RowTitles1-Detail 2 3 2 3 4 5 2" xfId="20276"/>
    <cellStyle name="RowTitles1-Detail 2 3 2 3 4 5 2 2" xfId="20277"/>
    <cellStyle name="RowTitles1-Detail 2 3 2 3 4 6" xfId="20278"/>
    <cellStyle name="RowTitles1-Detail 2 3 2 3 4 6 2" xfId="20279"/>
    <cellStyle name="RowTitles1-Detail 2 3 2 3 4 7" xfId="20280"/>
    <cellStyle name="RowTitles1-Detail 2 3 2 3 5" xfId="1593"/>
    <cellStyle name="RowTitles1-Detail 2 3 2 3 5 2" xfId="3183"/>
    <cellStyle name="RowTitles1-Detail 2 3 2 3 5 2 2" xfId="7889"/>
    <cellStyle name="RowTitles1-Detail 2 3 2 3 5 2 2 2" xfId="20281"/>
    <cellStyle name="RowTitles1-Detail 2 3 2 3 5 2 2 2 2" xfId="20282"/>
    <cellStyle name="RowTitles1-Detail 2 3 2 3 5 2 2 3" xfId="20283"/>
    <cellStyle name="RowTitles1-Detail 2 3 2 3 5 2 3" xfId="11558"/>
    <cellStyle name="RowTitles1-Detail 2 3 2 3 5 2 3 2" xfId="20284"/>
    <cellStyle name="RowTitles1-Detail 2 3 2 3 5 2 3 2 2" xfId="20285"/>
    <cellStyle name="RowTitles1-Detail 2 3 2 3 5 2 4" xfId="20286"/>
    <cellStyle name="RowTitles1-Detail 2 3 2 3 5 2 4 2" xfId="20287"/>
    <cellStyle name="RowTitles1-Detail 2 3 2 3 5 2 5" xfId="20288"/>
    <cellStyle name="RowTitles1-Detail 2 3 2 3 5 3" xfId="5573"/>
    <cellStyle name="RowTitles1-Detail 2 3 2 3 5 3 2" xfId="9799"/>
    <cellStyle name="RowTitles1-Detail 2 3 2 3 5 3 2 2" xfId="20289"/>
    <cellStyle name="RowTitles1-Detail 2 3 2 3 5 3 2 2 2" xfId="20290"/>
    <cellStyle name="RowTitles1-Detail 2 3 2 3 5 3 2 3" xfId="20291"/>
    <cellStyle name="RowTitles1-Detail 2 3 2 3 5 3 3" xfId="13362"/>
    <cellStyle name="RowTitles1-Detail 2 3 2 3 5 3 3 2" xfId="20292"/>
    <cellStyle name="RowTitles1-Detail 2 3 2 3 5 3 3 2 2" xfId="20293"/>
    <cellStyle name="RowTitles1-Detail 2 3 2 3 5 3 4" xfId="20294"/>
    <cellStyle name="RowTitles1-Detail 2 3 2 3 5 3 4 2" xfId="20295"/>
    <cellStyle name="RowTitles1-Detail 2 3 2 3 5 3 5" xfId="20296"/>
    <cellStyle name="RowTitles1-Detail 2 3 2 3 5 4" xfId="7033"/>
    <cellStyle name="RowTitles1-Detail 2 3 2 3 5 4 2" xfId="20297"/>
    <cellStyle name="RowTitles1-Detail 2 3 2 3 5 4 2 2" xfId="20298"/>
    <cellStyle name="RowTitles1-Detail 2 3 2 3 5 4 3" xfId="20299"/>
    <cellStyle name="RowTitles1-Detail 2 3 2 3 5 5" xfId="10780"/>
    <cellStyle name="RowTitles1-Detail 2 3 2 3 5 5 2" xfId="20300"/>
    <cellStyle name="RowTitles1-Detail 2 3 2 3 5 5 2 2" xfId="20301"/>
    <cellStyle name="RowTitles1-Detail 2 3 2 3 5 6" xfId="20302"/>
    <cellStyle name="RowTitles1-Detail 2 3 2 3 5 6 2" xfId="20303"/>
    <cellStyle name="RowTitles1-Detail 2 3 2 3 5 7" xfId="20304"/>
    <cellStyle name="RowTitles1-Detail 2 3 2 3 6" xfId="1594"/>
    <cellStyle name="RowTitles1-Detail 2 3 2 3 6 2" xfId="3184"/>
    <cellStyle name="RowTitles1-Detail 2 3 2 3 6 2 2" xfId="7890"/>
    <cellStyle name="RowTitles1-Detail 2 3 2 3 6 2 2 2" xfId="20305"/>
    <cellStyle name="RowTitles1-Detail 2 3 2 3 6 2 2 2 2" xfId="20306"/>
    <cellStyle name="RowTitles1-Detail 2 3 2 3 6 2 2 3" xfId="20307"/>
    <cellStyle name="RowTitles1-Detail 2 3 2 3 6 2 3" xfId="11559"/>
    <cellStyle name="RowTitles1-Detail 2 3 2 3 6 2 3 2" xfId="20308"/>
    <cellStyle name="RowTitles1-Detail 2 3 2 3 6 2 3 2 2" xfId="20309"/>
    <cellStyle name="RowTitles1-Detail 2 3 2 3 6 2 4" xfId="20310"/>
    <cellStyle name="RowTitles1-Detail 2 3 2 3 6 2 4 2" xfId="20311"/>
    <cellStyle name="RowTitles1-Detail 2 3 2 3 6 2 5" xfId="20312"/>
    <cellStyle name="RowTitles1-Detail 2 3 2 3 6 3" xfId="5574"/>
    <cellStyle name="RowTitles1-Detail 2 3 2 3 6 3 2" xfId="10001"/>
    <cellStyle name="RowTitles1-Detail 2 3 2 3 6 3 2 2" xfId="20313"/>
    <cellStyle name="RowTitles1-Detail 2 3 2 3 6 3 2 2 2" xfId="20314"/>
    <cellStyle name="RowTitles1-Detail 2 3 2 3 6 3 2 3" xfId="20315"/>
    <cellStyle name="RowTitles1-Detail 2 3 2 3 6 3 3" xfId="13549"/>
    <cellStyle name="RowTitles1-Detail 2 3 2 3 6 3 3 2" xfId="20316"/>
    <cellStyle name="RowTitles1-Detail 2 3 2 3 6 3 3 2 2" xfId="20317"/>
    <cellStyle name="RowTitles1-Detail 2 3 2 3 6 3 4" xfId="20318"/>
    <cellStyle name="RowTitles1-Detail 2 3 2 3 6 3 4 2" xfId="20319"/>
    <cellStyle name="RowTitles1-Detail 2 3 2 3 6 3 5" xfId="20320"/>
    <cellStyle name="RowTitles1-Detail 2 3 2 3 6 4" xfId="7235"/>
    <cellStyle name="RowTitles1-Detail 2 3 2 3 6 4 2" xfId="20321"/>
    <cellStyle name="RowTitles1-Detail 2 3 2 3 6 4 2 2" xfId="20322"/>
    <cellStyle name="RowTitles1-Detail 2 3 2 3 6 4 3" xfId="20323"/>
    <cellStyle name="RowTitles1-Detail 2 3 2 3 6 5" xfId="10982"/>
    <cellStyle name="RowTitles1-Detail 2 3 2 3 6 5 2" xfId="20324"/>
    <cellStyle name="RowTitles1-Detail 2 3 2 3 6 5 2 2" xfId="20325"/>
    <cellStyle name="RowTitles1-Detail 2 3 2 3 6 6" xfId="20326"/>
    <cellStyle name="RowTitles1-Detail 2 3 2 3 6 6 2" xfId="20327"/>
    <cellStyle name="RowTitles1-Detail 2 3 2 3 6 7" xfId="20328"/>
    <cellStyle name="RowTitles1-Detail 2 3 2 3 7" xfId="2218"/>
    <cellStyle name="RowTitles1-Detail 2 3 2 3 7 2" xfId="7885"/>
    <cellStyle name="RowTitles1-Detail 2 3 2 3 7 2 2" xfId="20329"/>
    <cellStyle name="RowTitles1-Detail 2 3 2 3 7 2 2 2" xfId="20330"/>
    <cellStyle name="RowTitles1-Detail 2 3 2 3 7 2 3" xfId="20331"/>
    <cellStyle name="RowTitles1-Detail 2 3 2 3 7 3" xfId="11554"/>
    <cellStyle name="RowTitles1-Detail 2 3 2 3 7 3 2" xfId="20332"/>
    <cellStyle name="RowTitles1-Detail 2 3 2 3 7 3 2 2" xfId="20333"/>
    <cellStyle name="RowTitles1-Detail 2 3 2 3 7 4" xfId="20334"/>
    <cellStyle name="RowTitles1-Detail 2 3 2 3 7 4 2" xfId="20335"/>
    <cellStyle name="RowTitles1-Detail 2 3 2 3 7 5" xfId="20336"/>
    <cellStyle name="RowTitles1-Detail 2 3 2 3 8" xfId="3817"/>
    <cellStyle name="RowTitles1-Detail 2 3 2 3 8 2" xfId="20337"/>
    <cellStyle name="RowTitles1-Detail 2 3 2 3 9" xfId="6150"/>
    <cellStyle name="RowTitles1-Detail 2 3 2 3 9 2" xfId="20338"/>
    <cellStyle name="RowTitles1-Detail 2 3 2 3 9 2 2" xfId="20339"/>
    <cellStyle name="RowTitles1-Detail 2 3 2 3_STUD aligned by INSTIT" xfId="559"/>
    <cellStyle name="RowTitles1-Detail 2 3 2 4" xfId="438"/>
    <cellStyle name="RowTitles1-Detail 2 3 2 4 2" xfId="930"/>
    <cellStyle name="RowTitles1-Detail 2 3 2 4 2 2" xfId="2541"/>
    <cellStyle name="RowTitles1-Detail 2 3 2 4 2 2 2" xfId="7892"/>
    <cellStyle name="RowTitles1-Detail 2 3 2 4 2 2 2 2" xfId="20340"/>
    <cellStyle name="RowTitles1-Detail 2 3 2 4 2 2 2 2 2" xfId="20341"/>
    <cellStyle name="RowTitles1-Detail 2 3 2 4 2 2 2 3" xfId="20342"/>
    <cellStyle name="RowTitles1-Detail 2 3 2 4 2 2 3" xfId="11561"/>
    <cellStyle name="RowTitles1-Detail 2 3 2 4 2 2 3 2" xfId="20343"/>
    <cellStyle name="RowTitles1-Detail 2 3 2 4 2 2 3 2 2" xfId="20344"/>
    <cellStyle name="RowTitles1-Detail 2 3 2 4 2 2 4" xfId="20345"/>
    <cellStyle name="RowTitles1-Detail 2 3 2 4 2 2 4 2" xfId="20346"/>
    <cellStyle name="RowTitles1-Detail 2 3 2 4 2 2 5" xfId="20347"/>
    <cellStyle name="RowTitles1-Detail 2 3 2 4 2 3" xfId="4106"/>
    <cellStyle name="RowTitles1-Detail 2 3 2 4 2 3 2" xfId="9131"/>
    <cellStyle name="RowTitles1-Detail 2 3 2 4 2 3 2 2" xfId="20348"/>
    <cellStyle name="RowTitles1-Detail 2 3 2 4 2 3 2 2 2" xfId="20349"/>
    <cellStyle name="RowTitles1-Detail 2 3 2 4 2 3 2 3" xfId="20350"/>
    <cellStyle name="RowTitles1-Detail 2 3 2 4 2 3 3" xfId="12747"/>
    <cellStyle name="RowTitles1-Detail 2 3 2 4 2 3 3 2" xfId="20351"/>
    <cellStyle name="RowTitles1-Detail 2 3 2 4 2 3 3 2 2" xfId="20352"/>
    <cellStyle name="RowTitles1-Detail 2 3 2 4 2 3 4" xfId="20353"/>
    <cellStyle name="RowTitles1-Detail 2 3 2 4 2 3 4 2" xfId="20354"/>
    <cellStyle name="RowTitles1-Detail 2 3 2 4 2 3 5" xfId="20355"/>
    <cellStyle name="RowTitles1-Detail 2 3 2 4 2 4" xfId="4935"/>
    <cellStyle name="RowTitles1-Detail 2 3 2 4 2 4 2" xfId="20356"/>
    <cellStyle name="RowTitles1-Detail 2 3 2 4 2 5" xfId="6452"/>
    <cellStyle name="RowTitles1-Detail 2 3 2 4 2 5 2" xfId="20357"/>
    <cellStyle name="RowTitles1-Detail 2 3 2 4 2 5 2 2" xfId="20358"/>
    <cellStyle name="RowTitles1-Detail 2 3 2 4 2 5 3" xfId="20359"/>
    <cellStyle name="RowTitles1-Detail 2 3 2 4 2 6" xfId="10146"/>
    <cellStyle name="RowTitles1-Detail 2 3 2 4 2 6 2" xfId="20360"/>
    <cellStyle name="RowTitles1-Detail 2 3 2 4 2 6 2 2" xfId="20361"/>
    <cellStyle name="RowTitles1-Detail 2 3 2 4 2 7" xfId="20362"/>
    <cellStyle name="RowTitles1-Detail 2 3 2 4 2 7 2" xfId="20363"/>
    <cellStyle name="RowTitles1-Detail 2 3 2 4 2 8" xfId="20364"/>
    <cellStyle name="RowTitles1-Detail 2 3 2 4 3" xfId="1107"/>
    <cellStyle name="RowTitles1-Detail 2 3 2 4 3 2" xfId="2718"/>
    <cellStyle name="RowTitles1-Detail 2 3 2 4 3 2 2" xfId="7893"/>
    <cellStyle name="RowTitles1-Detail 2 3 2 4 3 2 2 2" xfId="20365"/>
    <cellStyle name="RowTitles1-Detail 2 3 2 4 3 2 2 2 2" xfId="20366"/>
    <cellStyle name="RowTitles1-Detail 2 3 2 4 3 2 2 3" xfId="20367"/>
    <cellStyle name="RowTitles1-Detail 2 3 2 4 3 2 3" xfId="11562"/>
    <cellStyle name="RowTitles1-Detail 2 3 2 4 3 2 3 2" xfId="20368"/>
    <cellStyle name="RowTitles1-Detail 2 3 2 4 3 2 3 2 2" xfId="20369"/>
    <cellStyle name="RowTitles1-Detail 2 3 2 4 3 2 4" xfId="20370"/>
    <cellStyle name="RowTitles1-Detail 2 3 2 4 3 2 4 2" xfId="20371"/>
    <cellStyle name="RowTitles1-Detail 2 3 2 4 3 2 5" xfId="20372"/>
    <cellStyle name="RowTitles1-Detail 2 3 2 4 3 3" xfId="4283"/>
    <cellStyle name="RowTitles1-Detail 2 3 2 4 3 3 2" xfId="9407"/>
    <cellStyle name="RowTitles1-Detail 2 3 2 4 3 3 2 2" xfId="20373"/>
    <cellStyle name="RowTitles1-Detail 2 3 2 4 3 3 2 2 2" xfId="20374"/>
    <cellStyle name="RowTitles1-Detail 2 3 2 4 3 3 2 3" xfId="20375"/>
    <cellStyle name="RowTitles1-Detail 2 3 2 4 3 3 3" xfId="13002"/>
    <cellStyle name="RowTitles1-Detail 2 3 2 4 3 3 3 2" xfId="20376"/>
    <cellStyle name="RowTitles1-Detail 2 3 2 4 3 3 3 2 2" xfId="20377"/>
    <cellStyle name="RowTitles1-Detail 2 3 2 4 3 3 4" xfId="20378"/>
    <cellStyle name="RowTitles1-Detail 2 3 2 4 3 3 4 2" xfId="20379"/>
    <cellStyle name="RowTitles1-Detail 2 3 2 4 3 3 5" xfId="20380"/>
    <cellStyle name="RowTitles1-Detail 2 3 2 4 3 4" xfId="5112"/>
    <cellStyle name="RowTitles1-Detail 2 3 2 4 3 4 2" xfId="20381"/>
    <cellStyle name="RowTitles1-Detail 2 3 2 4 3 5" xfId="10402"/>
    <cellStyle name="RowTitles1-Detail 2 3 2 4 3 5 2" xfId="20382"/>
    <cellStyle name="RowTitles1-Detail 2 3 2 4 3 5 2 2" xfId="20383"/>
    <cellStyle name="RowTitles1-Detail 2 3 2 4 4" xfId="1595"/>
    <cellStyle name="RowTitles1-Detail 2 3 2 4 4 2" xfId="3185"/>
    <cellStyle name="RowTitles1-Detail 2 3 2 4 4 2 2" xfId="7894"/>
    <cellStyle name="RowTitles1-Detail 2 3 2 4 4 2 2 2" xfId="20384"/>
    <cellStyle name="RowTitles1-Detail 2 3 2 4 4 2 2 2 2" xfId="20385"/>
    <cellStyle name="RowTitles1-Detail 2 3 2 4 4 2 2 3" xfId="20386"/>
    <cellStyle name="RowTitles1-Detail 2 3 2 4 4 2 3" xfId="11563"/>
    <cellStyle name="RowTitles1-Detail 2 3 2 4 4 2 3 2" xfId="20387"/>
    <cellStyle name="RowTitles1-Detail 2 3 2 4 4 2 3 2 2" xfId="20388"/>
    <cellStyle name="RowTitles1-Detail 2 3 2 4 4 2 4" xfId="20389"/>
    <cellStyle name="RowTitles1-Detail 2 3 2 4 4 2 4 2" xfId="20390"/>
    <cellStyle name="RowTitles1-Detail 2 3 2 4 4 2 5" xfId="20391"/>
    <cellStyle name="RowTitles1-Detail 2 3 2 4 4 3" xfId="5575"/>
    <cellStyle name="RowTitles1-Detail 2 3 2 4 4 3 2" xfId="9636"/>
    <cellStyle name="RowTitles1-Detail 2 3 2 4 4 3 2 2" xfId="20392"/>
    <cellStyle name="RowTitles1-Detail 2 3 2 4 4 3 2 2 2" xfId="20393"/>
    <cellStyle name="RowTitles1-Detail 2 3 2 4 4 3 2 3" xfId="20394"/>
    <cellStyle name="RowTitles1-Detail 2 3 2 4 4 3 3" xfId="13215"/>
    <cellStyle name="RowTitles1-Detail 2 3 2 4 4 3 3 2" xfId="20395"/>
    <cellStyle name="RowTitles1-Detail 2 3 2 4 4 3 3 2 2" xfId="20396"/>
    <cellStyle name="RowTitles1-Detail 2 3 2 4 4 3 4" xfId="20397"/>
    <cellStyle name="RowTitles1-Detail 2 3 2 4 4 3 4 2" xfId="20398"/>
    <cellStyle name="RowTitles1-Detail 2 3 2 4 4 3 5" xfId="20399"/>
    <cellStyle name="RowTitles1-Detail 2 3 2 4 4 4" xfId="6870"/>
    <cellStyle name="RowTitles1-Detail 2 3 2 4 4 4 2" xfId="20400"/>
    <cellStyle name="RowTitles1-Detail 2 3 2 4 4 4 2 2" xfId="20401"/>
    <cellStyle name="RowTitles1-Detail 2 3 2 4 4 4 3" xfId="20402"/>
    <cellStyle name="RowTitles1-Detail 2 3 2 4 4 5" xfId="10617"/>
    <cellStyle name="RowTitles1-Detail 2 3 2 4 4 5 2" xfId="20403"/>
    <cellStyle name="RowTitles1-Detail 2 3 2 4 4 5 2 2" xfId="20404"/>
    <cellStyle name="RowTitles1-Detail 2 3 2 4 4 6" xfId="20405"/>
    <cellStyle name="RowTitles1-Detail 2 3 2 4 4 6 2" xfId="20406"/>
    <cellStyle name="RowTitles1-Detail 2 3 2 4 4 7" xfId="20407"/>
    <cellStyle name="RowTitles1-Detail 2 3 2 4 5" xfId="1596"/>
    <cellStyle name="RowTitles1-Detail 2 3 2 4 5 2" xfId="3186"/>
    <cellStyle name="RowTitles1-Detail 2 3 2 4 5 2 2" xfId="7895"/>
    <cellStyle name="RowTitles1-Detail 2 3 2 4 5 2 2 2" xfId="20408"/>
    <cellStyle name="RowTitles1-Detail 2 3 2 4 5 2 2 2 2" xfId="20409"/>
    <cellStyle name="RowTitles1-Detail 2 3 2 4 5 2 2 3" xfId="20410"/>
    <cellStyle name="RowTitles1-Detail 2 3 2 4 5 2 3" xfId="11564"/>
    <cellStyle name="RowTitles1-Detail 2 3 2 4 5 2 3 2" xfId="20411"/>
    <cellStyle name="RowTitles1-Detail 2 3 2 4 5 2 3 2 2" xfId="20412"/>
    <cellStyle name="RowTitles1-Detail 2 3 2 4 5 2 4" xfId="20413"/>
    <cellStyle name="RowTitles1-Detail 2 3 2 4 5 2 4 2" xfId="20414"/>
    <cellStyle name="RowTitles1-Detail 2 3 2 4 5 2 5" xfId="20415"/>
    <cellStyle name="RowTitles1-Detail 2 3 2 4 5 3" xfId="5576"/>
    <cellStyle name="RowTitles1-Detail 2 3 2 4 5 3 2" xfId="9852"/>
    <cellStyle name="RowTitles1-Detail 2 3 2 4 5 3 2 2" xfId="20416"/>
    <cellStyle name="RowTitles1-Detail 2 3 2 4 5 3 2 2 2" xfId="20417"/>
    <cellStyle name="RowTitles1-Detail 2 3 2 4 5 3 2 3" xfId="20418"/>
    <cellStyle name="RowTitles1-Detail 2 3 2 4 5 3 3" xfId="13413"/>
    <cellStyle name="RowTitles1-Detail 2 3 2 4 5 3 3 2" xfId="20419"/>
    <cellStyle name="RowTitles1-Detail 2 3 2 4 5 3 3 2 2" xfId="20420"/>
    <cellStyle name="RowTitles1-Detail 2 3 2 4 5 3 4" xfId="20421"/>
    <cellStyle name="RowTitles1-Detail 2 3 2 4 5 3 4 2" xfId="20422"/>
    <cellStyle name="RowTitles1-Detail 2 3 2 4 5 3 5" xfId="20423"/>
    <cellStyle name="RowTitles1-Detail 2 3 2 4 5 4" xfId="7086"/>
    <cellStyle name="RowTitles1-Detail 2 3 2 4 5 4 2" xfId="20424"/>
    <cellStyle name="RowTitles1-Detail 2 3 2 4 5 4 2 2" xfId="20425"/>
    <cellStyle name="RowTitles1-Detail 2 3 2 4 5 4 3" xfId="20426"/>
    <cellStyle name="RowTitles1-Detail 2 3 2 4 5 5" xfId="10833"/>
    <cellStyle name="RowTitles1-Detail 2 3 2 4 5 5 2" xfId="20427"/>
    <cellStyle name="RowTitles1-Detail 2 3 2 4 5 5 2 2" xfId="20428"/>
    <cellStyle name="RowTitles1-Detail 2 3 2 4 5 6" xfId="20429"/>
    <cellStyle name="RowTitles1-Detail 2 3 2 4 5 6 2" xfId="20430"/>
    <cellStyle name="RowTitles1-Detail 2 3 2 4 5 7" xfId="20431"/>
    <cellStyle name="RowTitles1-Detail 2 3 2 4 6" xfId="1597"/>
    <cellStyle name="RowTitles1-Detail 2 3 2 4 6 2" xfId="3187"/>
    <cellStyle name="RowTitles1-Detail 2 3 2 4 6 2 2" xfId="7896"/>
    <cellStyle name="RowTitles1-Detail 2 3 2 4 6 2 2 2" xfId="20432"/>
    <cellStyle name="RowTitles1-Detail 2 3 2 4 6 2 2 2 2" xfId="20433"/>
    <cellStyle name="RowTitles1-Detail 2 3 2 4 6 2 2 3" xfId="20434"/>
    <cellStyle name="RowTitles1-Detail 2 3 2 4 6 2 3" xfId="11565"/>
    <cellStyle name="RowTitles1-Detail 2 3 2 4 6 2 3 2" xfId="20435"/>
    <cellStyle name="RowTitles1-Detail 2 3 2 4 6 2 3 2 2" xfId="20436"/>
    <cellStyle name="RowTitles1-Detail 2 3 2 4 6 2 4" xfId="20437"/>
    <cellStyle name="RowTitles1-Detail 2 3 2 4 6 2 4 2" xfId="20438"/>
    <cellStyle name="RowTitles1-Detail 2 3 2 4 6 2 5" xfId="20439"/>
    <cellStyle name="RowTitles1-Detail 2 3 2 4 6 3" xfId="5577"/>
    <cellStyle name="RowTitles1-Detail 2 3 2 4 6 3 2" xfId="10054"/>
    <cellStyle name="RowTitles1-Detail 2 3 2 4 6 3 2 2" xfId="20440"/>
    <cellStyle name="RowTitles1-Detail 2 3 2 4 6 3 2 2 2" xfId="20441"/>
    <cellStyle name="RowTitles1-Detail 2 3 2 4 6 3 2 3" xfId="20442"/>
    <cellStyle name="RowTitles1-Detail 2 3 2 4 6 3 3" xfId="13600"/>
    <cellStyle name="RowTitles1-Detail 2 3 2 4 6 3 3 2" xfId="20443"/>
    <cellStyle name="RowTitles1-Detail 2 3 2 4 6 3 3 2 2" xfId="20444"/>
    <cellStyle name="RowTitles1-Detail 2 3 2 4 6 3 4" xfId="20445"/>
    <cellStyle name="RowTitles1-Detail 2 3 2 4 6 3 4 2" xfId="20446"/>
    <cellStyle name="RowTitles1-Detail 2 3 2 4 6 3 5" xfId="20447"/>
    <cellStyle name="RowTitles1-Detail 2 3 2 4 6 4" xfId="7288"/>
    <cellStyle name="RowTitles1-Detail 2 3 2 4 6 4 2" xfId="20448"/>
    <cellStyle name="RowTitles1-Detail 2 3 2 4 6 4 2 2" xfId="20449"/>
    <cellStyle name="RowTitles1-Detail 2 3 2 4 6 4 3" xfId="20450"/>
    <cellStyle name="RowTitles1-Detail 2 3 2 4 6 5" xfId="11035"/>
    <cellStyle name="RowTitles1-Detail 2 3 2 4 6 5 2" xfId="20451"/>
    <cellStyle name="RowTitles1-Detail 2 3 2 4 6 5 2 2" xfId="20452"/>
    <cellStyle name="RowTitles1-Detail 2 3 2 4 6 6" xfId="20453"/>
    <cellStyle name="RowTitles1-Detail 2 3 2 4 6 6 2" xfId="20454"/>
    <cellStyle name="RowTitles1-Detail 2 3 2 4 6 7" xfId="20455"/>
    <cellStyle name="RowTitles1-Detail 2 3 2 4 7" xfId="2271"/>
    <cellStyle name="RowTitles1-Detail 2 3 2 4 7 2" xfId="7891"/>
    <cellStyle name="RowTitles1-Detail 2 3 2 4 7 2 2" xfId="20456"/>
    <cellStyle name="RowTitles1-Detail 2 3 2 4 7 2 2 2" xfId="20457"/>
    <cellStyle name="RowTitles1-Detail 2 3 2 4 7 2 3" xfId="20458"/>
    <cellStyle name="RowTitles1-Detail 2 3 2 4 7 3" xfId="11560"/>
    <cellStyle name="RowTitles1-Detail 2 3 2 4 7 3 2" xfId="20459"/>
    <cellStyle name="RowTitles1-Detail 2 3 2 4 7 3 2 2" xfId="20460"/>
    <cellStyle name="RowTitles1-Detail 2 3 2 4 7 4" xfId="20461"/>
    <cellStyle name="RowTitles1-Detail 2 3 2 4 7 4 2" xfId="20462"/>
    <cellStyle name="RowTitles1-Detail 2 3 2 4 7 5" xfId="20463"/>
    <cellStyle name="RowTitles1-Detail 2 3 2 4 8" xfId="4727"/>
    <cellStyle name="RowTitles1-Detail 2 3 2 4 8 2" xfId="8867"/>
    <cellStyle name="RowTitles1-Detail 2 3 2 4 8 2 2" xfId="20464"/>
    <cellStyle name="RowTitles1-Detail 2 3 2 4 8 2 2 2" xfId="20465"/>
    <cellStyle name="RowTitles1-Detail 2 3 2 4 8 2 3" xfId="20466"/>
    <cellStyle name="RowTitles1-Detail 2 3 2 4 8 3" xfId="12502"/>
    <cellStyle name="RowTitles1-Detail 2 3 2 4 8 3 2" xfId="20467"/>
    <cellStyle name="RowTitles1-Detail 2 3 2 4 8 3 2 2" xfId="20468"/>
    <cellStyle name="RowTitles1-Detail 2 3 2 4 8 4" xfId="20469"/>
    <cellStyle name="RowTitles1-Detail 2 3 2 4 8 4 2" xfId="20470"/>
    <cellStyle name="RowTitles1-Detail 2 3 2 4 8 5" xfId="20471"/>
    <cellStyle name="RowTitles1-Detail 2 3 2 4 9" xfId="6292"/>
    <cellStyle name="RowTitles1-Detail 2 3 2 4 9 2" xfId="20472"/>
    <cellStyle name="RowTitles1-Detail 2 3 2 4 9 2 2" xfId="20473"/>
    <cellStyle name="RowTitles1-Detail 2 3 2 4_STUD aligned by INSTIT" xfId="560"/>
    <cellStyle name="RowTitles1-Detail 2 3 2 5" xfId="484"/>
    <cellStyle name="RowTitles1-Detail 2 3 2 5 2" xfId="973"/>
    <cellStyle name="RowTitles1-Detail 2 3 2 5 2 2" xfId="2584"/>
    <cellStyle name="RowTitles1-Detail 2 3 2 5 2 2 2" xfId="7898"/>
    <cellStyle name="RowTitles1-Detail 2 3 2 5 2 2 2 2" xfId="20474"/>
    <cellStyle name="RowTitles1-Detail 2 3 2 5 2 2 2 2 2" xfId="20475"/>
    <cellStyle name="RowTitles1-Detail 2 3 2 5 2 2 2 3" xfId="20476"/>
    <cellStyle name="RowTitles1-Detail 2 3 2 5 2 2 3" xfId="11567"/>
    <cellStyle name="RowTitles1-Detail 2 3 2 5 2 2 3 2" xfId="20477"/>
    <cellStyle name="RowTitles1-Detail 2 3 2 5 2 2 3 2 2" xfId="20478"/>
    <cellStyle name="RowTitles1-Detail 2 3 2 5 2 2 4" xfId="20479"/>
    <cellStyle name="RowTitles1-Detail 2 3 2 5 2 2 4 2" xfId="20480"/>
    <cellStyle name="RowTitles1-Detail 2 3 2 5 2 2 5" xfId="20481"/>
    <cellStyle name="RowTitles1-Detail 2 3 2 5 2 3" xfId="4149"/>
    <cellStyle name="RowTitles1-Detail 2 3 2 5 2 3 2" xfId="9177"/>
    <cellStyle name="RowTitles1-Detail 2 3 2 5 2 3 2 2" xfId="20482"/>
    <cellStyle name="RowTitles1-Detail 2 3 2 5 2 3 2 2 2" xfId="20483"/>
    <cellStyle name="RowTitles1-Detail 2 3 2 5 2 3 2 3" xfId="20484"/>
    <cellStyle name="RowTitles1-Detail 2 3 2 5 2 3 3" xfId="12791"/>
    <cellStyle name="RowTitles1-Detail 2 3 2 5 2 3 3 2" xfId="20485"/>
    <cellStyle name="RowTitles1-Detail 2 3 2 5 2 3 3 2 2" xfId="20486"/>
    <cellStyle name="RowTitles1-Detail 2 3 2 5 2 3 4" xfId="20487"/>
    <cellStyle name="RowTitles1-Detail 2 3 2 5 2 3 4 2" xfId="20488"/>
    <cellStyle name="RowTitles1-Detail 2 3 2 5 2 3 5" xfId="20489"/>
    <cellStyle name="RowTitles1-Detail 2 3 2 5 2 4" xfId="4978"/>
    <cellStyle name="RowTitles1-Detail 2 3 2 5 2 4 2" xfId="20490"/>
    <cellStyle name="RowTitles1-Detail 2 3 2 5 2 5" xfId="6489"/>
    <cellStyle name="RowTitles1-Detail 2 3 2 5 2 5 2" xfId="20491"/>
    <cellStyle name="RowTitles1-Detail 2 3 2 5 2 5 2 2" xfId="20492"/>
    <cellStyle name="RowTitles1-Detail 2 3 2 5 2 5 3" xfId="20493"/>
    <cellStyle name="RowTitles1-Detail 2 3 2 5 2 6" xfId="10191"/>
    <cellStyle name="RowTitles1-Detail 2 3 2 5 2 6 2" xfId="20494"/>
    <cellStyle name="RowTitles1-Detail 2 3 2 5 2 6 2 2" xfId="20495"/>
    <cellStyle name="RowTitles1-Detail 2 3 2 5 3" xfId="1152"/>
    <cellStyle name="RowTitles1-Detail 2 3 2 5 3 2" xfId="2763"/>
    <cellStyle name="RowTitles1-Detail 2 3 2 5 3 2 2" xfId="7899"/>
    <cellStyle name="RowTitles1-Detail 2 3 2 5 3 2 2 2" xfId="20496"/>
    <cellStyle name="RowTitles1-Detail 2 3 2 5 3 2 2 2 2" xfId="20497"/>
    <cellStyle name="RowTitles1-Detail 2 3 2 5 3 2 2 3" xfId="20498"/>
    <cellStyle name="RowTitles1-Detail 2 3 2 5 3 2 3" xfId="11568"/>
    <cellStyle name="RowTitles1-Detail 2 3 2 5 3 2 3 2" xfId="20499"/>
    <cellStyle name="RowTitles1-Detail 2 3 2 5 3 2 3 2 2" xfId="20500"/>
    <cellStyle name="RowTitles1-Detail 2 3 2 5 3 2 4" xfId="20501"/>
    <cellStyle name="RowTitles1-Detail 2 3 2 5 3 2 4 2" xfId="20502"/>
    <cellStyle name="RowTitles1-Detail 2 3 2 5 3 2 5" xfId="20503"/>
    <cellStyle name="RowTitles1-Detail 2 3 2 5 3 3" xfId="4328"/>
    <cellStyle name="RowTitles1-Detail 2 3 2 5 3 3 2" xfId="9453"/>
    <cellStyle name="RowTitles1-Detail 2 3 2 5 3 3 2 2" xfId="20504"/>
    <cellStyle name="RowTitles1-Detail 2 3 2 5 3 3 2 2 2" xfId="20505"/>
    <cellStyle name="RowTitles1-Detail 2 3 2 5 3 3 2 3" xfId="20506"/>
    <cellStyle name="RowTitles1-Detail 2 3 2 5 3 3 3" xfId="13046"/>
    <cellStyle name="RowTitles1-Detail 2 3 2 5 3 3 3 2" xfId="20507"/>
    <cellStyle name="RowTitles1-Detail 2 3 2 5 3 3 3 2 2" xfId="20508"/>
    <cellStyle name="RowTitles1-Detail 2 3 2 5 3 3 4" xfId="20509"/>
    <cellStyle name="RowTitles1-Detail 2 3 2 5 3 3 4 2" xfId="20510"/>
    <cellStyle name="RowTitles1-Detail 2 3 2 5 3 3 5" xfId="20511"/>
    <cellStyle name="RowTitles1-Detail 2 3 2 5 3 4" xfId="5157"/>
    <cellStyle name="RowTitles1-Detail 2 3 2 5 3 4 2" xfId="20512"/>
    <cellStyle name="RowTitles1-Detail 2 3 2 5 3 5" xfId="10434"/>
    <cellStyle name="RowTitles1-Detail 2 3 2 5 3 5 2" xfId="20513"/>
    <cellStyle name="RowTitles1-Detail 2 3 2 5 3 5 2 2" xfId="20514"/>
    <cellStyle name="RowTitles1-Detail 2 3 2 5 3 6" xfId="20515"/>
    <cellStyle name="RowTitles1-Detail 2 3 2 5 3 6 2" xfId="20516"/>
    <cellStyle name="RowTitles1-Detail 2 3 2 5 3 7" xfId="20517"/>
    <cellStyle name="RowTitles1-Detail 2 3 2 5 4" xfId="1322"/>
    <cellStyle name="RowTitles1-Detail 2 3 2 5 4 2" xfId="2933"/>
    <cellStyle name="RowTitles1-Detail 2 3 2 5 4 2 2" xfId="7900"/>
    <cellStyle name="RowTitles1-Detail 2 3 2 5 4 2 2 2" xfId="20518"/>
    <cellStyle name="RowTitles1-Detail 2 3 2 5 4 2 2 2 2" xfId="20519"/>
    <cellStyle name="RowTitles1-Detail 2 3 2 5 4 2 2 3" xfId="20520"/>
    <cellStyle name="RowTitles1-Detail 2 3 2 5 4 2 3" xfId="11569"/>
    <cellStyle name="RowTitles1-Detail 2 3 2 5 4 2 3 2" xfId="20521"/>
    <cellStyle name="RowTitles1-Detail 2 3 2 5 4 2 3 2 2" xfId="20522"/>
    <cellStyle name="RowTitles1-Detail 2 3 2 5 4 2 4" xfId="20523"/>
    <cellStyle name="RowTitles1-Detail 2 3 2 5 4 2 4 2" xfId="20524"/>
    <cellStyle name="RowTitles1-Detail 2 3 2 5 4 2 5" xfId="20525"/>
    <cellStyle name="RowTitles1-Detail 2 3 2 5 4 3" xfId="4498"/>
    <cellStyle name="RowTitles1-Detail 2 3 2 5 4 3 2" xfId="9681"/>
    <cellStyle name="RowTitles1-Detail 2 3 2 5 4 3 2 2" xfId="20526"/>
    <cellStyle name="RowTitles1-Detail 2 3 2 5 4 3 2 2 2" xfId="20527"/>
    <cellStyle name="RowTitles1-Detail 2 3 2 5 4 3 2 3" xfId="20528"/>
    <cellStyle name="RowTitles1-Detail 2 3 2 5 4 3 3" xfId="13258"/>
    <cellStyle name="RowTitles1-Detail 2 3 2 5 4 3 3 2" xfId="20529"/>
    <cellStyle name="RowTitles1-Detail 2 3 2 5 4 3 3 2 2" xfId="20530"/>
    <cellStyle name="RowTitles1-Detail 2 3 2 5 4 3 4" xfId="20531"/>
    <cellStyle name="RowTitles1-Detail 2 3 2 5 4 3 4 2" xfId="20532"/>
    <cellStyle name="RowTitles1-Detail 2 3 2 5 4 3 5" xfId="20533"/>
    <cellStyle name="RowTitles1-Detail 2 3 2 5 4 4" xfId="5326"/>
    <cellStyle name="RowTitles1-Detail 2 3 2 5 4 4 2" xfId="20534"/>
    <cellStyle name="RowTitles1-Detail 2 3 2 5 4 5" xfId="6915"/>
    <cellStyle name="RowTitles1-Detail 2 3 2 5 4 5 2" xfId="20535"/>
    <cellStyle name="RowTitles1-Detail 2 3 2 5 4 5 2 2" xfId="20536"/>
    <cellStyle name="RowTitles1-Detail 2 3 2 5 4 5 3" xfId="20537"/>
    <cellStyle name="RowTitles1-Detail 2 3 2 5 4 6" xfId="10662"/>
    <cellStyle name="RowTitles1-Detail 2 3 2 5 4 6 2" xfId="20538"/>
    <cellStyle name="RowTitles1-Detail 2 3 2 5 4 6 2 2" xfId="20539"/>
    <cellStyle name="RowTitles1-Detail 2 3 2 5 4 7" xfId="20540"/>
    <cellStyle name="RowTitles1-Detail 2 3 2 5 4 7 2" xfId="20541"/>
    <cellStyle name="RowTitles1-Detail 2 3 2 5 4 8" xfId="20542"/>
    <cellStyle name="RowTitles1-Detail 2 3 2 5 5" xfId="1598"/>
    <cellStyle name="RowTitles1-Detail 2 3 2 5 5 2" xfId="3188"/>
    <cellStyle name="RowTitles1-Detail 2 3 2 5 5 2 2" xfId="7901"/>
    <cellStyle name="RowTitles1-Detail 2 3 2 5 5 2 2 2" xfId="20543"/>
    <cellStyle name="RowTitles1-Detail 2 3 2 5 5 2 2 2 2" xfId="20544"/>
    <cellStyle name="RowTitles1-Detail 2 3 2 5 5 2 2 3" xfId="20545"/>
    <cellStyle name="RowTitles1-Detail 2 3 2 5 5 2 3" xfId="11570"/>
    <cellStyle name="RowTitles1-Detail 2 3 2 5 5 2 3 2" xfId="20546"/>
    <cellStyle name="RowTitles1-Detail 2 3 2 5 5 2 3 2 2" xfId="20547"/>
    <cellStyle name="RowTitles1-Detail 2 3 2 5 5 2 4" xfId="20548"/>
    <cellStyle name="RowTitles1-Detail 2 3 2 5 5 2 4 2" xfId="20549"/>
    <cellStyle name="RowTitles1-Detail 2 3 2 5 5 2 5" xfId="20550"/>
    <cellStyle name="RowTitles1-Detail 2 3 2 5 5 3" xfId="5578"/>
    <cellStyle name="RowTitles1-Detail 2 3 2 5 5 3 2" xfId="9897"/>
    <cellStyle name="RowTitles1-Detail 2 3 2 5 5 3 2 2" xfId="20551"/>
    <cellStyle name="RowTitles1-Detail 2 3 2 5 5 3 2 2 2" xfId="20552"/>
    <cellStyle name="RowTitles1-Detail 2 3 2 5 5 3 2 3" xfId="20553"/>
    <cellStyle name="RowTitles1-Detail 2 3 2 5 5 3 3" xfId="13456"/>
    <cellStyle name="RowTitles1-Detail 2 3 2 5 5 3 3 2" xfId="20554"/>
    <cellStyle name="RowTitles1-Detail 2 3 2 5 5 3 3 2 2" xfId="20555"/>
    <cellStyle name="RowTitles1-Detail 2 3 2 5 5 3 4" xfId="20556"/>
    <cellStyle name="RowTitles1-Detail 2 3 2 5 5 3 4 2" xfId="20557"/>
    <cellStyle name="RowTitles1-Detail 2 3 2 5 5 3 5" xfId="20558"/>
    <cellStyle name="RowTitles1-Detail 2 3 2 5 5 4" xfId="7131"/>
    <cellStyle name="RowTitles1-Detail 2 3 2 5 5 4 2" xfId="20559"/>
    <cellStyle name="RowTitles1-Detail 2 3 2 5 5 4 2 2" xfId="20560"/>
    <cellStyle name="RowTitles1-Detail 2 3 2 5 5 4 3" xfId="20561"/>
    <cellStyle name="RowTitles1-Detail 2 3 2 5 5 5" xfId="10878"/>
    <cellStyle name="RowTitles1-Detail 2 3 2 5 5 5 2" xfId="20562"/>
    <cellStyle name="RowTitles1-Detail 2 3 2 5 5 5 2 2" xfId="20563"/>
    <cellStyle name="RowTitles1-Detail 2 3 2 5 5 6" xfId="20564"/>
    <cellStyle name="RowTitles1-Detail 2 3 2 5 5 6 2" xfId="20565"/>
    <cellStyle name="RowTitles1-Detail 2 3 2 5 5 7" xfId="20566"/>
    <cellStyle name="RowTitles1-Detail 2 3 2 5 6" xfId="1599"/>
    <cellStyle name="RowTitles1-Detail 2 3 2 5 6 2" xfId="3189"/>
    <cellStyle name="RowTitles1-Detail 2 3 2 5 6 2 2" xfId="7902"/>
    <cellStyle name="RowTitles1-Detail 2 3 2 5 6 2 2 2" xfId="20567"/>
    <cellStyle name="RowTitles1-Detail 2 3 2 5 6 2 2 2 2" xfId="20568"/>
    <cellStyle name="RowTitles1-Detail 2 3 2 5 6 2 2 3" xfId="20569"/>
    <cellStyle name="RowTitles1-Detail 2 3 2 5 6 2 3" xfId="11571"/>
    <cellStyle name="RowTitles1-Detail 2 3 2 5 6 2 3 2" xfId="20570"/>
    <cellStyle name="RowTitles1-Detail 2 3 2 5 6 2 3 2 2" xfId="20571"/>
    <cellStyle name="RowTitles1-Detail 2 3 2 5 6 2 4" xfId="20572"/>
    <cellStyle name="RowTitles1-Detail 2 3 2 5 6 2 4 2" xfId="20573"/>
    <cellStyle name="RowTitles1-Detail 2 3 2 5 6 2 5" xfId="20574"/>
    <cellStyle name="RowTitles1-Detail 2 3 2 5 6 3" xfId="5579"/>
    <cellStyle name="RowTitles1-Detail 2 3 2 5 6 3 2" xfId="10099"/>
    <cellStyle name="RowTitles1-Detail 2 3 2 5 6 3 2 2" xfId="20575"/>
    <cellStyle name="RowTitles1-Detail 2 3 2 5 6 3 2 2 2" xfId="20576"/>
    <cellStyle name="RowTitles1-Detail 2 3 2 5 6 3 2 3" xfId="20577"/>
    <cellStyle name="RowTitles1-Detail 2 3 2 5 6 3 3" xfId="13643"/>
    <cellStyle name="RowTitles1-Detail 2 3 2 5 6 3 3 2" xfId="20578"/>
    <cellStyle name="RowTitles1-Detail 2 3 2 5 6 3 3 2 2" xfId="20579"/>
    <cellStyle name="RowTitles1-Detail 2 3 2 5 6 3 4" xfId="20580"/>
    <cellStyle name="RowTitles1-Detail 2 3 2 5 6 3 4 2" xfId="20581"/>
    <cellStyle name="RowTitles1-Detail 2 3 2 5 6 3 5" xfId="20582"/>
    <cellStyle name="RowTitles1-Detail 2 3 2 5 6 4" xfId="7333"/>
    <cellStyle name="RowTitles1-Detail 2 3 2 5 6 4 2" xfId="20583"/>
    <cellStyle name="RowTitles1-Detail 2 3 2 5 6 4 2 2" xfId="20584"/>
    <cellStyle name="RowTitles1-Detail 2 3 2 5 6 4 3" xfId="20585"/>
    <cellStyle name="RowTitles1-Detail 2 3 2 5 6 5" xfId="11080"/>
    <cellStyle name="RowTitles1-Detail 2 3 2 5 6 5 2" xfId="20586"/>
    <cellStyle name="RowTitles1-Detail 2 3 2 5 6 5 2 2" xfId="20587"/>
    <cellStyle name="RowTitles1-Detail 2 3 2 5 6 6" xfId="20588"/>
    <cellStyle name="RowTitles1-Detail 2 3 2 5 6 6 2" xfId="20589"/>
    <cellStyle name="RowTitles1-Detail 2 3 2 5 6 7" xfId="20590"/>
    <cellStyle name="RowTitles1-Detail 2 3 2 5 7" xfId="2316"/>
    <cellStyle name="RowTitles1-Detail 2 3 2 5 7 2" xfId="7897"/>
    <cellStyle name="RowTitles1-Detail 2 3 2 5 7 2 2" xfId="20591"/>
    <cellStyle name="RowTitles1-Detail 2 3 2 5 7 2 2 2" xfId="20592"/>
    <cellStyle name="RowTitles1-Detail 2 3 2 5 7 2 3" xfId="20593"/>
    <cellStyle name="RowTitles1-Detail 2 3 2 5 7 3" xfId="11566"/>
    <cellStyle name="RowTitles1-Detail 2 3 2 5 7 3 2" xfId="20594"/>
    <cellStyle name="RowTitles1-Detail 2 3 2 5 7 3 2 2" xfId="20595"/>
    <cellStyle name="RowTitles1-Detail 2 3 2 5 7 4" xfId="20596"/>
    <cellStyle name="RowTitles1-Detail 2 3 2 5 7 4 2" xfId="20597"/>
    <cellStyle name="RowTitles1-Detail 2 3 2 5 7 5" xfId="20598"/>
    <cellStyle name="RowTitles1-Detail 2 3 2 5 8" xfId="4695"/>
    <cellStyle name="RowTitles1-Detail 2 3 2 5 8 2" xfId="20599"/>
    <cellStyle name="RowTitles1-Detail 2 3 2 5 9" xfId="6073"/>
    <cellStyle name="RowTitles1-Detail 2 3 2 5 9 2" xfId="20600"/>
    <cellStyle name="RowTitles1-Detail 2 3 2 5 9 2 2" xfId="20601"/>
    <cellStyle name="RowTitles1-Detail 2 3 2 5_STUD aligned by INSTIT" xfId="561"/>
    <cellStyle name="RowTitles1-Detail 2 3 2 6" xfId="794"/>
    <cellStyle name="RowTitles1-Detail 2 3 2 6 2" xfId="2409"/>
    <cellStyle name="RowTitles1-Detail 2 3 2 6 2 2" xfId="7903"/>
    <cellStyle name="RowTitles1-Detail 2 3 2 6 2 2 2" xfId="20602"/>
    <cellStyle name="RowTitles1-Detail 2 3 2 6 2 2 2 2" xfId="20603"/>
    <cellStyle name="RowTitles1-Detail 2 3 2 6 2 2 3" xfId="20604"/>
    <cellStyle name="RowTitles1-Detail 2 3 2 6 2 3" xfId="11572"/>
    <cellStyle name="RowTitles1-Detail 2 3 2 6 2 3 2" xfId="20605"/>
    <cellStyle name="RowTitles1-Detail 2 3 2 6 2 3 2 2" xfId="20606"/>
    <cellStyle name="RowTitles1-Detail 2 3 2 6 2 4" xfId="20607"/>
    <cellStyle name="RowTitles1-Detail 2 3 2 6 2 4 2" xfId="20608"/>
    <cellStyle name="RowTitles1-Detail 2 3 2 6 2 5" xfId="20609"/>
    <cellStyle name="RowTitles1-Detail 2 3 2 6 3" xfId="3970"/>
    <cellStyle name="RowTitles1-Detail 2 3 2 6 3 2" xfId="8977"/>
    <cellStyle name="RowTitles1-Detail 2 3 2 6 3 2 2" xfId="20610"/>
    <cellStyle name="RowTitles1-Detail 2 3 2 6 3 2 2 2" xfId="20611"/>
    <cellStyle name="RowTitles1-Detail 2 3 2 6 3 2 3" xfId="20612"/>
    <cellStyle name="RowTitles1-Detail 2 3 2 6 3 3" xfId="12602"/>
    <cellStyle name="RowTitles1-Detail 2 3 2 6 3 3 2" xfId="20613"/>
    <cellStyle name="RowTitles1-Detail 2 3 2 6 3 3 2 2" xfId="20614"/>
    <cellStyle name="RowTitles1-Detail 2 3 2 6 3 4" xfId="20615"/>
    <cellStyle name="RowTitles1-Detail 2 3 2 6 3 4 2" xfId="20616"/>
    <cellStyle name="RowTitles1-Detail 2 3 2 6 3 5" xfId="20617"/>
    <cellStyle name="RowTitles1-Detail 2 3 2 6 4" xfId="3821"/>
    <cellStyle name="RowTitles1-Detail 2 3 2 6 4 2" xfId="20618"/>
    <cellStyle name="RowTitles1-Detail 2 3 2 6 5" xfId="6304"/>
    <cellStyle name="RowTitles1-Detail 2 3 2 6 5 2" xfId="20619"/>
    <cellStyle name="RowTitles1-Detail 2 3 2 6 5 2 2" xfId="20620"/>
    <cellStyle name="RowTitles1-Detail 2 3 2 6 5 3" xfId="20621"/>
    <cellStyle name="RowTitles1-Detail 2 3 2 6 6" xfId="6080"/>
    <cellStyle name="RowTitles1-Detail 2 3 2 6 6 2" xfId="20622"/>
    <cellStyle name="RowTitles1-Detail 2 3 2 6 6 2 2" xfId="20623"/>
    <cellStyle name="RowTitles1-Detail 2 3 2 7" xfId="786"/>
    <cellStyle name="RowTitles1-Detail 2 3 2 7 2" xfId="2403"/>
    <cellStyle name="RowTitles1-Detail 2 3 2 7 2 2" xfId="7904"/>
    <cellStyle name="RowTitles1-Detail 2 3 2 7 2 2 2" xfId="20624"/>
    <cellStyle name="RowTitles1-Detail 2 3 2 7 2 2 2 2" xfId="20625"/>
    <cellStyle name="RowTitles1-Detail 2 3 2 7 2 2 3" xfId="20626"/>
    <cellStyle name="RowTitles1-Detail 2 3 2 7 2 3" xfId="11573"/>
    <cellStyle name="RowTitles1-Detail 2 3 2 7 2 3 2" xfId="20627"/>
    <cellStyle name="RowTitles1-Detail 2 3 2 7 2 3 2 2" xfId="20628"/>
    <cellStyle name="RowTitles1-Detail 2 3 2 7 2 4" xfId="20629"/>
    <cellStyle name="RowTitles1-Detail 2 3 2 7 2 4 2" xfId="20630"/>
    <cellStyle name="RowTitles1-Detail 2 3 2 7 2 5" xfId="20631"/>
    <cellStyle name="RowTitles1-Detail 2 3 2 7 3" xfId="3962"/>
    <cellStyle name="RowTitles1-Detail 2 3 2 7 3 2" xfId="9234"/>
    <cellStyle name="RowTitles1-Detail 2 3 2 7 3 2 2" xfId="20632"/>
    <cellStyle name="RowTitles1-Detail 2 3 2 7 3 2 2 2" xfId="20633"/>
    <cellStyle name="RowTitles1-Detail 2 3 2 7 3 2 3" xfId="20634"/>
    <cellStyle name="RowTitles1-Detail 2 3 2 7 3 3" xfId="12842"/>
    <cellStyle name="RowTitles1-Detail 2 3 2 7 3 3 2" xfId="20635"/>
    <cellStyle name="RowTitles1-Detail 2 3 2 7 3 3 2 2" xfId="20636"/>
    <cellStyle name="RowTitles1-Detail 2 3 2 7 3 4" xfId="20637"/>
    <cellStyle name="RowTitles1-Detail 2 3 2 7 3 4 2" xfId="20638"/>
    <cellStyle name="RowTitles1-Detail 2 3 2 7 3 5" xfId="20639"/>
    <cellStyle name="RowTitles1-Detail 2 3 2 7 4" xfId="3701"/>
    <cellStyle name="RowTitles1-Detail 2 3 2 7 4 2" xfId="20640"/>
    <cellStyle name="RowTitles1-Detail 2 3 2 7 5" xfId="10244"/>
    <cellStyle name="RowTitles1-Detail 2 3 2 7 5 2" xfId="20641"/>
    <cellStyle name="RowTitles1-Detail 2 3 2 7 5 2 2" xfId="20642"/>
    <cellStyle name="RowTitles1-Detail 2 3 2 7 6" xfId="20643"/>
    <cellStyle name="RowTitles1-Detail 2 3 2 7 6 2" xfId="20644"/>
    <cellStyle name="RowTitles1-Detail 2 3 2 7 7" xfId="20645"/>
    <cellStyle name="RowTitles1-Detail 2 3 2 8" xfId="1186"/>
    <cellStyle name="RowTitles1-Detail 2 3 2 8 2" xfId="2797"/>
    <cellStyle name="RowTitles1-Detail 2 3 2 8 2 2" xfId="7905"/>
    <cellStyle name="RowTitles1-Detail 2 3 2 8 2 2 2" xfId="20646"/>
    <cellStyle name="RowTitles1-Detail 2 3 2 8 2 2 2 2" xfId="20647"/>
    <cellStyle name="RowTitles1-Detail 2 3 2 8 2 2 3" xfId="20648"/>
    <cellStyle name="RowTitles1-Detail 2 3 2 8 2 3" xfId="11574"/>
    <cellStyle name="RowTitles1-Detail 2 3 2 8 2 3 2" xfId="20649"/>
    <cellStyle name="RowTitles1-Detail 2 3 2 8 2 3 2 2" xfId="20650"/>
    <cellStyle name="RowTitles1-Detail 2 3 2 8 2 4" xfId="20651"/>
    <cellStyle name="RowTitles1-Detail 2 3 2 8 2 4 2" xfId="20652"/>
    <cellStyle name="RowTitles1-Detail 2 3 2 8 2 5" xfId="20653"/>
    <cellStyle name="RowTitles1-Detail 2 3 2 8 3" xfId="4362"/>
    <cellStyle name="RowTitles1-Detail 2 3 2 8 3 2" xfId="8948"/>
    <cellStyle name="RowTitles1-Detail 2 3 2 8 3 2 2" xfId="20654"/>
    <cellStyle name="RowTitles1-Detail 2 3 2 8 3 2 2 2" xfId="20655"/>
    <cellStyle name="RowTitles1-Detail 2 3 2 8 3 2 3" xfId="20656"/>
    <cellStyle name="RowTitles1-Detail 2 3 2 8 3 3" xfId="12578"/>
    <cellStyle name="RowTitles1-Detail 2 3 2 8 3 3 2" xfId="20657"/>
    <cellStyle name="RowTitles1-Detail 2 3 2 8 3 3 2 2" xfId="20658"/>
    <cellStyle name="RowTitles1-Detail 2 3 2 8 3 4" xfId="20659"/>
    <cellStyle name="RowTitles1-Detail 2 3 2 8 3 4 2" xfId="20660"/>
    <cellStyle name="RowTitles1-Detail 2 3 2 8 3 5" xfId="20661"/>
    <cellStyle name="RowTitles1-Detail 2 3 2 8 4" xfId="5191"/>
    <cellStyle name="RowTitles1-Detail 2 3 2 8 4 2" xfId="20662"/>
    <cellStyle name="RowTitles1-Detail 2 3 2 8 5" xfId="6274"/>
    <cellStyle name="RowTitles1-Detail 2 3 2 8 5 2" xfId="20663"/>
    <cellStyle name="RowTitles1-Detail 2 3 2 8 5 2 2" xfId="20664"/>
    <cellStyle name="RowTitles1-Detail 2 3 2 8 5 3" xfId="20665"/>
    <cellStyle name="RowTitles1-Detail 2 3 2 8 6" xfId="7702"/>
    <cellStyle name="RowTitles1-Detail 2 3 2 8 6 2" xfId="20666"/>
    <cellStyle name="RowTitles1-Detail 2 3 2 8 6 2 2" xfId="20667"/>
    <cellStyle name="RowTitles1-Detail 2 3 2 8 7" xfId="20668"/>
    <cellStyle name="RowTitles1-Detail 2 3 2 8 7 2" xfId="20669"/>
    <cellStyle name="RowTitles1-Detail 2 3 2 8 8" xfId="20670"/>
    <cellStyle name="RowTitles1-Detail 2 3 2 9" xfId="1600"/>
    <cellStyle name="RowTitles1-Detail 2 3 2 9 2" xfId="3190"/>
    <cellStyle name="RowTitles1-Detail 2 3 2 9 2 2" xfId="7906"/>
    <cellStyle name="RowTitles1-Detail 2 3 2 9 2 2 2" xfId="20671"/>
    <cellStyle name="RowTitles1-Detail 2 3 2 9 2 2 2 2" xfId="20672"/>
    <cellStyle name="RowTitles1-Detail 2 3 2 9 2 2 3" xfId="20673"/>
    <cellStyle name="RowTitles1-Detail 2 3 2 9 2 3" xfId="11575"/>
    <cellStyle name="RowTitles1-Detail 2 3 2 9 2 3 2" xfId="20674"/>
    <cellStyle name="RowTitles1-Detail 2 3 2 9 2 3 2 2" xfId="20675"/>
    <cellStyle name="RowTitles1-Detail 2 3 2 9 2 4" xfId="20676"/>
    <cellStyle name="RowTitles1-Detail 2 3 2 9 2 4 2" xfId="20677"/>
    <cellStyle name="RowTitles1-Detail 2 3 2 9 2 5" xfId="20678"/>
    <cellStyle name="RowTitles1-Detail 2 3 2 9 3" xfId="5580"/>
    <cellStyle name="RowTitles1-Detail 2 3 2 9 3 2" xfId="9255"/>
    <cellStyle name="RowTitles1-Detail 2 3 2 9 3 2 2" xfId="20679"/>
    <cellStyle name="RowTitles1-Detail 2 3 2 9 3 2 2 2" xfId="20680"/>
    <cellStyle name="RowTitles1-Detail 2 3 2 9 3 2 3" xfId="20681"/>
    <cellStyle name="RowTitles1-Detail 2 3 2 9 3 3" xfId="12863"/>
    <cellStyle name="RowTitles1-Detail 2 3 2 9 3 3 2" xfId="20682"/>
    <cellStyle name="RowTitles1-Detail 2 3 2 9 3 3 2 2" xfId="20683"/>
    <cellStyle name="RowTitles1-Detail 2 3 2 9 3 4" xfId="20684"/>
    <cellStyle name="RowTitles1-Detail 2 3 2 9 3 4 2" xfId="20685"/>
    <cellStyle name="RowTitles1-Detail 2 3 2 9 3 5" xfId="20686"/>
    <cellStyle name="RowTitles1-Detail 2 3 2 9 4" xfId="6561"/>
    <cellStyle name="RowTitles1-Detail 2 3 2 9 4 2" xfId="20687"/>
    <cellStyle name="RowTitles1-Detail 2 3 2 9 4 2 2" xfId="20688"/>
    <cellStyle name="RowTitles1-Detail 2 3 2 9 4 3" xfId="20689"/>
    <cellStyle name="RowTitles1-Detail 2 3 2 9 5" xfId="10265"/>
    <cellStyle name="RowTitles1-Detail 2 3 2 9 5 2" xfId="20690"/>
    <cellStyle name="RowTitles1-Detail 2 3 2 9 5 2 2" xfId="20691"/>
    <cellStyle name="RowTitles1-Detail 2 3 2 9 6" xfId="20692"/>
    <cellStyle name="RowTitles1-Detail 2 3 2 9 6 2" xfId="20693"/>
    <cellStyle name="RowTitles1-Detail 2 3 2 9 7" xfId="20694"/>
    <cellStyle name="RowTitles1-Detail 2 3 2_STUD aligned by INSTIT" xfId="554"/>
    <cellStyle name="RowTitles1-Detail 2 3 3" xfId="143"/>
    <cellStyle name="RowTitles1-Detail 2 3 3 10" xfId="2087"/>
    <cellStyle name="RowTitles1-Detail 2 3 3 10 2" xfId="7907"/>
    <cellStyle name="RowTitles1-Detail 2 3 3 10 2 2" xfId="20695"/>
    <cellStyle name="RowTitles1-Detail 2 3 3 10 2 2 2" xfId="20696"/>
    <cellStyle name="RowTitles1-Detail 2 3 3 10 2 3" xfId="20697"/>
    <cellStyle name="RowTitles1-Detail 2 3 3 10 3" xfId="11576"/>
    <cellStyle name="RowTitles1-Detail 2 3 3 10 3 2" xfId="20698"/>
    <cellStyle name="RowTitles1-Detail 2 3 3 10 3 2 2" xfId="20699"/>
    <cellStyle name="RowTitles1-Detail 2 3 3 10 4" xfId="20700"/>
    <cellStyle name="RowTitles1-Detail 2 3 3 10 4 2" xfId="20701"/>
    <cellStyle name="RowTitles1-Detail 2 3 3 10 5" xfId="20702"/>
    <cellStyle name="RowTitles1-Detail 2 3 3 11" xfId="4832"/>
    <cellStyle name="RowTitles1-Detail 2 3 3 11 2" xfId="20703"/>
    <cellStyle name="RowTitles1-Detail 2 3 3 12" xfId="6115"/>
    <cellStyle name="RowTitles1-Detail 2 3 3 12 2" xfId="20704"/>
    <cellStyle name="RowTitles1-Detail 2 3 3 12 2 2" xfId="20705"/>
    <cellStyle name="RowTitles1-Detail 2 3 3 2" xfId="400"/>
    <cellStyle name="RowTitles1-Detail 2 3 3 2 2" xfId="1072"/>
    <cellStyle name="RowTitles1-Detail 2 3 3 2 2 2" xfId="2683"/>
    <cellStyle name="RowTitles1-Detail 2 3 3 2 2 2 2" xfId="7909"/>
    <cellStyle name="RowTitles1-Detail 2 3 3 2 2 2 2 2" xfId="20706"/>
    <cellStyle name="RowTitles1-Detail 2 3 3 2 2 2 2 2 2" xfId="20707"/>
    <cellStyle name="RowTitles1-Detail 2 3 3 2 2 2 2 3" xfId="20708"/>
    <cellStyle name="RowTitles1-Detail 2 3 3 2 2 2 3" xfId="11578"/>
    <cellStyle name="RowTitles1-Detail 2 3 3 2 2 2 3 2" xfId="20709"/>
    <cellStyle name="RowTitles1-Detail 2 3 3 2 2 2 3 2 2" xfId="20710"/>
    <cellStyle name="RowTitles1-Detail 2 3 3 2 2 2 4" xfId="20711"/>
    <cellStyle name="RowTitles1-Detail 2 3 3 2 2 2 4 2" xfId="20712"/>
    <cellStyle name="RowTitles1-Detail 2 3 3 2 2 2 5" xfId="20713"/>
    <cellStyle name="RowTitles1-Detail 2 3 3 2 2 3" xfId="4248"/>
    <cellStyle name="RowTitles1-Detail 2 3 3 2 2 3 2" xfId="9093"/>
    <cellStyle name="RowTitles1-Detail 2 3 3 2 2 3 2 2" xfId="20714"/>
    <cellStyle name="RowTitles1-Detail 2 3 3 2 2 3 2 2 2" xfId="20715"/>
    <cellStyle name="RowTitles1-Detail 2 3 3 2 2 3 2 3" xfId="20716"/>
    <cellStyle name="RowTitles1-Detail 2 3 3 2 2 3 3" xfId="12715"/>
    <cellStyle name="RowTitles1-Detail 2 3 3 2 2 3 3 2" xfId="20717"/>
    <cellStyle name="RowTitles1-Detail 2 3 3 2 2 3 3 2 2" xfId="20718"/>
    <cellStyle name="RowTitles1-Detail 2 3 3 2 2 3 4" xfId="20719"/>
    <cellStyle name="RowTitles1-Detail 2 3 3 2 2 3 4 2" xfId="20720"/>
    <cellStyle name="RowTitles1-Detail 2 3 3 2 2 3 5" xfId="20721"/>
    <cellStyle name="RowTitles1-Detail 2 3 3 2 2 4" xfId="5077"/>
    <cellStyle name="RowTitles1-Detail 2 3 3 2 2 4 2" xfId="20722"/>
    <cellStyle name="RowTitles1-Detail 2 3 3 2 2 5" xfId="6054"/>
    <cellStyle name="RowTitles1-Detail 2 3 3 2 2 5 2" xfId="20723"/>
    <cellStyle name="RowTitles1-Detail 2 3 3 2 2 5 2 2" xfId="20724"/>
    <cellStyle name="RowTitles1-Detail 2 3 3 2 3" xfId="1296"/>
    <cellStyle name="RowTitles1-Detail 2 3 3 2 3 2" xfId="2907"/>
    <cellStyle name="RowTitles1-Detail 2 3 3 2 3 2 2" xfId="7910"/>
    <cellStyle name="RowTitles1-Detail 2 3 3 2 3 2 2 2" xfId="20725"/>
    <cellStyle name="RowTitles1-Detail 2 3 3 2 3 2 2 2 2" xfId="20726"/>
    <cellStyle name="RowTitles1-Detail 2 3 3 2 3 2 2 3" xfId="20727"/>
    <cellStyle name="RowTitles1-Detail 2 3 3 2 3 2 3" xfId="11579"/>
    <cellStyle name="RowTitles1-Detail 2 3 3 2 3 2 3 2" xfId="20728"/>
    <cellStyle name="RowTitles1-Detail 2 3 3 2 3 2 3 2 2" xfId="20729"/>
    <cellStyle name="RowTitles1-Detail 2 3 3 2 3 2 4" xfId="20730"/>
    <cellStyle name="RowTitles1-Detail 2 3 3 2 3 2 4 2" xfId="20731"/>
    <cellStyle name="RowTitles1-Detail 2 3 3 2 3 2 5" xfId="20732"/>
    <cellStyle name="RowTitles1-Detail 2 3 3 2 3 3" xfId="4472"/>
    <cellStyle name="RowTitles1-Detail 2 3 3 2 3 3 2" xfId="9369"/>
    <cellStyle name="RowTitles1-Detail 2 3 3 2 3 3 2 2" xfId="20733"/>
    <cellStyle name="RowTitles1-Detail 2 3 3 2 3 3 2 2 2" xfId="20734"/>
    <cellStyle name="RowTitles1-Detail 2 3 3 2 3 3 2 3" xfId="20735"/>
    <cellStyle name="RowTitles1-Detail 2 3 3 2 3 3 3" xfId="12970"/>
    <cellStyle name="RowTitles1-Detail 2 3 3 2 3 3 3 2" xfId="20736"/>
    <cellStyle name="RowTitles1-Detail 2 3 3 2 3 3 3 2 2" xfId="20737"/>
    <cellStyle name="RowTitles1-Detail 2 3 3 2 3 3 4" xfId="20738"/>
    <cellStyle name="RowTitles1-Detail 2 3 3 2 3 3 4 2" xfId="20739"/>
    <cellStyle name="RowTitles1-Detail 2 3 3 2 3 3 5" xfId="20740"/>
    <cellStyle name="RowTitles1-Detail 2 3 3 2 3 4" xfId="5301"/>
    <cellStyle name="RowTitles1-Detail 2 3 3 2 3 4 2" xfId="20741"/>
    <cellStyle name="RowTitles1-Detail 2 3 3 2 3 5" xfId="6648"/>
    <cellStyle name="RowTitles1-Detail 2 3 3 2 3 5 2" xfId="20742"/>
    <cellStyle name="RowTitles1-Detail 2 3 3 2 3 5 2 2" xfId="20743"/>
    <cellStyle name="RowTitles1-Detail 2 3 3 2 3 5 3" xfId="20744"/>
    <cellStyle name="RowTitles1-Detail 2 3 3 2 3 6" xfId="10373"/>
    <cellStyle name="RowTitles1-Detail 2 3 3 2 3 6 2" xfId="20745"/>
    <cellStyle name="RowTitles1-Detail 2 3 3 2 3 6 2 2" xfId="20746"/>
    <cellStyle name="RowTitles1-Detail 2 3 3 2 3 7" xfId="20747"/>
    <cellStyle name="RowTitles1-Detail 2 3 3 2 3 7 2" xfId="20748"/>
    <cellStyle name="RowTitles1-Detail 2 3 3 2 3 8" xfId="20749"/>
    <cellStyle name="RowTitles1-Detail 2 3 3 2 4" xfId="1601"/>
    <cellStyle name="RowTitles1-Detail 2 3 3 2 4 2" xfId="3191"/>
    <cellStyle name="RowTitles1-Detail 2 3 3 2 4 2 2" xfId="7911"/>
    <cellStyle name="RowTitles1-Detail 2 3 3 2 4 2 2 2" xfId="20750"/>
    <cellStyle name="RowTitles1-Detail 2 3 3 2 4 2 2 2 2" xfId="20751"/>
    <cellStyle name="RowTitles1-Detail 2 3 3 2 4 2 2 3" xfId="20752"/>
    <cellStyle name="RowTitles1-Detail 2 3 3 2 4 2 3" xfId="11580"/>
    <cellStyle name="RowTitles1-Detail 2 3 3 2 4 2 3 2" xfId="20753"/>
    <cellStyle name="RowTitles1-Detail 2 3 3 2 4 2 3 2 2" xfId="20754"/>
    <cellStyle name="RowTitles1-Detail 2 3 3 2 4 2 4" xfId="20755"/>
    <cellStyle name="RowTitles1-Detail 2 3 3 2 4 2 4 2" xfId="20756"/>
    <cellStyle name="RowTitles1-Detail 2 3 3 2 4 2 5" xfId="20757"/>
    <cellStyle name="RowTitles1-Detail 2 3 3 2 4 3" xfId="5581"/>
    <cellStyle name="RowTitles1-Detail 2 3 3 2 4 3 2" xfId="9602"/>
    <cellStyle name="RowTitles1-Detail 2 3 3 2 4 3 2 2" xfId="20758"/>
    <cellStyle name="RowTitles1-Detail 2 3 3 2 4 3 2 2 2" xfId="20759"/>
    <cellStyle name="RowTitles1-Detail 2 3 3 2 4 3 2 3" xfId="20760"/>
    <cellStyle name="RowTitles1-Detail 2 3 3 2 4 3 3" xfId="13183"/>
    <cellStyle name="RowTitles1-Detail 2 3 3 2 4 3 3 2" xfId="20761"/>
    <cellStyle name="RowTitles1-Detail 2 3 3 2 4 3 3 2 2" xfId="20762"/>
    <cellStyle name="RowTitles1-Detail 2 3 3 2 4 3 4" xfId="20763"/>
    <cellStyle name="RowTitles1-Detail 2 3 3 2 4 3 4 2" xfId="20764"/>
    <cellStyle name="RowTitles1-Detail 2 3 3 2 4 3 5" xfId="20765"/>
    <cellStyle name="RowTitles1-Detail 2 3 3 2 4 4" xfId="6836"/>
    <cellStyle name="RowTitles1-Detail 2 3 3 2 4 4 2" xfId="20766"/>
    <cellStyle name="RowTitles1-Detail 2 3 3 2 4 4 2 2" xfId="20767"/>
    <cellStyle name="RowTitles1-Detail 2 3 3 2 4 4 3" xfId="20768"/>
    <cellStyle name="RowTitles1-Detail 2 3 3 2 4 5" xfId="10583"/>
    <cellStyle name="RowTitles1-Detail 2 3 3 2 4 5 2" xfId="20769"/>
    <cellStyle name="RowTitles1-Detail 2 3 3 2 4 5 2 2" xfId="20770"/>
    <cellStyle name="RowTitles1-Detail 2 3 3 2 4 6" xfId="20771"/>
    <cellStyle name="RowTitles1-Detail 2 3 3 2 4 6 2" xfId="20772"/>
    <cellStyle name="RowTitles1-Detail 2 3 3 2 4 7" xfId="20773"/>
    <cellStyle name="RowTitles1-Detail 2 3 3 2 5" xfId="1602"/>
    <cellStyle name="RowTitles1-Detail 2 3 3 2 5 2" xfId="3192"/>
    <cellStyle name="RowTitles1-Detail 2 3 3 2 5 2 2" xfId="7912"/>
    <cellStyle name="RowTitles1-Detail 2 3 3 2 5 2 2 2" xfId="20774"/>
    <cellStyle name="RowTitles1-Detail 2 3 3 2 5 2 2 2 2" xfId="20775"/>
    <cellStyle name="RowTitles1-Detail 2 3 3 2 5 2 2 3" xfId="20776"/>
    <cellStyle name="RowTitles1-Detail 2 3 3 2 5 2 3" xfId="11581"/>
    <cellStyle name="RowTitles1-Detail 2 3 3 2 5 2 3 2" xfId="20777"/>
    <cellStyle name="RowTitles1-Detail 2 3 3 2 5 2 3 2 2" xfId="20778"/>
    <cellStyle name="RowTitles1-Detail 2 3 3 2 5 2 4" xfId="20779"/>
    <cellStyle name="RowTitles1-Detail 2 3 3 2 5 2 4 2" xfId="20780"/>
    <cellStyle name="RowTitles1-Detail 2 3 3 2 5 2 5" xfId="20781"/>
    <cellStyle name="RowTitles1-Detail 2 3 3 2 5 3" xfId="5582"/>
    <cellStyle name="RowTitles1-Detail 2 3 3 2 5 3 2" xfId="9818"/>
    <cellStyle name="RowTitles1-Detail 2 3 3 2 5 3 2 2" xfId="20782"/>
    <cellStyle name="RowTitles1-Detail 2 3 3 2 5 3 2 2 2" xfId="20783"/>
    <cellStyle name="RowTitles1-Detail 2 3 3 2 5 3 2 3" xfId="20784"/>
    <cellStyle name="RowTitles1-Detail 2 3 3 2 5 3 3" xfId="13381"/>
    <cellStyle name="RowTitles1-Detail 2 3 3 2 5 3 3 2" xfId="20785"/>
    <cellStyle name="RowTitles1-Detail 2 3 3 2 5 3 3 2 2" xfId="20786"/>
    <cellStyle name="RowTitles1-Detail 2 3 3 2 5 3 4" xfId="20787"/>
    <cellStyle name="RowTitles1-Detail 2 3 3 2 5 3 4 2" xfId="20788"/>
    <cellStyle name="RowTitles1-Detail 2 3 3 2 5 3 5" xfId="20789"/>
    <cellStyle name="RowTitles1-Detail 2 3 3 2 5 4" xfId="7052"/>
    <cellStyle name="RowTitles1-Detail 2 3 3 2 5 4 2" xfId="20790"/>
    <cellStyle name="RowTitles1-Detail 2 3 3 2 5 4 2 2" xfId="20791"/>
    <cellStyle name="RowTitles1-Detail 2 3 3 2 5 4 3" xfId="20792"/>
    <cellStyle name="RowTitles1-Detail 2 3 3 2 5 5" xfId="10799"/>
    <cellStyle name="RowTitles1-Detail 2 3 3 2 5 5 2" xfId="20793"/>
    <cellStyle name="RowTitles1-Detail 2 3 3 2 5 5 2 2" xfId="20794"/>
    <cellStyle name="RowTitles1-Detail 2 3 3 2 5 6" xfId="20795"/>
    <cellStyle name="RowTitles1-Detail 2 3 3 2 5 6 2" xfId="20796"/>
    <cellStyle name="RowTitles1-Detail 2 3 3 2 5 7" xfId="20797"/>
    <cellStyle name="RowTitles1-Detail 2 3 3 2 6" xfId="1603"/>
    <cellStyle name="RowTitles1-Detail 2 3 3 2 6 2" xfId="3193"/>
    <cellStyle name="RowTitles1-Detail 2 3 3 2 6 2 2" xfId="7913"/>
    <cellStyle name="RowTitles1-Detail 2 3 3 2 6 2 2 2" xfId="20798"/>
    <cellStyle name="RowTitles1-Detail 2 3 3 2 6 2 2 2 2" xfId="20799"/>
    <cellStyle name="RowTitles1-Detail 2 3 3 2 6 2 2 3" xfId="20800"/>
    <cellStyle name="RowTitles1-Detail 2 3 3 2 6 2 3" xfId="11582"/>
    <cellStyle name="RowTitles1-Detail 2 3 3 2 6 2 3 2" xfId="20801"/>
    <cellStyle name="RowTitles1-Detail 2 3 3 2 6 2 3 2 2" xfId="20802"/>
    <cellStyle name="RowTitles1-Detail 2 3 3 2 6 2 4" xfId="20803"/>
    <cellStyle name="RowTitles1-Detail 2 3 3 2 6 2 4 2" xfId="20804"/>
    <cellStyle name="RowTitles1-Detail 2 3 3 2 6 2 5" xfId="20805"/>
    <cellStyle name="RowTitles1-Detail 2 3 3 2 6 3" xfId="5583"/>
    <cellStyle name="RowTitles1-Detail 2 3 3 2 6 3 2" xfId="10020"/>
    <cellStyle name="RowTitles1-Detail 2 3 3 2 6 3 2 2" xfId="20806"/>
    <cellStyle name="RowTitles1-Detail 2 3 3 2 6 3 2 2 2" xfId="20807"/>
    <cellStyle name="RowTitles1-Detail 2 3 3 2 6 3 2 3" xfId="20808"/>
    <cellStyle name="RowTitles1-Detail 2 3 3 2 6 3 3" xfId="13568"/>
    <cellStyle name="RowTitles1-Detail 2 3 3 2 6 3 3 2" xfId="20809"/>
    <cellStyle name="RowTitles1-Detail 2 3 3 2 6 3 3 2 2" xfId="20810"/>
    <cellStyle name="RowTitles1-Detail 2 3 3 2 6 3 4" xfId="20811"/>
    <cellStyle name="RowTitles1-Detail 2 3 3 2 6 3 4 2" xfId="20812"/>
    <cellStyle name="RowTitles1-Detail 2 3 3 2 6 3 5" xfId="20813"/>
    <cellStyle name="RowTitles1-Detail 2 3 3 2 6 4" xfId="7254"/>
    <cellStyle name="RowTitles1-Detail 2 3 3 2 6 4 2" xfId="20814"/>
    <cellStyle name="RowTitles1-Detail 2 3 3 2 6 4 2 2" xfId="20815"/>
    <cellStyle name="RowTitles1-Detail 2 3 3 2 6 4 3" xfId="20816"/>
    <cellStyle name="RowTitles1-Detail 2 3 3 2 6 5" xfId="11001"/>
    <cellStyle name="RowTitles1-Detail 2 3 3 2 6 5 2" xfId="20817"/>
    <cellStyle name="RowTitles1-Detail 2 3 3 2 6 5 2 2" xfId="20818"/>
    <cellStyle name="RowTitles1-Detail 2 3 3 2 6 6" xfId="20819"/>
    <cellStyle name="RowTitles1-Detail 2 3 3 2 6 6 2" xfId="20820"/>
    <cellStyle name="RowTitles1-Detail 2 3 3 2 6 7" xfId="20821"/>
    <cellStyle name="RowTitles1-Detail 2 3 3 2 7" xfId="2237"/>
    <cellStyle name="RowTitles1-Detail 2 3 3 2 7 2" xfId="7908"/>
    <cellStyle name="RowTitles1-Detail 2 3 3 2 7 2 2" xfId="20822"/>
    <cellStyle name="RowTitles1-Detail 2 3 3 2 7 2 2 2" xfId="20823"/>
    <cellStyle name="RowTitles1-Detail 2 3 3 2 7 2 3" xfId="20824"/>
    <cellStyle name="RowTitles1-Detail 2 3 3 2 7 3" xfId="11577"/>
    <cellStyle name="RowTitles1-Detail 2 3 3 2 7 3 2" xfId="20825"/>
    <cellStyle name="RowTitles1-Detail 2 3 3 2 7 3 2 2" xfId="20826"/>
    <cellStyle name="RowTitles1-Detail 2 3 3 2 7 4" xfId="20827"/>
    <cellStyle name="RowTitles1-Detail 2 3 3 2 7 4 2" xfId="20828"/>
    <cellStyle name="RowTitles1-Detail 2 3 3 2 7 5" xfId="20829"/>
    <cellStyle name="RowTitles1-Detail 2 3 3 2 8" xfId="4752"/>
    <cellStyle name="RowTitles1-Detail 2 3 3 2 8 2" xfId="20830"/>
    <cellStyle name="RowTitles1-Detail 2 3 3 2 9" xfId="6203"/>
    <cellStyle name="RowTitles1-Detail 2 3 3 2 9 2" xfId="20831"/>
    <cellStyle name="RowTitles1-Detail 2 3 3 2 9 2 2" xfId="20832"/>
    <cellStyle name="RowTitles1-Detail 2 3 3 2_STUD aligned by INSTIT" xfId="563"/>
    <cellStyle name="RowTitles1-Detail 2 3 3 3" xfId="462"/>
    <cellStyle name="RowTitles1-Detail 2 3 3 3 2" xfId="952"/>
    <cellStyle name="RowTitles1-Detail 2 3 3 3 2 2" xfId="2563"/>
    <cellStyle name="RowTitles1-Detail 2 3 3 3 2 2 2" xfId="7915"/>
    <cellStyle name="RowTitles1-Detail 2 3 3 3 2 2 2 2" xfId="20833"/>
    <cellStyle name="RowTitles1-Detail 2 3 3 3 2 2 2 2 2" xfId="20834"/>
    <cellStyle name="RowTitles1-Detail 2 3 3 3 2 2 2 3" xfId="20835"/>
    <cellStyle name="RowTitles1-Detail 2 3 3 3 2 2 3" xfId="11584"/>
    <cellStyle name="RowTitles1-Detail 2 3 3 3 2 2 3 2" xfId="20836"/>
    <cellStyle name="RowTitles1-Detail 2 3 3 3 2 2 3 2 2" xfId="20837"/>
    <cellStyle name="RowTitles1-Detail 2 3 3 3 2 2 4" xfId="20838"/>
    <cellStyle name="RowTitles1-Detail 2 3 3 3 2 2 4 2" xfId="20839"/>
    <cellStyle name="RowTitles1-Detail 2 3 3 3 2 2 5" xfId="20840"/>
    <cellStyle name="RowTitles1-Detail 2 3 3 3 2 3" xfId="4128"/>
    <cellStyle name="RowTitles1-Detail 2 3 3 3 2 3 2" xfId="9155"/>
    <cellStyle name="RowTitles1-Detail 2 3 3 3 2 3 2 2" xfId="20841"/>
    <cellStyle name="RowTitles1-Detail 2 3 3 3 2 3 2 2 2" xfId="20842"/>
    <cellStyle name="RowTitles1-Detail 2 3 3 3 2 3 2 3" xfId="20843"/>
    <cellStyle name="RowTitles1-Detail 2 3 3 3 2 3 3" xfId="12770"/>
    <cellStyle name="RowTitles1-Detail 2 3 3 3 2 3 3 2" xfId="20844"/>
    <cellStyle name="RowTitles1-Detail 2 3 3 3 2 3 3 2 2" xfId="20845"/>
    <cellStyle name="RowTitles1-Detail 2 3 3 3 2 3 4" xfId="20846"/>
    <cellStyle name="RowTitles1-Detail 2 3 3 3 2 3 4 2" xfId="20847"/>
    <cellStyle name="RowTitles1-Detail 2 3 3 3 2 3 5" xfId="20848"/>
    <cellStyle name="RowTitles1-Detail 2 3 3 3 2 4" xfId="4957"/>
    <cellStyle name="RowTitles1-Detail 2 3 3 3 2 4 2" xfId="20849"/>
    <cellStyle name="RowTitles1-Detail 2 3 3 3 2 5" xfId="6469"/>
    <cellStyle name="RowTitles1-Detail 2 3 3 3 2 5 2" xfId="20850"/>
    <cellStyle name="RowTitles1-Detail 2 3 3 3 2 5 2 2" xfId="20851"/>
    <cellStyle name="RowTitles1-Detail 2 3 3 3 2 5 3" xfId="20852"/>
    <cellStyle name="RowTitles1-Detail 2 3 3 3 2 6" xfId="10170"/>
    <cellStyle name="RowTitles1-Detail 2 3 3 3 2 6 2" xfId="20853"/>
    <cellStyle name="RowTitles1-Detail 2 3 3 3 2 6 2 2" xfId="20854"/>
    <cellStyle name="RowTitles1-Detail 2 3 3 3 2 7" xfId="20855"/>
    <cellStyle name="RowTitles1-Detail 2 3 3 3 2 7 2" xfId="20856"/>
    <cellStyle name="RowTitles1-Detail 2 3 3 3 2 8" xfId="20857"/>
    <cellStyle name="RowTitles1-Detail 2 3 3 3 3" xfId="1131"/>
    <cellStyle name="RowTitles1-Detail 2 3 3 3 3 2" xfId="2742"/>
    <cellStyle name="RowTitles1-Detail 2 3 3 3 3 2 2" xfId="7916"/>
    <cellStyle name="RowTitles1-Detail 2 3 3 3 3 2 2 2" xfId="20858"/>
    <cellStyle name="RowTitles1-Detail 2 3 3 3 3 2 2 2 2" xfId="20859"/>
    <cellStyle name="RowTitles1-Detail 2 3 3 3 3 2 2 3" xfId="20860"/>
    <cellStyle name="RowTitles1-Detail 2 3 3 3 3 2 3" xfId="11585"/>
    <cellStyle name="RowTitles1-Detail 2 3 3 3 3 2 3 2" xfId="20861"/>
    <cellStyle name="RowTitles1-Detail 2 3 3 3 3 2 3 2 2" xfId="20862"/>
    <cellStyle name="RowTitles1-Detail 2 3 3 3 3 2 4" xfId="20863"/>
    <cellStyle name="RowTitles1-Detail 2 3 3 3 3 2 4 2" xfId="20864"/>
    <cellStyle name="RowTitles1-Detail 2 3 3 3 3 2 5" xfId="20865"/>
    <cellStyle name="RowTitles1-Detail 2 3 3 3 3 3" xfId="4307"/>
    <cellStyle name="RowTitles1-Detail 2 3 3 3 3 3 2" xfId="9431"/>
    <cellStyle name="RowTitles1-Detail 2 3 3 3 3 3 2 2" xfId="20866"/>
    <cellStyle name="RowTitles1-Detail 2 3 3 3 3 3 2 2 2" xfId="20867"/>
    <cellStyle name="RowTitles1-Detail 2 3 3 3 3 3 2 3" xfId="20868"/>
    <cellStyle name="RowTitles1-Detail 2 3 3 3 3 3 3" xfId="13025"/>
    <cellStyle name="RowTitles1-Detail 2 3 3 3 3 3 3 2" xfId="20869"/>
    <cellStyle name="RowTitles1-Detail 2 3 3 3 3 3 3 2 2" xfId="20870"/>
    <cellStyle name="RowTitles1-Detail 2 3 3 3 3 3 4" xfId="20871"/>
    <cellStyle name="RowTitles1-Detail 2 3 3 3 3 3 4 2" xfId="20872"/>
    <cellStyle name="RowTitles1-Detail 2 3 3 3 3 3 5" xfId="20873"/>
    <cellStyle name="RowTitles1-Detail 2 3 3 3 3 4" xfId="5136"/>
    <cellStyle name="RowTitles1-Detail 2 3 3 3 3 4 2" xfId="20874"/>
    <cellStyle name="RowTitles1-Detail 2 3 3 3 3 5" xfId="10417"/>
    <cellStyle name="RowTitles1-Detail 2 3 3 3 3 5 2" xfId="20875"/>
    <cellStyle name="RowTitles1-Detail 2 3 3 3 3 5 2 2" xfId="20876"/>
    <cellStyle name="RowTitles1-Detail 2 3 3 3 4" xfId="1604"/>
    <cellStyle name="RowTitles1-Detail 2 3 3 3 4 2" xfId="3194"/>
    <cellStyle name="RowTitles1-Detail 2 3 3 3 4 2 2" xfId="7917"/>
    <cellStyle name="RowTitles1-Detail 2 3 3 3 4 2 2 2" xfId="20877"/>
    <cellStyle name="RowTitles1-Detail 2 3 3 3 4 2 2 2 2" xfId="20878"/>
    <cellStyle name="RowTitles1-Detail 2 3 3 3 4 2 2 3" xfId="20879"/>
    <cellStyle name="RowTitles1-Detail 2 3 3 3 4 2 3" xfId="11586"/>
    <cellStyle name="RowTitles1-Detail 2 3 3 3 4 2 3 2" xfId="20880"/>
    <cellStyle name="RowTitles1-Detail 2 3 3 3 4 2 3 2 2" xfId="20881"/>
    <cellStyle name="RowTitles1-Detail 2 3 3 3 4 2 4" xfId="20882"/>
    <cellStyle name="RowTitles1-Detail 2 3 3 3 4 2 4 2" xfId="20883"/>
    <cellStyle name="RowTitles1-Detail 2 3 3 3 4 2 5" xfId="20884"/>
    <cellStyle name="RowTitles1-Detail 2 3 3 3 4 3" xfId="5584"/>
    <cellStyle name="RowTitles1-Detail 2 3 3 3 4 3 2" xfId="9660"/>
    <cellStyle name="RowTitles1-Detail 2 3 3 3 4 3 2 2" xfId="20885"/>
    <cellStyle name="RowTitles1-Detail 2 3 3 3 4 3 2 2 2" xfId="20886"/>
    <cellStyle name="RowTitles1-Detail 2 3 3 3 4 3 2 3" xfId="20887"/>
    <cellStyle name="RowTitles1-Detail 2 3 3 3 4 3 3" xfId="13238"/>
    <cellStyle name="RowTitles1-Detail 2 3 3 3 4 3 3 2" xfId="20888"/>
    <cellStyle name="RowTitles1-Detail 2 3 3 3 4 3 3 2 2" xfId="20889"/>
    <cellStyle name="RowTitles1-Detail 2 3 3 3 4 3 4" xfId="20890"/>
    <cellStyle name="RowTitles1-Detail 2 3 3 3 4 3 4 2" xfId="20891"/>
    <cellStyle name="RowTitles1-Detail 2 3 3 3 4 3 5" xfId="20892"/>
    <cellStyle name="RowTitles1-Detail 2 3 3 3 4 4" xfId="6894"/>
    <cellStyle name="RowTitles1-Detail 2 3 3 3 4 4 2" xfId="20893"/>
    <cellStyle name="RowTitles1-Detail 2 3 3 3 4 4 2 2" xfId="20894"/>
    <cellStyle name="RowTitles1-Detail 2 3 3 3 4 4 3" xfId="20895"/>
    <cellStyle name="RowTitles1-Detail 2 3 3 3 4 5" xfId="10641"/>
    <cellStyle name="RowTitles1-Detail 2 3 3 3 4 5 2" xfId="20896"/>
    <cellStyle name="RowTitles1-Detail 2 3 3 3 4 5 2 2" xfId="20897"/>
    <cellStyle name="RowTitles1-Detail 2 3 3 3 4 6" xfId="20898"/>
    <cellStyle name="RowTitles1-Detail 2 3 3 3 4 6 2" xfId="20899"/>
    <cellStyle name="RowTitles1-Detail 2 3 3 3 4 7" xfId="20900"/>
    <cellStyle name="RowTitles1-Detail 2 3 3 3 5" xfId="1605"/>
    <cellStyle name="RowTitles1-Detail 2 3 3 3 5 2" xfId="3195"/>
    <cellStyle name="RowTitles1-Detail 2 3 3 3 5 2 2" xfId="7918"/>
    <cellStyle name="RowTitles1-Detail 2 3 3 3 5 2 2 2" xfId="20901"/>
    <cellStyle name="RowTitles1-Detail 2 3 3 3 5 2 2 2 2" xfId="20902"/>
    <cellStyle name="RowTitles1-Detail 2 3 3 3 5 2 2 3" xfId="20903"/>
    <cellStyle name="RowTitles1-Detail 2 3 3 3 5 2 3" xfId="11587"/>
    <cellStyle name="RowTitles1-Detail 2 3 3 3 5 2 3 2" xfId="20904"/>
    <cellStyle name="RowTitles1-Detail 2 3 3 3 5 2 3 2 2" xfId="20905"/>
    <cellStyle name="RowTitles1-Detail 2 3 3 3 5 2 4" xfId="20906"/>
    <cellStyle name="RowTitles1-Detail 2 3 3 3 5 2 4 2" xfId="20907"/>
    <cellStyle name="RowTitles1-Detail 2 3 3 3 5 2 5" xfId="20908"/>
    <cellStyle name="RowTitles1-Detail 2 3 3 3 5 3" xfId="5585"/>
    <cellStyle name="RowTitles1-Detail 2 3 3 3 5 3 2" xfId="9876"/>
    <cellStyle name="RowTitles1-Detail 2 3 3 3 5 3 2 2" xfId="20909"/>
    <cellStyle name="RowTitles1-Detail 2 3 3 3 5 3 2 2 2" xfId="20910"/>
    <cellStyle name="RowTitles1-Detail 2 3 3 3 5 3 2 3" xfId="20911"/>
    <cellStyle name="RowTitles1-Detail 2 3 3 3 5 3 3" xfId="13436"/>
    <cellStyle name="RowTitles1-Detail 2 3 3 3 5 3 3 2" xfId="20912"/>
    <cellStyle name="RowTitles1-Detail 2 3 3 3 5 3 3 2 2" xfId="20913"/>
    <cellStyle name="RowTitles1-Detail 2 3 3 3 5 3 4" xfId="20914"/>
    <cellStyle name="RowTitles1-Detail 2 3 3 3 5 3 4 2" xfId="20915"/>
    <cellStyle name="RowTitles1-Detail 2 3 3 3 5 3 5" xfId="20916"/>
    <cellStyle name="RowTitles1-Detail 2 3 3 3 5 4" xfId="7110"/>
    <cellStyle name="RowTitles1-Detail 2 3 3 3 5 4 2" xfId="20917"/>
    <cellStyle name="RowTitles1-Detail 2 3 3 3 5 4 2 2" xfId="20918"/>
    <cellStyle name="RowTitles1-Detail 2 3 3 3 5 4 3" xfId="20919"/>
    <cellStyle name="RowTitles1-Detail 2 3 3 3 5 5" xfId="10857"/>
    <cellStyle name="RowTitles1-Detail 2 3 3 3 5 5 2" xfId="20920"/>
    <cellStyle name="RowTitles1-Detail 2 3 3 3 5 5 2 2" xfId="20921"/>
    <cellStyle name="RowTitles1-Detail 2 3 3 3 5 6" xfId="20922"/>
    <cellStyle name="RowTitles1-Detail 2 3 3 3 5 6 2" xfId="20923"/>
    <cellStyle name="RowTitles1-Detail 2 3 3 3 5 7" xfId="20924"/>
    <cellStyle name="RowTitles1-Detail 2 3 3 3 6" xfId="1606"/>
    <cellStyle name="RowTitles1-Detail 2 3 3 3 6 2" xfId="3196"/>
    <cellStyle name="RowTitles1-Detail 2 3 3 3 6 2 2" xfId="7919"/>
    <cellStyle name="RowTitles1-Detail 2 3 3 3 6 2 2 2" xfId="20925"/>
    <cellStyle name="RowTitles1-Detail 2 3 3 3 6 2 2 2 2" xfId="20926"/>
    <cellStyle name="RowTitles1-Detail 2 3 3 3 6 2 2 3" xfId="20927"/>
    <cellStyle name="RowTitles1-Detail 2 3 3 3 6 2 3" xfId="11588"/>
    <cellStyle name="RowTitles1-Detail 2 3 3 3 6 2 3 2" xfId="20928"/>
    <cellStyle name="RowTitles1-Detail 2 3 3 3 6 2 3 2 2" xfId="20929"/>
    <cellStyle name="RowTitles1-Detail 2 3 3 3 6 2 4" xfId="20930"/>
    <cellStyle name="RowTitles1-Detail 2 3 3 3 6 2 4 2" xfId="20931"/>
    <cellStyle name="RowTitles1-Detail 2 3 3 3 6 2 5" xfId="20932"/>
    <cellStyle name="RowTitles1-Detail 2 3 3 3 6 3" xfId="5586"/>
    <cellStyle name="RowTitles1-Detail 2 3 3 3 6 3 2" xfId="10078"/>
    <cellStyle name="RowTitles1-Detail 2 3 3 3 6 3 2 2" xfId="20933"/>
    <cellStyle name="RowTitles1-Detail 2 3 3 3 6 3 2 2 2" xfId="20934"/>
    <cellStyle name="RowTitles1-Detail 2 3 3 3 6 3 2 3" xfId="20935"/>
    <cellStyle name="RowTitles1-Detail 2 3 3 3 6 3 3" xfId="13623"/>
    <cellStyle name="RowTitles1-Detail 2 3 3 3 6 3 3 2" xfId="20936"/>
    <cellStyle name="RowTitles1-Detail 2 3 3 3 6 3 3 2 2" xfId="20937"/>
    <cellStyle name="RowTitles1-Detail 2 3 3 3 6 3 4" xfId="20938"/>
    <cellStyle name="RowTitles1-Detail 2 3 3 3 6 3 4 2" xfId="20939"/>
    <cellStyle name="RowTitles1-Detail 2 3 3 3 6 3 5" xfId="20940"/>
    <cellStyle name="RowTitles1-Detail 2 3 3 3 6 4" xfId="7312"/>
    <cellStyle name="RowTitles1-Detail 2 3 3 3 6 4 2" xfId="20941"/>
    <cellStyle name="RowTitles1-Detail 2 3 3 3 6 4 2 2" xfId="20942"/>
    <cellStyle name="RowTitles1-Detail 2 3 3 3 6 4 3" xfId="20943"/>
    <cellStyle name="RowTitles1-Detail 2 3 3 3 6 5" xfId="11059"/>
    <cellStyle name="RowTitles1-Detail 2 3 3 3 6 5 2" xfId="20944"/>
    <cellStyle name="RowTitles1-Detail 2 3 3 3 6 5 2 2" xfId="20945"/>
    <cellStyle name="RowTitles1-Detail 2 3 3 3 6 6" xfId="20946"/>
    <cellStyle name="RowTitles1-Detail 2 3 3 3 6 6 2" xfId="20947"/>
    <cellStyle name="RowTitles1-Detail 2 3 3 3 6 7" xfId="20948"/>
    <cellStyle name="RowTitles1-Detail 2 3 3 3 7" xfId="2295"/>
    <cellStyle name="RowTitles1-Detail 2 3 3 3 7 2" xfId="7914"/>
    <cellStyle name="RowTitles1-Detail 2 3 3 3 7 2 2" xfId="20949"/>
    <cellStyle name="RowTitles1-Detail 2 3 3 3 7 2 2 2" xfId="20950"/>
    <cellStyle name="RowTitles1-Detail 2 3 3 3 7 2 3" xfId="20951"/>
    <cellStyle name="RowTitles1-Detail 2 3 3 3 7 3" xfId="11583"/>
    <cellStyle name="RowTitles1-Detail 2 3 3 3 7 3 2" xfId="20952"/>
    <cellStyle name="RowTitles1-Detail 2 3 3 3 7 3 2 2" xfId="20953"/>
    <cellStyle name="RowTitles1-Detail 2 3 3 3 7 4" xfId="20954"/>
    <cellStyle name="RowTitles1-Detail 2 3 3 3 7 4 2" xfId="20955"/>
    <cellStyle name="RowTitles1-Detail 2 3 3 3 7 5" xfId="20956"/>
    <cellStyle name="RowTitles1-Detail 2 3 3 3 8" xfId="3868"/>
    <cellStyle name="RowTitles1-Detail 2 3 3 3 8 2" xfId="8889"/>
    <cellStyle name="RowTitles1-Detail 2 3 3 3 8 2 2" xfId="20957"/>
    <cellStyle name="RowTitles1-Detail 2 3 3 3 8 2 2 2" xfId="20958"/>
    <cellStyle name="RowTitles1-Detail 2 3 3 3 8 2 3" xfId="20959"/>
    <cellStyle name="RowTitles1-Detail 2 3 3 3 8 3" xfId="12523"/>
    <cellStyle name="RowTitles1-Detail 2 3 3 3 8 3 2" xfId="20960"/>
    <cellStyle name="RowTitles1-Detail 2 3 3 3 8 3 2 2" xfId="20961"/>
    <cellStyle name="RowTitles1-Detail 2 3 3 3 8 4" xfId="20962"/>
    <cellStyle name="RowTitles1-Detail 2 3 3 3 8 4 2" xfId="20963"/>
    <cellStyle name="RowTitles1-Detail 2 3 3 3 8 5" xfId="20964"/>
    <cellStyle name="RowTitles1-Detail 2 3 3 3 9" xfId="6208"/>
    <cellStyle name="RowTitles1-Detail 2 3 3 3 9 2" xfId="20965"/>
    <cellStyle name="RowTitles1-Detail 2 3 3 3 9 2 2" xfId="20966"/>
    <cellStyle name="RowTitles1-Detail 2 3 3 3_STUD aligned by INSTIT" xfId="564"/>
    <cellStyle name="RowTitles1-Detail 2 3 3 4" xfId="496"/>
    <cellStyle name="RowTitles1-Detail 2 3 3 4 2" xfId="985"/>
    <cellStyle name="RowTitles1-Detail 2 3 3 4 2 2" xfId="2596"/>
    <cellStyle name="RowTitles1-Detail 2 3 3 4 2 2 2" xfId="7921"/>
    <cellStyle name="RowTitles1-Detail 2 3 3 4 2 2 2 2" xfId="20967"/>
    <cellStyle name="RowTitles1-Detail 2 3 3 4 2 2 2 2 2" xfId="20968"/>
    <cellStyle name="RowTitles1-Detail 2 3 3 4 2 2 2 3" xfId="20969"/>
    <cellStyle name="RowTitles1-Detail 2 3 3 4 2 2 3" xfId="11590"/>
    <cellStyle name="RowTitles1-Detail 2 3 3 4 2 2 3 2" xfId="20970"/>
    <cellStyle name="RowTitles1-Detail 2 3 3 4 2 2 3 2 2" xfId="20971"/>
    <cellStyle name="RowTitles1-Detail 2 3 3 4 2 2 4" xfId="20972"/>
    <cellStyle name="RowTitles1-Detail 2 3 3 4 2 2 4 2" xfId="20973"/>
    <cellStyle name="RowTitles1-Detail 2 3 3 4 2 2 5" xfId="20974"/>
    <cellStyle name="RowTitles1-Detail 2 3 3 4 2 3" xfId="4161"/>
    <cellStyle name="RowTitles1-Detail 2 3 3 4 2 3 2" xfId="9189"/>
    <cellStyle name="RowTitles1-Detail 2 3 3 4 2 3 2 2" xfId="20975"/>
    <cellStyle name="RowTitles1-Detail 2 3 3 4 2 3 2 2 2" xfId="20976"/>
    <cellStyle name="RowTitles1-Detail 2 3 3 4 2 3 2 3" xfId="20977"/>
    <cellStyle name="RowTitles1-Detail 2 3 3 4 2 3 3" xfId="12803"/>
    <cellStyle name="RowTitles1-Detail 2 3 3 4 2 3 3 2" xfId="20978"/>
    <cellStyle name="RowTitles1-Detail 2 3 3 4 2 3 3 2 2" xfId="20979"/>
    <cellStyle name="RowTitles1-Detail 2 3 3 4 2 3 4" xfId="20980"/>
    <cellStyle name="RowTitles1-Detail 2 3 3 4 2 3 4 2" xfId="20981"/>
    <cellStyle name="RowTitles1-Detail 2 3 3 4 2 3 5" xfId="20982"/>
    <cellStyle name="RowTitles1-Detail 2 3 3 4 2 4" xfId="4990"/>
    <cellStyle name="RowTitles1-Detail 2 3 3 4 2 4 2" xfId="20983"/>
    <cellStyle name="RowTitles1-Detail 2 3 3 4 2 5" xfId="6501"/>
    <cellStyle name="RowTitles1-Detail 2 3 3 4 2 5 2" xfId="20984"/>
    <cellStyle name="RowTitles1-Detail 2 3 3 4 2 5 2 2" xfId="20985"/>
    <cellStyle name="RowTitles1-Detail 2 3 3 4 2 5 3" xfId="20986"/>
    <cellStyle name="RowTitles1-Detail 2 3 3 4 2 6" xfId="10201"/>
    <cellStyle name="RowTitles1-Detail 2 3 3 4 2 6 2" xfId="20987"/>
    <cellStyle name="RowTitles1-Detail 2 3 3 4 2 6 2 2" xfId="20988"/>
    <cellStyle name="RowTitles1-Detail 2 3 3 4 3" xfId="1164"/>
    <cellStyle name="RowTitles1-Detail 2 3 3 4 3 2" xfId="2775"/>
    <cellStyle name="RowTitles1-Detail 2 3 3 4 3 2 2" xfId="7922"/>
    <cellStyle name="RowTitles1-Detail 2 3 3 4 3 2 2 2" xfId="20989"/>
    <cellStyle name="RowTitles1-Detail 2 3 3 4 3 2 2 2 2" xfId="20990"/>
    <cellStyle name="RowTitles1-Detail 2 3 3 4 3 2 2 3" xfId="20991"/>
    <cellStyle name="RowTitles1-Detail 2 3 3 4 3 2 3" xfId="11591"/>
    <cellStyle name="RowTitles1-Detail 2 3 3 4 3 2 3 2" xfId="20992"/>
    <cellStyle name="RowTitles1-Detail 2 3 3 4 3 2 3 2 2" xfId="20993"/>
    <cellStyle name="RowTitles1-Detail 2 3 3 4 3 2 4" xfId="20994"/>
    <cellStyle name="RowTitles1-Detail 2 3 3 4 3 2 4 2" xfId="20995"/>
    <cellStyle name="RowTitles1-Detail 2 3 3 4 3 2 5" xfId="20996"/>
    <cellStyle name="RowTitles1-Detail 2 3 3 4 3 3" xfId="4340"/>
    <cellStyle name="RowTitles1-Detail 2 3 3 4 3 3 2" xfId="9465"/>
    <cellStyle name="RowTitles1-Detail 2 3 3 4 3 3 2 2" xfId="20997"/>
    <cellStyle name="RowTitles1-Detail 2 3 3 4 3 3 2 2 2" xfId="20998"/>
    <cellStyle name="RowTitles1-Detail 2 3 3 4 3 3 2 3" xfId="20999"/>
    <cellStyle name="RowTitles1-Detail 2 3 3 4 3 3 3" xfId="13058"/>
    <cellStyle name="RowTitles1-Detail 2 3 3 4 3 3 3 2" xfId="21000"/>
    <cellStyle name="RowTitles1-Detail 2 3 3 4 3 3 3 2 2" xfId="21001"/>
    <cellStyle name="RowTitles1-Detail 2 3 3 4 3 3 4" xfId="21002"/>
    <cellStyle name="RowTitles1-Detail 2 3 3 4 3 3 4 2" xfId="21003"/>
    <cellStyle name="RowTitles1-Detail 2 3 3 4 3 3 5" xfId="21004"/>
    <cellStyle name="RowTitles1-Detail 2 3 3 4 3 4" xfId="5169"/>
    <cellStyle name="RowTitles1-Detail 2 3 3 4 3 4 2" xfId="21005"/>
    <cellStyle name="RowTitles1-Detail 2 3 3 4 3 5" xfId="10446"/>
    <cellStyle name="RowTitles1-Detail 2 3 3 4 3 5 2" xfId="21006"/>
    <cellStyle name="RowTitles1-Detail 2 3 3 4 3 5 2 2" xfId="21007"/>
    <cellStyle name="RowTitles1-Detail 2 3 3 4 3 6" xfId="21008"/>
    <cellStyle name="RowTitles1-Detail 2 3 3 4 3 6 2" xfId="21009"/>
    <cellStyle name="RowTitles1-Detail 2 3 3 4 3 7" xfId="21010"/>
    <cellStyle name="RowTitles1-Detail 2 3 3 4 4" xfId="1334"/>
    <cellStyle name="RowTitles1-Detail 2 3 3 4 4 2" xfId="2945"/>
    <cellStyle name="RowTitles1-Detail 2 3 3 4 4 2 2" xfId="7923"/>
    <cellStyle name="RowTitles1-Detail 2 3 3 4 4 2 2 2" xfId="21011"/>
    <cellStyle name="RowTitles1-Detail 2 3 3 4 4 2 2 2 2" xfId="21012"/>
    <cellStyle name="RowTitles1-Detail 2 3 3 4 4 2 2 3" xfId="21013"/>
    <cellStyle name="RowTitles1-Detail 2 3 3 4 4 2 3" xfId="11592"/>
    <cellStyle name="RowTitles1-Detail 2 3 3 4 4 2 3 2" xfId="21014"/>
    <cellStyle name="RowTitles1-Detail 2 3 3 4 4 2 3 2 2" xfId="21015"/>
    <cellStyle name="RowTitles1-Detail 2 3 3 4 4 2 4" xfId="21016"/>
    <cellStyle name="RowTitles1-Detail 2 3 3 4 4 2 4 2" xfId="21017"/>
    <cellStyle name="RowTitles1-Detail 2 3 3 4 4 2 5" xfId="21018"/>
    <cellStyle name="RowTitles1-Detail 2 3 3 4 4 3" xfId="4510"/>
    <cellStyle name="RowTitles1-Detail 2 3 3 4 4 3 2" xfId="9693"/>
    <cellStyle name="RowTitles1-Detail 2 3 3 4 4 3 2 2" xfId="21019"/>
    <cellStyle name="RowTitles1-Detail 2 3 3 4 4 3 2 2 2" xfId="21020"/>
    <cellStyle name="RowTitles1-Detail 2 3 3 4 4 3 2 3" xfId="21021"/>
    <cellStyle name="RowTitles1-Detail 2 3 3 4 4 3 3" xfId="13270"/>
    <cellStyle name="RowTitles1-Detail 2 3 3 4 4 3 3 2" xfId="21022"/>
    <cellStyle name="RowTitles1-Detail 2 3 3 4 4 3 3 2 2" xfId="21023"/>
    <cellStyle name="RowTitles1-Detail 2 3 3 4 4 3 4" xfId="21024"/>
    <cellStyle name="RowTitles1-Detail 2 3 3 4 4 3 4 2" xfId="21025"/>
    <cellStyle name="RowTitles1-Detail 2 3 3 4 4 3 5" xfId="21026"/>
    <cellStyle name="RowTitles1-Detail 2 3 3 4 4 4" xfId="5338"/>
    <cellStyle name="RowTitles1-Detail 2 3 3 4 4 4 2" xfId="21027"/>
    <cellStyle name="RowTitles1-Detail 2 3 3 4 4 5" xfId="6927"/>
    <cellStyle name="RowTitles1-Detail 2 3 3 4 4 5 2" xfId="21028"/>
    <cellStyle name="RowTitles1-Detail 2 3 3 4 4 5 2 2" xfId="21029"/>
    <cellStyle name="RowTitles1-Detail 2 3 3 4 4 5 3" xfId="21030"/>
    <cellStyle name="RowTitles1-Detail 2 3 3 4 4 6" xfId="10674"/>
    <cellStyle name="RowTitles1-Detail 2 3 3 4 4 6 2" xfId="21031"/>
    <cellStyle name="RowTitles1-Detail 2 3 3 4 4 6 2 2" xfId="21032"/>
    <cellStyle name="RowTitles1-Detail 2 3 3 4 4 7" xfId="21033"/>
    <cellStyle name="RowTitles1-Detail 2 3 3 4 4 7 2" xfId="21034"/>
    <cellStyle name="RowTitles1-Detail 2 3 3 4 4 8" xfId="21035"/>
    <cellStyle name="RowTitles1-Detail 2 3 3 4 5" xfId="1607"/>
    <cellStyle name="RowTitles1-Detail 2 3 3 4 5 2" xfId="3197"/>
    <cellStyle name="RowTitles1-Detail 2 3 3 4 5 2 2" xfId="7924"/>
    <cellStyle name="RowTitles1-Detail 2 3 3 4 5 2 2 2" xfId="21036"/>
    <cellStyle name="RowTitles1-Detail 2 3 3 4 5 2 2 2 2" xfId="21037"/>
    <cellStyle name="RowTitles1-Detail 2 3 3 4 5 2 2 3" xfId="21038"/>
    <cellStyle name="RowTitles1-Detail 2 3 3 4 5 2 3" xfId="11593"/>
    <cellStyle name="RowTitles1-Detail 2 3 3 4 5 2 3 2" xfId="21039"/>
    <cellStyle name="RowTitles1-Detail 2 3 3 4 5 2 3 2 2" xfId="21040"/>
    <cellStyle name="RowTitles1-Detail 2 3 3 4 5 2 4" xfId="21041"/>
    <cellStyle name="RowTitles1-Detail 2 3 3 4 5 2 4 2" xfId="21042"/>
    <cellStyle name="RowTitles1-Detail 2 3 3 4 5 2 5" xfId="21043"/>
    <cellStyle name="RowTitles1-Detail 2 3 3 4 5 3" xfId="5587"/>
    <cellStyle name="RowTitles1-Detail 2 3 3 4 5 3 2" xfId="9909"/>
    <cellStyle name="RowTitles1-Detail 2 3 3 4 5 3 2 2" xfId="21044"/>
    <cellStyle name="RowTitles1-Detail 2 3 3 4 5 3 2 2 2" xfId="21045"/>
    <cellStyle name="RowTitles1-Detail 2 3 3 4 5 3 2 3" xfId="21046"/>
    <cellStyle name="RowTitles1-Detail 2 3 3 4 5 3 3" xfId="13468"/>
    <cellStyle name="RowTitles1-Detail 2 3 3 4 5 3 3 2" xfId="21047"/>
    <cellStyle name="RowTitles1-Detail 2 3 3 4 5 3 3 2 2" xfId="21048"/>
    <cellStyle name="RowTitles1-Detail 2 3 3 4 5 3 4" xfId="21049"/>
    <cellStyle name="RowTitles1-Detail 2 3 3 4 5 3 4 2" xfId="21050"/>
    <cellStyle name="RowTitles1-Detail 2 3 3 4 5 3 5" xfId="21051"/>
    <cellStyle name="RowTitles1-Detail 2 3 3 4 5 4" xfId="7143"/>
    <cellStyle name="RowTitles1-Detail 2 3 3 4 5 4 2" xfId="21052"/>
    <cellStyle name="RowTitles1-Detail 2 3 3 4 5 4 2 2" xfId="21053"/>
    <cellStyle name="RowTitles1-Detail 2 3 3 4 5 4 3" xfId="21054"/>
    <cellStyle name="RowTitles1-Detail 2 3 3 4 5 5" xfId="10890"/>
    <cellStyle name="RowTitles1-Detail 2 3 3 4 5 5 2" xfId="21055"/>
    <cellStyle name="RowTitles1-Detail 2 3 3 4 5 5 2 2" xfId="21056"/>
    <cellStyle name="RowTitles1-Detail 2 3 3 4 5 6" xfId="21057"/>
    <cellStyle name="RowTitles1-Detail 2 3 3 4 5 6 2" xfId="21058"/>
    <cellStyle name="RowTitles1-Detail 2 3 3 4 5 7" xfId="21059"/>
    <cellStyle name="RowTitles1-Detail 2 3 3 4 6" xfId="1608"/>
    <cellStyle name="RowTitles1-Detail 2 3 3 4 6 2" xfId="3198"/>
    <cellStyle name="RowTitles1-Detail 2 3 3 4 6 2 2" xfId="7925"/>
    <cellStyle name="RowTitles1-Detail 2 3 3 4 6 2 2 2" xfId="21060"/>
    <cellStyle name="RowTitles1-Detail 2 3 3 4 6 2 2 2 2" xfId="21061"/>
    <cellStyle name="RowTitles1-Detail 2 3 3 4 6 2 2 3" xfId="21062"/>
    <cellStyle name="RowTitles1-Detail 2 3 3 4 6 2 3" xfId="11594"/>
    <cellStyle name="RowTitles1-Detail 2 3 3 4 6 2 3 2" xfId="21063"/>
    <cellStyle name="RowTitles1-Detail 2 3 3 4 6 2 3 2 2" xfId="21064"/>
    <cellStyle name="RowTitles1-Detail 2 3 3 4 6 2 4" xfId="21065"/>
    <cellStyle name="RowTitles1-Detail 2 3 3 4 6 2 4 2" xfId="21066"/>
    <cellStyle name="RowTitles1-Detail 2 3 3 4 6 2 5" xfId="21067"/>
    <cellStyle name="RowTitles1-Detail 2 3 3 4 6 3" xfId="5588"/>
    <cellStyle name="RowTitles1-Detail 2 3 3 4 6 3 2" xfId="10111"/>
    <cellStyle name="RowTitles1-Detail 2 3 3 4 6 3 2 2" xfId="21068"/>
    <cellStyle name="RowTitles1-Detail 2 3 3 4 6 3 2 2 2" xfId="21069"/>
    <cellStyle name="RowTitles1-Detail 2 3 3 4 6 3 2 3" xfId="21070"/>
    <cellStyle name="RowTitles1-Detail 2 3 3 4 6 3 3" xfId="13655"/>
    <cellStyle name="RowTitles1-Detail 2 3 3 4 6 3 3 2" xfId="21071"/>
    <cellStyle name="RowTitles1-Detail 2 3 3 4 6 3 3 2 2" xfId="21072"/>
    <cellStyle name="RowTitles1-Detail 2 3 3 4 6 3 4" xfId="21073"/>
    <cellStyle name="RowTitles1-Detail 2 3 3 4 6 3 4 2" xfId="21074"/>
    <cellStyle name="RowTitles1-Detail 2 3 3 4 6 3 5" xfId="21075"/>
    <cellStyle name="RowTitles1-Detail 2 3 3 4 6 4" xfId="7345"/>
    <cellStyle name="RowTitles1-Detail 2 3 3 4 6 4 2" xfId="21076"/>
    <cellStyle name="RowTitles1-Detail 2 3 3 4 6 4 2 2" xfId="21077"/>
    <cellStyle name="RowTitles1-Detail 2 3 3 4 6 4 3" xfId="21078"/>
    <cellStyle name="RowTitles1-Detail 2 3 3 4 6 5" xfId="11092"/>
    <cellStyle name="RowTitles1-Detail 2 3 3 4 6 5 2" xfId="21079"/>
    <cellStyle name="RowTitles1-Detail 2 3 3 4 6 5 2 2" xfId="21080"/>
    <cellStyle name="RowTitles1-Detail 2 3 3 4 6 6" xfId="21081"/>
    <cellStyle name="RowTitles1-Detail 2 3 3 4 6 6 2" xfId="21082"/>
    <cellStyle name="RowTitles1-Detail 2 3 3 4 6 7" xfId="21083"/>
    <cellStyle name="RowTitles1-Detail 2 3 3 4 7" xfId="2328"/>
    <cellStyle name="RowTitles1-Detail 2 3 3 4 7 2" xfId="7920"/>
    <cellStyle name="RowTitles1-Detail 2 3 3 4 7 2 2" xfId="21084"/>
    <cellStyle name="RowTitles1-Detail 2 3 3 4 7 2 2 2" xfId="21085"/>
    <cellStyle name="RowTitles1-Detail 2 3 3 4 7 2 3" xfId="21086"/>
    <cellStyle name="RowTitles1-Detail 2 3 3 4 7 3" xfId="11589"/>
    <cellStyle name="RowTitles1-Detail 2 3 3 4 7 3 2" xfId="21087"/>
    <cellStyle name="RowTitles1-Detail 2 3 3 4 7 3 2 2" xfId="21088"/>
    <cellStyle name="RowTitles1-Detail 2 3 3 4 7 4" xfId="21089"/>
    <cellStyle name="RowTitles1-Detail 2 3 3 4 7 4 2" xfId="21090"/>
    <cellStyle name="RowTitles1-Detail 2 3 3 4 7 5" xfId="21091"/>
    <cellStyle name="RowTitles1-Detail 2 3 3 4 8" xfId="4686"/>
    <cellStyle name="RowTitles1-Detail 2 3 3 4 8 2" xfId="21092"/>
    <cellStyle name="RowTitles1-Detail 2 3 3 4 9" xfId="6195"/>
    <cellStyle name="RowTitles1-Detail 2 3 3 4 9 2" xfId="21093"/>
    <cellStyle name="RowTitles1-Detail 2 3 3 4 9 2 2" xfId="21094"/>
    <cellStyle name="RowTitles1-Detail 2 3 3 4_STUD aligned by INSTIT" xfId="565"/>
    <cellStyle name="RowTitles1-Detail 2 3 3 5" xfId="826"/>
    <cellStyle name="RowTitles1-Detail 2 3 3 5 2" xfId="2439"/>
    <cellStyle name="RowTitles1-Detail 2 3 3 5 2 2" xfId="7926"/>
    <cellStyle name="RowTitles1-Detail 2 3 3 5 2 2 2" xfId="21095"/>
    <cellStyle name="RowTitles1-Detail 2 3 3 5 2 2 2 2" xfId="21096"/>
    <cellStyle name="RowTitles1-Detail 2 3 3 5 2 2 3" xfId="21097"/>
    <cellStyle name="RowTitles1-Detail 2 3 3 5 2 3" xfId="11595"/>
    <cellStyle name="RowTitles1-Detail 2 3 3 5 2 3 2" xfId="21098"/>
    <cellStyle name="RowTitles1-Detail 2 3 3 5 2 3 2 2" xfId="21099"/>
    <cellStyle name="RowTitles1-Detail 2 3 3 5 2 4" xfId="21100"/>
    <cellStyle name="RowTitles1-Detail 2 3 3 5 2 4 2" xfId="21101"/>
    <cellStyle name="RowTitles1-Detail 2 3 3 5 2 5" xfId="21102"/>
    <cellStyle name="RowTitles1-Detail 2 3 3 5 3" xfId="4002"/>
    <cellStyle name="RowTitles1-Detail 2 3 3 5 3 2" xfId="9002"/>
    <cellStyle name="RowTitles1-Detail 2 3 3 5 3 2 2" xfId="21103"/>
    <cellStyle name="RowTitles1-Detail 2 3 3 5 3 2 2 2" xfId="21104"/>
    <cellStyle name="RowTitles1-Detail 2 3 3 5 3 2 3" xfId="21105"/>
    <cellStyle name="RowTitles1-Detail 2 3 3 5 3 3" xfId="12626"/>
    <cellStyle name="RowTitles1-Detail 2 3 3 5 3 3 2" xfId="21106"/>
    <cellStyle name="RowTitles1-Detail 2 3 3 5 3 3 2 2" xfId="21107"/>
    <cellStyle name="RowTitles1-Detail 2 3 3 5 3 4" xfId="21108"/>
    <cellStyle name="RowTitles1-Detail 2 3 3 5 3 4 2" xfId="21109"/>
    <cellStyle name="RowTitles1-Detail 2 3 3 5 3 5" xfId="21110"/>
    <cellStyle name="RowTitles1-Detail 2 3 3 5 4" xfId="3696"/>
    <cellStyle name="RowTitles1-Detail 2 3 3 5 4 2" xfId="21111"/>
    <cellStyle name="RowTitles1-Detail 2 3 3 5 5" xfId="6345"/>
    <cellStyle name="RowTitles1-Detail 2 3 3 5 5 2" xfId="21112"/>
    <cellStyle name="RowTitles1-Detail 2 3 3 5 5 2 2" xfId="21113"/>
    <cellStyle name="RowTitles1-Detail 2 3 3 5 5 3" xfId="21114"/>
    <cellStyle name="RowTitles1-Detail 2 3 3 5 6" xfId="6291"/>
    <cellStyle name="RowTitles1-Detail 2 3 3 5 6 2" xfId="21115"/>
    <cellStyle name="RowTitles1-Detail 2 3 3 5 6 2 2" xfId="21116"/>
    <cellStyle name="RowTitles1-Detail 2 3 3 6" xfId="755"/>
    <cellStyle name="RowTitles1-Detail 2 3 3 6 2" xfId="2375"/>
    <cellStyle name="RowTitles1-Detail 2 3 3 6 2 2" xfId="7927"/>
    <cellStyle name="RowTitles1-Detail 2 3 3 6 2 2 2" xfId="21117"/>
    <cellStyle name="RowTitles1-Detail 2 3 3 6 2 2 2 2" xfId="21118"/>
    <cellStyle name="RowTitles1-Detail 2 3 3 6 2 2 3" xfId="21119"/>
    <cellStyle name="RowTitles1-Detail 2 3 3 6 2 3" xfId="11596"/>
    <cellStyle name="RowTitles1-Detail 2 3 3 6 2 3 2" xfId="21120"/>
    <cellStyle name="RowTitles1-Detail 2 3 3 6 2 3 2 2" xfId="21121"/>
    <cellStyle name="RowTitles1-Detail 2 3 3 6 2 4" xfId="21122"/>
    <cellStyle name="RowTitles1-Detail 2 3 3 6 2 4 2" xfId="21123"/>
    <cellStyle name="RowTitles1-Detail 2 3 3 6 2 5" xfId="21124"/>
    <cellStyle name="RowTitles1-Detail 2 3 3 6 3" xfId="3931"/>
    <cellStyle name="RowTitles1-Detail 2 3 3 6 3 2" xfId="9272"/>
    <cellStyle name="RowTitles1-Detail 2 3 3 6 3 2 2" xfId="21125"/>
    <cellStyle name="RowTitles1-Detail 2 3 3 6 3 2 2 2" xfId="21126"/>
    <cellStyle name="RowTitles1-Detail 2 3 3 6 3 2 3" xfId="21127"/>
    <cellStyle name="RowTitles1-Detail 2 3 3 6 3 3" xfId="12879"/>
    <cellStyle name="RowTitles1-Detail 2 3 3 6 3 3 2" xfId="21128"/>
    <cellStyle name="RowTitles1-Detail 2 3 3 6 3 3 2 2" xfId="21129"/>
    <cellStyle name="RowTitles1-Detail 2 3 3 6 3 4" xfId="21130"/>
    <cellStyle name="RowTitles1-Detail 2 3 3 6 3 4 2" xfId="21131"/>
    <cellStyle name="RowTitles1-Detail 2 3 3 6 3 5" xfId="21132"/>
    <cellStyle name="RowTitles1-Detail 2 3 3 6 4" xfId="4627"/>
    <cellStyle name="RowTitles1-Detail 2 3 3 6 4 2" xfId="21133"/>
    <cellStyle name="RowTitles1-Detail 2 3 3 6 5" xfId="10282"/>
    <cellStyle name="RowTitles1-Detail 2 3 3 6 5 2" xfId="21134"/>
    <cellStyle name="RowTitles1-Detail 2 3 3 6 5 2 2" xfId="21135"/>
    <cellStyle name="RowTitles1-Detail 2 3 3 6 6" xfId="21136"/>
    <cellStyle name="RowTitles1-Detail 2 3 3 6 6 2" xfId="21137"/>
    <cellStyle name="RowTitles1-Detail 2 3 3 6 7" xfId="21138"/>
    <cellStyle name="RowTitles1-Detail 2 3 3 7" xfId="1224"/>
    <cellStyle name="RowTitles1-Detail 2 3 3 7 2" xfId="2835"/>
    <cellStyle name="RowTitles1-Detail 2 3 3 7 2 2" xfId="7928"/>
    <cellStyle name="RowTitles1-Detail 2 3 3 7 2 2 2" xfId="21139"/>
    <cellStyle name="RowTitles1-Detail 2 3 3 7 2 2 2 2" xfId="21140"/>
    <cellStyle name="RowTitles1-Detail 2 3 3 7 2 2 3" xfId="21141"/>
    <cellStyle name="RowTitles1-Detail 2 3 3 7 2 3" xfId="11597"/>
    <cellStyle name="RowTitles1-Detail 2 3 3 7 2 3 2" xfId="21142"/>
    <cellStyle name="RowTitles1-Detail 2 3 3 7 2 3 2 2" xfId="21143"/>
    <cellStyle name="RowTitles1-Detail 2 3 3 7 2 4" xfId="21144"/>
    <cellStyle name="RowTitles1-Detail 2 3 3 7 2 4 2" xfId="21145"/>
    <cellStyle name="RowTitles1-Detail 2 3 3 7 2 5" xfId="21146"/>
    <cellStyle name="RowTitles1-Detail 2 3 3 7 3" xfId="4400"/>
    <cellStyle name="RowTitles1-Detail 2 3 3 7 3 2" xfId="9509"/>
    <cellStyle name="RowTitles1-Detail 2 3 3 7 3 2 2" xfId="21147"/>
    <cellStyle name="RowTitles1-Detail 2 3 3 7 3 2 2 2" xfId="21148"/>
    <cellStyle name="RowTitles1-Detail 2 3 3 7 3 2 3" xfId="21149"/>
    <cellStyle name="RowTitles1-Detail 2 3 3 7 3 3" xfId="13096"/>
    <cellStyle name="RowTitles1-Detail 2 3 3 7 3 3 2" xfId="21150"/>
    <cellStyle name="RowTitles1-Detail 2 3 3 7 3 3 2 2" xfId="21151"/>
    <cellStyle name="RowTitles1-Detail 2 3 3 7 3 4" xfId="21152"/>
    <cellStyle name="RowTitles1-Detail 2 3 3 7 3 4 2" xfId="21153"/>
    <cellStyle name="RowTitles1-Detail 2 3 3 7 3 5" xfId="21154"/>
    <cellStyle name="RowTitles1-Detail 2 3 3 7 4" xfId="5229"/>
    <cellStyle name="RowTitles1-Detail 2 3 3 7 4 2" xfId="21155"/>
    <cellStyle name="RowTitles1-Detail 2 3 3 7 5" xfId="6743"/>
    <cellStyle name="RowTitles1-Detail 2 3 3 7 5 2" xfId="21156"/>
    <cellStyle name="RowTitles1-Detail 2 3 3 7 5 2 2" xfId="21157"/>
    <cellStyle name="RowTitles1-Detail 2 3 3 7 5 3" xfId="21158"/>
    <cellStyle name="RowTitles1-Detail 2 3 3 7 6" xfId="10490"/>
    <cellStyle name="RowTitles1-Detail 2 3 3 7 6 2" xfId="21159"/>
    <cellStyle name="RowTitles1-Detail 2 3 3 7 6 2 2" xfId="21160"/>
    <cellStyle name="RowTitles1-Detail 2 3 3 7 7" xfId="21161"/>
    <cellStyle name="RowTitles1-Detail 2 3 3 7 7 2" xfId="21162"/>
    <cellStyle name="RowTitles1-Detail 2 3 3 7 8" xfId="21163"/>
    <cellStyle name="RowTitles1-Detail 2 3 3 8" xfId="1609"/>
    <cellStyle name="RowTitles1-Detail 2 3 3 8 2" xfId="3199"/>
    <cellStyle name="RowTitles1-Detail 2 3 3 8 2 2" xfId="7929"/>
    <cellStyle name="RowTitles1-Detail 2 3 3 8 2 2 2" xfId="21164"/>
    <cellStyle name="RowTitles1-Detail 2 3 3 8 2 2 2 2" xfId="21165"/>
    <cellStyle name="RowTitles1-Detail 2 3 3 8 2 2 3" xfId="21166"/>
    <cellStyle name="RowTitles1-Detail 2 3 3 8 2 3" xfId="11598"/>
    <cellStyle name="RowTitles1-Detail 2 3 3 8 2 3 2" xfId="21167"/>
    <cellStyle name="RowTitles1-Detail 2 3 3 8 2 3 2 2" xfId="21168"/>
    <cellStyle name="RowTitles1-Detail 2 3 3 8 2 4" xfId="21169"/>
    <cellStyle name="RowTitles1-Detail 2 3 3 8 2 4 2" xfId="21170"/>
    <cellStyle name="RowTitles1-Detail 2 3 3 8 2 5" xfId="21171"/>
    <cellStyle name="RowTitles1-Detail 2 3 3 8 3" xfId="5589"/>
    <cellStyle name="RowTitles1-Detail 2 3 3 8 3 2" xfId="9730"/>
    <cellStyle name="RowTitles1-Detail 2 3 3 8 3 2 2" xfId="21172"/>
    <cellStyle name="RowTitles1-Detail 2 3 3 8 3 2 2 2" xfId="21173"/>
    <cellStyle name="RowTitles1-Detail 2 3 3 8 3 2 3" xfId="21174"/>
    <cellStyle name="RowTitles1-Detail 2 3 3 8 3 3" xfId="13299"/>
    <cellStyle name="RowTitles1-Detail 2 3 3 8 3 3 2" xfId="21175"/>
    <cellStyle name="RowTitles1-Detail 2 3 3 8 3 3 2 2" xfId="21176"/>
    <cellStyle name="RowTitles1-Detail 2 3 3 8 3 4" xfId="21177"/>
    <cellStyle name="RowTitles1-Detail 2 3 3 8 3 4 2" xfId="21178"/>
    <cellStyle name="RowTitles1-Detail 2 3 3 8 3 5" xfId="21179"/>
    <cellStyle name="RowTitles1-Detail 2 3 3 8 4" xfId="6964"/>
    <cellStyle name="RowTitles1-Detail 2 3 3 8 4 2" xfId="21180"/>
    <cellStyle name="RowTitles1-Detail 2 3 3 8 4 2 2" xfId="21181"/>
    <cellStyle name="RowTitles1-Detail 2 3 3 8 4 3" xfId="21182"/>
    <cellStyle name="RowTitles1-Detail 2 3 3 8 5" xfId="10711"/>
    <cellStyle name="RowTitles1-Detail 2 3 3 8 5 2" xfId="21183"/>
    <cellStyle name="RowTitles1-Detail 2 3 3 8 5 2 2" xfId="21184"/>
    <cellStyle name="RowTitles1-Detail 2 3 3 8 6" xfId="21185"/>
    <cellStyle name="RowTitles1-Detail 2 3 3 8 6 2" xfId="21186"/>
    <cellStyle name="RowTitles1-Detail 2 3 3 8 7" xfId="21187"/>
    <cellStyle name="RowTitles1-Detail 2 3 3 9" xfId="1610"/>
    <cellStyle name="RowTitles1-Detail 2 3 3 9 2" xfId="3200"/>
    <cellStyle name="RowTitles1-Detail 2 3 3 9 2 2" xfId="7930"/>
    <cellStyle name="RowTitles1-Detail 2 3 3 9 2 2 2" xfId="21188"/>
    <cellStyle name="RowTitles1-Detail 2 3 3 9 2 2 2 2" xfId="21189"/>
    <cellStyle name="RowTitles1-Detail 2 3 3 9 2 2 3" xfId="21190"/>
    <cellStyle name="RowTitles1-Detail 2 3 3 9 2 3" xfId="11599"/>
    <cellStyle name="RowTitles1-Detail 2 3 3 9 2 3 2" xfId="21191"/>
    <cellStyle name="RowTitles1-Detail 2 3 3 9 2 3 2 2" xfId="21192"/>
    <cellStyle name="RowTitles1-Detail 2 3 3 9 2 4" xfId="21193"/>
    <cellStyle name="RowTitles1-Detail 2 3 3 9 2 4 2" xfId="21194"/>
    <cellStyle name="RowTitles1-Detail 2 3 3 9 2 5" xfId="21195"/>
    <cellStyle name="RowTitles1-Detail 2 3 3 9 3" xfId="5590"/>
    <cellStyle name="RowTitles1-Detail 2 3 3 9 3 2" xfId="9935"/>
    <cellStyle name="RowTitles1-Detail 2 3 3 9 3 2 2" xfId="21196"/>
    <cellStyle name="RowTitles1-Detail 2 3 3 9 3 2 2 2" xfId="21197"/>
    <cellStyle name="RowTitles1-Detail 2 3 3 9 3 2 3" xfId="21198"/>
    <cellStyle name="RowTitles1-Detail 2 3 3 9 3 3" xfId="13489"/>
    <cellStyle name="RowTitles1-Detail 2 3 3 9 3 3 2" xfId="21199"/>
    <cellStyle name="RowTitles1-Detail 2 3 3 9 3 3 2 2" xfId="21200"/>
    <cellStyle name="RowTitles1-Detail 2 3 3 9 3 4" xfId="21201"/>
    <cellStyle name="RowTitles1-Detail 2 3 3 9 3 4 2" xfId="21202"/>
    <cellStyle name="RowTitles1-Detail 2 3 3 9 3 5" xfId="21203"/>
    <cellStyle name="RowTitles1-Detail 2 3 3 9 4" xfId="7169"/>
    <cellStyle name="RowTitles1-Detail 2 3 3 9 4 2" xfId="21204"/>
    <cellStyle name="RowTitles1-Detail 2 3 3 9 4 2 2" xfId="21205"/>
    <cellStyle name="RowTitles1-Detail 2 3 3 9 4 3" xfId="21206"/>
    <cellStyle name="RowTitles1-Detail 2 3 3 9 5" xfId="10916"/>
    <cellStyle name="RowTitles1-Detail 2 3 3 9 5 2" xfId="21207"/>
    <cellStyle name="RowTitles1-Detail 2 3 3 9 5 2 2" xfId="21208"/>
    <cellStyle name="RowTitles1-Detail 2 3 3 9 6" xfId="21209"/>
    <cellStyle name="RowTitles1-Detail 2 3 3 9 6 2" xfId="21210"/>
    <cellStyle name="RowTitles1-Detail 2 3 3 9 7" xfId="21211"/>
    <cellStyle name="RowTitles1-Detail 2 3 3_STUD aligned by INSTIT" xfId="562"/>
    <cellStyle name="RowTitles1-Detail 2 3 4" xfId="365"/>
    <cellStyle name="RowTitles1-Detail 2 3 4 2" xfId="1038"/>
    <cellStyle name="RowTitles1-Detail 2 3 4 2 2" xfId="2649"/>
    <cellStyle name="RowTitles1-Detail 2 3 4 2 2 2" xfId="7932"/>
    <cellStyle name="RowTitles1-Detail 2 3 4 2 2 2 2" xfId="21212"/>
    <cellStyle name="RowTitles1-Detail 2 3 4 2 2 2 2 2" xfId="21213"/>
    <cellStyle name="RowTitles1-Detail 2 3 4 2 2 2 3" xfId="21214"/>
    <cellStyle name="RowTitles1-Detail 2 3 4 2 2 3" xfId="11601"/>
    <cellStyle name="RowTitles1-Detail 2 3 4 2 2 3 2" xfId="21215"/>
    <cellStyle name="RowTitles1-Detail 2 3 4 2 2 3 2 2" xfId="21216"/>
    <cellStyle name="RowTitles1-Detail 2 3 4 2 2 4" xfId="21217"/>
    <cellStyle name="RowTitles1-Detail 2 3 4 2 2 4 2" xfId="21218"/>
    <cellStyle name="RowTitles1-Detail 2 3 4 2 2 5" xfId="21219"/>
    <cellStyle name="RowTitles1-Detail 2 3 4 2 3" xfId="4214"/>
    <cellStyle name="RowTitles1-Detail 2 3 4 2 3 2" xfId="9058"/>
    <cellStyle name="RowTitles1-Detail 2 3 4 2 3 2 2" xfId="21220"/>
    <cellStyle name="RowTitles1-Detail 2 3 4 2 3 2 2 2" xfId="21221"/>
    <cellStyle name="RowTitles1-Detail 2 3 4 2 3 2 3" xfId="21222"/>
    <cellStyle name="RowTitles1-Detail 2 3 4 2 3 3" xfId="12680"/>
    <cellStyle name="RowTitles1-Detail 2 3 4 2 3 3 2" xfId="21223"/>
    <cellStyle name="RowTitles1-Detail 2 3 4 2 3 3 2 2" xfId="21224"/>
    <cellStyle name="RowTitles1-Detail 2 3 4 2 3 4" xfId="21225"/>
    <cellStyle name="RowTitles1-Detail 2 3 4 2 3 4 2" xfId="21226"/>
    <cellStyle name="RowTitles1-Detail 2 3 4 2 3 5" xfId="21227"/>
    <cellStyle name="RowTitles1-Detail 2 3 4 2 4" xfId="5043"/>
    <cellStyle name="RowTitles1-Detail 2 3 4 2 4 2" xfId="21228"/>
    <cellStyle name="RowTitles1-Detail 2 3 4 2 5" xfId="6122"/>
    <cellStyle name="RowTitles1-Detail 2 3 4 2 5 2" xfId="21229"/>
    <cellStyle name="RowTitles1-Detail 2 3 4 2 5 2 2" xfId="21230"/>
    <cellStyle name="RowTitles1-Detail 2 3 4 3" xfId="1264"/>
    <cellStyle name="RowTitles1-Detail 2 3 4 3 2" xfId="2875"/>
    <cellStyle name="RowTitles1-Detail 2 3 4 3 2 2" xfId="7933"/>
    <cellStyle name="RowTitles1-Detail 2 3 4 3 2 2 2" xfId="21231"/>
    <cellStyle name="RowTitles1-Detail 2 3 4 3 2 2 2 2" xfId="21232"/>
    <cellStyle name="RowTitles1-Detail 2 3 4 3 2 2 3" xfId="21233"/>
    <cellStyle name="RowTitles1-Detail 2 3 4 3 2 3" xfId="11602"/>
    <cellStyle name="RowTitles1-Detail 2 3 4 3 2 3 2" xfId="21234"/>
    <cellStyle name="RowTitles1-Detail 2 3 4 3 2 3 2 2" xfId="21235"/>
    <cellStyle name="RowTitles1-Detail 2 3 4 3 2 4" xfId="21236"/>
    <cellStyle name="RowTitles1-Detail 2 3 4 3 2 4 2" xfId="21237"/>
    <cellStyle name="RowTitles1-Detail 2 3 4 3 2 5" xfId="21238"/>
    <cellStyle name="RowTitles1-Detail 2 3 4 3 3" xfId="4440"/>
    <cellStyle name="RowTitles1-Detail 2 3 4 3 3 2" xfId="9334"/>
    <cellStyle name="RowTitles1-Detail 2 3 4 3 3 2 2" xfId="21239"/>
    <cellStyle name="RowTitles1-Detail 2 3 4 3 3 2 2 2" xfId="21240"/>
    <cellStyle name="RowTitles1-Detail 2 3 4 3 3 2 3" xfId="21241"/>
    <cellStyle name="RowTitles1-Detail 2 3 4 3 3 3" xfId="12935"/>
    <cellStyle name="RowTitles1-Detail 2 3 4 3 3 3 2" xfId="21242"/>
    <cellStyle name="RowTitles1-Detail 2 3 4 3 3 3 2 2" xfId="21243"/>
    <cellStyle name="RowTitles1-Detail 2 3 4 3 3 4" xfId="21244"/>
    <cellStyle name="RowTitles1-Detail 2 3 4 3 3 4 2" xfId="21245"/>
    <cellStyle name="RowTitles1-Detail 2 3 4 3 3 5" xfId="21246"/>
    <cellStyle name="RowTitles1-Detail 2 3 4 3 4" xfId="5269"/>
    <cellStyle name="RowTitles1-Detail 2 3 4 3 4 2" xfId="21247"/>
    <cellStyle name="RowTitles1-Detail 2 3 4 3 5" xfId="6619"/>
    <cellStyle name="RowTitles1-Detail 2 3 4 3 5 2" xfId="21248"/>
    <cellStyle name="RowTitles1-Detail 2 3 4 3 5 2 2" xfId="21249"/>
    <cellStyle name="RowTitles1-Detail 2 3 4 3 5 3" xfId="21250"/>
    <cellStyle name="RowTitles1-Detail 2 3 4 3 6" xfId="10340"/>
    <cellStyle name="RowTitles1-Detail 2 3 4 3 6 2" xfId="21251"/>
    <cellStyle name="RowTitles1-Detail 2 3 4 3 6 2 2" xfId="21252"/>
    <cellStyle name="RowTitles1-Detail 2 3 4 3 7" xfId="21253"/>
    <cellStyle name="RowTitles1-Detail 2 3 4 3 7 2" xfId="21254"/>
    <cellStyle name="RowTitles1-Detail 2 3 4 3 8" xfId="21255"/>
    <cellStyle name="RowTitles1-Detail 2 3 4 4" xfId="1611"/>
    <cellStyle name="RowTitles1-Detail 2 3 4 4 2" xfId="3201"/>
    <cellStyle name="RowTitles1-Detail 2 3 4 4 2 2" xfId="7934"/>
    <cellStyle name="RowTitles1-Detail 2 3 4 4 2 2 2" xfId="21256"/>
    <cellStyle name="RowTitles1-Detail 2 3 4 4 2 2 2 2" xfId="21257"/>
    <cellStyle name="RowTitles1-Detail 2 3 4 4 2 2 3" xfId="21258"/>
    <cellStyle name="RowTitles1-Detail 2 3 4 4 2 3" xfId="11603"/>
    <cellStyle name="RowTitles1-Detail 2 3 4 4 2 3 2" xfId="21259"/>
    <cellStyle name="RowTitles1-Detail 2 3 4 4 2 3 2 2" xfId="21260"/>
    <cellStyle name="RowTitles1-Detail 2 3 4 4 2 4" xfId="21261"/>
    <cellStyle name="RowTitles1-Detail 2 3 4 4 2 4 2" xfId="21262"/>
    <cellStyle name="RowTitles1-Detail 2 3 4 4 2 5" xfId="21263"/>
    <cellStyle name="RowTitles1-Detail 2 3 4 4 3" xfId="5591"/>
    <cellStyle name="RowTitles1-Detail 2 3 4 4 3 2" xfId="9567"/>
    <cellStyle name="RowTitles1-Detail 2 3 4 4 3 2 2" xfId="21264"/>
    <cellStyle name="RowTitles1-Detail 2 3 4 4 3 2 2 2" xfId="21265"/>
    <cellStyle name="RowTitles1-Detail 2 3 4 4 3 2 3" xfId="21266"/>
    <cellStyle name="RowTitles1-Detail 2 3 4 4 3 3" xfId="13148"/>
    <cellStyle name="RowTitles1-Detail 2 3 4 4 3 3 2" xfId="21267"/>
    <cellStyle name="RowTitles1-Detail 2 3 4 4 3 3 2 2" xfId="21268"/>
    <cellStyle name="RowTitles1-Detail 2 3 4 4 3 4" xfId="21269"/>
    <cellStyle name="RowTitles1-Detail 2 3 4 4 3 4 2" xfId="21270"/>
    <cellStyle name="RowTitles1-Detail 2 3 4 4 3 5" xfId="21271"/>
    <cellStyle name="RowTitles1-Detail 2 3 4 4 4" xfId="6801"/>
    <cellStyle name="RowTitles1-Detail 2 3 4 4 4 2" xfId="21272"/>
    <cellStyle name="RowTitles1-Detail 2 3 4 4 4 2 2" xfId="21273"/>
    <cellStyle name="RowTitles1-Detail 2 3 4 4 4 3" xfId="21274"/>
    <cellStyle name="RowTitles1-Detail 2 3 4 4 5" xfId="10548"/>
    <cellStyle name="RowTitles1-Detail 2 3 4 4 5 2" xfId="21275"/>
    <cellStyle name="RowTitles1-Detail 2 3 4 4 5 2 2" xfId="21276"/>
    <cellStyle name="RowTitles1-Detail 2 3 4 4 6" xfId="21277"/>
    <cellStyle name="RowTitles1-Detail 2 3 4 4 6 2" xfId="21278"/>
    <cellStyle name="RowTitles1-Detail 2 3 4 4 7" xfId="21279"/>
    <cellStyle name="RowTitles1-Detail 2 3 4 5" xfId="1612"/>
    <cellStyle name="RowTitles1-Detail 2 3 4 5 2" xfId="3202"/>
    <cellStyle name="RowTitles1-Detail 2 3 4 5 2 2" xfId="7935"/>
    <cellStyle name="RowTitles1-Detail 2 3 4 5 2 2 2" xfId="21280"/>
    <cellStyle name="RowTitles1-Detail 2 3 4 5 2 2 2 2" xfId="21281"/>
    <cellStyle name="RowTitles1-Detail 2 3 4 5 2 2 3" xfId="21282"/>
    <cellStyle name="RowTitles1-Detail 2 3 4 5 2 3" xfId="11604"/>
    <cellStyle name="RowTitles1-Detail 2 3 4 5 2 3 2" xfId="21283"/>
    <cellStyle name="RowTitles1-Detail 2 3 4 5 2 3 2 2" xfId="21284"/>
    <cellStyle name="RowTitles1-Detail 2 3 4 5 2 4" xfId="21285"/>
    <cellStyle name="RowTitles1-Detail 2 3 4 5 2 4 2" xfId="21286"/>
    <cellStyle name="RowTitles1-Detail 2 3 4 5 2 5" xfId="21287"/>
    <cellStyle name="RowTitles1-Detail 2 3 4 5 3" xfId="5592"/>
    <cellStyle name="RowTitles1-Detail 2 3 4 5 3 2" xfId="9784"/>
    <cellStyle name="RowTitles1-Detail 2 3 4 5 3 2 2" xfId="21288"/>
    <cellStyle name="RowTitles1-Detail 2 3 4 5 3 2 2 2" xfId="21289"/>
    <cellStyle name="RowTitles1-Detail 2 3 4 5 3 2 3" xfId="21290"/>
    <cellStyle name="RowTitles1-Detail 2 3 4 5 3 3" xfId="13347"/>
    <cellStyle name="RowTitles1-Detail 2 3 4 5 3 3 2" xfId="21291"/>
    <cellStyle name="RowTitles1-Detail 2 3 4 5 3 3 2 2" xfId="21292"/>
    <cellStyle name="RowTitles1-Detail 2 3 4 5 3 4" xfId="21293"/>
    <cellStyle name="RowTitles1-Detail 2 3 4 5 3 4 2" xfId="21294"/>
    <cellStyle name="RowTitles1-Detail 2 3 4 5 3 5" xfId="21295"/>
    <cellStyle name="RowTitles1-Detail 2 3 4 5 4" xfId="7018"/>
    <cellStyle name="RowTitles1-Detail 2 3 4 5 4 2" xfId="21296"/>
    <cellStyle name="RowTitles1-Detail 2 3 4 5 4 2 2" xfId="21297"/>
    <cellStyle name="RowTitles1-Detail 2 3 4 5 4 3" xfId="21298"/>
    <cellStyle name="RowTitles1-Detail 2 3 4 5 5" xfId="10765"/>
    <cellStyle name="RowTitles1-Detail 2 3 4 5 5 2" xfId="21299"/>
    <cellStyle name="RowTitles1-Detail 2 3 4 5 5 2 2" xfId="21300"/>
    <cellStyle name="RowTitles1-Detail 2 3 4 5 6" xfId="21301"/>
    <cellStyle name="RowTitles1-Detail 2 3 4 5 6 2" xfId="21302"/>
    <cellStyle name="RowTitles1-Detail 2 3 4 5 7" xfId="21303"/>
    <cellStyle name="RowTitles1-Detail 2 3 4 6" xfId="1613"/>
    <cellStyle name="RowTitles1-Detail 2 3 4 6 2" xfId="3203"/>
    <cellStyle name="RowTitles1-Detail 2 3 4 6 2 2" xfId="7936"/>
    <cellStyle name="RowTitles1-Detail 2 3 4 6 2 2 2" xfId="21304"/>
    <cellStyle name="RowTitles1-Detail 2 3 4 6 2 2 2 2" xfId="21305"/>
    <cellStyle name="RowTitles1-Detail 2 3 4 6 2 2 3" xfId="21306"/>
    <cellStyle name="RowTitles1-Detail 2 3 4 6 2 3" xfId="11605"/>
    <cellStyle name="RowTitles1-Detail 2 3 4 6 2 3 2" xfId="21307"/>
    <cellStyle name="RowTitles1-Detail 2 3 4 6 2 3 2 2" xfId="21308"/>
    <cellStyle name="RowTitles1-Detail 2 3 4 6 2 4" xfId="21309"/>
    <cellStyle name="RowTitles1-Detail 2 3 4 6 2 4 2" xfId="21310"/>
    <cellStyle name="RowTitles1-Detail 2 3 4 6 2 5" xfId="21311"/>
    <cellStyle name="RowTitles1-Detail 2 3 4 6 3" xfId="5593"/>
    <cellStyle name="RowTitles1-Detail 2 3 4 6 3 2" xfId="9986"/>
    <cellStyle name="RowTitles1-Detail 2 3 4 6 3 2 2" xfId="21312"/>
    <cellStyle name="RowTitles1-Detail 2 3 4 6 3 2 2 2" xfId="21313"/>
    <cellStyle name="RowTitles1-Detail 2 3 4 6 3 2 3" xfId="21314"/>
    <cellStyle name="RowTitles1-Detail 2 3 4 6 3 3" xfId="13534"/>
    <cellStyle name="RowTitles1-Detail 2 3 4 6 3 3 2" xfId="21315"/>
    <cellStyle name="RowTitles1-Detail 2 3 4 6 3 3 2 2" xfId="21316"/>
    <cellStyle name="RowTitles1-Detail 2 3 4 6 3 4" xfId="21317"/>
    <cellStyle name="RowTitles1-Detail 2 3 4 6 3 4 2" xfId="21318"/>
    <cellStyle name="RowTitles1-Detail 2 3 4 6 3 5" xfId="21319"/>
    <cellStyle name="RowTitles1-Detail 2 3 4 6 4" xfId="7220"/>
    <cellStyle name="RowTitles1-Detail 2 3 4 6 4 2" xfId="21320"/>
    <cellStyle name="RowTitles1-Detail 2 3 4 6 4 2 2" xfId="21321"/>
    <cellStyle name="RowTitles1-Detail 2 3 4 6 4 3" xfId="21322"/>
    <cellStyle name="RowTitles1-Detail 2 3 4 6 5" xfId="10967"/>
    <cellStyle name="RowTitles1-Detail 2 3 4 6 5 2" xfId="21323"/>
    <cellStyle name="RowTitles1-Detail 2 3 4 6 5 2 2" xfId="21324"/>
    <cellStyle name="RowTitles1-Detail 2 3 4 6 6" xfId="21325"/>
    <cellStyle name="RowTitles1-Detail 2 3 4 6 6 2" xfId="21326"/>
    <cellStyle name="RowTitles1-Detail 2 3 4 6 7" xfId="21327"/>
    <cellStyle name="RowTitles1-Detail 2 3 4 7" xfId="2203"/>
    <cellStyle name="RowTitles1-Detail 2 3 4 7 2" xfId="7931"/>
    <cellStyle name="RowTitles1-Detail 2 3 4 7 2 2" xfId="21328"/>
    <cellStyle name="RowTitles1-Detail 2 3 4 7 2 2 2" xfId="21329"/>
    <cellStyle name="RowTitles1-Detail 2 3 4 7 2 3" xfId="21330"/>
    <cellStyle name="RowTitles1-Detail 2 3 4 7 3" xfId="11600"/>
    <cellStyle name="RowTitles1-Detail 2 3 4 7 3 2" xfId="21331"/>
    <cellStyle name="RowTitles1-Detail 2 3 4 7 3 2 2" xfId="21332"/>
    <cellStyle name="RowTitles1-Detail 2 3 4 7 4" xfId="21333"/>
    <cellStyle name="RowTitles1-Detail 2 3 4 7 4 2" xfId="21334"/>
    <cellStyle name="RowTitles1-Detail 2 3 4 7 5" xfId="21335"/>
    <cellStyle name="RowTitles1-Detail 2 3 4 8" xfId="3875"/>
    <cellStyle name="RowTitles1-Detail 2 3 4 8 2" xfId="21336"/>
    <cellStyle name="RowTitles1-Detail 2 3 4 9" xfId="6076"/>
    <cellStyle name="RowTitles1-Detail 2 3 4 9 2" xfId="21337"/>
    <cellStyle name="RowTitles1-Detail 2 3 4 9 2 2" xfId="21338"/>
    <cellStyle name="RowTitles1-Detail 2 3 4_STUD aligned by INSTIT" xfId="566"/>
    <cellStyle name="RowTitles1-Detail 2 3 5" xfId="331"/>
    <cellStyle name="RowTitles1-Detail 2 3 5 2" xfId="854"/>
    <cellStyle name="RowTitles1-Detail 2 3 5 2 2" xfId="2465"/>
    <cellStyle name="RowTitles1-Detail 2 3 5 2 2 2" xfId="7938"/>
    <cellStyle name="RowTitles1-Detail 2 3 5 2 2 2 2" xfId="21339"/>
    <cellStyle name="RowTitles1-Detail 2 3 5 2 2 2 2 2" xfId="21340"/>
    <cellStyle name="RowTitles1-Detail 2 3 5 2 2 2 3" xfId="21341"/>
    <cellStyle name="RowTitles1-Detail 2 3 5 2 2 3" xfId="11607"/>
    <cellStyle name="RowTitles1-Detail 2 3 5 2 2 3 2" xfId="21342"/>
    <cellStyle name="RowTitles1-Detail 2 3 5 2 2 3 2 2" xfId="21343"/>
    <cellStyle name="RowTitles1-Detail 2 3 5 2 2 4" xfId="21344"/>
    <cellStyle name="RowTitles1-Detail 2 3 5 2 2 4 2" xfId="21345"/>
    <cellStyle name="RowTitles1-Detail 2 3 5 2 2 5" xfId="21346"/>
    <cellStyle name="RowTitles1-Detail 2 3 5 2 3" xfId="4030"/>
    <cellStyle name="RowTitles1-Detail 2 3 5 2 3 2" xfId="9028"/>
    <cellStyle name="RowTitles1-Detail 2 3 5 2 3 2 2" xfId="21347"/>
    <cellStyle name="RowTitles1-Detail 2 3 5 2 3 2 2 2" xfId="21348"/>
    <cellStyle name="RowTitles1-Detail 2 3 5 2 3 2 3" xfId="21349"/>
    <cellStyle name="RowTitles1-Detail 2 3 5 2 3 3" xfId="12652"/>
    <cellStyle name="RowTitles1-Detail 2 3 5 2 3 3 2" xfId="21350"/>
    <cellStyle name="RowTitles1-Detail 2 3 5 2 3 3 2 2" xfId="21351"/>
    <cellStyle name="RowTitles1-Detail 2 3 5 2 3 4" xfId="21352"/>
    <cellStyle name="RowTitles1-Detail 2 3 5 2 3 4 2" xfId="21353"/>
    <cellStyle name="RowTitles1-Detail 2 3 5 2 3 5" xfId="21354"/>
    <cellStyle name="RowTitles1-Detail 2 3 5 2 4" xfId="4565"/>
    <cellStyle name="RowTitles1-Detail 2 3 5 2 4 2" xfId="21355"/>
    <cellStyle name="RowTitles1-Detail 2 3 5 2 5" xfId="6369"/>
    <cellStyle name="RowTitles1-Detail 2 3 5 2 5 2" xfId="21356"/>
    <cellStyle name="RowTitles1-Detail 2 3 5 2 5 2 2" xfId="21357"/>
    <cellStyle name="RowTitles1-Detail 2 3 5 2 5 3" xfId="21358"/>
    <cellStyle name="RowTitles1-Detail 2 3 5 2 6" xfId="6567"/>
    <cellStyle name="RowTitles1-Detail 2 3 5 2 6 2" xfId="21359"/>
    <cellStyle name="RowTitles1-Detail 2 3 5 2 6 2 2" xfId="21360"/>
    <cellStyle name="RowTitles1-Detail 2 3 5 2 7" xfId="21361"/>
    <cellStyle name="RowTitles1-Detail 2 3 5 2 7 2" xfId="21362"/>
    <cellStyle name="RowTitles1-Detail 2 3 5 2 8" xfId="21363"/>
    <cellStyle name="RowTitles1-Detail 2 3 5 3" xfId="1009"/>
    <cellStyle name="RowTitles1-Detail 2 3 5 3 2" xfId="2620"/>
    <cellStyle name="RowTitles1-Detail 2 3 5 3 2 2" xfId="7939"/>
    <cellStyle name="RowTitles1-Detail 2 3 5 3 2 2 2" xfId="21364"/>
    <cellStyle name="RowTitles1-Detail 2 3 5 3 2 2 2 2" xfId="21365"/>
    <cellStyle name="RowTitles1-Detail 2 3 5 3 2 2 3" xfId="21366"/>
    <cellStyle name="RowTitles1-Detail 2 3 5 3 2 3" xfId="11608"/>
    <cellStyle name="RowTitles1-Detail 2 3 5 3 2 3 2" xfId="21367"/>
    <cellStyle name="RowTitles1-Detail 2 3 5 3 2 3 2 2" xfId="21368"/>
    <cellStyle name="RowTitles1-Detail 2 3 5 3 2 4" xfId="21369"/>
    <cellStyle name="RowTitles1-Detail 2 3 5 3 2 4 2" xfId="21370"/>
    <cellStyle name="RowTitles1-Detail 2 3 5 3 2 5" xfId="21371"/>
    <cellStyle name="RowTitles1-Detail 2 3 5 3 3" xfId="4185"/>
    <cellStyle name="RowTitles1-Detail 2 3 5 3 3 2" xfId="9300"/>
    <cellStyle name="RowTitles1-Detail 2 3 5 3 3 2 2" xfId="21372"/>
    <cellStyle name="RowTitles1-Detail 2 3 5 3 3 2 2 2" xfId="21373"/>
    <cellStyle name="RowTitles1-Detail 2 3 5 3 3 2 3" xfId="21374"/>
    <cellStyle name="RowTitles1-Detail 2 3 5 3 3 3" xfId="12907"/>
    <cellStyle name="RowTitles1-Detail 2 3 5 3 3 3 2" xfId="21375"/>
    <cellStyle name="RowTitles1-Detail 2 3 5 3 3 3 2 2" xfId="21376"/>
    <cellStyle name="RowTitles1-Detail 2 3 5 3 3 4" xfId="21377"/>
    <cellStyle name="RowTitles1-Detail 2 3 5 3 3 4 2" xfId="21378"/>
    <cellStyle name="RowTitles1-Detail 2 3 5 3 3 5" xfId="21379"/>
    <cellStyle name="RowTitles1-Detail 2 3 5 3 4" xfId="5014"/>
    <cellStyle name="RowTitles1-Detail 2 3 5 3 4 2" xfId="21380"/>
    <cellStyle name="RowTitles1-Detail 2 3 5 3 5" xfId="10310"/>
    <cellStyle name="RowTitles1-Detail 2 3 5 3 5 2" xfId="21381"/>
    <cellStyle name="RowTitles1-Detail 2 3 5 3 5 2 2" xfId="21382"/>
    <cellStyle name="RowTitles1-Detail 2 3 5 4" xfId="1614"/>
    <cellStyle name="RowTitles1-Detail 2 3 5 4 2" xfId="3204"/>
    <cellStyle name="RowTitles1-Detail 2 3 5 4 2 2" xfId="7940"/>
    <cellStyle name="RowTitles1-Detail 2 3 5 4 2 2 2" xfId="21383"/>
    <cellStyle name="RowTitles1-Detail 2 3 5 4 2 2 2 2" xfId="21384"/>
    <cellStyle name="RowTitles1-Detail 2 3 5 4 2 2 3" xfId="21385"/>
    <cellStyle name="RowTitles1-Detail 2 3 5 4 2 3" xfId="11609"/>
    <cellStyle name="RowTitles1-Detail 2 3 5 4 2 3 2" xfId="21386"/>
    <cellStyle name="RowTitles1-Detail 2 3 5 4 2 3 2 2" xfId="21387"/>
    <cellStyle name="RowTitles1-Detail 2 3 5 4 2 4" xfId="21388"/>
    <cellStyle name="RowTitles1-Detail 2 3 5 4 2 4 2" xfId="21389"/>
    <cellStyle name="RowTitles1-Detail 2 3 5 4 2 5" xfId="21390"/>
    <cellStyle name="RowTitles1-Detail 2 3 5 4 3" xfId="5594"/>
    <cellStyle name="RowTitles1-Detail 2 3 5 4 3 2" xfId="9533"/>
    <cellStyle name="RowTitles1-Detail 2 3 5 4 3 2 2" xfId="21391"/>
    <cellStyle name="RowTitles1-Detail 2 3 5 4 3 2 2 2" xfId="21392"/>
    <cellStyle name="RowTitles1-Detail 2 3 5 4 3 2 3" xfId="21393"/>
    <cellStyle name="RowTitles1-Detail 2 3 5 4 3 3" xfId="13120"/>
    <cellStyle name="RowTitles1-Detail 2 3 5 4 3 3 2" xfId="21394"/>
    <cellStyle name="RowTitles1-Detail 2 3 5 4 3 3 2 2" xfId="21395"/>
    <cellStyle name="RowTitles1-Detail 2 3 5 4 3 4" xfId="21396"/>
    <cellStyle name="RowTitles1-Detail 2 3 5 4 3 4 2" xfId="21397"/>
    <cellStyle name="RowTitles1-Detail 2 3 5 4 3 5" xfId="21398"/>
    <cellStyle name="RowTitles1-Detail 2 3 5 4 4" xfId="6767"/>
    <cellStyle name="RowTitles1-Detail 2 3 5 4 4 2" xfId="21399"/>
    <cellStyle name="RowTitles1-Detail 2 3 5 4 4 2 2" xfId="21400"/>
    <cellStyle name="RowTitles1-Detail 2 3 5 4 4 3" xfId="21401"/>
    <cellStyle name="RowTitles1-Detail 2 3 5 4 5" xfId="10514"/>
    <cellStyle name="RowTitles1-Detail 2 3 5 4 5 2" xfId="21402"/>
    <cellStyle name="RowTitles1-Detail 2 3 5 4 5 2 2" xfId="21403"/>
    <cellStyle name="RowTitles1-Detail 2 3 5 4 6" xfId="21404"/>
    <cellStyle name="RowTitles1-Detail 2 3 5 4 6 2" xfId="21405"/>
    <cellStyle name="RowTitles1-Detail 2 3 5 4 7" xfId="21406"/>
    <cellStyle name="RowTitles1-Detail 2 3 5 5" xfId="1615"/>
    <cellStyle name="RowTitles1-Detail 2 3 5 5 2" xfId="3205"/>
    <cellStyle name="RowTitles1-Detail 2 3 5 5 2 2" xfId="7941"/>
    <cellStyle name="RowTitles1-Detail 2 3 5 5 2 2 2" xfId="21407"/>
    <cellStyle name="RowTitles1-Detail 2 3 5 5 2 2 2 2" xfId="21408"/>
    <cellStyle name="RowTitles1-Detail 2 3 5 5 2 2 3" xfId="21409"/>
    <cellStyle name="RowTitles1-Detail 2 3 5 5 2 3" xfId="11610"/>
    <cellStyle name="RowTitles1-Detail 2 3 5 5 2 3 2" xfId="21410"/>
    <cellStyle name="RowTitles1-Detail 2 3 5 5 2 3 2 2" xfId="21411"/>
    <cellStyle name="RowTitles1-Detail 2 3 5 5 2 4" xfId="21412"/>
    <cellStyle name="RowTitles1-Detail 2 3 5 5 2 4 2" xfId="21413"/>
    <cellStyle name="RowTitles1-Detail 2 3 5 5 2 5" xfId="21414"/>
    <cellStyle name="RowTitles1-Detail 2 3 5 5 3" xfId="5595"/>
    <cellStyle name="RowTitles1-Detail 2 3 5 5 3 2" xfId="9752"/>
    <cellStyle name="RowTitles1-Detail 2 3 5 5 3 2 2" xfId="21415"/>
    <cellStyle name="RowTitles1-Detail 2 3 5 5 3 2 2 2" xfId="21416"/>
    <cellStyle name="RowTitles1-Detail 2 3 5 5 3 2 3" xfId="21417"/>
    <cellStyle name="RowTitles1-Detail 2 3 5 5 3 3" xfId="13321"/>
    <cellStyle name="RowTitles1-Detail 2 3 5 5 3 3 2" xfId="21418"/>
    <cellStyle name="RowTitles1-Detail 2 3 5 5 3 3 2 2" xfId="21419"/>
    <cellStyle name="RowTitles1-Detail 2 3 5 5 3 4" xfId="21420"/>
    <cellStyle name="RowTitles1-Detail 2 3 5 5 3 4 2" xfId="21421"/>
    <cellStyle name="RowTitles1-Detail 2 3 5 5 3 5" xfId="21422"/>
    <cellStyle name="RowTitles1-Detail 2 3 5 5 4" xfId="6986"/>
    <cellStyle name="RowTitles1-Detail 2 3 5 5 4 2" xfId="21423"/>
    <cellStyle name="RowTitles1-Detail 2 3 5 5 4 2 2" xfId="21424"/>
    <cellStyle name="RowTitles1-Detail 2 3 5 5 4 3" xfId="21425"/>
    <cellStyle name="RowTitles1-Detail 2 3 5 5 5" xfId="10733"/>
    <cellStyle name="RowTitles1-Detail 2 3 5 5 5 2" xfId="21426"/>
    <cellStyle name="RowTitles1-Detail 2 3 5 5 5 2 2" xfId="21427"/>
    <cellStyle name="RowTitles1-Detail 2 3 5 5 6" xfId="21428"/>
    <cellStyle name="RowTitles1-Detail 2 3 5 5 6 2" xfId="21429"/>
    <cellStyle name="RowTitles1-Detail 2 3 5 5 7" xfId="21430"/>
    <cellStyle name="RowTitles1-Detail 2 3 5 6" xfId="1616"/>
    <cellStyle name="RowTitles1-Detail 2 3 5 6 2" xfId="3206"/>
    <cellStyle name="RowTitles1-Detail 2 3 5 6 2 2" xfId="7942"/>
    <cellStyle name="RowTitles1-Detail 2 3 5 6 2 2 2" xfId="21431"/>
    <cellStyle name="RowTitles1-Detail 2 3 5 6 2 2 2 2" xfId="21432"/>
    <cellStyle name="RowTitles1-Detail 2 3 5 6 2 2 3" xfId="21433"/>
    <cellStyle name="RowTitles1-Detail 2 3 5 6 2 3" xfId="11611"/>
    <cellStyle name="RowTitles1-Detail 2 3 5 6 2 3 2" xfId="21434"/>
    <cellStyle name="RowTitles1-Detail 2 3 5 6 2 3 2 2" xfId="21435"/>
    <cellStyle name="RowTitles1-Detail 2 3 5 6 2 4" xfId="21436"/>
    <cellStyle name="RowTitles1-Detail 2 3 5 6 2 4 2" xfId="21437"/>
    <cellStyle name="RowTitles1-Detail 2 3 5 6 2 5" xfId="21438"/>
    <cellStyle name="RowTitles1-Detail 2 3 5 6 3" xfId="5596"/>
    <cellStyle name="RowTitles1-Detail 2 3 5 6 3 2" xfId="9954"/>
    <cellStyle name="RowTitles1-Detail 2 3 5 6 3 2 2" xfId="21439"/>
    <cellStyle name="RowTitles1-Detail 2 3 5 6 3 2 2 2" xfId="21440"/>
    <cellStyle name="RowTitles1-Detail 2 3 5 6 3 2 3" xfId="21441"/>
    <cellStyle name="RowTitles1-Detail 2 3 5 6 3 3" xfId="13508"/>
    <cellStyle name="RowTitles1-Detail 2 3 5 6 3 3 2" xfId="21442"/>
    <cellStyle name="RowTitles1-Detail 2 3 5 6 3 3 2 2" xfId="21443"/>
    <cellStyle name="RowTitles1-Detail 2 3 5 6 3 4" xfId="21444"/>
    <cellStyle name="RowTitles1-Detail 2 3 5 6 3 4 2" xfId="21445"/>
    <cellStyle name="RowTitles1-Detail 2 3 5 6 3 5" xfId="21446"/>
    <cellStyle name="RowTitles1-Detail 2 3 5 6 4" xfId="7188"/>
    <cellStyle name="RowTitles1-Detail 2 3 5 6 4 2" xfId="21447"/>
    <cellStyle name="RowTitles1-Detail 2 3 5 6 4 2 2" xfId="21448"/>
    <cellStyle name="RowTitles1-Detail 2 3 5 6 4 3" xfId="21449"/>
    <cellStyle name="RowTitles1-Detail 2 3 5 6 5" xfId="10935"/>
    <cellStyle name="RowTitles1-Detail 2 3 5 6 5 2" xfId="21450"/>
    <cellStyle name="RowTitles1-Detail 2 3 5 6 5 2 2" xfId="21451"/>
    <cellStyle name="RowTitles1-Detail 2 3 5 6 6" xfId="21452"/>
    <cellStyle name="RowTitles1-Detail 2 3 5 6 6 2" xfId="21453"/>
    <cellStyle name="RowTitles1-Detail 2 3 5 6 7" xfId="21454"/>
    <cellStyle name="RowTitles1-Detail 2 3 5 7" xfId="2171"/>
    <cellStyle name="RowTitles1-Detail 2 3 5 7 2" xfId="7937"/>
    <cellStyle name="RowTitles1-Detail 2 3 5 7 2 2" xfId="21455"/>
    <cellStyle name="RowTitles1-Detail 2 3 5 7 2 2 2" xfId="21456"/>
    <cellStyle name="RowTitles1-Detail 2 3 5 7 2 3" xfId="21457"/>
    <cellStyle name="RowTitles1-Detail 2 3 5 7 3" xfId="11606"/>
    <cellStyle name="RowTitles1-Detail 2 3 5 7 3 2" xfId="21458"/>
    <cellStyle name="RowTitles1-Detail 2 3 5 7 3 2 2" xfId="21459"/>
    <cellStyle name="RowTitles1-Detail 2 3 5 7 4" xfId="21460"/>
    <cellStyle name="RowTitles1-Detail 2 3 5 7 4 2" xfId="21461"/>
    <cellStyle name="RowTitles1-Detail 2 3 5 7 5" xfId="21462"/>
    <cellStyle name="RowTitles1-Detail 2 3 5 8" xfId="4791"/>
    <cellStyle name="RowTitles1-Detail 2 3 5 8 2" xfId="8838"/>
    <cellStyle name="RowTitles1-Detail 2 3 5 8 2 2" xfId="21463"/>
    <cellStyle name="RowTitles1-Detail 2 3 5 8 2 2 2" xfId="21464"/>
    <cellStyle name="RowTitles1-Detail 2 3 5 8 2 3" xfId="21465"/>
    <cellStyle name="RowTitles1-Detail 2 3 5 8 3" xfId="12477"/>
    <cellStyle name="RowTitles1-Detail 2 3 5 8 3 2" xfId="21466"/>
    <cellStyle name="RowTitles1-Detail 2 3 5 8 3 2 2" xfId="21467"/>
    <cellStyle name="RowTitles1-Detail 2 3 5 8 4" xfId="21468"/>
    <cellStyle name="RowTitles1-Detail 2 3 5 8 4 2" xfId="21469"/>
    <cellStyle name="RowTitles1-Detail 2 3 5 8 5" xfId="21470"/>
    <cellStyle name="RowTitles1-Detail 2 3 5 9" xfId="6423"/>
    <cellStyle name="RowTitles1-Detail 2 3 5 9 2" xfId="21471"/>
    <cellStyle name="RowTitles1-Detail 2 3 5 9 2 2" xfId="21472"/>
    <cellStyle name="RowTitles1-Detail 2 3 5_STUD aligned by INSTIT" xfId="567"/>
    <cellStyle name="RowTitles1-Detail 2 3 6" xfId="352"/>
    <cellStyle name="RowTitles1-Detail 2 3 6 2" xfId="867"/>
    <cellStyle name="RowTitles1-Detail 2 3 6 2 2" xfId="2478"/>
    <cellStyle name="RowTitles1-Detail 2 3 6 2 2 2" xfId="7944"/>
    <cellStyle name="RowTitles1-Detail 2 3 6 2 2 2 2" xfId="21473"/>
    <cellStyle name="RowTitles1-Detail 2 3 6 2 2 2 2 2" xfId="21474"/>
    <cellStyle name="RowTitles1-Detail 2 3 6 2 2 2 3" xfId="21475"/>
    <cellStyle name="RowTitles1-Detail 2 3 6 2 2 3" xfId="11613"/>
    <cellStyle name="RowTitles1-Detail 2 3 6 2 2 3 2" xfId="21476"/>
    <cellStyle name="RowTitles1-Detail 2 3 6 2 2 3 2 2" xfId="21477"/>
    <cellStyle name="RowTitles1-Detail 2 3 6 2 2 4" xfId="21478"/>
    <cellStyle name="RowTitles1-Detail 2 3 6 2 2 4 2" xfId="21479"/>
    <cellStyle name="RowTitles1-Detail 2 3 6 2 2 5" xfId="21480"/>
    <cellStyle name="RowTitles1-Detail 2 3 6 2 3" xfId="4043"/>
    <cellStyle name="RowTitles1-Detail 2 3 6 2 3 2" xfId="9045"/>
    <cellStyle name="RowTitles1-Detail 2 3 6 2 3 2 2" xfId="21481"/>
    <cellStyle name="RowTitles1-Detail 2 3 6 2 3 2 2 2" xfId="21482"/>
    <cellStyle name="RowTitles1-Detail 2 3 6 2 3 2 3" xfId="21483"/>
    <cellStyle name="RowTitles1-Detail 2 3 6 2 3 3" xfId="12669"/>
    <cellStyle name="RowTitles1-Detail 2 3 6 2 3 3 2" xfId="21484"/>
    <cellStyle name="RowTitles1-Detail 2 3 6 2 3 3 2 2" xfId="21485"/>
    <cellStyle name="RowTitles1-Detail 2 3 6 2 3 4" xfId="21486"/>
    <cellStyle name="RowTitles1-Detail 2 3 6 2 3 4 2" xfId="21487"/>
    <cellStyle name="RowTitles1-Detail 2 3 6 2 3 5" xfId="21488"/>
    <cellStyle name="RowTitles1-Detail 2 3 6 2 4" xfId="3682"/>
    <cellStyle name="RowTitles1-Detail 2 3 6 2 4 2" xfId="21489"/>
    <cellStyle name="RowTitles1-Detail 2 3 6 2 5" xfId="6388"/>
    <cellStyle name="RowTitles1-Detail 2 3 6 2 5 2" xfId="21490"/>
    <cellStyle name="RowTitles1-Detail 2 3 6 2 5 2 2" xfId="21491"/>
    <cellStyle name="RowTitles1-Detail 2 3 6 2 5 3" xfId="21492"/>
    <cellStyle name="RowTitles1-Detail 2 3 6 2 6" xfId="6628"/>
    <cellStyle name="RowTitles1-Detail 2 3 6 2 6 2" xfId="21493"/>
    <cellStyle name="RowTitles1-Detail 2 3 6 2 6 2 2" xfId="21494"/>
    <cellStyle name="RowTitles1-Detail 2 3 6 3" xfId="1025"/>
    <cellStyle name="RowTitles1-Detail 2 3 6 3 2" xfId="2636"/>
    <cellStyle name="RowTitles1-Detail 2 3 6 3 2 2" xfId="7945"/>
    <cellStyle name="RowTitles1-Detail 2 3 6 3 2 2 2" xfId="21495"/>
    <cellStyle name="RowTitles1-Detail 2 3 6 3 2 2 2 2" xfId="21496"/>
    <cellStyle name="RowTitles1-Detail 2 3 6 3 2 2 3" xfId="21497"/>
    <cellStyle name="RowTitles1-Detail 2 3 6 3 2 3" xfId="11614"/>
    <cellStyle name="RowTitles1-Detail 2 3 6 3 2 3 2" xfId="21498"/>
    <cellStyle name="RowTitles1-Detail 2 3 6 3 2 3 2 2" xfId="21499"/>
    <cellStyle name="RowTitles1-Detail 2 3 6 3 2 4" xfId="21500"/>
    <cellStyle name="RowTitles1-Detail 2 3 6 3 2 4 2" xfId="21501"/>
    <cellStyle name="RowTitles1-Detail 2 3 6 3 2 5" xfId="21502"/>
    <cellStyle name="RowTitles1-Detail 2 3 6 3 3" xfId="4201"/>
    <cellStyle name="RowTitles1-Detail 2 3 6 3 3 2" xfId="9321"/>
    <cellStyle name="RowTitles1-Detail 2 3 6 3 3 2 2" xfId="21503"/>
    <cellStyle name="RowTitles1-Detail 2 3 6 3 3 2 2 2" xfId="21504"/>
    <cellStyle name="RowTitles1-Detail 2 3 6 3 3 2 3" xfId="21505"/>
    <cellStyle name="RowTitles1-Detail 2 3 6 3 3 3" xfId="12924"/>
    <cellStyle name="RowTitles1-Detail 2 3 6 3 3 3 2" xfId="21506"/>
    <cellStyle name="RowTitles1-Detail 2 3 6 3 3 3 2 2" xfId="21507"/>
    <cellStyle name="RowTitles1-Detail 2 3 6 3 3 4" xfId="21508"/>
    <cellStyle name="RowTitles1-Detail 2 3 6 3 3 4 2" xfId="21509"/>
    <cellStyle name="RowTitles1-Detail 2 3 6 3 3 5" xfId="21510"/>
    <cellStyle name="RowTitles1-Detail 2 3 6 3 4" xfId="5030"/>
    <cellStyle name="RowTitles1-Detail 2 3 6 3 4 2" xfId="21511"/>
    <cellStyle name="RowTitles1-Detail 2 3 6 3 5" xfId="10328"/>
    <cellStyle name="RowTitles1-Detail 2 3 6 3 5 2" xfId="21512"/>
    <cellStyle name="RowTitles1-Detail 2 3 6 3 5 2 2" xfId="21513"/>
    <cellStyle name="RowTitles1-Detail 2 3 6 3 6" xfId="21514"/>
    <cellStyle name="RowTitles1-Detail 2 3 6 3 6 2" xfId="21515"/>
    <cellStyle name="RowTitles1-Detail 2 3 6 3 7" xfId="21516"/>
    <cellStyle name="RowTitles1-Detail 2 3 6 4" xfId="1256"/>
    <cellStyle name="RowTitles1-Detail 2 3 6 4 2" xfId="2867"/>
    <cellStyle name="RowTitles1-Detail 2 3 6 4 2 2" xfId="7946"/>
    <cellStyle name="RowTitles1-Detail 2 3 6 4 2 2 2" xfId="21517"/>
    <cellStyle name="RowTitles1-Detail 2 3 6 4 2 2 2 2" xfId="21518"/>
    <cellStyle name="RowTitles1-Detail 2 3 6 4 2 2 3" xfId="21519"/>
    <cellStyle name="RowTitles1-Detail 2 3 6 4 2 3" xfId="11615"/>
    <cellStyle name="RowTitles1-Detail 2 3 6 4 2 3 2" xfId="21520"/>
    <cellStyle name="RowTitles1-Detail 2 3 6 4 2 3 2 2" xfId="21521"/>
    <cellStyle name="RowTitles1-Detail 2 3 6 4 2 4" xfId="21522"/>
    <cellStyle name="RowTitles1-Detail 2 3 6 4 2 4 2" xfId="21523"/>
    <cellStyle name="RowTitles1-Detail 2 3 6 4 2 5" xfId="21524"/>
    <cellStyle name="RowTitles1-Detail 2 3 6 4 3" xfId="4432"/>
    <cellStyle name="RowTitles1-Detail 2 3 6 4 3 2" xfId="9554"/>
    <cellStyle name="RowTitles1-Detail 2 3 6 4 3 2 2" xfId="21525"/>
    <cellStyle name="RowTitles1-Detail 2 3 6 4 3 2 2 2" xfId="21526"/>
    <cellStyle name="RowTitles1-Detail 2 3 6 4 3 2 3" xfId="21527"/>
    <cellStyle name="RowTitles1-Detail 2 3 6 4 3 3" xfId="13137"/>
    <cellStyle name="RowTitles1-Detail 2 3 6 4 3 3 2" xfId="21528"/>
    <cellStyle name="RowTitles1-Detail 2 3 6 4 3 3 2 2" xfId="21529"/>
    <cellStyle name="RowTitles1-Detail 2 3 6 4 3 4" xfId="21530"/>
    <cellStyle name="RowTitles1-Detail 2 3 6 4 3 4 2" xfId="21531"/>
    <cellStyle name="RowTitles1-Detail 2 3 6 4 3 5" xfId="21532"/>
    <cellStyle name="RowTitles1-Detail 2 3 6 4 4" xfId="5261"/>
    <cellStyle name="RowTitles1-Detail 2 3 6 4 4 2" xfId="21533"/>
    <cellStyle name="RowTitles1-Detail 2 3 6 4 5" xfId="6788"/>
    <cellStyle name="RowTitles1-Detail 2 3 6 4 5 2" xfId="21534"/>
    <cellStyle name="RowTitles1-Detail 2 3 6 4 5 2 2" xfId="21535"/>
    <cellStyle name="RowTitles1-Detail 2 3 6 4 5 3" xfId="21536"/>
    <cellStyle name="RowTitles1-Detail 2 3 6 4 6" xfId="10535"/>
    <cellStyle name="RowTitles1-Detail 2 3 6 4 6 2" xfId="21537"/>
    <cellStyle name="RowTitles1-Detail 2 3 6 4 6 2 2" xfId="21538"/>
    <cellStyle name="RowTitles1-Detail 2 3 6 4 7" xfId="21539"/>
    <cellStyle name="RowTitles1-Detail 2 3 6 4 7 2" xfId="21540"/>
    <cellStyle name="RowTitles1-Detail 2 3 6 4 8" xfId="21541"/>
    <cellStyle name="RowTitles1-Detail 2 3 6 5" xfId="1617"/>
    <cellStyle name="RowTitles1-Detail 2 3 6 5 2" xfId="3207"/>
    <cellStyle name="RowTitles1-Detail 2 3 6 5 2 2" xfId="7947"/>
    <cellStyle name="RowTitles1-Detail 2 3 6 5 2 2 2" xfId="21542"/>
    <cellStyle name="RowTitles1-Detail 2 3 6 5 2 2 2 2" xfId="21543"/>
    <cellStyle name="RowTitles1-Detail 2 3 6 5 2 2 3" xfId="21544"/>
    <cellStyle name="RowTitles1-Detail 2 3 6 5 2 3" xfId="11616"/>
    <cellStyle name="RowTitles1-Detail 2 3 6 5 2 3 2" xfId="21545"/>
    <cellStyle name="RowTitles1-Detail 2 3 6 5 2 3 2 2" xfId="21546"/>
    <cellStyle name="RowTitles1-Detail 2 3 6 5 2 4" xfId="21547"/>
    <cellStyle name="RowTitles1-Detail 2 3 6 5 2 4 2" xfId="21548"/>
    <cellStyle name="RowTitles1-Detail 2 3 6 5 2 5" xfId="21549"/>
    <cellStyle name="RowTitles1-Detail 2 3 6 5 3" xfId="5597"/>
    <cellStyle name="RowTitles1-Detail 2 3 6 5 3 2" xfId="9771"/>
    <cellStyle name="RowTitles1-Detail 2 3 6 5 3 2 2" xfId="21550"/>
    <cellStyle name="RowTitles1-Detail 2 3 6 5 3 2 2 2" xfId="21551"/>
    <cellStyle name="RowTitles1-Detail 2 3 6 5 3 2 3" xfId="21552"/>
    <cellStyle name="RowTitles1-Detail 2 3 6 5 3 3" xfId="13336"/>
    <cellStyle name="RowTitles1-Detail 2 3 6 5 3 3 2" xfId="21553"/>
    <cellStyle name="RowTitles1-Detail 2 3 6 5 3 3 2 2" xfId="21554"/>
    <cellStyle name="RowTitles1-Detail 2 3 6 5 3 4" xfId="21555"/>
    <cellStyle name="RowTitles1-Detail 2 3 6 5 3 4 2" xfId="21556"/>
    <cellStyle name="RowTitles1-Detail 2 3 6 5 3 5" xfId="21557"/>
    <cellStyle name="RowTitles1-Detail 2 3 6 5 4" xfId="7005"/>
    <cellStyle name="RowTitles1-Detail 2 3 6 5 4 2" xfId="21558"/>
    <cellStyle name="RowTitles1-Detail 2 3 6 5 4 2 2" xfId="21559"/>
    <cellStyle name="RowTitles1-Detail 2 3 6 5 4 3" xfId="21560"/>
    <cellStyle name="RowTitles1-Detail 2 3 6 5 5" xfId="10752"/>
    <cellStyle name="RowTitles1-Detail 2 3 6 5 5 2" xfId="21561"/>
    <cellStyle name="RowTitles1-Detail 2 3 6 5 5 2 2" xfId="21562"/>
    <cellStyle name="RowTitles1-Detail 2 3 6 5 6" xfId="21563"/>
    <cellStyle name="RowTitles1-Detail 2 3 6 5 6 2" xfId="21564"/>
    <cellStyle name="RowTitles1-Detail 2 3 6 5 7" xfId="21565"/>
    <cellStyle name="RowTitles1-Detail 2 3 6 6" xfId="1618"/>
    <cellStyle name="RowTitles1-Detail 2 3 6 6 2" xfId="3208"/>
    <cellStyle name="RowTitles1-Detail 2 3 6 6 2 2" xfId="7948"/>
    <cellStyle name="RowTitles1-Detail 2 3 6 6 2 2 2" xfId="21566"/>
    <cellStyle name="RowTitles1-Detail 2 3 6 6 2 2 2 2" xfId="21567"/>
    <cellStyle name="RowTitles1-Detail 2 3 6 6 2 2 3" xfId="21568"/>
    <cellStyle name="RowTitles1-Detail 2 3 6 6 2 3" xfId="11617"/>
    <cellStyle name="RowTitles1-Detail 2 3 6 6 2 3 2" xfId="21569"/>
    <cellStyle name="RowTitles1-Detail 2 3 6 6 2 3 2 2" xfId="21570"/>
    <cellStyle name="RowTitles1-Detail 2 3 6 6 2 4" xfId="21571"/>
    <cellStyle name="RowTitles1-Detail 2 3 6 6 2 4 2" xfId="21572"/>
    <cellStyle name="RowTitles1-Detail 2 3 6 6 2 5" xfId="21573"/>
    <cellStyle name="RowTitles1-Detail 2 3 6 6 3" xfId="5598"/>
    <cellStyle name="RowTitles1-Detail 2 3 6 6 3 2" xfId="9973"/>
    <cellStyle name="RowTitles1-Detail 2 3 6 6 3 2 2" xfId="21574"/>
    <cellStyle name="RowTitles1-Detail 2 3 6 6 3 2 2 2" xfId="21575"/>
    <cellStyle name="RowTitles1-Detail 2 3 6 6 3 2 3" xfId="21576"/>
    <cellStyle name="RowTitles1-Detail 2 3 6 6 3 3" xfId="13523"/>
    <cellStyle name="RowTitles1-Detail 2 3 6 6 3 3 2" xfId="21577"/>
    <cellStyle name="RowTitles1-Detail 2 3 6 6 3 3 2 2" xfId="21578"/>
    <cellStyle name="RowTitles1-Detail 2 3 6 6 3 4" xfId="21579"/>
    <cellStyle name="RowTitles1-Detail 2 3 6 6 3 4 2" xfId="21580"/>
    <cellStyle name="RowTitles1-Detail 2 3 6 6 3 5" xfId="21581"/>
    <cellStyle name="RowTitles1-Detail 2 3 6 6 4" xfId="7207"/>
    <cellStyle name="RowTitles1-Detail 2 3 6 6 4 2" xfId="21582"/>
    <cellStyle name="RowTitles1-Detail 2 3 6 6 4 2 2" xfId="21583"/>
    <cellStyle name="RowTitles1-Detail 2 3 6 6 4 3" xfId="21584"/>
    <cellStyle name="RowTitles1-Detail 2 3 6 6 5" xfId="10954"/>
    <cellStyle name="RowTitles1-Detail 2 3 6 6 5 2" xfId="21585"/>
    <cellStyle name="RowTitles1-Detail 2 3 6 6 5 2 2" xfId="21586"/>
    <cellStyle name="RowTitles1-Detail 2 3 6 6 6" xfId="21587"/>
    <cellStyle name="RowTitles1-Detail 2 3 6 6 6 2" xfId="21588"/>
    <cellStyle name="RowTitles1-Detail 2 3 6 6 7" xfId="21589"/>
    <cellStyle name="RowTitles1-Detail 2 3 6 7" xfId="2190"/>
    <cellStyle name="RowTitles1-Detail 2 3 6 7 2" xfId="7943"/>
    <cellStyle name="RowTitles1-Detail 2 3 6 7 2 2" xfId="21590"/>
    <cellStyle name="RowTitles1-Detail 2 3 6 7 2 2 2" xfId="21591"/>
    <cellStyle name="RowTitles1-Detail 2 3 6 7 2 3" xfId="21592"/>
    <cellStyle name="RowTitles1-Detail 2 3 6 7 3" xfId="11612"/>
    <cellStyle name="RowTitles1-Detail 2 3 6 7 3 2" xfId="21593"/>
    <cellStyle name="RowTitles1-Detail 2 3 6 7 3 2 2" xfId="21594"/>
    <cellStyle name="RowTitles1-Detail 2 3 6 7 4" xfId="21595"/>
    <cellStyle name="RowTitles1-Detail 2 3 6 7 4 2" xfId="21596"/>
    <cellStyle name="RowTitles1-Detail 2 3 6 7 5" xfId="21597"/>
    <cellStyle name="RowTitles1-Detail 2 3 6 8" xfId="3743"/>
    <cellStyle name="RowTitles1-Detail 2 3 6 8 2" xfId="21598"/>
    <cellStyle name="RowTitles1-Detail 2 3 6 9" xfId="6680"/>
    <cellStyle name="RowTitles1-Detail 2 3 6 9 2" xfId="21599"/>
    <cellStyle name="RowTitles1-Detail 2 3 6 9 2 2" xfId="21600"/>
    <cellStyle name="RowTitles1-Detail 2 3 6_STUD aligned by INSTIT" xfId="568"/>
    <cellStyle name="RowTitles1-Detail 2 3 7" xfId="774"/>
    <cellStyle name="RowTitles1-Detail 2 3 7 2" xfId="2393"/>
    <cellStyle name="RowTitles1-Detail 2 3 7 2 2" xfId="7949"/>
    <cellStyle name="RowTitles1-Detail 2 3 7 2 2 2" xfId="21601"/>
    <cellStyle name="RowTitles1-Detail 2 3 7 2 2 2 2" xfId="21602"/>
    <cellStyle name="RowTitles1-Detail 2 3 7 2 2 3" xfId="21603"/>
    <cellStyle name="RowTitles1-Detail 2 3 7 2 3" xfId="11618"/>
    <cellStyle name="RowTitles1-Detail 2 3 7 2 3 2" xfId="21604"/>
    <cellStyle name="RowTitles1-Detail 2 3 7 2 3 2 2" xfId="21605"/>
    <cellStyle name="RowTitles1-Detail 2 3 7 2 4" xfId="21606"/>
    <cellStyle name="RowTitles1-Detail 2 3 7 2 4 2" xfId="21607"/>
    <cellStyle name="RowTitles1-Detail 2 3 7 2 5" xfId="21608"/>
    <cellStyle name="RowTitles1-Detail 2 3 7 3" xfId="3950"/>
    <cellStyle name="RowTitles1-Detail 2 3 7 3 2" xfId="8955"/>
    <cellStyle name="RowTitles1-Detail 2 3 7 3 2 2" xfId="21609"/>
    <cellStyle name="RowTitles1-Detail 2 3 7 3 2 2 2" xfId="21610"/>
    <cellStyle name="RowTitles1-Detail 2 3 7 3 2 3" xfId="21611"/>
    <cellStyle name="RowTitles1-Detail 2 3 7 3 3" xfId="12584"/>
    <cellStyle name="RowTitles1-Detail 2 3 7 3 3 2" xfId="21612"/>
    <cellStyle name="RowTitles1-Detail 2 3 7 3 3 2 2" xfId="21613"/>
    <cellStyle name="RowTitles1-Detail 2 3 7 3 4" xfId="21614"/>
    <cellStyle name="RowTitles1-Detail 2 3 7 3 4 2" xfId="21615"/>
    <cellStyle name="RowTitles1-Detail 2 3 7 3 5" xfId="21616"/>
    <cellStyle name="RowTitles1-Detail 2 3 7 4" xfId="4614"/>
    <cellStyle name="RowTitles1-Detail 2 3 7 4 2" xfId="21617"/>
    <cellStyle name="RowTitles1-Detail 2 3 7 5" xfId="6283"/>
    <cellStyle name="RowTitles1-Detail 2 3 7 5 2" xfId="21618"/>
    <cellStyle name="RowTitles1-Detail 2 3 7 5 2 2" xfId="21619"/>
    <cellStyle name="RowTitles1-Detail 2 3 7 5 3" xfId="21620"/>
    <cellStyle name="RowTitles1-Detail 2 3 7 6" xfId="7698"/>
    <cellStyle name="RowTitles1-Detail 2 3 7 6 2" xfId="21621"/>
    <cellStyle name="RowTitles1-Detail 2 3 7 6 2 2" xfId="21622"/>
    <cellStyle name="RowTitles1-Detail 2 3 8" xfId="806"/>
    <cellStyle name="RowTitles1-Detail 2 3 8 2" xfId="2421"/>
    <cellStyle name="RowTitles1-Detail 2 3 8 2 2" xfId="7950"/>
    <cellStyle name="RowTitles1-Detail 2 3 8 2 2 2" xfId="21623"/>
    <cellStyle name="RowTitles1-Detail 2 3 8 2 2 2 2" xfId="21624"/>
    <cellStyle name="RowTitles1-Detail 2 3 8 2 2 3" xfId="21625"/>
    <cellStyle name="RowTitles1-Detail 2 3 8 2 3" xfId="11619"/>
    <cellStyle name="RowTitles1-Detail 2 3 8 2 3 2" xfId="21626"/>
    <cellStyle name="RowTitles1-Detail 2 3 8 2 3 2 2" xfId="21627"/>
    <cellStyle name="RowTitles1-Detail 2 3 8 2 4" xfId="21628"/>
    <cellStyle name="RowTitles1-Detail 2 3 8 2 4 2" xfId="21629"/>
    <cellStyle name="RowTitles1-Detail 2 3 8 2 5" xfId="21630"/>
    <cellStyle name="RowTitles1-Detail 2 3 8 3" xfId="3982"/>
    <cellStyle name="RowTitles1-Detail 2 3 8 3 2" xfId="9217"/>
    <cellStyle name="RowTitles1-Detail 2 3 8 3 2 2" xfId="21631"/>
    <cellStyle name="RowTitles1-Detail 2 3 8 3 2 2 2" xfId="21632"/>
    <cellStyle name="RowTitles1-Detail 2 3 8 3 2 3" xfId="21633"/>
    <cellStyle name="RowTitles1-Detail 2 3 8 3 3" xfId="12826"/>
    <cellStyle name="RowTitles1-Detail 2 3 8 3 3 2" xfId="21634"/>
    <cellStyle name="RowTitles1-Detail 2 3 8 3 3 2 2" xfId="21635"/>
    <cellStyle name="RowTitles1-Detail 2 3 8 3 4" xfId="21636"/>
    <cellStyle name="RowTitles1-Detail 2 3 8 3 4 2" xfId="21637"/>
    <cellStyle name="RowTitles1-Detail 2 3 8 3 5" xfId="21638"/>
    <cellStyle name="RowTitles1-Detail 2 3 8 4" xfId="3841"/>
    <cellStyle name="RowTitles1-Detail 2 3 8 4 2" xfId="21639"/>
    <cellStyle name="RowTitles1-Detail 2 3 8 5" xfId="10227"/>
    <cellStyle name="RowTitles1-Detail 2 3 8 5 2" xfId="21640"/>
    <cellStyle name="RowTitles1-Detail 2 3 8 5 2 2" xfId="21641"/>
    <cellStyle name="RowTitles1-Detail 2 3 8 6" xfId="21642"/>
    <cellStyle name="RowTitles1-Detail 2 3 8 6 2" xfId="21643"/>
    <cellStyle name="RowTitles1-Detail 2 3 8 7" xfId="21644"/>
    <cellStyle name="RowTitles1-Detail 2 3 9" xfId="902"/>
    <cellStyle name="RowTitles1-Detail 2 3 9 2" xfId="2513"/>
    <cellStyle name="RowTitles1-Detail 2 3 9 2 2" xfId="7951"/>
    <cellStyle name="RowTitles1-Detail 2 3 9 2 2 2" xfId="21645"/>
    <cellStyle name="RowTitles1-Detail 2 3 9 2 2 2 2" xfId="21646"/>
    <cellStyle name="RowTitles1-Detail 2 3 9 2 2 3" xfId="21647"/>
    <cellStyle name="RowTitles1-Detail 2 3 9 2 3" xfId="11620"/>
    <cellStyle name="RowTitles1-Detail 2 3 9 2 3 2" xfId="21648"/>
    <cellStyle name="RowTitles1-Detail 2 3 9 2 3 2 2" xfId="21649"/>
    <cellStyle name="RowTitles1-Detail 2 3 9 2 4" xfId="21650"/>
    <cellStyle name="RowTitles1-Detail 2 3 9 2 4 2" xfId="21651"/>
    <cellStyle name="RowTitles1-Detail 2 3 9 2 5" xfId="21652"/>
    <cellStyle name="RowTitles1-Detail 2 3 9 3" xfId="4078"/>
    <cellStyle name="RowTitles1-Detail 2 3 9 3 2" xfId="8919"/>
    <cellStyle name="RowTitles1-Detail 2 3 9 3 2 2" xfId="21653"/>
    <cellStyle name="RowTitles1-Detail 2 3 9 3 2 2 2" xfId="21654"/>
    <cellStyle name="RowTitles1-Detail 2 3 9 3 2 3" xfId="21655"/>
    <cellStyle name="RowTitles1-Detail 2 3 9 3 3" xfId="12550"/>
    <cellStyle name="RowTitles1-Detail 2 3 9 3 3 2" xfId="21656"/>
    <cellStyle name="RowTitles1-Detail 2 3 9 3 3 2 2" xfId="21657"/>
    <cellStyle name="RowTitles1-Detail 2 3 9 3 4" xfId="21658"/>
    <cellStyle name="RowTitles1-Detail 2 3 9 3 4 2" xfId="21659"/>
    <cellStyle name="RowTitles1-Detail 2 3 9 3 5" xfId="21660"/>
    <cellStyle name="RowTitles1-Detail 2 3 9 4" xfId="4907"/>
    <cellStyle name="RowTitles1-Detail 2 3 9 4 2" xfId="21661"/>
    <cellStyle name="RowTitles1-Detail 2 3 9 5" xfId="6233"/>
    <cellStyle name="RowTitles1-Detail 2 3 9 5 2" xfId="21662"/>
    <cellStyle name="RowTitles1-Detail 2 3 9 5 2 2" xfId="21663"/>
    <cellStyle name="RowTitles1-Detail 2 3 9 5 3" xfId="21664"/>
    <cellStyle name="RowTitles1-Detail 2 3 9 6" xfId="6132"/>
    <cellStyle name="RowTitles1-Detail 2 3 9 6 2" xfId="21665"/>
    <cellStyle name="RowTitles1-Detail 2 3 9 6 2 2" xfId="21666"/>
    <cellStyle name="RowTitles1-Detail 2 3 9 7" xfId="21667"/>
    <cellStyle name="RowTitles1-Detail 2 3 9 7 2" xfId="21668"/>
    <cellStyle name="RowTitles1-Detail 2 3 9 8" xfId="21669"/>
    <cellStyle name="RowTitles1-Detail 2 3_STUD aligned by INSTIT" xfId="553"/>
    <cellStyle name="RowTitles1-Detail 2 4" xfId="144"/>
    <cellStyle name="RowTitles1-Detail 2 4 10" xfId="2088"/>
    <cellStyle name="RowTitles1-Detail 2 4 10 2" xfId="7952"/>
    <cellStyle name="RowTitles1-Detail 2 4 10 2 2" xfId="21670"/>
    <cellStyle name="RowTitles1-Detail 2 4 10 2 2 2" xfId="21671"/>
    <cellStyle name="RowTitles1-Detail 2 4 10 2 3" xfId="21672"/>
    <cellStyle name="RowTitles1-Detail 2 4 10 3" xfId="11621"/>
    <cellStyle name="RowTitles1-Detail 2 4 10 3 2" xfId="21673"/>
    <cellStyle name="RowTitles1-Detail 2 4 10 3 2 2" xfId="21674"/>
    <cellStyle name="RowTitles1-Detail 2 4 10 4" xfId="21675"/>
    <cellStyle name="RowTitles1-Detail 2 4 10 4 2" xfId="21676"/>
    <cellStyle name="RowTitles1-Detail 2 4 10 5" xfId="21677"/>
    <cellStyle name="RowTitles1-Detail 2 4 11" xfId="4831"/>
    <cellStyle name="RowTitles1-Detail 2 4 11 2" xfId="21678"/>
    <cellStyle name="RowTitles1-Detail 2 4 12" xfId="6435"/>
    <cellStyle name="RowTitles1-Detail 2 4 12 2" xfId="21679"/>
    <cellStyle name="RowTitles1-Detail 2 4 12 2 2" xfId="21680"/>
    <cellStyle name="RowTitles1-Detail 2 4 2" xfId="396"/>
    <cellStyle name="RowTitles1-Detail 2 4 2 2" xfId="1069"/>
    <cellStyle name="RowTitles1-Detail 2 4 2 2 2" xfId="2680"/>
    <cellStyle name="RowTitles1-Detail 2 4 2 2 2 2" xfId="7954"/>
    <cellStyle name="RowTitles1-Detail 2 4 2 2 2 2 2" xfId="21681"/>
    <cellStyle name="RowTitles1-Detail 2 4 2 2 2 2 2 2" xfId="21682"/>
    <cellStyle name="RowTitles1-Detail 2 4 2 2 2 2 3" xfId="21683"/>
    <cellStyle name="RowTitles1-Detail 2 4 2 2 2 3" xfId="11623"/>
    <cellStyle name="RowTitles1-Detail 2 4 2 2 2 3 2" xfId="21684"/>
    <cellStyle name="RowTitles1-Detail 2 4 2 2 2 3 2 2" xfId="21685"/>
    <cellStyle name="RowTitles1-Detail 2 4 2 2 2 4" xfId="21686"/>
    <cellStyle name="RowTitles1-Detail 2 4 2 2 2 4 2" xfId="21687"/>
    <cellStyle name="RowTitles1-Detail 2 4 2 2 2 5" xfId="21688"/>
    <cellStyle name="RowTitles1-Detail 2 4 2 2 3" xfId="4245"/>
    <cellStyle name="RowTitles1-Detail 2 4 2 2 3 2" xfId="9089"/>
    <cellStyle name="RowTitles1-Detail 2 4 2 2 3 2 2" xfId="21689"/>
    <cellStyle name="RowTitles1-Detail 2 4 2 2 3 2 2 2" xfId="21690"/>
    <cellStyle name="RowTitles1-Detail 2 4 2 2 3 2 3" xfId="21691"/>
    <cellStyle name="RowTitles1-Detail 2 4 2 2 3 3" xfId="12711"/>
    <cellStyle name="RowTitles1-Detail 2 4 2 2 3 3 2" xfId="21692"/>
    <cellStyle name="RowTitles1-Detail 2 4 2 2 3 3 2 2" xfId="21693"/>
    <cellStyle name="RowTitles1-Detail 2 4 2 2 3 4" xfId="21694"/>
    <cellStyle name="RowTitles1-Detail 2 4 2 2 3 4 2" xfId="21695"/>
    <cellStyle name="RowTitles1-Detail 2 4 2 2 3 5" xfId="21696"/>
    <cellStyle name="RowTitles1-Detail 2 4 2 2 4" xfId="5074"/>
    <cellStyle name="RowTitles1-Detail 2 4 2 2 4 2" xfId="21697"/>
    <cellStyle name="RowTitles1-Detail 2 4 2 2 5" xfId="6036"/>
    <cellStyle name="RowTitles1-Detail 2 4 2 2 5 2" xfId="21698"/>
    <cellStyle name="RowTitles1-Detail 2 4 2 2 5 2 2" xfId="21699"/>
    <cellStyle name="RowTitles1-Detail 2 4 2 3" xfId="1293"/>
    <cellStyle name="RowTitles1-Detail 2 4 2 3 2" xfId="2904"/>
    <cellStyle name="RowTitles1-Detail 2 4 2 3 2 2" xfId="7955"/>
    <cellStyle name="RowTitles1-Detail 2 4 2 3 2 2 2" xfId="21700"/>
    <cellStyle name="RowTitles1-Detail 2 4 2 3 2 2 2 2" xfId="21701"/>
    <cellStyle name="RowTitles1-Detail 2 4 2 3 2 2 3" xfId="21702"/>
    <cellStyle name="RowTitles1-Detail 2 4 2 3 2 3" xfId="11624"/>
    <cellStyle name="RowTitles1-Detail 2 4 2 3 2 3 2" xfId="21703"/>
    <cellStyle name="RowTitles1-Detail 2 4 2 3 2 3 2 2" xfId="21704"/>
    <cellStyle name="RowTitles1-Detail 2 4 2 3 2 4" xfId="21705"/>
    <cellStyle name="RowTitles1-Detail 2 4 2 3 2 4 2" xfId="21706"/>
    <cellStyle name="RowTitles1-Detail 2 4 2 3 2 5" xfId="21707"/>
    <cellStyle name="RowTitles1-Detail 2 4 2 3 3" xfId="4469"/>
    <cellStyle name="RowTitles1-Detail 2 4 2 3 3 2" xfId="9365"/>
    <cellStyle name="RowTitles1-Detail 2 4 2 3 3 2 2" xfId="21708"/>
    <cellStyle name="RowTitles1-Detail 2 4 2 3 3 2 2 2" xfId="21709"/>
    <cellStyle name="RowTitles1-Detail 2 4 2 3 3 2 3" xfId="21710"/>
    <cellStyle name="RowTitles1-Detail 2 4 2 3 3 3" xfId="12966"/>
    <cellStyle name="RowTitles1-Detail 2 4 2 3 3 3 2" xfId="21711"/>
    <cellStyle name="RowTitles1-Detail 2 4 2 3 3 3 2 2" xfId="21712"/>
    <cellStyle name="RowTitles1-Detail 2 4 2 3 3 4" xfId="21713"/>
    <cellStyle name="RowTitles1-Detail 2 4 2 3 3 4 2" xfId="21714"/>
    <cellStyle name="RowTitles1-Detail 2 4 2 3 3 5" xfId="21715"/>
    <cellStyle name="RowTitles1-Detail 2 4 2 3 4" xfId="5298"/>
    <cellStyle name="RowTitles1-Detail 2 4 2 3 4 2" xfId="21716"/>
    <cellStyle name="RowTitles1-Detail 2 4 2 3 5" xfId="6644"/>
    <cellStyle name="RowTitles1-Detail 2 4 2 3 5 2" xfId="21717"/>
    <cellStyle name="RowTitles1-Detail 2 4 2 3 5 2 2" xfId="21718"/>
    <cellStyle name="RowTitles1-Detail 2 4 2 3 5 3" xfId="21719"/>
    <cellStyle name="RowTitles1-Detail 2 4 2 3 6" xfId="10370"/>
    <cellStyle name="RowTitles1-Detail 2 4 2 3 6 2" xfId="21720"/>
    <cellStyle name="RowTitles1-Detail 2 4 2 3 6 2 2" xfId="21721"/>
    <cellStyle name="RowTitles1-Detail 2 4 2 3 7" xfId="21722"/>
    <cellStyle name="RowTitles1-Detail 2 4 2 3 7 2" xfId="21723"/>
    <cellStyle name="RowTitles1-Detail 2 4 2 3 8" xfId="21724"/>
    <cellStyle name="RowTitles1-Detail 2 4 2 4" xfId="1619"/>
    <cellStyle name="RowTitles1-Detail 2 4 2 4 2" xfId="3209"/>
    <cellStyle name="RowTitles1-Detail 2 4 2 4 2 2" xfId="7956"/>
    <cellStyle name="RowTitles1-Detail 2 4 2 4 2 2 2" xfId="21725"/>
    <cellStyle name="RowTitles1-Detail 2 4 2 4 2 2 2 2" xfId="21726"/>
    <cellStyle name="RowTitles1-Detail 2 4 2 4 2 2 3" xfId="21727"/>
    <cellStyle name="RowTitles1-Detail 2 4 2 4 2 3" xfId="11625"/>
    <cellStyle name="RowTitles1-Detail 2 4 2 4 2 3 2" xfId="21728"/>
    <cellStyle name="RowTitles1-Detail 2 4 2 4 2 3 2 2" xfId="21729"/>
    <cellStyle name="RowTitles1-Detail 2 4 2 4 2 4" xfId="21730"/>
    <cellStyle name="RowTitles1-Detail 2 4 2 4 2 4 2" xfId="21731"/>
    <cellStyle name="RowTitles1-Detail 2 4 2 4 2 5" xfId="21732"/>
    <cellStyle name="RowTitles1-Detail 2 4 2 4 3" xfId="5599"/>
    <cellStyle name="RowTitles1-Detail 2 4 2 4 3 2" xfId="9598"/>
    <cellStyle name="RowTitles1-Detail 2 4 2 4 3 2 2" xfId="21733"/>
    <cellStyle name="RowTitles1-Detail 2 4 2 4 3 2 2 2" xfId="21734"/>
    <cellStyle name="RowTitles1-Detail 2 4 2 4 3 2 3" xfId="21735"/>
    <cellStyle name="RowTitles1-Detail 2 4 2 4 3 3" xfId="13179"/>
    <cellStyle name="RowTitles1-Detail 2 4 2 4 3 3 2" xfId="21736"/>
    <cellStyle name="RowTitles1-Detail 2 4 2 4 3 3 2 2" xfId="21737"/>
    <cellStyle name="RowTitles1-Detail 2 4 2 4 3 4" xfId="21738"/>
    <cellStyle name="RowTitles1-Detail 2 4 2 4 3 4 2" xfId="21739"/>
    <cellStyle name="RowTitles1-Detail 2 4 2 4 3 5" xfId="21740"/>
    <cellStyle name="RowTitles1-Detail 2 4 2 4 4" xfId="6832"/>
    <cellStyle name="RowTitles1-Detail 2 4 2 4 4 2" xfId="21741"/>
    <cellStyle name="RowTitles1-Detail 2 4 2 4 4 2 2" xfId="21742"/>
    <cellStyle name="RowTitles1-Detail 2 4 2 4 4 3" xfId="21743"/>
    <cellStyle name="RowTitles1-Detail 2 4 2 4 5" xfId="10579"/>
    <cellStyle name="RowTitles1-Detail 2 4 2 4 5 2" xfId="21744"/>
    <cellStyle name="RowTitles1-Detail 2 4 2 4 5 2 2" xfId="21745"/>
    <cellStyle name="RowTitles1-Detail 2 4 2 4 6" xfId="21746"/>
    <cellStyle name="RowTitles1-Detail 2 4 2 4 6 2" xfId="21747"/>
    <cellStyle name="RowTitles1-Detail 2 4 2 4 7" xfId="21748"/>
    <cellStyle name="RowTitles1-Detail 2 4 2 5" xfId="1620"/>
    <cellStyle name="RowTitles1-Detail 2 4 2 5 2" xfId="3210"/>
    <cellStyle name="RowTitles1-Detail 2 4 2 5 2 2" xfId="7957"/>
    <cellStyle name="RowTitles1-Detail 2 4 2 5 2 2 2" xfId="21749"/>
    <cellStyle name="RowTitles1-Detail 2 4 2 5 2 2 2 2" xfId="21750"/>
    <cellStyle name="RowTitles1-Detail 2 4 2 5 2 2 3" xfId="21751"/>
    <cellStyle name="RowTitles1-Detail 2 4 2 5 2 3" xfId="11626"/>
    <cellStyle name="RowTitles1-Detail 2 4 2 5 2 3 2" xfId="21752"/>
    <cellStyle name="RowTitles1-Detail 2 4 2 5 2 3 2 2" xfId="21753"/>
    <cellStyle name="RowTitles1-Detail 2 4 2 5 2 4" xfId="21754"/>
    <cellStyle name="RowTitles1-Detail 2 4 2 5 2 4 2" xfId="21755"/>
    <cellStyle name="RowTitles1-Detail 2 4 2 5 2 5" xfId="21756"/>
    <cellStyle name="RowTitles1-Detail 2 4 2 5 3" xfId="5600"/>
    <cellStyle name="RowTitles1-Detail 2 4 2 5 3 2" xfId="9815"/>
    <cellStyle name="RowTitles1-Detail 2 4 2 5 3 2 2" xfId="21757"/>
    <cellStyle name="RowTitles1-Detail 2 4 2 5 3 2 2 2" xfId="21758"/>
    <cellStyle name="RowTitles1-Detail 2 4 2 5 3 2 3" xfId="21759"/>
    <cellStyle name="RowTitles1-Detail 2 4 2 5 3 3" xfId="13378"/>
    <cellStyle name="RowTitles1-Detail 2 4 2 5 3 3 2" xfId="21760"/>
    <cellStyle name="RowTitles1-Detail 2 4 2 5 3 3 2 2" xfId="21761"/>
    <cellStyle name="RowTitles1-Detail 2 4 2 5 3 4" xfId="21762"/>
    <cellStyle name="RowTitles1-Detail 2 4 2 5 3 4 2" xfId="21763"/>
    <cellStyle name="RowTitles1-Detail 2 4 2 5 3 5" xfId="21764"/>
    <cellStyle name="RowTitles1-Detail 2 4 2 5 4" xfId="7049"/>
    <cellStyle name="RowTitles1-Detail 2 4 2 5 4 2" xfId="21765"/>
    <cellStyle name="RowTitles1-Detail 2 4 2 5 4 2 2" xfId="21766"/>
    <cellStyle name="RowTitles1-Detail 2 4 2 5 4 3" xfId="21767"/>
    <cellStyle name="RowTitles1-Detail 2 4 2 5 5" xfId="10796"/>
    <cellStyle name="RowTitles1-Detail 2 4 2 5 5 2" xfId="21768"/>
    <cellStyle name="RowTitles1-Detail 2 4 2 5 5 2 2" xfId="21769"/>
    <cellStyle name="RowTitles1-Detail 2 4 2 5 6" xfId="21770"/>
    <cellStyle name="RowTitles1-Detail 2 4 2 5 6 2" xfId="21771"/>
    <cellStyle name="RowTitles1-Detail 2 4 2 5 7" xfId="21772"/>
    <cellStyle name="RowTitles1-Detail 2 4 2 6" xfId="1621"/>
    <cellStyle name="RowTitles1-Detail 2 4 2 6 2" xfId="3211"/>
    <cellStyle name="RowTitles1-Detail 2 4 2 6 2 2" xfId="7958"/>
    <cellStyle name="RowTitles1-Detail 2 4 2 6 2 2 2" xfId="21773"/>
    <cellStyle name="RowTitles1-Detail 2 4 2 6 2 2 2 2" xfId="21774"/>
    <cellStyle name="RowTitles1-Detail 2 4 2 6 2 2 3" xfId="21775"/>
    <cellStyle name="RowTitles1-Detail 2 4 2 6 2 3" xfId="11627"/>
    <cellStyle name="RowTitles1-Detail 2 4 2 6 2 3 2" xfId="21776"/>
    <cellStyle name="RowTitles1-Detail 2 4 2 6 2 3 2 2" xfId="21777"/>
    <cellStyle name="RowTitles1-Detail 2 4 2 6 2 4" xfId="21778"/>
    <cellStyle name="RowTitles1-Detail 2 4 2 6 2 4 2" xfId="21779"/>
    <cellStyle name="RowTitles1-Detail 2 4 2 6 2 5" xfId="21780"/>
    <cellStyle name="RowTitles1-Detail 2 4 2 6 3" xfId="5601"/>
    <cellStyle name="RowTitles1-Detail 2 4 2 6 3 2" xfId="10017"/>
    <cellStyle name="RowTitles1-Detail 2 4 2 6 3 2 2" xfId="21781"/>
    <cellStyle name="RowTitles1-Detail 2 4 2 6 3 2 2 2" xfId="21782"/>
    <cellStyle name="RowTitles1-Detail 2 4 2 6 3 2 3" xfId="21783"/>
    <cellStyle name="RowTitles1-Detail 2 4 2 6 3 3" xfId="13565"/>
    <cellStyle name="RowTitles1-Detail 2 4 2 6 3 3 2" xfId="21784"/>
    <cellStyle name="RowTitles1-Detail 2 4 2 6 3 3 2 2" xfId="21785"/>
    <cellStyle name="RowTitles1-Detail 2 4 2 6 3 4" xfId="21786"/>
    <cellStyle name="RowTitles1-Detail 2 4 2 6 3 4 2" xfId="21787"/>
    <cellStyle name="RowTitles1-Detail 2 4 2 6 3 5" xfId="21788"/>
    <cellStyle name="RowTitles1-Detail 2 4 2 6 4" xfId="7251"/>
    <cellStyle name="RowTitles1-Detail 2 4 2 6 4 2" xfId="21789"/>
    <cellStyle name="RowTitles1-Detail 2 4 2 6 4 2 2" xfId="21790"/>
    <cellStyle name="RowTitles1-Detail 2 4 2 6 4 3" xfId="21791"/>
    <cellStyle name="RowTitles1-Detail 2 4 2 6 5" xfId="10998"/>
    <cellStyle name="RowTitles1-Detail 2 4 2 6 5 2" xfId="21792"/>
    <cellStyle name="RowTitles1-Detail 2 4 2 6 5 2 2" xfId="21793"/>
    <cellStyle name="RowTitles1-Detail 2 4 2 6 6" xfId="21794"/>
    <cellStyle name="RowTitles1-Detail 2 4 2 6 6 2" xfId="21795"/>
    <cellStyle name="RowTitles1-Detail 2 4 2 6 7" xfId="21796"/>
    <cellStyle name="RowTitles1-Detail 2 4 2 7" xfId="2234"/>
    <cellStyle name="RowTitles1-Detail 2 4 2 7 2" xfId="7953"/>
    <cellStyle name="RowTitles1-Detail 2 4 2 7 2 2" xfId="21797"/>
    <cellStyle name="RowTitles1-Detail 2 4 2 7 2 2 2" xfId="21798"/>
    <cellStyle name="RowTitles1-Detail 2 4 2 7 2 3" xfId="21799"/>
    <cellStyle name="RowTitles1-Detail 2 4 2 7 3" xfId="11622"/>
    <cellStyle name="RowTitles1-Detail 2 4 2 7 3 2" xfId="21800"/>
    <cellStyle name="RowTitles1-Detail 2 4 2 7 3 2 2" xfId="21801"/>
    <cellStyle name="RowTitles1-Detail 2 4 2 7 4" xfId="21802"/>
    <cellStyle name="RowTitles1-Detail 2 4 2 7 4 2" xfId="21803"/>
    <cellStyle name="RowTitles1-Detail 2 4 2 7 5" xfId="21804"/>
    <cellStyle name="RowTitles1-Detail 2 4 2 8" xfId="4754"/>
    <cellStyle name="RowTitles1-Detail 2 4 2 8 2" xfId="21805"/>
    <cellStyle name="RowTitles1-Detail 2 4 2 9" xfId="6589"/>
    <cellStyle name="RowTitles1-Detail 2 4 2 9 2" xfId="21806"/>
    <cellStyle name="RowTitles1-Detail 2 4 2 9 2 2" xfId="21807"/>
    <cellStyle name="RowTitles1-Detail 2 4 2_STUD aligned by INSTIT" xfId="570"/>
    <cellStyle name="RowTitles1-Detail 2 4 3" xfId="457"/>
    <cellStyle name="RowTitles1-Detail 2 4 3 2" xfId="947"/>
    <cellStyle name="RowTitles1-Detail 2 4 3 2 2" xfId="2558"/>
    <cellStyle name="RowTitles1-Detail 2 4 3 2 2 2" xfId="7960"/>
    <cellStyle name="RowTitles1-Detail 2 4 3 2 2 2 2" xfId="21808"/>
    <cellStyle name="RowTitles1-Detail 2 4 3 2 2 2 2 2" xfId="21809"/>
    <cellStyle name="RowTitles1-Detail 2 4 3 2 2 2 3" xfId="21810"/>
    <cellStyle name="RowTitles1-Detail 2 4 3 2 2 3" xfId="11629"/>
    <cellStyle name="RowTitles1-Detail 2 4 3 2 2 3 2" xfId="21811"/>
    <cellStyle name="RowTitles1-Detail 2 4 3 2 2 3 2 2" xfId="21812"/>
    <cellStyle name="RowTitles1-Detail 2 4 3 2 2 4" xfId="21813"/>
    <cellStyle name="RowTitles1-Detail 2 4 3 2 2 4 2" xfId="21814"/>
    <cellStyle name="RowTitles1-Detail 2 4 3 2 2 5" xfId="21815"/>
    <cellStyle name="RowTitles1-Detail 2 4 3 2 3" xfId="4123"/>
    <cellStyle name="RowTitles1-Detail 2 4 3 2 3 2" xfId="9150"/>
    <cellStyle name="RowTitles1-Detail 2 4 3 2 3 2 2" xfId="21816"/>
    <cellStyle name="RowTitles1-Detail 2 4 3 2 3 2 2 2" xfId="21817"/>
    <cellStyle name="RowTitles1-Detail 2 4 3 2 3 2 3" xfId="21818"/>
    <cellStyle name="RowTitles1-Detail 2 4 3 2 3 3" xfId="12765"/>
    <cellStyle name="RowTitles1-Detail 2 4 3 2 3 3 2" xfId="21819"/>
    <cellStyle name="RowTitles1-Detail 2 4 3 2 3 3 2 2" xfId="21820"/>
    <cellStyle name="RowTitles1-Detail 2 4 3 2 3 4" xfId="21821"/>
    <cellStyle name="RowTitles1-Detail 2 4 3 2 3 4 2" xfId="21822"/>
    <cellStyle name="RowTitles1-Detail 2 4 3 2 3 5" xfId="21823"/>
    <cellStyle name="RowTitles1-Detail 2 4 3 2 4" xfId="4952"/>
    <cellStyle name="RowTitles1-Detail 2 4 3 2 4 2" xfId="21824"/>
    <cellStyle name="RowTitles1-Detail 2 4 3 2 5" xfId="6464"/>
    <cellStyle name="RowTitles1-Detail 2 4 3 2 5 2" xfId="21825"/>
    <cellStyle name="RowTitles1-Detail 2 4 3 2 5 2 2" xfId="21826"/>
    <cellStyle name="RowTitles1-Detail 2 4 3 2 5 3" xfId="21827"/>
    <cellStyle name="RowTitles1-Detail 2 4 3 2 6" xfId="10165"/>
    <cellStyle name="RowTitles1-Detail 2 4 3 2 6 2" xfId="21828"/>
    <cellStyle name="RowTitles1-Detail 2 4 3 2 6 2 2" xfId="21829"/>
    <cellStyle name="RowTitles1-Detail 2 4 3 2 7" xfId="21830"/>
    <cellStyle name="RowTitles1-Detail 2 4 3 2 7 2" xfId="21831"/>
    <cellStyle name="RowTitles1-Detail 2 4 3 2 8" xfId="21832"/>
    <cellStyle name="RowTitles1-Detail 2 4 3 3" xfId="1126"/>
    <cellStyle name="RowTitles1-Detail 2 4 3 3 2" xfId="2737"/>
    <cellStyle name="RowTitles1-Detail 2 4 3 3 2 2" xfId="7961"/>
    <cellStyle name="RowTitles1-Detail 2 4 3 3 2 2 2" xfId="21833"/>
    <cellStyle name="RowTitles1-Detail 2 4 3 3 2 2 2 2" xfId="21834"/>
    <cellStyle name="RowTitles1-Detail 2 4 3 3 2 2 3" xfId="21835"/>
    <cellStyle name="RowTitles1-Detail 2 4 3 3 2 3" xfId="11630"/>
    <cellStyle name="RowTitles1-Detail 2 4 3 3 2 3 2" xfId="21836"/>
    <cellStyle name="RowTitles1-Detail 2 4 3 3 2 3 2 2" xfId="21837"/>
    <cellStyle name="RowTitles1-Detail 2 4 3 3 2 4" xfId="21838"/>
    <cellStyle name="RowTitles1-Detail 2 4 3 3 2 4 2" xfId="21839"/>
    <cellStyle name="RowTitles1-Detail 2 4 3 3 2 5" xfId="21840"/>
    <cellStyle name="RowTitles1-Detail 2 4 3 3 3" xfId="4302"/>
    <cellStyle name="RowTitles1-Detail 2 4 3 3 3 2" xfId="9426"/>
    <cellStyle name="RowTitles1-Detail 2 4 3 3 3 2 2" xfId="21841"/>
    <cellStyle name="RowTitles1-Detail 2 4 3 3 3 2 2 2" xfId="21842"/>
    <cellStyle name="RowTitles1-Detail 2 4 3 3 3 2 3" xfId="21843"/>
    <cellStyle name="RowTitles1-Detail 2 4 3 3 3 3" xfId="13020"/>
    <cellStyle name="RowTitles1-Detail 2 4 3 3 3 3 2" xfId="21844"/>
    <cellStyle name="RowTitles1-Detail 2 4 3 3 3 3 2 2" xfId="21845"/>
    <cellStyle name="RowTitles1-Detail 2 4 3 3 3 4" xfId="21846"/>
    <cellStyle name="RowTitles1-Detail 2 4 3 3 3 4 2" xfId="21847"/>
    <cellStyle name="RowTitles1-Detail 2 4 3 3 3 5" xfId="21848"/>
    <cellStyle name="RowTitles1-Detail 2 4 3 3 4" xfId="5131"/>
    <cellStyle name="RowTitles1-Detail 2 4 3 3 4 2" xfId="21849"/>
    <cellStyle name="RowTitles1-Detail 2 4 3 3 5" xfId="10413"/>
    <cellStyle name="RowTitles1-Detail 2 4 3 3 5 2" xfId="21850"/>
    <cellStyle name="RowTitles1-Detail 2 4 3 3 5 2 2" xfId="21851"/>
    <cellStyle name="RowTitles1-Detail 2 4 3 4" xfId="1622"/>
    <cellStyle name="RowTitles1-Detail 2 4 3 4 2" xfId="3212"/>
    <cellStyle name="RowTitles1-Detail 2 4 3 4 2 2" xfId="7962"/>
    <cellStyle name="RowTitles1-Detail 2 4 3 4 2 2 2" xfId="21852"/>
    <cellStyle name="RowTitles1-Detail 2 4 3 4 2 2 2 2" xfId="21853"/>
    <cellStyle name="RowTitles1-Detail 2 4 3 4 2 2 3" xfId="21854"/>
    <cellStyle name="RowTitles1-Detail 2 4 3 4 2 3" xfId="11631"/>
    <cellStyle name="RowTitles1-Detail 2 4 3 4 2 3 2" xfId="21855"/>
    <cellStyle name="RowTitles1-Detail 2 4 3 4 2 3 2 2" xfId="21856"/>
    <cellStyle name="RowTitles1-Detail 2 4 3 4 2 4" xfId="21857"/>
    <cellStyle name="RowTitles1-Detail 2 4 3 4 2 4 2" xfId="21858"/>
    <cellStyle name="RowTitles1-Detail 2 4 3 4 2 5" xfId="21859"/>
    <cellStyle name="RowTitles1-Detail 2 4 3 4 3" xfId="5602"/>
    <cellStyle name="RowTitles1-Detail 2 4 3 4 3 2" xfId="9655"/>
    <cellStyle name="RowTitles1-Detail 2 4 3 4 3 2 2" xfId="21860"/>
    <cellStyle name="RowTitles1-Detail 2 4 3 4 3 2 2 2" xfId="21861"/>
    <cellStyle name="RowTitles1-Detail 2 4 3 4 3 2 3" xfId="21862"/>
    <cellStyle name="RowTitles1-Detail 2 4 3 4 3 3" xfId="13233"/>
    <cellStyle name="RowTitles1-Detail 2 4 3 4 3 3 2" xfId="21863"/>
    <cellStyle name="RowTitles1-Detail 2 4 3 4 3 3 2 2" xfId="21864"/>
    <cellStyle name="RowTitles1-Detail 2 4 3 4 3 4" xfId="21865"/>
    <cellStyle name="RowTitles1-Detail 2 4 3 4 3 4 2" xfId="21866"/>
    <cellStyle name="RowTitles1-Detail 2 4 3 4 3 5" xfId="21867"/>
    <cellStyle name="RowTitles1-Detail 2 4 3 4 4" xfId="6889"/>
    <cellStyle name="RowTitles1-Detail 2 4 3 4 4 2" xfId="21868"/>
    <cellStyle name="RowTitles1-Detail 2 4 3 4 4 2 2" xfId="21869"/>
    <cellStyle name="RowTitles1-Detail 2 4 3 4 4 3" xfId="21870"/>
    <cellStyle name="RowTitles1-Detail 2 4 3 4 5" xfId="10636"/>
    <cellStyle name="RowTitles1-Detail 2 4 3 4 5 2" xfId="21871"/>
    <cellStyle name="RowTitles1-Detail 2 4 3 4 5 2 2" xfId="21872"/>
    <cellStyle name="RowTitles1-Detail 2 4 3 4 6" xfId="21873"/>
    <cellStyle name="RowTitles1-Detail 2 4 3 4 6 2" xfId="21874"/>
    <cellStyle name="RowTitles1-Detail 2 4 3 4 7" xfId="21875"/>
    <cellStyle name="RowTitles1-Detail 2 4 3 5" xfId="1623"/>
    <cellStyle name="RowTitles1-Detail 2 4 3 5 2" xfId="3213"/>
    <cellStyle name="RowTitles1-Detail 2 4 3 5 2 2" xfId="7963"/>
    <cellStyle name="RowTitles1-Detail 2 4 3 5 2 2 2" xfId="21876"/>
    <cellStyle name="RowTitles1-Detail 2 4 3 5 2 2 2 2" xfId="21877"/>
    <cellStyle name="RowTitles1-Detail 2 4 3 5 2 2 3" xfId="21878"/>
    <cellStyle name="RowTitles1-Detail 2 4 3 5 2 3" xfId="11632"/>
    <cellStyle name="RowTitles1-Detail 2 4 3 5 2 3 2" xfId="21879"/>
    <cellStyle name="RowTitles1-Detail 2 4 3 5 2 3 2 2" xfId="21880"/>
    <cellStyle name="RowTitles1-Detail 2 4 3 5 2 4" xfId="21881"/>
    <cellStyle name="RowTitles1-Detail 2 4 3 5 2 4 2" xfId="21882"/>
    <cellStyle name="RowTitles1-Detail 2 4 3 5 2 5" xfId="21883"/>
    <cellStyle name="RowTitles1-Detail 2 4 3 5 3" xfId="5603"/>
    <cellStyle name="RowTitles1-Detail 2 4 3 5 3 2" xfId="9871"/>
    <cellStyle name="RowTitles1-Detail 2 4 3 5 3 2 2" xfId="21884"/>
    <cellStyle name="RowTitles1-Detail 2 4 3 5 3 2 2 2" xfId="21885"/>
    <cellStyle name="RowTitles1-Detail 2 4 3 5 3 2 3" xfId="21886"/>
    <cellStyle name="RowTitles1-Detail 2 4 3 5 3 3" xfId="13431"/>
    <cellStyle name="RowTitles1-Detail 2 4 3 5 3 3 2" xfId="21887"/>
    <cellStyle name="RowTitles1-Detail 2 4 3 5 3 3 2 2" xfId="21888"/>
    <cellStyle name="RowTitles1-Detail 2 4 3 5 3 4" xfId="21889"/>
    <cellStyle name="RowTitles1-Detail 2 4 3 5 3 4 2" xfId="21890"/>
    <cellStyle name="RowTitles1-Detail 2 4 3 5 3 5" xfId="21891"/>
    <cellStyle name="RowTitles1-Detail 2 4 3 5 4" xfId="7105"/>
    <cellStyle name="RowTitles1-Detail 2 4 3 5 4 2" xfId="21892"/>
    <cellStyle name="RowTitles1-Detail 2 4 3 5 4 2 2" xfId="21893"/>
    <cellStyle name="RowTitles1-Detail 2 4 3 5 4 3" xfId="21894"/>
    <cellStyle name="RowTitles1-Detail 2 4 3 5 5" xfId="10852"/>
    <cellStyle name="RowTitles1-Detail 2 4 3 5 5 2" xfId="21895"/>
    <cellStyle name="RowTitles1-Detail 2 4 3 5 5 2 2" xfId="21896"/>
    <cellStyle name="RowTitles1-Detail 2 4 3 5 6" xfId="21897"/>
    <cellStyle name="RowTitles1-Detail 2 4 3 5 6 2" xfId="21898"/>
    <cellStyle name="RowTitles1-Detail 2 4 3 5 7" xfId="21899"/>
    <cellStyle name="RowTitles1-Detail 2 4 3 6" xfId="1624"/>
    <cellStyle name="RowTitles1-Detail 2 4 3 6 2" xfId="3214"/>
    <cellStyle name="RowTitles1-Detail 2 4 3 6 2 2" xfId="7964"/>
    <cellStyle name="RowTitles1-Detail 2 4 3 6 2 2 2" xfId="21900"/>
    <cellStyle name="RowTitles1-Detail 2 4 3 6 2 2 2 2" xfId="21901"/>
    <cellStyle name="RowTitles1-Detail 2 4 3 6 2 2 3" xfId="21902"/>
    <cellStyle name="RowTitles1-Detail 2 4 3 6 2 3" xfId="11633"/>
    <cellStyle name="RowTitles1-Detail 2 4 3 6 2 3 2" xfId="21903"/>
    <cellStyle name="RowTitles1-Detail 2 4 3 6 2 3 2 2" xfId="21904"/>
    <cellStyle name="RowTitles1-Detail 2 4 3 6 2 4" xfId="21905"/>
    <cellStyle name="RowTitles1-Detail 2 4 3 6 2 4 2" xfId="21906"/>
    <cellStyle name="RowTitles1-Detail 2 4 3 6 2 5" xfId="21907"/>
    <cellStyle name="RowTitles1-Detail 2 4 3 6 3" xfId="5604"/>
    <cellStyle name="RowTitles1-Detail 2 4 3 6 3 2" xfId="10073"/>
    <cellStyle name="RowTitles1-Detail 2 4 3 6 3 2 2" xfId="21908"/>
    <cellStyle name="RowTitles1-Detail 2 4 3 6 3 2 2 2" xfId="21909"/>
    <cellStyle name="RowTitles1-Detail 2 4 3 6 3 2 3" xfId="21910"/>
    <cellStyle name="RowTitles1-Detail 2 4 3 6 3 3" xfId="13618"/>
    <cellStyle name="RowTitles1-Detail 2 4 3 6 3 3 2" xfId="21911"/>
    <cellStyle name="RowTitles1-Detail 2 4 3 6 3 3 2 2" xfId="21912"/>
    <cellStyle name="RowTitles1-Detail 2 4 3 6 3 4" xfId="21913"/>
    <cellStyle name="RowTitles1-Detail 2 4 3 6 3 4 2" xfId="21914"/>
    <cellStyle name="RowTitles1-Detail 2 4 3 6 3 5" xfId="21915"/>
    <cellStyle name="RowTitles1-Detail 2 4 3 6 4" xfId="7307"/>
    <cellStyle name="RowTitles1-Detail 2 4 3 6 4 2" xfId="21916"/>
    <cellStyle name="RowTitles1-Detail 2 4 3 6 4 2 2" xfId="21917"/>
    <cellStyle name="RowTitles1-Detail 2 4 3 6 4 3" xfId="21918"/>
    <cellStyle name="RowTitles1-Detail 2 4 3 6 5" xfId="11054"/>
    <cellStyle name="RowTitles1-Detail 2 4 3 6 5 2" xfId="21919"/>
    <cellStyle name="RowTitles1-Detail 2 4 3 6 5 2 2" xfId="21920"/>
    <cellStyle name="RowTitles1-Detail 2 4 3 6 6" xfId="21921"/>
    <cellStyle name="RowTitles1-Detail 2 4 3 6 6 2" xfId="21922"/>
    <cellStyle name="RowTitles1-Detail 2 4 3 6 7" xfId="21923"/>
    <cellStyle name="RowTitles1-Detail 2 4 3 7" xfId="2290"/>
    <cellStyle name="RowTitles1-Detail 2 4 3 7 2" xfId="7959"/>
    <cellStyle name="RowTitles1-Detail 2 4 3 7 2 2" xfId="21924"/>
    <cellStyle name="RowTitles1-Detail 2 4 3 7 2 2 2" xfId="21925"/>
    <cellStyle name="RowTitles1-Detail 2 4 3 7 2 3" xfId="21926"/>
    <cellStyle name="RowTitles1-Detail 2 4 3 7 3" xfId="11628"/>
    <cellStyle name="RowTitles1-Detail 2 4 3 7 3 2" xfId="21927"/>
    <cellStyle name="RowTitles1-Detail 2 4 3 7 3 2 2" xfId="21928"/>
    <cellStyle name="RowTitles1-Detail 2 4 3 7 4" xfId="21929"/>
    <cellStyle name="RowTitles1-Detail 2 4 3 7 4 2" xfId="21930"/>
    <cellStyle name="RowTitles1-Detail 2 4 3 7 5" xfId="21931"/>
    <cellStyle name="RowTitles1-Detail 2 4 3 8" xfId="4713"/>
    <cellStyle name="RowTitles1-Detail 2 4 3 8 2" xfId="8886"/>
    <cellStyle name="RowTitles1-Detail 2 4 3 8 2 2" xfId="21932"/>
    <cellStyle name="RowTitles1-Detail 2 4 3 8 2 2 2" xfId="21933"/>
    <cellStyle name="RowTitles1-Detail 2 4 3 8 2 3" xfId="21934"/>
    <cellStyle name="RowTitles1-Detail 2 4 3 8 3" xfId="12520"/>
    <cellStyle name="RowTitles1-Detail 2 4 3 8 3 2" xfId="21935"/>
    <cellStyle name="RowTitles1-Detail 2 4 3 8 3 2 2" xfId="21936"/>
    <cellStyle name="RowTitles1-Detail 2 4 3 8 4" xfId="21937"/>
    <cellStyle name="RowTitles1-Detail 2 4 3 8 4 2" xfId="21938"/>
    <cellStyle name="RowTitles1-Detail 2 4 3 8 5" xfId="21939"/>
    <cellStyle name="RowTitles1-Detail 2 4 3 9" xfId="6130"/>
    <cellStyle name="RowTitles1-Detail 2 4 3 9 2" xfId="21940"/>
    <cellStyle name="RowTitles1-Detail 2 4 3 9 2 2" xfId="21941"/>
    <cellStyle name="RowTitles1-Detail 2 4 3_STUD aligned by INSTIT" xfId="571"/>
    <cellStyle name="RowTitles1-Detail 2 4 4" xfId="493"/>
    <cellStyle name="RowTitles1-Detail 2 4 4 2" xfId="982"/>
    <cellStyle name="RowTitles1-Detail 2 4 4 2 2" xfId="2593"/>
    <cellStyle name="RowTitles1-Detail 2 4 4 2 2 2" xfId="7966"/>
    <cellStyle name="RowTitles1-Detail 2 4 4 2 2 2 2" xfId="21942"/>
    <cellStyle name="RowTitles1-Detail 2 4 4 2 2 2 2 2" xfId="21943"/>
    <cellStyle name="RowTitles1-Detail 2 4 4 2 2 2 3" xfId="21944"/>
    <cellStyle name="RowTitles1-Detail 2 4 4 2 2 3" xfId="11635"/>
    <cellStyle name="RowTitles1-Detail 2 4 4 2 2 3 2" xfId="21945"/>
    <cellStyle name="RowTitles1-Detail 2 4 4 2 2 3 2 2" xfId="21946"/>
    <cellStyle name="RowTitles1-Detail 2 4 4 2 2 4" xfId="21947"/>
    <cellStyle name="RowTitles1-Detail 2 4 4 2 2 4 2" xfId="21948"/>
    <cellStyle name="RowTitles1-Detail 2 4 4 2 2 5" xfId="21949"/>
    <cellStyle name="RowTitles1-Detail 2 4 4 2 3" xfId="4158"/>
    <cellStyle name="RowTitles1-Detail 2 4 4 2 3 2" xfId="9186"/>
    <cellStyle name="RowTitles1-Detail 2 4 4 2 3 2 2" xfId="21950"/>
    <cellStyle name="RowTitles1-Detail 2 4 4 2 3 2 2 2" xfId="21951"/>
    <cellStyle name="RowTitles1-Detail 2 4 4 2 3 2 3" xfId="21952"/>
    <cellStyle name="RowTitles1-Detail 2 4 4 2 3 3" xfId="12800"/>
    <cellStyle name="RowTitles1-Detail 2 4 4 2 3 3 2" xfId="21953"/>
    <cellStyle name="RowTitles1-Detail 2 4 4 2 3 3 2 2" xfId="21954"/>
    <cellStyle name="RowTitles1-Detail 2 4 4 2 3 4" xfId="21955"/>
    <cellStyle name="RowTitles1-Detail 2 4 4 2 3 4 2" xfId="21956"/>
    <cellStyle name="RowTitles1-Detail 2 4 4 2 3 5" xfId="21957"/>
    <cellStyle name="RowTitles1-Detail 2 4 4 2 4" xfId="4987"/>
    <cellStyle name="RowTitles1-Detail 2 4 4 2 4 2" xfId="21958"/>
    <cellStyle name="RowTitles1-Detail 2 4 4 2 5" xfId="6498"/>
    <cellStyle name="RowTitles1-Detail 2 4 4 2 5 2" xfId="21959"/>
    <cellStyle name="RowTitles1-Detail 2 4 4 2 5 2 2" xfId="21960"/>
    <cellStyle name="RowTitles1-Detail 2 4 4 2 5 3" xfId="21961"/>
    <cellStyle name="RowTitles1-Detail 2 4 4 2 6" xfId="10199"/>
    <cellStyle name="RowTitles1-Detail 2 4 4 2 6 2" xfId="21962"/>
    <cellStyle name="RowTitles1-Detail 2 4 4 2 6 2 2" xfId="21963"/>
    <cellStyle name="RowTitles1-Detail 2 4 4 3" xfId="1161"/>
    <cellStyle name="RowTitles1-Detail 2 4 4 3 2" xfId="2772"/>
    <cellStyle name="RowTitles1-Detail 2 4 4 3 2 2" xfId="7967"/>
    <cellStyle name="RowTitles1-Detail 2 4 4 3 2 2 2" xfId="21964"/>
    <cellStyle name="RowTitles1-Detail 2 4 4 3 2 2 2 2" xfId="21965"/>
    <cellStyle name="RowTitles1-Detail 2 4 4 3 2 2 3" xfId="21966"/>
    <cellStyle name="RowTitles1-Detail 2 4 4 3 2 3" xfId="11636"/>
    <cellStyle name="RowTitles1-Detail 2 4 4 3 2 3 2" xfId="21967"/>
    <cellStyle name="RowTitles1-Detail 2 4 4 3 2 3 2 2" xfId="21968"/>
    <cellStyle name="RowTitles1-Detail 2 4 4 3 2 4" xfId="21969"/>
    <cellStyle name="RowTitles1-Detail 2 4 4 3 2 4 2" xfId="21970"/>
    <cellStyle name="RowTitles1-Detail 2 4 4 3 2 5" xfId="21971"/>
    <cellStyle name="RowTitles1-Detail 2 4 4 3 3" xfId="4337"/>
    <cellStyle name="RowTitles1-Detail 2 4 4 3 3 2" xfId="9462"/>
    <cellStyle name="RowTitles1-Detail 2 4 4 3 3 2 2" xfId="21972"/>
    <cellStyle name="RowTitles1-Detail 2 4 4 3 3 2 2 2" xfId="21973"/>
    <cellStyle name="RowTitles1-Detail 2 4 4 3 3 2 3" xfId="21974"/>
    <cellStyle name="RowTitles1-Detail 2 4 4 3 3 3" xfId="13055"/>
    <cellStyle name="RowTitles1-Detail 2 4 4 3 3 3 2" xfId="21975"/>
    <cellStyle name="RowTitles1-Detail 2 4 4 3 3 3 2 2" xfId="21976"/>
    <cellStyle name="RowTitles1-Detail 2 4 4 3 3 4" xfId="21977"/>
    <cellStyle name="RowTitles1-Detail 2 4 4 3 3 4 2" xfId="21978"/>
    <cellStyle name="RowTitles1-Detail 2 4 4 3 3 5" xfId="21979"/>
    <cellStyle name="RowTitles1-Detail 2 4 4 3 4" xfId="5166"/>
    <cellStyle name="RowTitles1-Detail 2 4 4 3 4 2" xfId="21980"/>
    <cellStyle name="RowTitles1-Detail 2 4 4 3 5" xfId="10443"/>
    <cellStyle name="RowTitles1-Detail 2 4 4 3 5 2" xfId="21981"/>
    <cellStyle name="RowTitles1-Detail 2 4 4 3 5 2 2" xfId="21982"/>
    <cellStyle name="RowTitles1-Detail 2 4 4 3 6" xfId="21983"/>
    <cellStyle name="RowTitles1-Detail 2 4 4 3 6 2" xfId="21984"/>
    <cellStyle name="RowTitles1-Detail 2 4 4 3 7" xfId="21985"/>
    <cellStyle name="RowTitles1-Detail 2 4 4 4" xfId="1331"/>
    <cellStyle name="RowTitles1-Detail 2 4 4 4 2" xfId="2942"/>
    <cellStyle name="RowTitles1-Detail 2 4 4 4 2 2" xfId="7968"/>
    <cellStyle name="RowTitles1-Detail 2 4 4 4 2 2 2" xfId="21986"/>
    <cellStyle name="RowTitles1-Detail 2 4 4 4 2 2 2 2" xfId="21987"/>
    <cellStyle name="RowTitles1-Detail 2 4 4 4 2 2 3" xfId="21988"/>
    <cellStyle name="RowTitles1-Detail 2 4 4 4 2 3" xfId="11637"/>
    <cellStyle name="RowTitles1-Detail 2 4 4 4 2 3 2" xfId="21989"/>
    <cellStyle name="RowTitles1-Detail 2 4 4 4 2 3 2 2" xfId="21990"/>
    <cellStyle name="RowTitles1-Detail 2 4 4 4 2 4" xfId="21991"/>
    <cellStyle name="RowTitles1-Detail 2 4 4 4 2 4 2" xfId="21992"/>
    <cellStyle name="RowTitles1-Detail 2 4 4 4 2 5" xfId="21993"/>
    <cellStyle name="RowTitles1-Detail 2 4 4 4 3" xfId="4507"/>
    <cellStyle name="RowTitles1-Detail 2 4 4 4 3 2" xfId="9690"/>
    <cellStyle name="RowTitles1-Detail 2 4 4 4 3 2 2" xfId="21994"/>
    <cellStyle name="RowTitles1-Detail 2 4 4 4 3 2 2 2" xfId="21995"/>
    <cellStyle name="RowTitles1-Detail 2 4 4 4 3 2 3" xfId="21996"/>
    <cellStyle name="RowTitles1-Detail 2 4 4 4 3 3" xfId="13267"/>
    <cellStyle name="RowTitles1-Detail 2 4 4 4 3 3 2" xfId="21997"/>
    <cellStyle name="RowTitles1-Detail 2 4 4 4 3 3 2 2" xfId="21998"/>
    <cellStyle name="RowTitles1-Detail 2 4 4 4 3 4" xfId="21999"/>
    <cellStyle name="RowTitles1-Detail 2 4 4 4 3 4 2" xfId="22000"/>
    <cellStyle name="RowTitles1-Detail 2 4 4 4 3 5" xfId="22001"/>
    <cellStyle name="RowTitles1-Detail 2 4 4 4 4" xfId="5335"/>
    <cellStyle name="RowTitles1-Detail 2 4 4 4 4 2" xfId="22002"/>
    <cellStyle name="RowTitles1-Detail 2 4 4 4 5" xfId="6924"/>
    <cellStyle name="RowTitles1-Detail 2 4 4 4 5 2" xfId="22003"/>
    <cellStyle name="RowTitles1-Detail 2 4 4 4 5 2 2" xfId="22004"/>
    <cellStyle name="RowTitles1-Detail 2 4 4 4 5 3" xfId="22005"/>
    <cellStyle name="RowTitles1-Detail 2 4 4 4 6" xfId="10671"/>
    <cellStyle name="RowTitles1-Detail 2 4 4 4 6 2" xfId="22006"/>
    <cellStyle name="RowTitles1-Detail 2 4 4 4 6 2 2" xfId="22007"/>
    <cellStyle name="RowTitles1-Detail 2 4 4 4 7" xfId="22008"/>
    <cellStyle name="RowTitles1-Detail 2 4 4 4 7 2" xfId="22009"/>
    <cellStyle name="RowTitles1-Detail 2 4 4 4 8" xfId="22010"/>
    <cellStyle name="RowTitles1-Detail 2 4 4 5" xfId="1625"/>
    <cellStyle name="RowTitles1-Detail 2 4 4 5 2" xfId="3215"/>
    <cellStyle name="RowTitles1-Detail 2 4 4 5 2 2" xfId="7969"/>
    <cellStyle name="RowTitles1-Detail 2 4 4 5 2 2 2" xfId="22011"/>
    <cellStyle name="RowTitles1-Detail 2 4 4 5 2 2 2 2" xfId="22012"/>
    <cellStyle name="RowTitles1-Detail 2 4 4 5 2 2 3" xfId="22013"/>
    <cellStyle name="RowTitles1-Detail 2 4 4 5 2 3" xfId="11638"/>
    <cellStyle name="RowTitles1-Detail 2 4 4 5 2 3 2" xfId="22014"/>
    <cellStyle name="RowTitles1-Detail 2 4 4 5 2 3 2 2" xfId="22015"/>
    <cellStyle name="RowTitles1-Detail 2 4 4 5 2 4" xfId="22016"/>
    <cellStyle name="RowTitles1-Detail 2 4 4 5 2 4 2" xfId="22017"/>
    <cellStyle name="RowTitles1-Detail 2 4 4 5 2 5" xfId="22018"/>
    <cellStyle name="RowTitles1-Detail 2 4 4 5 3" xfId="5605"/>
    <cellStyle name="RowTitles1-Detail 2 4 4 5 3 2" xfId="9906"/>
    <cellStyle name="RowTitles1-Detail 2 4 4 5 3 2 2" xfId="22019"/>
    <cellStyle name="RowTitles1-Detail 2 4 4 5 3 2 2 2" xfId="22020"/>
    <cellStyle name="RowTitles1-Detail 2 4 4 5 3 2 3" xfId="22021"/>
    <cellStyle name="RowTitles1-Detail 2 4 4 5 3 3" xfId="13465"/>
    <cellStyle name="RowTitles1-Detail 2 4 4 5 3 3 2" xfId="22022"/>
    <cellStyle name="RowTitles1-Detail 2 4 4 5 3 3 2 2" xfId="22023"/>
    <cellStyle name="RowTitles1-Detail 2 4 4 5 3 4" xfId="22024"/>
    <cellStyle name="RowTitles1-Detail 2 4 4 5 3 4 2" xfId="22025"/>
    <cellStyle name="RowTitles1-Detail 2 4 4 5 3 5" xfId="22026"/>
    <cellStyle name="RowTitles1-Detail 2 4 4 5 4" xfId="7140"/>
    <cellStyle name="RowTitles1-Detail 2 4 4 5 4 2" xfId="22027"/>
    <cellStyle name="RowTitles1-Detail 2 4 4 5 4 2 2" xfId="22028"/>
    <cellStyle name="RowTitles1-Detail 2 4 4 5 4 3" xfId="22029"/>
    <cellStyle name="RowTitles1-Detail 2 4 4 5 5" xfId="10887"/>
    <cellStyle name="RowTitles1-Detail 2 4 4 5 5 2" xfId="22030"/>
    <cellStyle name="RowTitles1-Detail 2 4 4 5 5 2 2" xfId="22031"/>
    <cellStyle name="RowTitles1-Detail 2 4 4 5 6" xfId="22032"/>
    <cellStyle name="RowTitles1-Detail 2 4 4 5 6 2" xfId="22033"/>
    <cellStyle name="RowTitles1-Detail 2 4 4 5 7" xfId="22034"/>
    <cellStyle name="RowTitles1-Detail 2 4 4 6" xfId="1626"/>
    <cellStyle name="RowTitles1-Detail 2 4 4 6 2" xfId="3216"/>
    <cellStyle name="RowTitles1-Detail 2 4 4 6 2 2" xfId="7970"/>
    <cellStyle name="RowTitles1-Detail 2 4 4 6 2 2 2" xfId="22035"/>
    <cellStyle name="RowTitles1-Detail 2 4 4 6 2 2 2 2" xfId="22036"/>
    <cellStyle name="RowTitles1-Detail 2 4 4 6 2 2 3" xfId="22037"/>
    <cellStyle name="RowTitles1-Detail 2 4 4 6 2 3" xfId="11639"/>
    <cellStyle name="RowTitles1-Detail 2 4 4 6 2 3 2" xfId="22038"/>
    <cellStyle name="RowTitles1-Detail 2 4 4 6 2 3 2 2" xfId="22039"/>
    <cellStyle name="RowTitles1-Detail 2 4 4 6 2 4" xfId="22040"/>
    <cellStyle name="RowTitles1-Detail 2 4 4 6 2 4 2" xfId="22041"/>
    <cellStyle name="RowTitles1-Detail 2 4 4 6 2 5" xfId="22042"/>
    <cellStyle name="RowTitles1-Detail 2 4 4 6 3" xfId="5606"/>
    <cellStyle name="RowTitles1-Detail 2 4 4 6 3 2" xfId="10108"/>
    <cellStyle name="RowTitles1-Detail 2 4 4 6 3 2 2" xfId="22043"/>
    <cellStyle name="RowTitles1-Detail 2 4 4 6 3 2 2 2" xfId="22044"/>
    <cellStyle name="RowTitles1-Detail 2 4 4 6 3 2 3" xfId="22045"/>
    <cellStyle name="RowTitles1-Detail 2 4 4 6 3 3" xfId="13652"/>
    <cellStyle name="RowTitles1-Detail 2 4 4 6 3 3 2" xfId="22046"/>
    <cellStyle name="RowTitles1-Detail 2 4 4 6 3 3 2 2" xfId="22047"/>
    <cellStyle name="RowTitles1-Detail 2 4 4 6 3 4" xfId="22048"/>
    <cellStyle name="RowTitles1-Detail 2 4 4 6 3 4 2" xfId="22049"/>
    <cellStyle name="RowTitles1-Detail 2 4 4 6 3 5" xfId="22050"/>
    <cellStyle name="RowTitles1-Detail 2 4 4 6 4" xfId="7342"/>
    <cellStyle name="RowTitles1-Detail 2 4 4 6 4 2" xfId="22051"/>
    <cellStyle name="RowTitles1-Detail 2 4 4 6 4 2 2" xfId="22052"/>
    <cellStyle name="RowTitles1-Detail 2 4 4 6 4 3" xfId="22053"/>
    <cellStyle name="RowTitles1-Detail 2 4 4 6 5" xfId="11089"/>
    <cellStyle name="RowTitles1-Detail 2 4 4 6 5 2" xfId="22054"/>
    <cellStyle name="RowTitles1-Detail 2 4 4 6 5 2 2" xfId="22055"/>
    <cellStyle name="RowTitles1-Detail 2 4 4 6 6" xfId="22056"/>
    <cellStyle name="RowTitles1-Detail 2 4 4 6 6 2" xfId="22057"/>
    <cellStyle name="RowTitles1-Detail 2 4 4 6 7" xfId="22058"/>
    <cellStyle name="RowTitles1-Detail 2 4 4 7" xfId="2325"/>
    <cellStyle name="RowTitles1-Detail 2 4 4 7 2" xfId="7965"/>
    <cellStyle name="RowTitles1-Detail 2 4 4 7 2 2" xfId="22059"/>
    <cellStyle name="RowTitles1-Detail 2 4 4 7 2 2 2" xfId="22060"/>
    <cellStyle name="RowTitles1-Detail 2 4 4 7 2 3" xfId="22061"/>
    <cellStyle name="RowTitles1-Detail 2 4 4 7 3" xfId="11634"/>
    <cellStyle name="RowTitles1-Detail 2 4 4 7 3 2" xfId="22062"/>
    <cellStyle name="RowTitles1-Detail 2 4 4 7 3 2 2" xfId="22063"/>
    <cellStyle name="RowTitles1-Detail 2 4 4 7 4" xfId="22064"/>
    <cellStyle name="RowTitles1-Detail 2 4 4 7 4 2" xfId="22065"/>
    <cellStyle name="RowTitles1-Detail 2 4 4 7 5" xfId="22066"/>
    <cellStyle name="RowTitles1-Detail 2 4 4 8" xfId="4688"/>
    <cellStyle name="RowTitles1-Detail 2 4 4 8 2" xfId="22067"/>
    <cellStyle name="RowTitles1-Detail 2 4 4 9" xfId="6710"/>
    <cellStyle name="RowTitles1-Detail 2 4 4 9 2" xfId="22068"/>
    <cellStyle name="RowTitles1-Detail 2 4 4 9 2 2" xfId="22069"/>
    <cellStyle name="RowTitles1-Detail 2 4 4_STUD aligned by INSTIT" xfId="572"/>
    <cellStyle name="RowTitles1-Detail 2 4 5" xfId="817"/>
    <cellStyle name="RowTitles1-Detail 2 4 5 2" xfId="2430"/>
    <cellStyle name="RowTitles1-Detail 2 4 5 2 2" xfId="7971"/>
    <cellStyle name="RowTitles1-Detail 2 4 5 2 2 2" xfId="22070"/>
    <cellStyle name="RowTitles1-Detail 2 4 5 2 2 2 2" xfId="22071"/>
    <cellStyle name="RowTitles1-Detail 2 4 5 2 2 3" xfId="22072"/>
    <cellStyle name="RowTitles1-Detail 2 4 5 2 3" xfId="11640"/>
    <cellStyle name="RowTitles1-Detail 2 4 5 2 3 2" xfId="22073"/>
    <cellStyle name="RowTitles1-Detail 2 4 5 2 3 2 2" xfId="22074"/>
    <cellStyle name="RowTitles1-Detail 2 4 5 2 4" xfId="22075"/>
    <cellStyle name="RowTitles1-Detail 2 4 5 2 4 2" xfId="22076"/>
    <cellStyle name="RowTitles1-Detail 2 4 5 2 5" xfId="22077"/>
    <cellStyle name="RowTitles1-Detail 2 4 5 3" xfId="3993"/>
    <cellStyle name="RowTitles1-Detail 2 4 5 3 2" xfId="8998"/>
    <cellStyle name="RowTitles1-Detail 2 4 5 3 2 2" xfId="22078"/>
    <cellStyle name="RowTitles1-Detail 2 4 5 3 2 2 2" xfId="22079"/>
    <cellStyle name="RowTitles1-Detail 2 4 5 3 2 3" xfId="22080"/>
    <cellStyle name="RowTitles1-Detail 2 4 5 3 3" xfId="12622"/>
    <cellStyle name="RowTitles1-Detail 2 4 5 3 3 2" xfId="22081"/>
    <cellStyle name="RowTitles1-Detail 2 4 5 3 3 2 2" xfId="22082"/>
    <cellStyle name="RowTitles1-Detail 2 4 5 3 4" xfId="22083"/>
    <cellStyle name="RowTitles1-Detail 2 4 5 3 4 2" xfId="22084"/>
    <cellStyle name="RowTitles1-Detail 2 4 5 3 5" xfId="22085"/>
    <cellStyle name="RowTitles1-Detail 2 4 5 4" xfId="4587"/>
    <cellStyle name="RowTitles1-Detail 2 4 5 4 2" xfId="22086"/>
    <cellStyle name="RowTitles1-Detail 2 4 5 5" xfId="6326"/>
    <cellStyle name="RowTitles1-Detail 2 4 5 5 2" xfId="22087"/>
    <cellStyle name="RowTitles1-Detail 2 4 5 5 2 2" xfId="22088"/>
    <cellStyle name="RowTitles1-Detail 2 4 5 5 3" xfId="22089"/>
    <cellStyle name="RowTitles1-Detail 2 4 5 6" xfId="6638"/>
    <cellStyle name="RowTitles1-Detail 2 4 5 6 2" xfId="22090"/>
    <cellStyle name="RowTitles1-Detail 2 4 5 6 2 2" xfId="22091"/>
    <cellStyle name="RowTitles1-Detail 2 4 6" xfId="741"/>
    <cellStyle name="RowTitles1-Detail 2 4 6 2" xfId="2362"/>
    <cellStyle name="RowTitles1-Detail 2 4 6 2 2" xfId="7972"/>
    <cellStyle name="RowTitles1-Detail 2 4 6 2 2 2" xfId="22092"/>
    <cellStyle name="RowTitles1-Detail 2 4 6 2 2 2 2" xfId="22093"/>
    <cellStyle name="RowTitles1-Detail 2 4 6 2 2 3" xfId="22094"/>
    <cellStyle name="RowTitles1-Detail 2 4 6 2 3" xfId="11641"/>
    <cellStyle name="RowTitles1-Detail 2 4 6 2 3 2" xfId="22095"/>
    <cellStyle name="RowTitles1-Detail 2 4 6 2 3 2 2" xfId="22096"/>
    <cellStyle name="RowTitles1-Detail 2 4 6 2 4" xfId="22097"/>
    <cellStyle name="RowTitles1-Detail 2 4 6 2 4 2" xfId="22098"/>
    <cellStyle name="RowTitles1-Detail 2 4 6 2 5" xfId="22099"/>
    <cellStyle name="RowTitles1-Detail 2 4 6 3" xfId="3917"/>
    <cellStyle name="RowTitles1-Detail 2 4 6 3 2" xfId="9257"/>
    <cellStyle name="RowTitles1-Detail 2 4 6 3 2 2" xfId="22100"/>
    <cellStyle name="RowTitles1-Detail 2 4 6 3 2 2 2" xfId="22101"/>
    <cellStyle name="RowTitles1-Detail 2 4 6 3 2 3" xfId="22102"/>
    <cellStyle name="RowTitles1-Detail 2 4 6 3 3" xfId="12865"/>
    <cellStyle name="RowTitles1-Detail 2 4 6 3 3 2" xfId="22103"/>
    <cellStyle name="RowTitles1-Detail 2 4 6 3 3 2 2" xfId="22104"/>
    <cellStyle name="RowTitles1-Detail 2 4 6 3 4" xfId="22105"/>
    <cellStyle name="RowTitles1-Detail 2 4 6 3 4 2" xfId="22106"/>
    <cellStyle name="RowTitles1-Detail 2 4 6 3 5" xfId="22107"/>
    <cellStyle name="RowTitles1-Detail 2 4 6 4" xfId="4636"/>
    <cellStyle name="RowTitles1-Detail 2 4 6 4 2" xfId="22108"/>
    <cellStyle name="RowTitles1-Detail 2 4 6 5" xfId="10267"/>
    <cellStyle name="RowTitles1-Detail 2 4 6 5 2" xfId="22109"/>
    <cellStyle name="RowTitles1-Detail 2 4 6 5 2 2" xfId="22110"/>
    <cellStyle name="RowTitles1-Detail 2 4 6 6" xfId="22111"/>
    <cellStyle name="RowTitles1-Detail 2 4 6 6 2" xfId="22112"/>
    <cellStyle name="RowTitles1-Detail 2 4 6 7" xfId="22113"/>
    <cellStyle name="RowTitles1-Detail 2 4 7" xfId="1205"/>
    <cellStyle name="RowTitles1-Detail 2 4 7 2" xfId="2816"/>
    <cellStyle name="RowTitles1-Detail 2 4 7 2 2" xfId="7973"/>
    <cellStyle name="RowTitles1-Detail 2 4 7 2 2 2" xfId="22114"/>
    <cellStyle name="RowTitles1-Detail 2 4 7 2 2 2 2" xfId="22115"/>
    <cellStyle name="RowTitles1-Detail 2 4 7 2 2 3" xfId="22116"/>
    <cellStyle name="RowTitles1-Detail 2 4 7 2 3" xfId="11642"/>
    <cellStyle name="RowTitles1-Detail 2 4 7 2 3 2" xfId="22117"/>
    <cellStyle name="RowTitles1-Detail 2 4 7 2 3 2 2" xfId="22118"/>
    <cellStyle name="RowTitles1-Detail 2 4 7 2 4" xfId="22119"/>
    <cellStyle name="RowTitles1-Detail 2 4 7 2 4 2" xfId="22120"/>
    <cellStyle name="RowTitles1-Detail 2 4 7 2 5" xfId="22121"/>
    <cellStyle name="RowTitles1-Detail 2 4 7 3" xfId="4381"/>
    <cellStyle name="RowTitles1-Detail 2 4 7 3 2" xfId="9496"/>
    <cellStyle name="RowTitles1-Detail 2 4 7 3 2 2" xfId="22122"/>
    <cellStyle name="RowTitles1-Detail 2 4 7 3 2 2 2" xfId="22123"/>
    <cellStyle name="RowTitles1-Detail 2 4 7 3 2 3" xfId="22124"/>
    <cellStyle name="RowTitles1-Detail 2 4 7 3 3" xfId="13084"/>
    <cellStyle name="RowTitles1-Detail 2 4 7 3 3 2" xfId="22125"/>
    <cellStyle name="RowTitles1-Detail 2 4 7 3 3 2 2" xfId="22126"/>
    <cellStyle name="RowTitles1-Detail 2 4 7 3 4" xfId="22127"/>
    <cellStyle name="RowTitles1-Detail 2 4 7 3 4 2" xfId="22128"/>
    <cellStyle name="RowTitles1-Detail 2 4 7 3 5" xfId="22129"/>
    <cellStyle name="RowTitles1-Detail 2 4 7 4" xfId="5210"/>
    <cellStyle name="RowTitles1-Detail 2 4 7 4 2" xfId="22130"/>
    <cellStyle name="RowTitles1-Detail 2 4 7 5" xfId="6730"/>
    <cellStyle name="RowTitles1-Detail 2 4 7 5 2" xfId="22131"/>
    <cellStyle name="RowTitles1-Detail 2 4 7 5 2 2" xfId="22132"/>
    <cellStyle name="RowTitles1-Detail 2 4 7 5 3" xfId="22133"/>
    <cellStyle name="RowTitles1-Detail 2 4 7 6" xfId="10477"/>
    <cellStyle name="RowTitles1-Detail 2 4 7 6 2" xfId="22134"/>
    <cellStyle name="RowTitles1-Detail 2 4 7 6 2 2" xfId="22135"/>
    <cellStyle name="RowTitles1-Detail 2 4 7 7" xfId="22136"/>
    <cellStyle name="RowTitles1-Detail 2 4 7 7 2" xfId="22137"/>
    <cellStyle name="RowTitles1-Detail 2 4 7 8" xfId="22138"/>
    <cellStyle name="RowTitles1-Detail 2 4 8" xfId="1627"/>
    <cellStyle name="RowTitles1-Detail 2 4 8 2" xfId="3217"/>
    <cellStyle name="RowTitles1-Detail 2 4 8 2 2" xfId="7974"/>
    <cellStyle name="RowTitles1-Detail 2 4 8 2 2 2" xfId="22139"/>
    <cellStyle name="RowTitles1-Detail 2 4 8 2 2 2 2" xfId="22140"/>
    <cellStyle name="RowTitles1-Detail 2 4 8 2 2 3" xfId="22141"/>
    <cellStyle name="RowTitles1-Detail 2 4 8 2 3" xfId="11643"/>
    <cellStyle name="RowTitles1-Detail 2 4 8 2 3 2" xfId="22142"/>
    <cellStyle name="RowTitles1-Detail 2 4 8 2 3 2 2" xfId="22143"/>
    <cellStyle name="RowTitles1-Detail 2 4 8 2 4" xfId="22144"/>
    <cellStyle name="RowTitles1-Detail 2 4 8 2 4 2" xfId="22145"/>
    <cellStyle name="RowTitles1-Detail 2 4 8 2 5" xfId="22146"/>
    <cellStyle name="RowTitles1-Detail 2 4 8 3" xfId="5607"/>
    <cellStyle name="RowTitles1-Detail 2 4 8 3 2" xfId="9530"/>
    <cellStyle name="RowTitles1-Detail 2 4 8 3 2 2" xfId="22147"/>
    <cellStyle name="RowTitles1-Detail 2 4 8 3 2 2 2" xfId="22148"/>
    <cellStyle name="RowTitles1-Detail 2 4 8 3 2 3" xfId="22149"/>
    <cellStyle name="RowTitles1-Detail 2 4 8 3 3" xfId="13117"/>
    <cellStyle name="RowTitles1-Detail 2 4 8 3 3 2" xfId="22150"/>
    <cellStyle name="RowTitles1-Detail 2 4 8 3 3 2 2" xfId="22151"/>
    <cellStyle name="RowTitles1-Detail 2 4 8 3 4" xfId="22152"/>
    <cellStyle name="RowTitles1-Detail 2 4 8 3 4 2" xfId="22153"/>
    <cellStyle name="RowTitles1-Detail 2 4 8 3 5" xfId="22154"/>
    <cellStyle name="RowTitles1-Detail 2 4 8 4" xfId="6764"/>
    <cellStyle name="RowTitles1-Detail 2 4 8 4 2" xfId="22155"/>
    <cellStyle name="RowTitles1-Detail 2 4 8 4 2 2" xfId="22156"/>
    <cellStyle name="RowTitles1-Detail 2 4 8 4 3" xfId="22157"/>
    <cellStyle name="RowTitles1-Detail 2 4 8 5" xfId="10511"/>
    <cellStyle name="RowTitles1-Detail 2 4 8 5 2" xfId="22158"/>
    <cellStyle name="RowTitles1-Detail 2 4 8 5 2 2" xfId="22159"/>
    <cellStyle name="RowTitles1-Detail 2 4 8 6" xfId="22160"/>
    <cellStyle name="RowTitles1-Detail 2 4 8 6 2" xfId="22161"/>
    <cellStyle name="RowTitles1-Detail 2 4 8 7" xfId="22162"/>
    <cellStyle name="RowTitles1-Detail 2 4 9" xfId="1628"/>
    <cellStyle name="RowTitles1-Detail 2 4 9 2" xfId="3218"/>
    <cellStyle name="RowTitles1-Detail 2 4 9 2 2" xfId="7975"/>
    <cellStyle name="RowTitles1-Detail 2 4 9 2 2 2" xfId="22163"/>
    <cellStyle name="RowTitles1-Detail 2 4 9 2 2 2 2" xfId="22164"/>
    <cellStyle name="RowTitles1-Detail 2 4 9 2 2 3" xfId="22165"/>
    <cellStyle name="RowTitles1-Detail 2 4 9 2 3" xfId="11644"/>
    <cellStyle name="RowTitles1-Detail 2 4 9 2 3 2" xfId="22166"/>
    <cellStyle name="RowTitles1-Detail 2 4 9 2 3 2 2" xfId="22167"/>
    <cellStyle name="RowTitles1-Detail 2 4 9 2 4" xfId="22168"/>
    <cellStyle name="RowTitles1-Detail 2 4 9 2 4 2" xfId="22169"/>
    <cellStyle name="RowTitles1-Detail 2 4 9 2 5" xfId="22170"/>
    <cellStyle name="RowTitles1-Detail 2 4 9 3" xfId="5608"/>
    <cellStyle name="RowTitles1-Detail 2 4 9 3 2" xfId="9750"/>
    <cellStyle name="RowTitles1-Detail 2 4 9 3 2 2" xfId="22171"/>
    <cellStyle name="RowTitles1-Detail 2 4 9 3 2 2 2" xfId="22172"/>
    <cellStyle name="RowTitles1-Detail 2 4 9 3 2 3" xfId="22173"/>
    <cellStyle name="RowTitles1-Detail 2 4 9 3 3" xfId="13319"/>
    <cellStyle name="RowTitles1-Detail 2 4 9 3 3 2" xfId="22174"/>
    <cellStyle name="RowTitles1-Detail 2 4 9 3 3 2 2" xfId="22175"/>
    <cellStyle name="RowTitles1-Detail 2 4 9 3 4" xfId="22176"/>
    <cellStyle name="RowTitles1-Detail 2 4 9 3 4 2" xfId="22177"/>
    <cellStyle name="RowTitles1-Detail 2 4 9 3 5" xfId="22178"/>
    <cellStyle name="RowTitles1-Detail 2 4 9 4" xfId="6984"/>
    <cellStyle name="RowTitles1-Detail 2 4 9 4 2" xfId="22179"/>
    <cellStyle name="RowTitles1-Detail 2 4 9 4 2 2" xfId="22180"/>
    <cellStyle name="RowTitles1-Detail 2 4 9 4 3" xfId="22181"/>
    <cellStyle name="RowTitles1-Detail 2 4 9 5" xfId="10731"/>
    <cellStyle name="RowTitles1-Detail 2 4 9 5 2" xfId="22182"/>
    <cellStyle name="RowTitles1-Detail 2 4 9 5 2 2" xfId="22183"/>
    <cellStyle name="RowTitles1-Detail 2 4 9 6" xfId="22184"/>
    <cellStyle name="RowTitles1-Detail 2 4 9 6 2" xfId="22185"/>
    <cellStyle name="RowTitles1-Detail 2 4 9 7" xfId="22186"/>
    <cellStyle name="RowTitles1-Detail 2 4_STUD aligned by INSTIT" xfId="569"/>
    <cellStyle name="RowTitles1-Detail 2 5" xfId="339"/>
    <cellStyle name="RowTitles1-Detail 2 5 2" xfId="1013"/>
    <cellStyle name="RowTitles1-Detail 2 5 2 2" xfId="2624"/>
    <cellStyle name="RowTitles1-Detail 2 5 2 2 2" xfId="7977"/>
    <cellStyle name="RowTitles1-Detail 2 5 2 2 2 2" xfId="22187"/>
    <cellStyle name="RowTitles1-Detail 2 5 2 2 2 2 2" xfId="22188"/>
    <cellStyle name="RowTitles1-Detail 2 5 2 2 2 3" xfId="22189"/>
    <cellStyle name="RowTitles1-Detail 2 5 2 2 3" xfId="11646"/>
    <cellStyle name="RowTitles1-Detail 2 5 2 2 3 2" xfId="22190"/>
    <cellStyle name="RowTitles1-Detail 2 5 2 2 3 2 2" xfId="22191"/>
    <cellStyle name="RowTitles1-Detail 2 5 2 2 4" xfId="22192"/>
    <cellStyle name="RowTitles1-Detail 2 5 2 2 4 2" xfId="22193"/>
    <cellStyle name="RowTitles1-Detail 2 5 2 2 5" xfId="22194"/>
    <cellStyle name="RowTitles1-Detail 2 5 2 3" xfId="4189"/>
    <cellStyle name="RowTitles1-Detail 2 5 2 3 2" xfId="9032"/>
    <cellStyle name="RowTitles1-Detail 2 5 2 3 2 2" xfId="22195"/>
    <cellStyle name="RowTitles1-Detail 2 5 2 3 2 2 2" xfId="22196"/>
    <cellStyle name="RowTitles1-Detail 2 5 2 3 2 3" xfId="22197"/>
    <cellStyle name="RowTitles1-Detail 2 5 2 3 3" xfId="12656"/>
    <cellStyle name="RowTitles1-Detail 2 5 2 3 3 2" xfId="22198"/>
    <cellStyle name="RowTitles1-Detail 2 5 2 3 3 2 2" xfId="22199"/>
    <cellStyle name="RowTitles1-Detail 2 5 2 3 4" xfId="22200"/>
    <cellStyle name="RowTitles1-Detail 2 5 2 3 4 2" xfId="22201"/>
    <cellStyle name="RowTitles1-Detail 2 5 2 3 5" xfId="22202"/>
    <cellStyle name="RowTitles1-Detail 2 5 2 4" xfId="5018"/>
    <cellStyle name="RowTitles1-Detail 2 5 2 4 2" xfId="22203"/>
    <cellStyle name="RowTitles1-Detail 2 5 2 5" xfId="6181"/>
    <cellStyle name="RowTitles1-Detail 2 5 2 5 2" xfId="22204"/>
    <cellStyle name="RowTitles1-Detail 2 5 2 5 2 2" xfId="22205"/>
    <cellStyle name="RowTitles1-Detail 2 5 3" xfId="1253"/>
    <cellStyle name="RowTitles1-Detail 2 5 3 2" xfId="2864"/>
    <cellStyle name="RowTitles1-Detail 2 5 3 2 2" xfId="7978"/>
    <cellStyle name="RowTitles1-Detail 2 5 3 2 2 2" xfId="22206"/>
    <cellStyle name="RowTitles1-Detail 2 5 3 2 2 2 2" xfId="22207"/>
    <cellStyle name="RowTitles1-Detail 2 5 3 2 2 3" xfId="22208"/>
    <cellStyle name="RowTitles1-Detail 2 5 3 2 3" xfId="11647"/>
    <cellStyle name="RowTitles1-Detail 2 5 3 2 3 2" xfId="22209"/>
    <cellStyle name="RowTitles1-Detail 2 5 3 2 3 2 2" xfId="22210"/>
    <cellStyle name="RowTitles1-Detail 2 5 3 2 4" xfId="22211"/>
    <cellStyle name="RowTitles1-Detail 2 5 3 2 4 2" xfId="22212"/>
    <cellStyle name="RowTitles1-Detail 2 5 3 2 5" xfId="22213"/>
    <cellStyle name="RowTitles1-Detail 2 5 3 3" xfId="4429"/>
    <cellStyle name="RowTitles1-Detail 2 5 3 3 2" xfId="9308"/>
    <cellStyle name="RowTitles1-Detail 2 5 3 3 2 2" xfId="22214"/>
    <cellStyle name="RowTitles1-Detail 2 5 3 3 2 2 2" xfId="22215"/>
    <cellStyle name="RowTitles1-Detail 2 5 3 3 2 3" xfId="22216"/>
    <cellStyle name="RowTitles1-Detail 2 5 3 3 3" xfId="12911"/>
    <cellStyle name="RowTitles1-Detail 2 5 3 3 3 2" xfId="22217"/>
    <cellStyle name="RowTitles1-Detail 2 5 3 3 3 2 2" xfId="22218"/>
    <cellStyle name="RowTitles1-Detail 2 5 3 3 4" xfId="22219"/>
    <cellStyle name="RowTitles1-Detail 2 5 3 3 4 2" xfId="22220"/>
    <cellStyle name="RowTitles1-Detail 2 5 3 3 5" xfId="22221"/>
    <cellStyle name="RowTitles1-Detail 2 5 3 4" xfId="5258"/>
    <cellStyle name="RowTitles1-Detail 2 5 3 4 2" xfId="22222"/>
    <cellStyle name="RowTitles1-Detail 2 5 3 5" xfId="6603"/>
    <cellStyle name="RowTitles1-Detail 2 5 3 5 2" xfId="22223"/>
    <cellStyle name="RowTitles1-Detail 2 5 3 5 2 2" xfId="22224"/>
    <cellStyle name="RowTitles1-Detail 2 5 3 5 3" xfId="22225"/>
    <cellStyle name="RowTitles1-Detail 2 5 3 6" xfId="10318"/>
    <cellStyle name="RowTitles1-Detail 2 5 3 6 2" xfId="22226"/>
    <cellStyle name="RowTitles1-Detail 2 5 3 6 2 2" xfId="22227"/>
    <cellStyle name="RowTitles1-Detail 2 5 3 7" xfId="22228"/>
    <cellStyle name="RowTitles1-Detail 2 5 3 7 2" xfId="22229"/>
    <cellStyle name="RowTitles1-Detail 2 5 3 8" xfId="22230"/>
    <cellStyle name="RowTitles1-Detail 2 5 4" xfId="1629"/>
    <cellStyle name="RowTitles1-Detail 2 5 4 2" xfId="3219"/>
    <cellStyle name="RowTitles1-Detail 2 5 4 2 2" xfId="7979"/>
    <cellStyle name="RowTitles1-Detail 2 5 4 2 2 2" xfId="22231"/>
    <cellStyle name="RowTitles1-Detail 2 5 4 2 2 2 2" xfId="22232"/>
    <cellStyle name="RowTitles1-Detail 2 5 4 2 2 3" xfId="22233"/>
    <cellStyle name="RowTitles1-Detail 2 5 4 2 3" xfId="11648"/>
    <cellStyle name="RowTitles1-Detail 2 5 4 2 3 2" xfId="22234"/>
    <cellStyle name="RowTitles1-Detail 2 5 4 2 3 2 2" xfId="22235"/>
    <cellStyle name="RowTitles1-Detail 2 5 4 2 4" xfId="22236"/>
    <cellStyle name="RowTitles1-Detail 2 5 4 2 4 2" xfId="22237"/>
    <cellStyle name="RowTitles1-Detail 2 5 4 2 5" xfId="22238"/>
    <cellStyle name="RowTitles1-Detail 2 5 4 3" xfId="5609"/>
    <cellStyle name="RowTitles1-Detail 2 5 4 3 2" xfId="9541"/>
    <cellStyle name="RowTitles1-Detail 2 5 4 3 2 2" xfId="22239"/>
    <cellStyle name="RowTitles1-Detail 2 5 4 3 2 2 2" xfId="22240"/>
    <cellStyle name="RowTitles1-Detail 2 5 4 3 2 3" xfId="22241"/>
    <cellStyle name="RowTitles1-Detail 2 5 4 3 3" xfId="13124"/>
    <cellStyle name="RowTitles1-Detail 2 5 4 3 3 2" xfId="22242"/>
    <cellStyle name="RowTitles1-Detail 2 5 4 3 3 2 2" xfId="22243"/>
    <cellStyle name="RowTitles1-Detail 2 5 4 3 4" xfId="22244"/>
    <cellStyle name="RowTitles1-Detail 2 5 4 3 4 2" xfId="22245"/>
    <cellStyle name="RowTitles1-Detail 2 5 4 3 5" xfId="22246"/>
    <cellStyle name="RowTitles1-Detail 2 5 4 4" xfId="6775"/>
    <cellStyle name="RowTitles1-Detail 2 5 4 4 2" xfId="22247"/>
    <cellStyle name="RowTitles1-Detail 2 5 4 4 2 2" xfId="22248"/>
    <cellStyle name="RowTitles1-Detail 2 5 4 4 3" xfId="22249"/>
    <cellStyle name="RowTitles1-Detail 2 5 4 5" xfId="10522"/>
    <cellStyle name="RowTitles1-Detail 2 5 4 5 2" xfId="22250"/>
    <cellStyle name="RowTitles1-Detail 2 5 4 5 2 2" xfId="22251"/>
    <cellStyle name="RowTitles1-Detail 2 5 4 6" xfId="22252"/>
    <cellStyle name="RowTitles1-Detail 2 5 4 6 2" xfId="22253"/>
    <cellStyle name="RowTitles1-Detail 2 5 4 7" xfId="22254"/>
    <cellStyle name="RowTitles1-Detail 2 5 5" xfId="1630"/>
    <cellStyle name="RowTitles1-Detail 2 5 5 2" xfId="3220"/>
    <cellStyle name="RowTitles1-Detail 2 5 5 2 2" xfId="7980"/>
    <cellStyle name="RowTitles1-Detail 2 5 5 2 2 2" xfId="22255"/>
    <cellStyle name="RowTitles1-Detail 2 5 5 2 2 2 2" xfId="22256"/>
    <cellStyle name="RowTitles1-Detail 2 5 5 2 2 3" xfId="22257"/>
    <cellStyle name="RowTitles1-Detail 2 5 5 2 3" xfId="11649"/>
    <cellStyle name="RowTitles1-Detail 2 5 5 2 3 2" xfId="22258"/>
    <cellStyle name="RowTitles1-Detail 2 5 5 2 3 2 2" xfId="22259"/>
    <cellStyle name="RowTitles1-Detail 2 5 5 2 4" xfId="22260"/>
    <cellStyle name="RowTitles1-Detail 2 5 5 2 4 2" xfId="22261"/>
    <cellStyle name="RowTitles1-Detail 2 5 5 2 5" xfId="22262"/>
    <cellStyle name="RowTitles1-Detail 2 5 5 3" xfId="5610"/>
    <cellStyle name="RowTitles1-Detail 2 5 5 3 2" xfId="9760"/>
    <cellStyle name="RowTitles1-Detail 2 5 5 3 2 2" xfId="22263"/>
    <cellStyle name="RowTitles1-Detail 2 5 5 3 2 2 2" xfId="22264"/>
    <cellStyle name="RowTitles1-Detail 2 5 5 3 2 3" xfId="22265"/>
    <cellStyle name="RowTitles1-Detail 2 5 5 3 3" xfId="13325"/>
    <cellStyle name="RowTitles1-Detail 2 5 5 3 3 2" xfId="22266"/>
    <cellStyle name="RowTitles1-Detail 2 5 5 3 3 2 2" xfId="22267"/>
    <cellStyle name="RowTitles1-Detail 2 5 5 3 4" xfId="22268"/>
    <cellStyle name="RowTitles1-Detail 2 5 5 3 4 2" xfId="22269"/>
    <cellStyle name="RowTitles1-Detail 2 5 5 3 5" xfId="22270"/>
    <cellStyle name="RowTitles1-Detail 2 5 5 4" xfId="6994"/>
    <cellStyle name="RowTitles1-Detail 2 5 5 4 2" xfId="22271"/>
    <cellStyle name="RowTitles1-Detail 2 5 5 4 2 2" xfId="22272"/>
    <cellStyle name="RowTitles1-Detail 2 5 5 4 3" xfId="22273"/>
    <cellStyle name="RowTitles1-Detail 2 5 5 5" xfId="10741"/>
    <cellStyle name="RowTitles1-Detail 2 5 5 5 2" xfId="22274"/>
    <cellStyle name="RowTitles1-Detail 2 5 5 5 2 2" xfId="22275"/>
    <cellStyle name="RowTitles1-Detail 2 5 5 6" xfId="22276"/>
    <cellStyle name="RowTitles1-Detail 2 5 5 6 2" xfId="22277"/>
    <cellStyle name="RowTitles1-Detail 2 5 5 7" xfId="22278"/>
    <cellStyle name="RowTitles1-Detail 2 5 6" xfId="1631"/>
    <cellStyle name="RowTitles1-Detail 2 5 6 2" xfId="3221"/>
    <cellStyle name="RowTitles1-Detail 2 5 6 2 2" xfId="7981"/>
    <cellStyle name="RowTitles1-Detail 2 5 6 2 2 2" xfId="22279"/>
    <cellStyle name="RowTitles1-Detail 2 5 6 2 2 2 2" xfId="22280"/>
    <cellStyle name="RowTitles1-Detail 2 5 6 2 2 3" xfId="22281"/>
    <cellStyle name="RowTitles1-Detail 2 5 6 2 3" xfId="11650"/>
    <cellStyle name="RowTitles1-Detail 2 5 6 2 3 2" xfId="22282"/>
    <cellStyle name="RowTitles1-Detail 2 5 6 2 3 2 2" xfId="22283"/>
    <cellStyle name="RowTitles1-Detail 2 5 6 2 4" xfId="22284"/>
    <cellStyle name="RowTitles1-Detail 2 5 6 2 4 2" xfId="22285"/>
    <cellStyle name="RowTitles1-Detail 2 5 6 2 5" xfId="22286"/>
    <cellStyle name="RowTitles1-Detail 2 5 6 3" xfId="5611"/>
    <cellStyle name="RowTitles1-Detail 2 5 6 3 2" xfId="9962"/>
    <cellStyle name="RowTitles1-Detail 2 5 6 3 2 2" xfId="22287"/>
    <cellStyle name="RowTitles1-Detail 2 5 6 3 2 2 2" xfId="22288"/>
    <cellStyle name="RowTitles1-Detail 2 5 6 3 2 3" xfId="22289"/>
    <cellStyle name="RowTitles1-Detail 2 5 6 3 3" xfId="13512"/>
    <cellStyle name="RowTitles1-Detail 2 5 6 3 3 2" xfId="22290"/>
    <cellStyle name="RowTitles1-Detail 2 5 6 3 3 2 2" xfId="22291"/>
    <cellStyle name="RowTitles1-Detail 2 5 6 3 4" xfId="22292"/>
    <cellStyle name="RowTitles1-Detail 2 5 6 3 4 2" xfId="22293"/>
    <cellStyle name="RowTitles1-Detail 2 5 6 3 5" xfId="22294"/>
    <cellStyle name="RowTitles1-Detail 2 5 6 4" xfId="7196"/>
    <cellStyle name="RowTitles1-Detail 2 5 6 4 2" xfId="22295"/>
    <cellStyle name="RowTitles1-Detail 2 5 6 4 2 2" xfId="22296"/>
    <cellStyle name="RowTitles1-Detail 2 5 6 4 3" xfId="22297"/>
    <cellStyle name="RowTitles1-Detail 2 5 6 5" xfId="10943"/>
    <cellStyle name="RowTitles1-Detail 2 5 6 5 2" xfId="22298"/>
    <cellStyle name="RowTitles1-Detail 2 5 6 5 2 2" xfId="22299"/>
    <cellStyle name="RowTitles1-Detail 2 5 6 6" xfId="22300"/>
    <cellStyle name="RowTitles1-Detail 2 5 6 6 2" xfId="22301"/>
    <cellStyle name="RowTitles1-Detail 2 5 6 7" xfId="22302"/>
    <cellStyle name="RowTitles1-Detail 2 5 7" xfId="2179"/>
    <cellStyle name="RowTitles1-Detail 2 5 7 2" xfId="7976"/>
    <cellStyle name="RowTitles1-Detail 2 5 7 2 2" xfId="22303"/>
    <cellStyle name="RowTitles1-Detail 2 5 7 2 2 2" xfId="22304"/>
    <cellStyle name="RowTitles1-Detail 2 5 7 2 3" xfId="22305"/>
    <cellStyle name="RowTitles1-Detail 2 5 7 3" xfId="11645"/>
    <cellStyle name="RowTitles1-Detail 2 5 7 3 2" xfId="22306"/>
    <cellStyle name="RowTitles1-Detail 2 5 7 3 2 2" xfId="22307"/>
    <cellStyle name="RowTitles1-Detail 2 5 7 4" xfId="22308"/>
    <cellStyle name="RowTitles1-Detail 2 5 7 4 2" xfId="22309"/>
    <cellStyle name="RowTitles1-Detail 2 5 7 5" xfId="22310"/>
    <cellStyle name="RowTitles1-Detail 2 5 8" xfId="4785"/>
    <cellStyle name="RowTitles1-Detail 2 5 8 2" xfId="22311"/>
    <cellStyle name="RowTitles1-Detail 2 5 9" xfId="6402"/>
    <cellStyle name="RowTitles1-Detail 2 5 9 2" xfId="22312"/>
    <cellStyle name="RowTitles1-Detail 2 5 9 2 2" xfId="22313"/>
    <cellStyle name="RowTitles1-Detail 2 5_STUD aligned by INSTIT" xfId="573"/>
    <cellStyle name="RowTitles1-Detail 2 6" xfId="340"/>
    <cellStyle name="RowTitles1-Detail 2 6 2" xfId="856"/>
    <cellStyle name="RowTitles1-Detail 2 6 2 2" xfId="2467"/>
    <cellStyle name="RowTitles1-Detail 2 6 2 2 2" xfId="7983"/>
    <cellStyle name="RowTitles1-Detail 2 6 2 2 2 2" xfId="22314"/>
    <cellStyle name="RowTitles1-Detail 2 6 2 2 2 2 2" xfId="22315"/>
    <cellStyle name="RowTitles1-Detail 2 6 2 2 2 3" xfId="22316"/>
    <cellStyle name="RowTitles1-Detail 2 6 2 2 3" xfId="11652"/>
    <cellStyle name="RowTitles1-Detail 2 6 2 2 3 2" xfId="22317"/>
    <cellStyle name="RowTitles1-Detail 2 6 2 2 3 2 2" xfId="22318"/>
    <cellStyle name="RowTitles1-Detail 2 6 2 2 4" xfId="22319"/>
    <cellStyle name="RowTitles1-Detail 2 6 2 2 4 2" xfId="22320"/>
    <cellStyle name="RowTitles1-Detail 2 6 2 2 5" xfId="22321"/>
    <cellStyle name="RowTitles1-Detail 2 6 2 3" xfId="4032"/>
    <cellStyle name="RowTitles1-Detail 2 6 2 3 2" xfId="9033"/>
    <cellStyle name="RowTitles1-Detail 2 6 2 3 2 2" xfId="22322"/>
    <cellStyle name="RowTitles1-Detail 2 6 2 3 2 2 2" xfId="22323"/>
    <cellStyle name="RowTitles1-Detail 2 6 2 3 2 3" xfId="22324"/>
    <cellStyle name="RowTitles1-Detail 2 6 2 3 3" xfId="12657"/>
    <cellStyle name="RowTitles1-Detail 2 6 2 3 3 2" xfId="22325"/>
    <cellStyle name="RowTitles1-Detail 2 6 2 3 3 2 2" xfId="22326"/>
    <cellStyle name="RowTitles1-Detail 2 6 2 3 4" xfId="22327"/>
    <cellStyle name="RowTitles1-Detail 2 6 2 3 4 2" xfId="22328"/>
    <cellStyle name="RowTitles1-Detail 2 6 2 3 5" xfId="22329"/>
    <cellStyle name="RowTitles1-Detail 2 6 2 4" xfId="4564"/>
    <cellStyle name="RowTitles1-Detail 2 6 2 4 2" xfId="22330"/>
    <cellStyle name="RowTitles1-Detail 2 6 2 5" xfId="6376"/>
    <cellStyle name="RowTitles1-Detail 2 6 2 5 2" xfId="22331"/>
    <cellStyle name="RowTitles1-Detail 2 6 2 5 2 2" xfId="22332"/>
    <cellStyle name="RowTitles1-Detail 2 6 2 5 3" xfId="22333"/>
    <cellStyle name="RowTitles1-Detail 2 6 2 6" xfId="6627"/>
    <cellStyle name="RowTitles1-Detail 2 6 2 6 2" xfId="22334"/>
    <cellStyle name="RowTitles1-Detail 2 6 2 6 2 2" xfId="22335"/>
    <cellStyle name="RowTitles1-Detail 2 6 2 7" xfId="22336"/>
    <cellStyle name="RowTitles1-Detail 2 6 2 7 2" xfId="22337"/>
    <cellStyle name="RowTitles1-Detail 2 6 2 8" xfId="22338"/>
    <cellStyle name="RowTitles1-Detail 2 6 3" xfId="1014"/>
    <cellStyle name="RowTitles1-Detail 2 6 3 2" xfId="2625"/>
    <cellStyle name="RowTitles1-Detail 2 6 3 2 2" xfId="7984"/>
    <cellStyle name="RowTitles1-Detail 2 6 3 2 2 2" xfId="22339"/>
    <cellStyle name="RowTitles1-Detail 2 6 3 2 2 2 2" xfId="22340"/>
    <cellStyle name="RowTitles1-Detail 2 6 3 2 2 3" xfId="22341"/>
    <cellStyle name="RowTitles1-Detail 2 6 3 2 3" xfId="11653"/>
    <cellStyle name="RowTitles1-Detail 2 6 3 2 3 2" xfId="22342"/>
    <cellStyle name="RowTitles1-Detail 2 6 3 2 3 2 2" xfId="22343"/>
    <cellStyle name="RowTitles1-Detail 2 6 3 2 4" xfId="22344"/>
    <cellStyle name="RowTitles1-Detail 2 6 3 2 4 2" xfId="22345"/>
    <cellStyle name="RowTitles1-Detail 2 6 3 2 5" xfId="22346"/>
    <cellStyle name="RowTitles1-Detail 2 6 3 3" xfId="4190"/>
    <cellStyle name="RowTitles1-Detail 2 6 3 3 2" xfId="9309"/>
    <cellStyle name="RowTitles1-Detail 2 6 3 3 2 2" xfId="22347"/>
    <cellStyle name="RowTitles1-Detail 2 6 3 3 2 2 2" xfId="22348"/>
    <cellStyle name="RowTitles1-Detail 2 6 3 3 2 3" xfId="22349"/>
    <cellStyle name="RowTitles1-Detail 2 6 3 3 3" xfId="12912"/>
    <cellStyle name="RowTitles1-Detail 2 6 3 3 3 2" xfId="22350"/>
    <cellStyle name="RowTitles1-Detail 2 6 3 3 3 2 2" xfId="22351"/>
    <cellStyle name="RowTitles1-Detail 2 6 3 3 4" xfId="22352"/>
    <cellStyle name="RowTitles1-Detail 2 6 3 3 4 2" xfId="22353"/>
    <cellStyle name="RowTitles1-Detail 2 6 3 3 5" xfId="22354"/>
    <cellStyle name="RowTitles1-Detail 2 6 3 4" xfId="5019"/>
    <cellStyle name="RowTitles1-Detail 2 6 3 4 2" xfId="22355"/>
    <cellStyle name="RowTitles1-Detail 2 6 3 5" xfId="10319"/>
    <cellStyle name="RowTitles1-Detail 2 6 3 5 2" xfId="22356"/>
    <cellStyle name="RowTitles1-Detail 2 6 3 5 2 2" xfId="22357"/>
    <cellStyle name="RowTitles1-Detail 2 6 4" xfId="1632"/>
    <cellStyle name="RowTitles1-Detail 2 6 4 2" xfId="3222"/>
    <cellStyle name="RowTitles1-Detail 2 6 4 2 2" xfId="7985"/>
    <cellStyle name="RowTitles1-Detail 2 6 4 2 2 2" xfId="22358"/>
    <cellStyle name="RowTitles1-Detail 2 6 4 2 2 2 2" xfId="22359"/>
    <cellStyle name="RowTitles1-Detail 2 6 4 2 2 3" xfId="22360"/>
    <cellStyle name="RowTitles1-Detail 2 6 4 2 3" xfId="11654"/>
    <cellStyle name="RowTitles1-Detail 2 6 4 2 3 2" xfId="22361"/>
    <cellStyle name="RowTitles1-Detail 2 6 4 2 3 2 2" xfId="22362"/>
    <cellStyle name="RowTitles1-Detail 2 6 4 2 4" xfId="22363"/>
    <cellStyle name="RowTitles1-Detail 2 6 4 2 4 2" xfId="22364"/>
    <cellStyle name="RowTitles1-Detail 2 6 4 2 5" xfId="22365"/>
    <cellStyle name="RowTitles1-Detail 2 6 4 3" xfId="5612"/>
    <cellStyle name="RowTitles1-Detail 2 6 4 3 2" xfId="9542"/>
    <cellStyle name="RowTitles1-Detail 2 6 4 3 2 2" xfId="22366"/>
    <cellStyle name="RowTitles1-Detail 2 6 4 3 2 2 2" xfId="22367"/>
    <cellStyle name="RowTitles1-Detail 2 6 4 3 2 3" xfId="22368"/>
    <cellStyle name="RowTitles1-Detail 2 6 4 3 3" xfId="13125"/>
    <cellStyle name="RowTitles1-Detail 2 6 4 3 3 2" xfId="22369"/>
    <cellStyle name="RowTitles1-Detail 2 6 4 3 3 2 2" xfId="22370"/>
    <cellStyle name="RowTitles1-Detail 2 6 4 3 4" xfId="22371"/>
    <cellStyle name="RowTitles1-Detail 2 6 4 3 4 2" xfId="22372"/>
    <cellStyle name="RowTitles1-Detail 2 6 4 3 5" xfId="22373"/>
    <cellStyle name="RowTitles1-Detail 2 6 4 4" xfId="6776"/>
    <cellStyle name="RowTitles1-Detail 2 6 4 4 2" xfId="22374"/>
    <cellStyle name="RowTitles1-Detail 2 6 4 4 2 2" xfId="22375"/>
    <cellStyle name="RowTitles1-Detail 2 6 4 4 3" xfId="22376"/>
    <cellStyle name="RowTitles1-Detail 2 6 4 5" xfId="10523"/>
    <cellStyle name="RowTitles1-Detail 2 6 4 5 2" xfId="22377"/>
    <cellStyle name="RowTitles1-Detail 2 6 4 5 2 2" xfId="22378"/>
    <cellStyle name="RowTitles1-Detail 2 6 4 6" xfId="22379"/>
    <cellStyle name="RowTitles1-Detail 2 6 4 6 2" xfId="22380"/>
    <cellStyle name="RowTitles1-Detail 2 6 4 7" xfId="22381"/>
    <cellStyle name="RowTitles1-Detail 2 6 5" xfId="1633"/>
    <cellStyle name="RowTitles1-Detail 2 6 5 2" xfId="3223"/>
    <cellStyle name="RowTitles1-Detail 2 6 5 2 2" xfId="7986"/>
    <cellStyle name="RowTitles1-Detail 2 6 5 2 2 2" xfId="22382"/>
    <cellStyle name="RowTitles1-Detail 2 6 5 2 2 2 2" xfId="22383"/>
    <cellStyle name="RowTitles1-Detail 2 6 5 2 2 3" xfId="22384"/>
    <cellStyle name="RowTitles1-Detail 2 6 5 2 3" xfId="11655"/>
    <cellStyle name="RowTitles1-Detail 2 6 5 2 3 2" xfId="22385"/>
    <cellStyle name="RowTitles1-Detail 2 6 5 2 3 2 2" xfId="22386"/>
    <cellStyle name="RowTitles1-Detail 2 6 5 2 4" xfId="22387"/>
    <cellStyle name="RowTitles1-Detail 2 6 5 2 4 2" xfId="22388"/>
    <cellStyle name="RowTitles1-Detail 2 6 5 2 5" xfId="22389"/>
    <cellStyle name="RowTitles1-Detail 2 6 5 3" xfId="5613"/>
    <cellStyle name="RowTitles1-Detail 2 6 5 3 2" xfId="9761"/>
    <cellStyle name="RowTitles1-Detail 2 6 5 3 2 2" xfId="22390"/>
    <cellStyle name="RowTitles1-Detail 2 6 5 3 2 2 2" xfId="22391"/>
    <cellStyle name="RowTitles1-Detail 2 6 5 3 2 3" xfId="22392"/>
    <cellStyle name="RowTitles1-Detail 2 6 5 3 3" xfId="13326"/>
    <cellStyle name="RowTitles1-Detail 2 6 5 3 3 2" xfId="22393"/>
    <cellStyle name="RowTitles1-Detail 2 6 5 3 3 2 2" xfId="22394"/>
    <cellStyle name="RowTitles1-Detail 2 6 5 3 4" xfId="22395"/>
    <cellStyle name="RowTitles1-Detail 2 6 5 3 4 2" xfId="22396"/>
    <cellStyle name="RowTitles1-Detail 2 6 5 3 5" xfId="22397"/>
    <cellStyle name="RowTitles1-Detail 2 6 5 4" xfId="6995"/>
    <cellStyle name="RowTitles1-Detail 2 6 5 4 2" xfId="22398"/>
    <cellStyle name="RowTitles1-Detail 2 6 5 4 2 2" xfId="22399"/>
    <cellStyle name="RowTitles1-Detail 2 6 5 4 3" xfId="22400"/>
    <cellStyle name="RowTitles1-Detail 2 6 5 5" xfId="10742"/>
    <cellStyle name="RowTitles1-Detail 2 6 5 5 2" xfId="22401"/>
    <cellStyle name="RowTitles1-Detail 2 6 5 5 2 2" xfId="22402"/>
    <cellStyle name="RowTitles1-Detail 2 6 5 6" xfId="22403"/>
    <cellStyle name="RowTitles1-Detail 2 6 5 6 2" xfId="22404"/>
    <cellStyle name="RowTitles1-Detail 2 6 5 7" xfId="22405"/>
    <cellStyle name="RowTitles1-Detail 2 6 6" xfId="1634"/>
    <cellStyle name="RowTitles1-Detail 2 6 6 2" xfId="3224"/>
    <cellStyle name="RowTitles1-Detail 2 6 6 2 2" xfId="7987"/>
    <cellStyle name="RowTitles1-Detail 2 6 6 2 2 2" xfId="22406"/>
    <cellStyle name="RowTitles1-Detail 2 6 6 2 2 2 2" xfId="22407"/>
    <cellStyle name="RowTitles1-Detail 2 6 6 2 2 3" xfId="22408"/>
    <cellStyle name="RowTitles1-Detail 2 6 6 2 3" xfId="11656"/>
    <cellStyle name="RowTitles1-Detail 2 6 6 2 3 2" xfId="22409"/>
    <cellStyle name="RowTitles1-Detail 2 6 6 2 3 2 2" xfId="22410"/>
    <cellStyle name="RowTitles1-Detail 2 6 6 2 4" xfId="22411"/>
    <cellStyle name="RowTitles1-Detail 2 6 6 2 4 2" xfId="22412"/>
    <cellStyle name="RowTitles1-Detail 2 6 6 2 5" xfId="22413"/>
    <cellStyle name="RowTitles1-Detail 2 6 6 3" xfId="5614"/>
    <cellStyle name="RowTitles1-Detail 2 6 6 3 2" xfId="9963"/>
    <cellStyle name="RowTitles1-Detail 2 6 6 3 2 2" xfId="22414"/>
    <cellStyle name="RowTitles1-Detail 2 6 6 3 2 2 2" xfId="22415"/>
    <cellStyle name="RowTitles1-Detail 2 6 6 3 2 3" xfId="22416"/>
    <cellStyle name="RowTitles1-Detail 2 6 6 3 3" xfId="13513"/>
    <cellStyle name="RowTitles1-Detail 2 6 6 3 3 2" xfId="22417"/>
    <cellStyle name="RowTitles1-Detail 2 6 6 3 3 2 2" xfId="22418"/>
    <cellStyle name="RowTitles1-Detail 2 6 6 3 4" xfId="22419"/>
    <cellStyle name="RowTitles1-Detail 2 6 6 3 4 2" xfId="22420"/>
    <cellStyle name="RowTitles1-Detail 2 6 6 3 5" xfId="22421"/>
    <cellStyle name="RowTitles1-Detail 2 6 6 4" xfId="7197"/>
    <cellStyle name="RowTitles1-Detail 2 6 6 4 2" xfId="22422"/>
    <cellStyle name="RowTitles1-Detail 2 6 6 4 2 2" xfId="22423"/>
    <cellStyle name="RowTitles1-Detail 2 6 6 4 3" xfId="22424"/>
    <cellStyle name="RowTitles1-Detail 2 6 6 5" xfId="10944"/>
    <cellStyle name="RowTitles1-Detail 2 6 6 5 2" xfId="22425"/>
    <cellStyle name="RowTitles1-Detail 2 6 6 5 2 2" xfId="22426"/>
    <cellStyle name="RowTitles1-Detail 2 6 6 6" xfId="22427"/>
    <cellStyle name="RowTitles1-Detail 2 6 6 6 2" xfId="22428"/>
    <cellStyle name="RowTitles1-Detail 2 6 6 7" xfId="22429"/>
    <cellStyle name="RowTitles1-Detail 2 6 7" xfId="2180"/>
    <cellStyle name="RowTitles1-Detail 2 6 7 2" xfId="7982"/>
    <cellStyle name="RowTitles1-Detail 2 6 7 2 2" xfId="22430"/>
    <cellStyle name="RowTitles1-Detail 2 6 7 2 2 2" xfId="22431"/>
    <cellStyle name="RowTitles1-Detail 2 6 7 2 3" xfId="22432"/>
    <cellStyle name="RowTitles1-Detail 2 6 7 3" xfId="11651"/>
    <cellStyle name="RowTitles1-Detail 2 6 7 3 2" xfId="22433"/>
    <cellStyle name="RowTitles1-Detail 2 6 7 3 2 2" xfId="22434"/>
    <cellStyle name="RowTitles1-Detail 2 6 7 4" xfId="22435"/>
    <cellStyle name="RowTitles1-Detail 2 6 7 4 2" xfId="22436"/>
    <cellStyle name="RowTitles1-Detail 2 6 7 5" xfId="22437"/>
    <cellStyle name="RowTitles1-Detail 2 6 8" xfId="4784"/>
    <cellStyle name="RowTitles1-Detail 2 6 8 2" xfId="8839"/>
    <cellStyle name="RowTitles1-Detail 2 6 8 2 2" xfId="22438"/>
    <cellStyle name="RowTitles1-Detail 2 6 8 2 2 2" xfId="22439"/>
    <cellStyle name="RowTitles1-Detail 2 6 8 2 3" xfId="22440"/>
    <cellStyle name="RowTitles1-Detail 2 6 8 3" xfId="12478"/>
    <cellStyle name="RowTitles1-Detail 2 6 8 3 2" xfId="22441"/>
    <cellStyle name="RowTitles1-Detail 2 6 8 3 2 2" xfId="22442"/>
    <cellStyle name="RowTitles1-Detail 2 6 8 4" xfId="22443"/>
    <cellStyle name="RowTitles1-Detail 2 6 8 4 2" xfId="22444"/>
    <cellStyle name="RowTitles1-Detail 2 6 8 5" xfId="22445"/>
    <cellStyle name="RowTitles1-Detail 2 6 9" xfId="6151"/>
    <cellStyle name="RowTitles1-Detail 2 6 9 2" xfId="22446"/>
    <cellStyle name="RowTitles1-Detail 2 6 9 2 2" xfId="22447"/>
    <cellStyle name="RowTitles1-Detail 2 6_STUD aligned by INSTIT" xfId="574"/>
    <cellStyle name="RowTitles1-Detail 2 7" xfId="349"/>
    <cellStyle name="RowTitles1-Detail 2 7 2" xfId="1022"/>
    <cellStyle name="RowTitles1-Detail 2 7 2 2" xfId="2633"/>
    <cellStyle name="RowTitles1-Detail 2 7 2 2 2" xfId="7989"/>
    <cellStyle name="RowTitles1-Detail 2 7 2 2 2 2" xfId="22448"/>
    <cellStyle name="RowTitles1-Detail 2 7 2 2 2 2 2" xfId="22449"/>
    <cellStyle name="RowTitles1-Detail 2 7 2 2 2 3" xfId="22450"/>
    <cellStyle name="RowTitles1-Detail 2 7 2 2 3" xfId="11658"/>
    <cellStyle name="RowTitles1-Detail 2 7 2 2 3 2" xfId="22451"/>
    <cellStyle name="RowTitles1-Detail 2 7 2 2 3 2 2" xfId="22452"/>
    <cellStyle name="RowTitles1-Detail 2 7 2 2 4" xfId="22453"/>
    <cellStyle name="RowTitles1-Detail 2 7 2 2 4 2" xfId="22454"/>
    <cellStyle name="RowTitles1-Detail 2 7 2 2 5" xfId="22455"/>
    <cellStyle name="RowTitles1-Detail 2 7 2 3" xfId="4198"/>
    <cellStyle name="RowTitles1-Detail 2 7 2 3 2" xfId="9042"/>
    <cellStyle name="RowTitles1-Detail 2 7 2 3 2 2" xfId="22456"/>
    <cellStyle name="RowTitles1-Detail 2 7 2 3 2 2 2" xfId="22457"/>
    <cellStyle name="RowTitles1-Detail 2 7 2 3 2 3" xfId="22458"/>
    <cellStyle name="RowTitles1-Detail 2 7 2 3 3" xfId="12666"/>
    <cellStyle name="RowTitles1-Detail 2 7 2 3 3 2" xfId="22459"/>
    <cellStyle name="RowTitles1-Detail 2 7 2 3 3 2 2" xfId="22460"/>
    <cellStyle name="RowTitles1-Detail 2 7 2 3 4" xfId="22461"/>
    <cellStyle name="RowTitles1-Detail 2 7 2 3 4 2" xfId="22462"/>
    <cellStyle name="RowTitles1-Detail 2 7 2 3 5" xfId="22463"/>
    <cellStyle name="RowTitles1-Detail 2 7 2 4" xfId="5027"/>
    <cellStyle name="RowTitles1-Detail 2 7 2 4 2" xfId="22464"/>
    <cellStyle name="RowTitles1-Detail 2 7 2 5" xfId="6563"/>
    <cellStyle name="RowTitles1-Detail 2 7 2 5 2" xfId="22465"/>
    <cellStyle name="RowTitles1-Detail 2 7 2 5 2 2" xfId="22466"/>
    <cellStyle name="RowTitles1-Detail 2 7 2 6" xfId="22467"/>
    <cellStyle name="RowTitles1-Detail 2 7 2 6 2" xfId="22468"/>
    <cellStyle name="RowTitles1-Detail 2 7 2 7" xfId="22469"/>
    <cellStyle name="RowTitles1-Detail 2 7 3" xfId="1635"/>
    <cellStyle name="RowTitles1-Detail 2 7 3 2" xfId="3225"/>
    <cellStyle name="RowTitles1-Detail 2 7 3 2 2" xfId="7990"/>
    <cellStyle name="RowTitles1-Detail 2 7 3 2 2 2" xfId="22470"/>
    <cellStyle name="RowTitles1-Detail 2 7 3 2 2 2 2" xfId="22471"/>
    <cellStyle name="RowTitles1-Detail 2 7 3 2 2 3" xfId="22472"/>
    <cellStyle name="RowTitles1-Detail 2 7 3 2 3" xfId="11659"/>
    <cellStyle name="RowTitles1-Detail 2 7 3 2 3 2" xfId="22473"/>
    <cellStyle name="RowTitles1-Detail 2 7 3 2 3 2 2" xfId="22474"/>
    <cellStyle name="RowTitles1-Detail 2 7 3 2 4" xfId="22475"/>
    <cellStyle name="RowTitles1-Detail 2 7 3 2 4 2" xfId="22476"/>
    <cellStyle name="RowTitles1-Detail 2 7 3 2 5" xfId="22477"/>
    <cellStyle name="RowTitles1-Detail 2 7 3 3" xfId="5615"/>
    <cellStyle name="RowTitles1-Detail 2 7 3 3 2" xfId="9318"/>
    <cellStyle name="RowTitles1-Detail 2 7 3 3 2 2" xfId="22478"/>
    <cellStyle name="RowTitles1-Detail 2 7 3 3 2 2 2" xfId="22479"/>
    <cellStyle name="RowTitles1-Detail 2 7 3 3 2 3" xfId="22480"/>
    <cellStyle name="RowTitles1-Detail 2 7 3 3 3" xfId="12921"/>
    <cellStyle name="RowTitles1-Detail 2 7 3 3 3 2" xfId="22481"/>
    <cellStyle name="RowTitles1-Detail 2 7 3 3 3 2 2" xfId="22482"/>
    <cellStyle name="RowTitles1-Detail 2 7 3 3 4" xfId="22483"/>
    <cellStyle name="RowTitles1-Detail 2 7 3 3 4 2" xfId="22484"/>
    <cellStyle name="RowTitles1-Detail 2 7 3 3 5" xfId="22485"/>
    <cellStyle name="RowTitles1-Detail 2 7 3 4" xfId="6610"/>
    <cellStyle name="RowTitles1-Detail 2 7 3 4 2" xfId="22486"/>
    <cellStyle name="RowTitles1-Detail 2 7 3 4 2 2" xfId="22487"/>
    <cellStyle name="RowTitles1-Detail 2 7 3 4 3" xfId="22488"/>
    <cellStyle name="RowTitles1-Detail 2 7 3 5" xfId="10327"/>
    <cellStyle name="RowTitles1-Detail 2 7 3 5 2" xfId="22489"/>
    <cellStyle name="RowTitles1-Detail 2 7 3 5 2 2" xfId="22490"/>
    <cellStyle name="RowTitles1-Detail 2 7 4" xfId="1636"/>
    <cellStyle name="RowTitles1-Detail 2 7 4 2" xfId="3226"/>
    <cellStyle name="RowTitles1-Detail 2 7 4 2 2" xfId="7991"/>
    <cellStyle name="RowTitles1-Detail 2 7 4 2 2 2" xfId="22491"/>
    <cellStyle name="RowTitles1-Detail 2 7 4 2 2 2 2" xfId="22492"/>
    <cellStyle name="RowTitles1-Detail 2 7 4 2 2 3" xfId="22493"/>
    <cellStyle name="RowTitles1-Detail 2 7 4 2 3" xfId="11660"/>
    <cellStyle name="RowTitles1-Detail 2 7 4 2 3 2" xfId="22494"/>
    <cellStyle name="RowTitles1-Detail 2 7 4 2 3 2 2" xfId="22495"/>
    <cellStyle name="RowTitles1-Detail 2 7 4 2 4" xfId="22496"/>
    <cellStyle name="RowTitles1-Detail 2 7 4 2 4 2" xfId="22497"/>
    <cellStyle name="RowTitles1-Detail 2 7 4 2 5" xfId="22498"/>
    <cellStyle name="RowTitles1-Detail 2 7 4 3" xfId="5616"/>
    <cellStyle name="RowTitles1-Detail 2 7 4 3 2" xfId="9551"/>
    <cellStyle name="RowTitles1-Detail 2 7 4 3 2 2" xfId="22499"/>
    <cellStyle name="RowTitles1-Detail 2 7 4 3 2 2 2" xfId="22500"/>
    <cellStyle name="RowTitles1-Detail 2 7 4 3 2 3" xfId="22501"/>
    <cellStyle name="RowTitles1-Detail 2 7 4 3 3" xfId="13134"/>
    <cellStyle name="RowTitles1-Detail 2 7 4 3 3 2" xfId="22502"/>
    <cellStyle name="RowTitles1-Detail 2 7 4 3 3 2 2" xfId="22503"/>
    <cellStyle name="RowTitles1-Detail 2 7 4 3 4" xfId="22504"/>
    <cellStyle name="RowTitles1-Detail 2 7 4 3 4 2" xfId="22505"/>
    <cellStyle name="RowTitles1-Detail 2 7 4 3 5" xfId="22506"/>
    <cellStyle name="RowTitles1-Detail 2 7 4 4" xfId="6785"/>
    <cellStyle name="RowTitles1-Detail 2 7 4 4 2" xfId="22507"/>
    <cellStyle name="RowTitles1-Detail 2 7 4 4 2 2" xfId="22508"/>
    <cellStyle name="RowTitles1-Detail 2 7 4 4 3" xfId="22509"/>
    <cellStyle name="RowTitles1-Detail 2 7 4 5" xfId="10532"/>
    <cellStyle name="RowTitles1-Detail 2 7 4 5 2" xfId="22510"/>
    <cellStyle name="RowTitles1-Detail 2 7 4 5 2 2" xfId="22511"/>
    <cellStyle name="RowTitles1-Detail 2 7 4 6" xfId="22512"/>
    <cellStyle name="RowTitles1-Detail 2 7 4 6 2" xfId="22513"/>
    <cellStyle name="RowTitles1-Detail 2 7 4 7" xfId="22514"/>
    <cellStyle name="RowTitles1-Detail 2 7 5" xfId="1637"/>
    <cellStyle name="RowTitles1-Detail 2 7 5 2" xfId="3227"/>
    <cellStyle name="RowTitles1-Detail 2 7 5 2 2" xfId="7992"/>
    <cellStyle name="RowTitles1-Detail 2 7 5 2 2 2" xfId="22515"/>
    <cellStyle name="RowTitles1-Detail 2 7 5 2 2 2 2" xfId="22516"/>
    <cellStyle name="RowTitles1-Detail 2 7 5 2 2 3" xfId="22517"/>
    <cellStyle name="RowTitles1-Detail 2 7 5 2 3" xfId="11661"/>
    <cellStyle name="RowTitles1-Detail 2 7 5 2 3 2" xfId="22518"/>
    <cellStyle name="RowTitles1-Detail 2 7 5 2 3 2 2" xfId="22519"/>
    <cellStyle name="RowTitles1-Detail 2 7 5 2 4" xfId="22520"/>
    <cellStyle name="RowTitles1-Detail 2 7 5 2 4 2" xfId="22521"/>
    <cellStyle name="RowTitles1-Detail 2 7 5 2 5" xfId="22522"/>
    <cellStyle name="RowTitles1-Detail 2 7 5 3" xfId="5617"/>
    <cellStyle name="RowTitles1-Detail 2 7 5 3 2" xfId="9768"/>
    <cellStyle name="RowTitles1-Detail 2 7 5 3 2 2" xfId="22523"/>
    <cellStyle name="RowTitles1-Detail 2 7 5 3 2 2 2" xfId="22524"/>
    <cellStyle name="RowTitles1-Detail 2 7 5 3 2 3" xfId="22525"/>
    <cellStyle name="RowTitles1-Detail 2 7 5 3 3" xfId="13333"/>
    <cellStyle name="RowTitles1-Detail 2 7 5 3 3 2" xfId="22526"/>
    <cellStyle name="RowTitles1-Detail 2 7 5 3 3 2 2" xfId="22527"/>
    <cellStyle name="RowTitles1-Detail 2 7 5 3 4" xfId="22528"/>
    <cellStyle name="RowTitles1-Detail 2 7 5 3 4 2" xfId="22529"/>
    <cellStyle name="RowTitles1-Detail 2 7 5 3 5" xfId="22530"/>
    <cellStyle name="RowTitles1-Detail 2 7 5 4" xfId="7002"/>
    <cellStyle name="RowTitles1-Detail 2 7 5 4 2" xfId="22531"/>
    <cellStyle name="RowTitles1-Detail 2 7 5 4 2 2" xfId="22532"/>
    <cellStyle name="RowTitles1-Detail 2 7 5 4 3" xfId="22533"/>
    <cellStyle name="RowTitles1-Detail 2 7 5 5" xfId="10749"/>
    <cellStyle name="RowTitles1-Detail 2 7 5 5 2" xfId="22534"/>
    <cellStyle name="RowTitles1-Detail 2 7 5 5 2 2" xfId="22535"/>
    <cellStyle name="RowTitles1-Detail 2 7 5 6" xfId="22536"/>
    <cellStyle name="RowTitles1-Detail 2 7 5 6 2" xfId="22537"/>
    <cellStyle name="RowTitles1-Detail 2 7 5 7" xfId="22538"/>
    <cellStyle name="RowTitles1-Detail 2 7 6" xfId="1638"/>
    <cellStyle name="RowTitles1-Detail 2 7 6 2" xfId="3228"/>
    <cellStyle name="RowTitles1-Detail 2 7 6 2 2" xfId="7993"/>
    <cellStyle name="RowTitles1-Detail 2 7 6 2 2 2" xfId="22539"/>
    <cellStyle name="RowTitles1-Detail 2 7 6 2 2 2 2" xfId="22540"/>
    <cellStyle name="RowTitles1-Detail 2 7 6 2 2 3" xfId="22541"/>
    <cellStyle name="RowTitles1-Detail 2 7 6 2 3" xfId="11662"/>
    <cellStyle name="RowTitles1-Detail 2 7 6 2 3 2" xfId="22542"/>
    <cellStyle name="RowTitles1-Detail 2 7 6 2 3 2 2" xfId="22543"/>
    <cellStyle name="RowTitles1-Detail 2 7 6 2 4" xfId="22544"/>
    <cellStyle name="RowTitles1-Detail 2 7 6 2 4 2" xfId="22545"/>
    <cellStyle name="RowTitles1-Detail 2 7 6 2 5" xfId="22546"/>
    <cellStyle name="RowTitles1-Detail 2 7 6 3" xfId="5618"/>
    <cellStyle name="RowTitles1-Detail 2 7 6 3 2" xfId="9970"/>
    <cellStyle name="RowTitles1-Detail 2 7 6 3 2 2" xfId="22547"/>
    <cellStyle name="RowTitles1-Detail 2 7 6 3 2 2 2" xfId="22548"/>
    <cellStyle name="RowTitles1-Detail 2 7 6 3 2 3" xfId="22549"/>
    <cellStyle name="RowTitles1-Detail 2 7 6 3 3" xfId="13520"/>
    <cellStyle name="RowTitles1-Detail 2 7 6 3 3 2" xfId="22550"/>
    <cellStyle name="RowTitles1-Detail 2 7 6 3 3 2 2" xfId="22551"/>
    <cellStyle name="RowTitles1-Detail 2 7 6 3 4" xfId="22552"/>
    <cellStyle name="RowTitles1-Detail 2 7 6 3 4 2" xfId="22553"/>
    <cellStyle name="RowTitles1-Detail 2 7 6 3 5" xfId="22554"/>
    <cellStyle name="RowTitles1-Detail 2 7 6 4" xfId="7204"/>
    <cellStyle name="RowTitles1-Detail 2 7 6 4 2" xfId="22555"/>
    <cellStyle name="RowTitles1-Detail 2 7 6 4 2 2" xfId="22556"/>
    <cellStyle name="RowTitles1-Detail 2 7 6 4 3" xfId="22557"/>
    <cellStyle name="RowTitles1-Detail 2 7 6 5" xfId="10951"/>
    <cellStyle name="RowTitles1-Detail 2 7 6 5 2" xfId="22558"/>
    <cellStyle name="RowTitles1-Detail 2 7 6 5 2 2" xfId="22559"/>
    <cellStyle name="RowTitles1-Detail 2 7 6 6" xfId="22560"/>
    <cellStyle name="RowTitles1-Detail 2 7 6 6 2" xfId="22561"/>
    <cellStyle name="RowTitles1-Detail 2 7 6 7" xfId="22562"/>
    <cellStyle name="RowTitles1-Detail 2 7 7" xfId="2187"/>
    <cellStyle name="RowTitles1-Detail 2 7 7 2" xfId="7988"/>
    <cellStyle name="RowTitles1-Detail 2 7 7 2 2" xfId="22563"/>
    <cellStyle name="RowTitles1-Detail 2 7 7 2 2 2" xfId="22564"/>
    <cellStyle name="RowTitles1-Detail 2 7 7 2 3" xfId="22565"/>
    <cellStyle name="RowTitles1-Detail 2 7 7 3" xfId="11657"/>
    <cellStyle name="RowTitles1-Detail 2 7 7 3 2" xfId="22566"/>
    <cellStyle name="RowTitles1-Detail 2 7 7 3 2 2" xfId="22567"/>
    <cellStyle name="RowTitles1-Detail 2 7 7 4" xfId="22568"/>
    <cellStyle name="RowTitles1-Detail 2 7 7 4 2" xfId="22569"/>
    <cellStyle name="RowTitles1-Detail 2 7 7 5" xfId="22570"/>
    <cellStyle name="RowTitles1-Detail 2 7 8" xfId="4779"/>
    <cellStyle name="RowTitles1-Detail 2 7 8 2" xfId="8844"/>
    <cellStyle name="RowTitles1-Detail 2 7 8 2 2" xfId="22571"/>
    <cellStyle name="RowTitles1-Detail 2 7 8 2 2 2" xfId="22572"/>
    <cellStyle name="RowTitles1-Detail 2 7 8 2 3" xfId="22573"/>
    <cellStyle name="RowTitles1-Detail 2 7 8 3" xfId="12483"/>
    <cellStyle name="RowTitles1-Detail 2 7 8 3 2" xfId="22574"/>
    <cellStyle name="RowTitles1-Detail 2 7 8 3 2 2" xfId="22575"/>
    <cellStyle name="RowTitles1-Detail 2 7 8 4" xfId="22576"/>
    <cellStyle name="RowTitles1-Detail 2 7 8 4 2" xfId="22577"/>
    <cellStyle name="RowTitles1-Detail 2 7 8 5" xfId="22578"/>
    <cellStyle name="RowTitles1-Detail 2 7 9" xfId="6546"/>
    <cellStyle name="RowTitles1-Detail 2 7 9 2" xfId="22579"/>
    <cellStyle name="RowTitles1-Detail 2 7 9 2 2" xfId="22580"/>
    <cellStyle name="RowTitles1-Detail 2 7_STUD aligned by INSTIT" xfId="575"/>
    <cellStyle name="RowTitles1-Detail 2 8" xfId="732"/>
    <cellStyle name="RowTitles1-Detail 2 8 2" xfId="2353"/>
    <cellStyle name="RowTitles1-Detail 2 8 2 2" xfId="7994"/>
    <cellStyle name="RowTitles1-Detail 2 8 2 2 2" xfId="22581"/>
    <cellStyle name="RowTitles1-Detail 2 8 2 2 2 2" xfId="22582"/>
    <cellStyle name="RowTitles1-Detail 2 8 2 2 3" xfId="22583"/>
    <cellStyle name="RowTitles1-Detail 2 8 2 3" xfId="11663"/>
    <cellStyle name="RowTitles1-Detail 2 8 2 3 2" xfId="22584"/>
    <cellStyle name="RowTitles1-Detail 2 8 2 3 2 2" xfId="22585"/>
    <cellStyle name="RowTitles1-Detail 2 8 2 4" xfId="22586"/>
    <cellStyle name="RowTitles1-Detail 2 8 2 4 2" xfId="22587"/>
    <cellStyle name="RowTitles1-Detail 2 8 2 5" xfId="22588"/>
    <cellStyle name="RowTitles1-Detail 2 8 3" xfId="3908"/>
    <cellStyle name="RowTitles1-Detail 2 8 3 2" xfId="8918"/>
    <cellStyle name="RowTitles1-Detail 2 8 3 2 2" xfId="22589"/>
    <cellStyle name="RowTitles1-Detail 2 8 3 2 2 2" xfId="22590"/>
    <cellStyle name="RowTitles1-Detail 2 8 3 2 3" xfId="22591"/>
    <cellStyle name="RowTitles1-Detail 2 8 3 3" xfId="12549"/>
    <cellStyle name="RowTitles1-Detail 2 8 3 3 2" xfId="22592"/>
    <cellStyle name="RowTitles1-Detail 2 8 3 3 2 2" xfId="22593"/>
    <cellStyle name="RowTitles1-Detail 2 8 3 4" xfId="22594"/>
    <cellStyle name="RowTitles1-Detail 2 8 3 4 2" xfId="22595"/>
    <cellStyle name="RowTitles1-Detail 2 8 3 5" xfId="22596"/>
    <cellStyle name="RowTitles1-Detail 2 8 4" xfId="4642"/>
    <cellStyle name="RowTitles1-Detail 2 8 4 2" xfId="22597"/>
    <cellStyle name="RowTitles1-Detail 2 8 5" xfId="6232"/>
    <cellStyle name="RowTitles1-Detail 2 8 5 2" xfId="22598"/>
    <cellStyle name="RowTitles1-Detail 2 8 5 2 2" xfId="22599"/>
    <cellStyle name="RowTitles1-Detail 2 8 5 3" xfId="22600"/>
    <cellStyle name="RowTitles1-Detail 2 8 6" xfId="6145"/>
    <cellStyle name="RowTitles1-Detail 2 8 6 2" xfId="22601"/>
    <cellStyle name="RowTitles1-Detail 2 8 6 2 2" xfId="22602"/>
    <cellStyle name="RowTitles1-Detail 2 9" xfId="922"/>
    <cellStyle name="RowTitles1-Detail 2 9 2" xfId="2533"/>
    <cellStyle name="RowTitles1-Detail 2 9 2 2" xfId="7995"/>
    <cellStyle name="RowTitles1-Detail 2 9 2 2 2" xfId="22603"/>
    <cellStyle name="RowTitles1-Detail 2 9 2 2 2 2" xfId="22604"/>
    <cellStyle name="RowTitles1-Detail 2 9 2 2 3" xfId="22605"/>
    <cellStyle name="RowTitles1-Detail 2 9 2 3" xfId="11664"/>
    <cellStyle name="RowTitles1-Detail 2 9 2 3 2" xfId="22606"/>
    <cellStyle name="RowTitles1-Detail 2 9 2 3 2 2" xfId="22607"/>
    <cellStyle name="RowTitles1-Detail 2 9 2 4" xfId="22608"/>
    <cellStyle name="RowTitles1-Detail 2 9 2 4 2" xfId="22609"/>
    <cellStyle name="RowTitles1-Detail 2 9 2 5" xfId="22610"/>
    <cellStyle name="RowTitles1-Detail 2 9 3" xfId="4098"/>
    <cellStyle name="RowTitles1-Detail 2 9 3 2" xfId="8964"/>
    <cellStyle name="RowTitles1-Detail 2 9 3 2 2" xfId="22611"/>
    <cellStyle name="RowTitles1-Detail 2 9 3 2 2 2" xfId="22612"/>
    <cellStyle name="RowTitles1-Detail 2 9 3 2 3" xfId="22613"/>
    <cellStyle name="RowTitles1-Detail 2 9 3 3" xfId="12593"/>
    <cellStyle name="RowTitles1-Detail 2 9 3 3 2" xfId="22614"/>
    <cellStyle name="RowTitles1-Detail 2 9 3 3 2 2" xfId="22615"/>
    <cellStyle name="RowTitles1-Detail 2 9 3 4" xfId="22616"/>
    <cellStyle name="RowTitles1-Detail 2 9 3 4 2" xfId="22617"/>
    <cellStyle name="RowTitles1-Detail 2 9 3 5" xfId="22618"/>
    <cellStyle name="RowTitles1-Detail 2 9 4" xfId="4927"/>
    <cellStyle name="RowTitles1-Detail 2 9 4 2" xfId="22619"/>
    <cellStyle name="RowTitles1-Detail 2 9 5" xfId="7686"/>
    <cellStyle name="RowTitles1-Detail 2 9 5 2" xfId="22620"/>
    <cellStyle name="RowTitles1-Detail 2 9 5 2 2" xfId="22621"/>
    <cellStyle name="RowTitles1-Detail 2 9 6" xfId="22622"/>
    <cellStyle name="RowTitles1-Detail 2 9 6 2" xfId="22623"/>
    <cellStyle name="RowTitles1-Detail 2 9 7" xfId="22624"/>
    <cellStyle name="RowTitles1-Detail 2_STUD aligned by INSTIT" xfId="536"/>
    <cellStyle name="RowTitles1-Detail 3" xfId="145"/>
    <cellStyle name="RowTitles1-Detail 3 10" xfId="1639"/>
    <cellStyle name="RowTitles1-Detail 3 10 2" xfId="3229"/>
    <cellStyle name="RowTitles1-Detail 3 10 2 2" xfId="7997"/>
    <cellStyle name="RowTitles1-Detail 3 10 2 2 2" xfId="22625"/>
    <cellStyle name="RowTitles1-Detail 3 10 2 2 2 2" xfId="22626"/>
    <cellStyle name="RowTitles1-Detail 3 10 2 2 3" xfId="22627"/>
    <cellStyle name="RowTitles1-Detail 3 10 2 3" xfId="11666"/>
    <cellStyle name="RowTitles1-Detail 3 10 2 3 2" xfId="22628"/>
    <cellStyle name="RowTitles1-Detail 3 10 2 3 2 2" xfId="22629"/>
    <cellStyle name="RowTitles1-Detail 3 10 2 4" xfId="22630"/>
    <cellStyle name="RowTitles1-Detail 3 10 2 4 2" xfId="22631"/>
    <cellStyle name="RowTitles1-Detail 3 10 2 5" xfId="22632"/>
    <cellStyle name="RowTitles1-Detail 3 10 3" xfId="5619"/>
    <cellStyle name="RowTitles1-Detail 3 10 3 2" xfId="9499"/>
    <cellStyle name="RowTitles1-Detail 3 10 3 2 2" xfId="22633"/>
    <cellStyle name="RowTitles1-Detail 3 10 3 2 2 2" xfId="22634"/>
    <cellStyle name="RowTitles1-Detail 3 10 3 2 3" xfId="22635"/>
    <cellStyle name="RowTitles1-Detail 3 10 3 3" xfId="13087"/>
    <cellStyle name="RowTitles1-Detail 3 10 3 3 2" xfId="22636"/>
    <cellStyle name="RowTitles1-Detail 3 10 3 3 2 2" xfId="22637"/>
    <cellStyle name="RowTitles1-Detail 3 10 3 4" xfId="22638"/>
    <cellStyle name="RowTitles1-Detail 3 10 3 4 2" xfId="22639"/>
    <cellStyle name="RowTitles1-Detail 3 10 3 5" xfId="22640"/>
    <cellStyle name="RowTitles1-Detail 3 10 4" xfId="6733"/>
    <cellStyle name="RowTitles1-Detail 3 10 4 2" xfId="22641"/>
    <cellStyle name="RowTitles1-Detail 3 10 4 2 2" xfId="22642"/>
    <cellStyle name="RowTitles1-Detail 3 10 4 3" xfId="22643"/>
    <cellStyle name="RowTitles1-Detail 3 10 5" xfId="10480"/>
    <cellStyle name="RowTitles1-Detail 3 10 5 2" xfId="22644"/>
    <cellStyle name="RowTitles1-Detail 3 10 5 2 2" xfId="22645"/>
    <cellStyle name="RowTitles1-Detail 3 10 6" xfId="22646"/>
    <cellStyle name="RowTitles1-Detail 3 10 6 2" xfId="22647"/>
    <cellStyle name="RowTitles1-Detail 3 10 7" xfId="22648"/>
    <cellStyle name="RowTitles1-Detail 3 11" xfId="1640"/>
    <cellStyle name="RowTitles1-Detail 3 11 2" xfId="3230"/>
    <cellStyle name="RowTitles1-Detail 3 11 2 2" xfId="7998"/>
    <cellStyle name="RowTitles1-Detail 3 11 2 2 2" xfId="22649"/>
    <cellStyle name="RowTitles1-Detail 3 11 2 2 2 2" xfId="22650"/>
    <cellStyle name="RowTitles1-Detail 3 11 2 2 3" xfId="22651"/>
    <cellStyle name="RowTitles1-Detail 3 11 2 3" xfId="11667"/>
    <cellStyle name="RowTitles1-Detail 3 11 2 3 2" xfId="22652"/>
    <cellStyle name="RowTitles1-Detail 3 11 2 3 2 2" xfId="22653"/>
    <cellStyle name="RowTitles1-Detail 3 11 2 4" xfId="22654"/>
    <cellStyle name="RowTitles1-Detail 3 11 2 4 2" xfId="22655"/>
    <cellStyle name="RowTitles1-Detail 3 11 2 5" xfId="22656"/>
    <cellStyle name="RowTitles1-Detail 3 11 3" xfId="5620"/>
    <cellStyle name="RowTitles1-Detail 3 11 3 2" xfId="9727"/>
    <cellStyle name="RowTitles1-Detail 3 11 3 2 2" xfId="22657"/>
    <cellStyle name="RowTitles1-Detail 3 11 3 2 2 2" xfId="22658"/>
    <cellStyle name="RowTitles1-Detail 3 11 3 2 3" xfId="22659"/>
    <cellStyle name="RowTitles1-Detail 3 11 3 3" xfId="13297"/>
    <cellStyle name="RowTitles1-Detail 3 11 3 3 2" xfId="22660"/>
    <cellStyle name="RowTitles1-Detail 3 11 3 3 2 2" xfId="22661"/>
    <cellStyle name="RowTitles1-Detail 3 11 3 4" xfId="22662"/>
    <cellStyle name="RowTitles1-Detail 3 11 3 4 2" xfId="22663"/>
    <cellStyle name="RowTitles1-Detail 3 11 3 5" xfId="22664"/>
    <cellStyle name="RowTitles1-Detail 3 11 4" xfId="6961"/>
    <cellStyle name="RowTitles1-Detail 3 11 4 2" xfId="22665"/>
    <cellStyle name="RowTitles1-Detail 3 11 4 2 2" xfId="22666"/>
    <cellStyle name="RowTitles1-Detail 3 11 4 3" xfId="22667"/>
    <cellStyle name="RowTitles1-Detail 3 11 5" xfId="10708"/>
    <cellStyle name="RowTitles1-Detail 3 11 5 2" xfId="22668"/>
    <cellStyle name="RowTitles1-Detail 3 11 5 2 2" xfId="22669"/>
    <cellStyle name="RowTitles1-Detail 3 11 6" xfId="22670"/>
    <cellStyle name="RowTitles1-Detail 3 11 6 2" xfId="22671"/>
    <cellStyle name="RowTitles1-Detail 3 11 7" xfId="22672"/>
    <cellStyle name="RowTitles1-Detail 3 12" xfId="2089"/>
    <cellStyle name="RowTitles1-Detail 3 12 2" xfId="7996"/>
    <cellStyle name="RowTitles1-Detail 3 12 2 2" xfId="22673"/>
    <cellStyle name="RowTitles1-Detail 3 12 2 2 2" xfId="22674"/>
    <cellStyle name="RowTitles1-Detail 3 12 2 3" xfId="22675"/>
    <cellStyle name="RowTitles1-Detail 3 12 3" xfId="11665"/>
    <cellStyle name="RowTitles1-Detail 3 12 3 2" xfId="22676"/>
    <cellStyle name="RowTitles1-Detail 3 12 3 2 2" xfId="22677"/>
    <cellStyle name="RowTitles1-Detail 3 12 4" xfId="22678"/>
    <cellStyle name="RowTitles1-Detail 3 12 4 2" xfId="22679"/>
    <cellStyle name="RowTitles1-Detail 3 12 5" xfId="22680"/>
    <cellStyle name="RowTitles1-Detail 3 13" xfId="3606"/>
    <cellStyle name="RowTitles1-Detail 3 13 2" xfId="22681"/>
    <cellStyle name="RowTitles1-Detail 3 13 2 2" xfId="22682"/>
    <cellStyle name="RowTitles1-Detail 3 14" xfId="4830"/>
    <cellStyle name="RowTitles1-Detail 3 14 2" xfId="22683"/>
    <cellStyle name="RowTitles1-Detail 3 15" xfId="6162"/>
    <cellStyle name="RowTitles1-Detail 3 15 2" xfId="22684"/>
    <cellStyle name="RowTitles1-Detail 3 15 2 2" xfId="22685"/>
    <cellStyle name="RowTitles1-Detail 3 2" xfId="146"/>
    <cellStyle name="RowTitles1-Detail 3 2 10" xfId="1641"/>
    <cellStyle name="RowTitles1-Detail 3 2 10 2" xfId="3231"/>
    <cellStyle name="RowTitles1-Detail 3 2 10 2 2" xfId="8000"/>
    <cellStyle name="RowTitles1-Detail 3 2 10 2 2 2" xfId="22686"/>
    <cellStyle name="RowTitles1-Detail 3 2 10 2 2 2 2" xfId="22687"/>
    <cellStyle name="RowTitles1-Detail 3 2 10 2 2 3" xfId="22688"/>
    <cellStyle name="RowTitles1-Detail 3 2 10 2 3" xfId="11669"/>
    <cellStyle name="RowTitles1-Detail 3 2 10 2 3 2" xfId="22689"/>
    <cellStyle name="RowTitles1-Detail 3 2 10 2 3 2 2" xfId="22690"/>
    <cellStyle name="RowTitles1-Detail 3 2 10 2 4" xfId="22691"/>
    <cellStyle name="RowTitles1-Detail 3 2 10 2 4 2" xfId="22692"/>
    <cellStyle name="RowTitles1-Detail 3 2 10 2 5" xfId="22693"/>
    <cellStyle name="RowTitles1-Detail 3 2 10 3" xfId="5621"/>
    <cellStyle name="RowTitles1-Detail 3 2 10 3 2" xfId="9720"/>
    <cellStyle name="RowTitles1-Detail 3 2 10 3 2 2" xfId="22694"/>
    <cellStyle name="RowTitles1-Detail 3 2 10 3 2 2 2" xfId="22695"/>
    <cellStyle name="RowTitles1-Detail 3 2 10 3 2 3" xfId="22696"/>
    <cellStyle name="RowTitles1-Detail 3 2 10 3 3" xfId="13291"/>
    <cellStyle name="RowTitles1-Detail 3 2 10 3 3 2" xfId="22697"/>
    <cellStyle name="RowTitles1-Detail 3 2 10 3 3 2 2" xfId="22698"/>
    <cellStyle name="RowTitles1-Detail 3 2 10 3 4" xfId="22699"/>
    <cellStyle name="RowTitles1-Detail 3 2 10 3 4 2" xfId="22700"/>
    <cellStyle name="RowTitles1-Detail 3 2 10 3 5" xfId="22701"/>
    <cellStyle name="RowTitles1-Detail 3 2 10 4" xfId="6954"/>
    <cellStyle name="RowTitles1-Detail 3 2 10 4 2" xfId="22702"/>
    <cellStyle name="RowTitles1-Detail 3 2 10 4 2 2" xfId="22703"/>
    <cellStyle name="RowTitles1-Detail 3 2 10 4 3" xfId="22704"/>
    <cellStyle name="RowTitles1-Detail 3 2 10 5" xfId="10701"/>
    <cellStyle name="RowTitles1-Detail 3 2 10 5 2" xfId="22705"/>
    <cellStyle name="RowTitles1-Detail 3 2 10 5 2 2" xfId="22706"/>
    <cellStyle name="RowTitles1-Detail 3 2 10 6" xfId="22707"/>
    <cellStyle name="RowTitles1-Detail 3 2 10 6 2" xfId="22708"/>
    <cellStyle name="RowTitles1-Detail 3 2 10 7" xfId="22709"/>
    <cellStyle name="RowTitles1-Detail 3 2 11" xfId="2090"/>
    <cellStyle name="RowTitles1-Detail 3 2 11 2" xfId="7999"/>
    <cellStyle name="RowTitles1-Detail 3 2 11 2 2" xfId="22710"/>
    <cellStyle name="RowTitles1-Detail 3 2 11 2 2 2" xfId="22711"/>
    <cellStyle name="RowTitles1-Detail 3 2 11 2 3" xfId="22712"/>
    <cellStyle name="RowTitles1-Detail 3 2 11 3" xfId="11668"/>
    <cellStyle name="RowTitles1-Detail 3 2 11 3 2" xfId="22713"/>
    <cellStyle name="RowTitles1-Detail 3 2 11 3 2 2" xfId="22714"/>
    <cellStyle name="RowTitles1-Detail 3 2 11 4" xfId="22715"/>
    <cellStyle name="RowTitles1-Detail 3 2 11 4 2" xfId="22716"/>
    <cellStyle name="RowTitles1-Detail 3 2 11 5" xfId="22717"/>
    <cellStyle name="RowTitles1-Detail 3 2 12" xfId="3893"/>
    <cellStyle name="RowTitles1-Detail 3 2 12 2" xfId="22718"/>
    <cellStyle name="RowTitles1-Detail 3 2 13" xfId="6612"/>
    <cellStyle name="RowTitles1-Detail 3 2 13 2" xfId="22719"/>
    <cellStyle name="RowTitles1-Detail 3 2 13 2 2" xfId="22720"/>
    <cellStyle name="RowTitles1-Detail 3 2 2" xfId="147"/>
    <cellStyle name="RowTitles1-Detail 3 2 2 10" xfId="2091"/>
    <cellStyle name="RowTitles1-Detail 3 2 2 10 2" xfId="8001"/>
    <cellStyle name="RowTitles1-Detail 3 2 2 10 2 2" xfId="22721"/>
    <cellStyle name="RowTitles1-Detail 3 2 2 10 2 2 2" xfId="22722"/>
    <cellStyle name="RowTitles1-Detail 3 2 2 10 2 3" xfId="22723"/>
    <cellStyle name="RowTitles1-Detail 3 2 2 10 3" xfId="11670"/>
    <cellStyle name="RowTitles1-Detail 3 2 2 10 3 2" xfId="22724"/>
    <cellStyle name="RowTitles1-Detail 3 2 2 10 3 2 2" xfId="22725"/>
    <cellStyle name="RowTitles1-Detail 3 2 2 10 4" xfId="22726"/>
    <cellStyle name="RowTitles1-Detail 3 2 2 10 4 2" xfId="22727"/>
    <cellStyle name="RowTitles1-Detail 3 2 2 10 5" xfId="22728"/>
    <cellStyle name="RowTitles1-Detail 3 2 2 11" xfId="4829"/>
    <cellStyle name="RowTitles1-Detail 3 2 2 11 2" xfId="22729"/>
    <cellStyle name="RowTitles1-Detail 3 2 2 12" xfId="6245"/>
    <cellStyle name="RowTitles1-Detail 3 2 2 12 2" xfId="22730"/>
    <cellStyle name="RowTitles1-Detail 3 2 2 12 2 2" xfId="22731"/>
    <cellStyle name="RowTitles1-Detail 3 2 2 2" xfId="413"/>
    <cellStyle name="RowTitles1-Detail 3 2 2 2 2" xfId="1085"/>
    <cellStyle name="RowTitles1-Detail 3 2 2 2 2 2" xfId="2696"/>
    <cellStyle name="RowTitles1-Detail 3 2 2 2 2 2 2" xfId="8003"/>
    <cellStyle name="RowTitles1-Detail 3 2 2 2 2 2 2 2" xfId="22732"/>
    <cellStyle name="RowTitles1-Detail 3 2 2 2 2 2 2 2 2" xfId="22733"/>
    <cellStyle name="RowTitles1-Detail 3 2 2 2 2 2 2 3" xfId="22734"/>
    <cellStyle name="RowTitles1-Detail 3 2 2 2 2 2 3" xfId="11672"/>
    <cellStyle name="RowTitles1-Detail 3 2 2 2 2 2 3 2" xfId="22735"/>
    <cellStyle name="RowTitles1-Detail 3 2 2 2 2 2 3 2 2" xfId="22736"/>
    <cellStyle name="RowTitles1-Detail 3 2 2 2 2 2 4" xfId="22737"/>
    <cellStyle name="RowTitles1-Detail 3 2 2 2 2 2 4 2" xfId="22738"/>
    <cellStyle name="RowTitles1-Detail 3 2 2 2 2 2 5" xfId="22739"/>
    <cellStyle name="RowTitles1-Detail 3 2 2 2 2 3" xfId="4261"/>
    <cellStyle name="RowTitles1-Detail 3 2 2 2 2 3 2" xfId="9106"/>
    <cellStyle name="RowTitles1-Detail 3 2 2 2 2 3 2 2" xfId="22740"/>
    <cellStyle name="RowTitles1-Detail 3 2 2 2 2 3 2 2 2" xfId="22741"/>
    <cellStyle name="RowTitles1-Detail 3 2 2 2 2 3 2 3" xfId="22742"/>
    <cellStyle name="RowTitles1-Detail 3 2 2 2 2 3 3" xfId="12727"/>
    <cellStyle name="RowTitles1-Detail 3 2 2 2 2 3 3 2" xfId="22743"/>
    <cellStyle name="RowTitles1-Detail 3 2 2 2 2 3 3 2 2" xfId="22744"/>
    <cellStyle name="RowTitles1-Detail 3 2 2 2 2 3 4" xfId="22745"/>
    <cellStyle name="RowTitles1-Detail 3 2 2 2 2 3 4 2" xfId="22746"/>
    <cellStyle name="RowTitles1-Detail 3 2 2 2 2 3 5" xfId="22747"/>
    <cellStyle name="RowTitles1-Detail 3 2 2 2 2 4" xfId="5090"/>
    <cellStyle name="RowTitles1-Detail 3 2 2 2 2 4 2" xfId="22748"/>
    <cellStyle name="RowTitles1-Detail 3 2 2 2 2 5" xfId="6109"/>
    <cellStyle name="RowTitles1-Detail 3 2 2 2 2 5 2" xfId="22749"/>
    <cellStyle name="RowTitles1-Detail 3 2 2 2 2 5 2 2" xfId="22750"/>
    <cellStyle name="RowTitles1-Detail 3 2 2 2 3" xfId="1308"/>
    <cellStyle name="RowTitles1-Detail 3 2 2 2 3 2" xfId="2919"/>
    <cellStyle name="RowTitles1-Detail 3 2 2 2 3 2 2" xfId="8004"/>
    <cellStyle name="RowTitles1-Detail 3 2 2 2 3 2 2 2" xfId="22751"/>
    <cellStyle name="RowTitles1-Detail 3 2 2 2 3 2 2 2 2" xfId="22752"/>
    <cellStyle name="RowTitles1-Detail 3 2 2 2 3 2 2 3" xfId="22753"/>
    <cellStyle name="RowTitles1-Detail 3 2 2 2 3 2 3" xfId="11673"/>
    <cellStyle name="RowTitles1-Detail 3 2 2 2 3 2 3 2" xfId="22754"/>
    <cellStyle name="RowTitles1-Detail 3 2 2 2 3 2 3 2 2" xfId="22755"/>
    <cellStyle name="RowTitles1-Detail 3 2 2 2 3 2 4" xfId="22756"/>
    <cellStyle name="RowTitles1-Detail 3 2 2 2 3 2 4 2" xfId="22757"/>
    <cellStyle name="RowTitles1-Detail 3 2 2 2 3 2 5" xfId="22758"/>
    <cellStyle name="RowTitles1-Detail 3 2 2 2 3 3" xfId="4484"/>
    <cellStyle name="RowTitles1-Detail 3 2 2 2 3 3 2" xfId="9382"/>
    <cellStyle name="RowTitles1-Detail 3 2 2 2 3 3 2 2" xfId="22759"/>
    <cellStyle name="RowTitles1-Detail 3 2 2 2 3 3 2 2 2" xfId="22760"/>
    <cellStyle name="RowTitles1-Detail 3 2 2 2 3 3 2 3" xfId="22761"/>
    <cellStyle name="RowTitles1-Detail 3 2 2 2 3 3 3" xfId="12982"/>
    <cellStyle name="RowTitles1-Detail 3 2 2 2 3 3 3 2" xfId="22762"/>
    <cellStyle name="RowTitles1-Detail 3 2 2 2 3 3 3 2 2" xfId="22763"/>
    <cellStyle name="RowTitles1-Detail 3 2 2 2 3 3 4" xfId="22764"/>
    <cellStyle name="RowTitles1-Detail 3 2 2 2 3 3 4 2" xfId="22765"/>
    <cellStyle name="RowTitles1-Detail 3 2 2 2 3 3 5" xfId="22766"/>
    <cellStyle name="RowTitles1-Detail 3 2 2 2 3 4" xfId="5313"/>
    <cellStyle name="RowTitles1-Detail 3 2 2 2 3 4 2" xfId="22767"/>
    <cellStyle name="RowTitles1-Detail 3 2 2 2 3 5" xfId="6661"/>
    <cellStyle name="RowTitles1-Detail 3 2 2 2 3 5 2" xfId="22768"/>
    <cellStyle name="RowTitles1-Detail 3 2 2 2 3 5 2 2" xfId="22769"/>
    <cellStyle name="RowTitles1-Detail 3 2 2 2 3 5 3" xfId="22770"/>
    <cellStyle name="RowTitles1-Detail 3 2 2 2 3 6" xfId="10386"/>
    <cellStyle name="RowTitles1-Detail 3 2 2 2 3 6 2" xfId="22771"/>
    <cellStyle name="RowTitles1-Detail 3 2 2 2 3 6 2 2" xfId="22772"/>
    <cellStyle name="RowTitles1-Detail 3 2 2 2 3 7" xfId="22773"/>
    <cellStyle name="RowTitles1-Detail 3 2 2 2 3 7 2" xfId="22774"/>
    <cellStyle name="RowTitles1-Detail 3 2 2 2 3 8" xfId="22775"/>
    <cellStyle name="RowTitles1-Detail 3 2 2 2 4" xfId="1642"/>
    <cellStyle name="RowTitles1-Detail 3 2 2 2 4 2" xfId="3232"/>
    <cellStyle name="RowTitles1-Detail 3 2 2 2 4 2 2" xfId="8005"/>
    <cellStyle name="RowTitles1-Detail 3 2 2 2 4 2 2 2" xfId="22776"/>
    <cellStyle name="RowTitles1-Detail 3 2 2 2 4 2 2 2 2" xfId="22777"/>
    <cellStyle name="RowTitles1-Detail 3 2 2 2 4 2 2 3" xfId="22778"/>
    <cellStyle name="RowTitles1-Detail 3 2 2 2 4 2 3" xfId="11674"/>
    <cellStyle name="RowTitles1-Detail 3 2 2 2 4 2 3 2" xfId="22779"/>
    <cellStyle name="RowTitles1-Detail 3 2 2 2 4 2 3 2 2" xfId="22780"/>
    <cellStyle name="RowTitles1-Detail 3 2 2 2 4 2 4" xfId="22781"/>
    <cellStyle name="RowTitles1-Detail 3 2 2 2 4 2 4 2" xfId="22782"/>
    <cellStyle name="RowTitles1-Detail 3 2 2 2 4 2 5" xfId="22783"/>
    <cellStyle name="RowTitles1-Detail 3 2 2 2 4 3" xfId="5622"/>
    <cellStyle name="RowTitles1-Detail 3 2 2 2 4 3 2" xfId="9615"/>
    <cellStyle name="RowTitles1-Detail 3 2 2 2 4 3 2 2" xfId="22784"/>
    <cellStyle name="RowTitles1-Detail 3 2 2 2 4 3 2 2 2" xfId="22785"/>
    <cellStyle name="RowTitles1-Detail 3 2 2 2 4 3 2 3" xfId="22786"/>
    <cellStyle name="RowTitles1-Detail 3 2 2 2 4 3 3" xfId="13195"/>
    <cellStyle name="RowTitles1-Detail 3 2 2 2 4 3 3 2" xfId="22787"/>
    <cellStyle name="RowTitles1-Detail 3 2 2 2 4 3 3 2 2" xfId="22788"/>
    <cellStyle name="RowTitles1-Detail 3 2 2 2 4 3 4" xfId="22789"/>
    <cellStyle name="RowTitles1-Detail 3 2 2 2 4 3 4 2" xfId="22790"/>
    <cellStyle name="RowTitles1-Detail 3 2 2 2 4 3 5" xfId="22791"/>
    <cellStyle name="RowTitles1-Detail 3 2 2 2 4 4" xfId="6849"/>
    <cellStyle name="RowTitles1-Detail 3 2 2 2 4 4 2" xfId="22792"/>
    <cellStyle name="RowTitles1-Detail 3 2 2 2 4 4 2 2" xfId="22793"/>
    <cellStyle name="RowTitles1-Detail 3 2 2 2 4 4 3" xfId="22794"/>
    <cellStyle name="RowTitles1-Detail 3 2 2 2 4 5" xfId="10596"/>
    <cellStyle name="RowTitles1-Detail 3 2 2 2 4 5 2" xfId="22795"/>
    <cellStyle name="RowTitles1-Detail 3 2 2 2 4 5 2 2" xfId="22796"/>
    <cellStyle name="RowTitles1-Detail 3 2 2 2 4 6" xfId="22797"/>
    <cellStyle name="RowTitles1-Detail 3 2 2 2 4 6 2" xfId="22798"/>
    <cellStyle name="RowTitles1-Detail 3 2 2 2 4 7" xfId="22799"/>
    <cellStyle name="RowTitles1-Detail 3 2 2 2 5" xfId="1643"/>
    <cellStyle name="RowTitles1-Detail 3 2 2 2 5 2" xfId="3233"/>
    <cellStyle name="RowTitles1-Detail 3 2 2 2 5 2 2" xfId="8006"/>
    <cellStyle name="RowTitles1-Detail 3 2 2 2 5 2 2 2" xfId="22800"/>
    <cellStyle name="RowTitles1-Detail 3 2 2 2 5 2 2 2 2" xfId="22801"/>
    <cellStyle name="RowTitles1-Detail 3 2 2 2 5 2 2 3" xfId="22802"/>
    <cellStyle name="RowTitles1-Detail 3 2 2 2 5 2 3" xfId="11675"/>
    <cellStyle name="RowTitles1-Detail 3 2 2 2 5 2 3 2" xfId="22803"/>
    <cellStyle name="RowTitles1-Detail 3 2 2 2 5 2 3 2 2" xfId="22804"/>
    <cellStyle name="RowTitles1-Detail 3 2 2 2 5 2 4" xfId="22805"/>
    <cellStyle name="RowTitles1-Detail 3 2 2 2 5 2 4 2" xfId="22806"/>
    <cellStyle name="RowTitles1-Detail 3 2 2 2 5 2 5" xfId="22807"/>
    <cellStyle name="RowTitles1-Detail 3 2 2 2 5 3" xfId="5623"/>
    <cellStyle name="RowTitles1-Detail 3 2 2 2 5 3 2" xfId="9831"/>
    <cellStyle name="RowTitles1-Detail 3 2 2 2 5 3 2 2" xfId="22808"/>
    <cellStyle name="RowTitles1-Detail 3 2 2 2 5 3 2 2 2" xfId="22809"/>
    <cellStyle name="RowTitles1-Detail 3 2 2 2 5 3 2 3" xfId="22810"/>
    <cellStyle name="RowTitles1-Detail 3 2 2 2 5 3 3" xfId="13393"/>
    <cellStyle name="RowTitles1-Detail 3 2 2 2 5 3 3 2" xfId="22811"/>
    <cellStyle name="RowTitles1-Detail 3 2 2 2 5 3 3 2 2" xfId="22812"/>
    <cellStyle name="RowTitles1-Detail 3 2 2 2 5 3 4" xfId="22813"/>
    <cellStyle name="RowTitles1-Detail 3 2 2 2 5 3 4 2" xfId="22814"/>
    <cellStyle name="RowTitles1-Detail 3 2 2 2 5 3 5" xfId="22815"/>
    <cellStyle name="RowTitles1-Detail 3 2 2 2 5 4" xfId="7065"/>
    <cellStyle name="RowTitles1-Detail 3 2 2 2 5 4 2" xfId="22816"/>
    <cellStyle name="RowTitles1-Detail 3 2 2 2 5 4 2 2" xfId="22817"/>
    <cellStyle name="RowTitles1-Detail 3 2 2 2 5 4 3" xfId="22818"/>
    <cellStyle name="RowTitles1-Detail 3 2 2 2 5 5" xfId="10812"/>
    <cellStyle name="RowTitles1-Detail 3 2 2 2 5 5 2" xfId="22819"/>
    <cellStyle name="RowTitles1-Detail 3 2 2 2 5 5 2 2" xfId="22820"/>
    <cellStyle name="RowTitles1-Detail 3 2 2 2 5 6" xfId="22821"/>
    <cellStyle name="RowTitles1-Detail 3 2 2 2 5 6 2" xfId="22822"/>
    <cellStyle name="RowTitles1-Detail 3 2 2 2 5 7" xfId="22823"/>
    <cellStyle name="RowTitles1-Detail 3 2 2 2 6" xfId="1644"/>
    <cellStyle name="RowTitles1-Detail 3 2 2 2 6 2" xfId="3234"/>
    <cellStyle name="RowTitles1-Detail 3 2 2 2 6 2 2" xfId="8007"/>
    <cellStyle name="RowTitles1-Detail 3 2 2 2 6 2 2 2" xfId="22824"/>
    <cellStyle name="RowTitles1-Detail 3 2 2 2 6 2 2 2 2" xfId="22825"/>
    <cellStyle name="RowTitles1-Detail 3 2 2 2 6 2 2 3" xfId="22826"/>
    <cellStyle name="RowTitles1-Detail 3 2 2 2 6 2 3" xfId="11676"/>
    <cellStyle name="RowTitles1-Detail 3 2 2 2 6 2 3 2" xfId="22827"/>
    <cellStyle name="RowTitles1-Detail 3 2 2 2 6 2 3 2 2" xfId="22828"/>
    <cellStyle name="RowTitles1-Detail 3 2 2 2 6 2 4" xfId="22829"/>
    <cellStyle name="RowTitles1-Detail 3 2 2 2 6 2 4 2" xfId="22830"/>
    <cellStyle name="RowTitles1-Detail 3 2 2 2 6 2 5" xfId="22831"/>
    <cellStyle name="RowTitles1-Detail 3 2 2 2 6 3" xfId="5624"/>
    <cellStyle name="RowTitles1-Detail 3 2 2 2 6 3 2" xfId="10033"/>
    <cellStyle name="RowTitles1-Detail 3 2 2 2 6 3 2 2" xfId="22832"/>
    <cellStyle name="RowTitles1-Detail 3 2 2 2 6 3 2 2 2" xfId="22833"/>
    <cellStyle name="RowTitles1-Detail 3 2 2 2 6 3 2 3" xfId="22834"/>
    <cellStyle name="RowTitles1-Detail 3 2 2 2 6 3 3" xfId="13580"/>
    <cellStyle name="RowTitles1-Detail 3 2 2 2 6 3 3 2" xfId="22835"/>
    <cellStyle name="RowTitles1-Detail 3 2 2 2 6 3 3 2 2" xfId="22836"/>
    <cellStyle name="RowTitles1-Detail 3 2 2 2 6 3 4" xfId="22837"/>
    <cellStyle name="RowTitles1-Detail 3 2 2 2 6 3 4 2" xfId="22838"/>
    <cellStyle name="RowTitles1-Detail 3 2 2 2 6 3 5" xfId="22839"/>
    <cellStyle name="RowTitles1-Detail 3 2 2 2 6 4" xfId="7267"/>
    <cellStyle name="RowTitles1-Detail 3 2 2 2 6 4 2" xfId="22840"/>
    <cellStyle name="RowTitles1-Detail 3 2 2 2 6 4 2 2" xfId="22841"/>
    <cellStyle name="RowTitles1-Detail 3 2 2 2 6 4 3" xfId="22842"/>
    <cellStyle name="RowTitles1-Detail 3 2 2 2 6 5" xfId="11014"/>
    <cellStyle name="RowTitles1-Detail 3 2 2 2 6 5 2" xfId="22843"/>
    <cellStyle name="RowTitles1-Detail 3 2 2 2 6 5 2 2" xfId="22844"/>
    <cellStyle name="RowTitles1-Detail 3 2 2 2 6 6" xfId="22845"/>
    <cellStyle name="RowTitles1-Detail 3 2 2 2 6 6 2" xfId="22846"/>
    <cellStyle name="RowTitles1-Detail 3 2 2 2 6 7" xfId="22847"/>
    <cellStyle name="RowTitles1-Detail 3 2 2 2 7" xfId="2250"/>
    <cellStyle name="RowTitles1-Detail 3 2 2 2 7 2" xfId="8002"/>
    <cellStyle name="RowTitles1-Detail 3 2 2 2 7 2 2" xfId="22848"/>
    <cellStyle name="RowTitles1-Detail 3 2 2 2 7 2 2 2" xfId="22849"/>
    <cellStyle name="RowTitles1-Detail 3 2 2 2 7 2 3" xfId="22850"/>
    <cellStyle name="RowTitles1-Detail 3 2 2 2 7 3" xfId="11671"/>
    <cellStyle name="RowTitles1-Detail 3 2 2 2 7 3 2" xfId="22851"/>
    <cellStyle name="RowTitles1-Detail 3 2 2 2 7 3 2 2" xfId="22852"/>
    <cellStyle name="RowTitles1-Detail 3 2 2 2 7 4" xfId="22853"/>
    <cellStyle name="RowTitles1-Detail 3 2 2 2 7 4 2" xfId="22854"/>
    <cellStyle name="RowTitles1-Detail 3 2 2 2 7 5" xfId="22855"/>
    <cellStyle name="RowTitles1-Detail 3 2 2 2 8" xfId="4743"/>
    <cellStyle name="RowTitles1-Detail 3 2 2 2 8 2" xfId="22856"/>
    <cellStyle name="RowTitles1-Detail 3 2 2 2 9" xfId="6576"/>
    <cellStyle name="RowTitles1-Detail 3 2 2 2 9 2" xfId="22857"/>
    <cellStyle name="RowTitles1-Detail 3 2 2 2 9 2 2" xfId="22858"/>
    <cellStyle name="RowTitles1-Detail 3 2 2 2_STUD aligned by INSTIT" xfId="579"/>
    <cellStyle name="RowTitles1-Detail 3 2 2 3" xfId="476"/>
    <cellStyle name="RowTitles1-Detail 3 2 2 3 2" xfId="965"/>
    <cellStyle name="RowTitles1-Detail 3 2 2 3 2 2" xfId="2576"/>
    <cellStyle name="RowTitles1-Detail 3 2 2 3 2 2 2" xfId="8009"/>
    <cellStyle name="RowTitles1-Detail 3 2 2 3 2 2 2 2" xfId="22859"/>
    <cellStyle name="RowTitles1-Detail 3 2 2 3 2 2 2 2 2" xfId="22860"/>
    <cellStyle name="RowTitles1-Detail 3 2 2 3 2 2 2 3" xfId="22861"/>
    <cellStyle name="RowTitles1-Detail 3 2 2 3 2 2 3" xfId="11678"/>
    <cellStyle name="RowTitles1-Detail 3 2 2 3 2 2 3 2" xfId="22862"/>
    <cellStyle name="RowTitles1-Detail 3 2 2 3 2 2 3 2 2" xfId="22863"/>
    <cellStyle name="RowTitles1-Detail 3 2 2 3 2 2 4" xfId="22864"/>
    <cellStyle name="RowTitles1-Detail 3 2 2 3 2 2 4 2" xfId="22865"/>
    <cellStyle name="RowTitles1-Detail 3 2 2 3 2 2 5" xfId="22866"/>
    <cellStyle name="RowTitles1-Detail 3 2 2 3 2 3" xfId="4141"/>
    <cellStyle name="RowTitles1-Detail 3 2 2 3 2 3 2" xfId="9169"/>
    <cellStyle name="RowTitles1-Detail 3 2 2 3 2 3 2 2" xfId="22867"/>
    <cellStyle name="RowTitles1-Detail 3 2 2 3 2 3 2 2 2" xfId="22868"/>
    <cellStyle name="RowTitles1-Detail 3 2 2 3 2 3 2 3" xfId="22869"/>
    <cellStyle name="RowTitles1-Detail 3 2 2 3 2 3 3" xfId="12783"/>
    <cellStyle name="RowTitles1-Detail 3 2 2 3 2 3 3 2" xfId="22870"/>
    <cellStyle name="RowTitles1-Detail 3 2 2 3 2 3 3 2 2" xfId="22871"/>
    <cellStyle name="RowTitles1-Detail 3 2 2 3 2 3 4" xfId="22872"/>
    <cellStyle name="RowTitles1-Detail 3 2 2 3 2 3 4 2" xfId="22873"/>
    <cellStyle name="RowTitles1-Detail 3 2 2 3 2 3 5" xfId="22874"/>
    <cellStyle name="RowTitles1-Detail 3 2 2 3 2 4" xfId="4970"/>
    <cellStyle name="RowTitles1-Detail 3 2 2 3 2 4 2" xfId="22875"/>
    <cellStyle name="RowTitles1-Detail 3 2 2 3 2 5" xfId="6481"/>
    <cellStyle name="RowTitles1-Detail 3 2 2 3 2 5 2" xfId="22876"/>
    <cellStyle name="RowTitles1-Detail 3 2 2 3 2 5 2 2" xfId="22877"/>
    <cellStyle name="RowTitles1-Detail 3 2 2 3 2 5 3" xfId="22878"/>
    <cellStyle name="RowTitles1-Detail 3 2 2 3 2 6" xfId="10183"/>
    <cellStyle name="RowTitles1-Detail 3 2 2 3 2 6 2" xfId="22879"/>
    <cellStyle name="RowTitles1-Detail 3 2 2 3 2 6 2 2" xfId="22880"/>
    <cellStyle name="RowTitles1-Detail 3 2 2 3 2 7" xfId="22881"/>
    <cellStyle name="RowTitles1-Detail 3 2 2 3 2 7 2" xfId="22882"/>
    <cellStyle name="RowTitles1-Detail 3 2 2 3 2 8" xfId="22883"/>
    <cellStyle name="RowTitles1-Detail 3 2 2 3 3" xfId="1144"/>
    <cellStyle name="RowTitles1-Detail 3 2 2 3 3 2" xfId="2755"/>
    <cellStyle name="RowTitles1-Detail 3 2 2 3 3 2 2" xfId="8010"/>
    <cellStyle name="RowTitles1-Detail 3 2 2 3 3 2 2 2" xfId="22884"/>
    <cellStyle name="RowTitles1-Detail 3 2 2 3 3 2 2 2 2" xfId="22885"/>
    <cellStyle name="RowTitles1-Detail 3 2 2 3 3 2 2 3" xfId="22886"/>
    <cellStyle name="RowTitles1-Detail 3 2 2 3 3 2 3" xfId="11679"/>
    <cellStyle name="RowTitles1-Detail 3 2 2 3 3 2 3 2" xfId="22887"/>
    <cellStyle name="RowTitles1-Detail 3 2 2 3 3 2 3 2 2" xfId="22888"/>
    <cellStyle name="RowTitles1-Detail 3 2 2 3 3 2 4" xfId="22889"/>
    <cellStyle name="RowTitles1-Detail 3 2 2 3 3 2 4 2" xfId="22890"/>
    <cellStyle name="RowTitles1-Detail 3 2 2 3 3 2 5" xfId="22891"/>
    <cellStyle name="RowTitles1-Detail 3 2 2 3 3 3" xfId="4320"/>
    <cellStyle name="RowTitles1-Detail 3 2 2 3 3 3 2" xfId="9445"/>
    <cellStyle name="RowTitles1-Detail 3 2 2 3 3 3 2 2" xfId="22892"/>
    <cellStyle name="RowTitles1-Detail 3 2 2 3 3 3 2 2 2" xfId="22893"/>
    <cellStyle name="RowTitles1-Detail 3 2 2 3 3 3 2 3" xfId="22894"/>
    <cellStyle name="RowTitles1-Detail 3 2 2 3 3 3 3" xfId="13038"/>
    <cellStyle name="RowTitles1-Detail 3 2 2 3 3 3 3 2" xfId="22895"/>
    <cellStyle name="RowTitles1-Detail 3 2 2 3 3 3 3 2 2" xfId="22896"/>
    <cellStyle name="RowTitles1-Detail 3 2 2 3 3 3 4" xfId="22897"/>
    <cellStyle name="RowTitles1-Detail 3 2 2 3 3 3 4 2" xfId="22898"/>
    <cellStyle name="RowTitles1-Detail 3 2 2 3 3 3 5" xfId="22899"/>
    <cellStyle name="RowTitles1-Detail 3 2 2 3 3 4" xfId="5149"/>
    <cellStyle name="RowTitles1-Detail 3 2 2 3 3 4 2" xfId="22900"/>
    <cellStyle name="RowTitles1-Detail 3 2 2 3 3 5" xfId="10427"/>
    <cellStyle name="RowTitles1-Detail 3 2 2 3 3 5 2" xfId="22901"/>
    <cellStyle name="RowTitles1-Detail 3 2 2 3 3 5 2 2" xfId="22902"/>
    <cellStyle name="RowTitles1-Detail 3 2 2 3 4" xfId="1645"/>
    <cellStyle name="RowTitles1-Detail 3 2 2 3 4 2" xfId="3235"/>
    <cellStyle name="RowTitles1-Detail 3 2 2 3 4 2 2" xfId="8011"/>
    <cellStyle name="RowTitles1-Detail 3 2 2 3 4 2 2 2" xfId="22903"/>
    <cellStyle name="RowTitles1-Detail 3 2 2 3 4 2 2 2 2" xfId="22904"/>
    <cellStyle name="RowTitles1-Detail 3 2 2 3 4 2 2 3" xfId="22905"/>
    <cellStyle name="RowTitles1-Detail 3 2 2 3 4 2 3" xfId="11680"/>
    <cellStyle name="RowTitles1-Detail 3 2 2 3 4 2 3 2" xfId="22906"/>
    <cellStyle name="RowTitles1-Detail 3 2 2 3 4 2 3 2 2" xfId="22907"/>
    <cellStyle name="RowTitles1-Detail 3 2 2 3 4 2 4" xfId="22908"/>
    <cellStyle name="RowTitles1-Detail 3 2 2 3 4 2 4 2" xfId="22909"/>
    <cellStyle name="RowTitles1-Detail 3 2 2 3 4 2 5" xfId="22910"/>
    <cellStyle name="RowTitles1-Detail 3 2 2 3 4 3" xfId="5625"/>
    <cellStyle name="RowTitles1-Detail 3 2 2 3 4 3 2" xfId="9673"/>
    <cellStyle name="RowTitles1-Detail 3 2 2 3 4 3 2 2" xfId="22911"/>
    <cellStyle name="RowTitles1-Detail 3 2 2 3 4 3 2 2 2" xfId="22912"/>
    <cellStyle name="RowTitles1-Detail 3 2 2 3 4 3 2 3" xfId="22913"/>
    <cellStyle name="RowTitles1-Detail 3 2 2 3 4 3 3" xfId="13250"/>
    <cellStyle name="RowTitles1-Detail 3 2 2 3 4 3 3 2" xfId="22914"/>
    <cellStyle name="RowTitles1-Detail 3 2 2 3 4 3 3 2 2" xfId="22915"/>
    <cellStyle name="RowTitles1-Detail 3 2 2 3 4 3 4" xfId="22916"/>
    <cellStyle name="RowTitles1-Detail 3 2 2 3 4 3 4 2" xfId="22917"/>
    <cellStyle name="RowTitles1-Detail 3 2 2 3 4 3 5" xfId="22918"/>
    <cellStyle name="RowTitles1-Detail 3 2 2 3 4 4" xfId="6907"/>
    <cellStyle name="RowTitles1-Detail 3 2 2 3 4 4 2" xfId="22919"/>
    <cellStyle name="RowTitles1-Detail 3 2 2 3 4 4 2 2" xfId="22920"/>
    <cellStyle name="RowTitles1-Detail 3 2 2 3 4 4 3" xfId="22921"/>
    <cellStyle name="RowTitles1-Detail 3 2 2 3 4 5" xfId="10654"/>
    <cellStyle name="RowTitles1-Detail 3 2 2 3 4 5 2" xfId="22922"/>
    <cellStyle name="RowTitles1-Detail 3 2 2 3 4 5 2 2" xfId="22923"/>
    <cellStyle name="RowTitles1-Detail 3 2 2 3 4 6" xfId="22924"/>
    <cellStyle name="RowTitles1-Detail 3 2 2 3 4 6 2" xfId="22925"/>
    <cellStyle name="RowTitles1-Detail 3 2 2 3 4 7" xfId="22926"/>
    <cellStyle name="RowTitles1-Detail 3 2 2 3 5" xfId="1646"/>
    <cellStyle name="RowTitles1-Detail 3 2 2 3 5 2" xfId="3236"/>
    <cellStyle name="RowTitles1-Detail 3 2 2 3 5 2 2" xfId="8012"/>
    <cellStyle name="RowTitles1-Detail 3 2 2 3 5 2 2 2" xfId="22927"/>
    <cellStyle name="RowTitles1-Detail 3 2 2 3 5 2 2 2 2" xfId="22928"/>
    <cellStyle name="RowTitles1-Detail 3 2 2 3 5 2 2 3" xfId="22929"/>
    <cellStyle name="RowTitles1-Detail 3 2 2 3 5 2 3" xfId="11681"/>
    <cellStyle name="RowTitles1-Detail 3 2 2 3 5 2 3 2" xfId="22930"/>
    <cellStyle name="RowTitles1-Detail 3 2 2 3 5 2 3 2 2" xfId="22931"/>
    <cellStyle name="RowTitles1-Detail 3 2 2 3 5 2 4" xfId="22932"/>
    <cellStyle name="RowTitles1-Detail 3 2 2 3 5 2 4 2" xfId="22933"/>
    <cellStyle name="RowTitles1-Detail 3 2 2 3 5 2 5" xfId="22934"/>
    <cellStyle name="RowTitles1-Detail 3 2 2 3 5 3" xfId="5626"/>
    <cellStyle name="RowTitles1-Detail 3 2 2 3 5 3 2" xfId="9889"/>
    <cellStyle name="RowTitles1-Detail 3 2 2 3 5 3 2 2" xfId="22935"/>
    <cellStyle name="RowTitles1-Detail 3 2 2 3 5 3 2 2 2" xfId="22936"/>
    <cellStyle name="RowTitles1-Detail 3 2 2 3 5 3 2 3" xfId="22937"/>
    <cellStyle name="RowTitles1-Detail 3 2 2 3 5 3 3" xfId="13448"/>
    <cellStyle name="RowTitles1-Detail 3 2 2 3 5 3 3 2" xfId="22938"/>
    <cellStyle name="RowTitles1-Detail 3 2 2 3 5 3 3 2 2" xfId="22939"/>
    <cellStyle name="RowTitles1-Detail 3 2 2 3 5 3 4" xfId="22940"/>
    <cellStyle name="RowTitles1-Detail 3 2 2 3 5 3 4 2" xfId="22941"/>
    <cellStyle name="RowTitles1-Detail 3 2 2 3 5 3 5" xfId="22942"/>
    <cellStyle name="RowTitles1-Detail 3 2 2 3 5 4" xfId="7123"/>
    <cellStyle name="RowTitles1-Detail 3 2 2 3 5 4 2" xfId="22943"/>
    <cellStyle name="RowTitles1-Detail 3 2 2 3 5 4 2 2" xfId="22944"/>
    <cellStyle name="RowTitles1-Detail 3 2 2 3 5 4 3" xfId="22945"/>
    <cellStyle name="RowTitles1-Detail 3 2 2 3 5 5" xfId="10870"/>
    <cellStyle name="RowTitles1-Detail 3 2 2 3 5 5 2" xfId="22946"/>
    <cellStyle name="RowTitles1-Detail 3 2 2 3 5 5 2 2" xfId="22947"/>
    <cellStyle name="RowTitles1-Detail 3 2 2 3 5 6" xfId="22948"/>
    <cellStyle name="RowTitles1-Detail 3 2 2 3 5 6 2" xfId="22949"/>
    <cellStyle name="RowTitles1-Detail 3 2 2 3 5 7" xfId="22950"/>
    <cellStyle name="RowTitles1-Detail 3 2 2 3 6" xfId="1647"/>
    <cellStyle name="RowTitles1-Detail 3 2 2 3 6 2" xfId="3237"/>
    <cellStyle name="RowTitles1-Detail 3 2 2 3 6 2 2" xfId="8013"/>
    <cellStyle name="RowTitles1-Detail 3 2 2 3 6 2 2 2" xfId="22951"/>
    <cellStyle name="RowTitles1-Detail 3 2 2 3 6 2 2 2 2" xfId="22952"/>
    <cellStyle name="RowTitles1-Detail 3 2 2 3 6 2 2 3" xfId="22953"/>
    <cellStyle name="RowTitles1-Detail 3 2 2 3 6 2 3" xfId="11682"/>
    <cellStyle name="RowTitles1-Detail 3 2 2 3 6 2 3 2" xfId="22954"/>
    <cellStyle name="RowTitles1-Detail 3 2 2 3 6 2 3 2 2" xfId="22955"/>
    <cellStyle name="RowTitles1-Detail 3 2 2 3 6 2 4" xfId="22956"/>
    <cellStyle name="RowTitles1-Detail 3 2 2 3 6 2 4 2" xfId="22957"/>
    <cellStyle name="RowTitles1-Detail 3 2 2 3 6 2 5" xfId="22958"/>
    <cellStyle name="RowTitles1-Detail 3 2 2 3 6 3" xfId="5627"/>
    <cellStyle name="RowTitles1-Detail 3 2 2 3 6 3 2" xfId="10091"/>
    <cellStyle name="RowTitles1-Detail 3 2 2 3 6 3 2 2" xfId="22959"/>
    <cellStyle name="RowTitles1-Detail 3 2 2 3 6 3 2 2 2" xfId="22960"/>
    <cellStyle name="RowTitles1-Detail 3 2 2 3 6 3 2 3" xfId="22961"/>
    <cellStyle name="RowTitles1-Detail 3 2 2 3 6 3 3" xfId="13635"/>
    <cellStyle name="RowTitles1-Detail 3 2 2 3 6 3 3 2" xfId="22962"/>
    <cellStyle name="RowTitles1-Detail 3 2 2 3 6 3 3 2 2" xfId="22963"/>
    <cellStyle name="RowTitles1-Detail 3 2 2 3 6 3 4" xfId="22964"/>
    <cellStyle name="RowTitles1-Detail 3 2 2 3 6 3 4 2" xfId="22965"/>
    <cellStyle name="RowTitles1-Detail 3 2 2 3 6 3 5" xfId="22966"/>
    <cellStyle name="RowTitles1-Detail 3 2 2 3 6 4" xfId="7325"/>
    <cellStyle name="RowTitles1-Detail 3 2 2 3 6 4 2" xfId="22967"/>
    <cellStyle name="RowTitles1-Detail 3 2 2 3 6 4 2 2" xfId="22968"/>
    <cellStyle name="RowTitles1-Detail 3 2 2 3 6 4 3" xfId="22969"/>
    <cellStyle name="RowTitles1-Detail 3 2 2 3 6 5" xfId="11072"/>
    <cellStyle name="RowTitles1-Detail 3 2 2 3 6 5 2" xfId="22970"/>
    <cellStyle name="RowTitles1-Detail 3 2 2 3 6 5 2 2" xfId="22971"/>
    <cellStyle name="RowTitles1-Detail 3 2 2 3 6 6" xfId="22972"/>
    <cellStyle name="RowTitles1-Detail 3 2 2 3 6 6 2" xfId="22973"/>
    <cellStyle name="RowTitles1-Detail 3 2 2 3 6 7" xfId="22974"/>
    <cellStyle name="RowTitles1-Detail 3 2 2 3 7" xfId="2308"/>
    <cellStyle name="RowTitles1-Detail 3 2 2 3 7 2" xfId="8008"/>
    <cellStyle name="RowTitles1-Detail 3 2 2 3 7 2 2" xfId="22975"/>
    <cellStyle name="RowTitles1-Detail 3 2 2 3 7 2 2 2" xfId="22976"/>
    <cellStyle name="RowTitles1-Detail 3 2 2 3 7 2 3" xfId="22977"/>
    <cellStyle name="RowTitles1-Detail 3 2 2 3 7 3" xfId="11677"/>
    <cellStyle name="RowTitles1-Detail 3 2 2 3 7 3 2" xfId="22978"/>
    <cellStyle name="RowTitles1-Detail 3 2 2 3 7 3 2 2" xfId="22979"/>
    <cellStyle name="RowTitles1-Detail 3 2 2 3 7 4" xfId="22980"/>
    <cellStyle name="RowTitles1-Detail 3 2 2 3 7 4 2" xfId="22981"/>
    <cellStyle name="RowTitles1-Detail 3 2 2 3 7 5" xfId="22982"/>
    <cellStyle name="RowTitles1-Detail 3 2 2 3 8" xfId="4700"/>
    <cellStyle name="RowTitles1-Detail 3 2 2 3 8 2" xfId="8902"/>
    <cellStyle name="RowTitles1-Detail 3 2 2 3 8 2 2" xfId="22983"/>
    <cellStyle name="RowTitles1-Detail 3 2 2 3 8 2 2 2" xfId="22984"/>
    <cellStyle name="RowTitles1-Detail 3 2 2 3 8 2 3" xfId="22985"/>
    <cellStyle name="RowTitles1-Detail 3 2 2 3 8 3" xfId="12535"/>
    <cellStyle name="RowTitles1-Detail 3 2 2 3 8 3 2" xfId="22986"/>
    <cellStyle name="RowTitles1-Detail 3 2 2 3 8 3 2 2" xfId="22987"/>
    <cellStyle name="RowTitles1-Detail 3 2 2 3 8 4" xfId="22988"/>
    <cellStyle name="RowTitles1-Detail 3 2 2 3 8 4 2" xfId="22989"/>
    <cellStyle name="RowTitles1-Detail 3 2 2 3 8 5" xfId="22990"/>
    <cellStyle name="RowTitles1-Detail 3 2 2 3 9" xfId="6715"/>
    <cellStyle name="RowTitles1-Detail 3 2 2 3 9 2" xfId="22991"/>
    <cellStyle name="RowTitles1-Detail 3 2 2 3 9 2 2" xfId="22992"/>
    <cellStyle name="RowTitles1-Detail 3 2 2 3_STUD aligned by INSTIT" xfId="580"/>
    <cellStyle name="RowTitles1-Detail 3 2 2 4" xfId="506"/>
    <cellStyle name="RowTitles1-Detail 3 2 2 4 2" xfId="995"/>
    <cellStyle name="RowTitles1-Detail 3 2 2 4 2 2" xfId="2606"/>
    <cellStyle name="RowTitles1-Detail 3 2 2 4 2 2 2" xfId="8015"/>
    <cellStyle name="RowTitles1-Detail 3 2 2 4 2 2 2 2" xfId="22993"/>
    <cellStyle name="RowTitles1-Detail 3 2 2 4 2 2 2 2 2" xfId="22994"/>
    <cellStyle name="RowTitles1-Detail 3 2 2 4 2 2 2 3" xfId="22995"/>
    <cellStyle name="RowTitles1-Detail 3 2 2 4 2 2 3" xfId="11684"/>
    <cellStyle name="RowTitles1-Detail 3 2 2 4 2 2 3 2" xfId="22996"/>
    <cellStyle name="RowTitles1-Detail 3 2 2 4 2 2 3 2 2" xfId="22997"/>
    <cellStyle name="RowTitles1-Detail 3 2 2 4 2 2 4" xfId="22998"/>
    <cellStyle name="RowTitles1-Detail 3 2 2 4 2 2 4 2" xfId="22999"/>
    <cellStyle name="RowTitles1-Detail 3 2 2 4 2 2 5" xfId="23000"/>
    <cellStyle name="RowTitles1-Detail 3 2 2 4 2 3" xfId="4171"/>
    <cellStyle name="RowTitles1-Detail 3 2 2 4 2 3 2" xfId="9199"/>
    <cellStyle name="RowTitles1-Detail 3 2 2 4 2 3 2 2" xfId="23001"/>
    <cellStyle name="RowTitles1-Detail 3 2 2 4 2 3 2 2 2" xfId="23002"/>
    <cellStyle name="RowTitles1-Detail 3 2 2 4 2 3 2 3" xfId="23003"/>
    <cellStyle name="RowTitles1-Detail 3 2 2 4 2 3 3" xfId="12813"/>
    <cellStyle name="RowTitles1-Detail 3 2 2 4 2 3 3 2" xfId="23004"/>
    <cellStyle name="RowTitles1-Detail 3 2 2 4 2 3 3 2 2" xfId="23005"/>
    <cellStyle name="RowTitles1-Detail 3 2 2 4 2 3 4" xfId="23006"/>
    <cellStyle name="RowTitles1-Detail 3 2 2 4 2 3 4 2" xfId="23007"/>
    <cellStyle name="RowTitles1-Detail 3 2 2 4 2 3 5" xfId="23008"/>
    <cellStyle name="RowTitles1-Detail 3 2 2 4 2 4" xfId="5000"/>
    <cellStyle name="RowTitles1-Detail 3 2 2 4 2 4 2" xfId="23009"/>
    <cellStyle name="RowTitles1-Detail 3 2 2 4 2 5" xfId="6511"/>
    <cellStyle name="RowTitles1-Detail 3 2 2 4 2 5 2" xfId="23010"/>
    <cellStyle name="RowTitles1-Detail 3 2 2 4 2 5 2 2" xfId="23011"/>
    <cellStyle name="RowTitles1-Detail 3 2 2 4 2 5 3" xfId="23012"/>
    <cellStyle name="RowTitles1-Detail 3 2 2 4 2 6" xfId="10210"/>
    <cellStyle name="RowTitles1-Detail 3 2 2 4 2 6 2" xfId="23013"/>
    <cellStyle name="RowTitles1-Detail 3 2 2 4 2 6 2 2" xfId="23014"/>
    <cellStyle name="RowTitles1-Detail 3 2 2 4 3" xfId="1174"/>
    <cellStyle name="RowTitles1-Detail 3 2 2 4 3 2" xfId="2785"/>
    <cellStyle name="RowTitles1-Detail 3 2 2 4 3 2 2" xfId="8016"/>
    <cellStyle name="RowTitles1-Detail 3 2 2 4 3 2 2 2" xfId="23015"/>
    <cellStyle name="RowTitles1-Detail 3 2 2 4 3 2 2 2 2" xfId="23016"/>
    <cellStyle name="RowTitles1-Detail 3 2 2 4 3 2 2 3" xfId="23017"/>
    <cellStyle name="RowTitles1-Detail 3 2 2 4 3 2 3" xfId="11685"/>
    <cellStyle name="RowTitles1-Detail 3 2 2 4 3 2 3 2" xfId="23018"/>
    <cellStyle name="RowTitles1-Detail 3 2 2 4 3 2 3 2 2" xfId="23019"/>
    <cellStyle name="RowTitles1-Detail 3 2 2 4 3 2 4" xfId="23020"/>
    <cellStyle name="RowTitles1-Detail 3 2 2 4 3 2 4 2" xfId="23021"/>
    <cellStyle name="RowTitles1-Detail 3 2 2 4 3 2 5" xfId="23022"/>
    <cellStyle name="RowTitles1-Detail 3 2 2 4 3 3" xfId="4350"/>
    <cellStyle name="RowTitles1-Detail 3 2 2 4 3 3 2" xfId="9475"/>
    <cellStyle name="RowTitles1-Detail 3 2 2 4 3 3 2 2" xfId="23023"/>
    <cellStyle name="RowTitles1-Detail 3 2 2 4 3 3 2 2 2" xfId="23024"/>
    <cellStyle name="RowTitles1-Detail 3 2 2 4 3 3 2 3" xfId="23025"/>
    <cellStyle name="RowTitles1-Detail 3 2 2 4 3 3 3" xfId="13068"/>
    <cellStyle name="RowTitles1-Detail 3 2 2 4 3 3 3 2" xfId="23026"/>
    <cellStyle name="RowTitles1-Detail 3 2 2 4 3 3 3 2 2" xfId="23027"/>
    <cellStyle name="RowTitles1-Detail 3 2 2 4 3 3 4" xfId="23028"/>
    <cellStyle name="RowTitles1-Detail 3 2 2 4 3 3 4 2" xfId="23029"/>
    <cellStyle name="RowTitles1-Detail 3 2 2 4 3 3 5" xfId="23030"/>
    <cellStyle name="RowTitles1-Detail 3 2 2 4 3 4" xfId="5179"/>
    <cellStyle name="RowTitles1-Detail 3 2 2 4 3 4 2" xfId="23031"/>
    <cellStyle name="RowTitles1-Detail 3 2 2 4 3 5" xfId="10456"/>
    <cellStyle name="RowTitles1-Detail 3 2 2 4 3 5 2" xfId="23032"/>
    <cellStyle name="RowTitles1-Detail 3 2 2 4 3 5 2 2" xfId="23033"/>
    <cellStyle name="RowTitles1-Detail 3 2 2 4 3 6" xfId="23034"/>
    <cellStyle name="RowTitles1-Detail 3 2 2 4 3 6 2" xfId="23035"/>
    <cellStyle name="RowTitles1-Detail 3 2 2 4 3 7" xfId="23036"/>
    <cellStyle name="RowTitles1-Detail 3 2 2 4 4" xfId="1344"/>
    <cellStyle name="RowTitles1-Detail 3 2 2 4 4 2" xfId="2955"/>
    <cellStyle name="RowTitles1-Detail 3 2 2 4 4 2 2" xfId="8017"/>
    <cellStyle name="RowTitles1-Detail 3 2 2 4 4 2 2 2" xfId="23037"/>
    <cellStyle name="RowTitles1-Detail 3 2 2 4 4 2 2 2 2" xfId="23038"/>
    <cellStyle name="RowTitles1-Detail 3 2 2 4 4 2 2 3" xfId="23039"/>
    <cellStyle name="RowTitles1-Detail 3 2 2 4 4 2 3" xfId="11686"/>
    <cellStyle name="RowTitles1-Detail 3 2 2 4 4 2 3 2" xfId="23040"/>
    <cellStyle name="RowTitles1-Detail 3 2 2 4 4 2 3 2 2" xfId="23041"/>
    <cellStyle name="RowTitles1-Detail 3 2 2 4 4 2 4" xfId="23042"/>
    <cellStyle name="RowTitles1-Detail 3 2 2 4 4 2 4 2" xfId="23043"/>
    <cellStyle name="RowTitles1-Detail 3 2 2 4 4 2 5" xfId="23044"/>
    <cellStyle name="RowTitles1-Detail 3 2 2 4 4 3" xfId="4520"/>
    <cellStyle name="RowTitles1-Detail 3 2 2 4 4 3 2" xfId="9703"/>
    <cellStyle name="RowTitles1-Detail 3 2 2 4 4 3 2 2" xfId="23045"/>
    <cellStyle name="RowTitles1-Detail 3 2 2 4 4 3 2 2 2" xfId="23046"/>
    <cellStyle name="RowTitles1-Detail 3 2 2 4 4 3 2 3" xfId="23047"/>
    <cellStyle name="RowTitles1-Detail 3 2 2 4 4 3 3" xfId="13280"/>
    <cellStyle name="RowTitles1-Detail 3 2 2 4 4 3 3 2" xfId="23048"/>
    <cellStyle name="RowTitles1-Detail 3 2 2 4 4 3 3 2 2" xfId="23049"/>
    <cellStyle name="RowTitles1-Detail 3 2 2 4 4 3 4" xfId="23050"/>
    <cellStyle name="RowTitles1-Detail 3 2 2 4 4 3 4 2" xfId="23051"/>
    <cellStyle name="RowTitles1-Detail 3 2 2 4 4 3 5" xfId="23052"/>
    <cellStyle name="RowTitles1-Detail 3 2 2 4 4 4" xfId="5348"/>
    <cellStyle name="RowTitles1-Detail 3 2 2 4 4 4 2" xfId="23053"/>
    <cellStyle name="RowTitles1-Detail 3 2 2 4 4 5" xfId="6937"/>
    <cellStyle name="RowTitles1-Detail 3 2 2 4 4 5 2" xfId="23054"/>
    <cellStyle name="RowTitles1-Detail 3 2 2 4 4 5 2 2" xfId="23055"/>
    <cellStyle name="RowTitles1-Detail 3 2 2 4 4 5 3" xfId="23056"/>
    <cellStyle name="RowTitles1-Detail 3 2 2 4 4 6" xfId="10684"/>
    <cellStyle name="RowTitles1-Detail 3 2 2 4 4 6 2" xfId="23057"/>
    <cellStyle name="RowTitles1-Detail 3 2 2 4 4 6 2 2" xfId="23058"/>
    <cellStyle name="RowTitles1-Detail 3 2 2 4 4 7" xfId="23059"/>
    <cellStyle name="RowTitles1-Detail 3 2 2 4 4 7 2" xfId="23060"/>
    <cellStyle name="RowTitles1-Detail 3 2 2 4 4 8" xfId="23061"/>
    <cellStyle name="RowTitles1-Detail 3 2 2 4 5" xfId="1648"/>
    <cellStyle name="RowTitles1-Detail 3 2 2 4 5 2" xfId="3238"/>
    <cellStyle name="RowTitles1-Detail 3 2 2 4 5 2 2" xfId="8018"/>
    <cellStyle name="RowTitles1-Detail 3 2 2 4 5 2 2 2" xfId="23062"/>
    <cellStyle name="RowTitles1-Detail 3 2 2 4 5 2 2 2 2" xfId="23063"/>
    <cellStyle name="RowTitles1-Detail 3 2 2 4 5 2 2 3" xfId="23064"/>
    <cellStyle name="RowTitles1-Detail 3 2 2 4 5 2 3" xfId="11687"/>
    <cellStyle name="RowTitles1-Detail 3 2 2 4 5 2 3 2" xfId="23065"/>
    <cellStyle name="RowTitles1-Detail 3 2 2 4 5 2 3 2 2" xfId="23066"/>
    <cellStyle name="RowTitles1-Detail 3 2 2 4 5 2 4" xfId="23067"/>
    <cellStyle name="RowTitles1-Detail 3 2 2 4 5 2 4 2" xfId="23068"/>
    <cellStyle name="RowTitles1-Detail 3 2 2 4 5 2 5" xfId="23069"/>
    <cellStyle name="RowTitles1-Detail 3 2 2 4 5 3" xfId="5628"/>
    <cellStyle name="RowTitles1-Detail 3 2 2 4 5 3 2" xfId="9919"/>
    <cellStyle name="RowTitles1-Detail 3 2 2 4 5 3 2 2" xfId="23070"/>
    <cellStyle name="RowTitles1-Detail 3 2 2 4 5 3 2 2 2" xfId="23071"/>
    <cellStyle name="RowTitles1-Detail 3 2 2 4 5 3 2 3" xfId="23072"/>
    <cellStyle name="RowTitles1-Detail 3 2 2 4 5 3 3" xfId="13478"/>
    <cellStyle name="RowTitles1-Detail 3 2 2 4 5 3 3 2" xfId="23073"/>
    <cellStyle name="RowTitles1-Detail 3 2 2 4 5 3 3 2 2" xfId="23074"/>
    <cellStyle name="RowTitles1-Detail 3 2 2 4 5 3 4" xfId="23075"/>
    <cellStyle name="RowTitles1-Detail 3 2 2 4 5 3 4 2" xfId="23076"/>
    <cellStyle name="RowTitles1-Detail 3 2 2 4 5 3 5" xfId="23077"/>
    <cellStyle name="RowTitles1-Detail 3 2 2 4 5 4" xfId="7153"/>
    <cellStyle name="RowTitles1-Detail 3 2 2 4 5 4 2" xfId="23078"/>
    <cellStyle name="RowTitles1-Detail 3 2 2 4 5 4 2 2" xfId="23079"/>
    <cellStyle name="RowTitles1-Detail 3 2 2 4 5 4 3" xfId="23080"/>
    <cellStyle name="RowTitles1-Detail 3 2 2 4 5 5" xfId="10900"/>
    <cellStyle name="RowTitles1-Detail 3 2 2 4 5 5 2" xfId="23081"/>
    <cellStyle name="RowTitles1-Detail 3 2 2 4 5 5 2 2" xfId="23082"/>
    <cellStyle name="RowTitles1-Detail 3 2 2 4 5 6" xfId="23083"/>
    <cellStyle name="RowTitles1-Detail 3 2 2 4 5 6 2" xfId="23084"/>
    <cellStyle name="RowTitles1-Detail 3 2 2 4 5 7" xfId="23085"/>
    <cellStyle name="RowTitles1-Detail 3 2 2 4 6" xfId="1649"/>
    <cellStyle name="RowTitles1-Detail 3 2 2 4 6 2" xfId="3239"/>
    <cellStyle name="RowTitles1-Detail 3 2 2 4 6 2 2" xfId="8019"/>
    <cellStyle name="RowTitles1-Detail 3 2 2 4 6 2 2 2" xfId="23086"/>
    <cellStyle name="RowTitles1-Detail 3 2 2 4 6 2 2 2 2" xfId="23087"/>
    <cellStyle name="RowTitles1-Detail 3 2 2 4 6 2 2 3" xfId="23088"/>
    <cellStyle name="RowTitles1-Detail 3 2 2 4 6 2 3" xfId="11688"/>
    <cellStyle name="RowTitles1-Detail 3 2 2 4 6 2 3 2" xfId="23089"/>
    <cellStyle name="RowTitles1-Detail 3 2 2 4 6 2 3 2 2" xfId="23090"/>
    <cellStyle name="RowTitles1-Detail 3 2 2 4 6 2 4" xfId="23091"/>
    <cellStyle name="RowTitles1-Detail 3 2 2 4 6 2 4 2" xfId="23092"/>
    <cellStyle name="RowTitles1-Detail 3 2 2 4 6 2 5" xfId="23093"/>
    <cellStyle name="RowTitles1-Detail 3 2 2 4 6 3" xfId="5629"/>
    <cellStyle name="RowTitles1-Detail 3 2 2 4 6 3 2" xfId="10121"/>
    <cellStyle name="RowTitles1-Detail 3 2 2 4 6 3 2 2" xfId="23094"/>
    <cellStyle name="RowTitles1-Detail 3 2 2 4 6 3 2 2 2" xfId="23095"/>
    <cellStyle name="RowTitles1-Detail 3 2 2 4 6 3 2 3" xfId="23096"/>
    <cellStyle name="RowTitles1-Detail 3 2 2 4 6 3 3" xfId="13665"/>
    <cellStyle name="RowTitles1-Detail 3 2 2 4 6 3 3 2" xfId="23097"/>
    <cellStyle name="RowTitles1-Detail 3 2 2 4 6 3 3 2 2" xfId="23098"/>
    <cellStyle name="RowTitles1-Detail 3 2 2 4 6 3 4" xfId="23099"/>
    <cellStyle name="RowTitles1-Detail 3 2 2 4 6 3 4 2" xfId="23100"/>
    <cellStyle name="RowTitles1-Detail 3 2 2 4 6 3 5" xfId="23101"/>
    <cellStyle name="RowTitles1-Detail 3 2 2 4 6 4" xfId="7355"/>
    <cellStyle name="RowTitles1-Detail 3 2 2 4 6 4 2" xfId="23102"/>
    <cellStyle name="RowTitles1-Detail 3 2 2 4 6 4 2 2" xfId="23103"/>
    <cellStyle name="RowTitles1-Detail 3 2 2 4 6 4 3" xfId="23104"/>
    <cellStyle name="RowTitles1-Detail 3 2 2 4 6 5" xfId="11102"/>
    <cellStyle name="RowTitles1-Detail 3 2 2 4 6 5 2" xfId="23105"/>
    <cellStyle name="RowTitles1-Detail 3 2 2 4 6 5 2 2" xfId="23106"/>
    <cellStyle name="RowTitles1-Detail 3 2 2 4 6 6" xfId="23107"/>
    <cellStyle name="RowTitles1-Detail 3 2 2 4 6 6 2" xfId="23108"/>
    <cellStyle name="RowTitles1-Detail 3 2 2 4 6 7" xfId="23109"/>
    <cellStyle name="RowTitles1-Detail 3 2 2 4 7" xfId="2338"/>
    <cellStyle name="RowTitles1-Detail 3 2 2 4 7 2" xfId="8014"/>
    <cellStyle name="RowTitles1-Detail 3 2 2 4 7 2 2" xfId="23110"/>
    <cellStyle name="RowTitles1-Detail 3 2 2 4 7 2 2 2" xfId="23111"/>
    <cellStyle name="RowTitles1-Detail 3 2 2 4 7 2 3" xfId="23112"/>
    <cellStyle name="RowTitles1-Detail 3 2 2 4 7 3" xfId="11683"/>
    <cellStyle name="RowTitles1-Detail 3 2 2 4 7 3 2" xfId="23113"/>
    <cellStyle name="RowTitles1-Detail 3 2 2 4 7 3 2 2" xfId="23114"/>
    <cellStyle name="RowTitles1-Detail 3 2 2 4 7 4" xfId="23115"/>
    <cellStyle name="RowTitles1-Detail 3 2 2 4 7 4 2" xfId="23116"/>
    <cellStyle name="RowTitles1-Detail 3 2 2 4 7 5" xfId="23117"/>
    <cellStyle name="RowTitles1-Detail 3 2 2 4 8" xfId="4678"/>
    <cellStyle name="RowTitles1-Detail 3 2 2 4 8 2" xfId="23118"/>
    <cellStyle name="RowTitles1-Detail 3 2 2 4 9" xfId="6157"/>
    <cellStyle name="RowTitles1-Detail 3 2 2 4 9 2" xfId="23119"/>
    <cellStyle name="RowTitles1-Detail 3 2 2 4 9 2 2" xfId="23120"/>
    <cellStyle name="RowTitles1-Detail 3 2 2 4_STUD aligned by INSTIT" xfId="581"/>
    <cellStyle name="RowTitles1-Detail 3 2 2 5" xfId="842"/>
    <cellStyle name="RowTitles1-Detail 3 2 2 5 2" xfId="2453"/>
    <cellStyle name="RowTitles1-Detail 3 2 2 5 2 2" xfId="8020"/>
    <cellStyle name="RowTitles1-Detail 3 2 2 5 2 2 2" xfId="23121"/>
    <cellStyle name="RowTitles1-Detail 3 2 2 5 2 2 2 2" xfId="23122"/>
    <cellStyle name="RowTitles1-Detail 3 2 2 5 2 2 3" xfId="23123"/>
    <cellStyle name="RowTitles1-Detail 3 2 2 5 2 3" xfId="11689"/>
    <cellStyle name="RowTitles1-Detail 3 2 2 5 2 3 2" xfId="23124"/>
    <cellStyle name="RowTitles1-Detail 3 2 2 5 2 3 2 2" xfId="23125"/>
    <cellStyle name="RowTitles1-Detail 3 2 2 5 2 4" xfId="23126"/>
    <cellStyle name="RowTitles1-Detail 3 2 2 5 2 4 2" xfId="23127"/>
    <cellStyle name="RowTitles1-Detail 3 2 2 5 2 5" xfId="23128"/>
    <cellStyle name="RowTitles1-Detail 3 2 2 5 3" xfId="4018"/>
    <cellStyle name="RowTitles1-Detail 3 2 2 5 3 2" xfId="9017"/>
    <cellStyle name="RowTitles1-Detail 3 2 2 5 3 2 2" xfId="23129"/>
    <cellStyle name="RowTitles1-Detail 3 2 2 5 3 2 2 2" xfId="23130"/>
    <cellStyle name="RowTitles1-Detail 3 2 2 5 3 2 3" xfId="23131"/>
    <cellStyle name="RowTitles1-Detail 3 2 2 5 3 3" xfId="12641"/>
    <cellStyle name="RowTitles1-Detail 3 2 2 5 3 3 2" xfId="23132"/>
    <cellStyle name="RowTitles1-Detail 3 2 2 5 3 3 2 2" xfId="23133"/>
    <cellStyle name="RowTitles1-Detail 3 2 2 5 3 4" xfId="23134"/>
    <cellStyle name="RowTitles1-Detail 3 2 2 5 3 4 2" xfId="23135"/>
    <cellStyle name="RowTitles1-Detail 3 2 2 5 3 5" xfId="23136"/>
    <cellStyle name="RowTitles1-Detail 3 2 2 5 4" xfId="3845"/>
    <cellStyle name="RowTitles1-Detail 3 2 2 5 4 2" xfId="23137"/>
    <cellStyle name="RowTitles1-Detail 3 2 2 5 5" xfId="6360"/>
    <cellStyle name="RowTitles1-Detail 3 2 2 5 5 2" xfId="23138"/>
    <cellStyle name="RowTitles1-Detail 3 2 2 5 5 2 2" xfId="23139"/>
    <cellStyle name="RowTitles1-Detail 3 2 2 5 5 3" xfId="23140"/>
    <cellStyle name="RowTitles1-Detail 3 2 2 5 6" xfId="6200"/>
    <cellStyle name="RowTitles1-Detail 3 2 2 5 6 2" xfId="23141"/>
    <cellStyle name="RowTitles1-Detail 3 2 2 5 6 2 2" xfId="23142"/>
    <cellStyle name="RowTitles1-Detail 3 2 2 6" xfId="851"/>
    <cellStyle name="RowTitles1-Detail 3 2 2 6 2" xfId="2462"/>
    <cellStyle name="RowTitles1-Detail 3 2 2 6 2 2" xfId="8021"/>
    <cellStyle name="RowTitles1-Detail 3 2 2 6 2 2 2" xfId="23143"/>
    <cellStyle name="RowTitles1-Detail 3 2 2 6 2 2 2 2" xfId="23144"/>
    <cellStyle name="RowTitles1-Detail 3 2 2 6 2 2 3" xfId="23145"/>
    <cellStyle name="RowTitles1-Detail 3 2 2 6 2 3" xfId="11690"/>
    <cellStyle name="RowTitles1-Detail 3 2 2 6 2 3 2" xfId="23146"/>
    <cellStyle name="RowTitles1-Detail 3 2 2 6 2 3 2 2" xfId="23147"/>
    <cellStyle name="RowTitles1-Detail 3 2 2 6 2 4" xfId="23148"/>
    <cellStyle name="RowTitles1-Detail 3 2 2 6 2 4 2" xfId="23149"/>
    <cellStyle name="RowTitles1-Detail 3 2 2 6 2 5" xfId="23150"/>
    <cellStyle name="RowTitles1-Detail 3 2 2 6 3" xfId="4027"/>
    <cellStyle name="RowTitles1-Detail 3 2 2 6 3 2" xfId="9289"/>
    <cellStyle name="RowTitles1-Detail 3 2 2 6 3 2 2" xfId="23151"/>
    <cellStyle name="RowTitles1-Detail 3 2 2 6 3 2 2 2" xfId="23152"/>
    <cellStyle name="RowTitles1-Detail 3 2 2 6 3 2 3" xfId="23153"/>
    <cellStyle name="RowTitles1-Detail 3 2 2 6 3 3" xfId="12896"/>
    <cellStyle name="RowTitles1-Detail 3 2 2 6 3 3 2" xfId="23154"/>
    <cellStyle name="RowTitles1-Detail 3 2 2 6 3 3 2 2" xfId="23155"/>
    <cellStyle name="RowTitles1-Detail 3 2 2 6 3 4" xfId="23156"/>
    <cellStyle name="RowTitles1-Detail 3 2 2 6 3 4 2" xfId="23157"/>
    <cellStyle name="RowTitles1-Detail 3 2 2 6 3 5" xfId="23158"/>
    <cellStyle name="RowTitles1-Detail 3 2 2 6 4" xfId="4566"/>
    <cellStyle name="RowTitles1-Detail 3 2 2 6 4 2" xfId="23159"/>
    <cellStyle name="RowTitles1-Detail 3 2 2 6 5" xfId="10299"/>
    <cellStyle name="RowTitles1-Detail 3 2 2 6 5 2" xfId="23160"/>
    <cellStyle name="RowTitles1-Detail 3 2 2 6 5 2 2" xfId="23161"/>
    <cellStyle name="RowTitles1-Detail 3 2 2 6 6" xfId="23162"/>
    <cellStyle name="RowTitles1-Detail 3 2 2 6 6 2" xfId="23163"/>
    <cellStyle name="RowTitles1-Detail 3 2 2 6 7" xfId="23164"/>
    <cellStyle name="RowTitles1-Detail 3 2 2 7" xfId="1239"/>
    <cellStyle name="RowTitles1-Detail 3 2 2 7 2" xfId="2850"/>
    <cellStyle name="RowTitles1-Detail 3 2 2 7 2 2" xfId="8022"/>
    <cellStyle name="RowTitles1-Detail 3 2 2 7 2 2 2" xfId="23165"/>
    <cellStyle name="RowTitles1-Detail 3 2 2 7 2 2 2 2" xfId="23166"/>
    <cellStyle name="RowTitles1-Detail 3 2 2 7 2 2 3" xfId="23167"/>
    <cellStyle name="RowTitles1-Detail 3 2 2 7 2 3" xfId="11691"/>
    <cellStyle name="RowTitles1-Detail 3 2 2 7 2 3 2" xfId="23168"/>
    <cellStyle name="RowTitles1-Detail 3 2 2 7 2 3 2 2" xfId="23169"/>
    <cellStyle name="RowTitles1-Detail 3 2 2 7 2 4" xfId="23170"/>
    <cellStyle name="RowTitles1-Detail 3 2 2 7 2 4 2" xfId="23171"/>
    <cellStyle name="RowTitles1-Detail 3 2 2 7 2 5" xfId="23172"/>
    <cellStyle name="RowTitles1-Detail 3 2 2 7 3" xfId="4415"/>
    <cellStyle name="RowTitles1-Detail 3 2 2 7 3 2" xfId="9523"/>
    <cellStyle name="RowTitles1-Detail 3 2 2 7 3 2 2" xfId="23173"/>
    <cellStyle name="RowTitles1-Detail 3 2 2 7 3 2 2 2" xfId="23174"/>
    <cellStyle name="RowTitles1-Detail 3 2 2 7 3 2 3" xfId="23175"/>
    <cellStyle name="RowTitles1-Detail 3 2 2 7 3 3" xfId="13110"/>
    <cellStyle name="RowTitles1-Detail 3 2 2 7 3 3 2" xfId="23176"/>
    <cellStyle name="RowTitles1-Detail 3 2 2 7 3 3 2 2" xfId="23177"/>
    <cellStyle name="RowTitles1-Detail 3 2 2 7 3 4" xfId="23178"/>
    <cellStyle name="RowTitles1-Detail 3 2 2 7 3 4 2" xfId="23179"/>
    <cellStyle name="RowTitles1-Detail 3 2 2 7 3 5" xfId="23180"/>
    <cellStyle name="RowTitles1-Detail 3 2 2 7 4" xfId="5244"/>
    <cellStyle name="RowTitles1-Detail 3 2 2 7 4 2" xfId="23181"/>
    <cellStyle name="RowTitles1-Detail 3 2 2 7 5" xfId="6757"/>
    <cellStyle name="RowTitles1-Detail 3 2 2 7 5 2" xfId="23182"/>
    <cellStyle name="RowTitles1-Detail 3 2 2 7 5 2 2" xfId="23183"/>
    <cellStyle name="RowTitles1-Detail 3 2 2 7 5 3" xfId="23184"/>
    <cellStyle name="RowTitles1-Detail 3 2 2 7 6" xfId="10504"/>
    <cellStyle name="RowTitles1-Detail 3 2 2 7 6 2" xfId="23185"/>
    <cellStyle name="RowTitles1-Detail 3 2 2 7 6 2 2" xfId="23186"/>
    <cellStyle name="RowTitles1-Detail 3 2 2 7 7" xfId="23187"/>
    <cellStyle name="RowTitles1-Detail 3 2 2 7 7 2" xfId="23188"/>
    <cellStyle name="RowTitles1-Detail 3 2 2 7 8" xfId="23189"/>
    <cellStyle name="RowTitles1-Detail 3 2 2 8" xfId="1650"/>
    <cellStyle name="RowTitles1-Detail 3 2 2 8 2" xfId="3240"/>
    <cellStyle name="RowTitles1-Detail 3 2 2 8 2 2" xfId="8023"/>
    <cellStyle name="RowTitles1-Detail 3 2 2 8 2 2 2" xfId="23190"/>
    <cellStyle name="RowTitles1-Detail 3 2 2 8 2 2 2 2" xfId="23191"/>
    <cellStyle name="RowTitles1-Detail 3 2 2 8 2 2 3" xfId="23192"/>
    <cellStyle name="RowTitles1-Detail 3 2 2 8 2 3" xfId="11692"/>
    <cellStyle name="RowTitles1-Detail 3 2 2 8 2 3 2" xfId="23193"/>
    <cellStyle name="RowTitles1-Detail 3 2 2 8 2 3 2 2" xfId="23194"/>
    <cellStyle name="RowTitles1-Detail 3 2 2 8 2 4" xfId="23195"/>
    <cellStyle name="RowTitles1-Detail 3 2 2 8 2 4 2" xfId="23196"/>
    <cellStyle name="RowTitles1-Detail 3 2 2 8 2 5" xfId="23197"/>
    <cellStyle name="RowTitles1-Detail 3 2 2 8 3" xfId="5630"/>
    <cellStyle name="RowTitles1-Detail 3 2 2 8 3 2" xfId="9743"/>
    <cellStyle name="RowTitles1-Detail 3 2 2 8 3 2 2" xfId="23198"/>
    <cellStyle name="RowTitles1-Detail 3 2 2 8 3 2 2 2" xfId="23199"/>
    <cellStyle name="RowTitles1-Detail 3 2 2 8 3 2 3" xfId="23200"/>
    <cellStyle name="RowTitles1-Detail 3 2 2 8 3 3" xfId="13312"/>
    <cellStyle name="RowTitles1-Detail 3 2 2 8 3 3 2" xfId="23201"/>
    <cellStyle name="RowTitles1-Detail 3 2 2 8 3 3 2 2" xfId="23202"/>
    <cellStyle name="RowTitles1-Detail 3 2 2 8 3 4" xfId="23203"/>
    <cellStyle name="RowTitles1-Detail 3 2 2 8 3 4 2" xfId="23204"/>
    <cellStyle name="RowTitles1-Detail 3 2 2 8 3 5" xfId="23205"/>
    <cellStyle name="RowTitles1-Detail 3 2 2 8 4" xfId="6977"/>
    <cellStyle name="RowTitles1-Detail 3 2 2 8 4 2" xfId="23206"/>
    <cellStyle name="RowTitles1-Detail 3 2 2 8 4 2 2" xfId="23207"/>
    <cellStyle name="RowTitles1-Detail 3 2 2 8 4 3" xfId="23208"/>
    <cellStyle name="RowTitles1-Detail 3 2 2 8 5" xfId="10724"/>
    <cellStyle name="RowTitles1-Detail 3 2 2 8 5 2" xfId="23209"/>
    <cellStyle name="RowTitles1-Detail 3 2 2 8 5 2 2" xfId="23210"/>
    <cellStyle name="RowTitles1-Detail 3 2 2 8 6" xfId="23211"/>
    <cellStyle name="RowTitles1-Detail 3 2 2 8 6 2" xfId="23212"/>
    <cellStyle name="RowTitles1-Detail 3 2 2 8 7" xfId="23213"/>
    <cellStyle name="RowTitles1-Detail 3 2 2 9" xfId="1651"/>
    <cellStyle name="RowTitles1-Detail 3 2 2 9 2" xfId="3241"/>
    <cellStyle name="RowTitles1-Detail 3 2 2 9 2 2" xfId="8024"/>
    <cellStyle name="RowTitles1-Detail 3 2 2 9 2 2 2" xfId="23214"/>
    <cellStyle name="RowTitles1-Detail 3 2 2 9 2 2 2 2" xfId="23215"/>
    <cellStyle name="RowTitles1-Detail 3 2 2 9 2 2 3" xfId="23216"/>
    <cellStyle name="RowTitles1-Detail 3 2 2 9 2 3" xfId="11693"/>
    <cellStyle name="RowTitles1-Detail 3 2 2 9 2 3 2" xfId="23217"/>
    <cellStyle name="RowTitles1-Detail 3 2 2 9 2 3 2 2" xfId="23218"/>
    <cellStyle name="RowTitles1-Detail 3 2 2 9 2 4" xfId="23219"/>
    <cellStyle name="RowTitles1-Detail 3 2 2 9 2 4 2" xfId="23220"/>
    <cellStyle name="RowTitles1-Detail 3 2 2 9 2 5" xfId="23221"/>
    <cellStyle name="RowTitles1-Detail 3 2 2 9 3" xfId="5631"/>
    <cellStyle name="RowTitles1-Detail 3 2 2 9 3 2" xfId="9947"/>
    <cellStyle name="RowTitles1-Detail 3 2 2 9 3 2 2" xfId="23222"/>
    <cellStyle name="RowTitles1-Detail 3 2 2 9 3 2 2 2" xfId="23223"/>
    <cellStyle name="RowTitles1-Detail 3 2 2 9 3 2 3" xfId="23224"/>
    <cellStyle name="RowTitles1-Detail 3 2 2 9 3 3" xfId="13501"/>
    <cellStyle name="RowTitles1-Detail 3 2 2 9 3 3 2" xfId="23225"/>
    <cellStyle name="RowTitles1-Detail 3 2 2 9 3 3 2 2" xfId="23226"/>
    <cellStyle name="RowTitles1-Detail 3 2 2 9 3 4" xfId="23227"/>
    <cellStyle name="RowTitles1-Detail 3 2 2 9 3 4 2" xfId="23228"/>
    <cellStyle name="RowTitles1-Detail 3 2 2 9 3 5" xfId="23229"/>
    <cellStyle name="RowTitles1-Detail 3 2 2 9 4" xfId="7181"/>
    <cellStyle name="RowTitles1-Detail 3 2 2 9 4 2" xfId="23230"/>
    <cellStyle name="RowTitles1-Detail 3 2 2 9 4 2 2" xfId="23231"/>
    <cellStyle name="RowTitles1-Detail 3 2 2 9 4 3" xfId="23232"/>
    <cellStyle name="RowTitles1-Detail 3 2 2 9 5" xfId="10928"/>
    <cellStyle name="RowTitles1-Detail 3 2 2 9 5 2" xfId="23233"/>
    <cellStyle name="RowTitles1-Detail 3 2 2 9 5 2 2" xfId="23234"/>
    <cellStyle name="RowTitles1-Detail 3 2 2 9 6" xfId="23235"/>
    <cellStyle name="RowTitles1-Detail 3 2 2 9 6 2" xfId="23236"/>
    <cellStyle name="RowTitles1-Detail 3 2 2 9 7" xfId="23237"/>
    <cellStyle name="RowTitles1-Detail 3 2 2_STUD aligned by INSTIT" xfId="578"/>
    <cellStyle name="RowTitles1-Detail 3 2 3" xfId="381"/>
    <cellStyle name="RowTitles1-Detail 3 2 3 2" xfId="1054"/>
    <cellStyle name="RowTitles1-Detail 3 2 3 2 2" xfId="2665"/>
    <cellStyle name="RowTitles1-Detail 3 2 3 2 2 2" xfId="8026"/>
    <cellStyle name="RowTitles1-Detail 3 2 3 2 2 2 2" xfId="23238"/>
    <cellStyle name="RowTitles1-Detail 3 2 3 2 2 2 2 2" xfId="23239"/>
    <cellStyle name="RowTitles1-Detail 3 2 3 2 2 2 3" xfId="23240"/>
    <cellStyle name="RowTitles1-Detail 3 2 3 2 2 3" xfId="11695"/>
    <cellStyle name="RowTitles1-Detail 3 2 3 2 2 3 2" xfId="23241"/>
    <cellStyle name="RowTitles1-Detail 3 2 3 2 2 3 2 2" xfId="23242"/>
    <cellStyle name="RowTitles1-Detail 3 2 3 2 2 4" xfId="23243"/>
    <cellStyle name="RowTitles1-Detail 3 2 3 2 2 4 2" xfId="23244"/>
    <cellStyle name="RowTitles1-Detail 3 2 3 2 2 5" xfId="23245"/>
    <cellStyle name="RowTitles1-Detail 3 2 3 2 3" xfId="4230"/>
    <cellStyle name="RowTitles1-Detail 3 2 3 2 3 2" xfId="9074"/>
    <cellStyle name="RowTitles1-Detail 3 2 3 2 3 2 2" xfId="23246"/>
    <cellStyle name="RowTitles1-Detail 3 2 3 2 3 2 2 2" xfId="23247"/>
    <cellStyle name="RowTitles1-Detail 3 2 3 2 3 2 3" xfId="23248"/>
    <cellStyle name="RowTitles1-Detail 3 2 3 2 3 3" xfId="12696"/>
    <cellStyle name="RowTitles1-Detail 3 2 3 2 3 3 2" xfId="23249"/>
    <cellStyle name="RowTitles1-Detail 3 2 3 2 3 3 2 2" xfId="23250"/>
    <cellStyle name="RowTitles1-Detail 3 2 3 2 3 4" xfId="23251"/>
    <cellStyle name="RowTitles1-Detail 3 2 3 2 3 4 2" xfId="23252"/>
    <cellStyle name="RowTitles1-Detail 3 2 3 2 3 5" xfId="23253"/>
    <cellStyle name="RowTitles1-Detail 3 2 3 2 4" xfId="5059"/>
    <cellStyle name="RowTitles1-Detail 3 2 3 2 4 2" xfId="23254"/>
    <cellStyle name="RowTitles1-Detail 3 2 3 2 5" xfId="6057"/>
    <cellStyle name="RowTitles1-Detail 3 2 3 2 5 2" xfId="23255"/>
    <cellStyle name="RowTitles1-Detail 3 2 3 2 5 2 2" xfId="23256"/>
    <cellStyle name="RowTitles1-Detail 3 2 3 3" xfId="1278"/>
    <cellStyle name="RowTitles1-Detail 3 2 3 3 2" xfId="2889"/>
    <cellStyle name="RowTitles1-Detail 3 2 3 3 2 2" xfId="8027"/>
    <cellStyle name="RowTitles1-Detail 3 2 3 3 2 2 2" xfId="23257"/>
    <cellStyle name="RowTitles1-Detail 3 2 3 3 2 2 2 2" xfId="23258"/>
    <cellStyle name="RowTitles1-Detail 3 2 3 3 2 2 3" xfId="23259"/>
    <cellStyle name="RowTitles1-Detail 3 2 3 3 2 3" xfId="11696"/>
    <cellStyle name="RowTitles1-Detail 3 2 3 3 2 3 2" xfId="23260"/>
    <cellStyle name="RowTitles1-Detail 3 2 3 3 2 3 2 2" xfId="23261"/>
    <cellStyle name="RowTitles1-Detail 3 2 3 3 2 4" xfId="23262"/>
    <cellStyle name="RowTitles1-Detail 3 2 3 3 2 4 2" xfId="23263"/>
    <cellStyle name="RowTitles1-Detail 3 2 3 3 2 5" xfId="23264"/>
    <cellStyle name="RowTitles1-Detail 3 2 3 3 3" xfId="4454"/>
    <cellStyle name="RowTitles1-Detail 3 2 3 3 3 2" xfId="9350"/>
    <cellStyle name="RowTitles1-Detail 3 2 3 3 3 2 2" xfId="23265"/>
    <cellStyle name="RowTitles1-Detail 3 2 3 3 3 2 2 2" xfId="23266"/>
    <cellStyle name="RowTitles1-Detail 3 2 3 3 3 2 3" xfId="23267"/>
    <cellStyle name="RowTitles1-Detail 3 2 3 3 3 3" xfId="12951"/>
    <cellStyle name="RowTitles1-Detail 3 2 3 3 3 3 2" xfId="23268"/>
    <cellStyle name="RowTitles1-Detail 3 2 3 3 3 3 2 2" xfId="23269"/>
    <cellStyle name="RowTitles1-Detail 3 2 3 3 3 4" xfId="23270"/>
    <cellStyle name="RowTitles1-Detail 3 2 3 3 3 4 2" xfId="23271"/>
    <cellStyle name="RowTitles1-Detail 3 2 3 3 3 5" xfId="23272"/>
    <cellStyle name="RowTitles1-Detail 3 2 3 3 4" xfId="5283"/>
    <cellStyle name="RowTitles1-Detail 3 2 3 3 4 2" xfId="23273"/>
    <cellStyle name="RowTitles1-Detail 3 2 3 3 5" xfId="6631"/>
    <cellStyle name="RowTitles1-Detail 3 2 3 3 5 2" xfId="23274"/>
    <cellStyle name="RowTitles1-Detail 3 2 3 3 5 2 2" xfId="23275"/>
    <cellStyle name="RowTitles1-Detail 3 2 3 3 5 3" xfId="23276"/>
    <cellStyle name="RowTitles1-Detail 3 2 3 3 6" xfId="10355"/>
    <cellStyle name="RowTitles1-Detail 3 2 3 3 6 2" xfId="23277"/>
    <cellStyle name="RowTitles1-Detail 3 2 3 3 6 2 2" xfId="23278"/>
    <cellStyle name="RowTitles1-Detail 3 2 3 3 7" xfId="23279"/>
    <cellStyle name="RowTitles1-Detail 3 2 3 3 7 2" xfId="23280"/>
    <cellStyle name="RowTitles1-Detail 3 2 3 3 8" xfId="23281"/>
    <cellStyle name="RowTitles1-Detail 3 2 3 4" xfId="1652"/>
    <cellStyle name="RowTitles1-Detail 3 2 3 4 2" xfId="3242"/>
    <cellStyle name="RowTitles1-Detail 3 2 3 4 2 2" xfId="8028"/>
    <cellStyle name="RowTitles1-Detail 3 2 3 4 2 2 2" xfId="23282"/>
    <cellStyle name="RowTitles1-Detail 3 2 3 4 2 2 2 2" xfId="23283"/>
    <cellStyle name="RowTitles1-Detail 3 2 3 4 2 2 3" xfId="23284"/>
    <cellStyle name="RowTitles1-Detail 3 2 3 4 2 3" xfId="11697"/>
    <cellStyle name="RowTitles1-Detail 3 2 3 4 2 3 2" xfId="23285"/>
    <cellStyle name="RowTitles1-Detail 3 2 3 4 2 3 2 2" xfId="23286"/>
    <cellStyle name="RowTitles1-Detail 3 2 3 4 2 4" xfId="23287"/>
    <cellStyle name="RowTitles1-Detail 3 2 3 4 2 4 2" xfId="23288"/>
    <cellStyle name="RowTitles1-Detail 3 2 3 4 2 5" xfId="23289"/>
    <cellStyle name="RowTitles1-Detail 3 2 3 4 3" xfId="5632"/>
    <cellStyle name="RowTitles1-Detail 3 2 3 4 3 2" xfId="9583"/>
    <cellStyle name="RowTitles1-Detail 3 2 3 4 3 2 2" xfId="23290"/>
    <cellStyle name="RowTitles1-Detail 3 2 3 4 3 2 2 2" xfId="23291"/>
    <cellStyle name="RowTitles1-Detail 3 2 3 4 3 2 3" xfId="23292"/>
    <cellStyle name="RowTitles1-Detail 3 2 3 4 3 3" xfId="13164"/>
    <cellStyle name="RowTitles1-Detail 3 2 3 4 3 3 2" xfId="23293"/>
    <cellStyle name="RowTitles1-Detail 3 2 3 4 3 3 2 2" xfId="23294"/>
    <cellStyle name="RowTitles1-Detail 3 2 3 4 3 4" xfId="23295"/>
    <cellStyle name="RowTitles1-Detail 3 2 3 4 3 4 2" xfId="23296"/>
    <cellStyle name="RowTitles1-Detail 3 2 3 4 3 5" xfId="23297"/>
    <cellStyle name="RowTitles1-Detail 3 2 3 4 4" xfId="6817"/>
    <cellStyle name="RowTitles1-Detail 3 2 3 4 4 2" xfId="23298"/>
    <cellStyle name="RowTitles1-Detail 3 2 3 4 4 2 2" xfId="23299"/>
    <cellStyle name="RowTitles1-Detail 3 2 3 4 4 3" xfId="23300"/>
    <cellStyle name="RowTitles1-Detail 3 2 3 4 5" xfId="10564"/>
    <cellStyle name="RowTitles1-Detail 3 2 3 4 5 2" xfId="23301"/>
    <cellStyle name="RowTitles1-Detail 3 2 3 4 5 2 2" xfId="23302"/>
    <cellStyle name="RowTitles1-Detail 3 2 3 4 6" xfId="23303"/>
    <cellStyle name="RowTitles1-Detail 3 2 3 4 6 2" xfId="23304"/>
    <cellStyle name="RowTitles1-Detail 3 2 3 4 7" xfId="23305"/>
    <cellStyle name="RowTitles1-Detail 3 2 3 5" xfId="1653"/>
    <cellStyle name="RowTitles1-Detail 3 2 3 5 2" xfId="3243"/>
    <cellStyle name="RowTitles1-Detail 3 2 3 5 2 2" xfId="8029"/>
    <cellStyle name="RowTitles1-Detail 3 2 3 5 2 2 2" xfId="23306"/>
    <cellStyle name="RowTitles1-Detail 3 2 3 5 2 2 2 2" xfId="23307"/>
    <cellStyle name="RowTitles1-Detail 3 2 3 5 2 2 3" xfId="23308"/>
    <cellStyle name="RowTitles1-Detail 3 2 3 5 2 3" xfId="11698"/>
    <cellStyle name="RowTitles1-Detail 3 2 3 5 2 3 2" xfId="23309"/>
    <cellStyle name="RowTitles1-Detail 3 2 3 5 2 3 2 2" xfId="23310"/>
    <cellStyle name="RowTitles1-Detail 3 2 3 5 2 4" xfId="23311"/>
    <cellStyle name="RowTitles1-Detail 3 2 3 5 2 4 2" xfId="23312"/>
    <cellStyle name="RowTitles1-Detail 3 2 3 5 2 5" xfId="23313"/>
    <cellStyle name="RowTitles1-Detail 3 2 3 5 3" xfId="5633"/>
    <cellStyle name="RowTitles1-Detail 3 2 3 5 3 2" xfId="9800"/>
    <cellStyle name="RowTitles1-Detail 3 2 3 5 3 2 2" xfId="23314"/>
    <cellStyle name="RowTitles1-Detail 3 2 3 5 3 2 2 2" xfId="23315"/>
    <cellStyle name="RowTitles1-Detail 3 2 3 5 3 2 3" xfId="23316"/>
    <cellStyle name="RowTitles1-Detail 3 2 3 5 3 3" xfId="13363"/>
    <cellStyle name="RowTitles1-Detail 3 2 3 5 3 3 2" xfId="23317"/>
    <cellStyle name="RowTitles1-Detail 3 2 3 5 3 3 2 2" xfId="23318"/>
    <cellStyle name="RowTitles1-Detail 3 2 3 5 3 4" xfId="23319"/>
    <cellStyle name="RowTitles1-Detail 3 2 3 5 3 4 2" xfId="23320"/>
    <cellStyle name="RowTitles1-Detail 3 2 3 5 3 5" xfId="23321"/>
    <cellStyle name="RowTitles1-Detail 3 2 3 5 4" xfId="7034"/>
    <cellStyle name="RowTitles1-Detail 3 2 3 5 4 2" xfId="23322"/>
    <cellStyle name="RowTitles1-Detail 3 2 3 5 4 2 2" xfId="23323"/>
    <cellStyle name="RowTitles1-Detail 3 2 3 5 4 3" xfId="23324"/>
    <cellStyle name="RowTitles1-Detail 3 2 3 5 5" xfId="10781"/>
    <cellStyle name="RowTitles1-Detail 3 2 3 5 5 2" xfId="23325"/>
    <cellStyle name="RowTitles1-Detail 3 2 3 5 5 2 2" xfId="23326"/>
    <cellStyle name="RowTitles1-Detail 3 2 3 5 6" xfId="23327"/>
    <cellStyle name="RowTitles1-Detail 3 2 3 5 6 2" xfId="23328"/>
    <cellStyle name="RowTitles1-Detail 3 2 3 5 7" xfId="23329"/>
    <cellStyle name="RowTitles1-Detail 3 2 3 6" xfId="1654"/>
    <cellStyle name="RowTitles1-Detail 3 2 3 6 2" xfId="3244"/>
    <cellStyle name="RowTitles1-Detail 3 2 3 6 2 2" xfId="8030"/>
    <cellStyle name="RowTitles1-Detail 3 2 3 6 2 2 2" xfId="23330"/>
    <cellStyle name="RowTitles1-Detail 3 2 3 6 2 2 2 2" xfId="23331"/>
    <cellStyle name="RowTitles1-Detail 3 2 3 6 2 2 3" xfId="23332"/>
    <cellStyle name="RowTitles1-Detail 3 2 3 6 2 3" xfId="11699"/>
    <cellStyle name="RowTitles1-Detail 3 2 3 6 2 3 2" xfId="23333"/>
    <cellStyle name="RowTitles1-Detail 3 2 3 6 2 3 2 2" xfId="23334"/>
    <cellStyle name="RowTitles1-Detail 3 2 3 6 2 4" xfId="23335"/>
    <cellStyle name="RowTitles1-Detail 3 2 3 6 2 4 2" xfId="23336"/>
    <cellStyle name="RowTitles1-Detail 3 2 3 6 2 5" xfId="23337"/>
    <cellStyle name="RowTitles1-Detail 3 2 3 6 3" xfId="5634"/>
    <cellStyle name="RowTitles1-Detail 3 2 3 6 3 2" xfId="10002"/>
    <cellStyle name="RowTitles1-Detail 3 2 3 6 3 2 2" xfId="23338"/>
    <cellStyle name="RowTitles1-Detail 3 2 3 6 3 2 2 2" xfId="23339"/>
    <cellStyle name="RowTitles1-Detail 3 2 3 6 3 2 3" xfId="23340"/>
    <cellStyle name="RowTitles1-Detail 3 2 3 6 3 3" xfId="13550"/>
    <cellStyle name="RowTitles1-Detail 3 2 3 6 3 3 2" xfId="23341"/>
    <cellStyle name="RowTitles1-Detail 3 2 3 6 3 3 2 2" xfId="23342"/>
    <cellStyle name="RowTitles1-Detail 3 2 3 6 3 4" xfId="23343"/>
    <cellStyle name="RowTitles1-Detail 3 2 3 6 3 4 2" xfId="23344"/>
    <cellStyle name="RowTitles1-Detail 3 2 3 6 3 5" xfId="23345"/>
    <cellStyle name="RowTitles1-Detail 3 2 3 6 4" xfId="7236"/>
    <cellStyle name="RowTitles1-Detail 3 2 3 6 4 2" xfId="23346"/>
    <cellStyle name="RowTitles1-Detail 3 2 3 6 4 2 2" xfId="23347"/>
    <cellStyle name="RowTitles1-Detail 3 2 3 6 4 3" xfId="23348"/>
    <cellStyle name="RowTitles1-Detail 3 2 3 6 5" xfId="10983"/>
    <cellStyle name="RowTitles1-Detail 3 2 3 6 5 2" xfId="23349"/>
    <cellStyle name="RowTitles1-Detail 3 2 3 6 5 2 2" xfId="23350"/>
    <cellStyle name="RowTitles1-Detail 3 2 3 6 6" xfId="23351"/>
    <cellStyle name="RowTitles1-Detail 3 2 3 6 6 2" xfId="23352"/>
    <cellStyle name="RowTitles1-Detail 3 2 3 6 7" xfId="23353"/>
    <cellStyle name="RowTitles1-Detail 3 2 3 7" xfId="2219"/>
    <cellStyle name="RowTitles1-Detail 3 2 3 7 2" xfId="8025"/>
    <cellStyle name="RowTitles1-Detail 3 2 3 7 2 2" xfId="23354"/>
    <cellStyle name="RowTitles1-Detail 3 2 3 7 2 2 2" xfId="23355"/>
    <cellStyle name="RowTitles1-Detail 3 2 3 7 2 3" xfId="23356"/>
    <cellStyle name="RowTitles1-Detail 3 2 3 7 3" xfId="11694"/>
    <cellStyle name="RowTitles1-Detail 3 2 3 7 3 2" xfId="23357"/>
    <cellStyle name="RowTitles1-Detail 3 2 3 7 3 2 2" xfId="23358"/>
    <cellStyle name="RowTitles1-Detail 3 2 3 7 4" xfId="23359"/>
    <cellStyle name="RowTitles1-Detail 3 2 3 7 4 2" xfId="23360"/>
    <cellStyle name="RowTitles1-Detail 3 2 3 7 5" xfId="23361"/>
    <cellStyle name="RowTitles1-Detail 3 2 3 8" xfId="4761"/>
    <cellStyle name="RowTitles1-Detail 3 2 3 8 2" xfId="23362"/>
    <cellStyle name="RowTitles1-Detail 3 2 3 9" xfId="6577"/>
    <cellStyle name="RowTitles1-Detail 3 2 3 9 2" xfId="23363"/>
    <cellStyle name="RowTitles1-Detail 3 2 3 9 2 2" xfId="23364"/>
    <cellStyle name="RowTitles1-Detail 3 2 3_STUD aligned by INSTIT" xfId="582"/>
    <cellStyle name="RowTitles1-Detail 3 2 4" xfId="439"/>
    <cellStyle name="RowTitles1-Detail 3 2 4 2" xfId="931"/>
    <cellStyle name="RowTitles1-Detail 3 2 4 2 2" xfId="2542"/>
    <cellStyle name="RowTitles1-Detail 3 2 4 2 2 2" xfId="8032"/>
    <cellStyle name="RowTitles1-Detail 3 2 4 2 2 2 2" xfId="23365"/>
    <cellStyle name="RowTitles1-Detail 3 2 4 2 2 2 2 2" xfId="23366"/>
    <cellStyle name="RowTitles1-Detail 3 2 4 2 2 2 3" xfId="23367"/>
    <cellStyle name="RowTitles1-Detail 3 2 4 2 2 3" xfId="11701"/>
    <cellStyle name="RowTitles1-Detail 3 2 4 2 2 3 2" xfId="23368"/>
    <cellStyle name="RowTitles1-Detail 3 2 4 2 2 3 2 2" xfId="23369"/>
    <cellStyle name="RowTitles1-Detail 3 2 4 2 2 4" xfId="23370"/>
    <cellStyle name="RowTitles1-Detail 3 2 4 2 2 4 2" xfId="23371"/>
    <cellStyle name="RowTitles1-Detail 3 2 4 2 2 5" xfId="23372"/>
    <cellStyle name="RowTitles1-Detail 3 2 4 2 3" xfId="4107"/>
    <cellStyle name="RowTitles1-Detail 3 2 4 2 3 2" xfId="9132"/>
    <cellStyle name="RowTitles1-Detail 3 2 4 2 3 2 2" xfId="23373"/>
    <cellStyle name="RowTitles1-Detail 3 2 4 2 3 2 2 2" xfId="23374"/>
    <cellStyle name="RowTitles1-Detail 3 2 4 2 3 2 3" xfId="23375"/>
    <cellStyle name="RowTitles1-Detail 3 2 4 2 3 3" xfId="12748"/>
    <cellStyle name="RowTitles1-Detail 3 2 4 2 3 3 2" xfId="23376"/>
    <cellStyle name="RowTitles1-Detail 3 2 4 2 3 3 2 2" xfId="23377"/>
    <cellStyle name="RowTitles1-Detail 3 2 4 2 3 4" xfId="23378"/>
    <cellStyle name="RowTitles1-Detail 3 2 4 2 3 4 2" xfId="23379"/>
    <cellStyle name="RowTitles1-Detail 3 2 4 2 3 5" xfId="23380"/>
    <cellStyle name="RowTitles1-Detail 3 2 4 2 4" xfId="4936"/>
    <cellStyle name="RowTitles1-Detail 3 2 4 2 4 2" xfId="23381"/>
    <cellStyle name="RowTitles1-Detail 3 2 4 2 5" xfId="6453"/>
    <cellStyle name="RowTitles1-Detail 3 2 4 2 5 2" xfId="23382"/>
    <cellStyle name="RowTitles1-Detail 3 2 4 2 5 2 2" xfId="23383"/>
    <cellStyle name="RowTitles1-Detail 3 2 4 2 5 3" xfId="23384"/>
    <cellStyle name="RowTitles1-Detail 3 2 4 2 6" xfId="10147"/>
    <cellStyle name="RowTitles1-Detail 3 2 4 2 6 2" xfId="23385"/>
    <cellStyle name="RowTitles1-Detail 3 2 4 2 6 2 2" xfId="23386"/>
    <cellStyle name="RowTitles1-Detail 3 2 4 2 7" xfId="23387"/>
    <cellStyle name="RowTitles1-Detail 3 2 4 2 7 2" xfId="23388"/>
    <cellStyle name="RowTitles1-Detail 3 2 4 2 8" xfId="23389"/>
    <cellStyle name="RowTitles1-Detail 3 2 4 3" xfId="1108"/>
    <cellStyle name="RowTitles1-Detail 3 2 4 3 2" xfId="2719"/>
    <cellStyle name="RowTitles1-Detail 3 2 4 3 2 2" xfId="8033"/>
    <cellStyle name="RowTitles1-Detail 3 2 4 3 2 2 2" xfId="23390"/>
    <cellStyle name="RowTitles1-Detail 3 2 4 3 2 2 2 2" xfId="23391"/>
    <cellStyle name="RowTitles1-Detail 3 2 4 3 2 2 3" xfId="23392"/>
    <cellStyle name="RowTitles1-Detail 3 2 4 3 2 3" xfId="11702"/>
    <cellStyle name="RowTitles1-Detail 3 2 4 3 2 3 2" xfId="23393"/>
    <cellStyle name="RowTitles1-Detail 3 2 4 3 2 3 2 2" xfId="23394"/>
    <cellStyle name="RowTitles1-Detail 3 2 4 3 2 4" xfId="23395"/>
    <cellStyle name="RowTitles1-Detail 3 2 4 3 2 4 2" xfId="23396"/>
    <cellStyle name="RowTitles1-Detail 3 2 4 3 2 5" xfId="23397"/>
    <cellStyle name="RowTitles1-Detail 3 2 4 3 3" xfId="4284"/>
    <cellStyle name="RowTitles1-Detail 3 2 4 3 3 2" xfId="9408"/>
    <cellStyle name="RowTitles1-Detail 3 2 4 3 3 2 2" xfId="23398"/>
    <cellStyle name="RowTitles1-Detail 3 2 4 3 3 2 2 2" xfId="23399"/>
    <cellStyle name="RowTitles1-Detail 3 2 4 3 3 2 3" xfId="23400"/>
    <cellStyle name="RowTitles1-Detail 3 2 4 3 3 3" xfId="13003"/>
    <cellStyle name="RowTitles1-Detail 3 2 4 3 3 3 2" xfId="23401"/>
    <cellStyle name="RowTitles1-Detail 3 2 4 3 3 3 2 2" xfId="23402"/>
    <cellStyle name="RowTitles1-Detail 3 2 4 3 3 4" xfId="23403"/>
    <cellStyle name="RowTitles1-Detail 3 2 4 3 3 4 2" xfId="23404"/>
    <cellStyle name="RowTitles1-Detail 3 2 4 3 3 5" xfId="23405"/>
    <cellStyle name="RowTitles1-Detail 3 2 4 3 4" xfId="5113"/>
    <cellStyle name="RowTitles1-Detail 3 2 4 3 4 2" xfId="23406"/>
    <cellStyle name="RowTitles1-Detail 3 2 4 3 5" xfId="10403"/>
    <cellStyle name="RowTitles1-Detail 3 2 4 3 5 2" xfId="23407"/>
    <cellStyle name="RowTitles1-Detail 3 2 4 3 5 2 2" xfId="23408"/>
    <cellStyle name="RowTitles1-Detail 3 2 4 4" xfId="1655"/>
    <cellStyle name="RowTitles1-Detail 3 2 4 4 2" xfId="3245"/>
    <cellStyle name="RowTitles1-Detail 3 2 4 4 2 2" xfId="8034"/>
    <cellStyle name="RowTitles1-Detail 3 2 4 4 2 2 2" xfId="23409"/>
    <cellStyle name="RowTitles1-Detail 3 2 4 4 2 2 2 2" xfId="23410"/>
    <cellStyle name="RowTitles1-Detail 3 2 4 4 2 2 3" xfId="23411"/>
    <cellStyle name="RowTitles1-Detail 3 2 4 4 2 3" xfId="11703"/>
    <cellStyle name="RowTitles1-Detail 3 2 4 4 2 3 2" xfId="23412"/>
    <cellStyle name="RowTitles1-Detail 3 2 4 4 2 3 2 2" xfId="23413"/>
    <cellStyle name="RowTitles1-Detail 3 2 4 4 2 4" xfId="23414"/>
    <cellStyle name="RowTitles1-Detail 3 2 4 4 2 4 2" xfId="23415"/>
    <cellStyle name="RowTitles1-Detail 3 2 4 4 2 5" xfId="23416"/>
    <cellStyle name="RowTitles1-Detail 3 2 4 4 3" xfId="5635"/>
    <cellStyle name="RowTitles1-Detail 3 2 4 4 3 2" xfId="9637"/>
    <cellStyle name="RowTitles1-Detail 3 2 4 4 3 2 2" xfId="23417"/>
    <cellStyle name="RowTitles1-Detail 3 2 4 4 3 2 2 2" xfId="23418"/>
    <cellStyle name="RowTitles1-Detail 3 2 4 4 3 2 3" xfId="23419"/>
    <cellStyle name="RowTitles1-Detail 3 2 4 4 3 3" xfId="13216"/>
    <cellStyle name="RowTitles1-Detail 3 2 4 4 3 3 2" xfId="23420"/>
    <cellStyle name="RowTitles1-Detail 3 2 4 4 3 3 2 2" xfId="23421"/>
    <cellStyle name="RowTitles1-Detail 3 2 4 4 3 4" xfId="23422"/>
    <cellStyle name="RowTitles1-Detail 3 2 4 4 3 4 2" xfId="23423"/>
    <cellStyle name="RowTitles1-Detail 3 2 4 4 3 5" xfId="23424"/>
    <cellStyle name="RowTitles1-Detail 3 2 4 4 4" xfId="6871"/>
    <cellStyle name="RowTitles1-Detail 3 2 4 4 4 2" xfId="23425"/>
    <cellStyle name="RowTitles1-Detail 3 2 4 4 4 2 2" xfId="23426"/>
    <cellStyle name="RowTitles1-Detail 3 2 4 4 4 3" xfId="23427"/>
    <cellStyle name="RowTitles1-Detail 3 2 4 4 5" xfId="10618"/>
    <cellStyle name="RowTitles1-Detail 3 2 4 4 5 2" xfId="23428"/>
    <cellStyle name="RowTitles1-Detail 3 2 4 4 5 2 2" xfId="23429"/>
    <cellStyle name="RowTitles1-Detail 3 2 4 4 6" xfId="23430"/>
    <cellStyle name="RowTitles1-Detail 3 2 4 4 6 2" xfId="23431"/>
    <cellStyle name="RowTitles1-Detail 3 2 4 4 7" xfId="23432"/>
    <cellStyle name="RowTitles1-Detail 3 2 4 5" xfId="1656"/>
    <cellStyle name="RowTitles1-Detail 3 2 4 5 2" xfId="3246"/>
    <cellStyle name="RowTitles1-Detail 3 2 4 5 2 2" xfId="8035"/>
    <cellStyle name="RowTitles1-Detail 3 2 4 5 2 2 2" xfId="23433"/>
    <cellStyle name="RowTitles1-Detail 3 2 4 5 2 2 2 2" xfId="23434"/>
    <cellStyle name="RowTitles1-Detail 3 2 4 5 2 2 3" xfId="23435"/>
    <cellStyle name="RowTitles1-Detail 3 2 4 5 2 3" xfId="11704"/>
    <cellStyle name="RowTitles1-Detail 3 2 4 5 2 3 2" xfId="23436"/>
    <cellStyle name="RowTitles1-Detail 3 2 4 5 2 3 2 2" xfId="23437"/>
    <cellStyle name="RowTitles1-Detail 3 2 4 5 2 4" xfId="23438"/>
    <cellStyle name="RowTitles1-Detail 3 2 4 5 2 4 2" xfId="23439"/>
    <cellStyle name="RowTitles1-Detail 3 2 4 5 2 5" xfId="23440"/>
    <cellStyle name="RowTitles1-Detail 3 2 4 5 3" xfId="5636"/>
    <cellStyle name="RowTitles1-Detail 3 2 4 5 3 2" xfId="9853"/>
    <cellStyle name="RowTitles1-Detail 3 2 4 5 3 2 2" xfId="23441"/>
    <cellStyle name="RowTitles1-Detail 3 2 4 5 3 2 2 2" xfId="23442"/>
    <cellStyle name="RowTitles1-Detail 3 2 4 5 3 2 3" xfId="23443"/>
    <cellStyle name="RowTitles1-Detail 3 2 4 5 3 3" xfId="13414"/>
    <cellStyle name="RowTitles1-Detail 3 2 4 5 3 3 2" xfId="23444"/>
    <cellStyle name="RowTitles1-Detail 3 2 4 5 3 3 2 2" xfId="23445"/>
    <cellStyle name="RowTitles1-Detail 3 2 4 5 3 4" xfId="23446"/>
    <cellStyle name="RowTitles1-Detail 3 2 4 5 3 4 2" xfId="23447"/>
    <cellStyle name="RowTitles1-Detail 3 2 4 5 3 5" xfId="23448"/>
    <cellStyle name="RowTitles1-Detail 3 2 4 5 4" xfId="7087"/>
    <cellStyle name="RowTitles1-Detail 3 2 4 5 4 2" xfId="23449"/>
    <cellStyle name="RowTitles1-Detail 3 2 4 5 4 2 2" xfId="23450"/>
    <cellStyle name="RowTitles1-Detail 3 2 4 5 4 3" xfId="23451"/>
    <cellStyle name="RowTitles1-Detail 3 2 4 5 5" xfId="10834"/>
    <cellStyle name="RowTitles1-Detail 3 2 4 5 5 2" xfId="23452"/>
    <cellStyle name="RowTitles1-Detail 3 2 4 5 5 2 2" xfId="23453"/>
    <cellStyle name="RowTitles1-Detail 3 2 4 5 6" xfId="23454"/>
    <cellStyle name="RowTitles1-Detail 3 2 4 5 6 2" xfId="23455"/>
    <cellStyle name="RowTitles1-Detail 3 2 4 5 7" xfId="23456"/>
    <cellStyle name="RowTitles1-Detail 3 2 4 6" xfId="1657"/>
    <cellStyle name="RowTitles1-Detail 3 2 4 6 2" xfId="3247"/>
    <cellStyle name="RowTitles1-Detail 3 2 4 6 2 2" xfId="8036"/>
    <cellStyle name="RowTitles1-Detail 3 2 4 6 2 2 2" xfId="23457"/>
    <cellStyle name="RowTitles1-Detail 3 2 4 6 2 2 2 2" xfId="23458"/>
    <cellStyle name="RowTitles1-Detail 3 2 4 6 2 2 3" xfId="23459"/>
    <cellStyle name="RowTitles1-Detail 3 2 4 6 2 3" xfId="11705"/>
    <cellStyle name="RowTitles1-Detail 3 2 4 6 2 3 2" xfId="23460"/>
    <cellStyle name="RowTitles1-Detail 3 2 4 6 2 3 2 2" xfId="23461"/>
    <cellStyle name="RowTitles1-Detail 3 2 4 6 2 4" xfId="23462"/>
    <cellStyle name="RowTitles1-Detail 3 2 4 6 2 4 2" xfId="23463"/>
    <cellStyle name="RowTitles1-Detail 3 2 4 6 2 5" xfId="23464"/>
    <cellStyle name="RowTitles1-Detail 3 2 4 6 3" xfId="5637"/>
    <cellStyle name="RowTitles1-Detail 3 2 4 6 3 2" xfId="10055"/>
    <cellStyle name="RowTitles1-Detail 3 2 4 6 3 2 2" xfId="23465"/>
    <cellStyle name="RowTitles1-Detail 3 2 4 6 3 2 2 2" xfId="23466"/>
    <cellStyle name="RowTitles1-Detail 3 2 4 6 3 2 3" xfId="23467"/>
    <cellStyle name="RowTitles1-Detail 3 2 4 6 3 3" xfId="13601"/>
    <cellStyle name="RowTitles1-Detail 3 2 4 6 3 3 2" xfId="23468"/>
    <cellStyle name="RowTitles1-Detail 3 2 4 6 3 3 2 2" xfId="23469"/>
    <cellStyle name="RowTitles1-Detail 3 2 4 6 3 4" xfId="23470"/>
    <cellStyle name="RowTitles1-Detail 3 2 4 6 3 4 2" xfId="23471"/>
    <cellStyle name="RowTitles1-Detail 3 2 4 6 3 5" xfId="23472"/>
    <cellStyle name="RowTitles1-Detail 3 2 4 6 4" xfId="7289"/>
    <cellStyle name="RowTitles1-Detail 3 2 4 6 4 2" xfId="23473"/>
    <cellStyle name="RowTitles1-Detail 3 2 4 6 4 2 2" xfId="23474"/>
    <cellStyle name="RowTitles1-Detail 3 2 4 6 4 3" xfId="23475"/>
    <cellStyle name="RowTitles1-Detail 3 2 4 6 5" xfId="11036"/>
    <cellStyle name="RowTitles1-Detail 3 2 4 6 5 2" xfId="23476"/>
    <cellStyle name="RowTitles1-Detail 3 2 4 6 5 2 2" xfId="23477"/>
    <cellStyle name="RowTitles1-Detail 3 2 4 6 6" xfId="23478"/>
    <cellStyle name="RowTitles1-Detail 3 2 4 6 6 2" xfId="23479"/>
    <cellStyle name="RowTitles1-Detail 3 2 4 6 7" xfId="23480"/>
    <cellStyle name="RowTitles1-Detail 3 2 4 7" xfId="2272"/>
    <cellStyle name="RowTitles1-Detail 3 2 4 7 2" xfId="8031"/>
    <cellStyle name="RowTitles1-Detail 3 2 4 7 2 2" xfId="23481"/>
    <cellStyle name="RowTitles1-Detail 3 2 4 7 2 2 2" xfId="23482"/>
    <cellStyle name="RowTitles1-Detail 3 2 4 7 2 3" xfId="23483"/>
    <cellStyle name="RowTitles1-Detail 3 2 4 7 3" xfId="11700"/>
    <cellStyle name="RowTitles1-Detail 3 2 4 7 3 2" xfId="23484"/>
    <cellStyle name="RowTitles1-Detail 3 2 4 7 3 2 2" xfId="23485"/>
    <cellStyle name="RowTitles1-Detail 3 2 4 7 4" xfId="23486"/>
    <cellStyle name="RowTitles1-Detail 3 2 4 7 4 2" xfId="23487"/>
    <cellStyle name="RowTitles1-Detail 3 2 4 7 5" xfId="23488"/>
    <cellStyle name="RowTitles1-Detail 3 2 4 8" xfId="4726"/>
    <cellStyle name="RowTitles1-Detail 3 2 4 8 2" xfId="8868"/>
    <cellStyle name="RowTitles1-Detail 3 2 4 8 2 2" xfId="23489"/>
    <cellStyle name="RowTitles1-Detail 3 2 4 8 2 2 2" xfId="23490"/>
    <cellStyle name="RowTitles1-Detail 3 2 4 8 2 3" xfId="23491"/>
    <cellStyle name="RowTitles1-Detail 3 2 4 8 3" xfId="12503"/>
    <cellStyle name="RowTitles1-Detail 3 2 4 8 3 2" xfId="23492"/>
    <cellStyle name="RowTitles1-Detail 3 2 4 8 3 2 2" xfId="23493"/>
    <cellStyle name="RowTitles1-Detail 3 2 4 8 4" xfId="23494"/>
    <cellStyle name="RowTitles1-Detail 3 2 4 8 4 2" xfId="23495"/>
    <cellStyle name="RowTitles1-Detail 3 2 4 8 5" xfId="23496"/>
    <cellStyle name="RowTitles1-Detail 3 2 4 9" xfId="6385"/>
    <cellStyle name="RowTitles1-Detail 3 2 4 9 2" xfId="23497"/>
    <cellStyle name="RowTitles1-Detail 3 2 4 9 2 2" xfId="23498"/>
    <cellStyle name="RowTitles1-Detail 3 2 4_STUD aligned by INSTIT" xfId="583"/>
    <cellStyle name="RowTitles1-Detail 3 2 5" xfId="485"/>
    <cellStyle name="RowTitles1-Detail 3 2 5 2" xfId="974"/>
    <cellStyle name="RowTitles1-Detail 3 2 5 2 2" xfId="2585"/>
    <cellStyle name="RowTitles1-Detail 3 2 5 2 2 2" xfId="8038"/>
    <cellStyle name="RowTitles1-Detail 3 2 5 2 2 2 2" xfId="23499"/>
    <cellStyle name="RowTitles1-Detail 3 2 5 2 2 2 2 2" xfId="23500"/>
    <cellStyle name="RowTitles1-Detail 3 2 5 2 2 2 3" xfId="23501"/>
    <cellStyle name="RowTitles1-Detail 3 2 5 2 2 3" xfId="11707"/>
    <cellStyle name="RowTitles1-Detail 3 2 5 2 2 3 2" xfId="23502"/>
    <cellStyle name="RowTitles1-Detail 3 2 5 2 2 3 2 2" xfId="23503"/>
    <cellStyle name="RowTitles1-Detail 3 2 5 2 2 4" xfId="23504"/>
    <cellStyle name="RowTitles1-Detail 3 2 5 2 2 4 2" xfId="23505"/>
    <cellStyle name="RowTitles1-Detail 3 2 5 2 2 5" xfId="23506"/>
    <cellStyle name="RowTitles1-Detail 3 2 5 2 3" xfId="4150"/>
    <cellStyle name="RowTitles1-Detail 3 2 5 2 3 2" xfId="9178"/>
    <cellStyle name="RowTitles1-Detail 3 2 5 2 3 2 2" xfId="23507"/>
    <cellStyle name="RowTitles1-Detail 3 2 5 2 3 2 2 2" xfId="23508"/>
    <cellStyle name="RowTitles1-Detail 3 2 5 2 3 2 3" xfId="23509"/>
    <cellStyle name="RowTitles1-Detail 3 2 5 2 3 3" xfId="12792"/>
    <cellStyle name="RowTitles1-Detail 3 2 5 2 3 3 2" xfId="23510"/>
    <cellStyle name="RowTitles1-Detail 3 2 5 2 3 3 2 2" xfId="23511"/>
    <cellStyle name="RowTitles1-Detail 3 2 5 2 3 4" xfId="23512"/>
    <cellStyle name="RowTitles1-Detail 3 2 5 2 3 4 2" xfId="23513"/>
    <cellStyle name="RowTitles1-Detail 3 2 5 2 3 5" xfId="23514"/>
    <cellStyle name="RowTitles1-Detail 3 2 5 2 4" xfId="4979"/>
    <cellStyle name="RowTitles1-Detail 3 2 5 2 4 2" xfId="23515"/>
    <cellStyle name="RowTitles1-Detail 3 2 5 2 5" xfId="6490"/>
    <cellStyle name="RowTitles1-Detail 3 2 5 2 5 2" xfId="23516"/>
    <cellStyle name="RowTitles1-Detail 3 2 5 2 5 2 2" xfId="23517"/>
    <cellStyle name="RowTitles1-Detail 3 2 5 2 5 3" xfId="23518"/>
    <cellStyle name="RowTitles1-Detail 3 2 5 2 6" xfId="10192"/>
    <cellStyle name="RowTitles1-Detail 3 2 5 2 6 2" xfId="23519"/>
    <cellStyle name="RowTitles1-Detail 3 2 5 2 6 2 2" xfId="23520"/>
    <cellStyle name="RowTitles1-Detail 3 2 5 3" xfId="1153"/>
    <cellStyle name="RowTitles1-Detail 3 2 5 3 2" xfId="2764"/>
    <cellStyle name="RowTitles1-Detail 3 2 5 3 2 2" xfId="8039"/>
    <cellStyle name="RowTitles1-Detail 3 2 5 3 2 2 2" xfId="23521"/>
    <cellStyle name="RowTitles1-Detail 3 2 5 3 2 2 2 2" xfId="23522"/>
    <cellStyle name="RowTitles1-Detail 3 2 5 3 2 2 3" xfId="23523"/>
    <cellStyle name="RowTitles1-Detail 3 2 5 3 2 3" xfId="11708"/>
    <cellStyle name="RowTitles1-Detail 3 2 5 3 2 3 2" xfId="23524"/>
    <cellStyle name="RowTitles1-Detail 3 2 5 3 2 3 2 2" xfId="23525"/>
    <cellStyle name="RowTitles1-Detail 3 2 5 3 2 4" xfId="23526"/>
    <cellStyle name="RowTitles1-Detail 3 2 5 3 2 4 2" xfId="23527"/>
    <cellStyle name="RowTitles1-Detail 3 2 5 3 2 5" xfId="23528"/>
    <cellStyle name="RowTitles1-Detail 3 2 5 3 3" xfId="4329"/>
    <cellStyle name="RowTitles1-Detail 3 2 5 3 3 2" xfId="9454"/>
    <cellStyle name="RowTitles1-Detail 3 2 5 3 3 2 2" xfId="23529"/>
    <cellStyle name="RowTitles1-Detail 3 2 5 3 3 2 2 2" xfId="23530"/>
    <cellStyle name="RowTitles1-Detail 3 2 5 3 3 2 3" xfId="23531"/>
    <cellStyle name="RowTitles1-Detail 3 2 5 3 3 3" xfId="13047"/>
    <cellStyle name="RowTitles1-Detail 3 2 5 3 3 3 2" xfId="23532"/>
    <cellStyle name="RowTitles1-Detail 3 2 5 3 3 3 2 2" xfId="23533"/>
    <cellStyle name="RowTitles1-Detail 3 2 5 3 3 4" xfId="23534"/>
    <cellStyle name="RowTitles1-Detail 3 2 5 3 3 4 2" xfId="23535"/>
    <cellStyle name="RowTitles1-Detail 3 2 5 3 3 5" xfId="23536"/>
    <cellStyle name="RowTitles1-Detail 3 2 5 3 4" xfId="5158"/>
    <cellStyle name="RowTitles1-Detail 3 2 5 3 4 2" xfId="23537"/>
    <cellStyle name="RowTitles1-Detail 3 2 5 3 5" xfId="10435"/>
    <cellStyle name="RowTitles1-Detail 3 2 5 3 5 2" xfId="23538"/>
    <cellStyle name="RowTitles1-Detail 3 2 5 3 5 2 2" xfId="23539"/>
    <cellStyle name="RowTitles1-Detail 3 2 5 3 6" xfId="23540"/>
    <cellStyle name="RowTitles1-Detail 3 2 5 3 6 2" xfId="23541"/>
    <cellStyle name="RowTitles1-Detail 3 2 5 3 7" xfId="23542"/>
    <cellStyle name="RowTitles1-Detail 3 2 5 4" xfId="1323"/>
    <cellStyle name="RowTitles1-Detail 3 2 5 4 2" xfId="2934"/>
    <cellStyle name="RowTitles1-Detail 3 2 5 4 2 2" xfId="8040"/>
    <cellStyle name="RowTitles1-Detail 3 2 5 4 2 2 2" xfId="23543"/>
    <cellStyle name="RowTitles1-Detail 3 2 5 4 2 2 2 2" xfId="23544"/>
    <cellStyle name="RowTitles1-Detail 3 2 5 4 2 2 3" xfId="23545"/>
    <cellStyle name="RowTitles1-Detail 3 2 5 4 2 3" xfId="11709"/>
    <cellStyle name="RowTitles1-Detail 3 2 5 4 2 3 2" xfId="23546"/>
    <cellStyle name="RowTitles1-Detail 3 2 5 4 2 3 2 2" xfId="23547"/>
    <cellStyle name="RowTitles1-Detail 3 2 5 4 2 4" xfId="23548"/>
    <cellStyle name="RowTitles1-Detail 3 2 5 4 2 4 2" xfId="23549"/>
    <cellStyle name="RowTitles1-Detail 3 2 5 4 2 5" xfId="23550"/>
    <cellStyle name="RowTitles1-Detail 3 2 5 4 3" xfId="4499"/>
    <cellStyle name="RowTitles1-Detail 3 2 5 4 3 2" xfId="9682"/>
    <cellStyle name="RowTitles1-Detail 3 2 5 4 3 2 2" xfId="23551"/>
    <cellStyle name="RowTitles1-Detail 3 2 5 4 3 2 2 2" xfId="23552"/>
    <cellStyle name="RowTitles1-Detail 3 2 5 4 3 2 3" xfId="23553"/>
    <cellStyle name="RowTitles1-Detail 3 2 5 4 3 3" xfId="13259"/>
    <cellStyle name="RowTitles1-Detail 3 2 5 4 3 3 2" xfId="23554"/>
    <cellStyle name="RowTitles1-Detail 3 2 5 4 3 3 2 2" xfId="23555"/>
    <cellStyle name="RowTitles1-Detail 3 2 5 4 3 4" xfId="23556"/>
    <cellStyle name="RowTitles1-Detail 3 2 5 4 3 4 2" xfId="23557"/>
    <cellStyle name="RowTitles1-Detail 3 2 5 4 3 5" xfId="23558"/>
    <cellStyle name="RowTitles1-Detail 3 2 5 4 4" xfId="5327"/>
    <cellStyle name="RowTitles1-Detail 3 2 5 4 4 2" xfId="23559"/>
    <cellStyle name="RowTitles1-Detail 3 2 5 4 5" xfId="6916"/>
    <cellStyle name="RowTitles1-Detail 3 2 5 4 5 2" xfId="23560"/>
    <cellStyle name="RowTitles1-Detail 3 2 5 4 5 2 2" xfId="23561"/>
    <cellStyle name="RowTitles1-Detail 3 2 5 4 5 3" xfId="23562"/>
    <cellStyle name="RowTitles1-Detail 3 2 5 4 6" xfId="10663"/>
    <cellStyle name="RowTitles1-Detail 3 2 5 4 6 2" xfId="23563"/>
    <cellStyle name="RowTitles1-Detail 3 2 5 4 6 2 2" xfId="23564"/>
    <cellStyle name="RowTitles1-Detail 3 2 5 4 7" xfId="23565"/>
    <cellStyle name="RowTitles1-Detail 3 2 5 4 7 2" xfId="23566"/>
    <cellStyle name="RowTitles1-Detail 3 2 5 4 8" xfId="23567"/>
    <cellStyle name="RowTitles1-Detail 3 2 5 5" xfId="1658"/>
    <cellStyle name="RowTitles1-Detail 3 2 5 5 2" xfId="3248"/>
    <cellStyle name="RowTitles1-Detail 3 2 5 5 2 2" xfId="8041"/>
    <cellStyle name="RowTitles1-Detail 3 2 5 5 2 2 2" xfId="23568"/>
    <cellStyle name="RowTitles1-Detail 3 2 5 5 2 2 2 2" xfId="23569"/>
    <cellStyle name="RowTitles1-Detail 3 2 5 5 2 2 3" xfId="23570"/>
    <cellStyle name="RowTitles1-Detail 3 2 5 5 2 3" xfId="11710"/>
    <cellStyle name="RowTitles1-Detail 3 2 5 5 2 3 2" xfId="23571"/>
    <cellStyle name="RowTitles1-Detail 3 2 5 5 2 3 2 2" xfId="23572"/>
    <cellStyle name="RowTitles1-Detail 3 2 5 5 2 4" xfId="23573"/>
    <cellStyle name="RowTitles1-Detail 3 2 5 5 2 4 2" xfId="23574"/>
    <cellStyle name="RowTitles1-Detail 3 2 5 5 2 5" xfId="23575"/>
    <cellStyle name="RowTitles1-Detail 3 2 5 5 3" xfId="5638"/>
    <cellStyle name="RowTitles1-Detail 3 2 5 5 3 2" xfId="9898"/>
    <cellStyle name="RowTitles1-Detail 3 2 5 5 3 2 2" xfId="23576"/>
    <cellStyle name="RowTitles1-Detail 3 2 5 5 3 2 2 2" xfId="23577"/>
    <cellStyle name="RowTitles1-Detail 3 2 5 5 3 2 3" xfId="23578"/>
    <cellStyle name="RowTitles1-Detail 3 2 5 5 3 3" xfId="13457"/>
    <cellStyle name="RowTitles1-Detail 3 2 5 5 3 3 2" xfId="23579"/>
    <cellStyle name="RowTitles1-Detail 3 2 5 5 3 3 2 2" xfId="23580"/>
    <cellStyle name="RowTitles1-Detail 3 2 5 5 3 4" xfId="23581"/>
    <cellStyle name="RowTitles1-Detail 3 2 5 5 3 4 2" xfId="23582"/>
    <cellStyle name="RowTitles1-Detail 3 2 5 5 3 5" xfId="23583"/>
    <cellStyle name="RowTitles1-Detail 3 2 5 5 4" xfId="7132"/>
    <cellStyle name="RowTitles1-Detail 3 2 5 5 4 2" xfId="23584"/>
    <cellStyle name="RowTitles1-Detail 3 2 5 5 4 2 2" xfId="23585"/>
    <cellStyle name="RowTitles1-Detail 3 2 5 5 4 3" xfId="23586"/>
    <cellStyle name="RowTitles1-Detail 3 2 5 5 5" xfId="10879"/>
    <cellStyle name="RowTitles1-Detail 3 2 5 5 5 2" xfId="23587"/>
    <cellStyle name="RowTitles1-Detail 3 2 5 5 5 2 2" xfId="23588"/>
    <cellStyle name="RowTitles1-Detail 3 2 5 5 6" xfId="23589"/>
    <cellStyle name="RowTitles1-Detail 3 2 5 5 6 2" xfId="23590"/>
    <cellStyle name="RowTitles1-Detail 3 2 5 5 7" xfId="23591"/>
    <cellStyle name="RowTitles1-Detail 3 2 5 6" xfId="1659"/>
    <cellStyle name="RowTitles1-Detail 3 2 5 6 2" xfId="3249"/>
    <cellStyle name="RowTitles1-Detail 3 2 5 6 2 2" xfId="8042"/>
    <cellStyle name="RowTitles1-Detail 3 2 5 6 2 2 2" xfId="23592"/>
    <cellStyle name="RowTitles1-Detail 3 2 5 6 2 2 2 2" xfId="23593"/>
    <cellStyle name="RowTitles1-Detail 3 2 5 6 2 2 3" xfId="23594"/>
    <cellStyle name="RowTitles1-Detail 3 2 5 6 2 3" xfId="11711"/>
    <cellStyle name="RowTitles1-Detail 3 2 5 6 2 3 2" xfId="23595"/>
    <cellStyle name="RowTitles1-Detail 3 2 5 6 2 3 2 2" xfId="23596"/>
    <cellStyle name="RowTitles1-Detail 3 2 5 6 2 4" xfId="23597"/>
    <cellStyle name="RowTitles1-Detail 3 2 5 6 2 4 2" xfId="23598"/>
    <cellStyle name="RowTitles1-Detail 3 2 5 6 2 5" xfId="23599"/>
    <cellStyle name="RowTitles1-Detail 3 2 5 6 3" xfId="5639"/>
    <cellStyle name="RowTitles1-Detail 3 2 5 6 3 2" xfId="10100"/>
    <cellStyle name="RowTitles1-Detail 3 2 5 6 3 2 2" xfId="23600"/>
    <cellStyle name="RowTitles1-Detail 3 2 5 6 3 2 2 2" xfId="23601"/>
    <cellStyle name="RowTitles1-Detail 3 2 5 6 3 2 3" xfId="23602"/>
    <cellStyle name="RowTitles1-Detail 3 2 5 6 3 3" xfId="13644"/>
    <cellStyle name="RowTitles1-Detail 3 2 5 6 3 3 2" xfId="23603"/>
    <cellStyle name="RowTitles1-Detail 3 2 5 6 3 3 2 2" xfId="23604"/>
    <cellStyle name="RowTitles1-Detail 3 2 5 6 3 4" xfId="23605"/>
    <cellStyle name="RowTitles1-Detail 3 2 5 6 3 4 2" xfId="23606"/>
    <cellStyle name="RowTitles1-Detail 3 2 5 6 3 5" xfId="23607"/>
    <cellStyle name="RowTitles1-Detail 3 2 5 6 4" xfId="7334"/>
    <cellStyle name="RowTitles1-Detail 3 2 5 6 4 2" xfId="23608"/>
    <cellStyle name="RowTitles1-Detail 3 2 5 6 4 2 2" xfId="23609"/>
    <cellStyle name="RowTitles1-Detail 3 2 5 6 4 3" xfId="23610"/>
    <cellStyle name="RowTitles1-Detail 3 2 5 6 5" xfId="11081"/>
    <cellStyle name="RowTitles1-Detail 3 2 5 6 5 2" xfId="23611"/>
    <cellStyle name="RowTitles1-Detail 3 2 5 6 5 2 2" xfId="23612"/>
    <cellStyle name="RowTitles1-Detail 3 2 5 6 6" xfId="23613"/>
    <cellStyle name="RowTitles1-Detail 3 2 5 6 6 2" xfId="23614"/>
    <cellStyle name="RowTitles1-Detail 3 2 5 6 7" xfId="23615"/>
    <cellStyle name="RowTitles1-Detail 3 2 5 7" xfId="2317"/>
    <cellStyle name="RowTitles1-Detail 3 2 5 7 2" xfId="8037"/>
    <cellStyle name="RowTitles1-Detail 3 2 5 7 2 2" xfId="23616"/>
    <cellStyle name="RowTitles1-Detail 3 2 5 7 2 2 2" xfId="23617"/>
    <cellStyle name="RowTitles1-Detail 3 2 5 7 2 3" xfId="23618"/>
    <cellStyle name="RowTitles1-Detail 3 2 5 7 3" xfId="11706"/>
    <cellStyle name="RowTitles1-Detail 3 2 5 7 3 2" xfId="23619"/>
    <cellStyle name="RowTitles1-Detail 3 2 5 7 3 2 2" xfId="23620"/>
    <cellStyle name="RowTitles1-Detail 3 2 5 7 4" xfId="23621"/>
    <cellStyle name="RowTitles1-Detail 3 2 5 7 4 2" xfId="23622"/>
    <cellStyle name="RowTitles1-Detail 3 2 5 7 5" xfId="23623"/>
    <cellStyle name="RowTitles1-Detail 3 2 5 8" xfId="3734"/>
    <cellStyle name="RowTitles1-Detail 3 2 5 8 2" xfId="23624"/>
    <cellStyle name="RowTitles1-Detail 3 2 5 9" xfId="6530"/>
    <cellStyle name="RowTitles1-Detail 3 2 5 9 2" xfId="23625"/>
    <cellStyle name="RowTitles1-Detail 3 2 5 9 2 2" xfId="23626"/>
    <cellStyle name="RowTitles1-Detail 3 2 5_STUD aligned by INSTIT" xfId="584"/>
    <cellStyle name="RowTitles1-Detail 3 2 6" xfId="795"/>
    <cellStyle name="RowTitles1-Detail 3 2 6 2" xfId="2410"/>
    <cellStyle name="RowTitles1-Detail 3 2 6 2 2" xfId="8043"/>
    <cellStyle name="RowTitles1-Detail 3 2 6 2 2 2" xfId="23627"/>
    <cellStyle name="RowTitles1-Detail 3 2 6 2 2 2 2" xfId="23628"/>
    <cellStyle name="RowTitles1-Detail 3 2 6 2 2 3" xfId="23629"/>
    <cellStyle name="RowTitles1-Detail 3 2 6 2 3" xfId="11712"/>
    <cellStyle name="RowTitles1-Detail 3 2 6 2 3 2" xfId="23630"/>
    <cellStyle name="RowTitles1-Detail 3 2 6 2 3 2 2" xfId="23631"/>
    <cellStyle name="RowTitles1-Detail 3 2 6 2 4" xfId="23632"/>
    <cellStyle name="RowTitles1-Detail 3 2 6 2 4 2" xfId="23633"/>
    <cellStyle name="RowTitles1-Detail 3 2 6 2 5" xfId="23634"/>
    <cellStyle name="RowTitles1-Detail 3 2 6 3" xfId="3971"/>
    <cellStyle name="RowTitles1-Detail 3 2 6 3 2" xfId="8978"/>
    <cellStyle name="RowTitles1-Detail 3 2 6 3 2 2" xfId="23635"/>
    <cellStyle name="RowTitles1-Detail 3 2 6 3 2 2 2" xfId="23636"/>
    <cellStyle name="RowTitles1-Detail 3 2 6 3 2 3" xfId="23637"/>
    <cellStyle name="RowTitles1-Detail 3 2 6 3 3" xfId="12603"/>
    <cellStyle name="RowTitles1-Detail 3 2 6 3 3 2" xfId="23638"/>
    <cellStyle name="RowTitles1-Detail 3 2 6 3 3 2 2" xfId="23639"/>
    <cellStyle name="RowTitles1-Detail 3 2 6 3 4" xfId="23640"/>
    <cellStyle name="RowTitles1-Detail 3 2 6 3 4 2" xfId="23641"/>
    <cellStyle name="RowTitles1-Detail 3 2 6 3 5" xfId="23642"/>
    <cellStyle name="RowTitles1-Detail 3 2 6 4" xfId="4603"/>
    <cellStyle name="RowTitles1-Detail 3 2 6 4 2" xfId="23643"/>
    <cellStyle name="RowTitles1-Detail 3 2 6 5" xfId="6305"/>
    <cellStyle name="RowTitles1-Detail 3 2 6 5 2" xfId="23644"/>
    <cellStyle name="RowTitles1-Detail 3 2 6 5 2 2" xfId="23645"/>
    <cellStyle name="RowTitles1-Detail 3 2 6 5 3" xfId="23646"/>
    <cellStyle name="RowTitles1-Detail 3 2 6 6" xfId="7687"/>
    <cellStyle name="RowTitles1-Detail 3 2 6 6 2" xfId="23647"/>
    <cellStyle name="RowTitles1-Detail 3 2 6 6 2 2" xfId="23648"/>
    <cellStyle name="RowTitles1-Detail 3 2 7" xfId="745"/>
    <cellStyle name="RowTitles1-Detail 3 2 7 2" xfId="2366"/>
    <cellStyle name="RowTitles1-Detail 3 2 7 2 2" xfId="8044"/>
    <cellStyle name="RowTitles1-Detail 3 2 7 2 2 2" xfId="23649"/>
    <cellStyle name="RowTitles1-Detail 3 2 7 2 2 2 2" xfId="23650"/>
    <cellStyle name="RowTitles1-Detail 3 2 7 2 2 3" xfId="23651"/>
    <cellStyle name="RowTitles1-Detail 3 2 7 2 3" xfId="11713"/>
    <cellStyle name="RowTitles1-Detail 3 2 7 2 3 2" xfId="23652"/>
    <cellStyle name="RowTitles1-Detail 3 2 7 2 3 2 2" xfId="23653"/>
    <cellStyle name="RowTitles1-Detail 3 2 7 2 4" xfId="23654"/>
    <cellStyle name="RowTitles1-Detail 3 2 7 2 4 2" xfId="23655"/>
    <cellStyle name="RowTitles1-Detail 3 2 7 2 5" xfId="23656"/>
    <cellStyle name="RowTitles1-Detail 3 2 7 3" xfId="3921"/>
    <cellStyle name="RowTitles1-Detail 3 2 7 3 2" xfId="9235"/>
    <cellStyle name="RowTitles1-Detail 3 2 7 3 2 2" xfId="23657"/>
    <cellStyle name="RowTitles1-Detail 3 2 7 3 2 2 2" xfId="23658"/>
    <cellStyle name="RowTitles1-Detail 3 2 7 3 2 3" xfId="23659"/>
    <cellStyle name="RowTitles1-Detail 3 2 7 3 3" xfId="12843"/>
    <cellStyle name="RowTitles1-Detail 3 2 7 3 3 2" xfId="23660"/>
    <cellStyle name="RowTitles1-Detail 3 2 7 3 3 2 2" xfId="23661"/>
    <cellStyle name="RowTitles1-Detail 3 2 7 3 4" xfId="23662"/>
    <cellStyle name="RowTitles1-Detail 3 2 7 3 4 2" xfId="23663"/>
    <cellStyle name="RowTitles1-Detail 3 2 7 3 5" xfId="23664"/>
    <cellStyle name="RowTitles1-Detail 3 2 7 4" xfId="3864"/>
    <cellStyle name="RowTitles1-Detail 3 2 7 4 2" xfId="23665"/>
    <cellStyle name="RowTitles1-Detail 3 2 7 5" xfId="10245"/>
    <cellStyle name="RowTitles1-Detail 3 2 7 5 2" xfId="23666"/>
    <cellStyle name="RowTitles1-Detail 3 2 7 5 2 2" xfId="23667"/>
    <cellStyle name="RowTitles1-Detail 3 2 7 6" xfId="23668"/>
    <cellStyle name="RowTitles1-Detail 3 2 7 6 2" xfId="23669"/>
    <cellStyle name="RowTitles1-Detail 3 2 7 7" xfId="23670"/>
    <cellStyle name="RowTitles1-Detail 3 2 8" xfId="1187"/>
    <cellStyle name="RowTitles1-Detail 3 2 8 2" xfId="2798"/>
    <cellStyle name="RowTitles1-Detail 3 2 8 2 2" xfId="8045"/>
    <cellStyle name="RowTitles1-Detail 3 2 8 2 2 2" xfId="23671"/>
    <cellStyle name="RowTitles1-Detail 3 2 8 2 2 2 2" xfId="23672"/>
    <cellStyle name="RowTitles1-Detail 3 2 8 2 2 3" xfId="23673"/>
    <cellStyle name="RowTitles1-Detail 3 2 8 2 3" xfId="11714"/>
    <cellStyle name="RowTitles1-Detail 3 2 8 2 3 2" xfId="23674"/>
    <cellStyle name="RowTitles1-Detail 3 2 8 2 3 2 2" xfId="23675"/>
    <cellStyle name="RowTitles1-Detail 3 2 8 2 4" xfId="23676"/>
    <cellStyle name="RowTitles1-Detail 3 2 8 2 4 2" xfId="23677"/>
    <cellStyle name="RowTitles1-Detail 3 2 8 2 5" xfId="23678"/>
    <cellStyle name="RowTitles1-Detail 3 2 8 3" xfId="4363"/>
    <cellStyle name="RowTitles1-Detail 3 2 8 3 2" xfId="8941"/>
    <cellStyle name="RowTitles1-Detail 3 2 8 3 2 2" xfId="23679"/>
    <cellStyle name="RowTitles1-Detail 3 2 8 3 2 2 2" xfId="23680"/>
    <cellStyle name="RowTitles1-Detail 3 2 8 3 2 3" xfId="23681"/>
    <cellStyle name="RowTitles1-Detail 3 2 8 3 3" xfId="12571"/>
    <cellStyle name="RowTitles1-Detail 3 2 8 3 3 2" xfId="23682"/>
    <cellStyle name="RowTitles1-Detail 3 2 8 3 3 2 2" xfId="23683"/>
    <cellStyle name="RowTitles1-Detail 3 2 8 3 4" xfId="23684"/>
    <cellStyle name="RowTitles1-Detail 3 2 8 3 4 2" xfId="23685"/>
    <cellStyle name="RowTitles1-Detail 3 2 8 3 5" xfId="23686"/>
    <cellStyle name="RowTitles1-Detail 3 2 8 4" xfId="5192"/>
    <cellStyle name="RowTitles1-Detail 3 2 8 4 2" xfId="23687"/>
    <cellStyle name="RowTitles1-Detail 3 2 8 5" xfId="6265"/>
    <cellStyle name="RowTitles1-Detail 3 2 8 5 2" xfId="23688"/>
    <cellStyle name="RowTitles1-Detail 3 2 8 5 2 2" xfId="23689"/>
    <cellStyle name="RowTitles1-Detail 3 2 8 5 3" xfId="23690"/>
    <cellStyle name="RowTitles1-Detail 3 2 8 6" xfId="6136"/>
    <cellStyle name="RowTitles1-Detail 3 2 8 6 2" xfId="23691"/>
    <cellStyle name="RowTitles1-Detail 3 2 8 6 2 2" xfId="23692"/>
    <cellStyle name="RowTitles1-Detail 3 2 8 7" xfId="23693"/>
    <cellStyle name="RowTitles1-Detail 3 2 8 7 2" xfId="23694"/>
    <cellStyle name="RowTitles1-Detail 3 2 8 8" xfId="23695"/>
    <cellStyle name="RowTitles1-Detail 3 2 9" xfId="1660"/>
    <cellStyle name="RowTitles1-Detail 3 2 9 2" xfId="3250"/>
    <cellStyle name="RowTitles1-Detail 3 2 9 2 2" xfId="8046"/>
    <cellStyle name="RowTitles1-Detail 3 2 9 2 2 2" xfId="23696"/>
    <cellStyle name="RowTitles1-Detail 3 2 9 2 2 2 2" xfId="23697"/>
    <cellStyle name="RowTitles1-Detail 3 2 9 2 2 3" xfId="23698"/>
    <cellStyle name="RowTitles1-Detail 3 2 9 2 3" xfId="11715"/>
    <cellStyle name="RowTitles1-Detail 3 2 9 2 3 2" xfId="23699"/>
    <cellStyle name="RowTitles1-Detail 3 2 9 2 3 2 2" xfId="23700"/>
    <cellStyle name="RowTitles1-Detail 3 2 9 2 4" xfId="23701"/>
    <cellStyle name="RowTitles1-Detail 3 2 9 2 4 2" xfId="23702"/>
    <cellStyle name="RowTitles1-Detail 3 2 9 2 5" xfId="23703"/>
    <cellStyle name="RowTitles1-Detail 3 2 9 3" xfId="5640"/>
    <cellStyle name="RowTitles1-Detail 3 2 9 3 2" xfId="9487"/>
    <cellStyle name="RowTitles1-Detail 3 2 9 3 2 2" xfId="23704"/>
    <cellStyle name="RowTitles1-Detail 3 2 9 3 2 2 2" xfId="23705"/>
    <cellStyle name="RowTitles1-Detail 3 2 9 3 2 3" xfId="23706"/>
    <cellStyle name="RowTitles1-Detail 3 2 9 3 3" xfId="13077"/>
    <cellStyle name="RowTitles1-Detail 3 2 9 3 3 2" xfId="23707"/>
    <cellStyle name="RowTitles1-Detail 3 2 9 3 3 2 2" xfId="23708"/>
    <cellStyle name="RowTitles1-Detail 3 2 9 3 4" xfId="23709"/>
    <cellStyle name="RowTitles1-Detail 3 2 9 3 4 2" xfId="23710"/>
    <cellStyle name="RowTitles1-Detail 3 2 9 3 5" xfId="23711"/>
    <cellStyle name="RowTitles1-Detail 3 2 9 4" xfId="6721"/>
    <cellStyle name="RowTitles1-Detail 3 2 9 4 2" xfId="23712"/>
    <cellStyle name="RowTitles1-Detail 3 2 9 4 2 2" xfId="23713"/>
    <cellStyle name="RowTitles1-Detail 3 2 9 4 3" xfId="23714"/>
    <cellStyle name="RowTitles1-Detail 3 2 9 5" xfId="10468"/>
    <cellStyle name="RowTitles1-Detail 3 2 9 5 2" xfId="23715"/>
    <cellStyle name="RowTitles1-Detail 3 2 9 5 2 2" xfId="23716"/>
    <cellStyle name="RowTitles1-Detail 3 2 9 6" xfId="23717"/>
    <cellStyle name="RowTitles1-Detail 3 2 9 6 2" xfId="23718"/>
    <cellStyle name="RowTitles1-Detail 3 2 9 7" xfId="23719"/>
    <cellStyle name="RowTitles1-Detail 3 2_STUD aligned by INSTIT" xfId="577"/>
    <cellStyle name="RowTitles1-Detail 3 3" xfId="148"/>
    <cellStyle name="RowTitles1-Detail 3 3 10" xfId="2092"/>
    <cellStyle name="RowTitles1-Detail 3 3 10 2" xfId="8047"/>
    <cellStyle name="RowTitles1-Detail 3 3 10 2 2" xfId="23720"/>
    <cellStyle name="RowTitles1-Detail 3 3 10 2 2 2" xfId="23721"/>
    <cellStyle name="RowTitles1-Detail 3 3 10 2 3" xfId="23722"/>
    <cellStyle name="RowTitles1-Detail 3 3 10 3" xfId="11716"/>
    <cellStyle name="RowTitles1-Detail 3 3 10 3 2" xfId="23723"/>
    <cellStyle name="RowTitles1-Detail 3 3 10 3 2 2" xfId="23724"/>
    <cellStyle name="RowTitles1-Detail 3 3 10 4" xfId="23725"/>
    <cellStyle name="RowTitles1-Detail 3 3 10 4 2" xfId="23726"/>
    <cellStyle name="RowTitles1-Detail 3 3 10 5" xfId="23727"/>
    <cellStyle name="RowTitles1-Detail 3 3 11" xfId="4828"/>
    <cellStyle name="RowTitles1-Detail 3 3 11 2" xfId="23728"/>
    <cellStyle name="RowTitles1-Detail 3 3 12" xfId="6547"/>
    <cellStyle name="RowTitles1-Detail 3 3 12 2" xfId="23729"/>
    <cellStyle name="RowTitles1-Detail 3 3 12 2 2" xfId="23730"/>
    <cellStyle name="RowTitles1-Detail 3 3 2" xfId="401"/>
    <cellStyle name="RowTitles1-Detail 3 3 2 2" xfId="1073"/>
    <cellStyle name="RowTitles1-Detail 3 3 2 2 2" xfId="2684"/>
    <cellStyle name="RowTitles1-Detail 3 3 2 2 2 2" xfId="8049"/>
    <cellStyle name="RowTitles1-Detail 3 3 2 2 2 2 2" xfId="23731"/>
    <cellStyle name="RowTitles1-Detail 3 3 2 2 2 2 2 2" xfId="23732"/>
    <cellStyle name="RowTitles1-Detail 3 3 2 2 2 2 3" xfId="23733"/>
    <cellStyle name="RowTitles1-Detail 3 3 2 2 2 3" xfId="11718"/>
    <cellStyle name="RowTitles1-Detail 3 3 2 2 2 3 2" xfId="23734"/>
    <cellStyle name="RowTitles1-Detail 3 3 2 2 2 3 2 2" xfId="23735"/>
    <cellStyle name="RowTitles1-Detail 3 3 2 2 2 4" xfId="23736"/>
    <cellStyle name="RowTitles1-Detail 3 3 2 2 2 4 2" xfId="23737"/>
    <cellStyle name="RowTitles1-Detail 3 3 2 2 2 5" xfId="23738"/>
    <cellStyle name="RowTitles1-Detail 3 3 2 2 3" xfId="4249"/>
    <cellStyle name="RowTitles1-Detail 3 3 2 2 3 2" xfId="9094"/>
    <cellStyle name="RowTitles1-Detail 3 3 2 2 3 2 2" xfId="23739"/>
    <cellStyle name="RowTitles1-Detail 3 3 2 2 3 2 2 2" xfId="23740"/>
    <cellStyle name="RowTitles1-Detail 3 3 2 2 3 2 3" xfId="23741"/>
    <cellStyle name="RowTitles1-Detail 3 3 2 2 3 3" xfId="12716"/>
    <cellStyle name="RowTitles1-Detail 3 3 2 2 3 3 2" xfId="23742"/>
    <cellStyle name="RowTitles1-Detail 3 3 2 2 3 3 2 2" xfId="23743"/>
    <cellStyle name="RowTitles1-Detail 3 3 2 2 3 4" xfId="23744"/>
    <cellStyle name="RowTitles1-Detail 3 3 2 2 3 4 2" xfId="23745"/>
    <cellStyle name="RowTitles1-Detail 3 3 2 2 3 5" xfId="23746"/>
    <cellStyle name="RowTitles1-Detail 3 3 2 2 4" xfId="5078"/>
    <cellStyle name="RowTitles1-Detail 3 3 2 2 4 2" xfId="23747"/>
    <cellStyle name="RowTitles1-Detail 3 3 2 2 5" xfId="6053"/>
    <cellStyle name="RowTitles1-Detail 3 3 2 2 5 2" xfId="23748"/>
    <cellStyle name="RowTitles1-Detail 3 3 2 2 5 2 2" xfId="23749"/>
    <cellStyle name="RowTitles1-Detail 3 3 2 3" xfId="1297"/>
    <cellStyle name="RowTitles1-Detail 3 3 2 3 2" xfId="2908"/>
    <cellStyle name="RowTitles1-Detail 3 3 2 3 2 2" xfId="8050"/>
    <cellStyle name="RowTitles1-Detail 3 3 2 3 2 2 2" xfId="23750"/>
    <cellStyle name="RowTitles1-Detail 3 3 2 3 2 2 2 2" xfId="23751"/>
    <cellStyle name="RowTitles1-Detail 3 3 2 3 2 2 3" xfId="23752"/>
    <cellStyle name="RowTitles1-Detail 3 3 2 3 2 3" xfId="11719"/>
    <cellStyle name="RowTitles1-Detail 3 3 2 3 2 3 2" xfId="23753"/>
    <cellStyle name="RowTitles1-Detail 3 3 2 3 2 3 2 2" xfId="23754"/>
    <cellStyle name="RowTitles1-Detail 3 3 2 3 2 4" xfId="23755"/>
    <cellStyle name="RowTitles1-Detail 3 3 2 3 2 4 2" xfId="23756"/>
    <cellStyle name="RowTitles1-Detail 3 3 2 3 2 5" xfId="23757"/>
    <cellStyle name="RowTitles1-Detail 3 3 2 3 3" xfId="4473"/>
    <cellStyle name="RowTitles1-Detail 3 3 2 3 3 2" xfId="9370"/>
    <cellStyle name="RowTitles1-Detail 3 3 2 3 3 2 2" xfId="23758"/>
    <cellStyle name="RowTitles1-Detail 3 3 2 3 3 2 2 2" xfId="23759"/>
    <cellStyle name="RowTitles1-Detail 3 3 2 3 3 2 3" xfId="23760"/>
    <cellStyle name="RowTitles1-Detail 3 3 2 3 3 3" xfId="12971"/>
    <cellStyle name="RowTitles1-Detail 3 3 2 3 3 3 2" xfId="23761"/>
    <cellStyle name="RowTitles1-Detail 3 3 2 3 3 3 2 2" xfId="23762"/>
    <cellStyle name="RowTitles1-Detail 3 3 2 3 3 4" xfId="23763"/>
    <cellStyle name="RowTitles1-Detail 3 3 2 3 3 4 2" xfId="23764"/>
    <cellStyle name="RowTitles1-Detail 3 3 2 3 3 5" xfId="23765"/>
    <cellStyle name="RowTitles1-Detail 3 3 2 3 4" xfId="5302"/>
    <cellStyle name="RowTitles1-Detail 3 3 2 3 4 2" xfId="23766"/>
    <cellStyle name="RowTitles1-Detail 3 3 2 3 5" xfId="6649"/>
    <cellStyle name="RowTitles1-Detail 3 3 2 3 5 2" xfId="23767"/>
    <cellStyle name="RowTitles1-Detail 3 3 2 3 5 2 2" xfId="23768"/>
    <cellStyle name="RowTitles1-Detail 3 3 2 3 5 3" xfId="23769"/>
    <cellStyle name="RowTitles1-Detail 3 3 2 3 6" xfId="10374"/>
    <cellStyle name="RowTitles1-Detail 3 3 2 3 6 2" xfId="23770"/>
    <cellStyle name="RowTitles1-Detail 3 3 2 3 6 2 2" xfId="23771"/>
    <cellStyle name="RowTitles1-Detail 3 3 2 3 7" xfId="23772"/>
    <cellStyle name="RowTitles1-Detail 3 3 2 3 7 2" xfId="23773"/>
    <cellStyle name="RowTitles1-Detail 3 3 2 3 8" xfId="23774"/>
    <cellStyle name="RowTitles1-Detail 3 3 2 4" xfId="1661"/>
    <cellStyle name="RowTitles1-Detail 3 3 2 4 2" xfId="3251"/>
    <cellStyle name="RowTitles1-Detail 3 3 2 4 2 2" xfId="8051"/>
    <cellStyle name="RowTitles1-Detail 3 3 2 4 2 2 2" xfId="23775"/>
    <cellStyle name="RowTitles1-Detail 3 3 2 4 2 2 2 2" xfId="23776"/>
    <cellStyle name="RowTitles1-Detail 3 3 2 4 2 2 3" xfId="23777"/>
    <cellStyle name="RowTitles1-Detail 3 3 2 4 2 3" xfId="11720"/>
    <cellStyle name="RowTitles1-Detail 3 3 2 4 2 3 2" xfId="23778"/>
    <cellStyle name="RowTitles1-Detail 3 3 2 4 2 3 2 2" xfId="23779"/>
    <cellStyle name="RowTitles1-Detail 3 3 2 4 2 4" xfId="23780"/>
    <cellStyle name="RowTitles1-Detail 3 3 2 4 2 4 2" xfId="23781"/>
    <cellStyle name="RowTitles1-Detail 3 3 2 4 2 5" xfId="23782"/>
    <cellStyle name="RowTitles1-Detail 3 3 2 4 3" xfId="5641"/>
    <cellStyle name="RowTitles1-Detail 3 3 2 4 3 2" xfId="9603"/>
    <cellStyle name="RowTitles1-Detail 3 3 2 4 3 2 2" xfId="23783"/>
    <cellStyle name="RowTitles1-Detail 3 3 2 4 3 2 2 2" xfId="23784"/>
    <cellStyle name="RowTitles1-Detail 3 3 2 4 3 2 3" xfId="23785"/>
    <cellStyle name="RowTitles1-Detail 3 3 2 4 3 3" xfId="13184"/>
    <cellStyle name="RowTitles1-Detail 3 3 2 4 3 3 2" xfId="23786"/>
    <cellStyle name="RowTitles1-Detail 3 3 2 4 3 3 2 2" xfId="23787"/>
    <cellStyle name="RowTitles1-Detail 3 3 2 4 3 4" xfId="23788"/>
    <cellStyle name="RowTitles1-Detail 3 3 2 4 3 4 2" xfId="23789"/>
    <cellStyle name="RowTitles1-Detail 3 3 2 4 3 5" xfId="23790"/>
    <cellStyle name="RowTitles1-Detail 3 3 2 4 4" xfId="6837"/>
    <cellStyle name="RowTitles1-Detail 3 3 2 4 4 2" xfId="23791"/>
    <cellStyle name="RowTitles1-Detail 3 3 2 4 4 2 2" xfId="23792"/>
    <cellStyle name="RowTitles1-Detail 3 3 2 4 4 3" xfId="23793"/>
    <cellStyle name="RowTitles1-Detail 3 3 2 4 5" xfId="10584"/>
    <cellStyle name="RowTitles1-Detail 3 3 2 4 5 2" xfId="23794"/>
    <cellStyle name="RowTitles1-Detail 3 3 2 4 5 2 2" xfId="23795"/>
    <cellStyle name="RowTitles1-Detail 3 3 2 4 6" xfId="23796"/>
    <cellStyle name="RowTitles1-Detail 3 3 2 4 6 2" xfId="23797"/>
    <cellStyle name="RowTitles1-Detail 3 3 2 4 7" xfId="23798"/>
    <cellStyle name="RowTitles1-Detail 3 3 2 5" xfId="1662"/>
    <cellStyle name="RowTitles1-Detail 3 3 2 5 2" xfId="3252"/>
    <cellStyle name="RowTitles1-Detail 3 3 2 5 2 2" xfId="8052"/>
    <cellStyle name="RowTitles1-Detail 3 3 2 5 2 2 2" xfId="23799"/>
    <cellStyle name="RowTitles1-Detail 3 3 2 5 2 2 2 2" xfId="23800"/>
    <cellStyle name="RowTitles1-Detail 3 3 2 5 2 2 3" xfId="23801"/>
    <cellStyle name="RowTitles1-Detail 3 3 2 5 2 3" xfId="11721"/>
    <cellStyle name="RowTitles1-Detail 3 3 2 5 2 3 2" xfId="23802"/>
    <cellStyle name="RowTitles1-Detail 3 3 2 5 2 3 2 2" xfId="23803"/>
    <cellStyle name="RowTitles1-Detail 3 3 2 5 2 4" xfId="23804"/>
    <cellStyle name="RowTitles1-Detail 3 3 2 5 2 4 2" xfId="23805"/>
    <cellStyle name="RowTitles1-Detail 3 3 2 5 2 5" xfId="23806"/>
    <cellStyle name="RowTitles1-Detail 3 3 2 5 3" xfId="5642"/>
    <cellStyle name="RowTitles1-Detail 3 3 2 5 3 2" xfId="9819"/>
    <cellStyle name="RowTitles1-Detail 3 3 2 5 3 2 2" xfId="23807"/>
    <cellStyle name="RowTitles1-Detail 3 3 2 5 3 2 2 2" xfId="23808"/>
    <cellStyle name="RowTitles1-Detail 3 3 2 5 3 2 3" xfId="23809"/>
    <cellStyle name="RowTitles1-Detail 3 3 2 5 3 3" xfId="13382"/>
    <cellStyle name="RowTitles1-Detail 3 3 2 5 3 3 2" xfId="23810"/>
    <cellStyle name="RowTitles1-Detail 3 3 2 5 3 3 2 2" xfId="23811"/>
    <cellStyle name="RowTitles1-Detail 3 3 2 5 3 4" xfId="23812"/>
    <cellStyle name="RowTitles1-Detail 3 3 2 5 3 4 2" xfId="23813"/>
    <cellStyle name="RowTitles1-Detail 3 3 2 5 3 5" xfId="23814"/>
    <cellStyle name="RowTitles1-Detail 3 3 2 5 4" xfId="7053"/>
    <cellStyle name="RowTitles1-Detail 3 3 2 5 4 2" xfId="23815"/>
    <cellStyle name="RowTitles1-Detail 3 3 2 5 4 2 2" xfId="23816"/>
    <cellStyle name="RowTitles1-Detail 3 3 2 5 4 3" xfId="23817"/>
    <cellStyle name="RowTitles1-Detail 3 3 2 5 5" xfId="10800"/>
    <cellStyle name="RowTitles1-Detail 3 3 2 5 5 2" xfId="23818"/>
    <cellStyle name="RowTitles1-Detail 3 3 2 5 5 2 2" xfId="23819"/>
    <cellStyle name="RowTitles1-Detail 3 3 2 5 6" xfId="23820"/>
    <cellStyle name="RowTitles1-Detail 3 3 2 5 6 2" xfId="23821"/>
    <cellStyle name="RowTitles1-Detail 3 3 2 5 7" xfId="23822"/>
    <cellStyle name="RowTitles1-Detail 3 3 2 6" xfId="1663"/>
    <cellStyle name="RowTitles1-Detail 3 3 2 6 2" xfId="3253"/>
    <cellStyle name="RowTitles1-Detail 3 3 2 6 2 2" xfId="8053"/>
    <cellStyle name="RowTitles1-Detail 3 3 2 6 2 2 2" xfId="23823"/>
    <cellStyle name="RowTitles1-Detail 3 3 2 6 2 2 2 2" xfId="23824"/>
    <cellStyle name="RowTitles1-Detail 3 3 2 6 2 2 3" xfId="23825"/>
    <cellStyle name="RowTitles1-Detail 3 3 2 6 2 3" xfId="11722"/>
    <cellStyle name="RowTitles1-Detail 3 3 2 6 2 3 2" xfId="23826"/>
    <cellStyle name="RowTitles1-Detail 3 3 2 6 2 3 2 2" xfId="23827"/>
    <cellStyle name="RowTitles1-Detail 3 3 2 6 2 4" xfId="23828"/>
    <cellStyle name="RowTitles1-Detail 3 3 2 6 2 4 2" xfId="23829"/>
    <cellStyle name="RowTitles1-Detail 3 3 2 6 2 5" xfId="23830"/>
    <cellStyle name="RowTitles1-Detail 3 3 2 6 3" xfId="5643"/>
    <cellStyle name="RowTitles1-Detail 3 3 2 6 3 2" xfId="10021"/>
    <cellStyle name="RowTitles1-Detail 3 3 2 6 3 2 2" xfId="23831"/>
    <cellStyle name="RowTitles1-Detail 3 3 2 6 3 2 2 2" xfId="23832"/>
    <cellStyle name="RowTitles1-Detail 3 3 2 6 3 2 3" xfId="23833"/>
    <cellStyle name="RowTitles1-Detail 3 3 2 6 3 3" xfId="13569"/>
    <cellStyle name="RowTitles1-Detail 3 3 2 6 3 3 2" xfId="23834"/>
    <cellStyle name="RowTitles1-Detail 3 3 2 6 3 3 2 2" xfId="23835"/>
    <cellStyle name="RowTitles1-Detail 3 3 2 6 3 4" xfId="23836"/>
    <cellStyle name="RowTitles1-Detail 3 3 2 6 3 4 2" xfId="23837"/>
    <cellStyle name="RowTitles1-Detail 3 3 2 6 3 5" xfId="23838"/>
    <cellStyle name="RowTitles1-Detail 3 3 2 6 4" xfId="7255"/>
    <cellStyle name="RowTitles1-Detail 3 3 2 6 4 2" xfId="23839"/>
    <cellStyle name="RowTitles1-Detail 3 3 2 6 4 2 2" xfId="23840"/>
    <cellStyle name="RowTitles1-Detail 3 3 2 6 4 3" xfId="23841"/>
    <cellStyle name="RowTitles1-Detail 3 3 2 6 5" xfId="11002"/>
    <cellStyle name="RowTitles1-Detail 3 3 2 6 5 2" xfId="23842"/>
    <cellStyle name="RowTitles1-Detail 3 3 2 6 5 2 2" xfId="23843"/>
    <cellStyle name="RowTitles1-Detail 3 3 2 6 6" xfId="23844"/>
    <cellStyle name="RowTitles1-Detail 3 3 2 6 6 2" xfId="23845"/>
    <cellStyle name="RowTitles1-Detail 3 3 2 6 7" xfId="23846"/>
    <cellStyle name="RowTitles1-Detail 3 3 2 7" xfId="2238"/>
    <cellStyle name="RowTitles1-Detail 3 3 2 7 2" xfId="8048"/>
    <cellStyle name="RowTitles1-Detail 3 3 2 7 2 2" xfId="23847"/>
    <cellStyle name="RowTitles1-Detail 3 3 2 7 2 2 2" xfId="23848"/>
    <cellStyle name="RowTitles1-Detail 3 3 2 7 2 3" xfId="23849"/>
    <cellStyle name="RowTitles1-Detail 3 3 2 7 3" xfId="11717"/>
    <cellStyle name="RowTitles1-Detail 3 3 2 7 3 2" xfId="23850"/>
    <cellStyle name="RowTitles1-Detail 3 3 2 7 3 2 2" xfId="23851"/>
    <cellStyle name="RowTitles1-Detail 3 3 2 7 4" xfId="23852"/>
    <cellStyle name="RowTitles1-Detail 3 3 2 7 4 2" xfId="23853"/>
    <cellStyle name="RowTitles1-Detail 3 3 2 7 5" xfId="23854"/>
    <cellStyle name="RowTitles1-Detail 3 3 2 8" xfId="4751"/>
    <cellStyle name="RowTitles1-Detail 3 3 2 8 2" xfId="23855"/>
    <cellStyle name="RowTitles1-Detail 3 3 2 9" xfId="6433"/>
    <cellStyle name="RowTitles1-Detail 3 3 2 9 2" xfId="23856"/>
    <cellStyle name="RowTitles1-Detail 3 3 2 9 2 2" xfId="23857"/>
    <cellStyle name="RowTitles1-Detail 3 3 2_STUD aligned by INSTIT" xfId="586"/>
    <cellStyle name="RowTitles1-Detail 3 3 3" xfId="463"/>
    <cellStyle name="RowTitles1-Detail 3 3 3 2" xfId="953"/>
    <cellStyle name="RowTitles1-Detail 3 3 3 2 2" xfId="2564"/>
    <cellStyle name="RowTitles1-Detail 3 3 3 2 2 2" xfId="8055"/>
    <cellStyle name="RowTitles1-Detail 3 3 3 2 2 2 2" xfId="23858"/>
    <cellStyle name="RowTitles1-Detail 3 3 3 2 2 2 2 2" xfId="23859"/>
    <cellStyle name="RowTitles1-Detail 3 3 3 2 2 2 3" xfId="23860"/>
    <cellStyle name="RowTitles1-Detail 3 3 3 2 2 3" xfId="11724"/>
    <cellStyle name="RowTitles1-Detail 3 3 3 2 2 3 2" xfId="23861"/>
    <cellStyle name="RowTitles1-Detail 3 3 3 2 2 3 2 2" xfId="23862"/>
    <cellStyle name="RowTitles1-Detail 3 3 3 2 2 4" xfId="23863"/>
    <cellStyle name="RowTitles1-Detail 3 3 3 2 2 4 2" xfId="23864"/>
    <cellStyle name="RowTitles1-Detail 3 3 3 2 2 5" xfId="23865"/>
    <cellStyle name="RowTitles1-Detail 3 3 3 2 3" xfId="4129"/>
    <cellStyle name="RowTitles1-Detail 3 3 3 2 3 2" xfId="9156"/>
    <cellStyle name="RowTitles1-Detail 3 3 3 2 3 2 2" xfId="23866"/>
    <cellStyle name="RowTitles1-Detail 3 3 3 2 3 2 2 2" xfId="23867"/>
    <cellStyle name="RowTitles1-Detail 3 3 3 2 3 2 3" xfId="23868"/>
    <cellStyle name="RowTitles1-Detail 3 3 3 2 3 3" xfId="12771"/>
    <cellStyle name="RowTitles1-Detail 3 3 3 2 3 3 2" xfId="23869"/>
    <cellStyle name="RowTitles1-Detail 3 3 3 2 3 3 2 2" xfId="23870"/>
    <cellStyle name="RowTitles1-Detail 3 3 3 2 3 4" xfId="23871"/>
    <cellStyle name="RowTitles1-Detail 3 3 3 2 3 4 2" xfId="23872"/>
    <cellStyle name="RowTitles1-Detail 3 3 3 2 3 5" xfId="23873"/>
    <cellStyle name="RowTitles1-Detail 3 3 3 2 4" xfId="4958"/>
    <cellStyle name="RowTitles1-Detail 3 3 3 2 4 2" xfId="23874"/>
    <cellStyle name="RowTitles1-Detail 3 3 3 2 5" xfId="6470"/>
    <cellStyle name="RowTitles1-Detail 3 3 3 2 5 2" xfId="23875"/>
    <cellStyle name="RowTitles1-Detail 3 3 3 2 5 2 2" xfId="23876"/>
    <cellStyle name="RowTitles1-Detail 3 3 3 2 5 3" xfId="23877"/>
    <cellStyle name="RowTitles1-Detail 3 3 3 2 6" xfId="10171"/>
    <cellStyle name="RowTitles1-Detail 3 3 3 2 6 2" xfId="23878"/>
    <cellStyle name="RowTitles1-Detail 3 3 3 2 6 2 2" xfId="23879"/>
    <cellStyle name="RowTitles1-Detail 3 3 3 2 7" xfId="23880"/>
    <cellStyle name="RowTitles1-Detail 3 3 3 2 7 2" xfId="23881"/>
    <cellStyle name="RowTitles1-Detail 3 3 3 2 8" xfId="23882"/>
    <cellStyle name="RowTitles1-Detail 3 3 3 3" xfId="1132"/>
    <cellStyle name="RowTitles1-Detail 3 3 3 3 2" xfId="2743"/>
    <cellStyle name="RowTitles1-Detail 3 3 3 3 2 2" xfId="8056"/>
    <cellStyle name="RowTitles1-Detail 3 3 3 3 2 2 2" xfId="23883"/>
    <cellStyle name="RowTitles1-Detail 3 3 3 3 2 2 2 2" xfId="23884"/>
    <cellStyle name="RowTitles1-Detail 3 3 3 3 2 2 3" xfId="23885"/>
    <cellStyle name="RowTitles1-Detail 3 3 3 3 2 3" xfId="11725"/>
    <cellStyle name="RowTitles1-Detail 3 3 3 3 2 3 2" xfId="23886"/>
    <cellStyle name="RowTitles1-Detail 3 3 3 3 2 3 2 2" xfId="23887"/>
    <cellStyle name="RowTitles1-Detail 3 3 3 3 2 4" xfId="23888"/>
    <cellStyle name="RowTitles1-Detail 3 3 3 3 2 4 2" xfId="23889"/>
    <cellStyle name="RowTitles1-Detail 3 3 3 3 2 5" xfId="23890"/>
    <cellStyle name="RowTitles1-Detail 3 3 3 3 3" xfId="4308"/>
    <cellStyle name="RowTitles1-Detail 3 3 3 3 3 2" xfId="9432"/>
    <cellStyle name="RowTitles1-Detail 3 3 3 3 3 2 2" xfId="23891"/>
    <cellStyle name="RowTitles1-Detail 3 3 3 3 3 2 2 2" xfId="23892"/>
    <cellStyle name="RowTitles1-Detail 3 3 3 3 3 2 3" xfId="23893"/>
    <cellStyle name="RowTitles1-Detail 3 3 3 3 3 3" xfId="13026"/>
    <cellStyle name="RowTitles1-Detail 3 3 3 3 3 3 2" xfId="23894"/>
    <cellStyle name="RowTitles1-Detail 3 3 3 3 3 3 2 2" xfId="23895"/>
    <cellStyle name="RowTitles1-Detail 3 3 3 3 3 4" xfId="23896"/>
    <cellStyle name="RowTitles1-Detail 3 3 3 3 3 4 2" xfId="23897"/>
    <cellStyle name="RowTitles1-Detail 3 3 3 3 3 5" xfId="23898"/>
    <cellStyle name="RowTitles1-Detail 3 3 3 3 4" xfId="5137"/>
    <cellStyle name="RowTitles1-Detail 3 3 3 3 4 2" xfId="23899"/>
    <cellStyle name="RowTitles1-Detail 3 3 3 3 5" xfId="10418"/>
    <cellStyle name="RowTitles1-Detail 3 3 3 3 5 2" xfId="23900"/>
    <cellStyle name="RowTitles1-Detail 3 3 3 3 5 2 2" xfId="23901"/>
    <cellStyle name="RowTitles1-Detail 3 3 3 4" xfId="1664"/>
    <cellStyle name="RowTitles1-Detail 3 3 3 4 2" xfId="3254"/>
    <cellStyle name="RowTitles1-Detail 3 3 3 4 2 2" xfId="8057"/>
    <cellStyle name="RowTitles1-Detail 3 3 3 4 2 2 2" xfId="23902"/>
    <cellStyle name="RowTitles1-Detail 3 3 3 4 2 2 2 2" xfId="23903"/>
    <cellStyle name="RowTitles1-Detail 3 3 3 4 2 2 3" xfId="23904"/>
    <cellStyle name="RowTitles1-Detail 3 3 3 4 2 3" xfId="11726"/>
    <cellStyle name="RowTitles1-Detail 3 3 3 4 2 3 2" xfId="23905"/>
    <cellStyle name="RowTitles1-Detail 3 3 3 4 2 3 2 2" xfId="23906"/>
    <cellStyle name="RowTitles1-Detail 3 3 3 4 2 4" xfId="23907"/>
    <cellStyle name="RowTitles1-Detail 3 3 3 4 2 4 2" xfId="23908"/>
    <cellStyle name="RowTitles1-Detail 3 3 3 4 2 5" xfId="23909"/>
    <cellStyle name="RowTitles1-Detail 3 3 3 4 3" xfId="5644"/>
    <cellStyle name="RowTitles1-Detail 3 3 3 4 3 2" xfId="9661"/>
    <cellStyle name="RowTitles1-Detail 3 3 3 4 3 2 2" xfId="23910"/>
    <cellStyle name="RowTitles1-Detail 3 3 3 4 3 2 2 2" xfId="23911"/>
    <cellStyle name="RowTitles1-Detail 3 3 3 4 3 2 3" xfId="23912"/>
    <cellStyle name="RowTitles1-Detail 3 3 3 4 3 3" xfId="13239"/>
    <cellStyle name="RowTitles1-Detail 3 3 3 4 3 3 2" xfId="23913"/>
    <cellStyle name="RowTitles1-Detail 3 3 3 4 3 3 2 2" xfId="23914"/>
    <cellStyle name="RowTitles1-Detail 3 3 3 4 3 4" xfId="23915"/>
    <cellStyle name="RowTitles1-Detail 3 3 3 4 3 4 2" xfId="23916"/>
    <cellStyle name="RowTitles1-Detail 3 3 3 4 3 5" xfId="23917"/>
    <cellStyle name="RowTitles1-Detail 3 3 3 4 4" xfId="6895"/>
    <cellStyle name="RowTitles1-Detail 3 3 3 4 4 2" xfId="23918"/>
    <cellStyle name="RowTitles1-Detail 3 3 3 4 4 2 2" xfId="23919"/>
    <cellStyle name="RowTitles1-Detail 3 3 3 4 4 3" xfId="23920"/>
    <cellStyle name="RowTitles1-Detail 3 3 3 4 5" xfId="10642"/>
    <cellStyle name="RowTitles1-Detail 3 3 3 4 5 2" xfId="23921"/>
    <cellStyle name="RowTitles1-Detail 3 3 3 4 5 2 2" xfId="23922"/>
    <cellStyle name="RowTitles1-Detail 3 3 3 4 6" xfId="23923"/>
    <cellStyle name="RowTitles1-Detail 3 3 3 4 6 2" xfId="23924"/>
    <cellStyle name="RowTitles1-Detail 3 3 3 4 7" xfId="23925"/>
    <cellStyle name="RowTitles1-Detail 3 3 3 5" xfId="1665"/>
    <cellStyle name="RowTitles1-Detail 3 3 3 5 2" xfId="3255"/>
    <cellStyle name="RowTitles1-Detail 3 3 3 5 2 2" xfId="8058"/>
    <cellStyle name="RowTitles1-Detail 3 3 3 5 2 2 2" xfId="23926"/>
    <cellStyle name="RowTitles1-Detail 3 3 3 5 2 2 2 2" xfId="23927"/>
    <cellStyle name="RowTitles1-Detail 3 3 3 5 2 2 3" xfId="23928"/>
    <cellStyle name="RowTitles1-Detail 3 3 3 5 2 3" xfId="11727"/>
    <cellStyle name="RowTitles1-Detail 3 3 3 5 2 3 2" xfId="23929"/>
    <cellStyle name="RowTitles1-Detail 3 3 3 5 2 3 2 2" xfId="23930"/>
    <cellStyle name="RowTitles1-Detail 3 3 3 5 2 4" xfId="23931"/>
    <cellStyle name="RowTitles1-Detail 3 3 3 5 2 4 2" xfId="23932"/>
    <cellStyle name="RowTitles1-Detail 3 3 3 5 2 5" xfId="23933"/>
    <cellStyle name="RowTitles1-Detail 3 3 3 5 3" xfId="5645"/>
    <cellStyle name="RowTitles1-Detail 3 3 3 5 3 2" xfId="9877"/>
    <cellStyle name="RowTitles1-Detail 3 3 3 5 3 2 2" xfId="23934"/>
    <cellStyle name="RowTitles1-Detail 3 3 3 5 3 2 2 2" xfId="23935"/>
    <cellStyle name="RowTitles1-Detail 3 3 3 5 3 2 3" xfId="23936"/>
    <cellStyle name="RowTitles1-Detail 3 3 3 5 3 3" xfId="13437"/>
    <cellStyle name="RowTitles1-Detail 3 3 3 5 3 3 2" xfId="23937"/>
    <cellStyle name="RowTitles1-Detail 3 3 3 5 3 3 2 2" xfId="23938"/>
    <cellStyle name="RowTitles1-Detail 3 3 3 5 3 4" xfId="23939"/>
    <cellStyle name="RowTitles1-Detail 3 3 3 5 3 4 2" xfId="23940"/>
    <cellStyle name="RowTitles1-Detail 3 3 3 5 3 5" xfId="23941"/>
    <cellStyle name="RowTitles1-Detail 3 3 3 5 4" xfId="7111"/>
    <cellStyle name="RowTitles1-Detail 3 3 3 5 4 2" xfId="23942"/>
    <cellStyle name="RowTitles1-Detail 3 3 3 5 4 2 2" xfId="23943"/>
    <cellStyle name="RowTitles1-Detail 3 3 3 5 4 3" xfId="23944"/>
    <cellStyle name="RowTitles1-Detail 3 3 3 5 5" xfId="10858"/>
    <cellStyle name="RowTitles1-Detail 3 3 3 5 5 2" xfId="23945"/>
    <cellStyle name="RowTitles1-Detail 3 3 3 5 5 2 2" xfId="23946"/>
    <cellStyle name="RowTitles1-Detail 3 3 3 5 6" xfId="23947"/>
    <cellStyle name="RowTitles1-Detail 3 3 3 5 6 2" xfId="23948"/>
    <cellStyle name="RowTitles1-Detail 3 3 3 5 7" xfId="23949"/>
    <cellStyle name="RowTitles1-Detail 3 3 3 6" xfId="1666"/>
    <cellStyle name="RowTitles1-Detail 3 3 3 6 2" xfId="3256"/>
    <cellStyle name="RowTitles1-Detail 3 3 3 6 2 2" xfId="8059"/>
    <cellStyle name="RowTitles1-Detail 3 3 3 6 2 2 2" xfId="23950"/>
    <cellStyle name="RowTitles1-Detail 3 3 3 6 2 2 2 2" xfId="23951"/>
    <cellStyle name="RowTitles1-Detail 3 3 3 6 2 2 3" xfId="23952"/>
    <cellStyle name="RowTitles1-Detail 3 3 3 6 2 3" xfId="11728"/>
    <cellStyle name="RowTitles1-Detail 3 3 3 6 2 3 2" xfId="23953"/>
    <cellStyle name="RowTitles1-Detail 3 3 3 6 2 3 2 2" xfId="23954"/>
    <cellStyle name="RowTitles1-Detail 3 3 3 6 2 4" xfId="23955"/>
    <cellStyle name="RowTitles1-Detail 3 3 3 6 2 4 2" xfId="23956"/>
    <cellStyle name="RowTitles1-Detail 3 3 3 6 2 5" xfId="23957"/>
    <cellStyle name="RowTitles1-Detail 3 3 3 6 3" xfId="5646"/>
    <cellStyle name="RowTitles1-Detail 3 3 3 6 3 2" xfId="10079"/>
    <cellStyle name="RowTitles1-Detail 3 3 3 6 3 2 2" xfId="23958"/>
    <cellStyle name="RowTitles1-Detail 3 3 3 6 3 2 2 2" xfId="23959"/>
    <cellStyle name="RowTitles1-Detail 3 3 3 6 3 2 3" xfId="23960"/>
    <cellStyle name="RowTitles1-Detail 3 3 3 6 3 3" xfId="13624"/>
    <cellStyle name="RowTitles1-Detail 3 3 3 6 3 3 2" xfId="23961"/>
    <cellStyle name="RowTitles1-Detail 3 3 3 6 3 3 2 2" xfId="23962"/>
    <cellStyle name="RowTitles1-Detail 3 3 3 6 3 4" xfId="23963"/>
    <cellStyle name="RowTitles1-Detail 3 3 3 6 3 4 2" xfId="23964"/>
    <cellStyle name="RowTitles1-Detail 3 3 3 6 3 5" xfId="23965"/>
    <cellStyle name="RowTitles1-Detail 3 3 3 6 4" xfId="7313"/>
    <cellStyle name="RowTitles1-Detail 3 3 3 6 4 2" xfId="23966"/>
    <cellStyle name="RowTitles1-Detail 3 3 3 6 4 2 2" xfId="23967"/>
    <cellStyle name="RowTitles1-Detail 3 3 3 6 4 3" xfId="23968"/>
    <cellStyle name="RowTitles1-Detail 3 3 3 6 5" xfId="11060"/>
    <cellStyle name="RowTitles1-Detail 3 3 3 6 5 2" xfId="23969"/>
    <cellStyle name="RowTitles1-Detail 3 3 3 6 5 2 2" xfId="23970"/>
    <cellStyle name="RowTitles1-Detail 3 3 3 6 6" xfId="23971"/>
    <cellStyle name="RowTitles1-Detail 3 3 3 6 6 2" xfId="23972"/>
    <cellStyle name="RowTitles1-Detail 3 3 3 6 7" xfId="23973"/>
    <cellStyle name="RowTitles1-Detail 3 3 3 7" xfId="2296"/>
    <cellStyle name="RowTitles1-Detail 3 3 3 7 2" xfId="8054"/>
    <cellStyle name="RowTitles1-Detail 3 3 3 7 2 2" xfId="23974"/>
    <cellStyle name="RowTitles1-Detail 3 3 3 7 2 2 2" xfId="23975"/>
    <cellStyle name="RowTitles1-Detail 3 3 3 7 2 3" xfId="23976"/>
    <cellStyle name="RowTitles1-Detail 3 3 3 7 3" xfId="11723"/>
    <cellStyle name="RowTitles1-Detail 3 3 3 7 3 2" xfId="23977"/>
    <cellStyle name="RowTitles1-Detail 3 3 3 7 3 2 2" xfId="23978"/>
    <cellStyle name="RowTitles1-Detail 3 3 3 7 4" xfId="23979"/>
    <cellStyle name="RowTitles1-Detail 3 3 3 7 4 2" xfId="23980"/>
    <cellStyle name="RowTitles1-Detail 3 3 3 7 5" xfId="23981"/>
    <cellStyle name="RowTitles1-Detail 3 3 3 8" xfId="4709"/>
    <cellStyle name="RowTitles1-Detail 3 3 3 8 2" xfId="8890"/>
    <cellStyle name="RowTitles1-Detail 3 3 3 8 2 2" xfId="23982"/>
    <cellStyle name="RowTitles1-Detail 3 3 3 8 2 2 2" xfId="23983"/>
    <cellStyle name="RowTitles1-Detail 3 3 3 8 2 3" xfId="23984"/>
    <cellStyle name="RowTitles1-Detail 3 3 3 8 3" xfId="12524"/>
    <cellStyle name="RowTitles1-Detail 3 3 3 8 3 2" xfId="23985"/>
    <cellStyle name="RowTitles1-Detail 3 3 3 8 3 2 2" xfId="23986"/>
    <cellStyle name="RowTitles1-Detail 3 3 3 8 4" xfId="23987"/>
    <cellStyle name="RowTitles1-Detail 3 3 3 8 4 2" xfId="23988"/>
    <cellStyle name="RowTitles1-Detail 3 3 3 8 5" xfId="23989"/>
    <cellStyle name="RowTitles1-Detail 3 3 3 9" xfId="6695"/>
    <cellStyle name="RowTitles1-Detail 3 3 3 9 2" xfId="23990"/>
    <cellStyle name="RowTitles1-Detail 3 3 3 9 2 2" xfId="23991"/>
    <cellStyle name="RowTitles1-Detail 3 3 3_STUD aligned by INSTIT" xfId="587"/>
    <cellStyle name="RowTitles1-Detail 3 3 4" xfId="497"/>
    <cellStyle name="RowTitles1-Detail 3 3 4 2" xfId="986"/>
    <cellStyle name="RowTitles1-Detail 3 3 4 2 2" xfId="2597"/>
    <cellStyle name="RowTitles1-Detail 3 3 4 2 2 2" xfId="8061"/>
    <cellStyle name="RowTitles1-Detail 3 3 4 2 2 2 2" xfId="23992"/>
    <cellStyle name="RowTitles1-Detail 3 3 4 2 2 2 2 2" xfId="23993"/>
    <cellStyle name="RowTitles1-Detail 3 3 4 2 2 2 3" xfId="23994"/>
    <cellStyle name="RowTitles1-Detail 3 3 4 2 2 3" xfId="11730"/>
    <cellStyle name="RowTitles1-Detail 3 3 4 2 2 3 2" xfId="23995"/>
    <cellStyle name="RowTitles1-Detail 3 3 4 2 2 3 2 2" xfId="23996"/>
    <cellStyle name="RowTitles1-Detail 3 3 4 2 2 4" xfId="23997"/>
    <cellStyle name="RowTitles1-Detail 3 3 4 2 2 4 2" xfId="23998"/>
    <cellStyle name="RowTitles1-Detail 3 3 4 2 2 5" xfId="23999"/>
    <cellStyle name="RowTitles1-Detail 3 3 4 2 3" xfId="4162"/>
    <cellStyle name="RowTitles1-Detail 3 3 4 2 3 2" xfId="9190"/>
    <cellStyle name="RowTitles1-Detail 3 3 4 2 3 2 2" xfId="24000"/>
    <cellStyle name="RowTitles1-Detail 3 3 4 2 3 2 2 2" xfId="24001"/>
    <cellStyle name="RowTitles1-Detail 3 3 4 2 3 2 3" xfId="24002"/>
    <cellStyle name="RowTitles1-Detail 3 3 4 2 3 3" xfId="12804"/>
    <cellStyle name="RowTitles1-Detail 3 3 4 2 3 3 2" xfId="24003"/>
    <cellStyle name="RowTitles1-Detail 3 3 4 2 3 3 2 2" xfId="24004"/>
    <cellStyle name="RowTitles1-Detail 3 3 4 2 3 4" xfId="24005"/>
    <cellStyle name="RowTitles1-Detail 3 3 4 2 3 4 2" xfId="24006"/>
    <cellStyle name="RowTitles1-Detail 3 3 4 2 3 5" xfId="24007"/>
    <cellStyle name="RowTitles1-Detail 3 3 4 2 4" xfId="4991"/>
    <cellStyle name="RowTitles1-Detail 3 3 4 2 4 2" xfId="24008"/>
    <cellStyle name="RowTitles1-Detail 3 3 4 2 5" xfId="6502"/>
    <cellStyle name="RowTitles1-Detail 3 3 4 2 5 2" xfId="24009"/>
    <cellStyle name="RowTitles1-Detail 3 3 4 2 5 2 2" xfId="24010"/>
    <cellStyle name="RowTitles1-Detail 3 3 4 2 5 3" xfId="24011"/>
    <cellStyle name="RowTitles1-Detail 3 3 4 2 6" xfId="10202"/>
    <cellStyle name="RowTitles1-Detail 3 3 4 2 6 2" xfId="24012"/>
    <cellStyle name="RowTitles1-Detail 3 3 4 2 6 2 2" xfId="24013"/>
    <cellStyle name="RowTitles1-Detail 3 3 4 3" xfId="1165"/>
    <cellStyle name="RowTitles1-Detail 3 3 4 3 2" xfId="2776"/>
    <cellStyle name="RowTitles1-Detail 3 3 4 3 2 2" xfId="8062"/>
    <cellStyle name="RowTitles1-Detail 3 3 4 3 2 2 2" xfId="24014"/>
    <cellStyle name="RowTitles1-Detail 3 3 4 3 2 2 2 2" xfId="24015"/>
    <cellStyle name="RowTitles1-Detail 3 3 4 3 2 2 3" xfId="24016"/>
    <cellStyle name="RowTitles1-Detail 3 3 4 3 2 3" xfId="11731"/>
    <cellStyle name="RowTitles1-Detail 3 3 4 3 2 3 2" xfId="24017"/>
    <cellStyle name="RowTitles1-Detail 3 3 4 3 2 3 2 2" xfId="24018"/>
    <cellStyle name="RowTitles1-Detail 3 3 4 3 2 4" xfId="24019"/>
    <cellStyle name="RowTitles1-Detail 3 3 4 3 2 4 2" xfId="24020"/>
    <cellStyle name="RowTitles1-Detail 3 3 4 3 2 5" xfId="24021"/>
    <cellStyle name="RowTitles1-Detail 3 3 4 3 3" xfId="4341"/>
    <cellStyle name="RowTitles1-Detail 3 3 4 3 3 2" xfId="9466"/>
    <cellStyle name="RowTitles1-Detail 3 3 4 3 3 2 2" xfId="24022"/>
    <cellStyle name="RowTitles1-Detail 3 3 4 3 3 2 2 2" xfId="24023"/>
    <cellStyle name="RowTitles1-Detail 3 3 4 3 3 2 3" xfId="24024"/>
    <cellStyle name="RowTitles1-Detail 3 3 4 3 3 3" xfId="13059"/>
    <cellStyle name="RowTitles1-Detail 3 3 4 3 3 3 2" xfId="24025"/>
    <cellStyle name="RowTitles1-Detail 3 3 4 3 3 3 2 2" xfId="24026"/>
    <cellStyle name="RowTitles1-Detail 3 3 4 3 3 4" xfId="24027"/>
    <cellStyle name="RowTitles1-Detail 3 3 4 3 3 4 2" xfId="24028"/>
    <cellStyle name="RowTitles1-Detail 3 3 4 3 3 5" xfId="24029"/>
    <cellStyle name="RowTitles1-Detail 3 3 4 3 4" xfId="5170"/>
    <cellStyle name="RowTitles1-Detail 3 3 4 3 4 2" xfId="24030"/>
    <cellStyle name="RowTitles1-Detail 3 3 4 3 5" xfId="10447"/>
    <cellStyle name="RowTitles1-Detail 3 3 4 3 5 2" xfId="24031"/>
    <cellStyle name="RowTitles1-Detail 3 3 4 3 5 2 2" xfId="24032"/>
    <cellStyle name="RowTitles1-Detail 3 3 4 3 6" xfId="24033"/>
    <cellStyle name="RowTitles1-Detail 3 3 4 3 6 2" xfId="24034"/>
    <cellStyle name="RowTitles1-Detail 3 3 4 3 7" xfId="24035"/>
    <cellStyle name="RowTitles1-Detail 3 3 4 4" xfId="1335"/>
    <cellStyle name="RowTitles1-Detail 3 3 4 4 2" xfId="2946"/>
    <cellStyle name="RowTitles1-Detail 3 3 4 4 2 2" xfId="8063"/>
    <cellStyle name="RowTitles1-Detail 3 3 4 4 2 2 2" xfId="24036"/>
    <cellStyle name="RowTitles1-Detail 3 3 4 4 2 2 2 2" xfId="24037"/>
    <cellStyle name="RowTitles1-Detail 3 3 4 4 2 2 3" xfId="24038"/>
    <cellStyle name="RowTitles1-Detail 3 3 4 4 2 3" xfId="11732"/>
    <cellStyle name="RowTitles1-Detail 3 3 4 4 2 3 2" xfId="24039"/>
    <cellStyle name="RowTitles1-Detail 3 3 4 4 2 3 2 2" xfId="24040"/>
    <cellStyle name="RowTitles1-Detail 3 3 4 4 2 4" xfId="24041"/>
    <cellStyle name="RowTitles1-Detail 3 3 4 4 2 4 2" xfId="24042"/>
    <cellStyle name="RowTitles1-Detail 3 3 4 4 2 5" xfId="24043"/>
    <cellStyle name="RowTitles1-Detail 3 3 4 4 3" xfId="4511"/>
    <cellStyle name="RowTitles1-Detail 3 3 4 4 3 2" xfId="9694"/>
    <cellStyle name="RowTitles1-Detail 3 3 4 4 3 2 2" xfId="24044"/>
    <cellStyle name="RowTitles1-Detail 3 3 4 4 3 2 2 2" xfId="24045"/>
    <cellStyle name="RowTitles1-Detail 3 3 4 4 3 2 3" xfId="24046"/>
    <cellStyle name="RowTitles1-Detail 3 3 4 4 3 3" xfId="13271"/>
    <cellStyle name="RowTitles1-Detail 3 3 4 4 3 3 2" xfId="24047"/>
    <cellStyle name="RowTitles1-Detail 3 3 4 4 3 3 2 2" xfId="24048"/>
    <cellStyle name="RowTitles1-Detail 3 3 4 4 3 4" xfId="24049"/>
    <cellStyle name="RowTitles1-Detail 3 3 4 4 3 4 2" xfId="24050"/>
    <cellStyle name="RowTitles1-Detail 3 3 4 4 3 5" xfId="24051"/>
    <cellStyle name="RowTitles1-Detail 3 3 4 4 4" xfId="5339"/>
    <cellStyle name="RowTitles1-Detail 3 3 4 4 4 2" xfId="24052"/>
    <cellStyle name="RowTitles1-Detail 3 3 4 4 5" xfId="6928"/>
    <cellStyle name="RowTitles1-Detail 3 3 4 4 5 2" xfId="24053"/>
    <cellStyle name="RowTitles1-Detail 3 3 4 4 5 2 2" xfId="24054"/>
    <cellStyle name="RowTitles1-Detail 3 3 4 4 5 3" xfId="24055"/>
    <cellStyle name="RowTitles1-Detail 3 3 4 4 6" xfId="10675"/>
    <cellStyle name="RowTitles1-Detail 3 3 4 4 6 2" xfId="24056"/>
    <cellStyle name="RowTitles1-Detail 3 3 4 4 6 2 2" xfId="24057"/>
    <cellStyle name="RowTitles1-Detail 3 3 4 4 7" xfId="24058"/>
    <cellStyle name="RowTitles1-Detail 3 3 4 4 7 2" xfId="24059"/>
    <cellStyle name="RowTitles1-Detail 3 3 4 4 8" xfId="24060"/>
    <cellStyle name="RowTitles1-Detail 3 3 4 5" xfId="1667"/>
    <cellStyle name="RowTitles1-Detail 3 3 4 5 2" xfId="3257"/>
    <cellStyle name="RowTitles1-Detail 3 3 4 5 2 2" xfId="8064"/>
    <cellStyle name="RowTitles1-Detail 3 3 4 5 2 2 2" xfId="24061"/>
    <cellStyle name="RowTitles1-Detail 3 3 4 5 2 2 2 2" xfId="24062"/>
    <cellStyle name="RowTitles1-Detail 3 3 4 5 2 2 3" xfId="24063"/>
    <cellStyle name="RowTitles1-Detail 3 3 4 5 2 3" xfId="11733"/>
    <cellStyle name="RowTitles1-Detail 3 3 4 5 2 3 2" xfId="24064"/>
    <cellStyle name="RowTitles1-Detail 3 3 4 5 2 3 2 2" xfId="24065"/>
    <cellStyle name="RowTitles1-Detail 3 3 4 5 2 4" xfId="24066"/>
    <cellStyle name="RowTitles1-Detail 3 3 4 5 2 4 2" xfId="24067"/>
    <cellStyle name="RowTitles1-Detail 3 3 4 5 2 5" xfId="24068"/>
    <cellStyle name="RowTitles1-Detail 3 3 4 5 3" xfId="5647"/>
    <cellStyle name="RowTitles1-Detail 3 3 4 5 3 2" xfId="9910"/>
    <cellStyle name="RowTitles1-Detail 3 3 4 5 3 2 2" xfId="24069"/>
    <cellStyle name="RowTitles1-Detail 3 3 4 5 3 2 2 2" xfId="24070"/>
    <cellStyle name="RowTitles1-Detail 3 3 4 5 3 2 3" xfId="24071"/>
    <cellStyle name="RowTitles1-Detail 3 3 4 5 3 3" xfId="13469"/>
    <cellStyle name="RowTitles1-Detail 3 3 4 5 3 3 2" xfId="24072"/>
    <cellStyle name="RowTitles1-Detail 3 3 4 5 3 3 2 2" xfId="24073"/>
    <cellStyle name="RowTitles1-Detail 3 3 4 5 3 4" xfId="24074"/>
    <cellStyle name="RowTitles1-Detail 3 3 4 5 3 4 2" xfId="24075"/>
    <cellStyle name="RowTitles1-Detail 3 3 4 5 3 5" xfId="24076"/>
    <cellStyle name="RowTitles1-Detail 3 3 4 5 4" xfId="7144"/>
    <cellStyle name="RowTitles1-Detail 3 3 4 5 4 2" xfId="24077"/>
    <cellStyle name="RowTitles1-Detail 3 3 4 5 4 2 2" xfId="24078"/>
    <cellStyle name="RowTitles1-Detail 3 3 4 5 4 3" xfId="24079"/>
    <cellStyle name="RowTitles1-Detail 3 3 4 5 5" xfId="10891"/>
    <cellStyle name="RowTitles1-Detail 3 3 4 5 5 2" xfId="24080"/>
    <cellStyle name="RowTitles1-Detail 3 3 4 5 5 2 2" xfId="24081"/>
    <cellStyle name="RowTitles1-Detail 3 3 4 5 6" xfId="24082"/>
    <cellStyle name="RowTitles1-Detail 3 3 4 5 6 2" xfId="24083"/>
    <cellStyle name="RowTitles1-Detail 3 3 4 5 7" xfId="24084"/>
    <cellStyle name="RowTitles1-Detail 3 3 4 6" xfId="1668"/>
    <cellStyle name="RowTitles1-Detail 3 3 4 6 2" xfId="3258"/>
    <cellStyle name="RowTitles1-Detail 3 3 4 6 2 2" xfId="8065"/>
    <cellStyle name="RowTitles1-Detail 3 3 4 6 2 2 2" xfId="24085"/>
    <cellStyle name="RowTitles1-Detail 3 3 4 6 2 2 2 2" xfId="24086"/>
    <cellStyle name="RowTitles1-Detail 3 3 4 6 2 2 3" xfId="24087"/>
    <cellStyle name="RowTitles1-Detail 3 3 4 6 2 3" xfId="11734"/>
    <cellStyle name="RowTitles1-Detail 3 3 4 6 2 3 2" xfId="24088"/>
    <cellStyle name="RowTitles1-Detail 3 3 4 6 2 3 2 2" xfId="24089"/>
    <cellStyle name="RowTitles1-Detail 3 3 4 6 2 4" xfId="24090"/>
    <cellStyle name="RowTitles1-Detail 3 3 4 6 2 4 2" xfId="24091"/>
    <cellStyle name="RowTitles1-Detail 3 3 4 6 2 5" xfId="24092"/>
    <cellStyle name="RowTitles1-Detail 3 3 4 6 3" xfId="5648"/>
    <cellStyle name="RowTitles1-Detail 3 3 4 6 3 2" xfId="10112"/>
    <cellStyle name="RowTitles1-Detail 3 3 4 6 3 2 2" xfId="24093"/>
    <cellStyle name="RowTitles1-Detail 3 3 4 6 3 2 2 2" xfId="24094"/>
    <cellStyle name="RowTitles1-Detail 3 3 4 6 3 2 3" xfId="24095"/>
    <cellStyle name="RowTitles1-Detail 3 3 4 6 3 3" xfId="13656"/>
    <cellStyle name="RowTitles1-Detail 3 3 4 6 3 3 2" xfId="24096"/>
    <cellStyle name="RowTitles1-Detail 3 3 4 6 3 3 2 2" xfId="24097"/>
    <cellStyle name="RowTitles1-Detail 3 3 4 6 3 4" xfId="24098"/>
    <cellStyle name="RowTitles1-Detail 3 3 4 6 3 4 2" xfId="24099"/>
    <cellStyle name="RowTitles1-Detail 3 3 4 6 3 5" xfId="24100"/>
    <cellStyle name="RowTitles1-Detail 3 3 4 6 4" xfId="7346"/>
    <cellStyle name="RowTitles1-Detail 3 3 4 6 4 2" xfId="24101"/>
    <cellStyle name="RowTitles1-Detail 3 3 4 6 4 2 2" xfId="24102"/>
    <cellStyle name="RowTitles1-Detail 3 3 4 6 4 3" xfId="24103"/>
    <cellStyle name="RowTitles1-Detail 3 3 4 6 5" xfId="11093"/>
    <cellStyle name="RowTitles1-Detail 3 3 4 6 5 2" xfId="24104"/>
    <cellStyle name="RowTitles1-Detail 3 3 4 6 5 2 2" xfId="24105"/>
    <cellStyle name="RowTitles1-Detail 3 3 4 6 6" xfId="24106"/>
    <cellStyle name="RowTitles1-Detail 3 3 4 6 6 2" xfId="24107"/>
    <cellStyle name="RowTitles1-Detail 3 3 4 6 7" xfId="24108"/>
    <cellStyle name="RowTitles1-Detail 3 3 4 7" xfId="2329"/>
    <cellStyle name="RowTitles1-Detail 3 3 4 7 2" xfId="8060"/>
    <cellStyle name="RowTitles1-Detail 3 3 4 7 2 2" xfId="24109"/>
    <cellStyle name="RowTitles1-Detail 3 3 4 7 2 2 2" xfId="24110"/>
    <cellStyle name="RowTitles1-Detail 3 3 4 7 2 3" xfId="24111"/>
    <cellStyle name="RowTitles1-Detail 3 3 4 7 3" xfId="11729"/>
    <cellStyle name="RowTitles1-Detail 3 3 4 7 3 2" xfId="24112"/>
    <cellStyle name="RowTitles1-Detail 3 3 4 7 3 2 2" xfId="24113"/>
    <cellStyle name="RowTitles1-Detail 3 3 4 7 4" xfId="24114"/>
    <cellStyle name="RowTitles1-Detail 3 3 4 7 4 2" xfId="24115"/>
    <cellStyle name="RowTitles1-Detail 3 3 4 7 5" xfId="24116"/>
    <cellStyle name="RowTitles1-Detail 3 3 4 8" xfId="4685"/>
    <cellStyle name="RowTitles1-Detail 3 3 4 8 2" xfId="24117"/>
    <cellStyle name="RowTitles1-Detail 3 3 4 9" xfId="6425"/>
    <cellStyle name="RowTitles1-Detail 3 3 4 9 2" xfId="24118"/>
    <cellStyle name="RowTitles1-Detail 3 3 4 9 2 2" xfId="24119"/>
    <cellStyle name="RowTitles1-Detail 3 3 4_STUD aligned by INSTIT" xfId="588"/>
    <cellStyle name="RowTitles1-Detail 3 3 5" xfId="827"/>
    <cellStyle name="RowTitles1-Detail 3 3 5 2" xfId="2440"/>
    <cellStyle name="RowTitles1-Detail 3 3 5 2 2" xfId="8066"/>
    <cellStyle name="RowTitles1-Detail 3 3 5 2 2 2" xfId="24120"/>
    <cellStyle name="RowTitles1-Detail 3 3 5 2 2 2 2" xfId="24121"/>
    <cellStyle name="RowTitles1-Detail 3 3 5 2 2 3" xfId="24122"/>
    <cellStyle name="RowTitles1-Detail 3 3 5 2 3" xfId="11735"/>
    <cellStyle name="RowTitles1-Detail 3 3 5 2 3 2" xfId="24123"/>
    <cellStyle name="RowTitles1-Detail 3 3 5 2 3 2 2" xfId="24124"/>
    <cellStyle name="RowTitles1-Detail 3 3 5 2 4" xfId="24125"/>
    <cellStyle name="RowTitles1-Detail 3 3 5 2 4 2" xfId="24126"/>
    <cellStyle name="RowTitles1-Detail 3 3 5 2 5" xfId="24127"/>
    <cellStyle name="RowTitles1-Detail 3 3 5 3" xfId="4003"/>
    <cellStyle name="RowTitles1-Detail 3 3 5 3 2" xfId="9003"/>
    <cellStyle name="RowTitles1-Detail 3 3 5 3 2 2" xfId="24128"/>
    <cellStyle name="RowTitles1-Detail 3 3 5 3 2 2 2" xfId="24129"/>
    <cellStyle name="RowTitles1-Detail 3 3 5 3 2 3" xfId="24130"/>
    <cellStyle name="RowTitles1-Detail 3 3 5 3 3" xfId="12627"/>
    <cellStyle name="RowTitles1-Detail 3 3 5 3 3 2" xfId="24131"/>
    <cellStyle name="RowTitles1-Detail 3 3 5 3 3 2 2" xfId="24132"/>
    <cellStyle name="RowTitles1-Detail 3 3 5 3 4" xfId="24133"/>
    <cellStyle name="RowTitles1-Detail 3 3 5 3 4 2" xfId="24134"/>
    <cellStyle name="RowTitles1-Detail 3 3 5 3 5" xfId="24135"/>
    <cellStyle name="RowTitles1-Detail 3 3 5 4" xfId="4581"/>
    <cellStyle name="RowTitles1-Detail 3 3 5 4 2" xfId="24136"/>
    <cellStyle name="RowTitles1-Detail 3 3 5 5" xfId="6346"/>
    <cellStyle name="RowTitles1-Detail 3 3 5 5 2" xfId="24137"/>
    <cellStyle name="RowTitles1-Detail 3 3 5 5 2 2" xfId="24138"/>
    <cellStyle name="RowTitles1-Detail 3 3 5 5 3" xfId="24139"/>
    <cellStyle name="RowTitles1-Detail 3 3 5 6" xfId="6461"/>
    <cellStyle name="RowTitles1-Detail 3 3 5 6 2" xfId="24140"/>
    <cellStyle name="RowTitles1-Detail 3 3 5 6 2 2" xfId="24141"/>
    <cellStyle name="RowTitles1-Detail 3 3 6" xfId="737"/>
    <cellStyle name="RowTitles1-Detail 3 3 6 2" xfId="2358"/>
    <cellStyle name="RowTitles1-Detail 3 3 6 2 2" xfId="8067"/>
    <cellStyle name="RowTitles1-Detail 3 3 6 2 2 2" xfId="24142"/>
    <cellStyle name="RowTitles1-Detail 3 3 6 2 2 2 2" xfId="24143"/>
    <cellStyle name="RowTitles1-Detail 3 3 6 2 2 3" xfId="24144"/>
    <cellStyle name="RowTitles1-Detail 3 3 6 2 3" xfId="11736"/>
    <cellStyle name="RowTitles1-Detail 3 3 6 2 3 2" xfId="24145"/>
    <cellStyle name="RowTitles1-Detail 3 3 6 2 3 2 2" xfId="24146"/>
    <cellStyle name="RowTitles1-Detail 3 3 6 2 4" xfId="24147"/>
    <cellStyle name="RowTitles1-Detail 3 3 6 2 4 2" xfId="24148"/>
    <cellStyle name="RowTitles1-Detail 3 3 6 2 5" xfId="24149"/>
    <cellStyle name="RowTitles1-Detail 3 3 6 3" xfId="3913"/>
    <cellStyle name="RowTitles1-Detail 3 3 6 3 2" xfId="9273"/>
    <cellStyle name="RowTitles1-Detail 3 3 6 3 2 2" xfId="24150"/>
    <cellStyle name="RowTitles1-Detail 3 3 6 3 2 2 2" xfId="24151"/>
    <cellStyle name="RowTitles1-Detail 3 3 6 3 2 3" xfId="24152"/>
    <cellStyle name="RowTitles1-Detail 3 3 6 3 3" xfId="12880"/>
    <cellStyle name="RowTitles1-Detail 3 3 6 3 3 2" xfId="24153"/>
    <cellStyle name="RowTitles1-Detail 3 3 6 3 3 2 2" xfId="24154"/>
    <cellStyle name="RowTitles1-Detail 3 3 6 3 4" xfId="24155"/>
    <cellStyle name="RowTitles1-Detail 3 3 6 3 4 2" xfId="24156"/>
    <cellStyle name="RowTitles1-Detail 3 3 6 3 5" xfId="24157"/>
    <cellStyle name="RowTitles1-Detail 3 3 6 4" xfId="4638"/>
    <cellStyle name="RowTitles1-Detail 3 3 6 4 2" xfId="24158"/>
    <cellStyle name="RowTitles1-Detail 3 3 6 5" xfId="10283"/>
    <cellStyle name="RowTitles1-Detail 3 3 6 5 2" xfId="24159"/>
    <cellStyle name="RowTitles1-Detail 3 3 6 5 2 2" xfId="24160"/>
    <cellStyle name="RowTitles1-Detail 3 3 6 6" xfId="24161"/>
    <cellStyle name="RowTitles1-Detail 3 3 6 6 2" xfId="24162"/>
    <cellStyle name="RowTitles1-Detail 3 3 6 7" xfId="24163"/>
    <cellStyle name="RowTitles1-Detail 3 3 7" xfId="1225"/>
    <cellStyle name="RowTitles1-Detail 3 3 7 2" xfId="2836"/>
    <cellStyle name="RowTitles1-Detail 3 3 7 2 2" xfId="8068"/>
    <cellStyle name="RowTitles1-Detail 3 3 7 2 2 2" xfId="24164"/>
    <cellStyle name="RowTitles1-Detail 3 3 7 2 2 2 2" xfId="24165"/>
    <cellStyle name="RowTitles1-Detail 3 3 7 2 2 3" xfId="24166"/>
    <cellStyle name="RowTitles1-Detail 3 3 7 2 3" xfId="11737"/>
    <cellStyle name="RowTitles1-Detail 3 3 7 2 3 2" xfId="24167"/>
    <cellStyle name="RowTitles1-Detail 3 3 7 2 3 2 2" xfId="24168"/>
    <cellStyle name="RowTitles1-Detail 3 3 7 2 4" xfId="24169"/>
    <cellStyle name="RowTitles1-Detail 3 3 7 2 4 2" xfId="24170"/>
    <cellStyle name="RowTitles1-Detail 3 3 7 2 5" xfId="24171"/>
    <cellStyle name="RowTitles1-Detail 3 3 7 3" xfId="4401"/>
    <cellStyle name="RowTitles1-Detail 3 3 7 3 2" xfId="9510"/>
    <cellStyle name="RowTitles1-Detail 3 3 7 3 2 2" xfId="24172"/>
    <cellStyle name="RowTitles1-Detail 3 3 7 3 2 2 2" xfId="24173"/>
    <cellStyle name="RowTitles1-Detail 3 3 7 3 2 3" xfId="24174"/>
    <cellStyle name="RowTitles1-Detail 3 3 7 3 3" xfId="13097"/>
    <cellStyle name="RowTitles1-Detail 3 3 7 3 3 2" xfId="24175"/>
    <cellStyle name="RowTitles1-Detail 3 3 7 3 3 2 2" xfId="24176"/>
    <cellStyle name="RowTitles1-Detail 3 3 7 3 4" xfId="24177"/>
    <cellStyle name="RowTitles1-Detail 3 3 7 3 4 2" xfId="24178"/>
    <cellStyle name="RowTitles1-Detail 3 3 7 3 5" xfId="24179"/>
    <cellStyle name="RowTitles1-Detail 3 3 7 4" xfId="5230"/>
    <cellStyle name="RowTitles1-Detail 3 3 7 4 2" xfId="24180"/>
    <cellStyle name="RowTitles1-Detail 3 3 7 5" xfId="6744"/>
    <cellStyle name="RowTitles1-Detail 3 3 7 5 2" xfId="24181"/>
    <cellStyle name="RowTitles1-Detail 3 3 7 5 2 2" xfId="24182"/>
    <cellStyle name="RowTitles1-Detail 3 3 7 5 3" xfId="24183"/>
    <cellStyle name="RowTitles1-Detail 3 3 7 6" xfId="10491"/>
    <cellStyle name="RowTitles1-Detail 3 3 7 6 2" xfId="24184"/>
    <cellStyle name="RowTitles1-Detail 3 3 7 6 2 2" xfId="24185"/>
    <cellStyle name="RowTitles1-Detail 3 3 7 7" xfId="24186"/>
    <cellStyle name="RowTitles1-Detail 3 3 7 7 2" xfId="24187"/>
    <cellStyle name="RowTitles1-Detail 3 3 7 8" xfId="24188"/>
    <cellStyle name="RowTitles1-Detail 3 3 8" xfId="1669"/>
    <cellStyle name="RowTitles1-Detail 3 3 8 2" xfId="3259"/>
    <cellStyle name="RowTitles1-Detail 3 3 8 2 2" xfId="8069"/>
    <cellStyle name="RowTitles1-Detail 3 3 8 2 2 2" xfId="24189"/>
    <cellStyle name="RowTitles1-Detail 3 3 8 2 2 2 2" xfId="24190"/>
    <cellStyle name="RowTitles1-Detail 3 3 8 2 2 3" xfId="24191"/>
    <cellStyle name="RowTitles1-Detail 3 3 8 2 3" xfId="11738"/>
    <cellStyle name="RowTitles1-Detail 3 3 8 2 3 2" xfId="24192"/>
    <cellStyle name="RowTitles1-Detail 3 3 8 2 3 2 2" xfId="24193"/>
    <cellStyle name="RowTitles1-Detail 3 3 8 2 4" xfId="24194"/>
    <cellStyle name="RowTitles1-Detail 3 3 8 2 4 2" xfId="24195"/>
    <cellStyle name="RowTitles1-Detail 3 3 8 2 5" xfId="24196"/>
    <cellStyle name="RowTitles1-Detail 3 3 8 3" xfId="5649"/>
    <cellStyle name="RowTitles1-Detail 3 3 8 3 2" xfId="9731"/>
    <cellStyle name="RowTitles1-Detail 3 3 8 3 2 2" xfId="24197"/>
    <cellStyle name="RowTitles1-Detail 3 3 8 3 2 2 2" xfId="24198"/>
    <cellStyle name="RowTitles1-Detail 3 3 8 3 2 3" xfId="24199"/>
    <cellStyle name="RowTitles1-Detail 3 3 8 3 3" xfId="13300"/>
    <cellStyle name="RowTitles1-Detail 3 3 8 3 3 2" xfId="24200"/>
    <cellStyle name="RowTitles1-Detail 3 3 8 3 3 2 2" xfId="24201"/>
    <cellStyle name="RowTitles1-Detail 3 3 8 3 4" xfId="24202"/>
    <cellStyle name="RowTitles1-Detail 3 3 8 3 4 2" xfId="24203"/>
    <cellStyle name="RowTitles1-Detail 3 3 8 3 5" xfId="24204"/>
    <cellStyle name="RowTitles1-Detail 3 3 8 4" xfId="6965"/>
    <cellStyle name="RowTitles1-Detail 3 3 8 4 2" xfId="24205"/>
    <cellStyle name="RowTitles1-Detail 3 3 8 4 2 2" xfId="24206"/>
    <cellStyle name="RowTitles1-Detail 3 3 8 4 3" xfId="24207"/>
    <cellStyle name="RowTitles1-Detail 3 3 8 5" xfId="10712"/>
    <cellStyle name="RowTitles1-Detail 3 3 8 5 2" xfId="24208"/>
    <cellStyle name="RowTitles1-Detail 3 3 8 5 2 2" xfId="24209"/>
    <cellStyle name="RowTitles1-Detail 3 3 8 6" xfId="24210"/>
    <cellStyle name="RowTitles1-Detail 3 3 8 6 2" xfId="24211"/>
    <cellStyle name="RowTitles1-Detail 3 3 8 7" xfId="24212"/>
    <cellStyle name="RowTitles1-Detail 3 3 9" xfId="1670"/>
    <cellStyle name="RowTitles1-Detail 3 3 9 2" xfId="3260"/>
    <cellStyle name="RowTitles1-Detail 3 3 9 2 2" xfId="8070"/>
    <cellStyle name="RowTitles1-Detail 3 3 9 2 2 2" xfId="24213"/>
    <cellStyle name="RowTitles1-Detail 3 3 9 2 2 2 2" xfId="24214"/>
    <cellStyle name="RowTitles1-Detail 3 3 9 2 2 3" xfId="24215"/>
    <cellStyle name="RowTitles1-Detail 3 3 9 2 3" xfId="11739"/>
    <cellStyle name="RowTitles1-Detail 3 3 9 2 3 2" xfId="24216"/>
    <cellStyle name="RowTitles1-Detail 3 3 9 2 3 2 2" xfId="24217"/>
    <cellStyle name="RowTitles1-Detail 3 3 9 2 4" xfId="24218"/>
    <cellStyle name="RowTitles1-Detail 3 3 9 2 4 2" xfId="24219"/>
    <cellStyle name="RowTitles1-Detail 3 3 9 2 5" xfId="24220"/>
    <cellStyle name="RowTitles1-Detail 3 3 9 3" xfId="5650"/>
    <cellStyle name="RowTitles1-Detail 3 3 9 3 2" xfId="9936"/>
    <cellStyle name="RowTitles1-Detail 3 3 9 3 2 2" xfId="24221"/>
    <cellStyle name="RowTitles1-Detail 3 3 9 3 2 2 2" xfId="24222"/>
    <cellStyle name="RowTitles1-Detail 3 3 9 3 2 3" xfId="24223"/>
    <cellStyle name="RowTitles1-Detail 3 3 9 3 3" xfId="13490"/>
    <cellStyle name="RowTitles1-Detail 3 3 9 3 3 2" xfId="24224"/>
    <cellStyle name="RowTitles1-Detail 3 3 9 3 3 2 2" xfId="24225"/>
    <cellStyle name="RowTitles1-Detail 3 3 9 3 4" xfId="24226"/>
    <cellStyle name="RowTitles1-Detail 3 3 9 3 4 2" xfId="24227"/>
    <cellStyle name="RowTitles1-Detail 3 3 9 3 5" xfId="24228"/>
    <cellStyle name="RowTitles1-Detail 3 3 9 4" xfId="7170"/>
    <cellStyle name="RowTitles1-Detail 3 3 9 4 2" xfId="24229"/>
    <cellStyle name="RowTitles1-Detail 3 3 9 4 2 2" xfId="24230"/>
    <cellStyle name="RowTitles1-Detail 3 3 9 4 3" xfId="24231"/>
    <cellStyle name="RowTitles1-Detail 3 3 9 5" xfId="10917"/>
    <cellStyle name="RowTitles1-Detail 3 3 9 5 2" xfId="24232"/>
    <cellStyle name="RowTitles1-Detail 3 3 9 5 2 2" xfId="24233"/>
    <cellStyle name="RowTitles1-Detail 3 3 9 6" xfId="24234"/>
    <cellStyle name="RowTitles1-Detail 3 3 9 6 2" xfId="24235"/>
    <cellStyle name="RowTitles1-Detail 3 3 9 7" xfId="24236"/>
    <cellStyle name="RowTitles1-Detail 3 3_STUD aligned by INSTIT" xfId="585"/>
    <cellStyle name="RowTitles1-Detail 3 4" xfId="366"/>
    <cellStyle name="RowTitles1-Detail 3 4 2" xfId="1039"/>
    <cellStyle name="RowTitles1-Detail 3 4 2 2" xfId="2650"/>
    <cellStyle name="RowTitles1-Detail 3 4 2 2 2" xfId="8072"/>
    <cellStyle name="RowTitles1-Detail 3 4 2 2 2 2" xfId="24237"/>
    <cellStyle name="RowTitles1-Detail 3 4 2 2 2 2 2" xfId="24238"/>
    <cellStyle name="RowTitles1-Detail 3 4 2 2 2 3" xfId="24239"/>
    <cellStyle name="RowTitles1-Detail 3 4 2 2 3" xfId="11741"/>
    <cellStyle name="RowTitles1-Detail 3 4 2 2 3 2" xfId="24240"/>
    <cellStyle name="RowTitles1-Detail 3 4 2 2 3 2 2" xfId="24241"/>
    <cellStyle name="RowTitles1-Detail 3 4 2 2 4" xfId="24242"/>
    <cellStyle name="RowTitles1-Detail 3 4 2 2 4 2" xfId="24243"/>
    <cellStyle name="RowTitles1-Detail 3 4 2 2 5" xfId="24244"/>
    <cellStyle name="RowTitles1-Detail 3 4 2 3" xfId="4215"/>
    <cellStyle name="RowTitles1-Detail 3 4 2 3 2" xfId="9059"/>
    <cellStyle name="RowTitles1-Detail 3 4 2 3 2 2" xfId="24245"/>
    <cellStyle name="RowTitles1-Detail 3 4 2 3 2 2 2" xfId="24246"/>
    <cellStyle name="RowTitles1-Detail 3 4 2 3 2 3" xfId="24247"/>
    <cellStyle name="RowTitles1-Detail 3 4 2 3 3" xfId="12681"/>
    <cellStyle name="RowTitles1-Detail 3 4 2 3 3 2" xfId="24248"/>
    <cellStyle name="RowTitles1-Detail 3 4 2 3 3 2 2" xfId="24249"/>
    <cellStyle name="RowTitles1-Detail 3 4 2 3 4" xfId="24250"/>
    <cellStyle name="RowTitles1-Detail 3 4 2 3 4 2" xfId="24251"/>
    <cellStyle name="RowTitles1-Detail 3 4 2 3 5" xfId="24252"/>
    <cellStyle name="RowTitles1-Detail 3 4 2 4" xfId="5044"/>
    <cellStyle name="RowTitles1-Detail 3 4 2 4 2" xfId="24253"/>
    <cellStyle name="RowTitles1-Detail 3 4 2 5" xfId="6088"/>
    <cellStyle name="RowTitles1-Detail 3 4 2 5 2" xfId="24254"/>
    <cellStyle name="RowTitles1-Detail 3 4 2 5 2 2" xfId="24255"/>
    <cellStyle name="RowTitles1-Detail 3 4 3" xfId="1265"/>
    <cellStyle name="RowTitles1-Detail 3 4 3 2" xfId="2876"/>
    <cellStyle name="RowTitles1-Detail 3 4 3 2 2" xfId="8073"/>
    <cellStyle name="RowTitles1-Detail 3 4 3 2 2 2" xfId="24256"/>
    <cellStyle name="RowTitles1-Detail 3 4 3 2 2 2 2" xfId="24257"/>
    <cellStyle name="RowTitles1-Detail 3 4 3 2 2 3" xfId="24258"/>
    <cellStyle name="RowTitles1-Detail 3 4 3 2 3" xfId="11742"/>
    <cellStyle name="RowTitles1-Detail 3 4 3 2 3 2" xfId="24259"/>
    <cellStyle name="RowTitles1-Detail 3 4 3 2 3 2 2" xfId="24260"/>
    <cellStyle name="RowTitles1-Detail 3 4 3 2 4" xfId="24261"/>
    <cellStyle name="RowTitles1-Detail 3 4 3 2 4 2" xfId="24262"/>
    <cellStyle name="RowTitles1-Detail 3 4 3 2 5" xfId="24263"/>
    <cellStyle name="RowTitles1-Detail 3 4 3 3" xfId="4441"/>
    <cellStyle name="RowTitles1-Detail 3 4 3 3 2" xfId="9335"/>
    <cellStyle name="RowTitles1-Detail 3 4 3 3 2 2" xfId="24264"/>
    <cellStyle name="RowTitles1-Detail 3 4 3 3 2 2 2" xfId="24265"/>
    <cellStyle name="RowTitles1-Detail 3 4 3 3 2 3" xfId="24266"/>
    <cellStyle name="RowTitles1-Detail 3 4 3 3 3" xfId="12936"/>
    <cellStyle name="RowTitles1-Detail 3 4 3 3 3 2" xfId="24267"/>
    <cellStyle name="RowTitles1-Detail 3 4 3 3 3 2 2" xfId="24268"/>
    <cellStyle name="RowTitles1-Detail 3 4 3 3 4" xfId="24269"/>
    <cellStyle name="RowTitles1-Detail 3 4 3 3 4 2" xfId="24270"/>
    <cellStyle name="RowTitles1-Detail 3 4 3 3 5" xfId="24271"/>
    <cellStyle name="RowTitles1-Detail 3 4 3 4" xfId="5270"/>
    <cellStyle name="RowTitles1-Detail 3 4 3 4 2" xfId="24272"/>
    <cellStyle name="RowTitles1-Detail 3 4 3 5" xfId="6620"/>
    <cellStyle name="RowTitles1-Detail 3 4 3 5 2" xfId="24273"/>
    <cellStyle name="RowTitles1-Detail 3 4 3 5 2 2" xfId="24274"/>
    <cellStyle name="RowTitles1-Detail 3 4 3 5 3" xfId="24275"/>
    <cellStyle name="RowTitles1-Detail 3 4 3 6" xfId="10341"/>
    <cellStyle name="RowTitles1-Detail 3 4 3 6 2" xfId="24276"/>
    <cellStyle name="RowTitles1-Detail 3 4 3 6 2 2" xfId="24277"/>
    <cellStyle name="RowTitles1-Detail 3 4 3 7" xfId="24278"/>
    <cellStyle name="RowTitles1-Detail 3 4 3 7 2" xfId="24279"/>
    <cellStyle name="RowTitles1-Detail 3 4 3 8" xfId="24280"/>
    <cellStyle name="RowTitles1-Detail 3 4 4" xfId="1671"/>
    <cellStyle name="RowTitles1-Detail 3 4 4 2" xfId="3261"/>
    <cellStyle name="RowTitles1-Detail 3 4 4 2 2" xfId="8074"/>
    <cellStyle name="RowTitles1-Detail 3 4 4 2 2 2" xfId="24281"/>
    <cellStyle name="RowTitles1-Detail 3 4 4 2 2 2 2" xfId="24282"/>
    <cellStyle name="RowTitles1-Detail 3 4 4 2 2 3" xfId="24283"/>
    <cellStyle name="RowTitles1-Detail 3 4 4 2 3" xfId="11743"/>
    <cellStyle name="RowTitles1-Detail 3 4 4 2 3 2" xfId="24284"/>
    <cellStyle name="RowTitles1-Detail 3 4 4 2 3 2 2" xfId="24285"/>
    <cellStyle name="RowTitles1-Detail 3 4 4 2 4" xfId="24286"/>
    <cellStyle name="RowTitles1-Detail 3 4 4 2 4 2" xfId="24287"/>
    <cellStyle name="RowTitles1-Detail 3 4 4 2 5" xfId="24288"/>
    <cellStyle name="RowTitles1-Detail 3 4 4 3" xfId="5651"/>
    <cellStyle name="RowTitles1-Detail 3 4 4 3 2" xfId="9568"/>
    <cellStyle name="RowTitles1-Detail 3 4 4 3 2 2" xfId="24289"/>
    <cellStyle name="RowTitles1-Detail 3 4 4 3 2 2 2" xfId="24290"/>
    <cellStyle name="RowTitles1-Detail 3 4 4 3 2 3" xfId="24291"/>
    <cellStyle name="RowTitles1-Detail 3 4 4 3 3" xfId="13149"/>
    <cellStyle name="RowTitles1-Detail 3 4 4 3 3 2" xfId="24292"/>
    <cellStyle name="RowTitles1-Detail 3 4 4 3 3 2 2" xfId="24293"/>
    <cellStyle name="RowTitles1-Detail 3 4 4 3 4" xfId="24294"/>
    <cellStyle name="RowTitles1-Detail 3 4 4 3 4 2" xfId="24295"/>
    <cellStyle name="RowTitles1-Detail 3 4 4 3 5" xfId="24296"/>
    <cellStyle name="RowTitles1-Detail 3 4 4 4" xfId="6802"/>
    <cellStyle name="RowTitles1-Detail 3 4 4 4 2" xfId="24297"/>
    <cellStyle name="RowTitles1-Detail 3 4 4 4 2 2" xfId="24298"/>
    <cellStyle name="RowTitles1-Detail 3 4 4 4 3" xfId="24299"/>
    <cellStyle name="RowTitles1-Detail 3 4 4 5" xfId="10549"/>
    <cellStyle name="RowTitles1-Detail 3 4 4 5 2" xfId="24300"/>
    <cellStyle name="RowTitles1-Detail 3 4 4 5 2 2" xfId="24301"/>
    <cellStyle name="RowTitles1-Detail 3 4 4 6" xfId="24302"/>
    <cellStyle name="RowTitles1-Detail 3 4 4 6 2" xfId="24303"/>
    <cellStyle name="RowTitles1-Detail 3 4 4 7" xfId="24304"/>
    <cellStyle name="RowTitles1-Detail 3 4 5" xfId="1672"/>
    <cellStyle name="RowTitles1-Detail 3 4 5 2" xfId="3262"/>
    <cellStyle name="RowTitles1-Detail 3 4 5 2 2" xfId="8075"/>
    <cellStyle name="RowTitles1-Detail 3 4 5 2 2 2" xfId="24305"/>
    <cellStyle name="RowTitles1-Detail 3 4 5 2 2 2 2" xfId="24306"/>
    <cellStyle name="RowTitles1-Detail 3 4 5 2 2 3" xfId="24307"/>
    <cellStyle name="RowTitles1-Detail 3 4 5 2 3" xfId="11744"/>
    <cellStyle name="RowTitles1-Detail 3 4 5 2 3 2" xfId="24308"/>
    <cellStyle name="RowTitles1-Detail 3 4 5 2 3 2 2" xfId="24309"/>
    <cellStyle name="RowTitles1-Detail 3 4 5 2 4" xfId="24310"/>
    <cellStyle name="RowTitles1-Detail 3 4 5 2 4 2" xfId="24311"/>
    <cellStyle name="RowTitles1-Detail 3 4 5 2 5" xfId="24312"/>
    <cellStyle name="RowTitles1-Detail 3 4 5 3" xfId="5652"/>
    <cellStyle name="RowTitles1-Detail 3 4 5 3 2" xfId="9785"/>
    <cellStyle name="RowTitles1-Detail 3 4 5 3 2 2" xfId="24313"/>
    <cellStyle name="RowTitles1-Detail 3 4 5 3 2 2 2" xfId="24314"/>
    <cellStyle name="RowTitles1-Detail 3 4 5 3 2 3" xfId="24315"/>
    <cellStyle name="RowTitles1-Detail 3 4 5 3 3" xfId="13348"/>
    <cellStyle name="RowTitles1-Detail 3 4 5 3 3 2" xfId="24316"/>
    <cellStyle name="RowTitles1-Detail 3 4 5 3 3 2 2" xfId="24317"/>
    <cellStyle name="RowTitles1-Detail 3 4 5 3 4" xfId="24318"/>
    <cellStyle name="RowTitles1-Detail 3 4 5 3 4 2" xfId="24319"/>
    <cellStyle name="RowTitles1-Detail 3 4 5 3 5" xfId="24320"/>
    <cellStyle name="RowTitles1-Detail 3 4 5 4" xfId="7019"/>
    <cellStyle name="RowTitles1-Detail 3 4 5 4 2" xfId="24321"/>
    <cellStyle name="RowTitles1-Detail 3 4 5 4 2 2" xfId="24322"/>
    <cellStyle name="RowTitles1-Detail 3 4 5 4 3" xfId="24323"/>
    <cellStyle name="RowTitles1-Detail 3 4 5 5" xfId="10766"/>
    <cellStyle name="RowTitles1-Detail 3 4 5 5 2" xfId="24324"/>
    <cellStyle name="RowTitles1-Detail 3 4 5 5 2 2" xfId="24325"/>
    <cellStyle name="RowTitles1-Detail 3 4 5 6" xfId="24326"/>
    <cellStyle name="RowTitles1-Detail 3 4 5 6 2" xfId="24327"/>
    <cellStyle name="RowTitles1-Detail 3 4 5 7" xfId="24328"/>
    <cellStyle name="RowTitles1-Detail 3 4 6" xfId="1673"/>
    <cellStyle name="RowTitles1-Detail 3 4 6 2" xfId="3263"/>
    <cellStyle name="RowTitles1-Detail 3 4 6 2 2" xfId="8076"/>
    <cellStyle name="RowTitles1-Detail 3 4 6 2 2 2" xfId="24329"/>
    <cellStyle name="RowTitles1-Detail 3 4 6 2 2 2 2" xfId="24330"/>
    <cellStyle name="RowTitles1-Detail 3 4 6 2 2 3" xfId="24331"/>
    <cellStyle name="RowTitles1-Detail 3 4 6 2 3" xfId="11745"/>
    <cellStyle name="RowTitles1-Detail 3 4 6 2 3 2" xfId="24332"/>
    <cellStyle name="RowTitles1-Detail 3 4 6 2 3 2 2" xfId="24333"/>
    <cellStyle name="RowTitles1-Detail 3 4 6 2 4" xfId="24334"/>
    <cellStyle name="RowTitles1-Detail 3 4 6 2 4 2" xfId="24335"/>
    <cellStyle name="RowTitles1-Detail 3 4 6 2 5" xfId="24336"/>
    <cellStyle name="RowTitles1-Detail 3 4 6 3" xfId="5653"/>
    <cellStyle name="RowTitles1-Detail 3 4 6 3 2" xfId="9987"/>
    <cellStyle name="RowTitles1-Detail 3 4 6 3 2 2" xfId="24337"/>
    <cellStyle name="RowTitles1-Detail 3 4 6 3 2 2 2" xfId="24338"/>
    <cellStyle name="RowTitles1-Detail 3 4 6 3 2 3" xfId="24339"/>
    <cellStyle name="RowTitles1-Detail 3 4 6 3 3" xfId="13535"/>
    <cellStyle name="RowTitles1-Detail 3 4 6 3 3 2" xfId="24340"/>
    <cellStyle name="RowTitles1-Detail 3 4 6 3 3 2 2" xfId="24341"/>
    <cellStyle name="RowTitles1-Detail 3 4 6 3 4" xfId="24342"/>
    <cellStyle name="RowTitles1-Detail 3 4 6 3 4 2" xfId="24343"/>
    <cellStyle name="RowTitles1-Detail 3 4 6 3 5" xfId="24344"/>
    <cellStyle name="RowTitles1-Detail 3 4 6 4" xfId="7221"/>
    <cellStyle name="RowTitles1-Detail 3 4 6 4 2" xfId="24345"/>
    <cellStyle name="RowTitles1-Detail 3 4 6 4 2 2" xfId="24346"/>
    <cellStyle name="RowTitles1-Detail 3 4 6 4 3" xfId="24347"/>
    <cellStyle name="RowTitles1-Detail 3 4 6 5" xfId="10968"/>
    <cellStyle name="RowTitles1-Detail 3 4 6 5 2" xfId="24348"/>
    <cellStyle name="RowTitles1-Detail 3 4 6 5 2 2" xfId="24349"/>
    <cellStyle name="RowTitles1-Detail 3 4 6 6" xfId="24350"/>
    <cellStyle name="RowTitles1-Detail 3 4 6 6 2" xfId="24351"/>
    <cellStyle name="RowTitles1-Detail 3 4 6 7" xfId="24352"/>
    <cellStyle name="RowTitles1-Detail 3 4 7" xfId="2204"/>
    <cellStyle name="RowTitles1-Detail 3 4 7 2" xfId="8071"/>
    <cellStyle name="RowTitles1-Detail 3 4 7 2 2" xfId="24353"/>
    <cellStyle name="RowTitles1-Detail 3 4 7 2 2 2" xfId="24354"/>
    <cellStyle name="RowTitles1-Detail 3 4 7 2 3" xfId="24355"/>
    <cellStyle name="RowTitles1-Detail 3 4 7 3" xfId="11740"/>
    <cellStyle name="RowTitles1-Detail 3 4 7 3 2" xfId="24356"/>
    <cellStyle name="RowTitles1-Detail 3 4 7 3 2 2" xfId="24357"/>
    <cellStyle name="RowTitles1-Detail 3 4 7 4" xfId="24358"/>
    <cellStyle name="RowTitles1-Detail 3 4 7 4 2" xfId="24359"/>
    <cellStyle name="RowTitles1-Detail 3 4 7 5" xfId="24360"/>
    <cellStyle name="RowTitles1-Detail 3 4 8" xfId="4770"/>
    <cellStyle name="RowTitles1-Detail 3 4 8 2" xfId="24361"/>
    <cellStyle name="RowTitles1-Detail 3 4 9" xfId="6044"/>
    <cellStyle name="RowTitles1-Detail 3 4 9 2" xfId="24362"/>
    <cellStyle name="RowTitles1-Detail 3 4 9 2 2" xfId="24363"/>
    <cellStyle name="RowTitles1-Detail 3 4_STUD aligned by INSTIT" xfId="589"/>
    <cellStyle name="RowTitles1-Detail 3 5" xfId="342"/>
    <cellStyle name="RowTitles1-Detail 3 5 2" xfId="858"/>
    <cellStyle name="RowTitles1-Detail 3 5 2 2" xfId="2469"/>
    <cellStyle name="RowTitles1-Detail 3 5 2 2 2" xfId="8078"/>
    <cellStyle name="RowTitles1-Detail 3 5 2 2 2 2" xfId="24364"/>
    <cellStyle name="RowTitles1-Detail 3 5 2 2 2 2 2" xfId="24365"/>
    <cellStyle name="RowTitles1-Detail 3 5 2 2 2 3" xfId="24366"/>
    <cellStyle name="RowTitles1-Detail 3 5 2 2 3" xfId="11747"/>
    <cellStyle name="RowTitles1-Detail 3 5 2 2 3 2" xfId="24367"/>
    <cellStyle name="RowTitles1-Detail 3 5 2 2 3 2 2" xfId="24368"/>
    <cellStyle name="RowTitles1-Detail 3 5 2 2 4" xfId="24369"/>
    <cellStyle name="RowTitles1-Detail 3 5 2 2 4 2" xfId="24370"/>
    <cellStyle name="RowTitles1-Detail 3 5 2 2 5" xfId="24371"/>
    <cellStyle name="RowTitles1-Detail 3 5 2 3" xfId="4034"/>
    <cellStyle name="RowTitles1-Detail 3 5 2 3 2" xfId="9035"/>
    <cellStyle name="RowTitles1-Detail 3 5 2 3 2 2" xfId="24372"/>
    <cellStyle name="RowTitles1-Detail 3 5 2 3 2 2 2" xfId="24373"/>
    <cellStyle name="RowTitles1-Detail 3 5 2 3 2 3" xfId="24374"/>
    <cellStyle name="RowTitles1-Detail 3 5 2 3 3" xfId="12659"/>
    <cellStyle name="RowTitles1-Detail 3 5 2 3 3 2" xfId="24375"/>
    <cellStyle name="RowTitles1-Detail 3 5 2 3 3 2 2" xfId="24376"/>
    <cellStyle name="RowTitles1-Detail 3 5 2 3 4" xfId="24377"/>
    <cellStyle name="RowTitles1-Detail 3 5 2 3 4 2" xfId="24378"/>
    <cellStyle name="RowTitles1-Detail 3 5 2 3 5" xfId="24379"/>
    <cellStyle name="RowTitles1-Detail 3 5 2 4" xfId="4563"/>
    <cellStyle name="RowTitles1-Detail 3 5 2 4 2" xfId="24380"/>
    <cellStyle name="RowTitles1-Detail 3 5 2 5" xfId="6378"/>
    <cellStyle name="RowTitles1-Detail 3 5 2 5 2" xfId="24381"/>
    <cellStyle name="RowTitles1-Detail 3 5 2 5 2 2" xfId="24382"/>
    <cellStyle name="RowTitles1-Detail 3 5 2 5 3" xfId="24383"/>
    <cellStyle name="RowTitles1-Detail 3 5 2 6" xfId="6295"/>
    <cellStyle name="RowTitles1-Detail 3 5 2 6 2" xfId="24384"/>
    <cellStyle name="RowTitles1-Detail 3 5 2 6 2 2" xfId="24385"/>
    <cellStyle name="RowTitles1-Detail 3 5 2 7" xfId="24386"/>
    <cellStyle name="RowTitles1-Detail 3 5 2 7 2" xfId="24387"/>
    <cellStyle name="RowTitles1-Detail 3 5 2 8" xfId="24388"/>
    <cellStyle name="RowTitles1-Detail 3 5 3" xfId="1016"/>
    <cellStyle name="RowTitles1-Detail 3 5 3 2" xfId="2627"/>
    <cellStyle name="RowTitles1-Detail 3 5 3 2 2" xfId="8079"/>
    <cellStyle name="RowTitles1-Detail 3 5 3 2 2 2" xfId="24389"/>
    <cellStyle name="RowTitles1-Detail 3 5 3 2 2 2 2" xfId="24390"/>
    <cellStyle name="RowTitles1-Detail 3 5 3 2 2 3" xfId="24391"/>
    <cellStyle name="RowTitles1-Detail 3 5 3 2 3" xfId="11748"/>
    <cellStyle name="RowTitles1-Detail 3 5 3 2 3 2" xfId="24392"/>
    <cellStyle name="RowTitles1-Detail 3 5 3 2 3 2 2" xfId="24393"/>
    <cellStyle name="RowTitles1-Detail 3 5 3 2 4" xfId="24394"/>
    <cellStyle name="RowTitles1-Detail 3 5 3 2 4 2" xfId="24395"/>
    <cellStyle name="RowTitles1-Detail 3 5 3 2 5" xfId="24396"/>
    <cellStyle name="RowTitles1-Detail 3 5 3 3" xfId="4192"/>
    <cellStyle name="RowTitles1-Detail 3 5 3 3 2" xfId="9311"/>
    <cellStyle name="RowTitles1-Detail 3 5 3 3 2 2" xfId="24397"/>
    <cellStyle name="RowTitles1-Detail 3 5 3 3 2 2 2" xfId="24398"/>
    <cellStyle name="RowTitles1-Detail 3 5 3 3 2 3" xfId="24399"/>
    <cellStyle name="RowTitles1-Detail 3 5 3 3 3" xfId="12914"/>
    <cellStyle name="RowTitles1-Detail 3 5 3 3 3 2" xfId="24400"/>
    <cellStyle name="RowTitles1-Detail 3 5 3 3 3 2 2" xfId="24401"/>
    <cellStyle name="RowTitles1-Detail 3 5 3 3 4" xfId="24402"/>
    <cellStyle name="RowTitles1-Detail 3 5 3 3 4 2" xfId="24403"/>
    <cellStyle name="RowTitles1-Detail 3 5 3 3 5" xfId="24404"/>
    <cellStyle name="RowTitles1-Detail 3 5 3 4" xfId="5021"/>
    <cellStyle name="RowTitles1-Detail 3 5 3 4 2" xfId="24405"/>
    <cellStyle name="RowTitles1-Detail 3 5 3 5" xfId="10321"/>
    <cellStyle name="RowTitles1-Detail 3 5 3 5 2" xfId="24406"/>
    <cellStyle name="RowTitles1-Detail 3 5 3 5 2 2" xfId="24407"/>
    <cellStyle name="RowTitles1-Detail 3 5 4" xfId="1674"/>
    <cellStyle name="RowTitles1-Detail 3 5 4 2" xfId="3264"/>
    <cellStyle name="RowTitles1-Detail 3 5 4 2 2" xfId="8080"/>
    <cellStyle name="RowTitles1-Detail 3 5 4 2 2 2" xfId="24408"/>
    <cellStyle name="RowTitles1-Detail 3 5 4 2 2 2 2" xfId="24409"/>
    <cellStyle name="RowTitles1-Detail 3 5 4 2 2 3" xfId="24410"/>
    <cellStyle name="RowTitles1-Detail 3 5 4 2 3" xfId="11749"/>
    <cellStyle name="RowTitles1-Detail 3 5 4 2 3 2" xfId="24411"/>
    <cellStyle name="RowTitles1-Detail 3 5 4 2 3 2 2" xfId="24412"/>
    <cellStyle name="RowTitles1-Detail 3 5 4 2 4" xfId="24413"/>
    <cellStyle name="RowTitles1-Detail 3 5 4 2 4 2" xfId="24414"/>
    <cellStyle name="RowTitles1-Detail 3 5 4 2 5" xfId="24415"/>
    <cellStyle name="RowTitles1-Detail 3 5 4 3" xfId="5654"/>
    <cellStyle name="RowTitles1-Detail 3 5 4 3 2" xfId="9544"/>
    <cellStyle name="RowTitles1-Detail 3 5 4 3 2 2" xfId="24416"/>
    <cellStyle name="RowTitles1-Detail 3 5 4 3 2 2 2" xfId="24417"/>
    <cellStyle name="RowTitles1-Detail 3 5 4 3 2 3" xfId="24418"/>
    <cellStyle name="RowTitles1-Detail 3 5 4 3 3" xfId="13127"/>
    <cellStyle name="RowTitles1-Detail 3 5 4 3 3 2" xfId="24419"/>
    <cellStyle name="RowTitles1-Detail 3 5 4 3 3 2 2" xfId="24420"/>
    <cellStyle name="RowTitles1-Detail 3 5 4 3 4" xfId="24421"/>
    <cellStyle name="RowTitles1-Detail 3 5 4 3 4 2" xfId="24422"/>
    <cellStyle name="RowTitles1-Detail 3 5 4 3 5" xfId="24423"/>
    <cellStyle name="RowTitles1-Detail 3 5 4 4" xfId="6778"/>
    <cellStyle name="RowTitles1-Detail 3 5 4 4 2" xfId="24424"/>
    <cellStyle name="RowTitles1-Detail 3 5 4 4 2 2" xfId="24425"/>
    <cellStyle name="RowTitles1-Detail 3 5 4 4 3" xfId="24426"/>
    <cellStyle name="RowTitles1-Detail 3 5 4 5" xfId="10525"/>
    <cellStyle name="RowTitles1-Detail 3 5 4 5 2" xfId="24427"/>
    <cellStyle name="RowTitles1-Detail 3 5 4 5 2 2" xfId="24428"/>
    <cellStyle name="RowTitles1-Detail 3 5 4 6" xfId="24429"/>
    <cellStyle name="RowTitles1-Detail 3 5 4 6 2" xfId="24430"/>
    <cellStyle name="RowTitles1-Detail 3 5 4 7" xfId="24431"/>
    <cellStyle name="RowTitles1-Detail 3 5 5" xfId="1675"/>
    <cellStyle name="RowTitles1-Detail 3 5 5 2" xfId="3265"/>
    <cellStyle name="RowTitles1-Detail 3 5 5 2 2" xfId="8081"/>
    <cellStyle name="RowTitles1-Detail 3 5 5 2 2 2" xfId="24432"/>
    <cellStyle name="RowTitles1-Detail 3 5 5 2 2 2 2" xfId="24433"/>
    <cellStyle name="RowTitles1-Detail 3 5 5 2 2 3" xfId="24434"/>
    <cellStyle name="RowTitles1-Detail 3 5 5 2 3" xfId="11750"/>
    <cellStyle name="RowTitles1-Detail 3 5 5 2 3 2" xfId="24435"/>
    <cellStyle name="RowTitles1-Detail 3 5 5 2 3 2 2" xfId="24436"/>
    <cellStyle name="RowTitles1-Detail 3 5 5 2 4" xfId="24437"/>
    <cellStyle name="RowTitles1-Detail 3 5 5 2 4 2" xfId="24438"/>
    <cellStyle name="RowTitles1-Detail 3 5 5 2 5" xfId="24439"/>
    <cellStyle name="RowTitles1-Detail 3 5 5 3" xfId="5655"/>
    <cellStyle name="RowTitles1-Detail 3 5 5 3 2" xfId="9763"/>
    <cellStyle name="RowTitles1-Detail 3 5 5 3 2 2" xfId="24440"/>
    <cellStyle name="RowTitles1-Detail 3 5 5 3 2 2 2" xfId="24441"/>
    <cellStyle name="RowTitles1-Detail 3 5 5 3 2 3" xfId="24442"/>
    <cellStyle name="RowTitles1-Detail 3 5 5 3 3" xfId="13328"/>
    <cellStyle name="RowTitles1-Detail 3 5 5 3 3 2" xfId="24443"/>
    <cellStyle name="RowTitles1-Detail 3 5 5 3 3 2 2" xfId="24444"/>
    <cellStyle name="RowTitles1-Detail 3 5 5 3 4" xfId="24445"/>
    <cellStyle name="RowTitles1-Detail 3 5 5 3 4 2" xfId="24446"/>
    <cellStyle name="RowTitles1-Detail 3 5 5 3 5" xfId="24447"/>
    <cellStyle name="RowTitles1-Detail 3 5 5 4" xfId="6997"/>
    <cellStyle name="RowTitles1-Detail 3 5 5 4 2" xfId="24448"/>
    <cellStyle name="RowTitles1-Detail 3 5 5 4 2 2" xfId="24449"/>
    <cellStyle name="RowTitles1-Detail 3 5 5 4 3" xfId="24450"/>
    <cellStyle name="RowTitles1-Detail 3 5 5 5" xfId="10744"/>
    <cellStyle name="RowTitles1-Detail 3 5 5 5 2" xfId="24451"/>
    <cellStyle name="RowTitles1-Detail 3 5 5 5 2 2" xfId="24452"/>
    <cellStyle name="RowTitles1-Detail 3 5 5 6" xfId="24453"/>
    <cellStyle name="RowTitles1-Detail 3 5 5 6 2" xfId="24454"/>
    <cellStyle name="RowTitles1-Detail 3 5 5 7" xfId="24455"/>
    <cellStyle name="RowTitles1-Detail 3 5 6" xfId="1676"/>
    <cellStyle name="RowTitles1-Detail 3 5 6 2" xfId="3266"/>
    <cellStyle name="RowTitles1-Detail 3 5 6 2 2" xfId="8082"/>
    <cellStyle name="RowTitles1-Detail 3 5 6 2 2 2" xfId="24456"/>
    <cellStyle name="RowTitles1-Detail 3 5 6 2 2 2 2" xfId="24457"/>
    <cellStyle name="RowTitles1-Detail 3 5 6 2 2 3" xfId="24458"/>
    <cellStyle name="RowTitles1-Detail 3 5 6 2 3" xfId="11751"/>
    <cellStyle name="RowTitles1-Detail 3 5 6 2 3 2" xfId="24459"/>
    <cellStyle name="RowTitles1-Detail 3 5 6 2 3 2 2" xfId="24460"/>
    <cellStyle name="RowTitles1-Detail 3 5 6 2 4" xfId="24461"/>
    <cellStyle name="RowTitles1-Detail 3 5 6 2 4 2" xfId="24462"/>
    <cellStyle name="RowTitles1-Detail 3 5 6 2 5" xfId="24463"/>
    <cellStyle name="RowTitles1-Detail 3 5 6 3" xfId="5656"/>
    <cellStyle name="RowTitles1-Detail 3 5 6 3 2" xfId="9965"/>
    <cellStyle name="RowTitles1-Detail 3 5 6 3 2 2" xfId="24464"/>
    <cellStyle name="RowTitles1-Detail 3 5 6 3 2 2 2" xfId="24465"/>
    <cellStyle name="RowTitles1-Detail 3 5 6 3 2 3" xfId="24466"/>
    <cellStyle name="RowTitles1-Detail 3 5 6 3 3" xfId="13515"/>
    <cellStyle name="RowTitles1-Detail 3 5 6 3 3 2" xfId="24467"/>
    <cellStyle name="RowTitles1-Detail 3 5 6 3 3 2 2" xfId="24468"/>
    <cellStyle name="RowTitles1-Detail 3 5 6 3 4" xfId="24469"/>
    <cellStyle name="RowTitles1-Detail 3 5 6 3 4 2" xfId="24470"/>
    <cellStyle name="RowTitles1-Detail 3 5 6 3 5" xfId="24471"/>
    <cellStyle name="RowTitles1-Detail 3 5 6 4" xfId="7199"/>
    <cellStyle name="RowTitles1-Detail 3 5 6 4 2" xfId="24472"/>
    <cellStyle name="RowTitles1-Detail 3 5 6 4 2 2" xfId="24473"/>
    <cellStyle name="RowTitles1-Detail 3 5 6 4 3" xfId="24474"/>
    <cellStyle name="RowTitles1-Detail 3 5 6 5" xfId="10946"/>
    <cellStyle name="RowTitles1-Detail 3 5 6 5 2" xfId="24475"/>
    <cellStyle name="RowTitles1-Detail 3 5 6 5 2 2" xfId="24476"/>
    <cellStyle name="RowTitles1-Detail 3 5 6 6" xfId="24477"/>
    <cellStyle name="RowTitles1-Detail 3 5 6 6 2" xfId="24478"/>
    <cellStyle name="RowTitles1-Detail 3 5 6 7" xfId="24479"/>
    <cellStyle name="RowTitles1-Detail 3 5 7" xfId="2182"/>
    <cellStyle name="RowTitles1-Detail 3 5 7 2" xfId="8077"/>
    <cellStyle name="RowTitles1-Detail 3 5 7 2 2" xfId="24480"/>
    <cellStyle name="RowTitles1-Detail 3 5 7 2 2 2" xfId="24481"/>
    <cellStyle name="RowTitles1-Detail 3 5 7 2 3" xfId="24482"/>
    <cellStyle name="RowTitles1-Detail 3 5 7 3" xfId="11746"/>
    <cellStyle name="RowTitles1-Detail 3 5 7 3 2" xfId="24483"/>
    <cellStyle name="RowTitles1-Detail 3 5 7 3 2 2" xfId="24484"/>
    <cellStyle name="RowTitles1-Detail 3 5 7 4" xfId="24485"/>
    <cellStyle name="RowTitles1-Detail 3 5 7 4 2" xfId="24486"/>
    <cellStyle name="RowTitles1-Detail 3 5 7 5" xfId="24487"/>
    <cellStyle name="RowTitles1-Detail 3 5 8" xfId="4782"/>
    <cellStyle name="RowTitles1-Detail 3 5 8 2" xfId="8841"/>
    <cellStyle name="RowTitles1-Detail 3 5 8 2 2" xfId="24488"/>
    <cellStyle name="RowTitles1-Detail 3 5 8 2 2 2" xfId="24489"/>
    <cellStyle name="RowTitles1-Detail 3 5 8 2 3" xfId="24490"/>
    <cellStyle name="RowTitles1-Detail 3 5 8 3" xfId="12480"/>
    <cellStyle name="RowTitles1-Detail 3 5 8 3 2" xfId="24491"/>
    <cellStyle name="RowTitles1-Detail 3 5 8 3 2 2" xfId="24492"/>
    <cellStyle name="RowTitles1-Detail 3 5 8 4" xfId="24493"/>
    <cellStyle name="RowTitles1-Detail 3 5 8 4 2" xfId="24494"/>
    <cellStyle name="RowTitles1-Detail 3 5 8 5" xfId="24495"/>
    <cellStyle name="RowTitles1-Detail 3 5 9" xfId="6714"/>
    <cellStyle name="RowTitles1-Detail 3 5 9 2" xfId="24496"/>
    <cellStyle name="RowTitles1-Detail 3 5 9 2 2" xfId="24497"/>
    <cellStyle name="RowTitles1-Detail 3 5_STUD aligned by INSTIT" xfId="590"/>
    <cellStyle name="RowTitles1-Detail 3 6" xfId="459"/>
    <cellStyle name="RowTitles1-Detail 3 6 2" xfId="949"/>
    <cellStyle name="RowTitles1-Detail 3 6 2 2" xfId="2560"/>
    <cellStyle name="RowTitles1-Detail 3 6 2 2 2" xfId="8084"/>
    <cellStyle name="RowTitles1-Detail 3 6 2 2 2 2" xfId="24498"/>
    <cellStyle name="RowTitles1-Detail 3 6 2 2 2 2 2" xfId="24499"/>
    <cellStyle name="RowTitles1-Detail 3 6 2 2 2 3" xfId="24500"/>
    <cellStyle name="RowTitles1-Detail 3 6 2 2 3" xfId="11753"/>
    <cellStyle name="RowTitles1-Detail 3 6 2 2 3 2" xfId="24501"/>
    <cellStyle name="RowTitles1-Detail 3 6 2 2 3 2 2" xfId="24502"/>
    <cellStyle name="RowTitles1-Detail 3 6 2 2 4" xfId="24503"/>
    <cellStyle name="RowTitles1-Detail 3 6 2 2 4 2" xfId="24504"/>
    <cellStyle name="RowTitles1-Detail 3 6 2 2 5" xfId="24505"/>
    <cellStyle name="RowTitles1-Detail 3 6 2 3" xfId="4125"/>
    <cellStyle name="RowTitles1-Detail 3 6 2 3 2" xfId="9152"/>
    <cellStyle name="RowTitles1-Detail 3 6 2 3 2 2" xfId="24506"/>
    <cellStyle name="RowTitles1-Detail 3 6 2 3 2 2 2" xfId="24507"/>
    <cellStyle name="RowTitles1-Detail 3 6 2 3 2 3" xfId="24508"/>
    <cellStyle name="RowTitles1-Detail 3 6 2 3 3" xfId="12767"/>
    <cellStyle name="RowTitles1-Detail 3 6 2 3 3 2" xfId="24509"/>
    <cellStyle name="RowTitles1-Detail 3 6 2 3 3 2 2" xfId="24510"/>
    <cellStyle name="RowTitles1-Detail 3 6 2 3 4" xfId="24511"/>
    <cellStyle name="RowTitles1-Detail 3 6 2 3 4 2" xfId="24512"/>
    <cellStyle name="RowTitles1-Detail 3 6 2 3 5" xfId="24513"/>
    <cellStyle name="RowTitles1-Detail 3 6 2 4" xfId="4954"/>
    <cellStyle name="RowTitles1-Detail 3 6 2 4 2" xfId="24514"/>
    <cellStyle name="RowTitles1-Detail 3 6 2 5" xfId="6466"/>
    <cellStyle name="RowTitles1-Detail 3 6 2 5 2" xfId="24515"/>
    <cellStyle name="RowTitles1-Detail 3 6 2 5 2 2" xfId="24516"/>
    <cellStyle name="RowTitles1-Detail 3 6 2 5 3" xfId="24517"/>
    <cellStyle name="RowTitles1-Detail 3 6 2 6" xfId="10167"/>
    <cellStyle name="RowTitles1-Detail 3 6 2 6 2" xfId="24518"/>
    <cellStyle name="RowTitles1-Detail 3 6 2 6 2 2" xfId="24519"/>
    <cellStyle name="RowTitles1-Detail 3 6 3" xfId="1128"/>
    <cellStyle name="RowTitles1-Detail 3 6 3 2" xfId="2739"/>
    <cellStyle name="RowTitles1-Detail 3 6 3 2 2" xfId="8085"/>
    <cellStyle name="RowTitles1-Detail 3 6 3 2 2 2" xfId="24520"/>
    <cellStyle name="RowTitles1-Detail 3 6 3 2 2 2 2" xfId="24521"/>
    <cellStyle name="RowTitles1-Detail 3 6 3 2 2 3" xfId="24522"/>
    <cellStyle name="RowTitles1-Detail 3 6 3 2 3" xfId="11754"/>
    <cellStyle name="RowTitles1-Detail 3 6 3 2 3 2" xfId="24523"/>
    <cellStyle name="RowTitles1-Detail 3 6 3 2 3 2 2" xfId="24524"/>
    <cellStyle name="RowTitles1-Detail 3 6 3 2 4" xfId="24525"/>
    <cellStyle name="RowTitles1-Detail 3 6 3 2 4 2" xfId="24526"/>
    <cellStyle name="RowTitles1-Detail 3 6 3 2 5" xfId="24527"/>
    <cellStyle name="RowTitles1-Detail 3 6 3 3" xfId="4304"/>
    <cellStyle name="RowTitles1-Detail 3 6 3 3 2" xfId="9428"/>
    <cellStyle name="RowTitles1-Detail 3 6 3 3 2 2" xfId="24528"/>
    <cellStyle name="RowTitles1-Detail 3 6 3 3 2 2 2" xfId="24529"/>
    <cellStyle name="RowTitles1-Detail 3 6 3 3 2 3" xfId="24530"/>
    <cellStyle name="RowTitles1-Detail 3 6 3 3 3" xfId="13022"/>
    <cellStyle name="RowTitles1-Detail 3 6 3 3 3 2" xfId="24531"/>
    <cellStyle name="RowTitles1-Detail 3 6 3 3 3 2 2" xfId="24532"/>
    <cellStyle name="RowTitles1-Detail 3 6 3 3 4" xfId="24533"/>
    <cellStyle name="RowTitles1-Detail 3 6 3 3 4 2" xfId="24534"/>
    <cellStyle name="RowTitles1-Detail 3 6 3 3 5" xfId="24535"/>
    <cellStyle name="RowTitles1-Detail 3 6 3 4" xfId="5133"/>
    <cellStyle name="RowTitles1-Detail 3 6 3 4 2" xfId="24536"/>
    <cellStyle name="RowTitles1-Detail 3 6 3 5" xfId="10414"/>
    <cellStyle name="RowTitles1-Detail 3 6 3 5 2" xfId="24537"/>
    <cellStyle name="RowTitles1-Detail 3 6 3 5 2 2" xfId="24538"/>
    <cellStyle name="RowTitles1-Detail 3 6 3 6" xfId="24539"/>
    <cellStyle name="RowTitles1-Detail 3 6 3 6 2" xfId="24540"/>
    <cellStyle name="RowTitles1-Detail 3 6 3 7" xfId="24541"/>
    <cellStyle name="RowTitles1-Detail 3 6 4" xfId="1317"/>
    <cellStyle name="RowTitles1-Detail 3 6 4 2" xfId="2928"/>
    <cellStyle name="RowTitles1-Detail 3 6 4 2 2" xfId="8086"/>
    <cellStyle name="RowTitles1-Detail 3 6 4 2 2 2" xfId="24542"/>
    <cellStyle name="RowTitles1-Detail 3 6 4 2 2 2 2" xfId="24543"/>
    <cellStyle name="RowTitles1-Detail 3 6 4 2 2 3" xfId="24544"/>
    <cellStyle name="RowTitles1-Detail 3 6 4 2 3" xfId="11755"/>
    <cellStyle name="RowTitles1-Detail 3 6 4 2 3 2" xfId="24545"/>
    <cellStyle name="RowTitles1-Detail 3 6 4 2 3 2 2" xfId="24546"/>
    <cellStyle name="RowTitles1-Detail 3 6 4 2 4" xfId="24547"/>
    <cellStyle name="RowTitles1-Detail 3 6 4 2 4 2" xfId="24548"/>
    <cellStyle name="RowTitles1-Detail 3 6 4 2 5" xfId="24549"/>
    <cellStyle name="RowTitles1-Detail 3 6 4 3" xfId="4493"/>
    <cellStyle name="RowTitles1-Detail 3 6 4 3 2" xfId="9657"/>
    <cellStyle name="RowTitles1-Detail 3 6 4 3 2 2" xfId="24550"/>
    <cellStyle name="RowTitles1-Detail 3 6 4 3 2 2 2" xfId="24551"/>
    <cellStyle name="RowTitles1-Detail 3 6 4 3 2 3" xfId="24552"/>
    <cellStyle name="RowTitles1-Detail 3 6 4 3 3" xfId="13235"/>
    <cellStyle name="RowTitles1-Detail 3 6 4 3 3 2" xfId="24553"/>
    <cellStyle name="RowTitles1-Detail 3 6 4 3 3 2 2" xfId="24554"/>
    <cellStyle name="RowTitles1-Detail 3 6 4 3 4" xfId="24555"/>
    <cellStyle name="RowTitles1-Detail 3 6 4 3 4 2" xfId="24556"/>
    <cellStyle name="RowTitles1-Detail 3 6 4 3 5" xfId="24557"/>
    <cellStyle name="RowTitles1-Detail 3 6 4 4" xfId="5322"/>
    <cellStyle name="RowTitles1-Detail 3 6 4 4 2" xfId="24558"/>
    <cellStyle name="RowTitles1-Detail 3 6 4 5" xfId="6891"/>
    <cellStyle name="RowTitles1-Detail 3 6 4 5 2" xfId="24559"/>
    <cellStyle name="RowTitles1-Detail 3 6 4 5 2 2" xfId="24560"/>
    <cellStyle name="RowTitles1-Detail 3 6 4 5 3" xfId="24561"/>
    <cellStyle name="RowTitles1-Detail 3 6 4 6" xfId="10638"/>
    <cellStyle name="RowTitles1-Detail 3 6 4 6 2" xfId="24562"/>
    <cellStyle name="RowTitles1-Detail 3 6 4 6 2 2" xfId="24563"/>
    <cellStyle name="RowTitles1-Detail 3 6 4 7" xfId="24564"/>
    <cellStyle name="RowTitles1-Detail 3 6 4 7 2" xfId="24565"/>
    <cellStyle name="RowTitles1-Detail 3 6 4 8" xfId="24566"/>
    <cellStyle name="RowTitles1-Detail 3 6 5" xfId="1677"/>
    <cellStyle name="RowTitles1-Detail 3 6 5 2" xfId="3267"/>
    <cellStyle name="RowTitles1-Detail 3 6 5 2 2" xfId="8087"/>
    <cellStyle name="RowTitles1-Detail 3 6 5 2 2 2" xfId="24567"/>
    <cellStyle name="RowTitles1-Detail 3 6 5 2 2 2 2" xfId="24568"/>
    <cellStyle name="RowTitles1-Detail 3 6 5 2 2 3" xfId="24569"/>
    <cellStyle name="RowTitles1-Detail 3 6 5 2 3" xfId="11756"/>
    <cellStyle name="RowTitles1-Detail 3 6 5 2 3 2" xfId="24570"/>
    <cellStyle name="RowTitles1-Detail 3 6 5 2 3 2 2" xfId="24571"/>
    <cellStyle name="RowTitles1-Detail 3 6 5 2 4" xfId="24572"/>
    <cellStyle name="RowTitles1-Detail 3 6 5 2 4 2" xfId="24573"/>
    <cellStyle name="RowTitles1-Detail 3 6 5 2 5" xfId="24574"/>
    <cellStyle name="RowTitles1-Detail 3 6 5 3" xfId="5657"/>
    <cellStyle name="RowTitles1-Detail 3 6 5 3 2" xfId="9873"/>
    <cellStyle name="RowTitles1-Detail 3 6 5 3 2 2" xfId="24575"/>
    <cellStyle name="RowTitles1-Detail 3 6 5 3 2 2 2" xfId="24576"/>
    <cellStyle name="RowTitles1-Detail 3 6 5 3 2 3" xfId="24577"/>
    <cellStyle name="RowTitles1-Detail 3 6 5 3 3" xfId="13433"/>
    <cellStyle name="RowTitles1-Detail 3 6 5 3 3 2" xfId="24578"/>
    <cellStyle name="RowTitles1-Detail 3 6 5 3 3 2 2" xfId="24579"/>
    <cellStyle name="RowTitles1-Detail 3 6 5 3 4" xfId="24580"/>
    <cellStyle name="RowTitles1-Detail 3 6 5 3 4 2" xfId="24581"/>
    <cellStyle name="RowTitles1-Detail 3 6 5 3 5" xfId="24582"/>
    <cellStyle name="RowTitles1-Detail 3 6 5 4" xfId="7107"/>
    <cellStyle name="RowTitles1-Detail 3 6 5 4 2" xfId="24583"/>
    <cellStyle name="RowTitles1-Detail 3 6 5 4 2 2" xfId="24584"/>
    <cellStyle name="RowTitles1-Detail 3 6 5 4 3" xfId="24585"/>
    <cellStyle name="RowTitles1-Detail 3 6 5 5" xfId="10854"/>
    <cellStyle name="RowTitles1-Detail 3 6 5 5 2" xfId="24586"/>
    <cellStyle name="RowTitles1-Detail 3 6 5 5 2 2" xfId="24587"/>
    <cellStyle name="RowTitles1-Detail 3 6 5 6" xfId="24588"/>
    <cellStyle name="RowTitles1-Detail 3 6 5 6 2" xfId="24589"/>
    <cellStyle name="RowTitles1-Detail 3 6 5 7" xfId="24590"/>
    <cellStyle name="RowTitles1-Detail 3 6 6" xfId="1678"/>
    <cellStyle name="RowTitles1-Detail 3 6 6 2" xfId="3268"/>
    <cellStyle name="RowTitles1-Detail 3 6 6 2 2" xfId="8088"/>
    <cellStyle name="RowTitles1-Detail 3 6 6 2 2 2" xfId="24591"/>
    <cellStyle name="RowTitles1-Detail 3 6 6 2 2 2 2" xfId="24592"/>
    <cellStyle name="RowTitles1-Detail 3 6 6 2 2 3" xfId="24593"/>
    <cellStyle name="RowTitles1-Detail 3 6 6 2 3" xfId="11757"/>
    <cellStyle name="RowTitles1-Detail 3 6 6 2 3 2" xfId="24594"/>
    <cellStyle name="RowTitles1-Detail 3 6 6 2 3 2 2" xfId="24595"/>
    <cellStyle name="RowTitles1-Detail 3 6 6 2 4" xfId="24596"/>
    <cellStyle name="RowTitles1-Detail 3 6 6 2 4 2" xfId="24597"/>
    <cellStyle name="RowTitles1-Detail 3 6 6 2 5" xfId="24598"/>
    <cellStyle name="RowTitles1-Detail 3 6 6 3" xfId="5658"/>
    <cellStyle name="RowTitles1-Detail 3 6 6 3 2" xfId="10075"/>
    <cellStyle name="RowTitles1-Detail 3 6 6 3 2 2" xfId="24599"/>
    <cellStyle name="RowTitles1-Detail 3 6 6 3 2 2 2" xfId="24600"/>
    <cellStyle name="RowTitles1-Detail 3 6 6 3 2 3" xfId="24601"/>
    <cellStyle name="RowTitles1-Detail 3 6 6 3 3" xfId="13620"/>
    <cellStyle name="RowTitles1-Detail 3 6 6 3 3 2" xfId="24602"/>
    <cellStyle name="RowTitles1-Detail 3 6 6 3 3 2 2" xfId="24603"/>
    <cellStyle name="RowTitles1-Detail 3 6 6 3 4" xfId="24604"/>
    <cellStyle name="RowTitles1-Detail 3 6 6 3 4 2" xfId="24605"/>
    <cellStyle name="RowTitles1-Detail 3 6 6 3 5" xfId="24606"/>
    <cellStyle name="RowTitles1-Detail 3 6 6 4" xfId="7309"/>
    <cellStyle name="RowTitles1-Detail 3 6 6 4 2" xfId="24607"/>
    <cellStyle name="RowTitles1-Detail 3 6 6 4 2 2" xfId="24608"/>
    <cellStyle name="RowTitles1-Detail 3 6 6 4 3" xfId="24609"/>
    <cellStyle name="RowTitles1-Detail 3 6 6 5" xfId="11056"/>
    <cellStyle name="RowTitles1-Detail 3 6 6 5 2" xfId="24610"/>
    <cellStyle name="RowTitles1-Detail 3 6 6 5 2 2" xfId="24611"/>
    <cellStyle name="RowTitles1-Detail 3 6 6 6" xfId="24612"/>
    <cellStyle name="RowTitles1-Detail 3 6 6 6 2" xfId="24613"/>
    <cellStyle name="RowTitles1-Detail 3 6 6 7" xfId="24614"/>
    <cellStyle name="RowTitles1-Detail 3 6 7" xfId="2292"/>
    <cellStyle name="RowTitles1-Detail 3 6 7 2" xfId="8083"/>
    <cellStyle name="RowTitles1-Detail 3 6 7 2 2" xfId="24615"/>
    <cellStyle name="RowTitles1-Detail 3 6 7 2 2 2" xfId="24616"/>
    <cellStyle name="RowTitles1-Detail 3 6 7 2 3" xfId="24617"/>
    <cellStyle name="RowTitles1-Detail 3 6 7 3" xfId="11752"/>
    <cellStyle name="RowTitles1-Detail 3 6 7 3 2" xfId="24618"/>
    <cellStyle name="RowTitles1-Detail 3 6 7 3 2 2" xfId="24619"/>
    <cellStyle name="RowTitles1-Detail 3 6 7 4" xfId="24620"/>
    <cellStyle name="RowTitles1-Detail 3 6 7 4 2" xfId="24621"/>
    <cellStyle name="RowTitles1-Detail 3 6 7 5" xfId="24622"/>
    <cellStyle name="RowTitles1-Detail 3 6 8" xfId="4712"/>
    <cellStyle name="RowTitles1-Detail 3 6 8 2" xfId="24623"/>
    <cellStyle name="RowTitles1-Detail 3 6 9" xfId="6148"/>
    <cellStyle name="RowTitles1-Detail 3 6 9 2" xfId="24624"/>
    <cellStyle name="RowTitles1-Detail 3 6 9 2 2" xfId="24625"/>
    <cellStyle name="RowTitles1-Detail 3 6_STUD aligned by INSTIT" xfId="591"/>
    <cellStyle name="RowTitles1-Detail 3 7" xfId="775"/>
    <cellStyle name="RowTitles1-Detail 3 7 2" xfId="2394"/>
    <cellStyle name="RowTitles1-Detail 3 7 2 2" xfId="8089"/>
    <cellStyle name="RowTitles1-Detail 3 7 2 2 2" xfId="24626"/>
    <cellStyle name="RowTitles1-Detail 3 7 2 2 2 2" xfId="24627"/>
    <cellStyle name="RowTitles1-Detail 3 7 2 2 3" xfId="24628"/>
    <cellStyle name="RowTitles1-Detail 3 7 2 3" xfId="11758"/>
    <cellStyle name="RowTitles1-Detail 3 7 2 3 2" xfId="24629"/>
    <cellStyle name="RowTitles1-Detail 3 7 2 3 2 2" xfId="24630"/>
    <cellStyle name="RowTitles1-Detail 3 7 2 4" xfId="24631"/>
    <cellStyle name="RowTitles1-Detail 3 7 2 4 2" xfId="24632"/>
    <cellStyle name="RowTitles1-Detail 3 7 2 5" xfId="24633"/>
    <cellStyle name="RowTitles1-Detail 3 7 3" xfId="3951"/>
    <cellStyle name="RowTitles1-Detail 3 7 3 2" xfId="8956"/>
    <cellStyle name="RowTitles1-Detail 3 7 3 2 2" xfId="24634"/>
    <cellStyle name="RowTitles1-Detail 3 7 3 2 2 2" xfId="24635"/>
    <cellStyle name="RowTitles1-Detail 3 7 3 2 3" xfId="24636"/>
    <cellStyle name="RowTitles1-Detail 3 7 3 3" xfId="12585"/>
    <cellStyle name="RowTitles1-Detail 3 7 3 3 2" xfId="24637"/>
    <cellStyle name="RowTitles1-Detail 3 7 3 3 2 2" xfId="24638"/>
    <cellStyle name="RowTitles1-Detail 3 7 3 4" xfId="24639"/>
    <cellStyle name="RowTitles1-Detail 3 7 3 4 2" xfId="24640"/>
    <cellStyle name="RowTitles1-Detail 3 7 3 5" xfId="24641"/>
    <cellStyle name="RowTitles1-Detail 3 7 4" xfId="3846"/>
    <cellStyle name="RowTitles1-Detail 3 7 4 2" xfId="24642"/>
    <cellStyle name="RowTitles1-Detail 3 7 5" xfId="6284"/>
    <cellStyle name="RowTitles1-Detail 3 7 5 2" xfId="24643"/>
    <cellStyle name="RowTitles1-Detail 3 7 5 2 2" xfId="24644"/>
    <cellStyle name="RowTitles1-Detail 3 7 5 3" xfId="24645"/>
    <cellStyle name="RowTitles1-Detail 3 7 6" xfId="6298"/>
    <cellStyle name="RowTitles1-Detail 3 7 6 2" xfId="24646"/>
    <cellStyle name="RowTitles1-Detail 3 7 6 2 2" xfId="24647"/>
    <cellStyle name="RowTitles1-Detail 3 8" xfId="837"/>
    <cellStyle name="RowTitles1-Detail 3 8 2" xfId="2448"/>
    <cellStyle name="RowTitles1-Detail 3 8 2 2" xfId="8090"/>
    <cellStyle name="RowTitles1-Detail 3 8 2 2 2" xfId="24648"/>
    <cellStyle name="RowTitles1-Detail 3 8 2 2 2 2" xfId="24649"/>
    <cellStyle name="RowTitles1-Detail 3 8 2 2 3" xfId="24650"/>
    <cellStyle name="RowTitles1-Detail 3 8 2 3" xfId="11759"/>
    <cellStyle name="RowTitles1-Detail 3 8 2 3 2" xfId="24651"/>
    <cellStyle name="RowTitles1-Detail 3 8 2 3 2 2" xfId="24652"/>
    <cellStyle name="RowTitles1-Detail 3 8 2 4" xfId="24653"/>
    <cellStyle name="RowTitles1-Detail 3 8 2 4 2" xfId="24654"/>
    <cellStyle name="RowTitles1-Detail 3 8 2 5" xfId="24655"/>
    <cellStyle name="RowTitles1-Detail 3 8 3" xfId="4013"/>
    <cellStyle name="RowTitles1-Detail 3 8 3 2" xfId="9218"/>
    <cellStyle name="RowTitles1-Detail 3 8 3 2 2" xfId="24656"/>
    <cellStyle name="RowTitles1-Detail 3 8 3 2 2 2" xfId="24657"/>
    <cellStyle name="RowTitles1-Detail 3 8 3 2 3" xfId="24658"/>
    <cellStyle name="RowTitles1-Detail 3 8 3 3" xfId="12827"/>
    <cellStyle name="RowTitles1-Detail 3 8 3 3 2" xfId="24659"/>
    <cellStyle name="RowTitles1-Detail 3 8 3 3 2 2" xfId="24660"/>
    <cellStyle name="RowTitles1-Detail 3 8 3 4" xfId="24661"/>
    <cellStyle name="RowTitles1-Detail 3 8 3 4 2" xfId="24662"/>
    <cellStyle name="RowTitles1-Detail 3 8 3 5" xfId="24663"/>
    <cellStyle name="RowTitles1-Detail 3 8 4" xfId="4576"/>
    <cellStyle name="RowTitles1-Detail 3 8 4 2" xfId="24664"/>
    <cellStyle name="RowTitles1-Detail 3 8 5" xfId="10228"/>
    <cellStyle name="RowTitles1-Detail 3 8 5 2" xfId="24665"/>
    <cellStyle name="RowTitles1-Detail 3 8 5 2 2" xfId="24666"/>
    <cellStyle name="RowTitles1-Detail 3 8 6" xfId="24667"/>
    <cellStyle name="RowTitles1-Detail 3 8 6 2" xfId="24668"/>
    <cellStyle name="RowTitles1-Detail 3 8 7" xfId="24669"/>
    <cellStyle name="RowTitles1-Detail 3 9" xfId="757"/>
    <cellStyle name="RowTitles1-Detail 3 9 2" xfId="2377"/>
    <cellStyle name="RowTitles1-Detail 3 9 2 2" xfId="8091"/>
    <cellStyle name="RowTitles1-Detail 3 9 2 2 2" xfId="24670"/>
    <cellStyle name="RowTitles1-Detail 3 9 2 2 2 2" xfId="24671"/>
    <cellStyle name="RowTitles1-Detail 3 9 2 2 3" xfId="24672"/>
    <cellStyle name="RowTitles1-Detail 3 9 2 3" xfId="11760"/>
    <cellStyle name="RowTitles1-Detail 3 9 2 3 2" xfId="24673"/>
    <cellStyle name="RowTitles1-Detail 3 9 2 3 2 2" xfId="24674"/>
    <cellStyle name="RowTitles1-Detail 3 9 2 4" xfId="24675"/>
    <cellStyle name="RowTitles1-Detail 3 9 2 4 2" xfId="24676"/>
    <cellStyle name="RowTitles1-Detail 3 9 2 5" xfId="24677"/>
    <cellStyle name="RowTitles1-Detail 3 9 3" xfId="3933"/>
    <cellStyle name="RowTitles1-Detail 3 9 3 2" xfId="8937"/>
    <cellStyle name="RowTitles1-Detail 3 9 3 2 2" xfId="24678"/>
    <cellStyle name="RowTitles1-Detail 3 9 3 2 2 2" xfId="24679"/>
    <cellStyle name="RowTitles1-Detail 3 9 3 2 3" xfId="24680"/>
    <cellStyle name="RowTitles1-Detail 3 9 3 3" xfId="12567"/>
    <cellStyle name="RowTitles1-Detail 3 9 3 3 2" xfId="24681"/>
    <cellStyle name="RowTitles1-Detail 3 9 3 3 2 2" xfId="24682"/>
    <cellStyle name="RowTitles1-Detail 3 9 3 4" xfId="24683"/>
    <cellStyle name="RowTitles1-Detail 3 9 3 4 2" xfId="24684"/>
    <cellStyle name="RowTitles1-Detail 3 9 3 5" xfId="24685"/>
    <cellStyle name="RowTitles1-Detail 3 9 4" xfId="3843"/>
    <cellStyle name="RowTitles1-Detail 3 9 4 2" xfId="24686"/>
    <cellStyle name="RowTitles1-Detail 3 9 5" xfId="6259"/>
    <cellStyle name="RowTitles1-Detail 3 9 5 2" xfId="24687"/>
    <cellStyle name="RowTitles1-Detail 3 9 5 2 2" xfId="24688"/>
    <cellStyle name="RowTitles1-Detail 3 9 5 3" xfId="24689"/>
    <cellStyle name="RowTitles1-Detail 3 9 6" xfId="6271"/>
    <cellStyle name="RowTitles1-Detail 3 9 6 2" xfId="24690"/>
    <cellStyle name="RowTitles1-Detail 3 9 6 2 2" xfId="24691"/>
    <cellStyle name="RowTitles1-Detail 3 9 7" xfId="24692"/>
    <cellStyle name="RowTitles1-Detail 3 9 7 2" xfId="24693"/>
    <cellStyle name="RowTitles1-Detail 3 9 8" xfId="24694"/>
    <cellStyle name="RowTitles1-Detail 3_STUD aligned by INSTIT" xfId="576"/>
    <cellStyle name="RowTitles1-Detail 4" xfId="149"/>
    <cellStyle name="RowTitles1-Detail 4 10" xfId="1679"/>
    <cellStyle name="RowTitles1-Detail 4 10 2" xfId="3269"/>
    <cellStyle name="RowTitles1-Detail 4 10 2 2" xfId="8093"/>
    <cellStyle name="RowTitles1-Detail 4 10 2 2 2" xfId="24695"/>
    <cellStyle name="RowTitles1-Detail 4 10 2 2 2 2" xfId="24696"/>
    <cellStyle name="RowTitles1-Detail 4 10 2 2 3" xfId="24697"/>
    <cellStyle name="RowTitles1-Detail 4 10 2 3" xfId="11762"/>
    <cellStyle name="RowTitles1-Detail 4 10 2 3 2" xfId="24698"/>
    <cellStyle name="RowTitles1-Detail 4 10 2 3 2 2" xfId="24699"/>
    <cellStyle name="RowTitles1-Detail 4 10 2 4" xfId="24700"/>
    <cellStyle name="RowTitles1-Detail 4 10 2 4 2" xfId="24701"/>
    <cellStyle name="RowTitles1-Detail 4 10 2 5" xfId="24702"/>
    <cellStyle name="RowTitles1-Detail 4 10 3" xfId="5659"/>
    <cellStyle name="RowTitles1-Detail 4 10 3 2" xfId="9506"/>
    <cellStyle name="RowTitles1-Detail 4 10 3 2 2" xfId="24703"/>
    <cellStyle name="RowTitles1-Detail 4 10 3 2 2 2" xfId="24704"/>
    <cellStyle name="RowTitles1-Detail 4 10 3 2 3" xfId="24705"/>
    <cellStyle name="RowTitles1-Detail 4 10 3 3" xfId="13093"/>
    <cellStyle name="RowTitles1-Detail 4 10 3 3 2" xfId="24706"/>
    <cellStyle name="RowTitles1-Detail 4 10 3 3 2 2" xfId="24707"/>
    <cellStyle name="RowTitles1-Detail 4 10 3 4" xfId="24708"/>
    <cellStyle name="RowTitles1-Detail 4 10 3 4 2" xfId="24709"/>
    <cellStyle name="RowTitles1-Detail 4 10 3 5" xfId="24710"/>
    <cellStyle name="RowTitles1-Detail 4 10 4" xfId="6740"/>
    <cellStyle name="RowTitles1-Detail 4 10 4 2" xfId="24711"/>
    <cellStyle name="RowTitles1-Detail 4 10 4 2 2" xfId="24712"/>
    <cellStyle name="RowTitles1-Detail 4 10 4 3" xfId="24713"/>
    <cellStyle name="RowTitles1-Detail 4 10 5" xfId="10487"/>
    <cellStyle name="RowTitles1-Detail 4 10 5 2" xfId="24714"/>
    <cellStyle name="RowTitles1-Detail 4 10 5 2 2" xfId="24715"/>
    <cellStyle name="RowTitles1-Detail 4 10 6" xfId="24716"/>
    <cellStyle name="RowTitles1-Detail 4 10 6 2" xfId="24717"/>
    <cellStyle name="RowTitles1-Detail 4 10 7" xfId="24718"/>
    <cellStyle name="RowTitles1-Detail 4 11" xfId="1680"/>
    <cellStyle name="RowTitles1-Detail 4 11 2" xfId="3270"/>
    <cellStyle name="RowTitles1-Detail 4 11 2 2" xfId="8094"/>
    <cellStyle name="RowTitles1-Detail 4 11 2 2 2" xfId="24719"/>
    <cellStyle name="RowTitles1-Detail 4 11 2 2 2 2" xfId="24720"/>
    <cellStyle name="RowTitles1-Detail 4 11 2 2 3" xfId="24721"/>
    <cellStyle name="RowTitles1-Detail 4 11 2 3" xfId="11763"/>
    <cellStyle name="RowTitles1-Detail 4 11 2 3 2" xfId="24722"/>
    <cellStyle name="RowTitles1-Detail 4 11 2 3 2 2" xfId="24723"/>
    <cellStyle name="RowTitles1-Detail 4 11 2 4" xfId="24724"/>
    <cellStyle name="RowTitles1-Detail 4 11 2 4 2" xfId="24725"/>
    <cellStyle name="RowTitles1-Detail 4 11 2 5" xfId="24726"/>
    <cellStyle name="RowTitles1-Detail 4 11 3" xfId="5660"/>
    <cellStyle name="RowTitles1-Detail 4 11 3 2" xfId="9247"/>
    <cellStyle name="RowTitles1-Detail 4 11 3 2 2" xfId="24727"/>
    <cellStyle name="RowTitles1-Detail 4 11 3 2 2 2" xfId="24728"/>
    <cellStyle name="RowTitles1-Detail 4 11 3 2 3" xfId="24729"/>
    <cellStyle name="RowTitles1-Detail 4 11 3 3" xfId="12855"/>
    <cellStyle name="RowTitles1-Detail 4 11 3 3 2" xfId="24730"/>
    <cellStyle name="RowTitles1-Detail 4 11 3 3 2 2" xfId="24731"/>
    <cellStyle name="RowTitles1-Detail 4 11 3 4" xfId="24732"/>
    <cellStyle name="RowTitles1-Detail 4 11 3 4 2" xfId="24733"/>
    <cellStyle name="RowTitles1-Detail 4 11 3 5" xfId="24734"/>
    <cellStyle name="RowTitles1-Detail 4 11 4" xfId="6553"/>
    <cellStyle name="RowTitles1-Detail 4 11 4 2" xfId="24735"/>
    <cellStyle name="RowTitles1-Detail 4 11 4 2 2" xfId="24736"/>
    <cellStyle name="RowTitles1-Detail 4 11 4 3" xfId="24737"/>
    <cellStyle name="RowTitles1-Detail 4 11 5" xfId="10257"/>
    <cellStyle name="RowTitles1-Detail 4 11 5 2" xfId="24738"/>
    <cellStyle name="RowTitles1-Detail 4 11 5 2 2" xfId="24739"/>
    <cellStyle name="RowTitles1-Detail 4 11 6" xfId="24740"/>
    <cellStyle name="RowTitles1-Detail 4 11 6 2" xfId="24741"/>
    <cellStyle name="RowTitles1-Detail 4 11 7" xfId="24742"/>
    <cellStyle name="RowTitles1-Detail 4 12" xfId="2093"/>
    <cellStyle name="RowTitles1-Detail 4 12 2" xfId="8092"/>
    <cellStyle name="RowTitles1-Detail 4 12 2 2" xfId="24743"/>
    <cellStyle name="RowTitles1-Detail 4 12 2 2 2" xfId="24744"/>
    <cellStyle name="RowTitles1-Detail 4 12 2 3" xfId="24745"/>
    <cellStyle name="RowTitles1-Detail 4 12 3" xfId="11761"/>
    <cellStyle name="RowTitles1-Detail 4 12 3 2" xfId="24746"/>
    <cellStyle name="RowTitles1-Detail 4 12 3 2 2" xfId="24747"/>
    <cellStyle name="RowTitles1-Detail 4 12 4" xfId="24748"/>
    <cellStyle name="RowTitles1-Detail 4 12 4 2" xfId="24749"/>
    <cellStyle name="RowTitles1-Detail 4 12 5" xfId="24750"/>
    <cellStyle name="RowTitles1-Detail 4 13" xfId="3615"/>
    <cellStyle name="RowTitles1-Detail 4 13 2" xfId="24751"/>
    <cellStyle name="RowTitles1-Detail 4 13 2 2" xfId="24752"/>
    <cellStyle name="RowTitles1-Detail 4 14" xfId="4827"/>
    <cellStyle name="RowTitles1-Detail 4 14 2" xfId="24753"/>
    <cellStyle name="RowTitles1-Detail 4 15" xfId="6590"/>
    <cellStyle name="RowTitles1-Detail 4 15 2" xfId="24754"/>
    <cellStyle name="RowTitles1-Detail 4 15 2 2" xfId="24755"/>
    <cellStyle name="RowTitles1-Detail 4 2" xfId="150"/>
    <cellStyle name="RowTitles1-Detail 4 2 10" xfId="1681"/>
    <cellStyle name="RowTitles1-Detail 4 2 10 2" xfId="3271"/>
    <cellStyle name="RowTitles1-Detail 4 2 10 2 2" xfId="8096"/>
    <cellStyle name="RowTitles1-Detail 4 2 10 2 2 2" xfId="24756"/>
    <cellStyle name="RowTitles1-Detail 4 2 10 2 2 2 2" xfId="24757"/>
    <cellStyle name="RowTitles1-Detail 4 2 10 2 2 3" xfId="24758"/>
    <cellStyle name="RowTitles1-Detail 4 2 10 2 3" xfId="11765"/>
    <cellStyle name="RowTitles1-Detail 4 2 10 2 3 2" xfId="24759"/>
    <cellStyle name="RowTitles1-Detail 4 2 10 2 3 2 2" xfId="24760"/>
    <cellStyle name="RowTitles1-Detail 4 2 10 2 4" xfId="24761"/>
    <cellStyle name="RowTitles1-Detail 4 2 10 2 4 2" xfId="24762"/>
    <cellStyle name="RowTitles1-Detail 4 2 10 2 5" xfId="24763"/>
    <cellStyle name="RowTitles1-Detail 4 2 10 3" xfId="5661"/>
    <cellStyle name="RowTitles1-Detail 4 2 10 3 2" xfId="9710"/>
    <cellStyle name="RowTitles1-Detail 4 2 10 3 2 2" xfId="24764"/>
    <cellStyle name="RowTitles1-Detail 4 2 10 3 2 2 2" xfId="24765"/>
    <cellStyle name="RowTitles1-Detail 4 2 10 3 2 3" xfId="24766"/>
    <cellStyle name="RowTitles1-Detail 4 2 10 3 3" xfId="13287"/>
    <cellStyle name="RowTitles1-Detail 4 2 10 3 3 2" xfId="24767"/>
    <cellStyle name="RowTitles1-Detail 4 2 10 3 3 2 2" xfId="24768"/>
    <cellStyle name="RowTitles1-Detail 4 2 10 3 4" xfId="24769"/>
    <cellStyle name="RowTitles1-Detail 4 2 10 3 4 2" xfId="24770"/>
    <cellStyle name="RowTitles1-Detail 4 2 10 3 5" xfId="24771"/>
    <cellStyle name="RowTitles1-Detail 4 2 10 4" xfId="6944"/>
    <cellStyle name="RowTitles1-Detail 4 2 10 4 2" xfId="24772"/>
    <cellStyle name="RowTitles1-Detail 4 2 10 4 2 2" xfId="24773"/>
    <cellStyle name="RowTitles1-Detail 4 2 10 4 3" xfId="24774"/>
    <cellStyle name="RowTitles1-Detail 4 2 10 5" xfId="10691"/>
    <cellStyle name="RowTitles1-Detail 4 2 10 5 2" xfId="24775"/>
    <cellStyle name="RowTitles1-Detail 4 2 10 5 2 2" xfId="24776"/>
    <cellStyle name="RowTitles1-Detail 4 2 10 6" xfId="24777"/>
    <cellStyle name="RowTitles1-Detail 4 2 10 6 2" xfId="24778"/>
    <cellStyle name="RowTitles1-Detail 4 2 10 7" xfId="24779"/>
    <cellStyle name="RowTitles1-Detail 4 2 11" xfId="2094"/>
    <cellStyle name="RowTitles1-Detail 4 2 11 2" xfId="8095"/>
    <cellStyle name="RowTitles1-Detail 4 2 11 2 2" xfId="24780"/>
    <cellStyle name="RowTitles1-Detail 4 2 11 2 2 2" xfId="24781"/>
    <cellStyle name="RowTitles1-Detail 4 2 11 2 3" xfId="24782"/>
    <cellStyle name="RowTitles1-Detail 4 2 11 3" xfId="11764"/>
    <cellStyle name="RowTitles1-Detail 4 2 11 3 2" xfId="24783"/>
    <cellStyle name="RowTitles1-Detail 4 2 11 3 2 2" xfId="24784"/>
    <cellStyle name="RowTitles1-Detail 4 2 11 4" xfId="24785"/>
    <cellStyle name="RowTitles1-Detail 4 2 11 4 2" xfId="24786"/>
    <cellStyle name="RowTitles1-Detail 4 2 11 5" xfId="24787"/>
    <cellStyle name="RowTitles1-Detail 4 2 12" xfId="3880"/>
    <cellStyle name="RowTitles1-Detail 4 2 12 2" xfId="24788"/>
    <cellStyle name="RowTitles1-Detail 4 2 13" xfId="6143"/>
    <cellStyle name="RowTitles1-Detail 4 2 13 2" xfId="24789"/>
    <cellStyle name="RowTitles1-Detail 4 2 13 2 2" xfId="24790"/>
    <cellStyle name="RowTitles1-Detail 4 2 2" xfId="151"/>
    <cellStyle name="RowTitles1-Detail 4 2 2 10" xfId="2095"/>
    <cellStyle name="RowTitles1-Detail 4 2 2 10 2" xfId="8097"/>
    <cellStyle name="RowTitles1-Detail 4 2 2 10 2 2" xfId="24791"/>
    <cellStyle name="RowTitles1-Detail 4 2 2 10 2 2 2" xfId="24792"/>
    <cellStyle name="RowTitles1-Detail 4 2 2 10 2 3" xfId="24793"/>
    <cellStyle name="RowTitles1-Detail 4 2 2 10 3" xfId="11766"/>
    <cellStyle name="RowTitles1-Detail 4 2 2 10 3 2" xfId="24794"/>
    <cellStyle name="RowTitles1-Detail 4 2 2 10 3 2 2" xfId="24795"/>
    <cellStyle name="RowTitles1-Detail 4 2 2 10 4" xfId="24796"/>
    <cellStyle name="RowTitles1-Detail 4 2 2 10 4 2" xfId="24797"/>
    <cellStyle name="RowTitles1-Detail 4 2 2 10 5" xfId="24798"/>
    <cellStyle name="RowTitles1-Detail 4 2 2 11" xfId="4826"/>
    <cellStyle name="RowTitles1-Detail 4 2 2 11 2" xfId="24799"/>
    <cellStyle name="RowTitles1-Detail 4 2 2 12" xfId="6393"/>
    <cellStyle name="RowTitles1-Detail 4 2 2 12 2" xfId="24800"/>
    <cellStyle name="RowTitles1-Detail 4 2 2 12 2 2" xfId="24801"/>
    <cellStyle name="RowTitles1-Detail 4 2 2 2" xfId="414"/>
    <cellStyle name="RowTitles1-Detail 4 2 2 2 2" xfId="1086"/>
    <cellStyle name="RowTitles1-Detail 4 2 2 2 2 2" xfId="2697"/>
    <cellStyle name="RowTitles1-Detail 4 2 2 2 2 2 2" xfId="8099"/>
    <cellStyle name="RowTitles1-Detail 4 2 2 2 2 2 2 2" xfId="24802"/>
    <cellStyle name="RowTitles1-Detail 4 2 2 2 2 2 2 2 2" xfId="24803"/>
    <cellStyle name="RowTitles1-Detail 4 2 2 2 2 2 2 3" xfId="24804"/>
    <cellStyle name="RowTitles1-Detail 4 2 2 2 2 2 3" xfId="11768"/>
    <cellStyle name="RowTitles1-Detail 4 2 2 2 2 2 3 2" xfId="24805"/>
    <cellStyle name="RowTitles1-Detail 4 2 2 2 2 2 3 2 2" xfId="24806"/>
    <cellStyle name="RowTitles1-Detail 4 2 2 2 2 2 4" xfId="24807"/>
    <cellStyle name="RowTitles1-Detail 4 2 2 2 2 2 4 2" xfId="24808"/>
    <cellStyle name="RowTitles1-Detail 4 2 2 2 2 2 5" xfId="24809"/>
    <cellStyle name="RowTitles1-Detail 4 2 2 2 2 3" xfId="4262"/>
    <cellStyle name="RowTitles1-Detail 4 2 2 2 2 3 2" xfId="9107"/>
    <cellStyle name="RowTitles1-Detail 4 2 2 2 2 3 2 2" xfId="24810"/>
    <cellStyle name="RowTitles1-Detail 4 2 2 2 2 3 2 2 2" xfId="24811"/>
    <cellStyle name="RowTitles1-Detail 4 2 2 2 2 3 2 3" xfId="24812"/>
    <cellStyle name="RowTitles1-Detail 4 2 2 2 2 3 3" xfId="12728"/>
    <cellStyle name="RowTitles1-Detail 4 2 2 2 2 3 3 2" xfId="24813"/>
    <cellStyle name="RowTitles1-Detail 4 2 2 2 2 3 3 2 2" xfId="24814"/>
    <cellStyle name="RowTitles1-Detail 4 2 2 2 2 3 4" xfId="24815"/>
    <cellStyle name="RowTitles1-Detail 4 2 2 2 2 3 4 2" xfId="24816"/>
    <cellStyle name="RowTitles1-Detail 4 2 2 2 2 3 5" xfId="24817"/>
    <cellStyle name="RowTitles1-Detail 4 2 2 2 2 4" xfId="5091"/>
    <cellStyle name="RowTitles1-Detail 4 2 2 2 2 4 2" xfId="24818"/>
    <cellStyle name="RowTitles1-Detail 4 2 2 2 2 5" xfId="6049"/>
    <cellStyle name="RowTitles1-Detail 4 2 2 2 2 5 2" xfId="24819"/>
    <cellStyle name="RowTitles1-Detail 4 2 2 2 2 5 2 2" xfId="24820"/>
    <cellStyle name="RowTitles1-Detail 4 2 2 2 3" xfId="1309"/>
    <cellStyle name="RowTitles1-Detail 4 2 2 2 3 2" xfId="2920"/>
    <cellStyle name="RowTitles1-Detail 4 2 2 2 3 2 2" xfId="8100"/>
    <cellStyle name="RowTitles1-Detail 4 2 2 2 3 2 2 2" xfId="24821"/>
    <cellStyle name="RowTitles1-Detail 4 2 2 2 3 2 2 2 2" xfId="24822"/>
    <cellStyle name="RowTitles1-Detail 4 2 2 2 3 2 2 3" xfId="24823"/>
    <cellStyle name="RowTitles1-Detail 4 2 2 2 3 2 3" xfId="11769"/>
    <cellStyle name="RowTitles1-Detail 4 2 2 2 3 2 3 2" xfId="24824"/>
    <cellStyle name="RowTitles1-Detail 4 2 2 2 3 2 3 2 2" xfId="24825"/>
    <cellStyle name="RowTitles1-Detail 4 2 2 2 3 2 4" xfId="24826"/>
    <cellStyle name="RowTitles1-Detail 4 2 2 2 3 2 4 2" xfId="24827"/>
    <cellStyle name="RowTitles1-Detail 4 2 2 2 3 2 5" xfId="24828"/>
    <cellStyle name="RowTitles1-Detail 4 2 2 2 3 3" xfId="4485"/>
    <cellStyle name="RowTitles1-Detail 4 2 2 2 3 3 2" xfId="9383"/>
    <cellStyle name="RowTitles1-Detail 4 2 2 2 3 3 2 2" xfId="24829"/>
    <cellStyle name="RowTitles1-Detail 4 2 2 2 3 3 2 2 2" xfId="24830"/>
    <cellStyle name="RowTitles1-Detail 4 2 2 2 3 3 2 3" xfId="24831"/>
    <cellStyle name="RowTitles1-Detail 4 2 2 2 3 3 3" xfId="12983"/>
    <cellStyle name="RowTitles1-Detail 4 2 2 2 3 3 3 2" xfId="24832"/>
    <cellStyle name="RowTitles1-Detail 4 2 2 2 3 3 3 2 2" xfId="24833"/>
    <cellStyle name="RowTitles1-Detail 4 2 2 2 3 3 4" xfId="24834"/>
    <cellStyle name="RowTitles1-Detail 4 2 2 2 3 3 4 2" xfId="24835"/>
    <cellStyle name="RowTitles1-Detail 4 2 2 2 3 3 5" xfId="24836"/>
    <cellStyle name="RowTitles1-Detail 4 2 2 2 3 4" xfId="5314"/>
    <cellStyle name="RowTitles1-Detail 4 2 2 2 3 4 2" xfId="24837"/>
    <cellStyle name="RowTitles1-Detail 4 2 2 2 3 5" xfId="6662"/>
    <cellStyle name="RowTitles1-Detail 4 2 2 2 3 5 2" xfId="24838"/>
    <cellStyle name="RowTitles1-Detail 4 2 2 2 3 5 2 2" xfId="24839"/>
    <cellStyle name="RowTitles1-Detail 4 2 2 2 3 5 3" xfId="24840"/>
    <cellStyle name="RowTitles1-Detail 4 2 2 2 3 6" xfId="10387"/>
    <cellStyle name="RowTitles1-Detail 4 2 2 2 3 6 2" xfId="24841"/>
    <cellStyle name="RowTitles1-Detail 4 2 2 2 3 6 2 2" xfId="24842"/>
    <cellStyle name="RowTitles1-Detail 4 2 2 2 3 7" xfId="24843"/>
    <cellStyle name="RowTitles1-Detail 4 2 2 2 3 7 2" xfId="24844"/>
    <cellStyle name="RowTitles1-Detail 4 2 2 2 3 8" xfId="24845"/>
    <cellStyle name="RowTitles1-Detail 4 2 2 2 4" xfId="1682"/>
    <cellStyle name="RowTitles1-Detail 4 2 2 2 4 2" xfId="3272"/>
    <cellStyle name="RowTitles1-Detail 4 2 2 2 4 2 2" xfId="8101"/>
    <cellStyle name="RowTitles1-Detail 4 2 2 2 4 2 2 2" xfId="24846"/>
    <cellStyle name="RowTitles1-Detail 4 2 2 2 4 2 2 2 2" xfId="24847"/>
    <cellStyle name="RowTitles1-Detail 4 2 2 2 4 2 2 3" xfId="24848"/>
    <cellStyle name="RowTitles1-Detail 4 2 2 2 4 2 3" xfId="11770"/>
    <cellStyle name="RowTitles1-Detail 4 2 2 2 4 2 3 2" xfId="24849"/>
    <cellStyle name="RowTitles1-Detail 4 2 2 2 4 2 3 2 2" xfId="24850"/>
    <cellStyle name="RowTitles1-Detail 4 2 2 2 4 2 4" xfId="24851"/>
    <cellStyle name="RowTitles1-Detail 4 2 2 2 4 2 4 2" xfId="24852"/>
    <cellStyle name="RowTitles1-Detail 4 2 2 2 4 2 5" xfId="24853"/>
    <cellStyle name="RowTitles1-Detail 4 2 2 2 4 3" xfId="5662"/>
    <cellStyle name="RowTitles1-Detail 4 2 2 2 4 3 2" xfId="9616"/>
    <cellStyle name="RowTitles1-Detail 4 2 2 2 4 3 2 2" xfId="24854"/>
    <cellStyle name="RowTitles1-Detail 4 2 2 2 4 3 2 2 2" xfId="24855"/>
    <cellStyle name="RowTitles1-Detail 4 2 2 2 4 3 2 3" xfId="24856"/>
    <cellStyle name="RowTitles1-Detail 4 2 2 2 4 3 3" xfId="13196"/>
    <cellStyle name="RowTitles1-Detail 4 2 2 2 4 3 3 2" xfId="24857"/>
    <cellStyle name="RowTitles1-Detail 4 2 2 2 4 3 3 2 2" xfId="24858"/>
    <cellStyle name="RowTitles1-Detail 4 2 2 2 4 3 4" xfId="24859"/>
    <cellStyle name="RowTitles1-Detail 4 2 2 2 4 3 4 2" xfId="24860"/>
    <cellStyle name="RowTitles1-Detail 4 2 2 2 4 3 5" xfId="24861"/>
    <cellStyle name="RowTitles1-Detail 4 2 2 2 4 4" xfId="6850"/>
    <cellStyle name="RowTitles1-Detail 4 2 2 2 4 4 2" xfId="24862"/>
    <cellStyle name="RowTitles1-Detail 4 2 2 2 4 4 2 2" xfId="24863"/>
    <cellStyle name="RowTitles1-Detail 4 2 2 2 4 4 3" xfId="24864"/>
    <cellStyle name="RowTitles1-Detail 4 2 2 2 4 5" xfId="10597"/>
    <cellStyle name="RowTitles1-Detail 4 2 2 2 4 5 2" xfId="24865"/>
    <cellStyle name="RowTitles1-Detail 4 2 2 2 4 5 2 2" xfId="24866"/>
    <cellStyle name="RowTitles1-Detail 4 2 2 2 4 6" xfId="24867"/>
    <cellStyle name="RowTitles1-Detail 4 2 2 2 4 6 2" xfId="24868"/>
    <cellStyle name="RowTitles1-Detail 4 2 2 2 4 7" xfId="24869"/>
    <cellStyle name="RowTitles1-Detail 4 2 2 2 5" xfId="1683"/>
    <cellStyle name="RowTitles1-Detail 4 2 2 2 5 2" xfId="3273"/>
    <cellStyle name="RowTitles1-Detail 4 2 2 2 5 2 2" xfId="8102"/>
    <cellStyle name="RowTitles1-Detail 4 2 2 2 5 2 2 2" xfId="24870"/>
    <cellStyle name="RowTitles1-Detail 4 2 2 2 5 2 2 2 2" xfId="24871"/>
    <cellStyle name="RowTitles1-Detail 4 2 2 2 5 2 2 3" xfId="24872"/>
    <cellStyle name="RowTitles1-Detail 4 2 2 2 5 2 3" xfId="11771"/>
    <cellStyle name="RowTitles1-Detail 4 2 2 2 5 2 3 2" xfId="24873"/>
    <cellStyle name="RowTitles1-Detail 4 2 2 2 5 2 3 2 2" xfId="24874"/>
    <cellStyle name="RowTitles1-Detail 4 2 2 2 5 2 4" xfId="24875"/>
    <cellStyle name="RowTitles1-Detail 4 2 2 2 5 2 4 2" xfId="24876"/>
    <cellStyle name="RowTitles1-Detail 4 2 2 2 5 2 5" xfId="24877"/>
    <cellStyle name="RowTitles1-Detail 4 2 2 2 5 3" xfId="5663"/>
    <cellStyle name="RowTitles1-Detail 4 2 2 2 5 3 2" xfId="9832"/>
    <cellStyle name="RowTitles1-Detail 4 2 2 2 5 3 2 2" xfId="24878"/>
    <cellStyle name="RowTitles1-Detail 4 2 2 2 5 3 2 2 2" xfId="24879"/>
    <cellStyle name="RowTitles1-Detail 4 2 2 2 5 3 2 3" xfId="24880"/>
    <cellStyle name="RowTitles1-Detail 4 2 2 2 5 3 3" xfId="13394"/>
    <cellStyle name="RowTitles1-Detail 4 2 2 2 5 3 3 2" xfId="24881"/>
    <cellStyle name="RowTitles1-Detail 4 2 2 2 5 3 3 2 2" xfId="24882"/>
    <cellStyle name="RowTitles1-Detail 4 2 2 2 5 3 4" xfId="24883"/>
    <cellStyle name="RowTitles1-Detail 4 2 2 2 5 3 4 2" xfId="24884"/>
    <cellStyle name="RowTitles1-Detail 4 2 2 2 5 3 5" xfId="24885"/>
    <cellStyle name="RowTitles1-Detail 4 2 2 2 5 4" xfId="7066"/>
    <cellStyle name="RowTitles1-Detail 4 2 2 2 5 4 2" xfId="24886"/>
    <cellStyle name="RowTitles1-Detail 4 2 2 2 5 4 2 2" xfId="24887"/>
    <cellStyle name="RowTitles1-Detail 4 2 2 2 5 4 3" xfId="24888"/>
    <cellStyle name="RowTitles1-Detail 4 2 2 2 5 5" xfId="10813"/>
    <cellStyle name="RowTitles1-Detail 4 2 2 2 5 5 2" xfId="24889"/>
    <cellStyle name="RowTitles1-Detail 4 2 2 2 5 5 2 2" xfId="24890"/>
    <cellStyle name="RowTitles1-Detail 4 2 2 2 5 6" xfId="24891"/>
    <cellStyle name="RowTitles1-Detail 4 2 2 2 5 6 2" xfId="24892"/>
    <cellStyle name="RowTitles1-Detail 4 2 2 2 5 7" xfId="24893"/>
    <cellStyle name="RowTitles1-Detail 4 2 2 2 6" xfId="1684"/>
    <cellStyle name="RowTitles1-Detail 4 2 2 2 6 2" xfId="3274"/>
    <cellStyle name="RowTitles1-Detail 4 2 2 2 6 2 2" xfId="8103"/>
    <cellStyle name="RowTitles1-Detail 4 2 2 2 6 2 2 2" xfId="24894"/>
    <cellStyle name="RowTitles1-Detail 4 2 2 2 6 2 2 2 2" xfId="24895"/>
    <cellStyle name="RowTitles1-Detail 4 2 2 2 6 2 2 3" xfId="24896"/>
    <cellStyle name="RowTitles1-Detail 4 2 2 2 6 2 3" xfId="11772"/>
    <cellStyle name="RowTitles1-Detail 4 2 2 2 6 2 3 2" xfId="24897"/>
    <cellStyle name="RowTitles1-Detail 4 2 2 2 6 2 3 2 2" xfId="24898"/>
    <cellStyle name="RowTitles1-Detail 4 2 2 2 6 2 4" xfId="24899"/>
    <cellStyle name="RowTitles1-Detail 4 2 2 2 6 2 4 2" xfId="24900"/>
    <cellStyle name="RowTitles1-Detail 4 2 2 2 6 2 5" xfId="24901"/>
    <cellStyle name="RowTitles1-Detail 4 2 2 2 6 3" xfId="5664"/>
    <cellStyle name="RowTitles1-Detail 4 2 2 2 6 3 2" xfId="10034"/>
    <cellStyle name="RowTitles1-Detail 4 2 2 2 6 3 2 2" xfId="24902"/>
    <cellStyle name="RowTitles1-Detail 4 2 2 2 6 3 2 2 2" xfId="24903"/>
    <cellStyle name="RowTitles1-Detail 4 2 2 2 6 3 2 3" xfId="24904"/>
    <cellStyle name="RowTitles1-Detail 4 2 2 2 6 3 3" xfId="13581"/>
    <cellStyle name="RowTitles1-Detail 4 2 2 2 6 3 3 2" xfId="24905"/>
    <cellStyle name="RowTitles1-Detail 4 2 2 2 6 3 3 2 2" xfId="24906"/>
    <cellStyle name="RowTitles1-Detail 4 2 2 2 6 3 4" xfId="24907"/>
    <cellStyle name="RowTitles1-Detail 4 2 2 2 6 3 4 2" xfId="24908"/>
    <cellStyle name="RowTitles1-Detail 4 2 2 2 6 3 5" xfId="24909"/>
    <cellStyle name="RowTitles1-Detail 4 2 2 2 6 4" xfId="7268"/>
    <cellStyle name="RowTitles1-Detail 4 2 2 2 6 4 2" xfId="24910"/>
    <cellStyle name="RowTitles1-Detail 4 2 2 2 6 4 2 2" xfId="24911"/>
    <cellStyle name="RowTitles1-Detail 4 2 2 2 6 4 3" xfId="24912"/>
    <cellStyle name="RowTitles1-Detail 4 2 2 2 6 5" xfId="11015"/>
    <cellStyle name="RowTitles1-Detail 4 2 2 2 6 5 2" xfId="24913"/>
    <cellStyle name="RowTitles1-Detail 4 2 2 2 6 5 2 2" xfId="24914"/>
    <cellStyle name="RowTitles1-Detail 4 2 2 2 6 6" xfId="24915"/>
    <cellStyle name="RowTitles1-Detail 4 2 2 2 6 6 2" xfId="24916"/>
    <cellStyle name="RowTitles1-Detail 4 2 2 2 6 7" xfId="24917"/>
    <cellStyle name="RowTitles1-Detail 4 2 2 2 7" xfId="2251"/>
    <cellStyle name="RowTitles1-Detail 4 2 2 2 7 2" xfId="8098"/>
    <cellStyle name="RowTitles1-Detail 4 2 2 2 7 2 2" xfId="24918"/>
    <cellStyle name="RowTitles1-Detail 4 2 2 2 7 2 2 2" xfId="24919"/>
    <cellStyle name="RowTitles1-Detail 4 2 2 2 7 2 3" xfId="24920"/>
    <cellStyle name="RowTitles1-Detail 4 2 2 2 7 3" xfId="11767"/>
    <cellStyle name="RowTitles1-Detail 4 2 2 2 7 3 2" xfId="24921"/>
    <cellStyle name="RowTitles1-Detail 4 2 2 2 7 3 2 2" xfId="24922"/>
    <cellStyle name="RowTitles1-Detail 4 2 2 2 7 4" xfId="24923"/>
    <cellStyle name="RowTitles1-Detail 4 2 2 2 7 4 2" xfId="24924"/>
    <cellStyle name="RowTitles1-Detail 4 2 2 2 7 5" xfId="24925"/>
    <cellStyle name="RowTitles1-Detail 4 2 2 2 8" xfId="4742"/>
    <cellStyle name="RowTitles1-Detail 4 2 2 2 8 2" xfId="24926"/>
    <cellStyle name="RowTitles1-Detail 4 2 2 2 9" xfId="6712"/>
    <cellStyle name="RowTitles1-Detail 4 2 2 2 9 2" xfId="24927"/>
    <cellStyle name="RowTitles1-Detail 4 2 2 2 9 2 2" xfId="24928"/>
    <cellStyle name="RowTitles1-Detail 4 2 2 2_STUD aligned by INSTIT" xfId="595"/>
    <cellStyle name="RowTitles1-Detail 4 2 2 3" xfId="477"/>
    <cellStyle name="RowTitles1-Detail 4 2 2 3 2" xfId="966"/>
    <cellStyle name="RowTitles1-Detail 4 2 2 3 2 2" xfId="2577"/>
    <cellStyle name="RowTitles1-Detail 4 2 2 3 2 2 2" xfId="8105"/>
    <cellStyle name="RowTitles1-Detail 4 2 2 3 2 2 2 2" xfId="24929"/>
    <cellStyle name="RowTitles1-Detail 4 2 2 3 2 2 2 2 2" xfId="24930"/>
    <cellStyle name="RowTitles1-Detail 4 2 2 3 2 2 2 3" xfId="24931"/>
    <cellStyle name="RowTitles1-Detail 4 2 2 3 2 2 3" xfId="11774"/>
    <cellStyle name="RowTitles1-Detail 4 2 2 3 2 2 3 2" xfId="24932"/>
    <cellStyle name="RowTitles1-Detail 4 2 2 3 2 2 3 2 2" xfId="24933"/>
    <cellStyle name="RowTitles1-Detail 4 2 2 3 2 2 4" xfId="24934"/>
    <cellStyle name="RowTitles1-Detail 4 2 2 3 2 2 4 2" xfId="24935"/>
    <cellStyle name="RowTitles1-Detail 4 2 2 3 2 2 5" xfId="24936"/>
    <cellStyle name="RowTitles1-Detail 4 2 2 3 2 3" xfId="4142"/>
    <cellStyle name="RowTitles1-Detail 4 2 2 3 2 3 2" xfId="9170"/>
    <cellStyle name="RowTitles1-Detail 4 2 2 3 2 3 2 2" xfId="24937"/>
    <cellStyle name="RowTitles1-Detail 4 2 2 3 2 3 2 2 2" xfId="24938"/>
    <cellStyle name="RowTitles1-Detail 4 2 2 3 2 3 2 3" xfId="24939"/>
    <cellStyle name="RowTitles1-Detail 4 2 2 3 2 3 3" xfId="12784"/>
    <cellStyle name="RowTitles1-Detail 4 2 2 3 2 3 3 2" xfId="24940"/>
    <cellStyle name="RowTitles1-Detail 4 2 2 3 2 3 3 2 2" xfId="24941"/>
    <cellStyle name="RowTitles1-Detail 4 2 2 3 2 3 4" xfId="24942"/>
    <cellStyle name="RowTitles1-Detail 4 2 2 3 2 3 4 2" xfId="24943"/>
    <cellStyle name="RowTitles1-Detail 4 2 2 3 2 3 5" xfId="24944"/>
    <cellStyle name="RowTitles1-Detail 4 2 2 3 2 4" xfId="4971"/>
    <cellStyle name="RowTitles1-Detail 4 2 2 3 2 4 2" xfId="24945"/>
    <cellStyle name="RowTitles1-Detail 4 2 2 3 2 5" xfId="6482"/>
    <cellStyle name="RowTitles1-Detail 4 2 2 3 2 5 2" xfId="24946"/>
    <cellStyle name="RowTitles1-Detail 4 2 2 3 2 5 2 2" xfId="24947"/>
    <cellStyle name="RowTitles1-Detail 4 2 2 3 2 5 3" xfId="24948"/>
    <cellStyle name="RowTitles1-Detail 4 2 2 3 2 6" xfId="10184"/>
    <cellStyle name="RowTitles1-Detail 4 2 2 3 2 6 2" xfId="24949"/>
    <cellStyle name="RowTitles1-Detail 4 2 2 3 2 6 2 2" xfId="24950"/>
    <cellStyle name="RowTitles1-Detail 4 2 2 3 2 7" xfId="24951"/>
    <cellStyle name="RowTitles1-Detail 4 2 2 3 2 7 2" xfId="24952"/>
    <cellStyle name="RowTitles1-Detail 4 2 2 3 2 8" xfId="24953"/>
    <cellStyle name="RowTitles1-Detail 4 2 2 3 3" xfId="1145"/>
    <cellStyle name="RowTitles1-Detail 4 2 2 3 3 2" xfId="2756"/>
    <cellStyle name="RowTitles1-Detail 4 2 2 3 3 2 2" xfId="8106"/>
    <cellStyle name="RowTitles1-Detail 4 2 2 3 3 2 2 2" xfId="24954"/>
    <cellStyle name="RowTitles1-Detail 4 2 2 3 3 2 2 2 2" xfId="24955"/>
    <cellStyle name="RowTitles1-Detail 4 2 2 3 3 2 2 3" xfId="24956"/>
    <cellStyle name="RowTitles1-Detail 4 2 2 3 3 2 3" xfId="11775"/>
    <cellStyle name="RowTitles1-Detail 4 2 2 3 3 2 3 2" xfId="24957"/>
    <cellStyle name="RowTitles1-Detail 4 2 2 3 3 2 3 2 2" xfId="24958"/>
    <cellStyle name="RowTitles1-Detail 4 2 2 3 3 2 4" xfId="24959"/>
    <cellStyle name="RowTitles1-Detail 4 2 2 3 3 2 4 2" xfId="24960"/>
    <cellStyle name="RowTitles1-Detail 4 2 2 3 3 2 5" xfId="24961"/>
    <cellStyle name="RowTitles1-Detail 4 2 2 3 3 3" xfId="4321"/>
    <cellStyle name="RowTitles1-Detail 4 2 2 3 3 3 2" xfId="9446"/>
    <cellStyle name="RowTitles1-Detail 4 2 2 3 3 3 2 2" xfId="24962"/>
    <cellStyle name="RowTitles1-Detail 4 2 2 3 3 3 2 2 2" xfId="24963"/>
    <cellStyle name="RowTitles1-Detail 4 2 2 3 3 3 2 3" xfId="24964"/>
    <cellStyle name="RowTitles1-Detail 4 2 2 3 3 3 3" xfId="13039"/>
    <cellStyle name="RowTitles1-Detail 4 2 2 3 3 3 3 2" xfId="24965"/>
    <cellStyle name="RowTitles1-Detail 4 2 2 3 3 3 3 2 2" xfId="24966"/>
    <cellStyle name="RowTitles1-Detail 4 2 2 3 3 3 4" xfId="24967"/>
    <cellStyle name="RowTitles1-Detail 4 2 2 3 3 3 4 2" xfId="24968"/>
    <cellStyle name="RowTitles1-Detail 4 2 2 3 3 3 5" xfId="24969"/>
    <cellStyle name="RowTitles1-Detail 4 2 2 3 3 4" xfId="5150"/>
    <cellStyle name="RowTitles1-Detail 4 2 2 3 3 4 2" xfId="24970"/>
    <cellStyle name="RowTitles1-Detail 4 2 2 3 3 5" xfId="10428"/>
    <cellStyle name="RowTitles1-Detail 4 2 2 3 3 5 2" xfId="24971"/>
    <cellStyle name="RowTitles1-Detail 4 2 2 3 3 5 2 2" xfId="24972"/>
    <cellStyle name="RowTitles1-Detail 4 2 2 3 4" xfId="1685"/>
    <cellStyle name="RowTitles1-Detail 4 2 2 3 4 2" xfId="3275"/>
    <cellStyle name="RowTitles1-Detail 4 2 2 3 4 2 2" xfId="8107"/>
    <cellStyle name="RowTitles1-Detail 4 2 2 3 4 2 2 2" xfId="24973"/>
    <cellStyle name="RowTitles1-Detail 4 2 2 3 4 2 2 2 2" xfId="24974"/>
    <cellStyle name="RowTitles1-Detail 4 2 2 3 4 2 2 3" xfId="24975"/>
    <cellStyle name="RowTitles1-Detail 4 2 2 3 4 2 3" xfId="11776"/>
    <cellStyle name="RowTitles1-Detail 4 2 2 3 4 2 3 2" xfId="24976"/>
    <cellStyle name="RowTitles1-Detail 4 2 2 3 4 2 3 2 2" xfId="24977"/>
    <cellStyle name="RowTitles1-Detail 4 2 2 3 4 2 4" xfId="24978"/>
    <cellStyle name="RowTitles1-Detail 4 2 2 3 4 2 4 2" xfId="24979"/>
    <cellStyle name="RowTitles1-Detail 4 2 2 3 4 2 5" xfId="24980"/>
    <cellStyle name="RowTitles1-Detail 4 2 2 3 4 3" xfId="5665"/>
    <cellStyle name="RowTitles1-Detail 4 2 2 3 4 3 2" xfId="9674"/>
    <cellStyle name="RowTitles1-Detail 4 2 2 3 4 3 2 2" xfId="24981"/>
    <cellStyle name="RowTitles1-Detail 4 2 2 3 4 3 2 2 2" xfId="24982"/>
    <cellStyle name="RowTitles1-Detail 4 2 2 3 4 3 2 3" xfId="24983"/>
    <cellStyle name="RowTitles1-Detail 4 2 2 3 4 3 3" xfId="13251"/>
    <cellStyle name="RowTitles1-Detail 4 2 2 3 4 3 3 2" xfId="24984"/>
    <cellStyle name="RowTitles1-Detail 4 2 2 3 4 3 3 2 2" xfId="24985"/>
    <cellStyle name="RowTitles1-Detail 4 2 2 3 4 3 4" xfId="24986"/>
    <cellStyle name="RowTitles1-Detail 4 2 2 3 4 3 4 2" xfId="24987"/>
    <cellStyle name="RowTitles1-Detail 4 2 2 3 4 3 5" xfId="24988"/>
    <cellStyle name="RowTitles1-Detail 4 2 2 3 4 4" xfId="6908"/>
    <cellStyle name="RowTitles1-Detail 4 2 2 3 4 4 2" xfId="24989"/>
    <cellStyle name="RowTitles1-Detail 4 2 2 3 4 4 2 2" xfId="24990"/>
    <cellStyle name="RowTitles1-Detail 4 2 2 3 4 4 3" xfId="24991"/>
    <cellStyle name="RowTitles1-Detail 4 2 2 3 4 5" xfId="10655"/>
    <cellStyle name="RowTitles1-Detail 4 2 2 3 4 5 2" xfId="24992"/>
    <cellStyle name="RowTitles1-Detail 4 2 2 3 4 5 2 2" xfId="24993"/>
    <cellStyle name="RowTitles1-Detail 4 2 2 3 4 6" xfId="24994"/>
    <cellStyle name="RowTitles1-Detail 4 2 2 3 4 6 2" xfId="24995"/>
    <cellStyle name="RowTitles1-Detail 4 2 2 3 4 7" xfId="24996"/>
    <cellStyle name="RowTitles1-Detail 4 2 2 3 5" xfId="1686"/>
    <cellStyle name="RowTitles1-Detail 4 2 2 3 5 2" xfId="3276"/>
    <cellStyle name="RowTitles1-Detail 4 2 2 3 5 2 2" xfId="8108"/>
    <cellStyle name="RowTitles1-Detail 4 2 2 3 5 2 2 2" xfId="24997"/>
    <cellStyle name="RowTitles1-Detail 4 2 2 3 5 2 2 2 2" xfId="24998"/>
    <cellStyle name="RowTitles1-Detail 4 2 2 3 5 2 2 3" xfId="24999"/>
    <cellStyle name="RowTitles1-Detail 4 2 2 3 5 2 3" xfId="11777"/>
    <cellStyle name="RowTitles1-Detail 4 2 2 3 5 2 3 2" xfId="25000"/>
    <cellStyle name="RowTitles1-Detail 4 2 2 3 5 2 3 2 2" xfId="25001"/>
    <cellStyle name="RowTitles1-Detail 4 2 2 3 5 2 4" xfId="25002"/>
    <cellStyle name="RowTitles1-Detail 4 2 2 3 5 2 4 2" xfId="25003"/>
    <cellStyle name="RowTitles1-Detail 4 2 2 3 5 2 5" xfId="25004"/>
    <cellStyle name="RowTitles1-Detail 4 2 2 3 5 3" xfId="5666"/>
    <cellStyle name="RowTitles1-Detail 4 2 2 3 5 3 2" xfId="9890"/>
    <cellStyle name="RowTitles1-Detail 4 2 2 3 5 3 2 2" xfId="25005"/>
    <cellStyle name="RowTitles1-Detail 4 2 2 3 5 3 2 2 2" xfId="25006"/>
    <cellStyle name="RowTitles1-Detail 4 2 2 3 5 3 2 3" xfId="25007"/>
    <cellStyle name="RowTitles1-Detail 4 2 2 3 5 3 3" xfId="13449"/>
    <cellStyle name="RowTitles1-Detail 4 2 2 3 5 3 3 2" xfId="25008"/>
    <cellStyle name="RowTitles1-Detail 4 2 2 3 5 3 3 2 2" xfId="25009"/>
    <cellStyle name="RowTitles1-Detail 4 2 2 3 5 3 4" xfId="25010"/>
    <cellStyle name="RowTitles1-Detail 4 2 2 3 5 3 4 2" xfId="25011"/>
    <cellStyle name="RowTitles1-Detail 4 2 2 3 5 3 5" xfId="25012"/>
    <cellStyle name="RowTitles1-Detail 4 2 2 3 5 4" xfId="7124"/>
    <cellStyle name="RowTitles1-Detail 4 2 2 3 5 4 2" xfId="25013"/>
    <cellStyle name="RowTitles1-Detail 4 2 2 3 5 4 2 2" xfId="25014"/>
    <cellStyle name="RowTitles1-Detail 4 2 2 3 5 4 3" xfId="25015"/>
    <cellStyle name="RowTitles1-Detail 4 2 2 3 5 5" xfId="10871"/>
    <cellStyle name="RowTitles1-Detail 4 2 2 3 5 5 2" xfId="25016"/>
    <cellStyle name="RowTitles1-Detail 4 2 2 3 5 5 2 2" xfId="25017"/>
    <cellStyle name="RowTitles1-Detail 4 2 2 3 5 6" xfId="25018"/>
    <cellStyle name="RowTitles1-Detail 4 2 2 3 5 6 2" xfId="25019"/>
    <cellStyle name="RowTitles1-Detail 4 2 2 3 5 7" xfId="25020"/>
    <cellStyle name="RowTitles1-Detail 4 2 2 3 6" xfId="1687"/>
    <cellStyle name="RowTitles1-Detail 4 2 2 3 6 2" xfId="3277"/>
    <cellStyle name="RowTitles1-Detail 4 2 2 3 6 2 2" xfId="8109"/>
    <cellStyle name="RowTitles1-Detail 4 2 2 3 6 2 2 2" xfId="25021"/>
    <cellStyle name="RowTitles1-Detail 4 2 2 3 6 2 2 2 2" xfId="25022"/>
    <cellStyle name="RowTitles1-Detail 4 2 2 3 6 2 2 3" xfId="25023"/>
    <cellStyle name="RowTitles1-Detail 4 2 2 3 6 2 3" xfId="11778"/>
    <cellStyle name="RowTitles1-Detail 4 2 2 3 6 2 3 2" xfId="25024"/>
    <cellStyle name="RowTitles1-Detail 4 2 2 3 6 2 3 2 2" xfId="25025"/>
    <cellStyle name="RowTitles1-Detail 4 2 2 3 6 2 4" xfId="25026"/>
    <cellStyle name="RowTitles1-Detail 4 2 2 3 6 2 4 2" xfId="25027"/>
    <cellStyle name="RowTitles1-Detail 4 2 2 3 6 2 5" xfId="25028"/>
    <cellStyle name="RowTitles1-Detail 4 2 2 3 6 3" xfId="5667"/>
    <cellStyle name="RowTitles1-Detail 4 2 2 3 6 3 2" xfId="10092"/>
    <cellStyle name="RowTitles1-Detail 4 2 2 3 6 3 2 2" xfId="25029"/>
    <cellStyle name="RowTitles1-Detail 4 2 2 3 6 3 2 2 2" xfId="25030"/>
    <cellStyle name="RowTitles1-Detail 4 2 2 3 6 3 2 3" xfId="25031"/>
    <cellStyle name="RowTitles1-Detail 4 2 2 3 6 3 3" xfId="13636"/>
    <cellStyle name="RowTitles1-Detail 4 2 2 3 6 3 3 2" xfId="25032"/>
    <cellStyle name="RowTitles1-Detail 4 2 2 3 6 3 3 2 2" xfId="25033"/>
    <cellStyle name="RowTitles1-Detail 4 2 2 3 6 3 4" xfId="25034"/>
    <cellStyle name="RowTitles1-Detail 4 2 2 3 6 3 4 2" xfId="25035"/>
    <cellStyle name="RowTitles1-Detail 4 2 2 3 6 3 5" xfId="25036"/>
    <cellStyle name="RowTitles1-Detail 4 2 2 3 6 4" xfId="7326"/>
    <cellStyle name="RowTitles1-Detail 4 2 2 3 6 4 2" xfId="25037"/>
    <cellStyle name="RowTitles1-Detail 4 2 2 3 6 4 2 2" xfId="25038"/>
    <cellStyle name="RowTitles1-Detail 4 2 2 3 6 4 3" xfId="25039"/>
    <cellStyle name="RowTitles1-Detail 4 2 2 3 6 5" xfId="11073"/>
    <cellStyle name="RowTitles1-Detail 4 2 2 3 6 5 2" xfId="25040"/>
    <cellStyle name="RowTitles1-Detail 4 2 2 3 6 5 2 2" xfId="25041"/>
    <cellStyle name="RowTitles1-Detail 4 2 2 3 6 6" xfId="25042"/>
    <cellStyle name="RowTitles1-Detail 4 2 2 3 6 6 2" xfId="25043"/>
    <cellStyle name="RowTitles1-Detail 4 2 2 3 6 7" xfId="25044"/>
    <cellStyle name="RowTitles1-Detail 4 2 2 3 7" xfId="2309"/>
    <cellStyle name="RowTitles1-Detail 4 2 2 3 7 2" xfId="8104"/>
    <cellStyle name="RowTitles1-Detail 4 2 2 3 7 2 2" xfId="25045"/>
    <cellStyle name="RowTitles1-Detail 4 2 2 3 7 2 2 2" xfId="25046"/>
    <cellStyle name="RowTitles1-Detail 4 2 2 3 7 2 3" xfId="25047"/>
    <cellStyle name="RowTitles1-Detail 4 2 2 3 7 3" xfId="11773"/>
    <cellStyle name="RowTitles1-Detail 4 2 2 3 7 3 2" xfId="25048"/>
    <cellStyle name="RowTitles1-Detail 4 2 2 3 7 3 2 2" xfId="25049"/>
    <cellStyle name="RowTitles1-Detail 4 2 2 3 7 4" xfId="25050"/>
    <cellStyle name="RowTitles1-Detail 4 2 2 3 7 4 2" xfId="25051"/>
    <cellStyle name="RowTitles1-Detail 4 2 2 3 7 5" xfId="25052"/>
    <cellStyle name="RowTitles1-Detail 4 2 2 3 8" xfId="4699"/>
    <cellStyle name="RowTitles1-Detail 4 2 2 3 8 2" xfId="8903"/>
    <cellStyle name="RowTitles1-Detail 4 2 2 3 8 2 2" xfId="25053"/>
    <cellStyle name="RowTitles1-Detail 4 2 2 3 8 2 2 2" xfId="25054"/>
    <cellStyle name="RowTitles1-Detail 4 2 2 3 8 2 3" xfId="25055"/>
    <cellStyle name="RowTitles1-Detail 4 2 2 3 8 3" xfId="12536"/>
    <cellStyle name="RowTitles1-Detail 4 2 2 3 8 3 2" xfId="25056"/>
    <cellStyle name="RowTitles1-Detail 4 2 2 3 8 3 2 2" xfId="25057"/>
    <cellStyle name="RowTitles1-Detail 4 2 2 3 8 4" xfId="25058"/>
    <cellStyle name="RowTitles1-Detail 4 2 2 3 8 4 2" xfId="25059"/>
    <cellStyle name="RowTitles1-Detail 4 2 2 3 8 5" xfId="25060"/>
    <cellStyle name="RowTitles1-Detail 4 2 2 3 9" xfId="6210"/>
    <cellStyle name="RowTitles1-Detail 4 2 2 3 9 2" xfId="25061"/>
    <cellStyle name="RowTitles1-Detail 4 2 2 3 9 2 2" xfId="25062"/>
    <cellStyle name="RowTitles1-Detail 4 2 2 3_STUD aligned by INSTIT" xfId="596"/>
    <cellStyle name="RowTitles1-Detail 4 2 2 4" xfId="507"/>
    <cellStyle name="RowTitles1-Detail 4 2 2 4 2" xfId="996"/>
    <cellStyle name="RowTitles1-Detail 4 2 2 4 2 2" xfId="2607"/>
    <cellStyle name="RowTitles1-Detail 4 2 2 4 2 2 2" xfId="8111"/>
    <cellStyle name="RowTitles1-Detail 4 2 2 4 2 2 2 2" xfId="25063"/>
    <cellStyle name="RowTitles1-Detail 4 2 2 4 2 2 2 2 2" xfId="25064"/>
    <cellStyle name="RowTitles1-Detail 4 2 2 4 2 2 2 3" xfId="25065"/>
    <cellStyle name="RowTitles1-Detail 4 2 2 4 2 2 3" xfId="11780"/>
    <cellStyle name="RowTitles1-Detail 4 2 2 4 2 2 3 2" xfId="25066"/>
    <cellStyle name="RowTitles1-Detail 4 2 2 4 2 2 3 2 2" xfId="25067"/>
    <cellStyle name="RowTitles1-Detail 4 2 2 4 2 2 4" xfId="25068"/>
    <cellStyle name="RowTitles1-Detail 4 2 2 4 2 2 4 2" xfId="25069"/>
    <cellStyle name="RowTitles1-Detail 4 2 2 4 2 2 5" xfId="25070"/>
    <cellStyle name="RowTitles1-Detail 4 2 2 4 2 3" xfId="4172"/>
    <cellStyle name="RowTitles1-Detail 4 2 2 4 2 3 2" xfId="9200"/>
    <cellStyle name="RowTitles1-Detail 4 2 2 4 2 3 2 2" xfId="25071"/>
    <cellStyle name="RowTitles1-Detail 4 2 2 4 2 3 2 2 2" xfId="25072"/>
    <cellStyle name="RowTitles1-Detail 4 2 2 4 2 3 2 3" xfId="25073"/>
    <cellStyle name="RowTitles1-Detail 4 2 2 4 2 3 3" xfId="12814"/>
    <cellStyle name="RowTitles1-Detail 4 2 2 4 2 3 3 2" xfId="25074"/>
    <cellStyle name="RowTitles1-Detail 4 2 2 4 2 3 3 2 2" xfId="25075"/>
    <cellStyle name="RowTitles1-Detail 4 2 2 4 2 3 4" xfId="25076"/>
    <cellStyle name="RowTitles1-Detail 4 2 2 4 2 3 4 2" xfId="25077"/>
    <cellStyle name="RowTitles1-Detail 4 2 2 4 2 3 5" xfId="25078"/>
    <cellStyle name="RowTitles1-Detail 4 2 2 4 2 4" xfId="5001"/>
    <cellStyle name="RowTitles1-Detail 4 2 2 4 2 4 2" xfId="25079"/>
    <cellStyle name="RowTitles1-Detail 4 2 2 4 2 5" xfId="6512"/>
    <cellStyle name="RowTitles1-Detail 4 2 2 4 2 5 2" xfId="25080"/>
    <cellStyle name="RowTitles1-Detail 4 2 2 4 2 5 2 2" xfId="25081"/>
    <cellStyle name="RowTitles1-Detail 4 2 2 4 2 5 3" xfId="25082"/>
    <cellStyle name="RowTitles1-Detail 4 2 2 4 2 6" xfId="10211"/>
    <cellStyle name="RowTitles1-Detail 4 2 2 4 2 6 2" xfId="25083"/>
    <cellStyle name="RowTitles1-Detail 4 2 2 4 2 6 2 2" xfId="25084"/>
    <cellStyle name="RowTitles1-Detail 4 2 2 4 3" xfId="1175"/>
    <cellStyle name="RowTitles1-Detail 4 2 2 4 3 2" xfId="2786"/>
    <cellStyle name="RowTitles1-Detail 4 2 2 4 3 2 2" xfId="8112"/>
    <cellStyle name="RowTitles1-Detail 4 2 2 4 3 2 2 2" xfId="25085"/>
    <cellStyle name="RowTitles1-Detail 4 2 2 4 3 2 2 2 2" xfId="25086"/>
    <cellStyle name="RowTitles1-Detail 4 2 2 4 3 2 2 3" xfId="25087"/>
    <cellStyle name="RowTitles1-Detail 4 2 2 4 3 2 3" xfId="11781"/>
    <cellStyle name="RowTitles1-Detail 4 2 2 4 3 2 3 2" xfId="25088"/>
    <cellStyle name="RowTitles1-Detail 4 2 2 4 3 2 3 2 2" xfId="25089"/>
    <cellStyle name="RowTitles1-Detail 4 2 2 4 3 2 4" xfId="25090"/>
    <cellStyle name="RowTitles1-Detail 4 2 2 4 3 2 4 2" xfId="25091"/>
    <cellStyle name="RowTitles1-Detail 4 2 2 4 3 2 5" xfId="25092"/>
    <cellStyle name="RowTitles1-Detail 4 2 2 4 3 3" xfId="4351"/>
    <cellStyle name="RowTitles1-Detail 4 2 2 4 3 3 2" xfId="9476"/>
    <cellStyle name="RowTitles1-Detail 4 2 2 4 3 3 2 2" xfId="25093"/>
    <cellStyle name="RowTitles1-Detail 4 2 2 4 3 3 2 2 2" xfId="25094"/>
    <cellStyle name="RowTitles1-Detail 4 2 2 4 3 3 2 3" xfId="25095"/>
    <cellStyle name="RowTitles1-Detail 4 2 2 4 3 3 3" xfId="13069"/>
    <cellStyle name="RowTitles1-Detail 4 2 2 4 3 3 3 2" xfId="25096"/>
    <cellStyle name="RowTitles1-Detail 4 2 2 4 3 3 3 2 2" xfId="25097"/>
    <cellStyle name="RowTitles1-Detail 4 2 2 4 3 3 4" xfId="25098"/>
    <cellStyle name="RowTitles1-Detail 4 2 2 4 3 3 4 2" xfId="25099"/>
    <cellStyle name="RowTitles1-Detail 4 2 2 4 3 3 5" xfId="25100"/>
    <cellStyle name="RowTitles1-Detail 4 2 2 4 3 4" xfId="5180"/>
    <cellStyle name="RowTitles1-Detail 4 2 2 4 3 4 2" xfId="25101"/>
    <cellStyle name="RowTitles1-Detail 4 2 2 4 3 5" xfId="10457"/>
    <cellStyle name="RowTitles1-Detail 4 2 2 4 3 5 2" xfId="25102"/>
    <cellStyle name="RowTitles1-Detail 4 2 2 4 3 5 2 2" xfId="25103"/>
    <cellStyle name="RowTitles1-Detail 4 2 2 4 3 6" xfId="25104"/>
    <cellStyle name="RowTitles1-Detail 4 2 2 4 3 6 2" xfId="25105"/>
    <cellStyle name="RowTitles1-Detail 4 2 2 4 3 7" xfId="25106"/>
    <cellStyle name="RowTitles1-Detail 4 2 2 4 4" xfId="1345"/>
    <cellStyle name="RowTitles1-Detail 4 2 2 4 4 2" xfId="2956"/>
    <cellStyle name="RowTitles1-Detail 4 2 2 4 4 2 2" xfId="8113"/>
    <cellStyle name="RowTitles1-Detail 4 2 2 4 4 2 2 2" xfId="25107"/>
    <cellStyle name="RowTitles1-Detail 4 2 2 4 4 2 2 2 2" xfId="25108"/>
    <cellStyle name="RowTitles1-Detail 4 2 2 4 4 2 2 3" xfId="25109"/>
    <cellStyle name="RowTitles1-Detail 4 2 2 4 4 2 3" xfId="11782"/>
    <cellStyle name="RowTitles1-Detail 4 2 2 4 4 2 3 2" xfId="25110"/>
    <cellStyle name="RowTitles1-Detail 4 2 2 4 4 2 3 2 2" xfId="25111"/>
    <cellStyle name="RowTitles1-Detail 4 2 2 4 4 2 4" xfId="25112"/>
    <cellStyle name="RowTitles1-Detail 4 2 2 4 4 2 4 2" xfId="25113"/>
    <cellStyle name="RowTitles1-Detail 4 2 2 4 4 2 5" xfId="25114"/>
    <cellStyle name="RowTitles1-Detail 4 2 2 4 4 3" xfId="4521"/>
    <cellStyle name="RowTitles1-Detail 4 2 2 4 4 3 2" xfId="9704"/>
    <cellStyle name="RowTitles1-Detail 4 2 2 4 4 3 2 2" xfId="25115"/>
    <cellStyle name="RowTitles1-Detail 4 2 2 4 4 3 2 2 2" xfId="25116"/>
    <cellStyle name="RowTitles1-Detail 4 2 2 4 4 3 2 3" xfId="25117"/>
    <cellStyle name="RowTitles1-Detail 4 2 2 4 4 3 3" xfId="13281"/>
    <cellStyle name="RowTitles1-Detail 4 2 2 4 4 3 3 2" xfId="25118"/>
    <cellStyle name="RowTitles1-Detail 4 2 2 4 4 3 3 2 2" xfId="25119"/>
    <cellStyle name="RowTitles1-Detail 4 2 2 4 4 3 4" xfId="25120"/>
    <cellStyle name="RowTitles1-Detail 4 2 2 4 4 3 4 2" xfId="25121"/>
    <cellStyle name="RowTitles1-Detail 4 2 2 4 4 3 5" xfId="25122"/>
    <cellStyle name="RowTitles1-Detail 4 2 2 4 4 4" xfId="5349"/>
    <cellStyle name="RowTitles1-Detail 4 2 2 4 4 4 2" xfId="25123"/>
    <cellStyle name="RowTitles1-Detail 4 2 2 4 4 5" xfId="6938"/>
    <cellStyle name="RowTitles1-Detail 4 2 2 4 4 5 2" xfId="25124"/>
    <cellStyle name="RowTitles1-Detail 4 2 2 4 4 5 2 2" xfId="25125"/>
    <cellStyle name="RowTitles1-Detail 4 2 2 4 4 5 3" xfId="25126"/>
    <cellStyle name="RowTitles1-Detail 4 2 2 4 4 6" xfId="10685"/>
    <cellStyle name="RowTitles1-Detail 4 2 2 4 4 6 2" xfId="25127"/>
    <cellStyle name="RowTitles1-Detail 4 2 2 4 4 6 2 2" xfId="25128"/>
    <cellStyle name="RowTitles1-Detail 4 2 2 4 4 7" xfId="25129"/>
    <cellStyle name="RowTitles1-Detail 4 2 2 4 4 7 2" xfId="25130"/>
    <cellStyle name="RowTitles1-Detail 4 2 2 4 4 8" xfId="25131"/>
    <cellStyle name="RowTitles1-Detail 4 2 2 4 5" xfId="1688"/>
    <cellStyle name="RowTitles1-Detail 4 2 2 4 5 2" xfId="3278"/>
    <cellStyle name="RowTitles1-Detail 4 2 2 4 5 2 2" xfId="8114"/>
    <cellStyle name="RowTitles1-Detail 4 2 2 4 5 2 2 2" xfId="25132"/>
    <cellStyle name="RowTitles1-Detail 4 2 2 4 5 2 2 2 2" xfId="25133"/>
    <cellStyle name="RowTitles1-Detail 4 2 2 4 5 2 2 3" xfId="25134"/>
    <cellStyle name="RowTitles1-Detail 4 2 2 4 5 2 3" xfId="11783"/>
    <cellStyle name="RowTitles1-Detail 4 2 2 4 5 2 3 2" xfId="25135"/>
    <cellStyle name="RowTitles1-Detail 4 2 2 4 5 2 3 2 2" xfId="25136"/>
    <cellStyle name="RowTitles1-Detail 4 2 2 4 5 2 4" xfId="25137"/>
    <cellStyle name="RowTitles1-Detail 4 2 2 4 5 2 4 2" xfId="25138"/>
    <cellStyle name="RowTitles1-Detail 4 2 2 4 5 2 5" xfId="25139"/>
    <cellStyle name="RowTitles1-Detail 4 2 2 4 5 3" xfId="5668"/>
    <cellStyle name="RowTitles1-Detail 4 2 2 4 5 3 2" xfId="9920"/>
    <cellStyle name="RowTitles1-Detail 4 2 2 4 5 3 2 2" xfId="25140"/>
    <cellStyle name="RowTitles1-Detail 4 2 2 4 5 3 2 2 2" xfId="25141"/>
    <cellStyle name="RowTitles1-Detail 4 2 2 4 5 3 2 3" xfId="25142"/>
    <cellStyle name="RowTitles1-Detail 4 2 2 4 5 3 3" xfId="13479"/>
    <cellStyle name="RowTitles1-Detail 4 2 2 4 5 3 3 2" xfId="25143"/>
    <cellStyle name="RowTitles1-Detail 4 2 2 4 5 3 3 2 2" xfId="25144"/>
    <cellStyle name="RowTitles1-Detail 4 2 2 4 5 3 4" xfId="25145"/>
    <cellStyle name="RowTitles1-Detail 4 2 2 4 5 3 4 2" xfId="25146"/>
    <cellStyle name="RowTitles1-Detail 4 2 2 4 5 3 5" xfId="25147"/>
    <cellStyle name="RowTitles1-Detail 4 2 2 4 5 4" xfId="7154"/>
    <cellStyle name="RowTitles1-Detail 4 2 2 4 5 4 2" xfId="25148"/>
    <cellStyle name="RowTitles1-Detail 4 2 2 4 5 4 2 2" xfId="25149"/>
    <cellStyle name="RowTitles1-Detail 4 2 2 4 5 4 3" xfId="25150"/>
    <cellStyle name="RowTitles1-Detail 4 2 2 4 5 5" xfId="10901"/>
    <cellStyle name="RowTitles1-Detail 4 2 2 4 5 5 2" xfId="25151"/>
    <cellStyle name="RowTitles1-Detail 4 2 2 4 5 5 2 2" xfId="25152"/>
    <cellStyle name="RowTitles1-Detail 4 2 2 4 5 6" xfId="25153"/>
    <cellStyle name="RowTitles1-Detail 4 2 2 4 5 6 2" xfId="25154"/>
    <cellStyle name="RowTitles1-Detail 4 2 2 4 5 7" xfId="25155"/>
    <cellStyle name="RowTitles1-Detail 4 2 2 4 6" xfId="1689"/>
    <cellStyle name="RowTitles1-Detail 4 2 2 4 6 2" xfId="3279"/>
    <cellStyle name="RowTitles1-Detail 4 2 2 4 6 2 2" xfId="8115"/>
    <cellStyle name="RowTitles1-Detail 4 2 2 4 6 2 2 2" xfId="25156"/>
    <cellStyle name="RowTitles1-Detail 4 2 2 4 6 2 2 2 2" xfId="25157"/>
    <cellStyle name="RowTitles1-Detail 4 2 2 4 6 2 2 3" xfId="25158"/>
    <cellStyle name="RowTitles1-Detail 4 2 2 4 6 2 3" xfId="11784"/>
    <cellStyle name="RowTitles1-Detail 4 2 2 4 6 2 3 2" xfId="25159"/>
    <cellStyle name="RowTitles1-Detail 4 2 2 4 6 2 3 2 2" xfId="25160"/>
    <cellStyle name="RowTitles1-Detail 4 2 2 4 6 2 4" xfId="25161"/>
    <cellStyle name="RowTitles1-Detail 4 2 2 4 6 2 4 2" xfId="25162"/>
    <cellStyle name="RowTitles1-Detail 4 2 2 4 6 2 5" xfId="25163"/>
    <cellStyle name="RowTitles1-Detail 4 2 2 4 6 3" xfId="5669"/>
    <cellStyle name="RowTitles1-Detail 4 2 2 4 6 3 2" xfId="10122"/>
    <cellStyle name="RowTitles1-Detail 4 2 2 4 6 3 2 2" xfId="25164"/>
    <cellStyle name="RowTitles1-Detail 4 2 2 4 6 3 2 2 2" xfId="25165"/>
    <cellStyle name="RowTitles1-Detail 4 2 2 4 6 3 2 3" xfId="25166"/>
    <cellStyle name="RowTitles1-Detail 4 2 2 4 6 3 3" xfId="13666"/>
    <cellStyle name="RowTitles1-Detail 4 2 2 4 6 3 3 2" xfId="25167"/>
    <cellStyle name="RowTitles1-Detail 4 2 2 4 6 3 3 2 2" xfId="25168"/>
    <cellStyle name="RowTitles1-Detail 4 2 2 4 6 3 4" xfId="25169"/>
    <cellStyle name="RowTitles1-Detail 4 2 2 4 6 3 4 2" xfId="25170"/>
    <cellStyle name="RowTitles1-Detail 4 2 2 4 6 3 5" xfId="25171"/>
    <cellStyle name="RowTitles1-Detail 4 2 2 4 6 4" xfId="7356"/>
    <cellStyle name="RowTitles1-Detail 4 2 2 4 6 4 2" xfId="25172"/>
    <cellStyle name="RowTitles1-Detail 4 2 2 4 6 4 2 2" xfId="25173"/>
    <cellStyle name="RowTitles1-Detail 4 2 2 4 6 4 3" xfId="25174"/>
    <cellStyle name="RowTitles1-Detail 4 2 2 4 6 5" xfId="11103"/>
    <cellStyle name="RowTitles1-Detail 4 2 2 4 6 5 2" xfId="25175"/>
    <cellStyle name="RowTitles1-Detail 4 2 2 4 6 5 2 2" xfId="25176"/>
    <cellStyle name="RowTitles1-Detail 4 2 2 4 6 6" xfId="25177"/>
    <cellStyle name="RowTitles1-Detail 4 2 2 4 6 6 2" xfId="25178"/>
    <cellStyle name="RowTitles1-Detail 4 2 2 4 6 7" xfId="25179"/>
    <cellStyle name="RowTitles1-Detail 4 2 2 4 7" xfId="2339"/>
    <cellStyle name="RowTitles1-Detail 4 2 2 4 7 2" xfId="8110"/>
    <cellStyle name="RowTitles1-Detail 4 2 2 4 7 2 2" xfId="25180"/>
    <cellStyle name="RowTitles1-Detail 4 2 2 4 7 2 2 2" xfId="25181"/>
    <cellStyle name="RowTitles1-Detail 4 2 2 4 7 2 3" xfId="25182"/>
    <cellStyle name="RowTitles1-Detail 4 2 2 4 7 3" xfId="11779"/>
    <cellStyle name="RowTitles1-Detail 4 2 2 4 7 3 2" xfId="25183"/>
    <cellStyle name="RowTitles1-Detail 4 2 2 4 7 3 2 2" xfId="25184"/>
    <cellStyle name="RowTitles1-Detail 4 2 2 4 7 4" xfId="25185"/>
    <cellStyle name="RowTitles1-Detail 4 2 2 4 7 4 2" xfId="25186"/>
    <cellStyle name="RowTitles1-Detail 4 2 2 4 7 5" xfId="25187"/>
    <cellStyle name="RowTitles1-Detail 4 2 2 4 8" xfId="3881"/>
    <cellStyle name="RowTitles1-Detail 4 2 2 4 8 2" xfId="25188"/>
    <cellStyle name="RowTitles1-Detail 4 2 2 4 9" xfId="6587"/>
    <cellStyle name="RowTitles1-Detail 4 2 2 4 9 2" xfId="25189"/>
    <cellStyle name="RowTitles1-Detail 4 2 2 4 9 2 2" xfId="25190"/>
    <cellStyle name="RowTitles1-Detail 4 2 2 4_STUD aligned by INSTIT" xfId="597"/>
    <cellStyle name="RowTitles1-Detail 4 2 2 5" xfId="843"/>
    <cellStyle name="RowTitles1-Detail 4 2 2 5 2" xfId="2454"/>
    <cellStyle name="RowTitles1-Detail 4 2 2 5 2 2" xfId="8116"/>
    <cellStyle name="RowTitles1-Detail 4 2 2 5 2 2 2" xfId="25191"/>
    <cellStyle name="RowTitles1-Detail 4 2 2 5 2 2 2 2" xfId="25192"/>
    <cellStyle name="RowTitles1-Detail 4 2 2 5 2 2 3" xfId="25193"/>
    <cellStyle name="RowTitles1-Detail 4 2 2 5 2 3" xfId="11785"/>
    <cellStyle name="RowTitles1-Detail 4 2 2 5 2 3 2" xfId="25194"/>
    <cellStyle name="RowTitles1-Detail 4 2 2 5 2 3 2 2" xfId="25195"/>
    <cellStyle name="RowTitles1-Detail 4 2 2 5 2 4" xfId="25196"/>
    <cellStyle name="RowTitles1-Detail 4 2 2 5 2 4 2" xfId="25197"/>
    <cellStyle name="RowTitles1-Detail 4 2 2 5 2 5" xfId="25198"/>
    <cellStyle name="RowTitles1-Detail 4 2 2 5 3" xfId="4019"/>
    <cellStyle name="RowTitles1-Detail 4 2 2 5 3 2" xfId="9018"/>
    <cellStyle name="RowTitles1-Detail 4 2 2 5 3 2 2" xfId="25199"/>
    <cellStyle name="RowTitles1-Detail 4 2 2 5 3 2 2 2" xfId="25200"/>
    <cellStyle name="RowTitles1-Detail 4 2 2 5 3 2 3" xfId="25201"/>
    <cellStyle name="RowTitles1-Detail 4 2 2 5 3 3" xfId="12642"/>
    <cellStyle name="RowTitles1-Detail 4 2 2 5 3 3 2" xfId="25202"/>
    <cellStyle name="RowTitles1-Detail 4 2 2 5 3 3 2 2" xfId="25203"/>
    <cellStyle name="RowTitles1-Detail 4 2 2 5 3 4" xfId="25204"/>
    <cellStyle name="RowTitles1-Detail 4 2 2 5 3 4 2" xfId="25205"/>
    <cellStyle name="RowTitles1-Detail 4 2 2 5 3 5" xfId="25206"/>
    <cellStyle name="RowTitles1-Detail 4 2 2 5 4" xfId="3695"/>
    <cellStyle name="RowTitles1-Detail 4 2 2 5 4 2" xfId="25207"/>
    <cellStyle name="RowTitles1-Detail 4 2 2 5 5" xfId="6361"/>
    <cellStyle name="RowTitles1-Detail 4 2 2 5 5 2" xfId="25208"/>
    <cellStyle name="RowTitles1-Detail 4 2 2 5 5 2 2" xfId="25209"/>
    <cellStyle name="RowTitles1-Detail 4 2 2 5 5 3" xfId="25210"/>
    <cellStyle name="RowTitles1-Detail 4 2 2 5 6" xfId="6658"/>
    <cellStyle name="RowTitles1-Detail 4 2 2 5 6 2" xfId="25211"/>
    <cellStyle name="RowTitles1-Detail 4 2 2 5 6 2 2" xfId="25212"/>
    <cellStyle name="RowTitles1-Detail 4 2 2 6" xfId="1002"/>
    <cellStyle name="RowTitles1-Detail 4 2 2 6 2" xfId="2613"/>
    <cellStyle name="RowTitles1-Detail 4 2 2 6 2 2" xfId="8117"/>
    <cellStyle name="RowTitles1-Detail 4 2 2 6 2 2 2" xfId="25213"/>
    <cellStyle name="RowTitles1-Detail 4 2 2 6 2 2 2 2" xfId="25214"/>
    <cellStyle name="RowTitles1-Detail 4 2 2 6 2 2 3" xfId="25215"/>
    <cellStyle name="RowTitles1-Detail 4 2 2 6 2 3" xfId="11786"/>
    <cellStyle name="RowTitles1-Detail 4 2 2 6 2 3 2" xfId="25216"/>
    <cellStyle name="RowTitles1-Detail 4 2 2 6 2 3 2 2" xfId="25217"/>
    <cellStyle name="RowTitles1-Detail 4 2 2 6 2 4" xfId="25218"/>
    <cellStyle name="RowTitles1-Detail 4 2 2 6 2 4 2" xfId="25219"/>
    <cellStyle name="RowTitles1-Detail 4 2 2 6 2 5" xfId="25220"/>
    <cellStyle name="RowTitles1-Detail 4 2 2 6 3" xfId="4178"/>
    <cellStyle name="RowTitles1-Detail 4 2 2 6 3 2" xfId="9290"/>
    <cellStyle name="RowTitles1-Detail 4 2 2 6 3 2 2" xfId="25221"/>
    <cellStyle name="RowTitles1-Detail 4 2 2 6 3 2 2 2" xfId="25222"/>
    <cellStyle name="RowTitles1-Detail 4 2 2 6 3 2 3" xfId="25223"/>
    <cellStyle name="RowTitles1-Detail 4 2 2 6 3 3" xfId="12897"/>
    <cellStyle name="RowTitles1-Detail 4 2 2 6 3 3 2" xfId="25224"/>
    <cellStyle name="RowTitles1-Detail 4 2 2 6 3 3 2 2" xfId="25225"/>
    <cellStyle name="RowTitles1-Detail 4 2 2 6 3 4" xfId="25226"/>
    <cellStyle name="RowTitles1-Detail 4 2 2 6 3 4 2" xfId="25227"/>
    <cellStyle name="RowTitles1-Detail 4 2 2 6 3 5" xfId="25228"/>
    <cellStyle name="RowTitles1-Detail 4 2 2 6 4" xfId="5007"/>
    <cellStyle name="RowTitles1-Detail 4 2 2 6 4 2" xfId="25229"/>
    <cellStyle name="RowTitles1-Detail 4 2 2 6 5" xfId="10300"/>
    <cellStyle name="RowTitles1-Detail 4 2 2 6 5 2" xfId="25230"/>
    <cellStyle name="RowTitles1-Detail 4 2 2 6 5 2 2" xfId="25231"/>
    <cellStyle name="RowTitles1-Detail 4 2 2 6 6" xfId="25232"/>
    <cellStyle name="RowTitles1-Detail 4 2 2 6 6 2" xfId="25233"/>
    <cellStyle name="RowTitles1-Detail 4 2 2 6 7" xfId="25234"/>
    <cellStyle name="RowTitles1-Detail 4 2 2 7" xfId="1240"/>
    <cellStyle name="RowTitles1-Detail 4 2 2 7 2" xfId="2851"/>
    <cellStyle name="RowTitles1-Detail 4 2 2 7 2 2" xfId="8118"/>
    <cellStyle name="RowTitles1-Detail 4 2 2 7 2 2 2" xfId="25235"/>
    <cellStyle name="RowTitles1-Detail 4 2 2 7 2 2 2 2" xfId="25236"/>
    <cellStyle name="RowTitles1-Detail 4 2 2 7 2 2 3" xfId="25237"/>
    <cellStyle name="RowTitles1-Detail 4 2 2 7 2 3" xfId="11787"/>
    <cellStyle name="RowTitles1-Detail 4 2 2 7 2 3 2" xfId="25238"/>
    <cellStyle name="RowTitles1-Detail 4 2 2 7 2 3 2 2" xfId="25239"/>
    <cellStyle name="RowTitles1-Detail 4 2 2 7 2 4" xfId="25240"/>
    <cellStyle name="RowTitles1-Detail 4 2 2 7 2 4 2" xfId="25241"/>
    <cellStyle name="RowTitles1-Detail 4 2 2 7 2 5" xfId="25242"/>
    <cellStyle name="RowTitles1-Detail 4 2 2 7 3" xfId="4416"/>
    <cellStyle name="RowTitles1-Detail 4 2 2 7 3 2" xfId="9524"/>
    <cellStyle name="RowTitles1-Detail 4 2 2 7 3 2 2" xfId="25243"/>
    <cellStyle name="RowTitles1-Detail 4 2 2 7 3 2 2 2" xfId="25244"/>
    <cellStyle name="RowTitles1-Detail 4 2 2 7 3 2 3" xfId="25245"/>
    <cellStyle name="RowTitles1-Detail 4 2 2 7 3 3" xfId="13111"/>
    <cellStyle name="RowTitles1-Detail 4 2 2 7 3 3 2" xfId="25246"/>
    <cellStyle name="RowTitles1-Detail 4 2 2 7 3 3 2 2" xfId="25247"/>
    <cellStyle name="RowTitles1-Detail 4 2 2 7 3 4" xfId="25248"/>
    <cellStyle name="RowTitles1-Detail 4 2 2 7 3 4 2" xfId="25249"/>
    <cellStyle name="RowTitles1-Detail 4 2 2 7 3 5" xfId="25250"/>
    <cellStyle name="RowTitles1-Detail 4 2 2 7 4" xfId="5245"/>
    <cellStyle name="RowTitles1-Detail 4 2 2 7 4 2" xfId="25251"/>
    <cellStyle name="RowTitles1-Detail 4 2 2 7 5" xfId="6758"/>
    <cellStyle name="RowTitles1-Detail 4 2 2 7 5 2" xfId="25252"/>
    <cellStyle name="RowTitles1-Detail 4 2 2 7 5 2 2" xfId="25253"/>
    <cellStyle name="RowTitles1-Detail 4 2 2 7 5 3" xfId="25254"/>
    <cellStyle name="RowTitles1-Detail 4 2 2 7 6" xfId="10505"/>
    <cellStyle name="RowTitles1-Detail 4 2 2 7 6 2" xfId="25255"/>
    <cellStyle name="RowTitles1-Detail 4 2 2 7 6 2 2" xfId="25256"/>
    <cellStyle name="RowTitles1-Detail 4 2 2 7 7" xfId="25257"/>
    <cellStyle name="RowTitles1-Detail 4 2 2 7 7 2" xfId="25258"/>
    <cellStyle name="RowTitles1-Detail 4 2 2 7 8" xfId="25259"/>
    <cellStyle name="RowTitles1-Detail 4 2 2 8" xfId="1690"/>
    <cellStyle name="RowTitles1-Detail 4 2 2 8 2" xfId="3280"/>
    <cellStyle name="RowTitles1-Detail 4 2 2 8 2 2" xfId="8119"/>
    <cellStyle name="RowTitles1-Detail 4 2 2 8 2 2 2" xfId="25260"/>
    <cellStyle name="RowTitles1-Detail 4 2 2 8 2 2 2 2" xfId="25261"/>
    <cellStyle name="RowTitles1-Detail 4 2 2 8 2 2 3" xfId="25262"/>
    <cellStyle name="RowTitles1-Detail 4 2 2 8 2 3" xfId="11788"/>
    <cellStyle name="RowTitles1-Detail 4 2 2 8 2 3 2" xfId="25263"/>
    <cellStyle name="RowTitles1-Detail 4 2 2 8 2 3 2 2" xfId="25264"/>
    <cellStyle name="RowTitles1-Detail 4 2 2 8 2 4" xfId="25265"/>
    <cellStyle name="RowTitles1-Detail 4 2 2 8 2 4 2" xfId="25266"/>
    <cellStyle name="RowTitles1-Detail 4 2 2 8 2 5" xfId="25267"/>
    <cellStyle name="RowTitles1-Detail 4 2 2 8 3" xfId="5670"/>
    <cellStyle name="RowTitles1-Detail 4 2 2 8 3 2" xfId="9744"/>
    <cellStyle name="RowTitles1-Detail 4 2 2 8 3 2 2" xfId="25268"/>
    <cellStyle name="RowTitles1-Detail 4 2 2 8 3 2 2 2" xfId="25269"/>
    <cellStyle name="RowTitles1-Detail 4 2 2 8 3 2 3" xfId="25270"/>
    <cellStyle name="RowTitles1-Detail 4 2 2 8 3 3" xfId="13313"/>
    <cellStyle name="RowTitles1-Detail 4 2 2 8 3 3 2" xfId="25271"/>
    <cellStyle name="RowTitles1-Detail 4 2 2 8 3 3 2 2" xfId="25272"/>
    <cellStyle name="RowTitles1-Detail 4 2 2 8 3 4" xfId="25273"/>
    <cellStyle name="RowTitles1-Detail 4 2 2 8 3 4 2" xfId="25274"/>
    <cellStyle name="RowTitles1-Detail 4 2 2 8 3 5" xfId="25275"/>
    <cellStyle name="RowTitles1-Detail 4 2 2 8 4" xfId="6978"/>
    <cellStyle name="RowTitles1-Detail 4 2 2 8 4 2" xfId="25276"/>
    <cellStyle name="RowTitles1-Detail 4 2 2 8 4 2 2" xfId="25277"/>
    <cellStyle name="RowTitles1-Detail 4 2 2 8 4 3" xfId="25278"/>
    <cellStyle name="RowTitles1-Detail 4 2 2 8 5" xfId="10725"/>
    <cellStyle name="RowTitles1-Detail 4 2 2 8 5 2" xfId="25279"/>
    <cellStyle name="RowTitles1-Detail 4 2 2 8 5 2 2" xfId="25280"/>
    <cellStyle name="RowTitles1-Detail 4 2 2 8 6" xfId="25281"/>
    <cellStyle name="RowTitles1-Detail 4 2 2 8 6 2" xfId="25282"/>
    <cellStyle name="RowTitles1-Detail 4 2 2 8 7" xfId="25283"/>
    <cellStyle name="RowTitles1-Detail 4 2 2 9" xfId="1691"/>
    <cellStyle name="RowTitles1-Detail 4 2 2 9 2" xfId="3281"/>
    <cellStyle name="RowTitles1-Detail 4 2 2 9 2 2" xfId="8120"/>
    <cellStyle name="RowTitles1-Detail 4 2 2 9 2 2 2" xfId="25284"/>
    <cellStyle name="RowTitles1-Detail 4 2 2 9 2 2 2 2" xfId="25285"/>
    <cellStyle name="RowTitles1-Detail 4 2 2 9 2 2 3" xfId="25286"/>
    <cellStyle name="RowTitles1-Detail 4 2 2 9 2 3" xfId="11789"/>
    <cellStyle name="RowTitles1-Detail 4 2 2 9 2 3 2" xfId="25287"/>
    <cellStyle name="RowTitles1-Detail 4 2 2 9 2 3 2 2" xfId="25288"/>
    <cellStyle name="RowTitles1-Detail 4 2 2 9 2 4" xfId="25289"/>
    <cellStyle name="RowTitles1-Detail 4 2 2 9 2 4 2" xfId="25290"/>
    <cellStyle name="RowTitles1-Detail 4 2 2 9 2 5" xfId="25291"/>
    <cellStyle name="RowTitles1-Detail 4 2 2 9 3" xfId="5671"/>
    <cellStyle name="RowTitles1-Detail 4 2 2 9 3 2" xfId="9948"/>
    <cellStyle name="RowTitles1-Detail 4 2 2 9 3 2 2" xfId="25292"/>
    <cellStyle name="RowTitles1-Detail 4 2 2 9 3 2 2 2" xfId="25293"/>
    <cellStyle name="RowTitles1-Detail 4 2 2 9 3 2 3" xfId="25294"/>
    <cellStyle name="RowTitles1-Detail 4 2 2 9 3 3" xfId="13502"/>
    <cellStyle name="RowTitles1-Detail 4 2 2 9 3 3 2" xfId="25295"/>
    <cellStyle name="RowTitles1-Detail 4 2 2 9 3 3 2 2" xfId="25296"/>
    <cellStyle name="RowTitles1-Detail 4 2 2 9 3 4" xfId="25297"/>
    <cellStyle name="RowTitles1-Detail 4 2 2 9 3 4 2" xfId="25298"/>
    <cellStyle name="RowTitles1-Detail 4 2 2 9 3 5" xfId="25299"/>
    <cellStyle name="RowTitles1-Detail 4 2 2 9 4" xfId="7182"/>
    <cellStyle name="RowTitles1-Detail 4 2 2 9 4 2" xfId="25300"/>
    <cellStyle name="RowTitles1-Detail 4 2 2 9 4 2 2" xfId="25301"/>
    <cellStyle name="RowTitles1-Detail 4 2 2 9 4 3" xfId="25302"/>
    <cellStyle name="RowTitles1-Detail 4 2 2 9 5" xfId="10929"/>
    <cellStyle name="RowTitles1-Detail 4 2 2 9 5 2" xfId="25303"/>
    <cellStyle name="RowTitles1-Detail 4 2 2 9 5 2 2" xfId="25304"/>
    <cellStyle name="RowTitles1-Detail 4 2 2 9 6" xfId="25305"/>
    <cellStyle name="RowTitles1-Detail 4 2 2 9 6 2" xfId="25306"/>
    <cellStyle name="RowTitles1-Detail 4 2 2 9 7" xfId="25307"/>
    <cellStyle name="RowTitles1-Detail 4 2 2_STUD aligned by INSTIT" xfId="594"/>
    <cellStyle name="RowTitles1-Detail 4 2 3" xfId="382"/>
    <cellStyle name="RowTitles1-Detail 4 2 3 2" xfId="1055"/>
    <cellStyle name="RowTitles1-Detail 4 2 3 2 2" xfId="2666"/>
    <cellStyle name="RowTitles1-Detail 4 2 3 2 2 2" xfId="8122"/>
    <cellStyle name="RowTitles1-Detail 4 2 3 2 2 2 2" xfId="25308"/>
    <cellStyle name="RowTitles1-Detail 4 2 3 2 2 2 2 2" xfId="25309"/>
    <cellStyle name="RowTitles1-Detail 4 2 3 2 2 2 3" xfId="25310"/>
    <cellStyle name="RowTitles1-Detail 4 2 3 2 2 3" xfId="11791"/>
    <cellStyle name="RowTitles1-Detail 4 2 3 2 2 3 2" xfId="25311"/>
    <cellStyle name="RowTitles1-Detail 4 2 3 2 2 3 2 2" xfId="25312"/>
    <cellStyle name="RowTitles1-Detail 4 2 3 2 2 4" xfId="25313"/>
    <cellStyle name="RowTitles1-Detail 4 2 3 2 2 4 2" xfId="25314"/>
    <cellStyle name="RowTitles1-Detail 4 2 3 2 2 5" xfId="25315"/>
    <cellStyle name="RowTitles1-Detail 4 2 3 2 3" xfId="4231"/>
    <cellStyle name="RowTitles1-Detail 4 2 3 2 3 2" xfId="9075"/>
    <cellStyle name="RowTitles1-Detail 4 2 3 2 3 2 2" xfId="25316"/>
    <cellStyle name="RowTitles1-Detail 4 2 3 2 3 2 2 2" xfId="25317"/>
    <cellStyle name="RowTitles1-Detail 4 2 3 2 3 2 3" xfId="25318"/>
    <cellStyle name="RowTitles1-Detail 4 2 3 2 3 3" xfId="12697"/>
    <cellStyle name="RowTitles1-Detail 4 2 3 2 3 3 2" xfId="25319"/>
    <cellStyle name="RowTitles1-Detail 4 2 3 2 3 3 2 2" xfId="25320"/>
    <cellStyle name="RowTitles1-Detail 4 2 3 2 3 4" xfId="25321"/>
    <cellStyle name="RowTitles1-Detail 4 2 3 2 3 4 2" xfId="25322"/>
    <cellStyle name="RowTitles1-Detail 4 2 3 2 3 5" xfId="25323"/>
    <cellStyle name="RowTitles1-Detail 4 2 3 2 4" xfId="5060"/>
    <cellStyle name="RowTitles1-Detail 4 2 3 2 4 2" xfId="25324"/>
    <cellStyle name="RowTitles1-Detail 4 2 3 2 5" xfId="6056"/>
    <cellStyle name="RowTitles1-Detail 4 2 3 2 5 2" xfId="25325"/>
    <cellStyle name="RowTitles1-Detail 4 2 3 2 5 2 2" xfId="25326"/>
    <cellStyle name="RowTitles1-Detail 4 2 3 3" xfId="1279"/>
    <cellStyle name="RowTitles1-Detail 4 2 3 3 2" xfId="2890"/>
    <cellStyle name="RowTitles1-Detail 4 2 3 3 2 2" xfId="8123"/>
    <cellStyle name="RowTitles1-Detail 4 2 3 3 2 2 2" xfId="25327"/>
    <cellStyle name="RowTitles1-Detail 4 2 3 3 2 2 2 2" xfId="25328"/>
    <cellStyle name="RowTitles1-Detail 4 2 3 3 2 2 3" xfId="25329"/>
    <cellStyle name="RowTitles1-Detail 4 2 3 3 2 3" xfId="11792"/>
    <cellStyle name="RowTitles1-Detail 4 2 3 3 2 3 2" xfId="25330"/>
    <cellStyle name="RowTitles1-Detail 4 2 3 3 2 3 2 2" xfId="25331"/>
    <cellStyle name="RowTitles1-Detail 4 2 3 3 2 4" xfId="25332"/>
    <cellStyle name="RowTitles1-Detail 4 2 3 3 2 4 2" xfId="25333"/>
    <cellStyle name="RowTitles1-Detail 4 2 3 3 2 5" xfId="25334"/>
    <cellStyle name="RowTitles1-Detail 4 2 3 3 3" xfId="4455"/>
    <cellStyle name="RowTitles1-Detail 4 2 3 3 3 2" xfId="9351"/>
    <cellStyle name="RowTitles1-Detail 4 2 3 3 3 2 2" xfId="25335"/>
    <cellStyle name="RowTitles1-Detail 4 2 3 3 3 2 2 2" xfId="25336"/>
    <cellStyle name="RowTitles1-Detail 4 2 3 3 3 2 3" xfId="25337"/>
    <cellStyle name="RowTitles1-Detail 4 2 3 3 3 3" xfId="12952"/>
    <cellStyle name="RowTitles1-Detail 4 2 3 3 3 3 2" xfId="25338"/>
    <cellStyle name="RowTitles1-Detail 4 2 3 3 3 3 2 2" xfId="25339"/>
    <cellStyle name="RowTitles1-Detail 4 2 3 3 3 4" xfId="25340"/>
    <cellStyle name="RowTitles1-Detail 4 2 3 3 3 4 2" xfId="25341"/>
    <cellStyle name="RowTitles1-Detail 4 2 3 3 3 5" xfId="25342"/>
    <cellStyle name="RowTitles1-Detail 4 2 3 3 4" xfId="5284"/>
    <cellStyle name="RowTitles1-Detail 4 2 3 3 4 2" xfId="25343"/>
    <cellStyle name="RowTitles1-Detail 4 2 3 3 5" xfId="6632"/>
    <cellStyle name="RowTitles1-Detail 4 2 3 3 5 2" xfId="25344"/>
    <cellStyle name="RowTitles1-Detail 4 2 3 3 5 2 2" xfId="25345"/>
    <cellStyle name="RowTitles1-Detail 4 2 3 3 5 3" xfId="25346"/>
    <cellStyle name="RowTitles1-Detail 4 2 3 3 6" xfId="10356"/>
    <cellStyle name="RowTitles1-Detail 4 2 3 3 6 2" xfId="25347"/>
    <cellStyle name="RowTitles1-Detail 4 2 3 3 6 2 2" xfId="25348"/>
    <cellStyle name="RowTitles1-Detail 4 2 3 3 7" xfId="25349"/>
    <cellStyle name="RowTitles1-Detail 4 2 3 3 7 2" xfId="25350"/>
    <cellStyle name="RowTitles1-Detail 4 2 3 3 8" xfId="25351"/>
    <cellStyle name="RowTitles1-Detail 4 2 3 4" xfId="1692"/>
    <cellStyle name="RowTitles1-Detail 4 2 3 4 2" xfId="3282"/>
    <cellStyle name="RowTitles1-Detail 4 2 3 4 2 2" xfId="8124"/>
    <cellStyle name="RowTitles1-Detail 4 2 3 4 2 2 2" xfId="25352"/>
    <cellStyle name="RowTitles1-Detail 4 2 3 4 2 2 2 2" xfId="25353"/>
    <cellStyle name="RowTitles1-Detail 4 2 3 4 2 2 3" xfId="25354"/>
    <cellStyle name="RowTitles1-Detail 4 2 3 4 2 3" xfId="11793"/>
    <cellStyle name="RowTitles1-Detail 4 2 3 4 2 3 2" xfId="25355"/>
    <cellStyle name="RowTitles1-Detail 4 2 3 4 2 3 2 2" xfId="25356"/>
    <cellStyle name="RowTitles1-Detail 4 2 3 4 2 4" xfId="25357"/>
    <cellStyle name="RowTitles1-Detail 4 2 3 4 2 4 2" xfId="25358"/>
    <cellStyle name="RowTitles1-Detail 4 2 3 4 2 5" xfId="25359"/>
    <cellStyle name="RowTitles1-Detail 4 2 3 4 3" xfId="5672"/>
    <cellStyle name="RowTitles1-Detail 4 2 3 4 3 2" xfId="9584"/>
    <cellStyle name="RowTitles1-Detail 4 2 3 4 3 2 2" xfId="25360"/>
    <cellStyle name="RowTitles1-Detail 4 2 3 4 3 2 2 2" xfId="25361"/>
    <cellStyle name="RowTitles1-Detail 4 2 3 4 3 2 3" xfId="25362"/>
    <cellStyle name="RowTitles1-Detail 4 2 3 4 3 3" xfId="13165"/>
    <cellStyle name="RowTitles1-Detail 4 2 3 4 3 3 2" xfId="25363"/>
    <cellStyle name="RowTitles1-Detail 4 2 3 4 3 3 2 2" xfId="25364"/>
    <cellStyle name="RowTitles1-Detail 4 2 3 4 3 4" xfId="25365"/>
    <cellStyle name="RowTitles1-Detail 4 2 3 4 3 4 2" xfId="25366"/>
    <cellStyle name="RowTitles1-Detail 4 2 3 4 3 5" xfId="25367"/>
    <cellStyle name="RowTitles1-Detail 4 2 3 4 4" xfId="6818"/>
    <cellStyle name="RowTitles1-Detail 4 2 3 4 4 2" xfId="25368"/>
    <cellStyle name="RowTitles1-Detail 4 2 3 4 4 2 2" xfId="25369"/>
    <cellStyle name="RowTitles1-Detail 4 2 3 4 4 3" xfId="25370"/>
    <cellStyle name="RowTitles1-Detail 4 2 3 4 5" xfId="10565"/>
    <cellStyle name="RowTitles1-Detail 4 2 3 4 5 2" xfId="25371"/>
    <cellStyle name="RowTitles1-Detail 4 2 3 4 5 2 2" xfId="25372"/>
    <cellStyle name="RowTitles1-Detail 4 2 3 4 6" xfId="25373"/>
    <cellStyle name="RowTitles1-Detail 4 2 3 4 6 2" xfId="25374"/>
    <cellStyle name="RowTitles1-Detail 4 2 3 4 7" xfId="25375"/>
    <cellStyle name="RowTitles1-Detail 4 2 3 5" xfId="1693"/>
    <cellStyle name="RowTitles1-Detail 4 2 3 5 2" xfId="3283"/>
    <cellStyle name="RowTitles1-Detail 4 2 3 5 2 2" xfId="8125"/>
    <cellStyle name="RowTitles1-Detail 4 2 3 5 2 2 2" xfId="25376"/>
    <cellStyle name="RowTitles1-Detail 4 2 3 5 2 2 2 2" xfId="25377"/>
    <cellStyle name="RowTitles1-Detail 4 2 3 5 2 2 3" xfId="25378"/>
    <cellStyle name="RowTitles1-Detail 4 2 3 5 2 3" xfId="11794"/>
    <cellStyle name="RowTitles1-Detail 4 2 3 5 2 3 2" xfId="25379"/>
    <cellStyle name="RowTitles1-Detail 4 2 3 5 2 3 2 2" xfId="25380"/>
    <cellStyle name="RowTitles1-Detail 4 2 3 5 2 4" xfId="25381"/>
    <cellStyle name="RowTitles1-Detail 4 2 3 5 2 4 2" xfId="25382"/>
    <cellStyle name="RowTitles1-Detail 4 2 3 5 2 5" xfId="25383"/>
    <cellStyle name="RowTitles1-Detail 4 2 3 5 3" xfId="5673"/>
    <cellStyle name="RowTitles1-Detail 4 2 3 5 3 2" xfId="9801"/>
    <cellStyle name="RowTitles1-Detail 4 2 3 5 3 2 2" xfId="25384"/>
    <cellStyle name="RowTitles1-Detail 4 2 3 5 3 2 2 2" xfId="25385"/>
    <cellStyle name="RowTitles1-Detail 4 2 3 5 3 2 3" xfId="25386"/>
    <cellStyle name="RowTitles1-Detail 4 2 3 5 3 3" xfId="13364"/>
    <cellStyle name="RowTitles1-Detail 4 2 3 5 3 3 2" xfId="25387"/>
    <cellStyle name="RowTitles1-Detail 4 2 3 5 3 3 2 2" xfId="25388"/>
    <cellStyle name="RowTitles1-Detail 4 2 3 5 3 4" xfId="25389"/>
    <cellStyle name="RowTitles1-Detail 4 2 3 5 3 4 2" xfId="25390"/>
    <cellStyle name="RowTitles1-Detail 4 2 3 5 3 5" xfId="25391"/>
    <cellStyle name="RowTitles1-Detail 4 2 3 5 4" xfId="7035"/>
    <cellStyle name="RowTitles1-Detail 4 2 3 5 4 2" xfId="25392"/>
    <cellStyle name="RowTitles1-Detail 4 2 3 5 4 2 2" xfId="25393"/>
    <cellStyle name="RowTitles1-Detail 4 2 3 5 4 3" xfId="25394"/>
    <cellStyle name="RowTitles1-Detail 4 2 3 5 5" xfId="10782"/>
    <cellStyle name="RowTitles1-Detail 4 2 3 5 5 2" xfId="25395"/>
    <cellStyle name="RowTitles1-Detail 4 2 3 5 5 2 2" xfId="25396"/>
    <cellStyle name="RowTitles1-Detail 4 2 3 5 6" xfId="25397"/>
    <cellStyle name="RowTitles1-Detail 4 2 3 5 6 2" xfId="25398"/>
    <cellStyle name="RowTitles1-Detail 4 2 3 5 7" xfId="25399"/>
    <cellStyle name="RowTitles1-Detail 4 2 3 6" xfId="1694"/>
    <cellStyle name="RowTitles1-Detail 4 2 3 6 2" xfId="3284"/>
    <cellStyle name="RowTitles1-Detail 4 2 3 6 2 2" xfId="8126"/>
    <cellStyle name="RowTitles1-Detail 4 2 3 6 2 2 2" xfId="25400"/>
    <cellStyle name="RowTitles1-Detail 4 2 3 6 2 2 2 2" xfId="25401"/>
    <cellStyle name="RowTitles1-Detail 4 2 3 6 2 2 3" xfId="25402"/>
    <cellStyle name="RowTitles1-Detail 4 2 3 6 2 3" xfId="11795"/>
    <cellStyle name="RowTitles1-Detail 4 2 3 6 2 3 2" xfId="25403"/>
    <cellStyle name="RowTitles1-Detail 4 2 3 6 2 3 2 2" xfId="25404"/>
    <cellStyle name="RowTitles1-Detail 4 2 3 6 2 4" xfId="25405"/>
    <cellStyle name="RowTitles1-Detail 4 2 3 6 2 4 2" xfId="25406"/>
    <cellStyle name="RowTitles1-Detail 4 2 3 6 2 5" xfId="25407"/>
    <cellStyle name="RowTitles1-Detail 4 2 3 6 3" xfId="5674"/>
    <cellStyle name="RowTitles1-Detail 4 2 3 6 3 2" xfId="10003"/>
    <cellStyle name="RowTitles1-Detail 4 2 3 6 3 2 2" xfId="25408"/>
    <cellStyle name="RowTitles1-Detail 4 2 3 6 3 2 2 2" xfId="25409"/>
    <cellStyle name="RowTitles1-Detail 4 2 3 6 3 2 3" xfId="25410"/>
    <cellStyle name="RowTitles1-Detail 4 2 3 6 3 3" xfId="13551"/>
    <cellStyle name="RowTitles1-Detail 4 2 3 6 3 3 2" xfId="25411"/>
    <cellStyle name="RowTitles1-Detail 4 2 3 6 3 3 2 2" xfId="25412"/>
    <cellStyle name="RowTitles1-Detail 4 2 3 6 3 4" xfId="25413"/>
    <cellStyle name="RowTitles1-Detail 4 2 3 6 3 4 2" xfId="25414"/>
    <cellStyle name="RowTitles1-Detail 4 2 3 6 3 5" xfId="25415"/>
    <cellStyle name="RowTitles1-Detail 4 2 3 6 4" xfId="7237"/>
    <cellStyle name="RowTitles1-Detail 4 2 3 6 4 2" xfId="25416"/>
    <cellStyle name="RowTitles1-Detail 4 2 3 6 4 2 2" xfId="25417"/>
    <cellStyle name="RowTitles1-Detail 4 2 3 6 4 3" xfId="25418"/>
    <cellStyle name="RowTitles1-Detail 4 2 3 6 5" xfId="10984"/>
    <cellStyle name="RowTitles1-Detail 4 2 3 6 5 2" xfId="25419"/>
    <cellStyle name="RowTitles1-Detail 4 2 3 6 5 2 2" xfId="25420"/>
    <cellStyle name="RowTitles1-Detail 4 2 3 6 6" xfId="25421"/>
    <cellStyle name="RowTitles1-Detail 4 2 3 6 6 2" xfId="25422"/>
    <cellStyle name="RowTitles1-Detail 4 2 3 6 7" xfId="25423"/>
    <cellStyle name="RowTitles1-Detail 4 2 3 7" xfId="2220"/>
    <cellStyle name="RowTitles1-Detail 4 2 3 7 2" xfId="8121"/>
    <cellStyle name="RowTitles1-Detail 4 2 3 7 2 2" xfId="25424"/>
    <cellStyle name="RowTitles1-Detail 4 2 3 7 2 2 2" xfId="25425"/>
    <cellStyle name="RowTitles1-Detail 4 2 3 7 2 3" xfId="25426"/>
    <cellStyle name="RowTitles1-Detail 4 2 3 7 3" xfId="11790"/>
    <cellStyle name="RowTitles1-Detail 4 2 3 7 3 2" xfId="25427"/>
    <cellStyle name="RowTitles1-Detail 4 2 3 7 3 2 2" xfId="25428"/>
    <cellStyle name="RowTitles1-Detail 4 2 3 7 4" xfId="25429"/>
    <cellStyle name="RowTitles1-Detail 4 2 3 7 4 2" xfId="25430"/>
    <cellStyle name="RowTitles1-Detail 4 2 3 7 5" xfId="25431"/>
    <cellStyle name="RowTitles1-Detail 4 2 3 8" xfId="4760"/>
    <cellStyle name="RowTitles1-Detail 4 2 3 8 2" xfId="25432"/>
    <cellStyle name="RowTitles1-Detail 4 2 3 9" xfId="6713"/>
    <cellStyle name="RowTitles1-Detail 4 2 3 9 2" xfId="25433"/>
    <cellStyle name="RowTitles1-Detail 4 2 3 9 2 2" xfId="25434"/>
    <cellStyle name="RowTitles1-Detail 4 2 3_STUD aligned by INSTIT" xfId="598"/>
    <cellStyle name="RowTitles1-Detail 4 2 4" xfId="440"/>
    <cellStyle name="RowTitles1-Detail 4 2 4 2" xfId="932"/>
    <cellStyle name="RowTitles1-Detail 4 2 4 2 2" xfId="2543"/>
    <cellStyle name="RowTitles1-Detail 4 2 4 2 2 2" xfId="8128"/>
    <cellStyle name="RowTitles1-Detail 4 2 4 2 2 2 2" xfId="25435"/>
    <cellStyle name="RowTitles1-Detail 4 2 4 2 2 2 2 2" xfId="25436"/>
    <cellStyle name="RowTitles1-Detail 4 2 4 2 2 2 3" xfId="25437"/>
    <cellStyle name="RowTitles1-Detail 4 2 4 2 2 3" xfId="11797"/>
    <cellStyle name="RowTitles1-Detail 4 2 4 2 2 3 2" xfId="25438"/>
    <cellStyle name="RowTitles1-Detail 4 2 4 2 2 3 2 2" xfId="25439"/>
    <cellStyle name="RowTitles1-Detail 4 2 4 2 2 4" xfId="25440"/>
    <cellStyle name="RowTitles1-Detail 4 2 4 2 2 4 2" xfId="25441"/>
    <cellStyle name="RowTitles1-Detail 4 2 4 2 2 5" xfId="25442"/>
    <cellStyle name="RowTitles1-Detail 4 2 4 2 3" xfId="4108"/>
    <cellStyle name="RowTitles1-Detail 4 2 4 2 3 2" xfId="9133"/>
    <cellStyle name="RowTitles1-Detail 4 2 4 2 3 2 2" xfId="25443"/>
    <cellStyle name="RowTitles1-Detail 4 2 4 2 3 2 2 2" xfId="25444"/>
    <cellStyle name="RowTitles1-Detail 4 2 4 2 3 2 3" xfId="25445"/>
    <cellStyle name="RowTitles1-Detail 4 2 4 2 3 3" xfId="12749"/>
    <cellStyle name="RowTitles1-Detail 4 2 4 2 3 3 2" xfId="25446"/>
    <cellStyle name="RowTitles1-Detail 4 2 4 2 3 3 2 2" xfId="25447"/>
    <cellStyle name="RowTitles1-Detail 4 2 4 2 3 4" xfId="25448"/>
    <cellStyle name="RowTitles1-Detail 4 2 4 2 3 4 2" xfId="25449"/>
    <cellStyle name="RowTitles1-Detail 4 2 4 2 3 5" xfId="25450"/>
    <cellStyle name="RowTitles1-Detail 4 2 4 2 4" xfId="4937"/>
    <cellStyle name="RowTitles1-Detail 4 2 4 2 4 2" xfId="25451"/>
    <cellStyle name="RowTitles1-Detail 4 2 4 2 5" xfId="6454"/>
    <cellStyle name="RowTitles1-Detail 4 2 4 2 5 2" xfId="25452"/>
    <cellStyle name="RowTitles1-Detail 4 2 4 2 5 2 2" xfId="25453"/>
    <cellStyle name="RowTitles1-Detail 4 2 4 2 5 3" xfId="25454"/>
    <cellStyle name="RowTitles1-Detail 4 2 4 2 6" xfId="10148"/>
    <cellStyle name="RowTitles1-Detail 4 2 4 2 6 2" xfId="25455"/>
    <cellStyle name="RowTitles1-Detail 4 2 4 2 6 2 2" xfId="25456"/>
    <cellStyle name="RowTitles1-Detail 4 2 4 2 7" xfId="25457"/>
    <cellStyle name="RowTitles1-Detail 4 2 4 2 7 2" xfId="25458"/>
    <cellStyle name="RowTitles1-Detail 4 2 4 2 8" xfId="25459"/>
    <cellStyle name="RowTitles1-Detail 4 2 4 3" xfId="1109"/>
    <cellStyle name="RowTitles1-Detail 4 2 4 3 2" xfId="2720"/>
    <cellStyle name="RowTitles1-Detail 4 2 4 3 2 2" xfId="8129"/>
    <cellStyle name="RowTitles1-Detail 4 2 4 3 2 2 2" xfId="25460"/>
    <cellStyle name="RowTitles1-Detail 4 2 4 3 2 2 2 2" xfId="25461"/>
    <cellStyle name="RowTitles1-Detail 4 2 4 3 2 2 3" xfId="25462"/>
    <cellStyle name="RowTitles1-Detail 4 2 4 3 2 3" xfId="11798"/>
    <cellStyle name="RowTitles1-Detail 4 2 4 3 2 3 2" xfId="25463"/>
    <cellStyle name="RowTitles1-Detail 4 2 4 3 2 3 2 2" xfId="25464"/>
    <cellStyle name="RowTitles1-Detail 4 2 4 3 2 4" xfId="25465"/>
    <cellStyle name="RowTitles1-Detail 4 2 4 3 2 4 2" xfId="25466"/>
    <cellStyle name="RowTitles1-Detail 4 2 4 3 2 5" xfId="25467"/>
    <cellStyle name="RowTitles1-Detail 4 2 4 3 3" xfId="4285"/>
    <cellStyle name="RowTitles1-Detail 4 2 4 3 3 2" xfId="9409"/>
    <cellStyle name="RowTitles1-Detail 4 2 4 3 3 2 2" xfId="25468"/>
    <cellStyle name="RowTitles1-Detail 4 2 4 3 3 2 2 2" xfId="25469"/>
    <cellStyle name="RowTitles1-Detail 4 2 4 3 3 2 3" xfId="25470"/>
    <cellStyle name="RowTitles1-Detail 4 2 4 3 3 3" xfId="13004"/>
    <cellStyle name="RowTitles1-Detail 4 2 4 3 3 3 2" xfId="25471"/>
    <cellStyle name="RowTitles1-Detail 4 2 4 3 3 3 2 2" xfId="25472"/>
    <cellStyle name="RowTitles1-Detail 4 2 4 3 3 4" xfId="25473"/>
    <cellStyle name="RowTitles1-Detail 4 2 4 3 3 4 2" xfId="25474"/>
    <cellStyle name="RowTitles1-Detail 4 2 4 3 3 5" xfId="25475"/>
    <cellStyle name="RowTitles1-Detail 4 2 4 3 4" xfId="5114"/>
    <cellStyle name="RowTitles1-Detail 4 2 4 3 4 2" xfId="25476"/>
    <cellStyle name="RowTitles1-Detail 4 2 4 3 5" xfId="10404"/>
    <cellStyle name="RowTitles1-Detail 4 2 4 3 5 2" xfId="25477"/>
    <cellStyle name="RowTitles1-Detail 4 2 4 3 5 2 2" xfId="25478"/>
    <cellStyle name="RowTitles1-Detail 4 2 4 4" xfId="1695"/>
    <cellStyle name="RowTitles1-Detail 4 2 4 4 2" xfId="3285"/>
    <cellStyle name="RowTitles1-Detail 4 2 4 4 2 2" xfId="8130"/>
    <cellStyle name="RowTitles1-Detail 4 2 4 4 2 2 2" xfId="25479"/>
    <cellStyle name="RowTitles1-Detail 4 2 4 4 2 2 2 2" xfId="25480"/>
    <cellStyle name="RowTitles1-Detail 4 2 4 4 2 2 3" xfId="25481"/>
    <cellStyle name="RowTitles1-Detail 4 2 4 4 2 3" xfId="11799"/>
    <cellStyle name="RowTitles1-Detail 4 2 4 4 2 3 2" xfId="25482"/>
    <cellStyle name="RowTitles1-Detail 4 2 4 4 2 3 2 2" xfId="25483"/>
    <cellStyle name="RowTitles1-Detail 4 2 4 4 2 4" xfId="25484"/>
    <cellStyle name="RowTitles1-Detail 4 2 4 4 2 4 2" xfId="25485"/>
    <cellStyle name="RowTitles1-Detail 4 2 4 4 2 5" xfId="25486"/>
    <cellStyle name="RowTitles1-Detail 4 2 4 4 3" xfId="5675"/>
    <cellStyle name="RowTitles1-Detail 4 2 4 4 3 2" xfId="9638"/>
    <cellStyle name="RowTitles1-Detail 4 2 4 4 3 2 2" xfId="25487"/>
    <cellStyle name="RowTitles1-Detail 4 2 4 4 3 2 2 2" xfId="25488"/>
    <cellStyle name="RowTitles1-Detail 4 2 4 4 3 2 3" xfId="25489"/>
    <cellStyle name="RowTitles1-Detail 4 2 4 4 3 3" xfId="13217"/>
    <cellStyle name="RowTitles1-Detail 4 2 4 4 3 3 2" xfId="25490"/>
    <cellStyle name="RowTitles1-Detail 4 2 4 4 3 3 2 2" xfId="25491"/>
    <cellStyle name="RowTitles1-Detail 4 2 4 4 3 4" xfId="25492"/>
    <cellStyle name="RowTitles1-Detail 4 2 4 4 3 4 2" xfId="25493"/>
    <cellStyle name="RowTitles1-Detail 4 2 4 4 3 5" xfId="25494"/>
    <cellStyle name="RowTitles1-Detail 4 2 4 4 4" xfId="6872"/>
    <cellStyle name="RowTitles1-Detail 4 2 4 4 4 2" xfId="25495"/>
    <cellStyle name="RowTitles1-Detail 4 2 4 4 4 2 2" xfId="25496"/>
    <cellStyle name="RowTitles1-Detail 4 2 4 4 4 3" xfId="25497"/>
    <cellStyle name="RowTitles1-Detail 4 2 4 4 5" xfId="10619"/>
    <cellStyle name="RowTitles1-Detail 4 2 4 4 5 2" xfId="25498"/>
    <cellStyle name="RowTitles1-Detail 4 2 4 4 5 2 2" xfId="25499"/>
    <cellStyle name="RowTitles1-Detail 4 2 4 4 6" xfId="25500"/>
    <cellStyle name="RowTitles1-Detail 4 2 4 4 6 2" xfId="25501"/>
    <cellStyle name="RowTitles1-Detail 4 2 4 4 7" xfId="25502"/>
    <cellStyle name="RowTitles1-Detail 4 2 4 5" xfId="1696"/>
    <cellStyle name="RowTitles1-Detail 4 2 4 5 2" xfId="3286"/>
    <cellStyle name="RowTitles1-Detail 4 2 4 5 2 2" xfId="8131"/>
    <cellStyle name="RowTitles1-Detail 4 2 4 5 2 2 2" xfId="25503"/>
    <cellStyle name="RowTitles1-Detail 4 2 4 5 2 2 2 2" xfId="25504"/>
    <cellStyle name="RowTitles1-Detail 4 2 4 5 2 2 3" xfId="25505"/>
    <cellStyle name="RowTitles1-Detail 4 2 4 5 2 3" xfId="11800"/>
    <cellStyle name="RowTitles1-Detail 4 2 4 5 2 3 2" xfId="25506"/>
    <cellStyle name="RowTitles1-Detail 4 2 4 5 2 3 2 2" xfId="25507"/>
    <cellStyle name="RowTitles1-Detail 4 2 4 5 2 4" xfId="25508"/>
    <cellStyle name="RowTitles1-Detail 4 2 4 5 2 4 2" xfId="25509"/>
    <cellStyle name="RowTitles1-Detail 4 2 4 5 2 5" xfId="25510"/>
    <cellStyle name="RowTitles1-Detail 4 2 4 5 3" xfId="5676"/>
    <cellStyle name="RowTitles1-Detail 4 2 4 5 3 2" xfId="9854"/>
    <cellStyle name="RowTitles1-Detail 4 2 4 5 3 2 2" xfId="25511"/>
    <cellStyle name="RowTitles1-Detail 4 2 4 5 3 2 2 2" xfId="25512"/>
    <cellStyle name="RowTitles1-Detail 4 2 4 5 3 2 3" xfId="25513"/>
    <cellStyle name="RowTitles1-Detail 4 2 4 5 3 3" xfId="13415"/>
    <cellStyle name="RowTitles1-Detail 4 2 4 5 3 3 2" xfId="25514"/>
    <cellStyle name="RowTitles1-Detail 4 2 4 5 3 3 2 2" xfId="25515"/>
    <cellStyle name="RowTitles1-Detail 4 2 4 5 3 4" xfId="25516"/>
    <cellStyle name="RowTitles1-Detail 4 2 4 5 3 4 2" xfId="25517"/>
    <cellStyle name="RowTitles1-Detail 4 2 4 5 3 5" xfId="25518"/>
    <cellStyle name="RowTitles1-Detail 4 2 4 5 4" xfId="7088"/>
    <cellStyle name="RowTitles1-Detail 4 2 4 5 4 2" xfId="25519"/>
    <cellStyle name="RowTitles1-Detail 4 2 4 5 4 2 2" xfId="25520"/>
    <cellStyle name="RowTitles1-Detail 4 2 4 5 4 3" xfId="25521"/>
    <cellStyle name="RowTitles1-Detail 4 2 4 5 5" xfId="10835"/>
    <cellStyle name="RowTitles1-Detail 4 2 4 5 5 2" xfId="25522"/>
    <cellStyle name="RowTitles1-Detail 4 2 4 5 5 2 2" xfId="25523"/>
    <cellStyle name="RowTitles1-Detail 4 2 4 5 6" xfId="25524"/>
    <cellStyle name="RowTitles1-Detail 4 2 4 5 6 2" xfId="25525"/>
    <cellStyle name="RowTitles1-Detail 4 2 4 5 7" xfId="25526"/>
    <cellStyle name="RowTitles1-Detail 4 2 4 6" xfId="1697"/>
    <cellStyle name="RowTitles1-Detail 4 2 4 6 2" xfId="3287"/>
    <cellStyle name="RowTitles1-Detail 4 2 4 6 2 2" xfId="8132"/>
    <cellStyle name="RowTitles1-Detail 4 2 4 6 2 2 2" xfId="25527"/>
    <cellStyle name="RowTitles1-Detail 4 2 4 6 2 2 2 2" xfId="25528"/>
    <cellStyle name="RowTitles1-Detail 4 2 4 6 2 2 3" xfId="25529"/>
    <cellStyle name="RowTitles1-Detail 4 2 4 6 2 3" xfId="11801"/>
    <cellStyle name="RowTitles1-Detail 4 2 4 6 2 3 2" xfId="25530"/>
    <cellStyle name="RowTitles1-Detail 4 2 4 6 2 3 2 2" xfId="25531"/>
    <cellStyle name="RowTitles1-Detail 4 2 4 6 2 4" xfId="25532"/>
    <cellStyle name="RowTitles1-Detail 4 2 4 6 2 4 2" xfId="25533"/>
    <cellStyle name="RowTitles1-Detail 4 2 4 6 2 5" xfId="25534"/>
    <cellStyle name="RowTitles1-Detail 4 2 4 6 3" xfId="5677"/>
    <cellStyle name="RowTitles1-Detail 4 2 4 6 3 2" xfId="10056"/>
    <cellStyle name="RowTitles1-Detail 4 2 4 6 3 2 2" xfId="25535"/>
    <cellStyle name="RowTitles1-Detail 4 2 4 6 3 2 2 2" xfId="25536"/>
    <cellStyle name="RowTitles1-Detail 4 2 4 6 3 2 3" xfId="25537"/>
    <cellStyle name="RowTitles1-Detail 4 2 4 6 3 3" xfId="13602"/>
    <cellStyle name="RowTitles1-Detail 4 2 4 6 3 3 2" xfId="25538"/>
    <cellStyle name="RowTitles1-Detail 4 2 4 6 3 3 2 2" xfId="25539"/>
    <cellStyle name="RowTitles1-Detail 4 2 4 6 3 4" xfId="25540"/>
    <cellStyle name="RowTitles1-Detail 4 2 4 6 3 4 2" xfId="25541"/>
    <cellStyle name="RowTitles1-Detail 4 2 4 6 3 5" xfId="25542"/>
    <cellStyle name="RowTitles1-Detail 4 2 4 6 4" xfId="7290"/>
    <cellStyle name="RowTitles1-Detail 4 2 4 6 4 2" xfId="25543"/>
    <cellStyle name="RowTitles1-Detail 4 2 4 6 4 2 2" xfId="25544"/>
    <cellStyle name="RowTitles1-Detail 4 2 4 6 4 3" xfId="25545"/>
    <cellStyle name="RowTitles1-Detail 4 2 4 6 5" xfId="11037"/>
    <cellStyle name="RowTitles1-Detail 4 2 4 6 5 2" xfId="25546"/>
    <cellStyle name="RowTitles1-Detail 4 2 4 6 5 2 2" xfId="25547"/>
    <cellStyle name="RowTitles1-Detail 4 2 4 6 6" xfId="25548"/>
    <cellStyle name="RowTitles1-Detail 4 2 4 6 6 2" xfId="25549"/>
    <cellStyle name="RowTitles1-Detail 4 2 4 6 7" xfId="25550"/>
    <cellStyle name="RowTitles1-Detail 4 2 4 7" xfId="2273"/>
    <cellStyle name="RowTitles1-Detail 4 2 4 7 2" xfId="8127"/>
    <cellStyle name="RowTitles1-Detail 4 2 4 7 2 2" xfId="25551"/>
    <cellStyle name="RowTitles1-Detail 4 2 4 7 2 2 2" xfId="25552"/>
    <cellStyle name="RowTitles1-Detail 4 2 4 7 2 3" xfId="25553"/>
    <cellStyle name="RowTitles1-Detail 4 2 4 7 3" xfId="11796"/>
    <cellStyle name="RowTitles1-Detail 4 2 4 7 3 2" xfId="25554"/>
    <cellStyle name="RowTitles1-Detail 4 2 4 7 3 2 2" xfId="25555"/>
    <cellStyle name="RowTitles1-Detail 4 2 4 7 4" xfId="25556"/>
    <cellStyle name="RowTitles1-Detail 4 2 4 7 4 2" xfId="25557"/>
    <cellStyle name="RowTitles1-Detail 4 2 4 7 5" xfId="25558"/>
    <cellStyle name="RowTitles1-Detail 4 2 4 8" xfId="3831"/>
    <cellStyle name="RowTitles1-Detail 4 2 4 8 2" xfId="8869"/>
    <cellStyle name="RowTitles1-Detail 4 2 4 8 2 2" xfId="25559"/>
    <cellStyle name="RowTitles1-Detail 4 2 4 8 2 2 2" xfId="25560"/>
    <cellStyle name="RowTitles1-Detail 4 2 4 8 2 3" xfId="25561"/>
    <cellStyle name="RowTitles1-Detail 4 2 4 8 3" xfId="12504"/>
    <cellStyle name="RowTitles1-Detail 4 2 4 8 3 2" xfId="25562"/>
    <cellStyle name="RowTitles1-Detail 4 2 4 8 3 2 2" xfId="25563"/>
    <cellStyle name="RowTitles1-Detail 4 2 4 8 4" xfId="25564"/>
    <cellStyle name="RowTitles1-Detail 4 2 4 8 4 2" xfId="25565"/>
    <cellStyle name="RowTitles1-Detail 4 2 4 8 5" xfId="25566"/>
    <cellStyle name="RowTitles1-Detail 4 2 4 9" xfId="6141"/>
    <cellStyle name="RowTitles1-Detail 4 2 4 9 2" xfId="25567"/>
    <cellStyle name="RowTitles1-Detail 4 2 4 9 2 2" xfId="25568"/>
    <cellStyle name="RowTitles1-Detail 4 2 4_STUD aligned by INSTIT" xfId="599"/>
    <cellStyle name="RowTitles1-Detail 4 2 5" xfId="486"/>
    <cellStyle name="RowTitles1-Detail 4 2 5 2" xfId="975"/>
    <cellStyle name="RowTitles1-Detail 4 2 5 2 2" xfId="2586"/>
    <cellStyle name="RowTitles1-Detail 4 2 5 2 2 2" xfId="8134"/>
    <cellStyle name="RowTitles1-Detail 4 2 5 2 2 2 2" xfId="25569"/>
    <cellStyle name="RowTitles1-Detail 4 2 5 2 2 2 2 2" xfId="25570"/>
    <cellStyle name="RowTitles1-Detail 4 2 5 2 2 2 3" xfId="25571"/>
    <cellStyle name="RowTitles1-Detail 4 2 5 2 2 3" xfId="11803"/>
    <cellStyle name="RowTitles1-Detail 4 2 5 2 2 3 2" xfId="25572"/>
    <cellStyle name="RowTitles1-Detail 4 2 5 2 2 3 2 2" xfId="25573"/>
    <cellStyle name="RowTitles1-Detail 4 2 5 2 2 4" xfId="25574"/>
    <cellStyle name="RowTitles1-Detail 4 2 5 2 2 4 2" xfId="25575"/>
    <cellStyle name="RowTitles1-Detail 4 2 5 2 2 5" xfId="25576"/>
    <cellStyle name="RowTitles1-Detail 4 2 5 2 3" xfId="4151"/>
    <cellStyle name="RowTitles1-Detail 4 2 5 2 3 2" xfId="9179"/>
    <cellStyle name="RowTitles1-Detail 4 2 5 2 3 2 2" xfId="25577"/>
    <cellStyle name="RowTitles1-Detail 4 2 5 2 3 2 2 2" xfId="25578"/>
    <cellStyle name="RowTitles1-Detail 4 2 5 2 3 2 3" xfId="25579"/>
    <cellStyle name="RowTitles1-Detail 4 2 5 2 3 3" xfId="12793"/>
    <cellStyle name="RowTitles1-Detail 4 2 5 2 3 3 2" xfId="25580"/>
    <cellStyle name="RowTitles1-Detail 4 2 5 2 3 3 2 2" xfId="25581"/>
    <cellStyle name="RowTitles1-Detail 4 2 5 2 3 4" xfId="25582"/>
    <cellStyle name="RowTitles1-Detail 4 2 5 2 3 4 2" xfId="25583"/>
    <cellStyle name="RowTitles1-Detail 4 2 5 2 3 5" xfId="25584"/>
    <cellStyle name="RowTitles1-Detail 4 2 5 2 4" xfId="4980"/>
    <cellStyle name="RowTitles1-Detail 4 2 5 2 4 2" xfId="25585"/>
    <cellStyle name="RowTitles1-Detail 4 2 5 2 5" xfId="6491"/>
    <cellStyle name="RowTitles1-Detail 4 2 5 2 5 2" xfId="25586"/>
    <cellStyle name="RowTitles1-Detail 4 2 5 2 5 2 2" xfId="25587"/>
    <cellStyle name="RowTitles1-Detail 4 2 5 2 5 3" xfId="25588"/>
    <cellStyle name="RowTitles1-Detail 4 2 5 2 6" xfId="10193"/>
    <cellStyle name="RowTitles1-Detail 4 2 5 2 6 2" xfId="25589"/>
    <cellStyle name="RowTitles1-Detail 4 2 5 2 6 2 2" xfId="25590"/>
    <cellStyle name="RowTitles1-Detail 4 2 5 3" xfId="1154"/>
    <cellStyle name="RowTitles1-Detail 4 2 5 3 2" xfId="2765"/>
    <cellStyle name="RowTitles1-Detail 4 2 5 3 2 2" xfId="8135"/>
    <cellStyle name="RowTitles1-Detail 4 2 5 3 2 2 2" xfId="25591"/>
    <cellStyle name="RowTitles1-Detail 4 2 5 3 2 2 2 2" xfId="25592"/>
    <cellStyle name="RowTitles1-Detail 4 2 5 3 2 2 3" xfId="25593"/>
    <cellStyle name="RowTitles1-Detail 4 2 5 3 2 3" xfId="11804"/>
    <cellStyle name="RowTitles1-Detail 4 2 5 3 2 3 2" xfId="25594"/>
    <cellStyle name="RowTitles1-Detail 4 2 5 3 2 3 2 2" xfId="25595"/>
    <cellStyle name="RowTitles1-Detail 4 2 5 3 2 4" xfId="25596"/>
    <cellStyle name="RowTitles1-Detail 4 2 5 3 2 4 2" xfId="25597"/>
    <cellStyle name="RowTitles1-Detail 4 2 5 3 2 5" xfId="25598"/>
    <cellStyle name="RowTitles1-Detail 4 2 5 3 3" xfId="4330"/>
    <cellStyle name="RowTitles1-Detail 4 2 5 3 3 2" xfId="9455"/>
    <cellStyle name="RowTitles1-Detail 4 2 5 3 3 2 2" xfId="25599"/>
    <cellStyle name="RowTitles1-Detail 4 2 5 3 3 2 2 2" xfId="25600"/>
    <cellStyle name="RowTitles1-Detail 4 2 5 3 3 2 3" xfId="25601"/>
    <cellStyle name="RowTitles1-Detail 4 2 5 3 3 3" xfId="13048"/>
    <cellStyle name="RowTitles1-Detail 4 2 5 3 3 3 2" xfId="25602"/>
    <cellStyle name="RowTitles1-Detail 4 2 5 3 3 3 2 2" xfId="25603"/>
    <cellStyle name="RowTitles1-Detail 4 2 5 3 3 4" xfId="25604"/>
    <cellStyle name="RowTitles1-Detail 4 2 5 3 3 4 2" xfId="25605"/>
    <cellStyle name="RowTitles1-Detail 4 2 5 3 3 5" xfId="25606"/>
    <cellStyle name="RowTitles1-Detail 4 2 5 3 4" xfId="5159"/>
    <cellStyle name="RowTitles1-Detail 4 2 5 3 4 2" xfId="25607"/>
    <cellStyle name="RowTitles1-Detail 4 2 5 3 5" xfId="10436"/>
    <cellStyle name="RowTitles1-Detail 4 2 5 3 5 2" xfId="25608"/>
    <cellStyle name="RowTitles1-Detail 4 2 5 3 5 2 2" xfId="25609"/>
    <cellStyle name="RowTitles1-Detail 4 2 5 3 6" xfId="25610"/>
    <cellStyle name="RowTitles1-Detail 4 2 5 3 6 2" xfId="25611"/>
    <cellStyle name="RowTitles1-Detail 4 2 5 3 7" xfId="25612"/>
    <cellStyle name="RowTitles1-Detail 4 2 5 4" xfId="1324"/>
    <cellStyle name="RowTitles1-Detail 4 2 5 4 2" xfId="2935"/>
    <cellStyle name="RowTitles1-Detail 4 2 5 4 2 2" xfId="8136"/>
    <cellStyle name="RowTitles1-Detail 4 2 5 4 2 2 2" xfId="25613"/>
    <cellStyle name="RowTitles1-Detail 4 2 5 4 2 2 2 2" xfId="25614"/>
    <cellStyle name="RowTitles1-Detail 4 2 5 4 2 2 3" xfId="25615"/>
    <cellStyle name="RowTitles1-Detail 4 2 5 4 2 3" xfId="11805"/>
    <cellStyle name="RowTitles1-Detail 4 2 5 4 2 3 2" xfId="25616"/>
    <cellStyle name="RowTitles1-Detail 4 2 5 4 2 3 2 2" xfId="25617"/>
    <cellStyle name="RowTitles1-Detail 4 2 5 4 2 4" xfId="25618"/>
    <cellStyle name="RowTitles1-Detail 4 2 5 4 2 4 2" xfId="25619"/>
    <cellStyle name="RowTitles1-Detail 4 2 5 4 2 5" xfId="25620"/>
    <cellStyle name="RowTitles1-Detail 4 2 5 4 3" xfId="4500"/>
    <cellStyle name="RowTitles1-Detail 4 2 5 4 3 2" xfId="9683"/>
    <cellStyle name="RowTitles1-Detail 4 2 5 4 3 2 2" xfId="25621"/>
    <cellStyle name="RowTitles1-Detail 4 2 5 4 3 2 2 2" xfId="25622"/>
    <cellStyle name="RowTitles1-Detail 4 2 5 4 3 2 3" xfId="25623"/>
    <cellStyle name="RowTitles1-Detail 4 2 5 4 3 3" xfId="13260"/>
    <cellStyle name="RowTitles1-Detail 4 2 5 4 3 3 2" xfId="25624"/>
    <cellStyle name="RowTitles1-Detail 4 2 5 4 3 3 2 2" xfId="25625"/>
    <cellStyle name="RowTitles1-Detail 4 2 5 4 3 4" xfId="25626"/>
    <cellStyle name="RowTitles1-Detail 4 2 5 4 3 4 2" xfId="25627"/>
    <cellStyle name="RowTitles1-Detail 4 2 5 4 3 5" xfId="25628"/>
    <cellStyle name="RowTitles1-Detail 4 2 5 4 4" xfId="5328"/>
    <cellStyle name="RowTitles1-Detail 4 2 5 4 4 2" xfId="25629"/>
    <cellStyle name="RowTitles1-Detail 4 2 5 4 5" xfId="6917"/>
    <cellStyle name="RowTitles1-Detail 4 2 5 4 5 2" xfId="25630"/>
    <cellStyle name="RowTitles1-Detail 4 2 5 4 5 2 2" xfId="25631"/>
    <cellStyle name="RowTitles1-Detail 4 2 5 4 5 3" xfId="25632"/>
    <cellStyle name="RowTitles1-Detail 4 2 5 4 6" xfId="10664"/>
    <cellStyle name="RowTitles1-Detail 4 2 5 4 6 2" xfId="25633"/>
    <cellStyle name="RowTitles1-Detail 4 2 5 4 6 2 2" xfId="25634"/>
    <cellStyle name="RowTitles1-Detail 4 2 5 4 7" xfId="25635"/>
    <cellStyle name="RowTitles1-Detail 4 2 5 4 7 2" xfId="25636"/>
    <cellStyle name="RowTitles1-Detail 4 2 5 4 8" xfId="25637"/>
    <cellStyle name="RowTitles1-Detail 4 2 5 5" xfId="1698"/>
    <cellStyle name="RowTitles1-Detail 4 2 5 5 2" xfId="3288"/>
    <cellStyle name="RowTitles1-Detail 4 2 5 5 2 2" xfId="8137"/>
    <cellStyle name="RowTitles1-Detail 4 2 5 5 2 2 2" xfId="25638"/>
    <cellStyle name="RowTitles1-Detail 4 2 5 5 2 2 2 2" xfId="25639"/>
    <cellStyle name="RowTitles1-Detail 4 2 5 5 2 2 3" xfId="25640"/>
    <cellStyle name="RowTitles1-Detail 4 2 5 5 2 3" xfId="11806"/>
    <cellStyle name="RowTitles1-Detail 4 2 5 5 2 3 2" xfId="25641"/>
    <cellStyle name="RowTitles1-Detail 4 2 5 5 2 3 2 2" xfId="25642"/>
    <cellStyle name="RowTitles1-Detail 4 2 5 5 2 4" xfId="25643"/>
    <cellStyle name="RowTitles1-Detail 4 2 5 5 2 4 2" xfId="25644"/>
    <cellStyle name="RowTitles1-Detail 4 2 5 5 2 5" xfId="25645"/>
    <cellStyle name="RowTitles1-Detail 4 2 5 5 3" xfId="5678"/>
    <cellStyle name="RowTitles1-Detail 4 2 5 5 3 2" xfId="9899"/>
    <cellStyle name="RowTitles1-Detail 4 2 5 5 3 2 2" xfId="25646"/>
    <cellStyle name="RowTitles1-Detail 4 2 5 5 3 2 2 2" xfId="25647"/>
    <cellStyle name="RowTitles1-Detail 4 2 5 5 3 2 3" xfId="25648"/>
    <cellStyle name="RowTitles1-Detail 4 2 5 5 3 3" xfId="13458"/>
    <cellStyle name="RowTitles1-Detail 4 2 5 5 3 3 2" xfId="25649"/>
    <cellStyle name="RowTitles1-Detail 4 2 5 5 3 3 2 2" xfId="25650"/>
    <cellStyle name="RowTitles1-Detail 4 2 5 5 3 4" xfId="25651"/>
    <cellStyle name="RowTitles1-Detail 4 2 5 5 3 4 2" xfId="25652"/>
    <cellStyle name="RowTitles1-Detail 4 2 5 5 3 5" xfId="25653"/>
    <cellStyle name="RowTitles1-Detail 4 2 5 5 4" xfId="7133"/>
    <cellStyle name="RowTitles1-Detail 4 2 5 5 4 2" xfId="25654"/>
    <cellStyle name="RowTitles1-Detail 4 2 5 5 4 2 2" xfId="25655"/>
    <cellStyle name="RowTitles1-Detail 4 2 5 5 4 3" xfId="25656"/>
    <cellStyle name="RowTitles1-Detail 4 2 5 5 5" xfId="10880"/>
    <cellStyle name="RowTitles1-Detail 4 2 5 5 5 2" xfId="25657"/>
    <cellStyle name="RowTitles1-Detail 4 2 5 5 5 2 2" xfId="25658"/>
    <cellStyle name="RowTitles1-Detail 4 2 5 5 6" xfId="25659"/>
    <cellStyle name="RowTitles1-Detail 4 2 5 5 6 2" xfId="25660"/>
    <cellStyle name="RowTitles1-Detail 4 2 5 5 7" xfId="25661"/>
    <cellStyle name="RowTitles1-Detail 4 2 5 6" xfId="1699"/>
    <cellStyle name="RowTitles1-Detail 4 2 5 6 2" xfId="3289"/>
    <cellStyle name="RowTitles1-Detail 4 2 5 6 2 2" xfId="8138"/>
    <cellStyle name="RowTitles1-Detail 4 2 5 6 2 2 2" xfId="25662"/>
    <cellStyle name="RowTitles1-Detail 4 2 5 6 2 2 2 2" xfId="25663"/>
    <cellStyle name="RowTitles1-Detail 4 2 5 6 2 2 3" xfId="25664"/>
    <cellStyle name="RowTitles1-Detail 4 2 5 6 2 3" xfId="11807"/>
    <cellStyle name="RowTitles1-Detail 4 2 5 6 2 3 2" xfId="25665"/>
    <cellStyle name="RowTitles1-Detail 4 2 5 6 2 3 2 2" xfId="25666"/>
    <cellStyle name="RowTitles1-Detail 4 2 5 6 2 4" xfId="25667"/>
    <cellStyle name="RowTitles1-Detail 4 2 5 6 2 4 2" xfId="25668"/>
    <cellStyle name="RowTitles1-Detail 4 2 5 6 2 5" xfId="25669"/>
    <cellStyle name="RowTitles1-Detail 4 2 5 6 3" xfId="5679"/>
    <cellStyle name="RowTitles1-Detail 4 2 5 6 3 2" xfId="10101"/>
    <cellStyle name="RowTitles1-Detail 4 2 5 6 3 2 2" xfId="25670"/>
    <cellStyle name="RowTitles1-Detail 4 2 5 6 3 2 2 2" xfId="25671"/>
    <cellStyle name="RowTitles1-Detail 4 2 5 6 3 2 3" xfId="25672"/>
    <cellStyle name="RowTitles1-Detail 4 2 5 6 3 3" xfId="13645"/>
    <cellStyle name="RowTitles1-Detail 4 2 5 6 3 3 2" xfId="25673"/>
    <cellStyle name="RowTitles1-Detail 4 2 5 6 3 3 2 2" xfId="25674"/>
    <cellStyle name="RowTitles1-Detail 4 2 5 6 3 4" xfId="25675"/>
    <cellStyle name="RowTitles1-Detail 4 2 5 6 3 4 2" xfId="25676"/>
    <cellStyle name="RowTitles1-Detail 4 2 5 6 3 5" xfId="25677"/>
    <cellStyle name="RowTitles1-Detail 4 2 5 6 4" xfId="7335"/>
    <cellStyle name="RowTitles1-Detail 4 2 5 6 4 2" xfId="25678"/>
    <cellStyle name="RowTitles1-Detail 4 2 5 6 4 2 2" xfId="25679"/>
    <cellStyle name="RowTitles1-Detail 4 2 5 6 4 3" xfId="25680"/>
    <cellStyle name="RowTitles1-Detail 4 2 5 6 5" xfId="11082"/>
    <cellStyle name="RowTitles1-Detail 4 2 5 6 5 2" xfId="25681"/>
    <cellStyle name="RowTitles1-Detail 4 2 5 6 5 2 2" xfId="25682"/>
    <cellStyle name="RowTitles1-Detail 4 2 5 6 6" xfId="25683"/>
    <cellStyle name="RowTitles1-Detail 4 2 5 6 6 2" xfId="25684"/>
    <cellStyle name="RowTitles1-Detail 4 2 5 6 7" xfId="25685"/>
    <cellStyle name="RowTitles1-Detail 4 2 5 7" xfId="2318"/>
    <cellStyle name="RowTitles1-Detail 4 2 5 7 2" xfId="8133"/>
    <cellStyle name="RowTitles1-Detail 4 2 5 7 2 2" xfId="25686"/>
    <cellStyle name="RowTitles1-Detail 4 2 5 7 2 2 2" xfId="25687"/>
    <cellStyle name="RowTitles1-Detail 4 2 5 7 2 3" xfId="25688"/>
    <cellStyle name="RowTitles1-Detail 4 2 5 7 3" xfId="11802"/>
    <cellStyle name="RowTitles1-Detail 4 2 5 7 3 2" xfId="25689"/>
    <cellStyle name="RowTitles1-Detail 4 2 5 7 3 2 2" xfId="25690"/>
    <cellStyle name="RowTitles1-Detail 4 2 5 7 4" xfId="25691"/>
    <cellStyle name="RowTitles1-Detail 4 2 5 7 4 2" xfId="25692"/>
    <cellStyle name="RowTitles1-Detail 4 2 5 7 5" xfId="25693"/>
    <cellStyle name="RowTitles1-Detail 4 2 5 8" xfId="4694"/>
    <cellStyle name="RowTitles1-Detail 4 2 5 8 2" xfId="25694"/>
    <cellStyle name="RowTitles1-Detail 4 2 5 9" xfId="6693"/>
    <cellStyle name="RowTitles1-Detail 4 2 5 9 2" xfId="25695"/>
    <cellStyle name="RowTitles1-Detail 4 2 5 9 2 2" xfId="25696"/>
    <cellStyle name="RowTitles1-Detail 4 2 5_STUD aligned by INSTIT" xfId="600"/>
    <cellStyle name="RowTitles1-Detail 4 2 6" xfId="796"/>
    <cellStyle name="RowTitles1-Detail 4 2 6 2" xfId="2411"/>
    <cellStyle name="RowTitles1-Detail 4 2 6 2 2" xfId="8139"/>
    <cellStyle name="RowTitles1-Detail 4 2 6 2 2 2" xfId="25697"/>
    <cellStyle name="RowTitles1-Detail 4 2 6 2 2 2 2" xfId="25698"/>
    <cellStyle name="RowTitles1-Detail 4 2 6 2 2 3" xfId="25699"/>
    <cellStyle name="RowTitles1-Detail 4 2 6 2 3" xfId="11808"/>
    <cellStyle name="RowTitles1-Detail 4 2 6 2 3 2" xfId="25700"/>
    <cellStyle name="RowTitles1-Detail 4 2 6 2 3 2 2" xfId="25701"/>
    <cellStyle name="RowTitles1-Detail 4 2 6 2 4" xfId="25702"/>
    <cellStyle name="RowTitles1-Detail 4 2 6 2 4 2" xfId="25703"/>
    <cellStyle name="RowTitles1-Detail 4 2 6 2 5" xfId="25704"/>
    <cellStyle name="RowTitles1-Detail 4 2 6 3" xfId="3972"/>
    <cellStyle name="RowTitles1-Detail 4 2 6 3 2" xfId="8979"/>
    <cellStyle name="RowTitles1-Detail 4 2 6 3 2 2" xfId="25705"/>
    <cellStyle name="RowTitles1-Detail 4 2 6 3 2 2 2" xfId="25706"/>
    <cellStyle name="RowTitles1-Detail 4 2 6 3 2 3" xfId="25707"/>
    <cellStyle name="RowTitles1-Detail 4 2 6 3 3" xfId="12604"/>
    <cellStyle name="RowTitles1-Detail 4 2 6 3 3 2" xfId="25708"/>
    <cellStyle name="RowTitles1-Detail 4 2 6 3 3 2 2" xfId="25709"/>
    <cellStyle name="RowTitles1-Detail 4 2 6 3 4" xfId="25710"/>
    <cellStyle name="RowTitles1-Detail 4 2 6 3 4 2" xfId="25711"/>
    <cellStyle name="RowTitles1-Detail 4 2 6 3 5" xfId="25712"/>
    <cellStyle name="RowTitles1-Detail 4 2 6 4" xfId="4602"/>
    <cellStyle name="RowTitles1-Detail 4 2 6 4 2" xfId="25713"/>
    <cellStyle name="RowTitles1-Detail 4 2 6 5" xfId="6306"/>
    <cellStyle name="RowTitles1-Detail 4 2 6 5 2" xfId="25714"/>
    <cellStyle name="RowTitles1-Detail 4 2 6 5 2 2" xfId="25715"/>
    <cellStyle name="RowTitles1-Detail 4 2 6 5 3" xfId="25716"/>
    <cellStyle name="RowTitles1-Detail 4 2 6 6" xfId="7691"/>
    <cellStyle name="RowTitles1-Detail 4 2 6 6 2" xfId="25717"/>
    <cellStyle name="RowTitles1-Detail 4 2 6 6 2 2" xfId="25718"/>
    <cellStyle name="RowTitles1-Detail 4 2 7" xfId="938"/>
    <cellStyle name="RowTitles1-Detail 4 2 7 2" xfId="2549"/>
    <cellStyle name="RowTitles1-Detail 4 2 7 2 2" xfId="8140"/>
    <cellStyle name="RowTitles1-Detail 4 2 7 2 2 2" xfId="25719"/>
    <cellStyle name="RowTitles1-Detail 4 2 7 2 2 2 2" xfId="25720"/>
    <cellStyle name="RowTitles1-Detail 4 2 7 2 2 3" xfId="25721"/>
    <cellStyle name="RowTitles1-Detail 4 2 7 2 3" xfId="11809"/>
    <cellStyle name="RowTitles1-Detail 4 2 7 2 3 2" xfId="25722"/>
    <cellStyle name="RowTitles1-Detail 4 2 7 2 3 2 2" xfId="25723"/>
    <cellStyle name="RowTitles1-Detail 4 2 7 2 4" xfId="25724"/>
    <cellStyle name="RowTitles1-Detail 4 2 7 2 4 2" xfId="25725"/>
    <cellStyle name="RowTitles1-Detail 4 2 7 2 5" xfId="25726"/>
    <cellStyle name="RowTitles1-Detail 4 2 7 3" xfId="4114"/>
    <cellStyle name="RowTitles1-Detail 4 2 7 3 2" xfId="9236"/>
    <cellStyle name="RowTitles1-Detail 4 2 7 3 2 2" xfId="25727"/>
    <cellStyle name="RowTitles1-Detail 4 2 7 3 2 2 2" xfId="25728"/>
    <cellStyle name="RowTitles1-Detail 4 2 7 3 2 3" xfId="25729"/>
    <cellStyle name="RowTitles1-Detail 4 2 7 3 3" xfId="12844"/>
    <cellStyle name="RowTitles1-Detail 4 2 7 3 3 2" xfId="25730"/>
    <cellStyle name="RowTitles1-Detail 4 2 7 3 3 2 2" xfId="25731"/>
    <cellStyle name="RowTitles1-Detail 4 2 7 3 4" xfId="25732"/>
    <cellStyle name="RowTitles1-Detail 4 2 7 3 4 2" xfId="25733"/>
    <cellStyle name="RowTitles1-Detail 4 2 7 3 5" xfId="25734"/>
    <cellStyle name="RowTitles1-Detail 4 2 7 4" xfId="4943"/>
    <cellStyle name="RowTitles1-Detail 4 2 7 4 2" xfId="25735"/>
    <cellStyle name="RowTitles1-Detail 4 2 7 5" xfId="10246"/>
    <cellStyle name="RowTitles1-Detail 4 2 7 5 2" xfId="25736"/>
    <cellStyle name="RowTitles1-Detail 4 2 7 5 2 2" xfId="25737"/>
    <cellStyle name="RowTitles1-Detail 4 2 7 6" xfId="25738"/>
    <cellStyle name="RowTitles1-Detail 4 2 7 6 2" xfId="25739"/>
    <cellStyle name="RowTitles1-Detail 4 2 7 7" xfId="25740"/>
    <cellStyle name="RowTitles1-Detail 4 2 8" xfId="1188"/>
    <cellStyle name="RowTitles1-Detail 4 2 8 2" xfId="2799"/>
    <cellStyle name="RowTitles1-Detail 4 2 8 2 2" xfId="8141"/>
    <cellStyle name="RowTitles1-Detail 4 2 8 2 2 2" xfId="25741"/>
    <cellStyle name="RowTitles1-Detail 4 2 8 2 2 2 2" xfId="25742"/>
    <cellStyle name="RowTitles1-Detail 4 2 8 2 2 3" xfId="25743"/>
    <cellStyle name="RowTitles1-Detail 4 2 8 2 3" xfId="11810"/>
    <cellStyle name="RowTitles1-Detail 4 2 8 2 3 2" xfId="25744"/>
    <cellStyle name="RowTitles1-Detail 4 2 8 2 3 2 2" xfId="25745"/>
    <cellStyle name="RowTitles1-Detail 4 2 8 2 4" xfId="25746"/>
    <cellStyle name="RowTitles1-Detail 4 2 8 2 4 2" xfId="25747"/>
    <cellStyle name="RowTitles1-Detail 4 2 8 2 5" xfId="25748"/>
    <cellStyle name="RowTitles1-Detail 4 2 8 3" xfId="4364"/>
    <cellStyle name="RowTitles1-Detail 4 2 8 3 2" xfId="8949"/>
    <cellStyle name="RowTitles1-Detail 4 2 8 3 2 2" xfId="25749"/>
    <cellStyle name="RowTitles1-Detail 4 2 8 3 2 2 2" xfId="25750"/>
    <cellStyle name="RowTitles1-Detail 4 2 8 3 2 3" xfId="25751"/>
    <cellStyle name="RowTitles1-Detail 4 2 8 3 3" xfId="12579"/>
    <cellStyle name="RowTitles1-Detail 4 2 8 3 3 2" xfId="25752"/>
    <cellStyle name="RowTitles1-Detail 4 2 8 3 3 2 2" xfId="25753"/>
    <cellStyle name="RowTitles1-Detail 4 2 8 3 4" xfId="25754"/>
    <cellStyle name="RowTitles1-Detail 4 2 8 3 4 2" xfId="25755"/>
    <cellStyle name="RowTitles1-Detail 4 2 8 3 5" xfId="25756"/>
    <cellStyle name="RowTitles1-Detail 4 2 8 4" xfId="5193"/>
    <cellStyle name="RowTitles1-Detail 4 2 8 4 2" xfId="25757"/>
    <cellStyle name="RowTitles1-Detail 4 2 8 5" xfId="6275"/>
    <cellStyle name="RowTitles1-Detail 4 2 8 5 2" xfId="25758"/>
    <cellStyle name="RowTitles1-Detail 4 2 8 5 2 2" xfId="25759"/>
    <cellStyle name="RowTitles1-Detail 4 2 8 5 3" xfId="25760"/>
    <cellStyle name="RowTitles1-Detail 4 2 8 6" xfId="7701"/>
    <cellStyle name="RowTitles1-Detail 4 2 8 6 2" xfId="25761"/>
    <cellStyle name="RowTitles1-Detail 4 2 8 6 2 2" xfId="25762"/>
    <cellStyle name="RowTitles1-Detail 4 2 8 7" xfId="25763"/>
    <cellStyle name="RowTitles1-Detail 4 2 8 7 2" xfId="25764"/>
    <cellStyle name="RowTitles1-Detail 4 2 8 8" xfId="25765"/>
    <cellStyle name="RowTitles1-Detail 4 2 9" xfId="1700"/>
    <cellStyle name="RowTitles1-Detail 4 2 9 2" xfId="3290"/>
    <cellStyle name="RowTitles1-Detail 4 2 9 2 2" xfId="8142"/>
    <cellStyle name="RowTitles1-Detail 4 2 9 2 2 2" xfId="25766"/>
    <cellStyle name="RowTitles1-Detail 4 2 9 2 2 2 2" xfId="25767"/>
    <cellStyle name="RowTitles1-Detail 4 2 9 2 2 3" xfId="25768"/>
    <cellStyle name="RowTitles1-Detail 4 2 9 2 3" xfId="11811"/>
    <cellStyle name="RowTitles1-Detail 4 2 9 2 3 2" xfId="25769"/>
    <cellStyle name="RowTitles1-Detail 4 2 9 2 3 2 2" xfId="25770"/>
    <cellStyle name="RowTitles1-Detail 4 2 9 2 4" xfId="25771"/>
    <cellStyle name="RowTitles1-Detail 4 2 9 2 4 2" xfId="25772"/>
    <cellStyle name="RowTitles1-Detail 4 2 9 2 5" xfId="25773"/>
    <cellStyle name="RowTitles1-Detail 4 2 9 3" xfId="5680"/>
    <cellStyle name="RowTitles1-Detail 4 2 9 3 2" xfId="9497"/>
    <cellStyle name="RowTitles1-Detail 4 2 9 3 2 2" xfId="25774"/>
    <cellStyle name="RowTitles1-Detail 4 2 9 3 2 2 2" xfId="25775"/>
    <cellStyle name="RowTitles1-Detail 4 2 9 3 2 3" xfId="25776"/>
    <cellStyle name="RowTitles1-Detail 4 2 9 3 3" xfId="13085"/>
    <cellStyle name="RowTitles1-Detail 4 2 9 3 3 2" xfId="25777"/>
    <cellStyle name="RowTitles1-Detail 4 2 9 3 3 2 2" xfId="25778"/>
    <cellStyle name="RowTitles1-Detail 4 2 9 3 4" xfId="25779"/>
    <cellStyle name="RowTitles1-Detail 4 2 9 3 4 2" xfId="25780"/>
    <cellStyle name="RowTitles1-Detail 4 2 9 3 5" xfId="25781"/>
    <cellStyle name="RowTitles1-Detail 4 2 9 4" xfId="6731"/>
    <cellStyle name="RowTitles1-Detail 4 2 9 4 2" xfId="25782"/>
    <cellStyle name="RowTitles1-Detail 4 2 9 4 2 2" xfId="25783"/>
    <cellStyle name="RowTitles1-Detail 4 2 9 4 3" xfId="25784"/>
    <cellStyle name="RowTitles1-Detail 4 2 9 5" xfId="10478"/>
    <cellStyle name="RowTitles1-Detail 4 2 9 5 2" xfId="25785"/>
    <cellStyle name="RowTitles1-Detail 4 2 9 5 2 2" xfId="25786"/>
    <cellStyle name="RowTitles1-Detail 4 2 9 6" xfId="25787"/>
    <cellStyle name="RowTitles1-Detail 4 2 9 6 2" xfId="25788"/>
    <cellStyle name="RowTitles1-Detail 4 2 9 7" xfId="25789"/>
    <cellStyle name="RowTitles1-Detail 4 2_STUD aligned by INSTIT" xfId="593"/>
    <cellStyle name="RowTitles1-Detail 4 3" xfId="152"/>
    <cellStyle name="RowTitles1-Detail 4 3 10" xfId="2096"/>
    <cellStyle name="RowTitles1-Detail 4 3 10 2" xfId="8143"/>
    <cellStyle name="RowTitles1-Detail 4 3 10 2 2" xfId="25790"/>
    <cellStyle name="RowTitles1-Detail 4 3 10 2 2 2" xfId="25791"/>
    <cellStyle name="RowTitles1-Detail 4 3 10 2 3" xfId="25792"/>
    <cellStyle name="RowTitles1-Detail 4 3 10 3" xfId="11812"/>
    <cellStyle name="RowTitles1-Detail 4 3 10 3 2" xfId="25793"/>
    <cellStyle name="RowTitles1-Detail 4 3 10 3 2 2" xfId="25794"/>
    <cellStyle name="RowTitles1-Detail 4 3 10 4" xfId="25795"/>
    <cellStyle name="RowTitles1-Detail 4 3 10 4 2" xfId="25796"/>
    <cellStyle name="RowTitles1-Detail 4 3 10 5" xfId="25797"/>
    <cellStyle name="RowTitles1-Detail 4 3 11" xfId="4825"/>
    <cellStyle name="RowTitles1-Detail 4 3 11 2" xfId="25798"/>
    <cellStyle name="RowTitles1-Detail 4 3 12" xfId="6709"/>
    <cellStyle name="RowTitles1-Detail 4 3 12 2" xfId="25799"/>
    <cellStyle name="RowTitles1-Detail 4 3 12 2 2" xfId="25800"/>
    <cellStyle name="RowTitles1-Detail 4 3 2" xfId="402"/>
    <cellStyle name="RowTitles1-Detail 4 3 2 2" xfId="1074"/>
    <cellStyle name="RowTitles1-Detail 4 3 2 2 2" xfId="2685"/>
    <cellStyle name="RowTitles1-Detail 4 3 2 2 2 2" xfId="8145"/>
    <cellStyle name="RowTitles1-Detail 4 3 2 2 2 2 2" xfId="25801"/>
    <cellStyle name="RowTitles1-Detail 4 3 2 2 2 2 2 2" xfId="25802"/>
    <cellStyle name="RowTitles1-Detail 4 3 2 2 2 2 3" xfId="25803"/>
    <cellStyle name="RowTitles1-Detail 4 3 2 2 2 3" xfId="11814"/>
    <cellStyle name="RowTitles1-Detail 4 3 2 2 2 3 2" xfId="25804"/>
    <cellStyle name="RowTitles1-Detail 4 3 2 2 2 3 2 2" xfId="25805"/>
    <cellStyle name="RowTitles1-Detail 4 3 2 2 2 4" xfId="25806"/>
    <cellStyle name="RowTitles1-Detail 4 3 2 2 2 4 2" xfId="25807"/>
    <cellStyle name="RowTitles1-Detail 4 3 2 2 2 5" xfId="25808"/>
    <cellStyle name="RowTitles1-Detail 4 3 2 2 3" xfId="4250"/>
    <cellStyle name="RowTitles1-Detail 4 3 2 2 3 2" xfId="9095"/>
    <cellStyle name="RowTitles1-Detail 4 3 2 2 3 2 2" xfId="25809"/>
    <cellStyle name="RowTitles1-Detail 4 3 2 2 3 2 2 2" xfId="25810"/>
    <cellStyle name="RowTitles1-Detail 4 3 2 2 3 2 3" xfId="25811"/>
    <cellStyle name="RowTitles1-Detail 4 3 2 2 3 3" xfId="12717"/>
    <cellStyle name="RowTitles1-Detail 4 3 2 2 3 3 2" xfId="25812"/>
    <cellStyle name="RowTitles1-Detail 4 3 2 2 3 3 2 2" xfId="25813"/>
    <cellStyle name="RowTitles1-Detail 4 3 2 2 3 4" xfId="25814"/>
    <cellStyle name="RowTitles1-Detail 4 3 2 2 3 4 2" xfId="25815"/>
    <cellStyle name="RowTitles1-Detail 4 3 2 2 3 5" xfId="25816"/>
    <cellStyle name="RowTitles1-Detail 4 3 2 2 4" xfId="5079"/>
    <cellStyle name="RowTitles1-Detail 4 3 2 2 4 2" xfId="25817"/>
    <cellStyle name="RowTitles1-Detail 4 3 2 2 5" xfId="6035"/>
    <cellStyle name="RowTitles1-Detail 4 3 2 2 5 2" xfId="25818"/>
    <cellStyle name="RowTitles1-Detail 4 3 2 2 5 2 2" xfId="25819"/>
    <cellStyle name="RowTitles1-Detail 4 3 2 3" xfId="1298"/>
    <cellStyle name="RowTitles1-Detail 4 3 2 3 2" xfId="2909"/>
    <cellStyle name="RowTitles1-Detail 4 3 2 3 2 2" xfId="8146"/>
    <cellStyle name="RowTitles1-Detail 4 3 2 3 2 2 2" xfId="25820"/>
    <cellStyle name="RowTitles1-Detail 4 3 2 3 2 2 2 2" xfId="25821"/>
    <cellStyle name="RowTitles1-Detail 4 3 2 3 2 2 3" xfId="25822"/>
    <cellStyle name="RowTitles1-Detail 4 3 2 3 2 3" xfId="11815"/>
    <cellStyle name="RowTitles1-Detail 4 3 2 3 2 3 2" xfId="25823"/>
    <cellStyle name="RowTitles1-Detail 4 3 2 3 2 3 2 2" xfId="25824"/>
    <cellStyle name="RowTitles1-Detail 4 3 2 3 2 4" xfId="25825"/>
    <cellStyle name="RowTitles1-Detail 4 3 2 3 2 4 2" xfId="25826"/>
    <cellStyle name="RowTitles1-Detail 4 3 2 3 2 5" xfId="25827"/>
    <cellStyle name="RowTitles1-Detail 4 3 2 3 3" xfId="4474"/>
    <cellStyle name="RowTitles1-Detail 4 3 2 3 3 2" xfId="9371"/>
    <cellStyle name="RowTitles1-Detail 4 3 2 3 3 2 2" xfId="25828"/>
    <cellStyle name="RowTitles1-Detail 4 3 2 3 3 2 2 2" xfId="25829"/>
    <cellStyle name="RowTitles1-Detail 4 3 2 3 3 2 3" xfId="25830"/>
    <cellStyle name="RowTitles1-Detail 4 3 2 3 3 3" xfId="12972"/>
    <cellStyle name="RowTitles1-Detail 4 3 2 3 3 3 2" xfId="25831"/>
    <cellStyle name="RowTitles1-Detail 4 3 2 3 3 3 2 2" xfId="25832"/>
    <cellStyle name="RowTitles1-Detail 4 3 2 3 3 4" xfId="25833"/>
    <cellStyle name="RowTitles1-Detail 4 3 2 3 3 4 2" xfId="25834"/>
    <cellStyle name="RowTitles1-Detail 4 3 2 3 3 5" xfId="25835"/>
    <cellStyle name="RowTitles1-Detail 4 3 2 3 4" xfId="5303"/>
    <cellStyle name="RowTitles1-Detail 4 3 2 3 4 2" xfId="25836"/>
    <cellStyle name="RowTitles1-Detail 4 3 2 3 5" xfId="6650"/>
    <cellStyle name="RowTitles1-Detail 4 3 2 3 5 2" xfId="25837"/>
    <cellStyle name="RowTitles1-Detail 4 3 2 3 5 2 2" xfId="25838"/>
    <cellStyle name="RowTitles1-Detail 4 3 2 3 5 3" xfId="25839"/>
    <cellStyle name="RowTitles1-Detail 4 3 2 3 6" xfId="10375"/>
    <cellStyle name="RowTitles1-Detail 4 3 2 3 6 2" xfId="25840"/>
    <cellStyle name="RowTitles1-Detail 4 3 2 3 6 2 2" xfId="25841"/>
    <cellStyle name="RowTitles1-Detail 4 3 2 3 7" xfId="25842"/>
    <cellStyle name="RowTitles1-Detail 4 3 2 3 7 2" xfId="25843"/>
    <cellStyle name="RowTitles1-Detail 4 3 2 3 8" xfId="25844"/>
    <cellStyle name="RowTitles1-Detail 4 3 2 4" xfId="1701"/>
    <cellStyle name="RowTitles1-Detail 4 3 2 4 2" xfId="3291"/>
    <cellStyle name="RowTitles1-Detail 4 3 2 4 2 2" xfId="8147"/>
    <cellStyle name="RowTitles1-Detail 4 3 2 4 2 2 2" xfId="25845"/>
    <cellStyle name="RowTitles1-Detail 4 3 2 4 2 2 2 2" xfId="25846"/>
    <cellStyle name="RowTitles1-Detail 4 3 2 4 2 2 3" xfId="25847"/>
    <cellStyle name="RowTitles1-Detail 4 3 2 4 2 3" xfId="11816"/>
    <cellStyle name="RowTitles1-Detail 4 3 2 4 2 3 2" xfId="25848"/>
    <cellStyle name="RowTitles1-Detail 4 3 2 4 2 3 2 2" xfId="25849"/>
    <cellStyle name="RowTitles1-Detail 4 3 2 4 2 4" xfId="25850"/>
    <cellStyle name="RowTitles1-Detail 4 3 2 4 2 4 2" xfId="25851"/>
    <cellStyle name="RowTitles1-Detail 4 3 2 4 2 5" xfId="25852"/>
    <cellStyle name="RowTitles1-Detail 4 3 2 4 3" xfId="5681"/>
    <cellStyle name="RowTitles1-Detail 4 3 2 4 3 2" xfId="9604"/>
    <cellStyle name="RowTitles1-Detail 4 3 2 4 3 2 2" xfId="25853"/>
    <cellStyle name="RowTitles1-Detail 4 3 2 4 3 2 2 2" xfId="25854"/>
    <cellStyle name="RowTitles1-Detail 4 3 2 4 3 2 3" xfId="25855"/>
    <cellStyle name="RowTitles1-Detail 4 3 2 4 3 3" xfId="13185"/>
    <cellStyle name="RowTitles1-Detail 4 3 2 4 3 3 2" xfId="25856"/>
    <cellStyle name="RowTitles1-Detail 4 3 2 4 3 3 2 2" xfId="25857"/>
    <cellStyle name="RowTitles1-Detail 4 3 2 4 3 4" xfId="25858"/>
    <cellStyle name="RowTitles1-Detail 4 3 2 4 3 4 2" xfId="25859"/>
    <cellStyle name="RowTitles1-Detail 4 3 2 4 3 5" xfId="25860"/>
    <cellStyle name="RowTitles1-Detail 4 3 2 4 4" xfId="6838"/>
    <cellStyle name="RowTitles1-Detail 4 3 2 4 4 2" xfId="25861"/>
    <cellStyle name="RowTitles1-Detail 4 3 2 4 4 2 2" xfId="25862"/>
    <cellStyle name="RowTitles1-Detail 4 3 2 4 4 3" xfId="25863"/>
    <cellStyle name="RowTitles1-Detail 4 3 2 4 5" xfId="10585"/>
    <cellStyle name="RowTitles1-Detail 4 3 2 4 5 2" xfId="25864"/>
    <cellStyle name="RowTitles1-Detail 4 3 2 4 5 2 2" xfId="25865"/>
    <cellStyle name="RowTitles1-Detail 4 3 2 4 6" xfId="25866"/>
    <cellStyle name="RowTitles1-Detail 4 3 2 4 6 2" xfId="25867"/>
    <cellStyle name="RowTitles1-Detail 4 3 2 4 7" xfId="25868"/>
    <cellStyle name="RowTitles1-Detail 4 3 2 5" xfId="1702"/>
    <cellStyle name="RowTitles1-Detail 4 3 2 5 2" xfId="3292"/>
    <cellStyle name="RowTitles1-Detail 4 3 2 5 2 2" xfId="8148"/>
    <cellStyle name="RowTitles1-Detail 4 3 2 5 2 2 2" xfId="25869"/>
    <cellStyle name="RowTitles1-Detail 4 3 2 5 2 2 2 2" xfId="25870"/>
    <cellStyle name="RowTitles1-Detail 4 3 2 5 2 2 3" xfId="25871"/>
    <cellStyle name="RowTitles1-Detail 4 3 2 5 2 3" xfId="11817"/>
    <cellStyle name="RowTitles1-Detail 4 3 2 5 2 3 2" xfId="25872"/>
    <cellStyle name="RowTitles1-Detail 4 3 2 5 2 3 2 2" xfId="25873"/>
    <cellStyle name="RowTitles1-Detail 4 3 2 5 2 4" xfId="25874"/>
    <cellStyle name="RowTitles1-Detail 4 3 2 5 2 4 2" xfId="25875"/>
    <cellStyle name="RowTitles1-Detail 4 3 2 5 2 5" xfId="25876"/>
    <cellStyle name="RowTitles1-Detail 4 3 2 5 3" xfId="5682"/>
    <cellStyle name="RowTitles1-Detail 4 3 2 5 3 2" xfId="9820"/>
    <cellStyle name="RowTitles1-Detail 4 3 2 5 3 2 2" xfId="25877"/>
    <cellStyle name="RowTitles1-Detail 4 3 2 5 3 2 2 2" xfId="25878"/>
    <cellStyle name="RowTitles1-Detail 4 3 2 5 3 2 3" xfId="25879"/>
    <cellStyle name="RowTitles1-Detail 4 3 2 5 3 3" xfId="13383"/>
    <cellStyle name="RowTitles1-Detail 4 3 2 5 3 3 2" xfId="25880"/>
    <cellStyle name="RowTitles1-Detail 4 3 2 5 3 3 2 2" xfId="25881"/>
    <cellStyle name="RowTitles1-Detail 4 3 2 5 3 4" xfId="25882"/>
    <cellStyle name="RowTitles1-Detail 4 3 2 5 3 4 2" xfId="25883"/>
    <cellStyle name="RowTitles1-Detail 4 3 2 5 3 5" xfId="25884"/>
    <cellStyle name="RowTitles1-Detail 4 3 2 5 4" xfId="7054"/>
    <cellStyle name="RowTitles1-Detail 4 3 2 5 4 2" xfId="25885"/>
    <cellStyle name="RowTitles1-Detail 4 3 2 5 4 2 2" xfId="25886"/>
    <cellStyle name="RowTitles1-Detail 4 3 2 5 4 3" xfId="25887"/>
    <cellStyle name="RowTitles1-Detail 4 3 2 5 5" xfId="10801"/>
    <cellStyle name="RowTitles1-Detail 4 3 2 5 5 2" xfId="25888"/>
    <cellStyle name="RowTitles1-Detail 4 3 2 5 5 2 2" xfId="25889"/>
    <cellStyle name="RowTitles1-Detail 4 3 2 5 6" xfId="25890"/>
    <cellStyle name="RowTitles1-Detail 4 3 2 5 6 2" xfId="25891"/>
    <cellStyle name="RowTitles1-Detail 4 3 2 5 7" xfId="25892"/>
    <cellStyle name="RowTitles1-Detail 4 3 2 6" xfId="1703"/>
    <cellStyle name="RowTitles1-Detail 4 3 2 6 2" xfId="3293"/>
    <cellStyle name="RowTitles1-Detail 4 3 2 6 2 2" xfId="8149"/>
    <cellStyle name="RowTitles1-Detail 4 3 2 6 2 2 2" xfId="25893"/>
    <cellStyle name="RowTitles1-Detail 4 3 2 6 2 2 2 2" xfId="25894"/>
    <cellStyle name="RowTitles1-Detail 4 3 2 6 2 2 3" xfId="25895"/>
    <cellStyle name="RowTitles1-Detail 4 3 2 6 2 3" xfId="11818"/>
    <cellStyle name="RowTitles1-Detail 4 3 2 6 2 3 2" xfId="25896"/>
    <cellStyle name="RowTitles1-Detail 4 3 2 6 2 3 2 2" xfId="25897"/>
    <cellStyle name="RowTitles1-Detail 4 3 2 6 2 4" xfId="25898"/>
    <cellStyle name="RowTitles1-Detail 4 3 2 6 2 4 2" xfId="25899"/>
    <cellStyle name="RowTitles1-Detail 4 3 2 6 2 5" xfId="25900"/>
    <cellStyle name="RowTitles1-Detail 4 3 2 6 3" xfId="5683"/>
    <cellStyle name="RowTitles1-Detail 4 3 2 6 3 2" xfId="10022"/>
    <cellStyle name="RowTitles1-Detail 4 3 2 6 3 2 2" xfId="25901"/>
    <cellStyle name="RowTitles1-Detail 4 3 2 6 3 2 2 2" xfId="25902"/>
    <cellStyle name="RowTitles1-Detail 4 3 2 6 3 2 3" xfId="25903"/>
    <cellStyle name="RowTitles1-Detail 4 3 2 6 3 3" xfId="13570"/>
    <cellStyle name="RowTitles1-Detail 4 3 2 6 3 3 2" xfId="25904"/>
    <cellStyle name="RowTitles1-Detail 4 3 2 6 3 3 2 2" xfId="25905"/>
    <cellStyle name="RowTitles1-Detail 4 3 2 6 3 4" xfId="25906"/>
    <cellStyle name="RowTitles1-Detail 4 3 2 6 3 4 2" xfId="25907"/>
    <cellStyle name="RowTitles1-Detail 4 3 2 6 3 5" xfId="25908"/>
    <cellStyle name="RowTitles1-Detail 4 3 2 6 4" xfId="7256"/>
    <cellStyle name="RowTitles1-Detail 4 3 2 6 4 2" xfId="25909"/>
    <cellStyle name="RowTitles1-Detail 4 3 2 6 4 2 2" xfId="25910"/>
    <cellStyle name="RowTitles1-Detail 4 3 2 6 4 3" xfId="25911"/>
    <cellStyle name="RowTitles1-Detail 4 3 2 6 5" xfId="11003"/>
    <cellStyle name="RowTitles1-Detail 4 3 2 6 5 2" xfId="25912"/>
    <cellStyle name="RowTitles1-Detail 4 3 2 6 5 2 2" xfId="25913"/>
    <cellStyle name="RowTitles1-Detail 4 3 2 6 6" xfId="25914"/>
    <cellStyle name="RowTitles1-Detail 4 3 2 6 6 2" xfId="25915"/>
    <cellStyle name="RowTitles1-Detail 4 3 2 6 7" xfId="25916"/>
    <cellStyle name="RowTitles1-Detail 4 3 2 7" xfId="2239"/>
    <cellStyle name="RowTitles1-Detail 4 3 2 7 2" xfId="8144"/>
    <cellStyle name="RowTitles1-Detail 4 3 2 7 2 2" xfId="25917"/>
    <cellStyle name="RowTitles1-Detail 4 3 2 7 2 2 2" xfId="25918"/>
    <cellStyle name="RowTitles1-Detail 4 3 2 7 2 3" xfId="25919"/>
    <cellStyle name="RowTitles1-Detail 4 3 2 7 3" xfId="11813"/>
    <cellStyle name="RowTitles1-Detail 4 3 2 7 3 2" xfId="25920"/>
    <cellStyle name="RowTitles1-Detail 4 3 2 7 3 2 2" xfId="25921"/>
    <cellStyle name="RowTitles1-Detail 4 3 2 7 4" xfId="25922"/>
    <cellStyle name="RowTitles1-Detail 4 3 2 7 4 2" xfId="25923"/>
    <cellStyle name="RowTitles1-Detail 4 3 2 7 5" xfId="25924"/>
    <cellStyle name="RowTitles1-Detail 4 3 2 8" xfId="3892"/>
    <cellStyle name="RowTitles1-Detail 4 3 2 8 2" xfId="25925"/>
    <cellStyle name="RowTitles1-Detail 4 3 2 9" xfId="6175"/>
    <cellStyle name="RowTitles1-Detail 4 3 2 9 2" xfId="25926"/>
    <cellStyle name="RowTitles1-Detail 4 3 2 9 2 2" xfId="25927"/>
    <cellStyle name="RowTitles1-Detail 4 3 2_STUD aligned by INSTIT" xfId="602"/>
    <cellStyle name="RowTitles1-Detail 4 3 3" xfId="464"/>
    <cellStyle name="RowTitles1-Detail 4 3 3 2" xfId="954"/>
    <cellStyle name="RowTitles1-Detail 4 3 3 2 2" xfId="2565"/>
    <cellStyle name="RowTitles1-Detail 4 3 3 2 2 2" xfId="8151"/>
    <cellStyle name="RowTitles1-Detail 4 3 3 2 2 2 2" xfId="25928"/>
    <cellStyle name="RowTitles1-Detail 4 3 3 2 2 2 2 2" xfId="25929"/>
    <cellStyle name="RowTitles1-Detail 4 3 3 2 2 2 3" xfId="25930"/>
    <cellStyle name="RowTitles1-Detail 4 3 3 2 2 3" xfId="11820"/>
    <cellStyle name="RowTitles1-Detail 4 3 3 2 2 3 2" xfId="25931"/>
    <cellStyle name="RowTitles1-Detail 4 3 3 2 2 3 2 2" xfId="25932"/>
    <cellStyle name="RowTitles1-Detail 4 3 3 2 2 4" xfId="25933"/>
    <cellStyle name="RowTitles1-Detail 4 3 3 2 2 4 2" xfId="25934"/>
    <cellStyle name="RowTitles1-Detail 4 3 3 2 2 5" xfId="25935"/>
    <cellStyle name="RowTitles1-Detail 4 3 3 2 3" xfId="4130"/>
    <cellStyle name="RowTitles1-Detail 4 3 3 2 3 2" xfId="9157"/>
    <cellStyle name="RowTitles1-Detail 4 3 3 2 3 2 2" xfId="25936"/>
    <cellStyle name="RowTitles1-Detail 4 3 3 2 3 2 2 2" xfId="25937"/>
    <cellStyle name="RowTitles1-Detail 4 3 3 2 3 2 3" xfId="25938"/>
    <cellStyle name="RowTitles1-Detail 4 3 3 2 3 3" xfId="12772"/>
    <cellStyle name="RowTitles1-Detail 4 3 3 2 3 3 2" xfId="25939"/>
    <cellStyle name="RowTitles1-Detail 4 3 3 2 3 3 2 2" xfId="25940"/>
    <cellStyle name="RowTitles1-Detail 4 3 3 2 3 4" xfId="25941"/>
    <cellStyle name="RowTitles1-Detail 4 3 3 2 3 4 2" xfId="25942"/>
    <cellStyle name="RowTitles1-Detail 4 3 3 2 3 5" xfId="25943"/>
    <cellStyle name="RowTitles1-Detail 4 3 3 2 4" xfId="4959"/>
    <cellStyle name="RowTitles1-Detail 4 3 3 2 4 2" xfId="25944"/>
    <cellStyle name="RowTitles1-Detail 4 3 3 2 5" xfId="6471"/>
    <cellStyle name="RowTitles1-Detail 4 3 3 2 5 2" xfId="25945"/>
    <cellStyle name="RowTitles1-Detail 4 3 3 2 5 2 2" xfId="25946"/>
    <cellStyle name="RowTitles1-Detail 4 3 3 2 5 3" xfId="25947"/>
    <cellStyle name="RowTitles1-Detail 4 3 3 2 6" xfId="10172"/>
    <cellStyle name="RowTitles1-Detail 4 3 3 2 6 2" xfId="25948"/>
    <cellStyle name="RowTitles1-Detail 4 3 3 2 6 2 2" xfId="25949"/>
    <cellStyle name="RowTitles1-Detail 4 3 3 2 7" xfId="25950"/>
    <cellStyle name="RowTitles1-Detail 4 3 3 2 7 2" xfId="25951"/>
    <cellStyle name="RowTitles1-Detail 4 3 3 2 8" xfId="25952"/>
    <cellStyle name="RowTitles1-Detail 4 3 3 3" xfId="1133"/>
    <cellStyle name="RowTitles1-Detail 4 3 3 3 2" xfId="2744"/>
    <cellStyle name="RowTitles1-Detail 4 3 3 3 2 2" xfId="8152"/>
    <cellStyle name="RowTitles1-Detail 4 3 3 3 2 2 2" xfId="25953"/>
    <cellStyle name="RowTitles1-Detail 4 3 3 3 2 2 2 2" xfId="25954"/>
    <cellStyle name="RowTitles1-Detail 4 3 3 3 2 2 3" xfId="25955"/>
    <cellStyle name="RowTitles1-Detail 4 3 3 3 2 3" xfId="11821"/>
    <cellStyle name="RowTitles1-Detail 4 3 3 3 2 3 2" xfId="25956"/>
    <cellStyle name="RowTitles1-Detail 4 3 3 3 2 3 2 2" xfId="25957"/>
    <cellStyle name="RowTitles1-Detail 4 3 3 3 2 4" xfId="25958"/>
    <cellStyle name="RowTitles1-Detail 4 3 3 3 2 4 2" xfId="25959"/>
    <cellStyle name="RowTitles1-Detail 4 3 3 3 2 5" xfId="25960"/>
    <cellStyle name="RowTitles1-Detail 4 3 3 3 3" xfId="4309"/>
    <cellStyle name="RowTitles1-Detail 4 3 3 3 3 2" xfId="9433"/>
    <cellStyle name="RowTitles1-Detail 4 3 3 3 3 2 2" xfId="25961"/>
    <cellStyle name="RowTitles1-Detail 4 3 3 3 3 2 2 2" xfId="25962"/>
    <cellStyle name="RowTitles1-Detail 4 3 3 3 3 2 3" xfId="25963"/>
    <cellStyle name="RowTitles1-Detail 4 3 3 3 3 3" xfId="13027"/>
    <cellStyle name="RowTitles1-Detail 4 3 3 3 3 3 2" xfId="25964"/>
    <cellStyle name="RowTitles1-Detail 4 3 3 3 3 3 2 2" xfId="25965"/>
    <cellStyle name="RowTitles1-Detail 4 3 3 3 3 4" xfId="25966"/>
    <cellStyle name="RowTitles1-Detail 4 3 3 3 3 4 2" xfId="25967"/>
    <cellStyle name="RowTitles1-Detail 4 3 3 3 3 5" xfId="25968"/>
    <cellStyle name="RowTitles1-Detail 4 3 3 3 4" xfId="5138"/>
    <cellStyle name="RowTitles1-Detail 4 3 3 3 4 2" xfId="25969"/>
    <cellStyle name="RowTitles1-Detail 4 3 3 3 5" xfId="10419"/>
    <cellStyle name="RowTitles1-Detail 4 3 3 3 5 2" xfId="25970"/>
    <cellStyle name="RowTitles1-Detail 4 3 3 3 5 2 2" xfId="25971"/>
    <cellStyle name="RowTitles1-Detail 4 3 3 4" xfId="1704"/>
    <cellStyle name="RowTitles1-Detail 4 3 3 4 2" xfId="3294"/>
    <cellStyle name="RowTitles1-Detail 4 3 3 4 2 2" xfId="8153"/>
    <cellStyle name="RowTitles1-Detail 4 3 3 4 2 2 2" xfId="25972"/>
    <cellStyle name="RowTitles1-Detail 4 3 3 4 2 2 2 2" xfId="25973"/>
    <cellStyle name="RowTitles1-Detail 4 3 3 4 2 2 3" xfId="25974"/>
    <cellStyle name="RowTitles1-Detail 4 3 3 4 2 3" xfId="11822"/>
    <cellStyle name="RowTitles1-Detail 4 3 3 4 2 3 2" xfId="25975"/>
    <cellStyle name="RowTitles1-Detail 4 3 3 4 2 3 2 2" xfId="25976"/>
    <cellStyle name="RowTitles1-Detail 4 3 3 4 2 4" xfId="25977"/>
    <cellStyle name="RowTitles1-Detail 4 3 3 4 2 4 2" xfId="25978"/>
    <cellStyle name="RowTitles1-Detail 4 3 3 4 2 5" xfId="25979"/>
    <cellStyle name="RowTitles1-Detail 4 3 3 4 3" xfId="5684"/>
    <cellStyle name="RowTitles1-Detail 4 3 3 4 3 2" xfId="9662"/>
    <cellStyle name="RowTitles1-Detail 4 3 3 4 3 2 2" xfId="25980"/>
    <cellStyle name="RowTitles1-Detail 4 3 3 4 3 2 2 2" xfId="25981"/>
    <cellStyle name="RowTitles1-Detail 4 3 3 4 3 2 3" xfId="25982"/>
    <cellStyle name="RowTitles1-Detail 4 3 3 4 3 3" xfId="13240"/>
    <cellStyle name="RowTitles1-Detail 4 3 3 4 3 3 2" xfId="25983"/>
    <cellStyle name="RowTitles1-Detail 4 3 3 4 3 3 2 2" xfId="25984"/>
    <cellStyle name="RowTitles1-Detail 4 3 3 4 3 4" xfId="25985"/>
    <cellStyle name="RowTitles1-Detail 4 3 3 4 3 4 2" xfId="25986"/>
    <cellStyle name="RowTitles1-Detail 4 3 3 4 3 5" xfId="25987"/>
    <cellStyle name="RowTitles1-Detail 4 3 3 4 4" xfId="6896"/>
    <cellStyle name="RowTitles1-Detail 4 3 3 4 4 2" xfId="25988"/>
    <cellStyle name="RowTitles1-Detail 4 3 3 4 4 2 2" xfId="25989"/>
    <cellStyle name="RowTitles1-Detail 4 3 3 4 4 3" xfId="25990"/>
    <cellStyle name="RowTitles1-Detail 4 3 3 4 5" xfId="10643"/>
    <cellStyle name="RowTitles1-Detail 4 3 3 4 5 2" xfId="25991"/>
    <cellStyle name="RowTitles1-Detail 4 3 3 4 5 2 2" xfId="25992"/>
    <cellStyle name="RowTitles1-Detail 4 3 3 4 6" xfId="25993"/>
    <cellStyle name="RowTitles1-Detail 4 3 3 4 6 2" xfId="25994"/>
    <cellStyle name="RowTitles1-Detail 4 3 3 4 7" xfId="25995"/>
    <cellStyle name="RowTitles1-Detail 4 3 3 5" xfId="1705"/>
    <cellStyle name="RowTitles1-Detail 4 3 3 5 2" xfId="3295"/>
    <cellStyle name="RowTitles1-Detail 4 3 3 5 2 2" xfId="8154"/>
    <cellStyle name="RowTitles1-Detail 4 3 3 5 2 2 2" xfId="25996"/>
    <cellStyle name="RowTitles1-Detail 4 3 3 5 2 2 2 2" xfId="25997"/>
    <cellStyle name="RowTitles1-Detail 4 3 3 5 2 2 3" xfId="25998"/>
    <cellStyle name="RowTitles1-Detail 4 3 3 5 2 3" xfId="11823"/>
    <cellStyle name="RowTitles1-Detail 4 3 3 5 2 3 2" xfId="25999"/>
    <cellStyle name="RowTitles1-Detail 4 3 3 5 2 3 2 2" xfId="26000"/>
    <cellStyle name="RowTitles1-Detail 4 3 3 5 2 4" xfId="26001"/>
    <cellStyle name="RowTitles1-Detail 4 3 3 5 2 4 2" xfId="26002"/>
    <cellStyle name="RowTitles1-Detail 4 3 3 5 2 5" xfId="26003"/>
    <cellStyle name="RowTitles1-Detail 4 3 3 5 3" xfId="5685"/>
    <cellStyle name="RowTitles1-Detail 4 3 3 5 3 2" xfId="9878"/>
    <cellStyle name="RowTitles1-Detail 4 3 3 5 3 2 2" xfId="26004"/>
    <cellStyle name="RowTitles1-Detail 4 3 3 5 3 2 2 2" xfId="26005"/>
    <cellStyle name="RowTitles1-Detail 4 3 3 5 3 2 3" xfId="26006"/>
    <cellStyle name="RowTitles1-Detail 4 3 3 5 3 3" xfId="13438"/>
    <cellStyle name="RowTitles1-Detail 4 3 3 5 3 3 2" xfId="26007"/>
    <cellStyle name="RowTitles1-Detail 4 3 3 5 3 3 2 2" xfId="26008"/>
    <cellStyle name="RowTitles1-Detail 4 3 3 5 3 4" xfId="26009"/>
    <cellStyle name="RowTitles1-Detail 4 3 3 5 3 4 2" xfId="26010"/>
    <cellStyle name="RowTitles1-Detail 4 3 3 5 3 5" xfId="26011"/>
    <cellStyle name="RowTitles1-Detail 4 3 3 5 4" xfId="7112"/>
    <cellStyle name="RowTitles1-Detail 4 3 3 5 4 2" xfId="26012"/>
    <cellStyle name="RowTitles1-Detail 4 3 3 5 4 2 2" xfId="26013"/>
    <cellStyle name="RowTitles1-Detail 4 3 3 5 4 3" xfId="26014"/>
    <cellStyle name="RowTitles1-Detail 4 3 3 5 5" xfId="10859"/>
    <cellStyle name="RowTitles1-Detail 4 3 3 5 5 2" xfId="26015"/>
    <cellStyle name="RowTitles1-Detail 4 3 3 5 5 2 2" xfId="26016"/>
    <cellStyle name="RowTitles1-Detail 4 3 3 5 6" xfId="26017"/>
    <cellStyle name="RowTitles1-Detail 4 3 3 5 6 2" xfId="26018"/>
    <cellStyle name="RowTitles1-Detail 4 3 3 5 7" xfId="26019"/>
    <cellStyle name="RowTitles1-Detail 4 3 3 6" xfId="1706"/>
    <cellStyle name="RowTitles1-Detail 4 3 3 6 2" xfId="3296"/>
    <cellStyle name="RowTitles1-Detail 4 3 3 6 2 2" xfId="8155"/>
    <cellStyle name="RowTitles1-Detail 4 3 3 6 2 2 2" xfId="26020"/>
    <cellStyle name="RowTitles1-Detail 4 3 3 6 2 2 2 2" xfId="26021"/>
    <cellStyle name="RowTitles1-Detail 4 3 3 6 2 2 3" xfId="26022"/>
    <cellStyle name="RowTitles1-Detail 4 3 3 6 2 3" xfId="11824"/>
    <cellStyle name="RowTitles1-Detail 4 3 3 6 2 3 2" xfId="26023"/>
    <cellStyle name="RowTitles1-Detail 4 3 3 6 2 3 2 2" xfId="26024"/>
    <cellStyle name="RowTitles1-Detail 4 3 3 6 2 4" xfId="26025"/>
    <cellStyle name="RowTitles1-Detail 4 3 3 6 2 4 2" xfId="26026"/>
    <cellStyle name="RowTitles1-Detail 4 3 3 6 2 5" xfId="26027"/>
    <cellStyle name="RowTitles1-Detail 4 3 3 6 3" xfId="5686"/>
    <cellStyle name="RowTitles1-Detail 4 3 3 6 3 2" xfId="10080"/>
    <cellStyle name="RowTitles1-Detail 4 3 3 6 3 2 2" xfId="26028"/>
    <cellStyle name="RowTitles1-Detail 4 3 3 6 3 2 2 2" xfId="26029"/>
    <cellStyle name="RowTitles1-Detail 4 3 3 6 3 2 3" xfId="26030"/>
    <cellStyle name="RowTitles1-Detail 4 3 3 6 3 3" xfId="13625"/>
    <cellStyle name="RowTitles1-Detail 4 3 3 6 3 3 2" xfId="26031"/>
    <cellStyle name="RowTitles1-Detail 4 3 3 6 3 3 2 2" xfId="26032"/>
    <cellStyle name="RowTitles1-Detail 4 3 3 6 3 4" xfId="26033"/>
    <cellStyle name="RowTitles1-Detail 4 3 3 6 3 4 2" xfId="26034"/>
    <cellStyle name="RowTitles1-Detail 4 3 3 6 3 5" xfId="26035"/>
    <cellStyle name="RowTitles1-Detail 4 3 3 6 4" xfId="7314"/>
    <cellStyle name="RowTitles1-Detail 4 3 3 6 4 2" xfId="26036"/>
    <cellStyle name="RowTitles1-Detail 4 3 3 6 4 2 2" xfId="26037"/>
    <cellStyle name="RowTitles1-Detail 4 3 3 6 4 3" xfId="26038"/>
    <cellStyle name="RowTitles1-Detail 4 3 3 6 5" xfId="11061"/>
    <cellStyle name="RowTitles1-Detail 4 3 3 6 5 2" xfId="26039"/>
    <cellStyle name="RowTitles1-Detail 4 3 3 6 5 2 2" xfId="26040"/>
    <cellStyle name="RowTitles1-Detail 4 3 3 6 6" xfId="26041"/>
    <cellStyle name="RowTitles1-Detail 4 3 3 6 6 2" xfId="26042"/>
    <cellStyle name="RowTitles1-Detail 4 3 3 6 7" xfId="26043"/>
    <cellStyle name="RowTitles1-Detail 4 3 3 7" xfId="2297"/>
    <cellStyle name="RowTitles1-Detail 4 3 3 7 2" xfId="8150"/>
    <cellStyle name="RowTitles1-Detail 4 3 3 7 2 2" xfId="26044"/>
    <cellStyle name="RowTitles1-Detail 4 3 3 7 2 2 2" xfId="26045"/>
    <cellStyle name="RowTitles1-Detail 4 3 3 7 2 3" xfId="26046"/>
    <cellStyle name="RowTitles1-Detail 4 3 3 7 3" xfId="11819"/>
    <cellStyle name="RowTitles1-Detail 4 3 3 7 3 2" xfId="26047"/>
    <cellStyle name="RowTitles1-Detail 4 3 3 7 3 2 2" xfId="26048"/>
    <cellStyle name="RowTitles1-Detail 4 3 3 7 4" xfId="26049"/>
    <cellStyle name="RowTitles1-Detail 4 3 3 7 4 2" xfId="26050"/>
    <cellStyle name="RowTitles1-Detail 4 3 3 7 5" xfId="26051"/>
    <cellStyle name="RowTitles1-Detail 4 3 3 8" xfId="4708"/>
    <cellStyle name="RowTitles1-Detail 4 3 3 8 2" xfId="8891"/>
    <cellStyle name="RowTitles1-Detail 4 3 3 8 2 2" xfId="26052"/>
    <cellStyle name="RowTitles1-Detail 4 3 3 8 2 2 2" xfId="26053"/>
    <cellStyle name="RowTitles1-Detail 4 3 3 8 2 3" xfId="26054"/>
    <cellStyle name="RowTitles1-Detail 4 3 3 8 3" xfId="12525"/>
    <cellStyle name="RowTitles1-Detail 4 3 3 8 3 2" xfId="26055"/>
    <cellStyle name="RowTitles1-Detail 4 3 3 8 3 2 2" xfId="26056"/>
    <cellStyle name="RowTitles1-Detail 4 3 3 8 4" xfId="26057"/>
    <cellStyle name="RowTitles1-Detail 4 3 3 8 4 2" xfId="26058"/>
    <cellStyle name="RowTitles1-Detail 4 3 3 8 5" xfId="26059"/>
    <cellStyle name="RowTitles1-Detail 4 3 3 9" xfId="6196"/>
    <cellStyle name="RowTitles1-Detail 4 3 3 9 2" xfId="26060"/>
    <cellStyle name="RowTitles1-Detail 4 3 3 9 2 2" xfId="26061"/>
    <cellStyle name="RowTitles1-Detail 4 3 3_STUD aligned by INSTIT" xfId="603"/>
    <cellStyle name="RowTitles1-Detail 4 3 4" xfId="498"/>
    <cellStyle name="RowTitles1-Detail 4 3 4 2" xfId="987"/>
    <cellStyle name="RowTitles1-Detail 4 3 4 2 2" xfId="2598"/>
    <cellStyle name="RowTitles1-Detail 4 3 4 2 2 2" xfId="8157"/>
    <cellStyle name="RowTitles1-Detail 4 3 4 2 2 2 2" xfId="26062"/>
    <cellStyle name="RowTitles1-Detail 4 3 4 2 2 2 2 2" xfId="26063"/>
    <cellStyle name="RowTitles1-Detail 4 3 4 2 2 2 3" xfId="26064"/>
    <cellStyle name="RowTitles1-Detail 4 3 4 2 2 3" xfId="11826"/>
    <cellStyle name="RowTitles1-Detail 4 3 4 2 2 3 2" xfId="26065"/>
    <cellStyle name="RowTitles1-Detail 4 3 4 2 2 3 2 2" xfId="26066"/>
    <cellStyle name="RowTitles1-Detail 4 3 4 2 2 4" xfId="26067"/>
    <cellStyle name="RowTitles1-Detail 4 3 4 2 2 4 2" xfId="26068"/>
    <cellStyle name="RowTitles1-Detail 4 3 4 2 2 5" xfId="26069"/>
    <cellStyle name="RowTitles1-Detail 4 3 4 2 3" xfId="4163"/>
    <cellStyle name="RowTitles1-Detail 4 3 4 2 3 2" xfId="9191"/>
    <cellStyle name="RowTitles1-Detail 4 3 4 2 3 2 2" xfId="26070"/>
    <cellStyle name="RowTitles1-Detail 4 3 4 2 3 2 2 2" xfId="26071"/>
    <cellStyle name="RowTitles1-Detail 4 3 4 2 3 2 3" xfId="26072"/>
    <cellStyle name="RowTitles1-Detail 4 3 4 2 3 3" xfId="12805"/>
    <cellStyle name="RowTitles1-Detail 4 3 4 2 3 3 2" xfId="26073"/>
    <cellStyle name="RowTitles1-Detail 4 3 4 2 3 3 2 2" xfId="26074"/>
    <cellStyle name="RowTitles1-Detail 4 3 4 2 3 4" xfId="26075"/>
    <cellStyle name="RowTitles1-Detail 4 3 4 2 3 4 2" xfId="26076"/>
    <cellStyle name="RowTitles1-Detail 4 3 4 2 3 5" xfId="26077"/>
    <cellStyle name="RowTitles1-Detail 4 3 4 2 4" xfId="4992"/>
    <cellStyle name="RowTitles1-Detail 4 3 4 2 4 2" xfId="26078"/>
    <cellStyle name="RowTitles1-Detail 4 3 4 2 5" xfId="6503"/>
    <cellStyle name="RowTitles1-Detail 4 3 4 2 5 2" xfId="26079"/>
    <cellStyle name="RowTitles1-Detail 4 3 4 2 5 2 2" xfId="26080"/>
    <cellStyle name="RowTitles1-Detail 4 3 4 2 5 3" xfId="26081"/>
    <cellStyle name="RowTitles1-Detail 4 3 4 2 6" xfId="10203"/>
    <cellStyle name="RowTitles1-Detail 4 3 4 2 6 2" xfId="26082"/>
    <cellStyle name="RowTitles1-Detail 4 3 4 2 6 2 2" xfId="26083"/>
    <cellStyle name="RowTitles1-Detail 4 3 4 3" xfId="1166"/>
    <cellStyle name="RowTitles1-Detail 4 3 4 3 2" xfId="2777"/>
    <cellStyle name="RowTitles1-Detail 4 3 4 3 2 2" xfId="8158"/>
    <cellStyle name="RowTitles1-Detail 4 3 4 3 2 2 2" xfId="26084"/>
    <cellStyle name="RowTitles1-Detail 4 3 4 3 2 2 2 2" xfId="26085"/>
    <cellStyle name="RowTitles1-Detail 4 3 4 3 2 2 3" xfId="26086"/>
    <cellStyle name="RowTitles1-Detail 4 3 4 3 2 3" xfId="11827"/>
    <cellStyle name="RowTitles1-Detail 4 3 4 3 2 3 2" xfId="26087"/>
    <cellStyle name="RowTitles1-Detail 4 3 4 3 2 3 2 2" xfId="26088"/>
    <cellStyle name="RowTitles1-Detail 4 3 4 3 2 4" xfId="26089"/>
    <cellStyle name="RowTitles1-Detail 4 3 4 3 2 4 2" xfId="26090"/>
    <cellStyle name="RowTitles1-Detail 4 3 4 3 2 5" xfId="26091"/>
    <cellStyle name="RowTitles1-Detail 4 3 4 3 3" xfId="4342"/>
    <cellStyle name="RowTitles1-Detail 4 3 4 3 3 2" xfId="9467"/>
    <cellStyle name="RowTitles1-Detail 4 3 4 3 3 2 2" xfId="26092"/>
    <cellStyle name="RowTitles1-Detail 4 3 4 3 3 2 2 2" xfId="26093"/>
    <cellStyle name="RowTitles1-Detail 4 3 4 3 3 2 3" xfId="26094"/>
    <cellStyle name="RowTitles1-Detail 4 3 4 3 3 3" xfId="13060"/>
    <cellStyle name="RowTitles1-Detail 4 3 4 3 3 3 2" xfId="26095"/>
    <cellStyle name="RowTitles1-Detail 4 3 4 3 3 3 2 2" xfId="26096"/>
    <cellStyle name="RowTitles1-Detail 4 3 4 3 3 4" xfId="26097"/>
    <cellStyle name="RowTitles1-Detail 4 3 4 3 3 4 2" xfId="26098"/>
    <cellStyle name="RowTitles1-Detail 4 3 4 3 3 5" xfId="26099"/>
    <cellStyle name="RowTitles1-Detail 4 3 4 3 4" xfId="5171"/>
    <cellStyle name="RowTitles1-Detail 4 3 4 3 4 2" xfId="26100"/>
    <cellStyle name="RowTitles1-Detail 4 3 4 3 5" xfId="10448"/>
    <cellStyle name="RowTitles1-Detail 4 3 4 3 5 2" xfId="26101"/>
    <cellStyle name="RowTitles1-Detail 4 3 4 3 5 2 2" xfId="26102"/>
    <cellStyle name="RowTitles1-Detail 4 3 4 3 6" xfId="26103"/>
    <cellStyle name="RowTitles1-Detail 4 3 4 3 6 2" xfId="26104"/>
    <cellStyle name="RowTitles1-Detail 4 3 4 3 7" xfId="26105"/>
    <cellStyle name="RowTitles1-Detail 4 3 4 4" xfId="1336"/>
    <cellStyle name="RowTitles1-Detail 4 3 4 4 2" xfId="2947"/>
    <cellStyle name="RowTitles1-Detail 4 3 4 4 2 2" xfId="8159"/>
    <cellStyle name="RowTitles1-Detail 4 3 4 4 2 2 2" xfId="26106"/>
    <cellStyle name="RowTitles1-Detail 4 3 4 4 2 2 2 2" xfId="26107"/>
    <cellStyle name="RowTitles1-Detail 4 3 4 4 2 2 3" xfId="26108"/>
    <cellStyle name="RowTitles1-Detail 4 3 4 4 2 3" xfId="11828"/>
    <cellStyle name="RowTitles1-Detail 4 3 4 4 2 3 2" xfId="26109"/>
    <cellStyle name="RowTitles1-Detail 4 3 4 4 2 3 2 2" xfId="26110"/>
    <cellStyle name="RowTitles1-Detail 4 3 4 4 2 4" xfId="26111"/>
    <cellStyle name="RowTitles1-Detail 4 3 4 4 2 4 2" xfId="26112"/>
    <cellStyle name="RowTitles1-Detail 4 3 4 4 2 5" xfId="26113"/>
    <cellStyle name="RowTitles1-Detail 4 3 4 4 3" xfId="4512"/>
    <cellStyle name="RowTitles1-Detail 4 3 4 4 3 2" xfId="9695"/>
    <cellStyle name="RowTitles1-Detail 4 3 4 4 3 2 2" xfId="26114"/>
    <cellStyle name="RowTitles1-Detail 4 3 4 4 3 2 2 2" xfId="26115"/>
    <cellStyle name="RowTitles1-Detail 4 3 4 4 3 2 3" xfId="26116"/>
    <cellStyle name="RowTitles1-Detail 4 3 4 4 3 3" xfId="13272"/>
    <cellStyle name="RowTitles1-Detail 4 3 4 4 3 3 2" xfId="26117"/>
    <cellStyle name="RowTitles1-Detail 4 3 4 4 3 3 2 2" xfId="26118"/>
    <cellStyle name="RowTitles1-Detail 4 3 4 4 3 4" xfId="26119"/>
    <cellStyle name="RowTitles1-Detail 4 3 4 4 3 4 2" xfId="26120"/>
    <cellStyle name="RowTitles1-Detail 4 3 4 4 3 5" xfId="26121"/>
    <cellStyle name="RowTitles1-Detail 4 3 4 4 4" xfId="5340"/>
    <cellStyle name="RowTitles1-Detail 4 3 4 4 4 2" xfId="26122"/>
    <cellStyle name="RowTitles1-Detail 4 3 4 4 5" xfId="6929"/>
    <cellStyle name="RowTitles1-Detail 4 3 4 4 5 2" xfId="26123"/>
    <cellStyle name="RowTitles1-Detail 4 3 4 4 5 2 2" xfId="26124"/>
    <cellStyle name="RowTitles1-Detail 4 3 4 4 5 3" xfId="26125"/>
    <cellStyle name="RowTitles1-Detail 4 3 4 4 6" xfId="10676"/>
    <cellStyle name="RowTitles1-Detail 4 3 4 4 6 2" xfId="26126"/>
    <cellStyle name="RowTitles1-Detail 4 3 4 4 6 2 2" xfId="26127"/>
    <cellStyle name="RowTitles1-Detail 4 3 4 4 7" xfId="26128"/>
    <cellStyle name="RowTitles1-Detail 4 3 4 4 7 2" xfId="26129"/>
    <cellStyle name="RowTitles1-Detail 4 3 4 4 8" xfId="26130"/>
    <cellStyle name="RowTitles1-Detail 4 3 4 5" xfId="1707"/>
    <cellStyle name="RowTitles1-Detail 4 3 4 5 2" xfId="3297"/>
    <cellStyle name="RowTitles1-Detail 4 3 4 5 2 2" xfId="8160"/>
    <cellStyle name="RowTitles1-Detail 4 3 4 5 2 2 2" xfId="26131"/>
    <cellStyle name="RowTitles1-Detail 4 3 4 5 2 2 2 2" xfId="26132"/>
    <cellStyle name="RowTitles1-Detail 4 3 4 5 2 2 3" xfId="26133"/>
    <cellStyle name="RowTitles1-Detail 4 3 4 5 2 3" xfId="11829"/>
    <cellStyle name="RowTitles1-Detail 4 3 4 5 2 3 2" xfId="26134"/>
    <cellStyle name="RowTitles1-Detail 4 3 4 5 2 3 2 2" xfId="26135"/>
    <cellStyle name="RowTitles1-Detail 4 3 4 5 2 4" xfId="26136"/>
    <cellStyle name="RowTitles1-Detail 4 3 4 5 2 4 2" xfId="26137"/>
    <cellStyle name="RowTitles1-Detail 4 3 4 5 2 5" xfId="26138"/>
    <cellStyle name="RowTitles1-Detail 4 3 4 5 3" xfId="5687"/>
    <cellStyle name="RowTitles1-Detail 4 3 4 5 3 2" xfId="9911"/>
    <cellStyle name="RowTitles1-Detail 4 3 4 5 3 2 2" xfId="26139"/>
    <cellStyle name="RowTitles1-Detail 4 3 4 5 3 2 2 2" xfId="26140"/>
    <cellStyle name="RowTitles1-Detail 4 3 4 5 3 2 3" xfId="26141"/>
    <cellStyle name="RowTitles1-Detail 4 3 4 5 3 3" xfId="13470"/>
    <cellStyle name="RowTitles1-Detail 4 3 4 5 3 3 2" xfId="26142"/>
    <cellStyle name="RowTitles1-Detail 4 3 4 5 3 3 2 2" xfId="26143"/>
    <cellStyle name="RowTitles1-Detail 4 3 4 5 3 4" xfId="26144"/>
    <cellStyle name="RowTitles1-Detail 4 3 4 5 3 4 2" xfId="26145"/>
    <cellStyle name="RowTitles1-Detail 4 3 4 5 3 5" xfId="26146"/>
    <cellStyle name="RowTitles1-Detail 4 3 4 5 4" xfId="7145"/>
    <cellStyle name="RowTitles1-Detail 4 3 4 5 4 2" xfId="26147"/>
    <cellStyle name="RowTitles1-Detail 4 3 4 5 4 2 2" xfId="26148"/>
    <cellStyle name="RowTitles1-Detail 4 3 4 5 4 3" xfId="26149"/>
    <cellStyle name="RowTitles1-Detail 4 3 4 5 5" xfId="10892"/>
    <cellStyle name="RowTitles1-Detail 4 3 4 5 5 2" xfId="26150"/>
    <cellStyle name="RowTitles1-Detail 4 3 4 5 5 2 2" xfId="26151"/>
    <cellStyle name="RowTitles1-Detail 4 3 4 5 6" xfId="26152"/>
    <cellStyle name="RowTitles1-Detail 4 3 4 5 6 2" xfId="26153"/>
    <cellStyle name="RowTitles1-Detail 4 3 4 5 7" xfId="26154"/>
    <cellStyle name="RowTitles1-Detail 4 3 4 6" xfId="1708"/>
    <cellStyle name="RowTitles1-Detail 4 3 4 6 2" xfId="3298"/>
    <cellStyle name="RowTitles1-Detail 4 3 4 6 2 2" xfId="8161"/>
    <cellStyle name="RowTitles1-Detail 4 3 4 6 2 2 2" xfId="26155"/>
    <cellStyle name="RowTitles1-Detail 4 3 4 6 2 2 2 2" xfId="26156"/>
    <cellStyle name="RowTitles1-Detail 4 3 4 6 2 2 3" xfId="26157"/>
    <cellStyle name="RowTitles1-Detail 4 3 4 6 2 3" xfId="11830"/>
    <cellStyle name="RowTitles1-Detail 4 3 4 6 2 3 2" xfId="26158"/>
    <cellStyle name="RowTitles1-Detail 4 3 4 6 2 3 2 2" xfId="26159"/>
    <cellStyle name="RowTitles1-Detail 4 3 4 6 2 4" xfId="26160"/>
    <cellStyle name="RowTitles1-Detail 4 3 4 6 2 4 2" xfId="26161"/>
    <cellStyle name="RowTitles1-Detail 4 3 4 6 2 5" xfId="26162"/>
    <cellStyle name="RowTitles1-Detail 4 3 4 6 3" xfId="5688"/>
    <cellStyle name="RowTitles1-Detail 4 3 4 6 3 2" xfId="10113"/>
    <cellStyle name="RowTitles1-Detail 4 3 4 6 3 2 2" xfId="26163"/>
    <cellStyle name="RowTitles1-Detail 4 3 4 6 3 2 2 2" xfId="26164"/>
    <cellStyle name="RowTitles1-Detail 4 3 4 6 3 2 3" xfId="26165"/>
    <cellStyle name="RowTitles1-Detail 4 3 4 6 3 3" xfId="13657"/>
    <cellStyle name="RowTitles1-Detail 4 3 4 6 3 3 2" xfId="26166"/>
    <cellStyle name="RowTitles1-Detail 4 3 4 6 3 3 2 2" xfId="26167"/>
    <cellStyle name="RowTitles1-Detail 4 3 4 6 3 4" xfId="26168"/>
    <cellStyle name="RowTitles1-Detail 4 3 4 6 3 4 2" xfId="26169"/>
    <cellStyle name="RowTitles1-Detail 4 3 4 6 3 5" xfId="26170"/>
    <cellStyle name="RowTitles1-Detail 4 3 4 6 4" xfId="7347"/>
    <cellStyle name="RowTitles1-Detail 4 3 4 6 4 2" xfId="26171"/>
    <cellStyle name="RowTitles1-Detail 4 3 4 6 4 2 2" xfId="26172"/>
    <cellStyle name="RowTitles1-Detail 4 3 4 6 4 3" xfId="26173"/>
    <cellStyle name="RowTitles1-Detail 4 3 4 6 5" xfId="11094"/>
    <cellStyle name="RowTitles1-Detail 4 3 4 6 5 2" xfId="26174"/>
    <cellStyle name="RowTitles1-Detail 4 3 4 6 5 2 2" xfId="26175"/>
    <cellStyle name="RowTitles1-Detail 4 3 4 6 6" xfId="26176"/>
    <cellStyle name="RowTitles1-Detail 4 3 4 6 6 2" xfId="26177"/>
    <cellStyle name="RowTitles1-Detail 4 3 4 6 7" xfId="26178"/>
    <cellStyle name="RowTitles1-Detail 4 3 4 7" xfId="2330"/>
    <cellStyle name="RowTitles1-Detail 4 3 4 7 2" xfId="8156"/>
    <cellStyle name="RowTitles1-Detail 4 3 4 7 2 2" xfId="26179"/>
    <cellStyle name="RowTitles1-Detail 4 3 4 7 2 2 2" xfId="26180"/>
    <cellStyle name="RowTitles1-Detail 4 3 4 7 2 3" xfId="26181"/>
    <cellStyle name="RowTitles1-Detail 4 3 4 7 3" xfId="11825"/>
    <cellStyle name="RowTitles1-Detail 4 3 4 7 3 2" xfId="26182"/>
    <cellStyle name="RowTitles1-Detail 4 3 4 7 3 2 2" xfId="26183"/>
    <cellStyle name="RowTitles1-Detail 4 3 4 7 4" xfId="26184"/>
    <cellStyle name="RowTitles1-Detail 4 3 4 7 4 2" xfId="26185"/>
    <cellStyle name="RowTitles1-Detail 4 3 4 7 5" xfId="26186"/>
    <cellStyle name="RowTitles1-Detail 4 3 4 8" xfId="3815"/>
    <cellStyle name="RowTitles1-Detail 4 3 4 8 2" xfId="26187"/>
    <cellStyle name="RowTitles1-Detail 4 3 4 9" xfId="6168"/>
    <cellStyle name="RowTitles1-Detail 4 3 4 9 2" xfId="26188"/>
    <cellStyle name="RowTitles1-Detail 4 3 4 9 2 2" xfId="26189"/>
    <cellStyle name="RowTitles1-Detail 4 3 4_STUD aligned by INSTIT" xfId="604"/>
    <cellStyle name="RowTitles1-Detail 4 3 5" xfId="828"/>
    <cellStyle name="RowTitles1-Detail 4 3 5 2" xfId="2441"/>
    <cellStyle name="RowTitles1-Detail 4 3 5 2 2" xfId="8162"/>
    <cellStyle name="RowTitles1-Detail 4 3 5 2 2 2" xfId="26190"/>
    <cellStyle name="RowTitles1-Detail 4 3 5 2 2 2 2" xfId="26191"/>
    <cellStyle name="RowTitles1-Detail 4 3 5 2 2 3" xfId="26192"/>
    <cellStyle name="RowTitles1-Detail 4 3 5 2 3" xfId="11831"/>
    <cellStyle name="RowTitles1-Detail 4 3 5 2 3 2" xfId="26193"/>
    <cellStyle name="RowTitles1-Detail 4 3 5 2 3 2 2" xfId="26194"/>
    <cellStyle name="RowTitles1-Detail 4 3 5 2 4" xfId="26195"/>
    <cellStyle name="RowTitles1-Detail 4 3 5 2 4 2" xfId="26196"/>
    <cellStyle name="RowTitles1-Detail 4 3 5 2 5" xfId="26197"/>
    <cellStyle name="RowTitles1-Detail 4 3 5 3" xfId="4004"/>
    <cellStyle name="RowTitles1-Detail 4 3 5 3 2" xfId="9004"/>
    <cellStyle name="RowTitles1-Detail 4 3 5 3 2 2" xfId="26198"/>
    <cellStyle name="RowTitles1-Detail 4 3 5 3 2 2 2" xfId="26199"/>
    <cellStyle name="RowTitles1-Detail 4 3 5 3 2 3" xfId="26200"/>
    <cellStyle name="RowTitles1-Detail 4 3 5 3 3" xfId="12628"/>
    <cellStyle name="RowTitles1-Detail 4 3 5 3 3 2" xfId="26201"/>
    <cellStyle name="RowTitles1-Detail 4 3 5 3 3 2 2" xfId="26202"/>
    <cellStyle name="RowTitles1-Detail 4 3 5 3 4" xfId="26203"/>
    <cellStyle name="RowTitles1-Detail 4 3 5 3 4 2" xfId="26204"/>
    <cellStyle name="RowTitles1-Detail 4 3 5 3 5" xfId="26205"/>
    <cellStyle name="RowTitles1-Detail 4 3 5 4" xfId="4580"/>
    <cellStyle name="RowTitles1-Detail 4 3 5 4 2" xfId="26206"/>
    <cellStyle name="RowTitles1-Detail 4 3 5 5" xfId="6347"/>
    <cellStyle name="RowTitles1-Detail 4 3 5 5 2" xfId="26207"/>
    <cellStyle name="RowTitles1-Detail 4 3 5 5 2 2" xfId="26208"/>
    <cellStyle name="RowTitles1-Detail 4 3 5 5 3" xfId="26209"/>
    <cellStyle name="RowTitles1-Detail 4 3 5 6" xfId="6191"/>
    <cellStyle name="RowTitles1-Detail 4 3 5 6 2" xfId="26210"/>
    <cellStyle name="RowTitles1-Detail 4 3 5 6 2 2" xfId="26211"/>
    <cellStyle name="RowTitles1-Detail 4 3 6" xfId="736"/>
    <cellStyle name="RowTitles1-Detail 4 3 6 2" xfId="2357"/>
    <cellStyle name="RowTitles1-Detail 4 3 6 2 2" xfId="8163"/>
    <cellStyle name="RowTitles1-Detail 4 3 6 2 2 2" xfId="26212"/>
    <cellStyle name="RowTitles1-Detail 4 3 6 2 2 2 2" xfId="26213"/>
    <cellStyle name="RowTitles1-Detail 4 3 6 2 2 3" xfId="26214"/>
    <cellStyle name="RowTitles1-Detail 4 3 6 2 3" xfId="11832"/>
    <cellStyle name="RowTitles1-Detail 4 3 6 2 3 2" xfId="26215"/>
    <cellStyle name="RowTitles1-Detail 4 3 6 2 3 2 2" xfId="26216"/>
    <cellStyle name="RowTitles1-Detail 4 3 6 2 4" xfId="26217"/>
    <cellStyle name="RowTitles1-Detail 4 3 6 2 4 2" xfId="26218"/>
    <cellStyle name="RowTitles1-Detail 4 3 6 2 5" xfId="26219"/>
    <cellStyle name="RowTitles1-Detail 4 3 6 3" xfId="3912"/>
    <cellStyle name="RowTitles1-Detail 4 3 6 3 2" xfId="9274"/>
    <cellStyle name="RowTitles1-Detail 4 3 6 3 2 2" xfId="26220"/>
    <cellStyle name="RowTitles1-Detail 4 3 6 3 2 2 2" xfId="26221"/>
    <cellStyle name="RowTitles1-Detail 4 3 6 3 2 3" xfId="26222"/>
    <cellStyle name="RowTitles1-Detail 4 3 6 3 3" xfId="12881"/>
    <cellStyle name="RowTitles1-Detail 4 3 6 3 3 2" xfId="26223"/>
    <cellStyle name="RowTitles1-Detail 4 3 6 3 3 2 2" xfId="26224"/>
    <cellStyle name="RowTitles1-Detail 4 3 6 3 4" xfId="26225"/>
    <cellStyle name="RowTitles1-Detail 4 3 6 3 4 2" xfId="26226"/>
    <cellStyle name="RowTitles1-Detail 4 3 6 3 5" xfId="26227"/>
    <cellStyle name="RowTitles1-Detail 4 3 6 4" xfId="3873"/>
    <cellStyle name="RowTitles1-Detail 4 3 6 4 2" xfId="26228"/>
    <cellStyle name="RowTitles1-Detail 4 3 6 5" xfId="10284"/>
    <cellStyle name="RowTitles1-Detail 4 3 6 5 2" xfId="26229"/>
    <cellStyle name="RowTitles1-Detail 4 3 6 5 2 2" xfId="26230"/>
    <cellStyle name="RowTitles1-Detail 4 3 6 6" xfId="26231"/>
    <cellStyle name="RowTitles1-Detail 4 3 6 6 2" xfId="26232"/>
    <cellStyle name="RowTitles1-Detail 4 3 6 7" xfId="26233"/>
    <cellStyle name="RowTitles1-Detail 4 3 7" xfId="1226"/>
    <cellStyle name="RowTitles1-Detail 4 3 7 2" xfId="2837"/>
    <cellStyle name="RowTitles1-Detail 4 3 7 2 2" xfId="8164"/>
    <cellStyle name="RowTitles1-Detail 4 3 7 2 2 2" xfId="26234"/>
    <cellStyle name="RowTitles1-Detail 4 3 7 2 2 2 2" xfId="26235"/>
    <cellStyle name="RowTitles1-Detail 4 3 7 2 2 3" xfId="26236"/>
    <cellStyle name="RowTitles1-Detail 4 3 7 2 3" xfId="11833"/>
    <cellStyle name="RowTitles1-Detail 4 3 7 2 3 2" xfId="26237"/>
    <cellStyle name="RowTitles1-Detail 4 3 7 2 3 2 2" xfId="26238"/>
    <cellStyle name="RowTitles1-Detail 4 3 7 2 4" xfId="26239"/>
    <cellStyle name="RowTitles1-Detail 4 3 7 2 4 2" xfId="26240"/>
    <cellStyle name="RowTitles1-Detail 4 3 7 2 5" xfId="26241"/>
    <cellStyle name="RowTitles1-Detail 4 3 7 3" xfId="4402"/>
    <cellStyle name="RowTitles1-Detail 4 3 7 3 2" xfId="9511"/>
    <cellStyle name="RowTitles1-Detail 4 3 7 3 2 2" xfId="26242"/>
    <cellStyle name="RowTitles1-Detail 4 3 7 3 2 2 2" xfId="26243"/>
    <cellStyle name="RowTitles1-Detail 4 3 7 3 2 3" xfId="26244"/>
    <cellStyle name="RowTitles1-Detail 4 3 7 3 3" xfId="13098"/>
    <cellStyle name="RowTitles1-Detail 4 3 7 3 3 2" xfId="26245"/>
    <cellStyle name="RowTitles1-Detail 4 3 7 3 3 2 2" xfId="26246"/>
    <cellStyle name="RowTitles1-Detail 4 3 7 3 4" xfId="26247"/>
    <cellStyle name="RowTitles1-Detail 4 3 7 3 4 2" xfId="26248"/>
    <cellStyle name="RowTitles1-Detail 4 3 7 3 5" xfId="26249"/>
    <cellStyle name="RowTitles1-Detail 4 3 7 4" xfId="5231"/>
    <cellStyle name="RowTitles1-Detail 4 3 7 4 2" xfId="26250"/>
    <cellStyle name="RowTitles1-Detail 4 3 7 5" xfId="6745"/>
    <cellStyle name="RowTitles1-Detail 4 3 7 5 2" xfId="26251"/>
    <cellStyle name="RowTitles1-Detail 4 3 7 5 2 2" xfId="26252"/>
    <cellStyle name="RowTitles1-Detail 4 3 7 5 3" xfId="26253"/>
    <cellStyle name="RowTitles1-Detail 4 3 7 6" xfId="10492"/>
    <cellStyle name="RowTitles1-Detail 4 3 7 6 2" xfId="26254"/>
    <cellStyle name="RowTitles1-Detail 4 3 7 6 2 2" xfId="26255"/>
    <cellStyle name="RowTitles1-Detail 4 3 7 7" xfId="26256"/>
    <cellStyle name="RowTitles1-Detail 4 3 7 7 2" xfId="26257"/>
    <cellStyle name="RowTitles1-Detail 4 3 7 8" xfId="26258"/>
    <cellStyle name="RowTitles1-Detail 4 3 8" xfId="1709"/>
    <cellStyle name="RowTitles1-Detail 4 3 8 2" xfId="3299"/>
    <cellStyle name="RowTitles1-Detail 4 3 8 2 2" xfId="8165"/>
    <cellStyle name="RowTitles1-Detail 4 3 8 2 2 2" xfId="26259"/>
    <cellStyle name="RowTitles1-Detail 4 3 8 2 2 2 2" xfId="26260"/>
    <cellStyle name="RowTitles1-Detail 4 3 8 2 2 3" xfId="26261"/>
    <cellStyle name="RowTitles1-Detail 4 3 8 2 3" xfId="11834"/>
    <cellStyle name="RowTitles1-Detail 4 3 8 2 3 2" xfId="26262"/>
    <cellStyle name="RowTitles1-Detail 4 3 8 2 3 2 2" xfId="26263"/>
    <cellStyle name="RowTitles1-Detail 4 3 8 2 4" xfId="26264"/>
    <cellStyle name="RowTitles1-Detail 4 3 8 2 4 2" xfId="26265"/>
    <cellStyle name="RowTitles1-Detail 4 3 8 2 5" xfId="26266"/>
    <cellStyle name="RowTitles1-Detail 4 3 8 3" xfId="5689"/>
    <cellStyle name="RowTitles1-Detail 4 3 8 3 2" xfId="9732"/>
    <cellStyle name="RowTitles1-Detail 4 3 8 3 2 2" xfId="26267"/>
    <cellStyle name="RowTitles1-Detail 4 3 8 3 2 2 2" xfId="26268"/>
    <cellStyle name="RowTitles1-Detail 4 3 8 3 2 3" xfId="26269"/>
    <cellStyle name="RowTitles1-Detail 4 3 8 3 3" xfId="13301"/>
    <cellStyle name="RowTitles1-Detail 4 3 8 3 3 2" xfId="26270"/>
    <cellStyle name="RowTitles1-Detail 4 3 8 3 3 2 2" xfId="26271"/>
    <cellStyle name="RowTitles1-Detail 4 3 8 3 4" xfId="26272"/>
    <cellStyle name="RowTitles1-Detail 4 3 8 3 4 2" xfId="26273"/>
    <cellStyle name="RowTitles1-Detail 4 3 8 3 5" xfId="26274"/>
    <cellStyle name="RowTitles1-Detail 4 3 8 4" xfId="6966"/>
    <cellStyle name="RowTitles1-Detail 4 3 8 4 2" xfId="26275"/>
    <cellStyle name="RowTitles1-Detail 4 3 8 4 2 2" xfId="26276"/>
    <cellStyle name="RowTitles1-Detail 4 3 8 4 3" xfId="26277"/>
    <cellStyle name="RowTitles1-Detail 4 3 8 5" xfId="10713"/>
    <cellStyle name="RowTitles1-Detail 4 3 8 5 2" xfId="26278"/>
    <cellStyle name="RowTitles1-Detail 4 3 8 5 2 2" xfId="26279"/>
    <cellStyle name="RowTitles1-Detail 4 3 8 6" xfId="26280"/>
    <cellStyle name="RowTitles1-Detail 4 3 8 6 2" xfId="26281"/>
    <cellStyle name="RowTitles1-Detail 4 3 8 7" xfId="26282"/>
    <cellStyle name="RowTitles1-Detail 4 3 9" xfId="1710"/>
    <cellStyle name="RowTitles1-Detail 4 3 9 2" xfId="3300"/>
    <cellStyle name="RowTitles1-Detail 4 3 9 2 2" xfId="8166"/>
    <cellStyle name="RowTitles1-Detail 4 3 9 2 2 2" xfId="26283"/>
    <cellStyle name="RowTitles1-Detail 4 3 9 2 2 2 2" xfId="26284"/>
    <cellStyle name="RowTitles1-Detail 4 3 9 2 2 3" xfId="26285"/>
    <cellStyle name="RowTitles1-Detail 4 3 9 2 3" xfId="11835"/>
    <cellStyle name="RowTitles1-Detail 4 3 9 2 3 2" xfId="26286"/>
    <cellStyle name="RowTitles1-Detail 4 3 9 2 3 2 2" xfId="26287"/>
    <cellStyle name="RowTitles1-Detail 4 3 9 2 4" xfId="26288"/>
    <cellStyle name="RowTitles1-Detail 4 3 9 2 4 2" xfId="26289"/>
    <cellStyle name="RowTitles1-Detail 4 3 9 2 5" xfId="26290"/>
    <cellStyle name="RowTitles1-Detail 4 3 9 3" xfId="5690"/>
    <cellStyle name="RowTitles1-Detail 4 3 9 3 2" xfId="9937"/>
    <cellStyle name="RowTitles1-Detail 4 3 9 3 2 2" xfId="26291"/>
    <cellStyle name="RowTitles1-Detail 4 3 9 3 2 2 2" xfId="26292"/>
    <cellStyle name="RowTitles1-Detail 4 3 9 3 2 3" xfId="26293"/>
    <cellStyle name="RowTitles1-Detail 4 3 9 3 3" xfId="13491"/>
    <cellStyle name="RowTitles1-Detail 4 3 9 3 3 2" xfId="26294"/>
    <cellStyle name="RowTitles1-Detail 4 3 9 3 3 2 2" xfId="26295"/>
    <cellStyle name="RowTitles1-Detail 4 3 9 3 4" xfId="26296"/>
    <cellStyle name="RowTitles1-Detail 4 3 9 3 4 2" xfId="26297"/>
    <cellStyle name="RowTitles1-Detail 4 3 9 3 5" xfId="26298"/>
    <cellStyle name="RowTitles1-Detail 4 3 9 4" xfId="7171"/>
    <cellStyle name="RowTitles1-Detail 4 3 9 4 2" xfId="26299"/>
    <cellStyle name="RowTitles1-Detail 4 3 9 4 2 2" xfId="26300"/>
    <cellStyle name="RowTitles1-Detail 4 3 9 4 3" xfId="26301"/>
    <cellStyle name="RowTitles1-Detail 4 3 9 5" xfId="10918"/>
    <cellStyle name="RowTitles1-Detail 4 3 9 5 2" xfId="26302"/>
    <cellStyle name="RowTitles1-Detail 4 3 9 5 2 2" xfId="26303"/>
    <cellStyle name="RowTitles1-Detail 4 3 9 6" xfId="26304"/>
    <cellStyle name="RowTitles1-Detail 4 3 9 6 2" xfId="26305"/>
    <cellStyle name="RowTitles1-Detail 4 3 9 7" xfId="26306"/>
    <cellStyle name="RowTitles1-Detail 4 3_STUD aligned by INSTIT" xfId="601"/>
    <cellStyle name="RowTitles1-Detail 4 4" xfId="367"/>
    <cellStyle name="RowTitles1-Detail 4 4 2" xfId="1040"/>
    <cellStyle name="RowTitles1-Detail 4 4 2 2" xfId="2651"/>
    <cellStyle name="RowTitles1-Detail 4 4 2 2 2" xfId="8168"/>
    <cellStyle name="RowTitles1-Detail 4 4 2 2 2 2" xfId="26307"/>
    <cellStyle name="RowTitles1-Detail 4 4 2 2 2 2 2" xfId="26308"/>
    <cellStyle name="RowTitles1-Detail 4 4 2 2 2 3" xfId="26309"/>
    <cellStyle name="RowTitles1-Detail 4 4 2 2 3" xfId="11837"/>
    <cellStyle name="RowTitles1-Detail 4 4 2 2 3 2" xfId="26310"/>
    <cellStyle name="RowTitles1-Detail 4 4 2 2 3 2 2" xfId="26311"/>
    <cellStyle name="RowTitles1-Detail 4 4 2 2 4" xfId="26312"/>
    <cellStyle name="RowTitles1-Detail 4 4 2 2 4 2" xfId="26313"/>
    <cellStyle name="RowTitles1-Detail 4 4 2 2 5" xfId="26314"/>
    <cellStyle name="RowTitles1-Detail 4 4 2 3" xfId="4216"/>
    <cellStyle name="RowTitles1-Detail 4 4 2 3 2" xfId="9060"/>
    <cellStyle name="RowTitles1-Detail 4 4 2 3 2 2" xfId="26315"/>
    <cellStyle name="RowTitles1-Detail 4 4 2 3 2 2 2" xfId="26316"/>
    <cellStyle name="RowTitles1-Detail 4 4 2 3 2 3" xfId="26317"/>
    <cellStyle name="RowTitles1-Detail 4 4 2 3 3" xfId="12682"/>
    <cellStyle name="RowTitles1-Detail 4 4 2 3 3 2" xfId="26318"/>
    <cellStyle name="RowTitles1-Detail 4 4 2 3 3 2 2" xfId="26319"/>
    <cellStyle name="RowTitles1-Detail 4 4 2 3 4" xfId="26320"/>
    <cellStyle name="RowTitles1-Detail 4 4 2 3 4 2" xfId="26321"/>
    <cellStyle name="RowTitles1-Detail 4 4 2 3 5" xfId="26322"/>
    <cellStyle name="RowTitles1-Detail 4 4 2 4" xfId="5045"/>
    <cellStyle name="RowTitles1-Detail 4 4 2 4 2" xfId="26323"/>
    <cellStyle name="RowTitles1-Detail 4 4 2 5" xfId="6060"/>
    <cellStyle name="RowTitles1-Detail 4 4 2 5 2" xfId="26324"/>
    <cellStyle name="RowTitles1-Detail 4 4 2 5 2 2" xfId="26325"/>
    <cellStyle name="RowTitles1-Detail 4 4 3" xfId="1266"/>
    <cellStyle name="RowTitles1-Detail 4 4 3 2" xfId="2877"/>
    <cellStyle name="RowTitles1-Detail 4 4 3 2 2" xfId="8169"/>
    <cellStyle name="RowTitles1-Detail 4 4 3 2 2 2" xfId="26326"/>
    <cellStyle name="RowTitles1-Detail 4 4 3 2 2 2 2" xfId="26327"/>
    <cellStyle name="RowTitles1-Detail 4 4 3 2 2 3" xfId="26328"/>
    <cellStyle name="RowTitles1-Detail 4 4 3 2 3" xfId="11838"/>
    <cellStyle name="RowTitles1-Detail 4 4 3 2 3 2" xfId="26329"/>
    <cellStyle name="RowTitles1-Detail 4 4 3 2 3 2 2" xfId="26330"/>
    <cellStyle name="RowTitles1-Detail 4 4 3 2 4" xfId="26331"/>
    <cellStyle name="RowTitles1-Detail 4 4 3 2 4 2" xfId="26332"/>
    <cellStyle name="RowTitles1-Detail 4 4 3 2 5" xfId="26333"/>
    <cellStyle name="RowTitles1-Detail 4 4 3 3" xfId="4442"/>
    <cellStyle name="RowTitles1-Detail 4 4 3 3 2" xfId="9336"/>
    <cellStyle name="RowTitles1-Detail 4 4 3 3 2 2" xfId="26334"/>
    <cellStyle name="RowTitles1-Detail 4 4 3 3 2 2 2" xfId="26335"/>
    <cellStyle name="RowTitles1-Detail 4 4 3 3 2 3" xfId="26336"/>
    <cellStyle name="RowTitles1-Detail 4 4 3 3 3" xfId="12937"/>
    <cellStyle name="RowTitles1-Detail 4 4 3 3 3 2" xfId="26337"/>
    <cellStyle name="RowTitles1-Detail 4 4 3 3 3 2 2" xfId="26338"/>
    <cellStyle name="RowTitles1-Detail 4 4 3 3 4" xfId="26339"/>
    <cellStyle name="RowTitles1-Detail 4 4 3 3 4 2" xfId="26340"/>
    <cellStyle name="RowTitles1-Detail 4 4 3 3 5" xfId="26341"/>
    <cellStyle name="RowTitles1-Detail 4 4 3 4" xfId="5271"/>
    <cellStyle name="RowTitles1-Detail 4 4 3 4 2" xfId="26342"/>
    <cellStyle name="RowTitles1-Detail 4 4 3 5" xfId="6621"/>
    <cellStyle name="RowTitles1-Detail 4 4 3 5 2" xfId="26343"/>
    <cellStyle name="RowTitles1-Detail 4 4 3 5 2 2" xfId="26344"/>
    <cellStyle name="RowTitles1-Detail 4 4 3 5 3" xfId="26345"/>
    <cellStyle name="RowTitles1-Detail 4 4 3 6" xfId="10342"/>
    <cellStyle name="RowTitles1-Detail 4 4 3 6 2" xfId="26346"/>
    <cellStyle name="RowTitles1-Detail 4 4 3 6 2 2" xfId="26347"/>
    <cellStyle name="RowTitles1-Detail 4 4 3 7" xfId="26348"/>
    <cellStyle name="RowTitles1-Detail 4 4 3 7 2" xfId="26349"/>
    <cellStyle name="RowTitles1-Detail 4 4 3 8" xfId="26350"/>
    <cellStyle name="RowTitles1-Detail 4 4 4" xfId="1711"/>
    <cellStyle name="RowTitles1-Detail 4 4 4 2" xfId="3301"/>
    <cellStyle name="RowTitles1-Detail 4 4 4 2 2" xfId="8170"/>
    <cellStyle name="RowTitles1-Detail 4 4 4 2 2 2" xfId="26351"/>
    <cellStyle name="RowTitles1-Detail 4 4 4 2 2 2 2" xfId="26352"/>
    <cellStyle name="RowTitles1-Detail 4 4 4 2 2 3" xfId="26353"/>
    <cellStyle name="RowTitles1-Detail 4 4 4 2 3" xfId="11839"/>
    <cellStyle name="RowTitles1-Detail 4 4 4 2 3 2" xfId="26354"/>
    <cellStyle name="RowTitles1-Detail 4 4 4 2 3 2 2" xfId="26355"/>
    <cellStyle name="RowTitles1-Detail 4 4 4 2 4" xfId="26356"/>
    <cellStyle name="RowTitles1-Detail 4 4 4 2 4 2" xfId="26357"/>
    <cellStyle name="RowTitles1-Detail 4 4 4 2 5" xfId="26358"/>
    <cellStyle name="RowTitles1-Detail 4 4 4 3" xfId="5691"/>
    <cellStyle name="RowTitles1-Detail 4 4 4 3 2" xfId="9569"/>
    <cellStyle name="RowTitles1-Detail 4 4 4 3 2 2" xfId="26359"/>
    <cellStyle name="RowTitles1-Detail 4 4 4 3 2 2 2" xfId="26360"/>
    <cellStyle name="RowTitles1-Detail 4 4 4 3 2 3" xfId="26361"/>
    <cellStyle name="RowTitles1-Detail 4 4 4 3 3" xfId="13150"/>
    <cellStyle name="RowTitles1-Detail 4 4 4 3 3 2" xfId="26362"/>
    <cellStyle name="RowTitles1-Detail 4 4 4 3 3 2 2" xfId="26363"/>
    <cellStyle name="RowTitles1-Detail 4 4 4 3 4" xfId="26364"/>
    <cellStyle name="RowTitles1-Detail 4 4 4 3 4 2" xfId="26365"/>
    <cellStyle name="RowTitles1-Detail 4 4 4 3 5" xfId="26366"/>
    <cellStyle name="RowTitles1-Detail 4 4 4 4" xfId="6803"/>
    <cellStyle name="RowTitles1-Detail 4 4 4 4 2" xfId="26367"/>
    <cellStyle name="RowTitles1-Detail 4 4 4 4 2 2" xfId="26368"/>
    <cellStyle name="RowTitles1-Detail 4 4 4 4 3" xfId="26369"/>
    <cellStyle name="RowTitles1-Detail 4 4 4 5" xfId="10550"/>
    <cellStyle name="RowTitles1-Detail 4 4 4 5 2" xfId="26370"/>
    <cellStyle name="RowTitles1-Detail 4 4 4 5 2 2" xfId="26371"/>
    <cellStyle name="RowTitles1-Detail 4 4 4 6" xfId="26372"/>
    <cellStyle name="RowTitles1-Detail 4 4 4 6 2" xfId="26373"/>
    <cellStyle name="RowTitles1-Detail 4 4 4 7" xfId="26374"/>
    <cellStyle name="RowTitles1-Detail 4 4 5" xfId="1712"/>
    <cellStyle name="RowTitles1-Detail 4 4 5 2" xfId="3302"/>
    <cellStyle name="RowTitles1-Detail 4 4 5 2 2" xfId="8171"/>
    <cellStyle name="RowTitles1-Detail 4 4 5 2 2 2" xfId="26375"/>
    <cellStyle name="RowTitles1-Detail 4 4 5 2 2 2 2" xfId="26376"/>
    <cellStyle name="RowTitles1-Detail 4 4 5 2 2 3" xfId="26377"/>
    <cellStyle name="RowTitles1-Detail 4 4 5 2 3" xfId="11840"/>
    <cellStyle name="RowTitles1-Detail 4 4 5 2 3 2" xfId="26378"/>
    <cellStyle name="RowTitles1-Detail 4 4 5 2 3 2 2" xfId="26379"/>
    <cellStyle name="RowTitles1-Detail 4 4 5 2 4" xfId="26380"/>
    <cellStyle name="RowTitles1-Detail 4 4 5 2 4 2" xfId="26381"/>
    <cellStyle name="RowTitles1-Detail 4 4 5 2 5" xfId="26382"/>
    <cellStyle name="RowTitles1-Detail 4 4 5 3" xfId="5692"/>
    <cellStyle name="RowTitles1-Detail 4 4 5 3 2" xfId="9786"/>
    <cellStyle name="RowTitles1-Detail 4 4 5 3 2 2" xfId="26383"/>
    <cellStyle name="RowTitles1-Detail 4 4 5 3 2 2 2" xfId="26384"/>
    <cellStyle name="RowTitles1-Detail 4 4 5 3 2 3" xfId="26385"/>
    <cellStyle name="RowTitles1-Detail 4 4 5 3 3" xfId="13349"/>
    <cellStyle name="RowTitles1-Detail 4 4 5 3 3 2" xfId="26386"/>
    <cellStyle name="RowTitles1-Detail 4 4 5 3 3 2 2" xfId="26387"/>
    <cellStyle name="RowTitles1-Detail 4 4 5 3 4" xfId="26388"/>
    <cellStyle name="RowTitles1-Detail 4 4 5 3 4 2" xfId="26389"/>
    <cellStyle name="RowTitles1-Detail 4 4 5 3 5" xfId="26390"/>
    <cellStyle name="RowTitles1-Detail 4 4 5 4" xfId="7020"/>
    <cellStyle name="RowTitles1-Detail 4 4 5 4 2" xfId="26391"/>
    <cellStyle name="RowTitles1-Detail 4 4 5 4 2 2" xfId="26392"/>
    <cellStyle name="RowTitles1-Detail 4 4 5 4 3" xfId="26393"/>
    <cellStyle name="RowTitles1-Detail 4 4 5 5" xfId="10767"/>
    <cellStyle name="RowTitles1-Detail 4 4 5 5 2" xfId="26394"/>
    <cellStyle name="RowTitles1-Detail 4 4 5 5 2 2" xfId="26395"/>
    <cellStyle name="RowTitles1-Detail 4 4 5 6" xfId="26396"/>
    <cellStyle name="RowTitles1-Detail 4 4 5 6 2" xfId="26397"/>
    <cellStyle name="RowTitles1-Detail 4 4 5 7" xfId="26398"/>
    <cellStyle name="RowTitles1-Detail 4 4 6" xfId="1713"/>
    <cellStyle name="RowTitles1-Detail 4 4 6 2" xfId="3303"/>
    <cellStyle name="RowTitles1-Detail 4 4 6 2 2" xfId="8172"/>
    <cellStyle name="RowTitles1-Detail 4 4 6 2 2 2" xfId="26399"/>
    <cellStyle name="RowTitles1-Detail 4 4 6 2 2 2 2" xfId="26400"/>
    <cellStyle name="RowTitles1-Detail 4 4 6 2 2 3" xfId="26401"/>
    <cellStyle name="RowTitles1-Detail 4 4 6 2 3" xfId="11841"/>
    <cellStyle name="RowTitles1-Detail 4 4 6 2 3 2" xfId="26402"/>
    <cellStyle name="RowTitles1-Detail 4 4 6 2 3 2 2" xfId="26403"/>
    <cellStyle name="RowTitles1-Detail 4 4 6 2 4" xfId="26404"/>
    <cellStyle name="RowTitles1-Detail 4 4 6 2 4 2" xfId="26405"/>
    <cellStyle name="RowTitles1-Detail 4 4 6 2 5" xfId="26406"/>
    <cellStyle name="RowTitles1-Detail 4 4 6 3" xfId="5693"/>
    <cellStyle name="RowTitles1-Detail 4 4 6 3 2" xfId="9988"/>
    <cellStyle name="RowTitles1-Detail 4 4 6 3 2 2" xfId="26407"/>
    <cellStyle name="RowTitles1-Detail 4 4 6 3 2 2 2" xfId="26408"/>
    <cellStyle name="RowTitles1-Detail 4 4 6 3 2 3" xfId="26409"/>
    <cellStyle name="RowTitles1-Detail 4 4 6 3 3" xfId="13536"/>
    <cellStyle name="RowTitles1-Detail 4 4 6 3 3 2" xfId="26410"/>
    <cellStyle name="RowTitles1-Detail 4 4 6 3 3 2 2" xfId="26411"/>
    <cellStyle name="RowTitles1-Detail 4 4 6 3 4" xfId="26412"/>
    <cellStyle name="RowTitles1-Detail 4 4 6 3 4 2" xfId="26413"/>
    <cellStyle name="RowTitles1-Detail 4 4 6 3 5" xfId="26414"/>
    <cellStyle name="RowTitles1-Detail 4 4 6 4" xfId="7222"/>
    <cellStyle name="RowTitles1-Detail 4 4 6 4 2" xfId="26415"/>
    <cellStyle name="RowTitles1-Detail 4 4 6 4 2 2" xfId="26416"/>
    <cellStyle name="RowTitles1-Detail 4 4 6 4 3" xfId="26417"/>
    <cellStyle name="RowTitles1-Detail 4 4 6 5" xfId="10969"/>
    <cellStyle name="RowTitles1-Detail 4 4 6 5 2" xfId="26418"/>
    <cellStyle name="RowTitles1-Detail 4 4 6 5 2 2" xfId="26419"/>
    <cellStyle name="RowTitles1-Detail 4 4 6 6" xfId="26420"/>
    <cellStyle name="RowTitles1-Detail 4 4 6 6 2" xfId="26421"/>
    <cellStyle name="RowTitles1-Detail 4 4 6 7" xfId="26422"/>
    <cellStyle name="RowTitles1-Detail 4 4 7" xfId="2205"/>
    <cellStyle name="RowTitles1-Detail 4 4 7 2" xfId="8167"/>
    <cellStyle name="RowTitles1-Detail 4 4 7 2 2" xfId="26423"/>
    <cellStyle name="RowTitles1-Detail 4 4 7 2 2 2" xfId="26424"/>
    <cellStyle name="RowTitles1-Detail 4 4 7 2 3" xfId="26425"/>
    <cellStyle name="RowTitles1-Detail 4 4 7 3" xfId="11836"/>
    <cellStyle name="RowTitles1-Detail 4 4 7 3 2" xfId="26426"/>
    <cellStyle name="RowTitles1-Detail 4 4 7 3 2 2" xfId="26427"/>
    <cellStyle name="RowTitles1-Detail 4 4 7 4" xfId="26428"/>
    <cellStyle name="RowTitles1-Detail 4 4 7 4 2" xfId="26429"/>
    <cellStyle name="RowTitles1-Detail 4 4 7 5" xfId="26430"/>
    <cellStyle name="RowTitles1-Detail 4 4 8" xfId="4769"/>
    <cellStyle name="RowTitles1-Detail 4 4 8 2" xfId="26431"/>
    <cellStyle name="RowTitles1-Detail 4 4 9" xfId="6229"/>
    <cellStyle name="RowTitles1-Detail 4 4 9 2" xfId="26432"/>
    <cellStyle name="RowTitles1-Detail 4 4 9 2 2" xfId="26433"/>
    <cellStyle name="RowTitles1-Detail 4 4_STUD aligned by INSTIT" xfId="605"/>
    <cellStyle name="RowTitles1-Detail 4 5" xfId="341"/>
    <cellStyle name="RowTitles1-Detail 4 5 2" xfId="857"/>
    <cellStyle name="RowTitles1-Detail 4 5 2 2" xfId="2468"/>
    <cellStyle name="RowTitles1-Detail 4 5 2 2 2" xfId="8174"/>
    <cellStyle name="RowTitles1-Detail 4 5 2 2 2 2" xfId="26434"/>
    <cellStyle name="RowTitles1-Detail 4 5 2 2 2 2 2" xfId="26435"/>
    <cellStyle name="RowTitles1-Detail 4 5 2 2 2 3" xfId="26436"/>
    <cellStyle name="RowTitles1-Detail 4 5 2 2 3" xfId="11843"/>
    <cellStyle name="RowTitles1-Detail 4 5 2 2 3 2" xfId="26437"/>
    <cellStyle name="RowTitles1-Detail 4 5 2 2 3 2 2" xfId="26438"/>
    <cellStyle name="RowTitles1-Detail 4 5 2 2 4" xfId="26439"/>
    <cellStyle name="RowTitles1-Detail 4 5 2 2 4 2" xfId="26440"/>
    <cellStyle name="RowTitles1-Detail 4 5 2 2 5" xfId="26441"/>
    <cellStyle name="RowTitles1-Detail 4 5 2 3" xfId="4033"/>
    <cellStyle name="RowTitles1-Detail 4 5 2 3 2" xfId="9034"/>
    <cellStyle name="RowTitles1-Detail 4 5 2 3 2 2" xfId="26442"/>
    <cellStyle name="RowTitles1-Detail 4 5 2 3 2 2 2" xfId="26443"/>
    <cellStyle name="RowTitles1-Detail 4 5 2 3 2 3" xfId="26444"/>
    <cellStyle name="RowTitles1-Detail 4 5 2 3 3" xfId="12658"/>
    <cellStyle name="RowTitles1-Detail 4 5 2 3 3 2" xfId="26445"/>
    <cellStyle name="RowTitles1-Detail 4 5 2 3 3 2 2" xfId="26446"/>
    <cellStyle name="RowTitles1-Detail 4 5 2 3 4" xfId="26447"/>
    <cellStyle name="RowTitles1-Detail 4 5 2 3 4 2" xfId="26448"/>
    <cellStyle name="RowTitles1-Detail 4 5 2 3 5" xfId="26449"/>
    <cellStyle name="RowTitles1-Detail 4 5 2 4" xfId="3692"/>
    <cellStyle name="RowTitles1-Detail 4 5 2 4 2" xfId="26450"/>
    <cellStyle name="RowTitles1-Detail 4 5 2 5" xfId="6377"/>
    <cellStyle name="RowTitles1-Detail 4 5 2 5 2" xfId="26451"/>
    <cellStyle name="RowTitles1-Detail 4 5 2 5 2 2" xfId="26452"/>
    <cellStyle name="RowTitles1-Detail 4 5 2 5 3" xfId="26453"/>
    <cellStyle name="RowTitles1-Detail 4 5 2 6" xfId="6154"/>
    <cellStyle name="RowTitles1-Detail 4 5 2 6 2" xfId="26454"/>
    <cellStyle name="RowTitles1-Detail 4 5 2 6 2 2" xfId="26455"/>
    <cellStyle name="RowTitles1-Detail 4 5 2 7" xfId="26456"/>
    <cellStyle name="RowTitles1-Detail 4 5 2 7 2" xfId="26457"/>
    <cellStyle name="RowTitles1-Detail 4 5 2 8" xfId="26458"/>
    <cellStyle name="RowTitles1-Detail 4 5 3" xfId="1015"/>
    <cellStyle name="RowTitles1-Detail 4 5 3 2" xfId="2626"/>
    <cellStyle name="RowTitles1-Detail 4 5 3 2 2" xfId="8175"/>
    <cellStyle name="RowTitles1-Detail 4 5 3 2 2 2" xfId="26459"/>
    <cellStyle name="RowTitles1-Detail 4 5 3 2 2 2 2" xfId="26460"/>
    <cellStyle name="RowTitles1-Detail 4 5 3 2 2 3" xfId="26461"/>
    <cellStyle name="RowTitles1-Detail 4 5 3 2 3" xfId="11844"/>
    <cellStyle name="RowTitles1-Detail 4 5 3 2 3 2" xfId="26462"/>
    <cellStyle name="RowTitles1-Detail 4 5 3 2 3 2 2" xfId="26463"/>
    <cellStyle name="RowTitles1-Detail 4 5 3 2 4" xfId="26464"/>
    <cellStyle name="RowTitles1-Detail 4 5 3 2 4 2" xfId="26465"/>
    <cellStyle name="RowTitles1-Detail 4 5 3 2 5" xfId="26466"/>
    <cellStyle name="RowTitles1-Detail 4 5 3 3" xfId="4191"/>
    <cellStyle name="RowTitles1-Detail 4 5 3 3 2" xfId="9310"/>
    <cellStyle name="RowTitles1-Detail 4 5 3 3 2 2" xfId="26467"/>
    <cellStyle name="RowTitles1-Detail 4 5 3 3 2 2 2" xfId="26468"/>
    <cellStyle name="RowTitles1-Detail 4 5 3 3 2 3" xfId="26469"/>
    <cellStyle name="RowTitles1-Detail 4 5 3 3 3" xfId="12913"/>
    <cellStyle name="RowTitles1-Detail 4 5 3 3 3 2" xfId="26470"/>
    <cellStyle name="RowTitles1-Detail 4 5 3 3 3 2 2" xfId="26471"/>
    <cellStyle name="RowTitles1-Detail 4 5 3 3 4" xfId="26472"/>
    <cellStyle name="RowTitles1-Detail 4 5 3 3 4 2" xfId="26473"/>
    <cellStyle name="RowTitles1-Detail 4 5 3 3 5" xfId="26474"/>
    <cellStyle name="RowTitles1-Detail 4 5 3 4" xfId="5020"/>
    <cellStyle name="RowTitles1-Detail 4 5 3 4 2" xfId="26475"/>
    <cellStyle name="RowTitles1-Detail 4 5 3 5" xfId="10320"/>
    <cellStyle name="RowTitles1-Detail 4 5 3 5 2" xfId="26476"/>
    <cellStyle name="RowTitles1-Detail 4 5 3 5 2 2" xfId="26477"/>
    <cellStyle name="RowTitles1-Detail 4 5 4" xfId="1714"/>
    <cellStyle name="RowTitles1-Detail 4 5 4 2" xfId="3304"/>
    <cellStyle name="RowTitles1-Detail 4 5 4 2 2" xfId="8176"/>
    <cellStyle name="RowTitles1-Detail 4 5 4 2 2 2" xfId="26478"/>
    <cellStyle name="RowTitles1-Detail 4 5 4 2 2 2 2" xfId="26479"/>
    <cellStyle name="RowTitles1-Detail 4 5 4 2 2 3" xfId="26480"/>
    <cellStyle name="RowTitles1-Detail 4 5 4 2 3" xfId="11845"/>
    <cellStyle name="RowTitles1-Detail 4 5 4 2 3 2" xfId="26481"/>
    <cellStyle name="RowTitles1-Detail 4 5 4 2 3 2 2" xfId="26482"/>
    <cellStyle name="RowTitles1-Detail 4 5 4 2 4" xfId="26483"/>
    <cellStyle name="RowTitles1-Detail 4 5 4 2 4 2" xfId="26484"/>
    <cellStyle name="RowTitles1-Detail 4 5 4 2 5" xfId="26485"/>
    <cellStyle name="RowTitles1-Detail 4 5 4 3" xfId="5694"/>
    <cellStyle name="RowTitles1-Detail 4 5 4 3 2" xfId="9543"/>
    <cellStyle name="RowTitles1-Detail 4 5 4 3 2 2" xfId="26486"/>
    <cellStyle name="RowTitles1-Detail 4 5 4 3 2 2 2" xfId="26487"/>
    <cellStyle name="RowTitles1-Detail 4 5 4 3 2 3" xfId="26488"/>
    <cellStyle name="RowTitles1-Detail 4 5 4 3 3" xfId="13126"/>
    <cellStyle name="RowTitles1-Detail 4 5 4 3 3 2" xfId="26489"/>
    <cellStyle name="RowTitles1-Detail 4 5 4 3 3 2 2" xfId="26490"/>
    <cellStyle name="RowTitles1-Detail 4 5 4 3 4" xfId="26491"/>
    <cellStyle name="RowTitles1-Detail 4 5 4 3 4 2" xfId="26492"/>
    <cellStyle name="RowTitles1-Detail 4 5 4 3 5" xfId="26493"/>
    <cellStyle name="RowTitles1-Detail 4 5 4 4" xfId="6777"/>
    <cellStyle name="RowTitles1-Detail 4 5 4 4 2" xfId="26494"/>
    <cellStyle name="RowTitles1-Detail 4 5 4 4 2 2" xfId="26495"/>
    <cellStyle name="RowTitles1-Detail 4 5 4 4 3" xfId="26496"/>
    <cellStyle name="RowTitles1-Detail 4 5 4 5" xfId="10524"/>
    <cellStyle name="RowTitles1-Detail 4 5 4 5 2" xfId="26497"/>
    <cellStyle name="RowTitles1-Detail 4 5 4 5 2 2" xfId="26498"/>
    <cellStyle name="RowTitles1-Detail 4 5 4 6" xfId="26499"/>
    <cellStyle name="RowTitles1-Detail 4 5 4 6 2" xfId="26500"/>
    <cellStyle name="RowTitles1-Detail 4 5 4 7" xfId="26501"/>
    <cellStyle name="RowTitles1-Detail 4 5 5" xfId="1715"/>
    <cellStyle name="RowTitles1-Detail 4 5 5 2" xfId="3305"/>
    <cellStyle name="RowTitles1-Detail 4 5 5 2 2" xfId="8177"/>
    <cellStyle name="RowTitles1-Detail 4 5 5 2 2 2" xfId="26502"/>
    <cellStyle name="RowTitles1-Detail 4 5 5 2 2 2 2" xfId="26503"/>
    <cellStyle name="RowTitles1-Detail 4 5 5 2 2 3" xfId="26504"/>
    <cellStyle name="RowTitles1-Detail 4 5 5 2 3" xfId="11846"/>
    <cellStyle name="RowTitles1-Detail 4 5 5 2 3 2" xfId="26505"/>
    <cellStyle name="RowTitles1-Detail 4 5 5 2 3 2 2" xfId="26506"/>
    <cellStyle name="RowTitles1-Detail 4 5 5 2 4" xfId="26507"/>
    <cellStyle name="RowTitles1-Detail 4 5 5 2 4 2" xfId="26508"/>
    <cellStyle name="RowTitles1-Detail 4 5 5 2 5" xfId="26509"/>
    <cellStyle name="RowTitles1-Detail 4 5 5 3" xfId="5695"/>
    <cellStyle name="RowTitles1-Detail 4 5 5 3 2" xfId="9762"/>
    <cellStyle name="RowTitles1-Detail 4 5 5 3 2 2" xfId="26510"/>
    <cellStyle name="RowTitles1-Detail 4 5 5 3 2 2 2" xfId="26511"/>
    <cellStyle name="RowTitles1-Detail 4 5 5 3 2 3" xfId="26512"/>
    <cellStyle name="RowTitles1-Detail 4 5 5 3 3" xfId="13327"/>
    <cellStyle name="RowTitles1-Detail 4 5 5 3 3 2" xfId="26513"/>
    <cellStyle name="RowTitles1-Detail 4 5 5 3 3 2 2" xfId="26514"/>
    <cellStyle name="RowTitles1-Detail 4 5 5 3 4" xfId="26515"/>
    <cellStyle name="RowTitles1-Detail 4 5 5 3 4 2" xfId="26516"/>
    <cellStyle name="RowTitles1-Detail 4 5 5 3 5" xfId="26517"/>
    <cellStyle name="RowTitles1-Detail 4 5 5 4" xfId="6996"/>
    <cellStyle name="RowTitles1-Detail 4 5 5 4 2" xfId="26518"/>
    <cellStyle name="RowTitles1-Detail 4 5 5 4 2 2" xfId="26519"/>
    <cellStyle name="RowTitles1-Detail 4 5 5 4 3" xfId="26520"/>
    <cellStyle name="RowTitles1-Detail 4 5 5 5" xfId="10743"/>
    <cellStyle name="RowTitles1-Detail 4 5 5 5 2" xfId="26521"/>
    <cellStyle name="RowTitles1-Detail 4 5 5 5 2 2" xfId="26522"/>
    <cellStyle name="RowTitles1-Detail 4 5 5 6" xfId="26523"/>
    <cellStyle name="RowTitles1-Detail 4 5 5 6 2" xfId="26524"/>
    <cellStyle name="RowTitles1-Detail 4 5 5 7" xfId="26525"/>
    <cellStyle name="RowTitles1-Detail 4 5 6" xfId="1716"/>
    <cellStyle name="RowTitles1-Detail 4 5 6 2" xfId="3306"/>
    <cellStyle name="RowTitles1-Detail 4 5 6 2 2" xfId="8178"/>
    <cellStyle name="RowTitles1-Detail 4 5 6 2 2 2" xfId="26526"/>
    <cellStyle name="RowTitles1-Detail 4 5 6 2 2 2 2" xfId="26527"/>
    <cellStyle name="RowTitles1-Detail 4 5 6 2 2 3" xfId="26528"/>
    <cellStyle name="RowTitles1-Detail 4 5 6 2 3" xfId="11847"/>
    <cellStyle name="RowTitles1-Detail 4 5 6 2 3 2" xfId="26529"/>
    <cellStyle name="RowTitles1-Detail 4 5 6 2 3 2 2" xfId="26530"/>
    <cellStyle name="RowTitles1-Detail 4 5 6 2 4" xfId="26531"/>
    <cellStyle name="RowTitles1-Detail 4 5 6 2 4 2" xfId="26532"/>
    <cellStyle name="RowTitles1-Detail 4 5 6 2 5" xfId="26533"/>
    <cellStyle name="RowTitles1-Detail 4 5 6 3" xfId="5696"/>
    <cellStyle name="RowTitles1-Detail 4 5 6 3 2" xfId="9964"/>
    <cellStyle name="RowTitles1-Detail 4 5 6 3 2 2" xfId="26534"/>
    <cellStyle name="RowTitles1-Detail 4 5 6 3 2 2 2" xfId="26535"/>
    <cellStyle name="RowTitles1-Detail 4 5 6 3 2 3" xfId="26536"/>
    <cellStyle name="RowTitles1-Detail 4 5 6 3 3" xfId="13514"/>
    <cellStyle name="RowTitles1-Detail 4 5 6 3 3 2" xfId="26537"/>
    <cellStyle name="RowTitles1-Detail 4 5 6 3 3 2 2" xfId="26538"/>
    <cellStyle name="RowTitles1-Detail 4 5 6 3 4" xfId="26539"/>
    <cellStyle name="RowTitles1-Detail 4 5 6 3 4 2" xfId="26540"/>
    <cellStyle name="RowTitles1-Detail 4 5 6 3 5" xfId="26541"/>
    <cellStyle name="RowTitles1-Detail 4 5 6 4" xfId="7198"/>
    <cellStyle name="RowTitles1-Detail 4 5 6 4 2" xfId="26542"/>
    <cellStyle name="RowTitles1-Detail 4 5 6 4 2 2" xfId="26543"/>
    <cellStyle name="RowTitles1-Detail 4 5 6 4 3" xfId="26544"/>
    <cellStyle name="RowTitles1-Detail 4 5 6 5" xfId="10945"/>
    <cellStyle name="RowTitles1-Detail 4 5 6 5 2" xfId="26545"/>
    <cellStyle name="RowTitles1-Detail 4 5 6 5 2 2" xfId="26546"/>
    <cellStyle name="RowTitles1-Detail 4 5 6 6" xfId="26547"/>
    <cellStyle name="RowTitles1-Detail 4 5 6 6 2" xfId="26548"/>
    <cellStyle name="RowTitles1-Detail 4 5 6 7" xfId="26549"/>
    <cellStyle name="RowTitles1-Detail 4 5 7" xfId="2181"/>
    <cellStyle name="RowTitles1-Detail 4 5 7 2" xfId="8173"/>
    <cellStyle name="RowTitles1-Detail 4 5 7 2 2" xfId="26550"/>
    <cellStyle name="RowTitles1-Detail 4 5 7 2 2 2" xfId="26551"/>
    <cellStyle name="RowTitles1-Detail 4 5 7 2 3" xfId="26552"/>
    <cellStyle name="RowTitles1-Detail 4 5 7 3" xfId="11842"/>
    <cellStyle name="RowTitles1-Detail 4 5 7 3 2" xfId="26553"/>
    <cellStyle name="RowTitles1-Detail 4 5 7 3 2 2" xfId="26554"/>
    <cellStyle name="RowTitles1-Detail 4 5 7 4" xfId="26555"/>
    <cellStyle name="RowTitles1-Detail 4 5 7 4 2" xfId="26556"/>
    <cellStyle name="RowTitles1-Detail 4 5 7 5" xfId="26557"/>
    <cellStyle name="RowTitles1-Detail 4 5 8" xfId="4783"/>
    <cellStyle name="RowTitles1-Detail 4 5 8 2" xfId="8840"/>
    <cellStyle name="RowTitles1-Detail 4 5 8 2 2" xfId="26558"/>
    <cellStyle name="RowTitles1-Detail 4 5 8 2 2 2" xfId="26559"/>
    <cellStyle name="RowTitles1-Detail 4 5 8 2 3" xfId="26560"/>
    <cellStyle name="RowTitles1-Detail 4 5 8 3" xfId="12479"/>
    <cellStyle name="RowTitles1-Detail 4 5 8 3 2" xfId="26561"/>
    <cellStyle name="RowTitles1-Detail 4 5 8 3 2 2" xfId="26562"/>
    <cellStyle name="RowTitles1-Detail 4 5 8 4" xfId="26563"/>
    <cellStyle name="RowTitles1-Detail 4 5 8 4 2" xfId="26564"/>
    <cellStyle name="RowTitles1-Detail 4 5 8 5" xfId="26565"/>
    <cellStyle name="RowTitles1-Detail 4 5 9" xfId="6578"/>
    <cellStyle name="RowTitles1-Detail 4 5 9 2" xfId="26566"/>
    <cellStyle name="RowTitles1-Detail 4 5 9 2 2" xfId="26567"/>
    <cellStyle name="RowTitles1-Detail 4 5_STUD aligned by INSTIT" xfId="606"/>
    <cellStyle name="RowTitles1-Detail 4 6" xfId="353"/>
    <cellStyle name="RowTitles1-Detail 4 6 2" xfId="868"/>
    <cellStyle name="RowTitles1-Detail 4 6 2 2" xfId="2479"/>
    <cellStyle name="RowTitles1-Detail 4 6 2 2 2" xfId="8180"/>
    <cellStyle name="RowTitles1-Detail 4 6 2 2 2 2" xfId="26568"/>
    <cellStyle name="RowTitles1-Detail 4 6 2 2 2 2 2" xfId="26569"/>
    <cellStyle name="RowTitles1-Detail 4 6 2 2 2 3" xfId="26570"/>
    <cellStyle name="RowTitles1-Detail 4 6 2 2 3" xfId="11849"/>
    <cellStyle name="RowTitles1-Detail 4 6 2 2 3 2" xfId="26571"/>
    <cellStyle name="RowTitles1-Detail 4 6 2 2 3 2 2" xfId="26572"/>
    <cellStyle name="RowTitles1-Detail 4 6 2 2 4" xfId="26573"/>
    <cellStyle name="RowTitles1-Detail 4 6 2 2 4 2" xfId="26574"/>
    <cellStyle name="RowTitles1-Detail 4 6 2 2 5" xfId="26575"/>
    <cellStyle name="RowTitles1-Detail 4 6 2 3" xfId="4044"/>
    <cellStyle name="RowTitles1-Detail 4 6 2 3 2" xfId="9046"/>
    <cellStyle name="RowTitles1-Detail 4 6 2 3 2 2" xfId="26576"/>
    <cellStyle name="RowTitles1-Detail 4 6 2 3 2 2 2" xfId="26577"/>
    <cellStyle name="RowTitles1-Detail 4 6 2 3 2 3" xfId="26578"/>
    <cellStyle name="RowTitles1-Detail 4 6 2 3 3" xfId="12670"/>
    <cellStyle name="RowTitles1-Detail 4 6 2 3 3 2" xfId="26579"/>
    <cellStyle name="RowTitles1-Detail 4 6 2 3 3 2 2" xfId="26580"/>
    <cellStyle name="RowTitles1-Detail 4 6 2 3 4" xfId="26581"/>
    <cellStyle name="RowTitles1-Detail 4 6 2 3 4 2" xfId="26582"/>
    <cellStyle name="RowTitles1-Detail 4 6 2 3 5" xfId="26583"/>
    <cellStyle name="RowTitles1-Detail 4 6 2 4" xfId="3681"/>
    <cellStyle name="RowTitles1-Detail 4 6 2 4 2" xfId="26584"/>
    <cellStyle name="RowTitles1-Detail 4 6 2 5" xfId="6389"/>
    <cellStyle name="RowTitles1-Detail 4 6 2 5 2" xfId="26585"/>
    <cellStyle name="RowTitles1-Detail 4 6 2 5 2 2" xfId="26586"/>
    <cellStyle name="RowTitles1-Detail 4 6 2 5 3" xfId="26587"/>
    <cellStyle name="RowTitles1-Detail 4 6 2 6" xfId="6155"/>
    <cellStyle name="RowTitles1-Detail 4 6 2 6 2" xfId="26588"/>
    <cellStyle name="RowTitles1-Detail 4 6 2 6 2 2" xfId="26589"/>
    <cellStyle name="RowTitles1-Detail 4 6 3" xfId="1026"/>
    <cellStyle name="RowTitles1-Detail 4 6 3 2" xfId="2637"/>
    <cellStyle name="RowTitles1-Detail 4 6 3 2 2" xfId="8181"/>
    <cellStyle name="RowTitles1-Detail 4 6 3 2 2 2" xfId="26590"/>
    <cellStyle name="RowTitles1-Detail 4 6 3 2 2 2 2" xfId="26591"/>
    <cellStyle name="RowTitles1-Detail 4 6 3 2 2 3" xfId="26592"/>
    <cellStyle name="RowTitles1-Detail 4 6 3 2 3" xfId="11850"/>
    <cellStyle name="RowTitles1-Detail 4 6 3 2 3 2" xfId="26593"/>
    <cellStyle name="RowTitles1-Detail 4 6 3 2 3 2 2" xfId="26594"/>
    <cellStyle name="RowTitles1-Detail 4 6 3 2 4" xfId="26595"/>
    <cellStyle name="RowTitles1-Detail 4 6 3 2 4 2" xfId="26596"/>
    <cellStyle name="RowTitles1-Detail 4 6 3 2 5" xfId="26597"/>
    <cellStyle name="RowTitles1-Detail 4 6 3 3" xfId="4202"/>
    <cellStyle name="RowTitles1-Detail 4 6 3 3 2" xfId="9322"/>
    <cellStyle name="RowTitles1-Detail 4 6 3 3 2 2" xfId="26598"/>
    <cellStyle name="RowTitles1-Detail 4 6 3 3 2 2 2" xfId="26599"/>
    <cellStyle name="RowTitles1-Detail 4 6 3 3 2 3" xfId="26600"/>
    <cellStyle name="RowTitles1-Detail 4 6 3 3 3" xfId="12925"/>
    <cellStyle name="RowTitles1-Detail 4 6 3 3 3 2" xfId="26601"/>
    <cellStyle name="RowTitles1-Detail 4 6 3 3 3 2 2" xfId="26602"/>
    <cellStyle name="RowTitles1-Detail 4 6 3 3 4" xfId="26603"/>
    <cellStyle name="RowTitles1-Detail 4 6 3 3 4 2" xfId="26604"/>
    <cellStyle name="RowTitles1-Detail 4 6 3 3 5" xfId="26605"/>
    <cellStyle name="RowTitles1-Detail 4 6 3 4" xfId="5031"/>
    <cellStyle name="RowTitles1-Detail 4 6 3 4 2" xfId="26606"/>
    <cellStyle name="RowTitles1-Detail 4 6 3 5" xfId="10329"/>
    <cellStyle name="RowTitles1-Detail 4 6 3 5 2" xfId="26607"/>
    <cellStyle name="RowTitles1-Detail 4 6 3 5 2 2" xfId="26608"/>
    <cellStyle name="RowTitles1-Detail 4 6 3 6" xfId="26609"/>
    <cellStyle name="RowTitles1-Detail 4 6 3 6 2" xfId="26610"/>
    <cellStyle name="RowTitles1-Detail 4 6 3 7" xfId="26611"/>
    <cellStyle name="RowTitles1-Detail 4 6 4" xfId="1257"/>
    <cellStyle name="RowTitles1-Detail 4 6 4 2" xfId="2868"/>
    <cellStyle name="RowTitles1-Detail 4 6 4 2 2" xfId="8182"/>
    <cellStyle name="RowTitles1-Detail 4 6 4 2 2 2" xfId="26612"/>
    <cellStyle name="RowTitles1-Detail 4 6 4 2 2 2 2" xfId="26613"/>
    <cellStyle name="RowTitles1-Detail 4 6 4 2 2 3" xfId="26614"/>
    <cellStyle name="RowTitles1-Detail 4 6 4 2 3" xfId="11851"/>
    <cellStyle name="RowTitles1-Detail 4 6 4 2 3 2" xfId="26615"/>
    <cellStyle name="RowTitles1-Detail 4 6 4 2 3 2 2" xfId="26616"/>
    <cellStyle name="RowTitles1-Detail 4 6 4 2 4" xfId="26617"/>
    <cellStyle name="RowTitles1-Detail 4 6 4 2 4 2" xfId="26618"/>
    <cellStyle name="RowTitles1-Detail 4 6 4 2 5" xfId="26619"/>
    <cellStyle name="RowTitles1-Detail 4 6 4 3" xfId="4433"/>
    <cellStyle name="RowTitles1-Detail 4 6 4 3 2" xfId="9555"/>
    <cellStyle name="RowTitles1-Detail 4 6 4 3 2 2" xfId="26620"/>
    <cellStyle name="RowTitles1-Detail 4 6 4 3 2 2 2" xfId="26621"/>
    <cellStyle name="RowTitles1-Detail 4 6 4 3 2 3" xfId="26622"/>
    <cellStyle name="RowTitles1-Detail 4 6 4 3 3" xfId="13138"/>
    <cellStyle name="RowTitles1-Detail 4 6 4 3 3 2" xfId="26623"/>
    <cellStyle name="RowTitles1-Detail 4 6 4 3 3 2 2" xfId="26624"/>
    <cellStyle name="RowTitles1-Detail 4 6 4 3 4" xfId="26625"/>
    <cellStyle name="RowTitles1-Detail 4 6 4 3 4 2" xfId="26626"/>
    <cellStyle name="RowTitles1-Detail 4 6 4 3 5" xfId="26627"/>
    <cellStyle name="RowTitles1-Detail 4 6 4 4" xfId="5262"/>
    <cellStyle name="RowTitles1-Detail 4 6 4 4 2" xfId="26628"/>
    <cellStyle name="RowTitles1-Detail 4 6 4 5" xfId="6789"/>
    <cellStyle name="RowTitles1-Detail 4 6 4 5 2" xfId="26629"/>
    <cellStyle name="RowTitles1-Detail 4 6 4 5 2 2" xfId="26630"/>
    <cellStyle name="RowTitles1-Detail 4 6 4 5 3" xfId="26631"/>
    <cellStyle name="RowTitles1-Detail 4 6 4 6" xfId="10536"/>
    <cellStyle name="RowTitles1-Detail 4 6 4 6 2" xfId="26632"/>
    <cellStyle name="RowTitles1-Detail 4 6 4 6 2 2" xfId="26633"/>
    <cellStyle name="RowTitles1-Detail 4 6 4 7" xfId="26634"/>
    <cellStyle name="RowTitles1-Detail 4 6 4 7 2" xfId="26635"/>
    <cellStyle name="RowTitles1-Detail 4 6 4 8" xfId="26636"/>
    <cellStyle name="RowTitles1-Detail 4 6 5" xfId="1717"/>
    <cellStyle name="RowTitles1-Detail 4 6 5 2" xfId="3307"/>
    <cellStyle name="RowTitles1-Detail 4 6 5 2 2" xfId="8183"/>
    <cellStyle name="RowTitles1-Detail 4 6 5 2 2 2" xfId="26637"/>
    <cellStyle name="RowTitles1-Detail 4 6 5 2 2 2 2" xfId="26638"/>
    <cellStyle name="RowTitles1-Detail 4 6 5 2 2 3" xfId="26639"/>
    <cellStyle name="RowTitles1-Detail 4 6 5 2 3" xfId="11852"/>
    <cellStyle name="RowTitles1-Detail 4 6 5 2 3 2" xfId="26640"/>
    <cellStyle name="RowTitles1-Detail 4 6 5 2 3 2 2" xfId="26641"/>
    <cellStyle name="RowTitles1-Detail 4 6 5 2 4" xfId="26642"/>
    <cellStyle name="RowTitles1-Detail 4 6 5 2 4 2" xfId="26643"/>
    <cellStyle name="RowTitles1-Detail 4 6 5 2 5" xfId="26644"/>
    <cellStyle name="RowTitles1-Detail 4 6 5 3" xfId="5697"/>
    <cellStyle name="RowTitles1-Detail 4 6 5 3 2" xfId="9772"/>
    <cellStyle name="RowTitles1-Detail 4 6 5 3 2 2" xfId="26645"/>
    <cellStyle name="RowTitles1-Detail 4 6 5 3 2 2 2" xfId="26646"/>
    <cellStyle name="RowTitles1-Detail 4 6 5 3 2 3" xfId="26647"/>
    <cellStyle name="RowTitles1-Detail 4 6 5 3 3" xfId="13337"/>
    <cellStyle name="RowTitles1-Detail 4 6 5 3 3 2" xfId="26648"/>
    <cellStyle name="RowTitles1-Detail 4 6 5 3 3 2 2" xfId="26649"/>
    <cellStyle name="RowTitles1-Detail 4 6 5 3 4" xfId="26650"/>
    <cellStyle name="RowTitles1-Detail 4 6 5 3 4 2" xfId="26651"/>
    <cellStyle name="RowTitles1-Detail 4 6 5 3 5" xfId="26652"/>
    <cellStyle name="RowTitles1-Detail 4 6 5 4" xfId="7006"/>
    <cellStyle name="RowTitles1-Detail 4 6 5 4 2" xfId="26653"/>
    <cellStyle name="RowTitles1-Detail 4 6 5 4 2 2" xfId="26654"/>
    <cellStyle name="RowTitles1-Detail 4 6 5 4 3" xfId="26655"/>
    <cellStyle name="RowTitles1-Detail 4 6 5 5" xfId="10753"/>
    <cellStyle name="RowTitles1-Detail 4 6 5 5 2" xfId="26656"/>
    <cellStyle name="RowTitles1-Detail 4 6 5 5 2 2" xfId="26657"/>
    <cellStyle name="RowTitles1-Detail 4 6 5 6" xfId="26658"/>
    <cellStyle name="RowTitles1-Detail 4 6 5 6 2" xfId="26659"/>
    <cellStyle name="RowTitles1-Detail 4 6 5 7" xfId="26660"/>
    <cellStyle name="RowTitles1-Detail 4 6 6" xfId="1718"/>
    <cellStyle name="RowTitles1-Detail 4 6 6 2" xfId="3308"/>
    <cellStyle name="RowTitles1-Detail 4 6 6 2 2" xfId="8184"/>
    <cellStyle name="RowTitles1-Detail 4 6 6 2 2 2" xfId="26661"/>
    <cellStyle name="RowTitles1-Detail 4 6 6 2 2 2 2" xfId="26662"/>
    <cellStyle name="RowTitles1-Detail 4 6 6 2 2 3" xfId="26663"/>
    <cellStyle name="RowTitles1-Detail 4 6 6 2 3" xfId="11853"/>
    <cellStyle name="RowTitles1-Detail 4 6 6 2 3 2" xfId="26664"/>
    <cellStyle name="RowTitles1-Detail 4 6 6 2 3 2 2" xfId="26665"/>
    <cellStyle name="RowTitles1-Detail 4 6 6 2 4" xfId="26666"/>
    <cellStyle name="RowTitles1-Detail 4 6 6 2 4 2" xfId="26667"/>
    <cellStyle name="RowTitles1-Detail 4 6 6 2 5" xfId="26668"/>
    <cellStyle name="RowTitles1-Detail 4 6 6 3" xfId="5698"/>
    <cellStyle name="RowTitles1-Detail 4 6 6 3 2" xfId="9974"/>
    <cellStyle name="RowTitles1-Detail 4 6 6 3 2 2" xfId="26669"/>
    <cellStyle name="RowTitles1-Detail 4 6 6 3 2 2 2" xfId="26670"/>
    <cellStyle name="RowTitles1-Detail 4 6 6 3 2 3" xfId="26671"/>
    <cellStyle name="RowTitles1-Detail 4 6 6 3 3" xfId="13524"/>
    <cellStyle name="RowTitles1-Detail 4 6 6 3 3 2" xfId="26672"/>
    <cellStyle name="RowTitles1-Detail 4 6 6 3 3 2 2" xfId="26673"/>
    <cellStyle name="RowTitles1-Detail 4 6 6 3 4" xfId="26674"/>
    <cellStyle name="RowTitles1-Detail 4 6 6 3 4 2" xfId="26675"/>
    <cellStyle name="RowTitles1-Detail 4 6 6 3 5" xfId="26676"/>
    <cellStyle name="RowTitles1-Detail 4 6 6 4" xfId="7208"/>
    <cellStyle name="RowTitles1-Detail 4 6 6 4 2" xfId="26677"/>
    <cellStyle name="RowTitles1-Detail 4 6 6 4 2 2" xfId="26678"/>
    <cellStyle name="RowTitles1-Detail 4 6 6 4 3" xfId="26679"/>
    <cellStyle name="RowTitles1-Detail 4 6 6 5" xfId="10955"/>
    <cellStyle name="RowTitles1-Detail 4 6 6 5 2" xfId="26680"/>
    <cellStyle name="RowTitles1-Detail 4 6 6 5 2 2" xfId="26681"/>
    <cellStyle name="RowTitles1-Detail 4 6 6 6" xfId="26682"/>
    <cellStyle name="RowTitles1-Detail 4 6 6 6 2" xfId="26683"/>
    <cellStyle name="RowTitles1-Detail 4 6 6 7" xfId="26684"/>
    <cellStyle name="RowTitles1-Detail 4 6 7" xfId="2191"/>
    <cellStyle name="RowTitles1-Detail 4 6 7 2" xfId="8179"/>
    <cellStyle name="RowTitles1-Detail 4 6 7 2 2" xfId="26685"/>
    <cellStyle name="RowTitles1-Detail 4 6 7 2 2 2" xfId="26686"/>
    <cellStyle name="RowTitles1-Detail 4 6 7 2 3" xfId="26687"/>
    <cellStyle name="RowTitles1-Detail 4 6 7 3" xfId="11848"/>
    <cellStyle name="RowTitles1-Detail 4 6 7 3 2" xfId="26688"/>
    <cellStyle name="RowTitles1-Detail 4 6 7 3 2 2" xfId="26689"/>
    <cellStyle name="RowTitles1-Detail 4 6 7 4" xfId="26690"/>
    <cellStyle name="RowTitles1-Detail 4 6 7 4 2" xfId="26691"/>
    <cellStyle name="RowTitles1-Detail 4 6 7 5" xfId="26692"/>
    <cellStyle name="RowTitles1-Detail 4 6 8" xfId="4777"/>
    <cellStyle name="RowTitles1-Detail 4 6 8 2" xfId="26693"/>
    <cellStyle name="RowTitles1-Detail 4 6 9" xfId="6186"/>
    <cellStyle name="RowTitles1-Detail 4 6 9 2" xfId="26694"/>
    <cellStyle name="RowTitles1-Detail 4 6 9 2 2" xfId="26695"/>
    <cellStyle name="RowTitles1-Detail 4 6_STUD aligned by INSTIT" xfId="607"/>
    <cellStyle name="RowTitles1-Detail 4 7" xfId="776"/>
    <cellStyle name="RowTitles1-Detail 4 7 2" xfId="2395"/>
    <cellStyle name="RowTitles1-Detail 4 7 2 2" xfId="8185"/>
    <cellStyle name="RowTitles1-Detail 4 7 2 2 2" xfId="26696"/>
    <cellStyle name="RowTitles1-Detail 4 7 2 2 2 2" xfId="26697"/>
    <cellStyle name="RowTitles1-Detail 4 7 2 2 3" xfId="26698"/>
    <cellStyle name="RowTitles1-Detail 4 7 2 3" xfId="11854"/>
    <cellStyle name="RowTitles1-Detail 4 7 2 3 2" xfId="26699"/>
    <cellStyle name="RowTitles1-Detail 4 7 2 3 2 2" xfId="26700"/>
    <cellStyle name="RowTitles1-Detail 4 7 2 4" xfId="26701"/>
    <cellStyle name="RowTitles1-Detail 4 7 2 4 2" xfId="26702"/>
    <cellStyle name="RowTitles1-Detail 4 7 2 5" xfId="26703"/>
    <cellStyle name="RowTitles1-Detail 4 7 3" xfId="3952"/>
    <cellStyle name="RowTitles1-Detail 4 7 3 2" xfId="8957"/>
    <cellStyle name="RowTitles1-Detail 4 7 3 2 2" xfId="26704"/>
    <cellStyle name="RowTitles1-Detail 4 7 3 2 2 2" xfId="26705"/>
    <cellStyle name="RowTitles1-Detail 4 7 3 2 3" xfId="26706"/>
    <cellStyle name="RowTitles1-Detail 4 7 3 3" xfId="12586"/>
    <cellStyle name="RowTitles1-Detail 4 7 3 3 2" xfId="26707"/>
    <cellStyle name="RowTitles1-Detail 4 7 3 3 2 2" xfId="26708"/>
    <cellStyle name="RowTitles1-Detail 4 7 3 4" xfId="26709"/>
    <cellStyle name="RowTitles1-Detail 4 7 3 4 2" xfId="26710"/>
    <cellStyle name="RowTitles1-Detail 4 7 3 5" xfId="26711"/>
    <cellStyle name="RowTitles1-Detail 4 7 4" xfId="3702"/>
    <cellStyle name="RowTitles1-Detail 4 7 4 2" xfId="26712"/>
    <cellStyle name="RowTitles1-Detail 4 7 5" xfId="6285"/>
    <cellStyle name="RowTitles1-Detail 4 7 5 2" xfId="26713"/>
    <cellStyle name="RowTitles1-Detail 4 7 5 2 2" xfId="26714"/>
    <cellStyle name="RowTitles1-Detail 4 7 5 3" xfId="26715"/>
    <cellStyle name="RowTitles1-Detail 4 7 6" xfId="7696"/>
    <cellStyle name="RowTitles1-Detail 4 7 6 2" xfId="26716"/>
    <cellStyle name="RowTitles1-Detail 4 7 6 2 2" xfId="26717"/>
    <cellStyle name="RowTitles1-Detail 4 8" xfId="784"/>
    <cellStyle name="RowTitles1-Detail 4 8 2" xfId="2401"/>
    <cellStyle name="RowTitles1-Detail 4 8 2 2" xfId="8186"/>
    <cellStyle name="RowTitles1-Detail 4 8 2 2 2" xfId="26718"/>
    <cellStyle name="RowTitles1-Detail 4 8 2 2 2 2" xfId="26719"/>
    <cellStyle name="RowTitles1-Detail 4 8 2 2 3" xfId="26720"/>
    <cellStyle name="RowTitles1-Detail 4 8 2 3" xfId="11855"/>
    <cellStyle name="RowTitles1-Detail 4 8 2 3 2" xfId="26721"/>
    <cellStyle name="RowTitles1-Detail 4 8 2 3 2 2" xfId="26722"/>
    <cellStyle name="RowTitles1-Detail 4 8 2 4" xfId="26723"/>
    <cellStyle name="RowTitles1-Detail 4 8 2 4 2" xfId="26724"/>
    <cellStyle name="RowTitles1-Detail 4 8 2 5" xfId="26725"/>
    <cellStyle name="RowTitles1-Detail 4 8 3" xfId="3960"/>
    <cellStyle name="RowTitles1-Detail 4 8 3 2" xfId="9219"/>
    <cellStyle name="RowTitles1-Detail 4 8 3 2 2" xfId="26726"/>
    <cellStyle name="RowTitles1-Detail 4 8 3 2 2 2" xfId="26727"/>
    <cellStyle name="RowTitles1-Detail 4 8 3 2 3" xfId="26728"/>
    <cellStyle name="RowTitles1-Detail 4 8 3 3" xfId="12828"/>
    <cellStyle name="RowTitles1-Detail 4 8 3 3 2" xfId="26729"/>
    <cellStyle name="RowTitles1-Detail 4 8 3 3 2 2" xfId="26730"/>
    <cellStyle name="RowTitles1-Detail 4 8 3 4" xfId="26731"/>
    <cellStyle name="RowTitles1-Detail 4 8 3 4 2" xfId="26732"/>
    <cellStyle name="RowTitles1-Detail 4 8 3 5" xfId="26733"/>
    <cellStyle name="RowTitles1-Detail 4 8 4" xfId="4607"/>
    <cellStyle name="RowTitles1-Detail 4 8 4 2" xfId="26734"/>
    <cellStyle name="RowTitles1-Detail 4 8 5" xfId="10229"/>
    <cellStyle name="RowTitles1-Detail 4 8 5 2" xfId="26735"/>
    <cellStyle name="RowTitles1-Detail 4 8 5 2 2" xfId="26736"/>
    <cellStyle name="RowTitles1-Detail 4 8 6" xfId="26737"/>
    <cellStyle name="RowTitles1-Detail 4 8 6 2" xfId="26738"/>
    <cellStyle name="RowTitles1-Detail 4 8 7" xfId="26739"/>
    <cellStyle name="RowTitles1-Detail 4 9" xfId="739"/>
    <cellStyle name="RowTitles1-Detail 4 9 2" xfId="2360"/>
    <cellStyle name="RowTitles1-Detail 4 9 2 2" xfId="8187"/>
    <cellStyle name="RowTitles1-Detail 4 9 2 2 2" xfId="26740"/>
    <cellStyle name="RowTitles1-Detail 4 9 2 2 2 2" xfId="26741"/>
    <cellStyle name="RowTitles1-Detail 4 9 2 2 3" xfId="26742"/>
    <cellStyle name="RowTitles1-Detail 4 9 2 3" xfId="11856"/>
    <cellStyle name="RowTitles1-Detail 4 9 2 3 2" xfId="26743"/>
    <cellStyle name="RowTitles1-Detail 4 9 2 3 2 2" xfId="26744"/>
    <cellStyle name="RowTitles1-Detail 4 9 2 4" xfId="26745"/>
    <cellStyle name="RowTitles1-Detail 4 9 2 4 2" xfId="26746"/>
    <cellStyle name="RowTitles1-Detail 4 9 2 5" xfId="26747"/>
    <cellStyle name="RowTitles1-Detail 4 9 3" xfId="3915"/>
    <cellStyle name="RowTitles1-Detail 4 9 3 2" xfId="9489"/>
    <cellStyle name="RowTitles1-Detail 4 9 3 2 2" xfId="26748"/>
    <cellStyle name="RowTitles1-Detail 4 9 3 2 2 2" xfId="26749"/>
    <cellStyle name="RowTitles1-Detail 4 9 3 2 3" xfId="26750"/>
    <cellStyle name="RowTitles1-Detail 4 9 3 3" xfId="13079"/>
    <cellStyle name="RowTitles1-Detail 4 9 3 3 2" xfId="26751"/>
    <cellStyle name="RowTitles1-Detail 4 9 3 3 2 2" xfId="26752"/>
    <cellStyle name="RowTitles1-Detail 4 9 3 4" xfId="26753"/>
    <cellStyle name="RowTitles1-Detail 4 9 3 4 2" xfId="26754"/>
    <cellStyle name="RowTitles1-Detail 4 9 3 5" xfId="26755"/>
    <cellStyle name="RowTitles1-Detail 4 9 4" xfId="3842"/>
    <cellStyle name="RowTitles1-Detail 4 9 4 2" xfId="26756"/>
    <cellStyle name="RowTitles1-Detail 4 9 5" xfId="6723"/>
    <cellStyle name="RowTitles1-Detail 4 9 5 2" xfId="26757"/>
    <cellStyle name="RowTitles1-Detail 4 9 5 2 2" xfId="26758"/>
    <cellStyle name="RowTitles1-Detail 4 9 5 3" xfId="26759"/>
    <cellStyle name="RowTitles1-Detail 4 9 6" xfId="10470"/>
    <cellStyle name="RowTitles1-Detail 4 9 6 2" xfId="26760"/>
    <cellStyle name="RowTitles1-Detail 4 9 6 2 2" xfId="26761"/>
    <cellStyle name="RowTitles1-Detail 4 9 7" xfId="26762"/>
    <cellStyle name="RowTitles1-Detail 4 9 7 2" xfId="26763"/>
    <cellStyle name="RowTitles1-Detail 4 9 8" xfId="26764"/>
    <cellStyle name="RowTitles1-Detail 4_STUD aligned by INSTIT" xfId="592"/>
    <cellStyle name="RowTitles1-Detail 5" xfId="335"/>
    <cellStyle name="RowTitles1-Detail 5 2" xfId="1011"/>
    <cellStyle name="RowTitles1-Detail 5 2 2" xfId="2622"/>
    <cellStyle name="RowTitles1-Detail 5 2 2 2" xfId="8189"/>
    <cellStyle name="RowTitles1-Detail 5 2 2 2 2" xfId="26765"/>
    <cellStyle name="RowTitles1-Detail 5 2 2 2 2 2" xfId="26766"/>
    <cellStyle name="RowTitles1-Detail 5 2 2 2 3" xfId="26767"/>
    <cellStyle name="RowTitles1-Detail 5 2 2 3" xfId="11858"/>
    <cellStyle name="RowTitles1-Detail 5 2 2 3 2" xfId="26768"/>
    <cellStyle name="RowTitles1-Detail 5 2 2 3 2 2" xfId="26769"/>
    <cellStyle name="RowTitles1-Detail 5 2 2 4" xfId="26770"/>
    <cellStyle name="RowTitles1-Detail 5 2 2 4 2" xfId="26771"/>
    <cellStyle name="RowTitles1-Detail 5 2 2 5" xfId="26772"/>
    <cellStyle name="RowTitles1-Detail 5 2 3" xfId="4187"/>
    <cellStyle name="RowTitles1-Detail 5 2 3 2" xfId="9030"/>
    <cellStyle name="RowTitles1-Detail 5 2 3 2 2" xfId="26773"/>
    <cellStyle name="RowTitles1-Detail 5 2 3 2 2 2" xfId="26774"/>
    <cellStyle name="RowTitles1-Detail 5 2 3 2 3" xfId="26775"/>
    <cellStyle name="RowTitles1-Detail 5 2 3 3" xfId="12654"/>
    <cellStyle name="RowTitles1-Detail 5 2 3 3 2" xfId="26776"/>
    <cellStyle name="RowTitles1-Detail 5 2 3 3 2 2" xfId="26777"/>
    <cellStyle name="RowTitles1-Detail 5 2 3 4" xfId="26778"/>
    <cellStyle name="RowTitles1-Detail 5 2 3 4 2" xfId="26779"/>
    <cellStyle name="RowTitles1-Detail 5 2 3 5" xfId="26780"/>
    <cellStyle name="RowTitles1-Detail 5 2 4" xfId="5016"/>
    <cellStyle name="RowTitles1-Detail 5 2 4 2" xfId="26781"/>
    <cellStyle name="RowTitles1-Detail 5 2 5" xfId="6163"/>
    <cellStyle name="RowTitles1-Detail 5 2 5 2" xfId="26782"/>
    <cellStyle name="RowTitles1-Detail 5 2 5 2 2" xfId="26783"/>
    <cellStyle name="RowTitles1-Detail 5 3" xfId="1249"/>
    <cellStyle name="RowTitles1-Detail 5 3 2" xfId="2860"/>
    <cellStyle name="RowTitles1-Detail 5 3 2 2" xfId="8190"/>
    <cellStyle name="RowTitles1-Detail 5 3 2 2 2" xfId="26784"/>
    <cellStyle name="RowTitles1-Detail 5 3 2 2 2 2" xfId="26785"/>
    <cellStyle name="RowTitles1-Detail 5 3 2 2 3" xfId="26786"/>
    <cellStyle name="RowTitles1-Detail 5 3 2 3" xfId="11859"/>
    <cellStyle name="RowTitles1-Detail 5 3 2 3 2" xfId="26787"/>
    <cellStyle name="RowTitles1-Detail 5 3 2 3 2 2" xfId="26788"/>
    <cellStyle name="RowTitles1-Detail 5 3 2 4" xfId="26789"/>
    <cellStyle name="RowTitles1-Detail 5 3 2 4 2" xfId="26790"/>
    <cellStyle name="RowTitles1-Detail 5 3 2 5" xfId="26791"/>
    <cellStyle name="RowTitles1-Detail 5 3 3" xfId="4425"/>
    <cellStyle name="RowTitles1-Detail 5 3 3 2" xfId="9304"/>
    <cellStyle name="RowTitles1-Detail 5 3 3 2 2" xfId="26792"/>
    <cellStyle name="RowTitles1-Detail 5 3 3 2 2 2" xfId="26793"/>
    <cellStyle name="RowTitles1-Detail 5 3 3 2 3" xfId="26794"/>
    <cellStyle name="RowTitles1-Detail 5 3 3 3" xfId="12909"/>
    <cellStyle name="RowTitles1-Detail 5 3 3 3 2" xfId="26795"/>
    <cellStyle name="RowTitles1-Detail 5 3 3 3 2 2" xfId="26796"/>
    <cellStyle name="RowTitles1-Detail 5 3 3 4" xfId="26797"/>
    <cellStyle name="RowTitles1-Detail 5 3 3 4 2" xfId="26798"/>
    <cellStyle name="RowTitles1-Detail 5 3 3 5" xfId="26799"/>
    <cellStyle name="RowTitles1-Detail 5 3 4" xfId="5254"/>
    <cellStyle name="RowTitles1-Detail 5 3 4 2" xfId="26800"/>
    <cellStyle name="RowTitles1-Detail 5 3 5" xfId="6599"/>
    <cellStyle name="RowTitles1-Detail 5 3 5 2" xfId="26801"/>
    <cellStyle name="RowTitles1-Detail 5 3 5 2 2" xfId="26802"/>
    <cellStyle name="RowTitles1-Detail 5 3 5 3" xfId="26803"/>
    <cellStyle name="RowTitles1-Detail 5 3 6" xfId="10314"/>
    <cellStyle name="RowTitles1-Detail 5 3 6 2" xfId="26804"/>
    <cellStyle name="RowTitles1-Detail 5 3 6 2 2" xfId="26805"/>
    <cellStyle name="RowTitles1-Detail 5 3 7" xfId="26806"/>
    <cellStyle name="RowTitles1-Detail 5 3 7 2" xfId="26807"/>
    <cellStyle name="RowTitles1-Detail 5 3 8" xfId="26808"/>
    <cellStyle name="RowTitles1-Detail 5 4" xfId="1719"/>
    <cellStyle name="RowTitles1-Detail 5 4 2" xfId="3309"/>
    <cellStyle name="RowTitles1-Detail 5 4 2 2" xfId="8191"/>
    <cellStyle name="RowTitles1-Detail 5 4 2 2 2" xfId="26809"/>
    <cellStyle name="RowTitles1-Detail 5 4 2 2 2 2" xfId="26810"/>
    <cellStyle name="RowTitles1-Detail 5 4 2 2 3" xfId="26811"/>
    <cellStyle name="RowTitles1-Detail 5 4 2 3" xfId="11860"/>
    <cellStyle name="RowTitles1-Detail 5 4 2 3 2" xfId="26812"/>
    <cellStyle name="RowTitles1-Detail 5 4 2 3 2 2" xfId="26813"/>
    <cellStyle name="RowTitles1-Detail 5 4 2 4" xfId="26814"/>
    <cellStyle name="RowTitles1-Detail 5 4 2 4 2" xfId="26815"/>
    <cellStyle name="RowTitles1-Detail 5 4 2 5" xfId="26816"/>
    <cellStyle name="RowTitles1-Detail 5 4 3" xfId="5699"/>
    <cellStyle name="RowTitles1-Detail 5 4 3 2" xfId="9537"/>
    <cellStyle name="RowTitles1-Detail 5 4 3 2 2" xfId="26817"/>
    <cellStyle name="RowTitles1-Detail 5 4 3 2 2 2" xfId="26818"/>
    <cellStyle name="RowTitles1-Detail 5 4 3 2 3" xfId="26819"/>
    <cellStyle name="RowTitles1-Detail 5 4 3 3" xfId="13122"/>
    <cellStyle name="RowTitles1-Detail 5 4 3 3 2" xfId="26820"/>
    <cellStyle name="RowTitles1-Detail 5 4 3 3 2 2" xfId="26821"/>
    <cellStyle name="RowTitles1-Detail 5 4 3 4" xfId="26822"/>
    <cellStyle name="RowTitles1-Detail 5 4 3 4 2" xfId="26823"/>
    <cellStyle name="RowTitles1-Detail 5 4 3 5" xfId="26824"/>
    <cellStyle name="RowTitles1-Detail 5 4 4" xfId="6771"/>
    <cellStyle name="RowTitles1-Detail 5 4 4 2" xfId="26825"/>
    <cellStyle name="RowTitles1-Detail 5 4 4 2 2" xfId="26826"/>
    <cellStyle name="RowTitles1-Detail 5 4 4 3" xfId="26827"/>
    <cellStyle name="RowTitles1-Detail 5 4 5" xfId="10518"/>
    <cellStyle name="RowTitles1-Detail 5 4 5 2" xfId="26828"/>
    <cellStyle name="RowTitles1-Detail 5 4 5 2 2" xfId="26829"/>
    <cellStyle name="RowTitles1-Detail 5 4 6" xfId="26830"/>
    <cellStyle name="RowTitles1-Detail 5 4 6 2" xfId="26831"/>
    <cellStyle name="RowTitles1-Detail 5 4 7" xfId="26832"/>
    <cellStyle name="RowTitles1-Detail 5 5" xfId="1720"/>
    <cellStyle name="RowTitles1-Detail 5 5 2" xfId="3310"/>
    <cellStyle name="RowTitles1-Detail 5 5 2 2" xfId="8192"/>
    <cellStyle name="RowTitles1-Detail 5 5 2 2 2" xfId="26833"/>
    <cellStyle name="RowTitles1-Detail 5 5 2 2 2 2" xfId="26834"/>
    <cellStyle name="RowTitles1-Detail 5 5 2 2 3" xfId="26835"/>
    <cellStyle name="RowTitles1-Detail 5 5 2 3" xfId="11861"/>
    <cellStyle name="RowTitles1-Detail 5 5 2 3 2" xfId="26836"/>
    <cellStyle name="RowTitles1-Detail 5 5 2 3 2 2" xfId="26837"/>
    <cellStyle name="RowTitles1-Detail 5 5 2 4" xfId="26838"/>
    <cellStyle name="RowTitles1-Detail 5 5 2 4 2" xfId="26839"/>
    <cellStyle name="RowTitles1-Detail 5 5 2 5" xfId="26840"/>
    <cellStyle name="RowTitles1-Detail 5 5 3" xfId="5700"/>
    <cellStyle name="RowTitles1-Detail 5 5 3 2" xfId="9756"/>
    <cellStyle name="RowTitles1-Detail 5 5 3 2 2" xfId="26841"/>
    <cellStyle name="RowTitles1-Detail 5 5 3 2 2 2" xfId="26842"/>
    <cellStyle name="RowTitles1-Detail 5 5 3 2 3" xfId="26843"/>
    <cellStyle name="RowTitles1-Detail 5 5 3 3" xfId="13323"/>
    <cellStyle name="RowTitles1-Detail 5 5 3 3 2" xfId="26844"/>
    <cellStyle name="RowTitles1-Detail 5 5 3 3 2 2" xfId="26845"/>
    <cellStyle name="RowTitles1-Detail 5 5 3 4" xfId="26846"/>
    <cellStyle name="RowTitles1-Detail 5 5 3 4 2" xfId="26847"/>
    <cellStyle name="RowTitles1-Detail 5 5 3 5" xfId="26848"/>
    <cellStyle name="RowTitles1-Detail 5 5 4" xfId="6990"/>
    <cellStyle name="RowTitles1-Detail 5 5 4 2" xfId="26849"/>
    <cellStyle name="RowTitles1-Detail 5 5 4 2 2" xfId="26850"/>
    <cellStyle name="RowTitles1-Detail 5 5 4 3" xfId="26851"/>
    <cellStyle name="RowTitles1-Detail 5 5 5" xfId="10737"/>
    <cellStyle name="RowTitles1-Detail 5 5 5 2" xfId="26852"/>
    <cellStyle name="RowTitles1-Detail 5 5 5 2 2" xfId="26853"/>
    <cellStyle name="RowTitles1-Detail 5 5 6" xfId="26854"/>
    <cellStyle name="RowTitles1-Detail 5 5 6 2" xfId="26855"/>
    <cellStyle name="RowTitles1-Detail 5 5 7" xfId="26856"/>
    <cellStyle name="RowTitles1-Detail 5 6" xfId="1721"/>
    <cellStyle name="RowTitles1-Detail 5 6 2" xfId="3311"/>
    <cellStyle name="RowTitles1-Detail 5 6 2 2" xfId="8193"/>
    <cellStyle name="RowTitles1-Detail 5 6 2 2 2" xfId="26857"/>
    <cellStyle name="RowTitles1-Detail 5 6 2 2 2 2" xfId="26858"/>
    <cellStyle name="RowTitles1-Detail 5 6 2 2 3" xfId="26859"/>
    <cellStyle name="RowTitles1-Detail 5 6 2 3" xfId="11862"/>
    <cellStyle name="RowTitles1-Detail 5 6 2 3 2" xfId="26860"/>
    <cellStyle name="RowTitles1-Detail 5 6 2 3 2 2" xfId="26861"/>
    <cellStyle name="RowTitles1-Detail 5 6 2 4" xfId="26862"/>
    <cellStyle name="RowTitles1-Detail 5 6 2 4 2" xfId="26863"/>
    <cellStyle name="RowTitles1-Detail 5 6 2 5" xfId="26864"/>
    <cellStyle name="RowTitles1-Detail 5 6 3" xfId="5701"/>
    <cellStyle name="RowTitles1-Detail 5 6 3 2" xfId="9958"/>
    <cellStyle name="RowTitles1-Detail 5 6 3 2 2" xfId="26865"/>
    <cellStyle name="RowTitles1-Detail 5 6 3 2 2 2" xfId="26866"/>
    <cellStyle name="RowTitles1-Detail 5 6 3 2 3" xfId="26867"/>
    <cellStyle name="RowTitles1-Detail 5 6 3 3" xfId="13510"/>
    <cellStyle name="RowTitles1-Detail 5 6 3 3 2" xfId="26868"/>
    <cellStyle name="RowTitles1-Detail 5 6 3 3 2 2" xfId="26869"/>
    <cellStyle name="RowTitles1-Detail 5 6 3 4" xfId="26870"/>
    <cellStyle name="RowTitles1-Detail 5 6 3 4 2" xfId="26871"/>
    <cellStyle name="RowTitles1-Detail 5 6 3 5" xfId="26872"/>
    <cellStyle name="RowTitles1-Detail 5 6 4" xfId="7192"/>
    <cellStyle name="RowTitles1-Detail 5 6 4 2" xfId="26873"/>
    <cellStyle name="RowTitles1-Detail 5 6 4 2 2" xfId="26874"/>
    <cellStyle name="RowTitles1-Detail 5 6 4 3" xfId="26875"/>
    <cellStyle name="RowTitles1-Detail 5 6 5" xfId="10939"/>
    <cellStyle name="RowTitles1-Detail 5 6 5 2" xfId="26876"/>
    <cellStyle name="RowTitles1-Detail 5 6 5 2 2" xfId="26877"/>
    <cellStyle name="RowTitles1-Detail 5 6 6" xfId="26878"/>
    <cellStyle name="RowTitles1-Detail 5 6 6 2" xfId="26879"/>
    <cellStyle name="RowTitles1-Detail 5 6 7" xfId="26880"/>
    <cellStyle name="RowTitles1-Detail 5 7" xfId="2175"/>
    <cellStyle name="RowTitles1-Detail 5 7 2" xfId="8188"/>
    <cellStyle name="RowTitles1-Detail 5 7 2 2" xfId="26881"/>
    <cellStyle name="RowTitles1-Detail 5 7 2 2 2" xfId="26882"/>
    <cellStyle name="RowTitles1-Detail 5 7 2 3" xfId="26883"/>
    <cellStyle name="RowTitles1-Detail 5 7 3" xfId="11857"/>
    <cellStyle name="RowTitles1-Detail 5 7 3 2" xfId="26884"/>
    <cellStyle name="RowTitles1-Detail 5 7 3 2 2" xfId="26885"/>
    <cellStyle name="RowTitles1-Detail 5 7 4" xfId="26886"/>
    <cellStyle name="RowTitles1-Detail 5 7 4 2" xfId="26887"/>
    <cellStyle name="RowTitles1-Detail 5 7 5" xfId="26888"/>
    <cellStyle name="RowTitles1-Detail 5 8" xfId="4788"/>
    <cellStyle name="RowTitles1-Detail 5 8 2" xfId="26889"/>
    <cellStyle name="RowTitles1-Detail 5 9" xfId="6668"/>
    <cellStyle name="RowTitles1-Detail 5 9 2" xfId="26890"/>
    <cellStyle name="RowTitles1-Detail 5 9 2 2" xfId="26891"/>
    <cellStyle name="RowTitles1-Detail 5_STUD aligned by INSTIT" xfId="608"/>
    <cellStyle name="RowTitles1-Detail 6" xfId="361"/>
    <cellStyle name="RowTitles1-Detail 6 2" xfId="875"/>
    <cellStyle name="RowTitles1-Detail 6 2 2" xfId="2486"/>
    <cellStyle name="RowTitles1-Detail 6 2 2 2" xfId="8195"/>
    <cellStyle name="RowTitles1-Detail 6 2 2 2 2" xfId="26892"/>
    <cellStyle name="RowTitles1-Detail 6 2 2 2 2 2" xfId="26893"/>
    <cellStyle name="RowTitles1-Detail 6 2 2 2 3" xfId="26894"/>
    <cellStyle name="RowTitles1-Detail 6 2 2 3" xfId="11864"/>
    <cellStyle name="RowTitles1-Detail 6 2 2 3 2" xfId="26895"/>
    <cellStyle name="RowTitles1-Detail 6 2 2 3 2 2" xfId="26896"/>
    <cellStyle name="RowTitles1-Detail 6 2 2 4" xfId="26897"/>
    <cellStyle name="RowTitles1-Detail 6 2 2 4 2" xfId="26898"/>
    <cellStyle name="RowTitles1-Detail 6 2 2 5" xfId="26899"/>
    <cellStyle name="RowTitles1-Detail 6 2 3" xfId="4051"/>
    <cellStyle name="RowTitles1-Detail 6 2 3 2" xfId="9054"/>
    <cellStyle name="RowTitles1-Detail 6 2 3 2 2" xfId="26900"/>
    <cellStyle name="RowTitles1-Detail 6 2 3 2 2 2" xfId="26901"/>
    <cellStyle name="RowTitles1-Detail 6 2 3 2 3" xfId="26902"/>
    <cellStyle name="RowTitles1-Detail 6 2 3 3" xfId="12677"/>
    <cellStyle name="RowTitles1-Detail 6 2 3 3 2" xfId="26903"/>
    <cellStyle name="RowTitles1-Detail 6 2 3 3 2 2" xfId="26904"/>
    <cellStyle name="RowTitles1-Detail 6 2 3 4" xfId="26905"/>
    <cellStyle name="RowTitles1-Detail 6 2 3 4 2" xfId="26906"/>
    <cellStyle name="RowTitles1-Detail 6 2 3 5" xfId="26907"/>
    <cellStyle name="RowTitles1-Detail 6 2 4" xfId="3667"/>
    <cellStyle name="RowTitles1-Detail 6 2 4 2" xfId="26908"/>
    <cellStyle name="RowTitles1-Detail 6 2 5" xfId="6397"/>
    <cellStyle name="RowTitles1-Detail 6 2 5 2" xfId="26909"/>
    <cellStyle name="RowTitles1-Detail 6 2 5 2 2" xfId="26910"/>
    <cellStyle name="RowTitles1-Detail 6 2 5 3" xfId="26911"/>
    <cellStyle name="RowTitles1-Detail 6 2 6" xfId="6477"/>
    <cellStyle name="RowTitles1-Detail 6 2 6 2" xfId="26912"/>
    <cellStyle name="RowTitles1-Detail 6 2 6 2 2" xfId="26913"/>
    <cellStyle name="RowTitles1-Detail 6 2 7" xfId="26914"/>
    <cellStyle name="RowTitles1-Detail 6 2 7 2" xfId="26915"/>
    <cellStyle name="RowTitles1-Detail 6 2 8" xfId="26916"/>
    <cellStyle name="RowTitles1-Detail 6 3" xfId="1034"/>
    <cellStyle name="RowTitles1-Detail 6 3 2" xfId="2645"/>
    <cellStyle name="RowTitles1-Detail 6 3 2 2" xfId="8196"/>
    <cellStyle name="RowTitles1-Detail 6 3 2 2 2" xfId="26917"/>
    <cellStyle name="RowTitles1-Detail 6 3 2 2 2 2" xfId="26918"/>
    <cellStyle name="RowTitles1-Detail 6 3 2 2 3" xfId="26919"/>
    <cellStyle name="RowTitles1-Detail 6 3 2 3" xfId="11865"/>
    <cellStyle name="RowTitles1-Detail 6 3 2 3 2" xfId="26920"/>
    <cellStyle name="RowTitles1-Detail 6 3 2 3 2 2" xfId="26921"/>
    <cellStyle name="RowTitles1-Detail 6 3 2 4" xfId="26922"/>
    <cellStyle name="RowTitles1-Detail 6 3 2 4 2" xfId="26923"/>
    <cellStyle name="RowTitles1-Detail 6 3 2 5" xfId="26924"/>
    <cellStyle name="RowTitles1-Detail 6 3 3" xfId="4210"/>
    <cellStyle name="RowTitles1-Detail 6 3 3 2" xfId="9330"/>
    <cellStyle name="RowTitles1-Detail 6 3 3 2 2" xfId="26925"/>
    <cellStyle name="RowTitles1-Detail 6 3 3 2 2 2" xfId="26926"/>
    <cellStyle name="RowTitles1-Detail 6 3 3 2 3" xfId="26927"/>
    <cellStyle name="RowTitles1-Detail 6 3 3 3" xfId="12932"/>
    <cellStyle name="RowTitles1-Detail 6 3 3 3 2" xfId="26928"/>
    <cellStyle name="RowTitles1-Detail 6 3 3 3 2 2" xfId="26929"/>
    <cellStyle name="RowTitles1-Detail 6 3 3 4" xfId="26930"/>
    <cellStyle name="RowTitles1-Detail 6 3 3 4 2" xfId="26931"/>
    <cellStyle name="RowTitles1-Detail 6 3 3 5" xfId="26932"/>
    <cellStyle name="RowTitles1-Detail 6 3 4" xfId="5039"/>
    <cellStyle name="RowTitles1-Detail 6 3 4 2" xfId="26933"/>
    <cellStyle name="RowTitles1-Detail 6 3 5" xfId="10336"/>
    <cellStyle name="RowTitles1-Detail 6 3 5 2" xfId="26934"/>
    <cellStyle name="RowTitles1-Detail 6 3 5 2 2" xfId="26935"/>
    <cellStyle name="RowTitles1-Detail 6 4" xfId="1722"/>
    <cellStyle name="RowTitles1-Detail 6 4 2" xfId="3312"/>
    <cellStyle name="RowTitles1-Detail 6 4 2 2" xfId="8197"/>
    <cellStyle name="RowTitles1-Detail 6 4 2 2 2" xfId="26936"/>
    <cellStyle name="RowTitles1-Detail 6 4 2 2 2 2" xfId="26937"/>
    <cellStyle name="RowTitles1-Detail 6 4 2 2 3" xfId="26938"/>
    <cellStyle name="RowTitles1-Detail 6 4 2 3" xfId="11866"/>
    <cellStyle name="RowTitles1-Detail 6 4 2 3 2" xfId="26939"/>
    <cellStyle name="RowTitles1-Detail 6 4 2 3 2 2" xfId="26940"/>
    <cellStyle name="RowTitles1-Detail 6 4 2 4" xfId="26941"/>
    <cellStyle name="RowTitles1-Detail 6 4 2 4 2" xfId="26942"/>
    <cellStyle name="RowTitles1-Detail 6 4 2 5" xfId="26943"/>
    <cellStyle name="RowTitles1-Detail 6 4 3" xfId="5702"/>
    <cellStyle name="RowTitles1-Detail 6 4 3 2" xfId="9563"/>
    <cellStyle name="RowTitles1-Detail 6 4 3 2 2" xfId="26944"/>
    <cellStyle name="RowTitles1-Detail 6 4 3 2 2 2" xfId="26945"/>
    <cellStyle name="RowTitles1-Detail 6 4 3 2 3" xfId="26946"/>
    <cellStyle name="RowTitles1-Detail 6 4 3 3" xfId="13145"/>
    <cellStyle name="RowTitles1-Detail 6 4 3 3 2" xfId="26947"/>
    <cellStyle name="RowTitles1-Detail 6 4 3 3 2 2" xfId="26948"/>
    <cellStyle name="RowTitles1-Detail 6 4 3 4" xfId="26949"/>
    <cellStyle name="RowTitles1-Detail 6 4 3 4 2" xfId="26950"/>
    <cellStyle name="RowTitles1-Detail 6 4 3 5" xfId="26951"/>
    <cellStyle name="RowTitles1-Detail 6 4 4" xfId="6797"/>
    <cellStyle name="RowTitles1-Detail 6 4 4 2" xfId="26952"/>
    <cellStyle name="RowTitles1-Detail 6 4 4 2 2" xfId="26953"/>
    <cellStyle name="RowTitles1-Detail 6 4 4 3" xfId="26954"/>
    <cellStyle name="RowTitles1-Detail 6 4 5" xfId="10544"/>
    <cellStyle name="RowTitles1-Detail 6 4 5 2" xfId="26955"/>
    <cellStyle name="RowTitles1-Detail 6 4 5 2 2" xfId="26956"/>
    <cellStyle name="RowTitles1-Detail 6 4 6" xfId="26957"/>
    <cellStyle name="RowTitles1-Detail 6 4 6 2" xfId="26958"/>
    <cellStyle name="RowTitles1-Detail 6 4 7" xfId="26959"/>
    <cellStyle name="RowTitles1-Detail 6 5" xfId="1723"/>
    <cellStyle name="RowTitles1-Detail 6 5 2" xfId="3313"/>
    <cellStyle name="RowTitles1-Detail 6 5 2 2" xfId="8198"/>
    <cellStyle name="RowTitles1-Detail 6 5 2 2 2" xfId="26960"/>
    <cellStyle name="RowTitles1-Detail 6 5 2 2 2 2" xfId="26961"/>
    <cellStyle name="RowTitles1-Detail 6 5 2 2 3" xfId="26962"/>
    <cellStyle name="RowTitles1-Detail 6 5 2 3" xfId="11867"/>
    <cellStyle name="RowTitles1-Detail 6 5 2 3 2" xfId="26963"/>
    <cellStyle name="RowTitles1-Detail 6 5 2 3 2 2" xfId="26964"/>
    <cellStyle name="RowTitles1-Detail 6 5 2 4" xfId="26965"/>
    <cellStyle name="RowTitles1-Detail 6 5 2 4 2" xfId="26966"/>
    <cellStyle name="RowTitles1-Detail 6 5 2 5" xfId="26967"/>
    <cellStyle name="RowTitles1-Detail 6 5 3" xfId="5703"/>
    <cellStyle name="RowTitles1-Detail 6 5 3 2" xfId="9780"/>
    <cellStyle name="RowTitles1-Detail 6 5 3 2 2" xfId="26968"/>
    <cellStyle name="RowTitles1-Detail 6 5 3 2 2 2" xfId="26969"/>
    <cellStyle name="RowTitles1-Detail 6 5 3 2 3" xfId="26970"/>
    <cellStyle name="RowTitles1-Detail 6 5 3 3" xfId="13344"/>
    <cellStyle name="RowTitles1-Detail 6 5 3 3 2" xfId="26971"/>
    <cellStyle name="RowTitles1-Detail 6 5 3 3 2 2" xfId="26972"/>
    <cellStyle name="RowTitles1-Detail 6 5 3 4" xfId="26973"/>
    <cellStyle name="RowTitles1-Detail 6 5 3 4 2" xfId="26974"/>
    <cellStyle name="RowTitles1-Detail 6 5 3 5" xfId="26975"/>
    <cellStyle name="RowTitles1-Detail 6 5 4" xfId="7014"/>
    <cellStyle name="RowTitles1-Detail 6 5 4 2" xfId="26976"/>
    <cellStyle name="RowTitles1-Detail 6 5 4 2 2" xfId="26977"/>
    <cellStyle name="RowTitles1-Detail 6 5 4 3" xfId="26978"/>
    <cellStyle name="RowTitles1-Detail 6 5 5" xfId="10761"/>
    <cellStyle name="RowTitles1-Detail 6 5 5 2" xfId="26979"/>
    <cellStyle name="RowTitles1-Detail 6 5 5 2 2" xfId="26980"/>
    <cellStyle name="RowTitles1-Detail 6 5 6" xfId="26981"/>
    <cellStyle name="RowTitles1-Detail 6 5 6 2" xfId="26982"/>
    <cellStyle name="RowTitles1-Detail 6 5 7" xfId="26983"/>
    <cellStyle name="RowTitles1-Detail 6 6" xfId="1724"/>
    <cellStyle name="RowTitles1-Detail 6 6 2" xfId="3314"/>
    <cellStyle name="RowTitles1-Detail 6 6 2 2" xfId="8199"/>
    <cellStyle name="RowTitles1-Detail 6 6 2 2 2" xfId="26984"/>
    <cellStyle name="RowTitles1-Detail 6 6 2 2 2 2" xfId="26985"/>
    <cellStyle name="RowTitles1-Detail 6 6 2 2 3" xfId="26986"/>
    <cellStyle name="RowTitles1-Detail 6 6 2 3" xfId="11868"/>
    <cellStyle name="RowTitles1-Detail 6 6 2 3 2" xfId="26987"/>
    <cellStyle name="RowTitles1-Detail 6 6 2 3 2 2" xfId="26988"/>
    <cellStyle name="RowTitles1-Detail 6 6 2 4" xfId="26989"/>
    <cellStyle name="RowTitles1-Detail 6 6 2 4 2" xfId="26990"/>
    <cellStyle name="RowTitles1-Detail 6 6 2 5" xfId="26991"/>
    <cellStyle name="RowTitles1-Detail 6 6 3" xfId="5704"/>
    <cellStyle name="RowTitles1-Detail 6 6 3 2" xfId="9982"/>
    <cellStyle name="RowTitles1-Detail 6 6 3 2 2" xfId="26992"/>
    <cellStyle name="RowTitles1-Detail 6 6 3 2 2 2" xfId="26993"/>
    <cellStyle name="RowTitles1-Detail 6 6 3 2 3" xfId="26994"/>
    <cellStyle name="RowTitles1-Detail 6 6 3 3" xfId="13531"/>
    <cellStyle name="RowTitles1-Detail 6 6 3 3 2" xfId="26995"/>
    <cellStyle name="RowTitles1-Detail 6 6 3 3 2 2" xfId="26996"/>
    <cellStyle name="RowTitles1-Detail 6 6 3 4" xfId="26997"/>
    <cellStyle name="RowTitles1-Detail 6 6 3 4 2" xfId="26998"/>
    <cellStyle name="RowTitles1-Detail 6 6 3 5" xfId="26999"/>
    <cellStyle name="RowTitles1-Detail 6 6 4" xfId="7216"/>
    <cellStyle name="RowTitles1-Detail 6 6 4 2" xfId="27000"/>
    <cellStyle name="RowTitles1-Detail 6 6 4 2 2" xfId="27001"/>
    <cellStyle name="RowTitles1-Detail 6 6 4 3" xfId="27002"/>
    <cellStyle name="RowTitles1-Detail 6 6 5" xfId="10963"/>
    <cellStyle name="RowTitles1-Detail 6 6 5 2" xfId="27003"/>
    <cellStyle name="RowTitles1-Detail 6 6 5 2 2" xfId="27004"/>
    <cellStyle name="RowTitles1-Detail 6 6 6" xfId="27005"/>
    <cellStyle name="RowTitles1-Detail 6 6 6 2" xfId="27006"/>
    <cellStyle name="RowTitles1-Detail 6 6 7" xfId="27007"/>
    <cellStyle name="RowTitles1-Detail 6 7" xfId="2199"/>
    <cellStyle name="RowTitles1-Detail 6 7 2" xfId="8194"/>
    <cellStyle name="RowTitles1-Detail 6 7 2 2" xfId="27008"/>
    <cellStyle name="RowTitles1-Detail 6 7 2 2 2" xfId="27009"/>
    <cellStyle name="RowTitles1-Detail 6 7 2 3" xfId="27010"/>
    <cellStyle name="RowTitles1-Detail 6 7 3" xfId="11863"/>
    <cellStyle name="RowTitles1-Detail 6 7 3 2" xfId="27011"/>
    <cellStyle name="RowTitles1-Detail 6 7 3 2 2" xfId="27012"/>
    <cellStyle name="RowTitles1-Detail 6 7 4" xfId="27013"/>
    <cellStyle name="RowTitles1-Detail 6 7 4 2" xfId="27014"/>
    <cellStyle name="RowTitles1-Detail 6 7 5" xfId="27015"/>
    <cellStyle name="RowTitles1-Detail 6 8" xfId="4774"/>
    <cellStyle name="RowTitles1-Detail 6 8 2" xfId="8850"/>
    <cellStyle name="RowTitles1-Detail 6 8 2 2" xfId="27016"/>
    <cellStyle name="RowTitles1-Detail 6 8 2 2 2" xfId="27017"/>
    <cellStyle name="RowTitles1-Detail 6 8 2 3" xfId="27018"/>
    <cellStyle name="RowTitles1-Detail 6 8 3" xfId="12488"/>
    <cellStyle name="RowTitles1-Detail 6 8 3 2" xfId="27019"/>
    <cellStyle name="RowTitles1-Detail 6 8 3 2 2" xfId="27020"/>
    <cellStyle name="RowTitles1-Detail 6 8 4" xfId="27021"/>
    <cellStyle name="RowTitles1-Detail 6 8 4 2" xfId="27022"/>
    <cellStyle name="RowTitles1-Detail 6 8 5" xfId="27023"/>
    <cellStyle name="RowTitles1-Detail 6 9" xfId="6434"/>
    <cellStyle name="RowTitles1-Detail 6 9 2" xfId="27024"/>
    <cellStyle name="RowTitles1-Detail 6 9 2 2" xfId="27025"/>
    <cellStyle name="RowTitles1-Detail 6_STUD aligned by INSTIT" xfId="609"/>
    <cellStyle name="RowTitles1-Detail 7" xfId="451"/>
    <cellStyle name="RowTitles1-Detail 7 2" xfId="1120"/>
    <cellStyle name="RowTitles1-Detail 7 2 2" xfId="2731"/>
    <cellStyle name="RowTitles1-Detail 7 2 2 2" xfId="8201"/>
    <cellStyle name="RowTitles1-Detail 7 2 2 2 2" xfId="27026"/>
    <cellStyle name="RowTitles1-Detail 7 2 2 2 2 2" xfId="27027"/>
    <cellStyle name="RowTitles1-Detail 7 2 2 2 3" xfId="27028"/>
    <cellStyle name="RowTitles1-Detail 7 2 2 3" xfId="11870"/>
    <cellStyle name="RowTitles1-Detail 7 2 2 3 2" xfId="27029"/>
    <cellStyle name="RowTitles1-Detail 7 2 2 3 2 2" xfId="27030"/>
    <cellStyle name="RowTitles1-Detail 7 2 2 4" xfId="27031"/>
    <cellStyle name="RowTitles1-Detail 7 2 2 4 2" xfId="27032"/>
    <cellStyle name="RowTitles1-Detail 7 2 2 5" xfId="27033"/>
    <cellStyle name="RowTitles1-Detail 7 2 3" xfId="4296"/>
    <cellStyle name="RowTitles1-Detail 7 2 3 2" xfId="9144"/>
    <cellStyle name="RowTitles1-Detail 7 2 3 2 2" xfId="27034"/>
    <cellStyle name="RowTitles1-Detail 7 2 3 2 2 2" xfId="27035"/>
    <cellStyle name="RowTitles1-Detail 7 2 3 2 3" xfId="27036"/>
    <cellStyle name="RowTitles1-Detail 7 2 3 3" xfId="12759"/>
    <cellStyle name="RowTitles1-Detail 7 2 3 3 2" xfId="27037"/>
    <cellStyle name="RowTitles1-Detail 7 2 3 3 2 2" xfId="27038"/>
    <cellStyle name="RowTitles1-Detail 7 2 3 4" xfId="27039"/>
    <cellStyle name="RowTitles1-Detail 7 2 3 4 2" xfId="27040"/>
    <cellStyle name="RowTitles1-Detail 7 2 3 5" xfId="27041"/>
    <cellStyle name="RowTitles1-Detail 7 2 4" xfId="5125"/>
    <cellStyle name="RowTitles1-Detail 7 2 4 2" xfId="27042"/>
    <cellStyle name="RowTitles1-Detail 7 2 5" xfId="10159"/>
    <cellStyle name="RowTitles1-Detail 7 2 5 2" xfId="27043"/>
    <cellStyle name="RowTitles1-Detail 7 2 5 2 2" xfId="27044"/>
    <cellStyle name="RowTitles1-Detail 7 2 6" xfId="27045"/>
    <cellStyle name="RowTitles1-Detail 7 2 6 2" xfId="27046"/>
    <cellStyle name="RowTitles1-Detail 7 2 7" xfId="27047"/>
    <cellStyle name="RowTitles1-Detail 7 3" xfId="1725"/>
    <cellStyle name="RowTitles1-Detail 7 3 2" xfId="3315"/>
    <cellStyle name="RowTitles1-Detail 7 3 2 2" xfId="8202"/>
    <cellStyle name="RowTitles1-Detail 7 3 2 2 2" xfId="27048"/>
    <cellStyle name="RowTitles1-Detail 7 3 2 2 2 2" xfId="27049"/>
    <cellStyle name="RowTitles1-Detail 7 3 2 2 3" xfId="27050"/>
    <cellStyle name="RowTitles1-Detail 7 3 2 3" xfId="11871"/>
    <cellStyle name="RowTitles1-Detail 7 3 2 3 2" xfId="27051"/>
    <cellStyle name="RowTitles1-Detail 7 3 2 3 2 2" xfId="27052"/>
    <cellStyle name="RowTitles1-Detail 7 3 2 4" xfId="27053"/>
    <cellStyle name="RowTitles1-Detail 7 3 2 4 2" xfId="27054"/>
    <cellStyle name="RowTitles1-Detail 7 3 2 5" xfId="27055"/>
    <cellStyle name="RowTitles1-Detail 7 3 3" xfId="5705"/>
    <cellStyle name="RowTitles1-Detail 7 3 3 2" xfId="9420"/>
    <cellStyle name="RowTitles1-Detail 7 3 3 2 2" xfId="27056"/>
    <cellStyle name="RowTitles1-Detail 7 3 3 2 2 2" xfId="27057"/>
    <cellStyle name="RowTitles1-Detail 7 3 3 2 3" xfId="27058"/>
    <cellStyle name="RowTitles1-Detail 7 3 3 3" xfId="13014"/>
    <cellStyle name="RowTitles1-Detail 7 3 3 3 2" xfId="27059"/>
    <cellStyle name="RowTitles1-Detail 7 3 3 3 2 2" xfId="27060"/>
    <cellStyle name="RowTitles1-Detail 7 3 3 4" xfId="27061"/>
    <cellStyle name="RowTitles1-Detail 7 3 3 4 2" xfId="27062"/>
    <cellStyle name="RowTitles1-Detail 7 3 3 5" xfId="27063"/>
    <cellStyle name="RowTitles1-Detail 7 3 4" xfId="6687"/>
    <cellStyle name="RowTitles1-Detail 7 3 4 2" xfId="27064"/>
    <cellStyle name="RowTitles1-Detail 7 3 4 2 2" xfId="27065"/>
    <cellStyle name="RowTitles1-Detail 7 3 4 3" xfId="27066"/>
    <cellStyle name="RowTitles1-Detail 7 3 5" xfId="10411"/>
    <cellStyle name="RowTitles1-Detail 7 3 5 2" xfId="27067"/>
    <cellStyle name="RowTitles1-Detail 7 3 5 2 2" xfId="27068"/>
    <cellStyle name="RowTitles1-Detail 7 4" xfId="1726"/>
    <cellStyle name="RowTitles1-Detail 7 4 2" xfId="3316"/>
    <cellStyle name="RowTitles1-Detail 7 4 2 2" xfId="8203"/>
    <cellStyle name="RowTitles1-Detail 7 4 2 2 2" xfId="27069"/>
    <cellStyle name="RowTitles1-Detail 7 4 2 2 2 2" xfId="27070"/>
    <cellStyle name="RowTitles1-Detail 7 4 2 2 3" xfId="27071"/>
    <cellStyle name="RowTitles1-Detail 7 4 2 3" xfId="11872"/>
    <cellStyle name="RowTitles1-Detail 7 4 2 3 2" xfId="27072"/>
    <cellStyle name="RowTitles1-Detail 7 4 2 3 2 2" xfId="27073"/>
    <cellStyle name="RowTitles1-Detail 7 4 2 4" xfId="27074"/>
    <cellStyle name="RowTitles1-Detail 7 4 2 4 2" xfId="27075"/>
    <cellStyle name="RowTitles1-Detail 7 4 2 5" xfId="27076"/>
    <cellStyle name="RowTitles1-Detail 7 4 3" xfId="5706"/>
    <cellStyle name="RowTitles1-Detail 7 4 3 2" xfId="9649"/>
    <cellStyle name="RowTitles1-Detail 7 4 3 2 2" xfId="27077"/>
    <cellStyle name="RowTitles1-Detail 7 4 3 2 2 2" xfId="27078"/>
    <cellStyle name="RowTitles1-Detail 7 4 3 2 3" xfId="27079"/>
    <cellStyle name="RowTitles1-Detail 7 4 3 3" xfId="13227"/>
    <cellStyle name="RowTitles1-Detail 7 4 3 3 2" xfId="27080"/>
    <cellStyle name="RowTitles1-Detail 7 4 3 3 2 2" xfId="27081"/>
    <cellStyle name="RowTitles1-Detail 7 4 3 4" xfId="27082"/>
    <cellStyle name="RowTitles1-Detail 7 4 3 4 2" xfId="27083"/>
    <cellStyle name="RowTitles1-Detail 7 4 3 5" xfId="27084"/>
    <cellStyle name="RowTitles1-Detail 7 4 4" xfId="6883"/>
    <cellStyle name="RowTitles1-Detail 7 4 4 2" xfId="27085"/>
    <cellStyle name="RowTitles1-Detail 7 4 4 2 2" xfId="27086"/>
    <cellStyle name="RowTitles1-Detail 7 4 4 3" xfId="27087"/>
    <cellStyle name="RowTitles1-Detail 7 4 5" xfId="10630"/>
    <cellStyle name="RowTitles1-Detail 7 4 5 2" xfId="27088"/>
    <cellStyle name="RowTitles1-Detail 7 4 5 2 2" xfId="27089"/>
    <cellStyle name="RowTitles1-Detail 7 4 6" xfId="27090"/>
    <cellStyle name="RowTitles1-Detail 7 4 6 2" xfId="27091"/>
    <cellStyle name="RowTitles1-Detail 7 4 7" xfId="27092"/>
    <cellStyle name="RowTitles1-Detail 7 5" xfId="1727"/>
    <cellStyle name="RowTitles1-Detail 7 5 2" xfId="3317"/>
    <cellStyle name="RowTitles1-Detail 7 5 2 2" xfId="8204"/>
    <cellStyle name="RowTitles1-Detail 7 5 2 2 2" xfId="27093"/>
    <cellStyle name="RowTitles1-Detail 7 5 2 2 2 2" xfId="27094"/>
    <cellStyle name="RowTitles1-Detail 7 5 2 2 3" xfId="27095"/>
    <cellStyle name="RowTitles1-Detail 7 5 2 3" xfId="11873"/>
    <cellStyle name="RowTitles1-Detail 7 5 2 3 2" xfId="27096"/>
    <cellStyle name="RowTitles1-Detail 7 5 2 3 2 2" xfId="27097"/>
    <cellStyle name="RowTitles1-Detail 7 5 2 4" xfId="27098"/>
    <cellStyle name="RowTitles1-Detail 7 5 2 4 2" xfId="27099"/>
    <cellStyle name="RowTitles1-Detail 7 5 2 5" xfId="27100"/>
    <cellStyle name="RowTitles1-Detail 7 5 3" xfId="5707"/>
    <cellStyle name="RowTitles1-Detail 7 5 3 2" xfId="9865"/>
    <cellStyle name="RowTitles1-Detail 7 5 3 2 2" xfId="27101"/>
    <cellStyle name="RowTitles1-Detail 7 5 3 2 2 2" xfId="27102"/>
    <cellStyle name="RowTitles1-Detail 7 5 3 2 3" xfId="27103"/>
    <cellStyle name="RowTitles1-Detail 7 5 3 3" xfId="13425"/>
    <cellStyle name="RowTitles1-Detail 7 5 3 3 2" xfId="27104"/>
    <cellStyle name="RowTitles1-Detail 7 5 3 3 2 2" xfId="27105"/>
    <cellStyle name="RowTitles1-Detail 7 5 3 4" xfId="27106"/>
    <cellStyle name="RowTitles1-Detail 7 5 3 4 2" xfId="27107"/>
    <cellStyle name="RowTitles1-Detail 7 5 3 5" xfId="27108"/>
    <cellStyle name="RowTitles1-Detail 7 5 4" xfId="7099"/>
    <cellStyle name="RowTitles1-Detail 7 5 4 2" xfId="27109"/>
    <cellStyle name="RowTitles1-Detail 7 5 4 2 2" xfId="27110"/>
    <cellStyle name="RowTitles1-Detail 7 5 4 3" xfId="27111"/>
    <cellStyle name="RowTitles1-Detail 7 5 5" xfId="10846"/>
    <cellStyle name="RowTitles1-Detail 7 5 5 2" xfId="27112"/>
    <cellStyle name="RowTitles1-Detail 7 5 5 2 2" xfId="27113"/>
    <cellStyle name="RowTitles1-Detail 7 5 6" xfId="27114"/>
    <cellStyle name="RowTitles1-Detail 7 5 6 2" xfId="27115"/>
    <cellStyle name="RowTitles1-Detail 7 5 7" xfId="27116"/>
    <cellStyle name="RowTitles1-Detail 7 6" xfId="1728"/>
    <cellStyle name="RowTitles1-Detail 7 6 2" xfId="3318"/>
    <cellStyle name="RowTitles1-Detail 7 6 2 2" xfId="8205"/>
    <cellStyle name="RowTitles1-Detail 7 6 2 2 2" xfId="27117"/>
    <cellStyle name="RowTitles1-Detail 7 6 2 2 2 2" xfId="27118"/>
    <cellStyle name="RowTitles1-Detail 7 6 2 2 3" xfId="27119"/>
    <cellStyle name="RowTitles1-Detail 7 6 2 3" xfId="11874"/>
    <cellStyle name="RowTitles1-Detail 7 6 2 3 2" xfId="27120"/>
    <cellStyle name="RowTitles1-Detail 7 6 2 3 2 2" xfId="27121"/>
    <cellStyle name="RowTitles1-Detail 7 6 2 4" xfId="27122"/>
    <cellStyle name="RowTitles1-Detail 7 6 2 4 2" xfId="27123"/>
    <cellStyle name="RowTitles1-Detail 7 6 2 5" xfId="27124"/>
    <cellStyle name="RowTitles1-Detail 7 6 3" xfId="5708"/>
    <cellStyle name="RowTitles1-Detail 7 6 3 2" xfId="10067"/>
    <cellStyle name="RowTitles1-Detail 7 6 3 2 2" xfId="27125"/>
    <cellStyle name="RowTitles1-Detail 7 6 3 2 2 2" xfId="27126"/>
    <cellStyle name="RowTitles1-Detail 7 6 3 2 3" xfId="27127"/>
    <cellStyle name="RowTitles1-Detail 7 6 3 3" xfId="13612"/>
    <cellStyle name="RowTitles1-Detail 7 6 3 3 2" xfId="27128"/>
    <cellStyle name="RowTitles1-Detail 7 6 3 3 2 2" xfId="27129"/>
    <cellStyle name="RowTitles1-Detail 7 6 3 4" xfId="27130"/>
    <cellStyle name="RowTitles1-Detail 7 6 3 4 2" xfId="27131"/>
    <cellStyle name="RowTitles1-Detail 7 6 3 5" xfId="27132"/>
    <cellStyle name="RowTitles1-Detail 7 6 4" xfId="7301"/>
    <cellStyle name="RowTitles1-Detail 7 6 4 2" xfId="27133"/>
    <cellStyle name="RowTitles1-Detail 7 6 4 2 2" xfId="27134"/>
    <cellStyle name="RowTitles1-Detail 7 6 4 3" xfId="27135"/>
    <cellStyle name="RowTitles1-Detail 7 6 5" xfId="11048"/>
    <cellStyle name="RowTitles1-Detail 7 6 5 2" xfId="27136"/>
    <cellStyle name="RowTitles1-Detail 7 6 5 2 2" xfId="27137"/>
    <cellStyle name="RowTitles1-Detail 7 6 6" xfId="27138"/>
    <cellStyle name="RowTitles1-Detail 7 6 6 2" xfId="27139"/>
    <cellStyle name="RowTitles1-Detail 7 6 7" xfId="27140"/>
    <cellStyle name="RowTitles1-Detail 7 7" xfId="2284"/>
    <cellStyle name="RowTitles1-Detail 7 7 2" xfId="8200"/>
    <cellStyle name="RowTitles1-Detail 7 7 2 2" xfId="27141"/>
    <cellStyle name="RowTitles1-Detail 7 7 2 2 2" xfId="27142"/>
    <cellStyle name="RowTitles1-Detail 7 7 2 3" xfId="27143"/>
    <cellStyle name="RowTitles1-Detail 7 7 3" xfId="11869"/>
    <cellStyle name="RowTitles1-Detail 7 7 3 2" xfId="27144"/>
    <cellStyle name="RowTitles1-Detail 7 7 3 2 2" xfId="27145"/>
    <cellStyle name="RowTitles1-Detail 7 7 4" xfId="27146"/>
    <cellStyle name="RowTitles1-Detail 7 7 4 2" xfId="27147"/>
    <cellStyle name="RowTitles1-Detail 7 7 5" xfId="27148"/>
    <cellStyle name="RowTitles1-Detail 7 8" xfId="4717"/>
    <cellStyle name="RowTitles1-Detail 7 8 2" xfId="8880"/>
    <cellStyle name="RowTitles1-Detail 7 8 2 2" xfId="27149"/>
    <cellStyle name="RowTitles1-Detail 7 8 2 2 2" xfId="27150"/>
    <cellStyle name="RowTitles1-Detail 7 8 2 3" xfId="27151"/>
    <cellStyle name="RowTitles1-Detail 7 8 3" xfId="12514"/>
    <cellStyle name="RowTitles1-Detail 7 8 3 2" xfId="27152"/>
    <cellStyle name="RowTitles1-Detail 7 8 3 2 2" xfId="27153"/>
    <cellStyle name="RowTitles1-Detail 7 8 4" xfId="27154"/>
    <cellStyle name="RowTitles1-Detail 7 8 4 2" xfId="27155"/>
    <cellStyle name="RowTitles1-Detail 7 8 5" xfId="27156"/>
    <cellStyle name="RowTitles1-Detail 7 9" xfId="6166"/>
    <cellStyle name="RowTitles1-Detail 7 9 2" xfId="27157"/>
    <cellStyle name="RowTitles1-Detail 7 9 2 2" xfId="27158"/>
    <cellStyle name="RowTitles1-Detail 7_STUD aligned by INSTIT" xfId="610"/>
    <cellStyle name="RowTitles1-Detail 8" xfId="912"/>
    <cellStyle name="RowTitles1-Detail 8 2" xfId="2523"/>
    <cellStyle name="RowTitles1-Detail 8 2 2" xfId="8206"/>
    <cellStyle name="RowTitles1-Detail 8 2 2 2" xfId="27159"/>
    <cellStyle name="RowTitles1-Detail 8 2 2 2 2" xfId="27160"/>
    <cellStyle name="RowTitles1-Detail 8 2 2 3" xfId="27161"/>
    <cellStyle name="RowTitles1-Detail 8 2 3" xfId="11875"/>
    <cellStyle name="RowTitles1-Detail 8 2 3 2" xfId="27162"/>
    <cellStyle name="RowTitles1-Detail 8 2 3 2 2" xfId="27163"/>
    <cellStyle name="RowTitles1-Detail 8 2 4" xfId="27164"/>
    <cellStyle name="RowTitles1-Detail 8 2 4 2" xfId="27165"/>
    <cellStyle name="RowTitles1-Detail 8 2 5" xfId="27166"/>
    <cellStyle name="RowTitles1-Detail 8 3" xfId="4088"/>
    <cellStyle name="RowTitles1-Detail 8 3 2" xfId="8915"/>
    <cellStyle name="RowTitles1-Detail 8 3 2 2" xfId="27167"/>
    <cellStyle name="RowTitles1-Detail 8 3 2 2 2" xfId="27168"/>
    <cellStyle name="RowTitles1-Detail 8 3 2 3" xfId="27169"/>
    <cellStyle name="RowTitles1-Detail 8 3 3" xfId="12546"/>
    <cellStyle name="RowTitles1-Detail 8 3 3 2" xfId="27170"/>
    <cellStyle name="RowTitles1-Detail 8 3 3 2 2" xfId="27171"/>
    <cellStyle name="RowTitles1-Detail 8 3 4" xfId="27172"/>
    <cellStyle name="RowTitles1-Detail 8 3 4 2" xfId="27173"/>
    <cellStyle name="RowTitles1-Detail 8 3 5" xfId="27174"/>
    <cellStyle name="RowTitles1-Detail 8 4" xfId="4917"/>
    <cellStyle name="RowTitles1-Detail 8 4 2" xfId="27175"/>
    <cellStyle name="RowTitles1-Detail 8 5" xfId="6106"/>
    <cellStyle name="RowTitles1-Detail 8 5 2" xfId="27176"/>
    <cellStyle name="RowTitles1-Detail 8 5 2 2" xfId="27177"/>
    <cellStyle name="RowTitles1-Detail 9" xfId="770"/>
    <cellStyle name="RowTitles1-Detail 9 2" xfId="2389"/>
    <cellStyle name="RowTitles1-Detail 9 2 2" xfId="8207"/>
    <cellStyle name="RowTitles1-Detail 9 2 2 2" xfId="27178"/>
    <cellStyle name="RowTitles1-Detail 9 2 2 2 2" xfId="27179"/>
    <cellStyle name="RowTitles1-Detail 9 2 2 3" xfId="27180"/>
    <cellStyle name="RowTitles1-Detail 9 2 3" xfId="11876"/>
    <cellStyle name="RowTitles1-Detail 9 2 3 2" xfId="27181"/>
    <cellStyle name="RowTitles1-Detail 9 2 3 2 2" xfId="27182"/>
    <cellStyle name="RowTitles1-Detail 9 2 4" xfId="27183"/>
    <cellStyle name="RowTitles1-Detail 9 2 4 2" xfId="27184"/>
    <cellStyle name="RowTitles1-Detail 9 2 5" xfId="27185"/>
    <cellStyle name="RowTitles1-Detail 9 3" xfId="3946"/>
    <cellStyle name="RowTitles1-Detail 9 3 2" xfId="8968"/>
    <cellStyle name="RowTitles1-Detail 9 3 2 2" xfId="27186"/>
    <cellStyle name="RowTitles1-Detail 9 3 2 2 2" xfId="27187"/>
    <cellStyle name="RowTitles1-Detail 9 3 2 3" xfId="27188"/>
    <cellStyle name="RowTitles1-Detail 9 3 3" xfId="12595"/>
    <cellStyle name="RowTitles1-Detail 9 3 3 2" xfId="27189"/>
    <cellStyle name="RowTitles1-Detail 9 3 3 2 2" xfId="27190"/>
    <cellStyle name="RowTitles1-Detail 9 3 4" xfId="27191"/>
    <cellStyle name="RowTitles1-Detail 9 3 4 2" xfId="27192"/>
    <cellStyle name="RowTitles1-Detail 9 3 5" xfId="27193"/>
    <cellStyle name="RowTitles1-Detail 9 4" xfId="4617"/>
    <cellStyle name="RowTitles1-Detail 9 4 2" xfId="27194"/>
    <cellStyle name="RowTitles1-Detail 9 5" xfId="6296"/>
    <cellStyle name="RowTitles1-Detail 9 5 2" xfId="27195"/>
    <cellStyle name="RowTitles1-Detail 9 5 2 2" xfId="27196"/>
    <cellStyle name="RowTitles1-Detail 9 5 3" xfId="27197"/>
    <cellStyle name="RowTitles1-Detail 9 6" xfId="7692"/>
    <cellStyle name="RowTitles1-Detail 9 6 2" xfId="27198"/>
    <cellStyle name="RowTitles1-Detail 9 6 2 2" xfId="27199"/>
    <cellStyle name="RowTitles1-Detail 9 7" xfId="27200"/>
    <cellStyle name="RowTitles1-Detail 9 7 2" xfId="27201"/>
    <cellStyle name="RowTitles1-Detail 9 8" xfId="27202"/>
    <cellStyle name="RowTitles1-Detail_STUD aligned by INSTIT" xfId="535"/>
    <cellStyle name="RowTitles-Col2" xfId="153"/>
    <cellStyle name="RowTitles-Col2 10" xfId="1729"/>
    <cellStyle name="RowTitles-Col2 10 2" xfId="3319"/>
    <cellStyle name="RowTitles-Col2 10 2 2" xfId="8209"/>
    <cellStyle name="RowTitles-Col2 10 2 2 2" xfId="27203"/>
    <cellStyle name="RowTitles-Col2 10 2 2 3" xfId="27204"/>
    <cellStyle name="RowTitles-Col2 10 2 3" xfId="11878"/>
    <cellStyle name="RowTitles-Col2 10 2 3 2" xfId="27205"/>
    <cellStyle name="RowTitles-Col2 10 2 3 2 2" xfId="27206"/>
    <cellStyle name="RowTitles-Col2 10 2 4" xfId="27207"/>
    <cellStyle name="RowTitles-Col2 10 3" xfId="5709"/>
    <cellStyle name="RowTitles-Col2 10 3 2" xfId="9232"/>
    <cellStyle name="RowTitles-Col2 10 3 2 2" xfId="27208"/>
    <cellStyle name="RowTitles-Col2 10 3 2 3" xfId="27209"/>
    <cellStyle name="RowTitles-Col2 10 3 3" xfId="12840"/>
    <cellStyle name="RowTitles-Col2 10 3 3 2" xfId="27210"/>
    <cellStyle name="RowTitles-Col2 10 3 3 2 2" xfId="27211"/>
    <cellStyle name="RowTitles-Col2 10 3 4" xfId="27212"/>
    <cellStyle name="RowTitles-Col2 10 4" xfId="6542"/>
    <cellStyle name="RowTitles-Col2 10 4 2" xfId="27213"/>
    <cellStyle name="RowTitles-Col2 10 4 3" xfId="27214"/>
    <cellStyle name="RowTitles-Col2 10 5" xfId="10242"/>
    <cellStyle name="RowTitles-Col2 10 5 2" xfId="27215"/>
    <cellStyle name="RowTitles-Col2 10 5 2 2" xfId="27216"/>
    <cellStyle name="RowTitles-Col2 10 6" xfId="27217"/>
    <cellStyle name="RowTitles-Col2 10 6 2" xfId="27218"/>
    <cellStyle name="RowTitles-Col2 11" xfId="1730"/>
    <cellStyle name="RowTitles-Col2 11 2" xfId="3320"/>
    <cellStyle name="RowTitles-Col2 11 2 2" xfId="8210"/>
    <cellStyle name="RowTitles-Col2 11 2 2 2" xfId="27219"/>
    <cellStyle name="RowTitles-Col2 11 2 2 3" xfId="27220"/>
    <cellStyle name="RowTitles-Col2 11 2 3" xfId="11879"/>
    <cellStyle name="RowTitles-Col2 11 2 3 2" xfId="27221"/>
    <cellStyle name="RowTitles-Col2 11 2 3 2 2" xfId="27222"/>
    <cellStyle name="RowTitles-Col2 11 2 4" xfId="27223"/>
    <cellStyle name="RowTitles-Col2 11 3" xfId="5710"/>
    <cellStyle name="RowTitles-Col2 11 3 2" xfId="9492"/>
    <cellStyle name="RowTitles-Col2 11 3 2 2" xfId="27224"/>
    <cellStyle name="RowTitles-Col2 11 3 2 3" xfId="27225"/>
    <cellStyle name="RowTitles-Col2 11 3 3" xfId="13080"/>
    <cellStyle name="RowTitles-Col2 11 3 3 2" xfId="27226"/>
    <cellStyle name="RowTitles-Col2 11 3 3 2 2" xfId="27227"/>
    <cellStyle name="RowTitles-Col2 11 3 4" xfId="27228"/>
    <cellStyle name="RowTitles-Col2 11 4" xfId="6726"/>
    <cellStyle name="RowTitles-Col2 11 4 2" xfId="27229"/>
    <cellStyle name="RowTitles-Col2 11 4 3" xfId="27230"/>
    <cellStyle name="RowTitles-Col2 11 5" xfId="10473"/>
    <cellStyle name="RowTitles-Col2 11 5 2" xfId="27231"/>
    <cellStyle name="RowTitles-Col2 11 5 2 2" xfId="27232"/>
    <cellStyle name="RowTitles-Col2 11 6" xfId="27233"/>
    <cellStyle name="RowTitles-Col2 11 6 2" xfId="27234"/>
    <cellStyle name="RowTitles-Col2 12" xfId="2097"/>
    <cellStyle name="RowTitles-Col2 12 2" xfId="8208"/>
    <cellStyle name="RowTitles-Col2 12 2 2" xfId="27235"/>
    <cellStyle name="RowTitles-Col2 12 2 3" xfId="27236"/>
    <cellStyle name="RowTitles-Col2 12 3" xfId="11877"/>
    <cellStyle name="RowTitles-Col2 12 3 2" xfId="27237"/>
    <cellStyle name="RowTitles-Col2 12 3 2 2" xfId="27238"/>
    <cellStyle name="RowTitles-Col2 12 4" xfId="27239"/>
    <cellStyle name="RowTitles-Col2 13" xfId="3609"/>
    <cellStyle name="RowTitles-Col2 14" xfId="4824"/>
    <cellStyle name="RowTitles-Col2 2" xfId="154"/>
    <cellStyle name="RowTitles-Col2 2 10" xfId="1731"/>
    <cellStyle name="RowTitles-Col2 2 10 2" xfId="3321"/>
    <cellStyle name="RowTitles-Col2 2 10 2 2" xfId="8212"/>
    <cellStyle name="RowTitles-Col2 2 10 2 2 2" xfId="27240"/>
    <cellStyle name="RowTitles-Col2 2 10 2 2 3" xfId="27241"/>
    <cellStyle name="RowTitles-Col2 2 10 2 3" xfId="11881"/>
    <cellStyle name="RowTitles-Col2 2 10 2 3 2" xfId="27242"/>
    <cellStyle name="RowTitles-Col2 2 10 2 3 2 2" xfId="27243"/>
    <cellStyle name="RowTitles-Col2 2 10 2 4" xfId="27244"/>
    <cellStyle name="RowTitles-Col2 2 10 3" xfId="5711"/>
    <cellStyle name="RowTitles-Col2 2 10 3 2" xfId="9313"/>
    <cellStyle name="RowTitles-Col2 2 10 3 2 2" xfId="27245"/>
    <cellStyle name="RowTitles-Col2 2 10 3 2 3" xfId="27246"/>
    <cellStyle name="RowTitles-Col2 2 10 3 3" xfId="12916"/>
    <cellStyle name="RowTitles-Col2 2 10 3 3 2" xfId="27247"/>
    <cellStyle name="RowTitles-Col2 2 10 3 3 2 2" xfId="27248"/>
    <cellStyle name="RowTitles-Col2 2 10 3 4" xfId="27249"/>
    <cellStyle name="RowTitles-Col2 2 10 4" xfId="6605"/>
    <cellStyle name="RowTitles-Col2 2 10 4 2" xfId="27250"/>
    <cellStyle name="RowTitles-Col2 2 10 4 3" xfId="27251"/>
    <cellStyle name="RowTitles-Col2 2 10 5" xfId="10323"/>
    <cellStyle name="RowTitles-Col2 2 10 5 2" xfId="27252"/>
    <cellStyle name="RowTitles-Col2 2 10 5 2 2" xfId="27253"/>
    <cellStyle name="RowTitles-Col2 2 10 6" xfId="27254"/>
    <cellStyle name="RowTitles-Col2 2 10 6 2" xfId="27255"/>
    <cellStyle name="RowTitles-Col2 2 11" xfId="1732"/>
    <cellStyle name="RowTitles-Col2 2 11 2" xfId="3322"/>
    <cellStyle name="RowTitles-Col2 2 11 2 2" xfId="8213"/>
    <cellStyle name="RowTitles-Col2 2 11 2 2 2" xfId="27256"/>
    <cellStyle name="RowTitles-Col2 2 11 2 2 3" xfId="27257"/>
    <cellStyle name="RowTitles-Col2 2 11 2 3" xfId="11882"/>
    <cellStyle name="RowTitles-Col2 2 11 2 3 2" xfId="27258"/>
    <cellStyle name="RowTitles-Col2 2 11 2 3 2 2" xfId="27259"/>
    <cellStyle name="RowTitles-Col2 2 11 2 4" xfId="27260"/>
    <cellStyle name="RowTitles-Col2 2 11 3" xfId="5712"/>
    <cellStyle name="RowTitles-Col2 2 11 3 2" xfId="9265"/>
    <cellStyle name="RowTitles-Col2 2 11 3 2 2" xfId="27261"/>
    <cellStyle name="RowTitles-Col2 2 11 3 2 3" xfId="27262"/>
    <cellStyle name="RowTitles-Col2 2 11 3 3" xfId="12872"/>
    <cellStyle name="RowTitles-Col2 2 11 3 3 2" xfId="27263"/>
    <cellStyle name="RowTitles-Col2 2 11 3 3 2 2" xfId="27264"/>
    <cellStyle name="RowTitles-Col2 2 11 3 4" xfId="27265"/>
    <cellStyle name="RowTitles-Col2 2 11 4" xfId="6568"/>
    <cellStyle name="RowTitles-Col2 2 11 4 2" xfId="27266"/>
    <cellStyle name="RowTitles-Col2 2 11 4 3" xfId="27267"/>
    <cellStyle name="RowTitles-Col2 2 11 5" xfId="10275"/>
    <cellStyle name="RowTitles-Col2 2 11 5 2" xfId="27268"/>
    <cellStyle name="RowTitles-Col2 2 11 5 2 2" xfId="27269"/>
    <cellStyle name="RowTitles-Col2 2 11 6" xfId="27270"/>
    <cellStyle name="RowTitles-Col2 2 11 6 2" xfId="27271"/>
    <cellStyle name="RowTitles-Col2 2 12" xfId="2098"/>
    <cellStyle name="RowTitles-Col2 2 12 2" xfId="8211"/>
    <cellStyle name="RowTitles-Col2 2 12 2 2" xfId="27272"/>
    <cellStyle name="RowTitles-Col2 2 12 2 3" xfId="27273"/>
    <cellStyle name="RowTitles-Col2 2 12 3" xfId="11880"/>
    <cellStyle name="RowTitles-Col2 2 12 3 2" xfId="27274"/>
    <cellStyle name="RowTitles-Col2 2 12 3 2 2" xfId="27275"/>
    <cellStyle name="RowTitles-Col2 2 12 4" xfId="27276"/>
    <cellStyle name="RowTitles-Col2 2 13" xfId="3623"/>
    <cellStyle name="RowTitles-Col2 2 14" xfId="3847"/>
    <cellStyle name="RowTitles-Col2 2 2" xfId="155"/>
    <cellStyle name="RowTitles-Col2 2 2 10" xfId="1733"/>
    <cellStyle name="RowTitles-Col2 2 2 10 2" xfId="3323"/>
    <cellStyle name="RowTitles-Col2 2 2 10 2 2" xfId="8215"/>
    <cellStyle name="RowTitles-Col2 2 2 10 2 2 2" xfId="27277"/>
    <cellStyle name="RowTitles-Col2 2 2 10 2 2 3" xfId="27278"/>
    <cellStyle name="RowTitles-Col2 2 2 10 2 3" xfId="11884"/>
    <cellStyle name="RowTitles-Col2 2 2 10 2 3 2" xfId="27279"/>
    <cellStyle name="RowTitles-Col2 2 2 10 2 3 2 2" xfId="27280"/>
    <cellStyle name="RowTitles-Col2 2 2 10 2 4" xfId="27281"/>
    <cellStyle name="RowTitles-Col2 2 2 10 3" xfId="5713"/>
    <cellStyle name="RowTitles-Col2 2 2 10 3 2" xfId="9282"/>
    <cellStyle name="RowTitles-Col2 2 2 10 3 2 2" xfId="27282"/>
    <cellStyle name="RowTitles-Col2 2 2 10 3 2 3" xfId="27283"/>
    <cellStyle name="RowTitles-Col2 2 2 10 3 3" xfId="12889"/>
    <cellStyle name="RowTitles-Col2 2 2 10 3 3 2" xfId="27284"/>
    <cellStyle name="RowTitles-Col2 2 2 10 3 3 2 2" xfId="27285"/>
    <cellStyle name="RowTitles-Col2 2 2 10 3 4" xfId="27286"/>
    <cellStyle name="RowTitles-Col2 2 2 10 4" xfId="6582"/>
    <cellStyle name="RowTitles-Col2 2 2 10 4 2" xfId="27287"/>
    <cellStyle name="RowTitles-Col2 2 2 10 4 3" xfId="27288"/>
    <cellStyle name="RowTitles-Col2 2 2 10 5" xfId="10292"/>
    <cellStyle name="RowTitles-Col2 2 2 10 5 2" xfId="27289"/>
    <cellStyle name="RowTitles-Col2 2 2 10 5 2 2" xfId="27290"/>
    <cellStyle name="RowTitles-Col2 2 2 10 6" xfId="27291"/>
    <cellStyle name="RowTitles-Col2 2 2 10 6 2" xfId="27292"/>
    <cellStyle name="RowTitles-Col2 2 2 11" xfId="2099"/>
    <cellStyle name="RowTitles-Col2 2 2 11 2" xfId="8214"/>
    <cellStyle name="RowTitles-Col2 2 2 11 2 2" xfId="27293"/>
    <cellStyle name="RowTitles-Col2 2 2 11 2 3" xfId="27294"/>
    <cellStyle name="RowTitles-Col2 2 2 11 3" xfId="11883"/>
    <cellStyle name="RowTitles-Col2 2 2 11 3 2" xfId="27295"/>
    <cellStyle name="RowTitles-Col2 2 2 11 3 2 2" xfId="27296"/>
    <cellStyle name="RowTitles-Col2 2 2 11 4" xfId="27297"/>
    <cellStyle name="RowTitles-Col2 2 2 12" xfId="3745"/>
    <cellStyle name="RowTitles-Col2 2 2 2" xfId="156"/>
    <cellStyle name="RowTitles-Col2 2 2 2 10" xfId="2100"/>
    <cellStyle name="RowTitles-Col2 2 2 2 10 2" xfId="8216"/>
    <cellStyle name="RowTitles-Col2 2 2 2 10 2 2" xfId="27298"/>
    <cellStyle name="RowTitles-Col2 2 2 2 10 2 3" xfId="27299"/>
    <cellStyle name="RowTitles-Col2 2 2 2 10 3" xfId="11885"/>
    <cellStyle name="RowTitles-Col2 2 2 2 10 3 2" xfId="27300"/>
    <cellStyle name="RowTitles-Col2 2 2 2 10 3 2 2" xfId="27301"/>
    <cellStyle name="RowTitles-Col2 2 2 2 10 4" xfId="27302"/>
    <cellStyle name="RowTitles-Col2 2 2 2 11" xfId="4823"/>
    <cellStyle name="RowTitles-Col2 2 2 2 2" xfId="415"/>
    <cellStyle name="RowTitles-Col2 2 2 2 2 2" xfId="1087"/>
    <cellStyle name="RowTitles-Col2 2 2 2 2 2 2" xfId="2698"/>
    <cellStyle name="RowTitles-Col2 2 2 2 2 2 2 2" xfId="8218"/>
    <cellStyle name="RowTitles-Col2 2 2 2 2 2 2 2 2" xfId="27303"/>
    <cellStyle name="RowTitles-Col2 2 2 2 2 2 2 2 3" xfId="27304"/>
    <cellStyle name="RowTitles-Col2 2 2 2 2 2 2 3" xfId="11887"/>
    <cellStyle name="RowTitles-Col2 2 2 2 2 2 2 3 2" xfId="27305"/>
    <cellStyle name="RowTitles-Col2 2 2 2 2 2 2 3 2 2" xfId="27306"/>
    <cellStyle name="RowTitles-Col2 2 2 2 2 2 2 4" xfId="27307"/>
    <cellStyle name="RowTitles-Col2 2 2 2 2 2 3" xfId="4263"/>
    <cellStyle name="RowTitles-Col2 2 2 2 2 2 3 2" xfId="9108"/>
    <cellStyle name="RowTitles-Col2 2 2 2 2 2 3 2 2" xfId="27308"/>
    <cellStyle name="RowTitles-Col2 2 2 2 2 2 3 2 3" xfId="27309"/>
    <cellStyle name="RowTitles-Col2 2 2 2 2 2 3 3" xfId="12729"/>
    <cellStyle name="RowTitles-Col2 2 2 2 2 2 3 3 2" xfId="27310"/>
    <cellStyle name="RowTitles-Col2 2 2 2 2 2 3 3 2 2" xfId="27311"/>
    <cellStyle name="RowTitles-Col2 2 2 2 2 2 3 4" xfId="27312"/>
    <cellStyle name="RowTitles-Col2 2 2 2 2 2 3 4 2" xfId="27313"/>
    <cellStyle name="RowTitles-Col2 2 2 2 2 2 4" xfId="5092"/>
    <cellStyle name="RowTitles-Col2 2 2 2 2 3" xfId="1310"/>
    <cellStyle name="RowTitles-Col2 2 2 2 2 3 2" xfId="2921"/>
    <cellStyle name="RowTitles-Col2 2 2 2 2 3 2 2" xfId="8219"/>
    <cellStyle name="RowTitles-Col2 2 2 2 2 3 2 2 2" xfId="27314"/>
    <cellStyle name="RowTitles-Col2 2 2 2 2 3 2 2 3" xfId="27315"/>
    <cellStyle name="RowTitles-Col2 2 2 2 2 3 2 3" xfId="11888"/>
    <cellStyle name="RowTitles-Col2 2 2 2 2 3 2 3 2" xfId="27316"/>
    <cellStyle name="RowTitles-Col2 2 2 2 2 3 2 3 2 2" xfId="27317"/>
    <cellStyle name="RowTitles-Col2 2 2 2 2 3 2 4" xfId="27318"/>
    <cellStyle name="RowTitles-Col2 2 2 2 2 3 3" xfId="4486"/>
    <cellStyle name="RowTitles-Col2 2 2 2 2 3 3 2" xfId="9384"/>
    <cellStyle name="RowTitles-Col2 2 2 2 2 3 3 2 2" xfId="27319"/>
    <cellStyle name="RowTitles-Col2 2 2 2 2 3 3 2 3" xfId="27320"/>
    <cellStyle name="RowTitles-Col2 2 2 2 2 3 3 3" xfId="12984"/>
    <cellStyle name="RowTitles-Col2 2 2 2 2 3 3 3 2" xfId="27321"/>
    <cellStyle name="RowTitles-Col2 2 2 2 2 3 3 3 2 2" xfId="27322"/>
    <cellStyle name="RowTitles-Col2 2 2 2 2 3 3 4" xfId="27323"/>
    <cellStyle name="RowTitles-Col2 2 2 2 2 3 3 4 2" xfId="27324"/>
    <cellStyle name="RowTitles-Col2 2 2 2 2 3 4" xfId="5315"/>
    <cellStyle name="RowTitles-Col2 2 2 2 2 3 5" xfId="6663"/>
    <cellStyle name="RowTitles-Col2 2 2 2 2 3 5 2" xfId="27325"/>
    <cellStyle name="RowTitles-Col2 2 2 2 2 3 5 3" xfId="27326"/>
    <cellStyle name="RowTitles-Col2 2 2 2 2 3 6" xfId="10388"/>
    <cellStyle name="RowTitles-Col2 2 2 2 2 3 6 2" xfId="27327"/>
    <cellStyle name="RowTitles-Col2 2 2 2 2 3 6 2 2" xfId="27328"/>
    <cellStyle name="RowTitles-Col2 2 2 2 2 3 7" xfId="27329"/>
    <cellStyle name="RowTitles-Col2 2 2 2 2 3 7 2" xfId="27330"/>
    <cellStyle name="RowTitles-Col2 2 2 2 2 4" xfId="1734"/>
    <cellStyle name="RowTitles-Col2 2 2 2 2 4 2" xfId="3324"/>
    <cellStyle name="RowTitles-Col2 2 2 2 2 4 2 2" xfId="8220"/>
    <cellStyle name="RowTitles-Col2 2 2 2 2 4 2 2 2" xfId="27331"/>
    <cellStyle name="RowTitles-Col2 2 2 2 2 4 2 2 3" xfId="27332"/>
    <cellStyle name="RowTitles-Col2 2 2 2 2 4 2 3" xfId="11889"/>
    <cellStyle name="RowTitles-Col2 2 2 2 2 4 2 3 2" xfId="27333"/>
    <cellStyle name="RowTitles-Col2 2 2 2 2 4 2 3 2 2" xfId="27334"/>
    <cellStyle name="RowTitles-Col2 2 2 2 2 4 2 4" xfId="27335"/>
    <cellStyle name="RowTitles-Col2 2 2 2 2 4 3" xfId="5714"/>
    <cellStyle name="RowTitles-Col2 2 2 2 2 4 3 2" xfId="9617"/>
    <cellStyle name="RowTitles-Col2 2 2 2 2 4 3 2 2" xfId="27336"/>
    <cellStyle name="RowTitles-Col2 2 2 2 2 4 3 2 3" xfId="27337"/>
    <cellStyle name="RowTitles-Col2 2 2 2 2 4 3 3" xfId="13197"/>
    <cellStyle name="RowTitles-Col2 2 2 2 2 4 3 3 2" xfId="27338"/>
    <cellStyle name="RowTitles-Col2 2 2 2 2 4 3 3 2 2" xfId="27339"/>
    <cellStyle name="RowTitles-Col2 2 2 2 2 4 3 4" xfId="27340"/>
    <cellStyle name="RowTitles-Col2 2 2 2 2 4 4" xfId="6851"/>
    <cellStyle name="RowTitles-Col2 2 2 2 2 4 4 2" xfId="27341"/>
    <cellStyle name="RowTitles-Col2 2 2 2 2 4 4 3" xfId="27342"/>
    <cellStyle name="RowTitles-Col2 2 2 2 2 4 5" xfId="10598"/>
    <cellStyle name="RowTitles-Col2 2 2 2 2 4 5 2" xfId="27343"/>
    <cellStyle name="RowTitles-Col2 2 2 2 2 4 5 2 2" xfId="27344"/>
    <cellStyle name="RowTitles-Col2 2 2 2 2 4 6" xfId="27345"/>
    <cellStyle name="RowTitles-Col2 2 2 2 2 4 6 2" xfId="27346"/>
    <cellStyle name="RowTitles-Col2 2 2 2 2 5" xfId="1735"/>
    <cellStyle name="RowTitles-Col2 2 2 2 2 5 2" xfId="3325"/>
    <cellStyle name="RowTitles-Col2 2 2 2 2 5 2 2" xfId="8221"/>
    <cellStyle name="RowTitles-Col2 2 2 2 2 5 2 2 2" xfId="27347"/>
    <cellStyle name="RowTitles-Col2 2 2 2 2 5 2 2 3" xfId="27348"/>
    <cellStyle name="RowTitles-Col2 2 2 2 2 5 2 3" xfId="11890"/>
    <cellStyle name="RowTitles-Col2 2 2 2 2 5 2 3 2" xfId="27349"/>
    <cellStyle name="RowTitles-Col2 2 2 2 2 5 2 3 2 2" xfId="27350"/>
    <cellStyle name="RowTitles-Col2 2 2 2 2 5 2 4" xfId="27351"/>
    <cellStyle name="RowTitles-Col2 2 2 2 2 5 3" xfId="5715"/>
    <cellStyle name="RowTitles-Col2 2 2 2 2 5 3 2" xfId="9833"/>
    <cellStyle name="RowTitles-Col2 2 2 2 2 5 3 2 2" xfId="27352"/>
    <cellStyle name="RowTitles-Col2 2 2 2 2 5 3 2 3" xfId="27353"/>
    <cellStyle name="RowTitles-Col2 2 2 2 2 5 3 3" xfId="13395"/>
    <cellStyle name="RowTitles-Col2 2 2 2 2 5 3 3 2" xfId="27354"/>
    <cellStyle name="RowTitles-Col2 2 2 2 2 5 3 3 2 2" xfId="27355"/>
    <cellStyle name="RowTitles-Col2 2 2 2 2 5 3 4" xfId="27356"/>
    <cellStyle name="RowTitles-Col2 2 2 2 2 5 4" xfId="7067"/>
    <cellStyle name="RowTitles-Col2 2 2 2 2 5 4 2" xfId="27357"/>
    <cellStyle name="RowTitles-Col2 2 2 2 2 5 4 3" xfId="27358"/>
    <cellStyle name="RowTitles-Col2 2 2 2 2 5 5" xfId="10814"/>
    <cellStyle name="RowTitles-Col2 2 2 2 2 5 5 2" xfId="27359"/>
    <cellStyle name="RowTitles-Col2 2 2 2 2 5 5 2 2" xfId="27360"/>
    <cellStyle name="RowTitles-Col2 2 2 2 2 5 6" xfId="27361"/>
    <cellStyle name="RowTitles-Col2 2 2 2 2 5 6 2" xfId="27362"/>
    <cellStyle name="RowTitles-Col2 2 2 2 2 6" xfId="1736"/>
    <cellStyle name="RowTitles-Col2 2 2 2 2 6 2" xfId="3326"/>
    <cellStyle name="RowTitles-Col2 2 2 2 2 6 2 2" xfId="8222"/>
    <cellStyle name="RowTitles-Col2 2 2 2 2 6 2 2 2" xfId="27363"/>
    <cellStyle name="RowTitles-Col2 2 2 2 2 6 2 2 3" xfId="27364"/>
    <cellStyle name="RowTitles-Col2 2 2 2 2 6 2 3" xfId="11891"/>
    <cellStyle name="RowTitles-Col2 2 2 2 2 6 2 3 2" xfId="27365"/>
    <cellStyle name="RowTitles-Col2 2 2 2 2 6 2 3 2 2" xfId="27366"/>
    <cellStyle name="RowTitles-Col2 2 2 2 2 6 2 4" xfId="27367"/>
    <cellStyle name="RowTitles-Col2 2 2 2 2 6 3" xfId="5716"/>
    <cellStyle name="RowTitles-Col2 2 2 2 2 6 3 2" xfId="10035"/>
    <cellStyle name="RowTitles-Col2 2 2 2 2 6 3 2 2" xfId="27368"/>
    <cellStyle name="RowTitles-Col2 2 2 2 2 6 3 2 3" xfId="27369"/>
    <cellStyle name="RowTitles-Col2 2 2 2 2 6 3 3" xfId="13582"/>
    <cellStyle name="RowTitles-Col2 2 2 2 2 6 3 3 2" xfId="27370"/>
    <cellStyle name="RowTitles-Col2 2 2 2 2 6 3 3 2 2" xfId="27371"/>
    <cellStyle name="RowTitles-Col2 2 2 2 2 6 3 4" xfId="27372"/>
    <cellStyle name="RowTitles-Col2 2 2 2 2 6 4" xfId="7269"/>
    <cellStyle name="RowTitles-Col2 2 2 2 2 6 4 2" xfId="27373"/>
    <cellStyle name="RowTitles-Col2 2 2 2 2 6 4 3" xfId="27374"/>
    <cellStyle name="RowTitles-Col2 2 2 2 2 6 5" xfId="11016"/>
    <cellStyle name="RowTitles-Col2 2 2 2 2 6 5 2" xfId="27375"/>
    <cellStyle name="RowTitles-Col2 2 2 2 2 6 5 2 2" xfId="27376"/>
    <cellStyle name="RowTitles-Col2 2 2 2 2 6 6" xfId="27377"/>
    <cellStyle name="RowTitles-Col2 2 2 2 2 6 6 2" xfId="27378"/>
    <cellStyle name="RowTitles-Col2 2 2 2 2 7" xfId="2252"/>
    <cellStyle name="RowTitles-Col2 2 2 2 2 7 2" xfId="8217"/>
    <cellStyle name="RowTitles-Col2 2 2 2 2 7 2 2" xfId="27379"/>
    <cellStyle name="RowTitles-Col2 2 2 2 2 7 2 3" xfId="27380"/>
    <cellStyle name="RowTitles-Col2 2 2 2 2 7 3" xfId="11886"/>
    <cellStyle name="RowTitles-Col2 2 2 2 2 7 3 2" xfId="27381"/>
    <cellStyle name="RowTitles-Col2 2 2 2 2 7 3 2 2" xfId="27382"/>
    <cellStyle name="RowTitles-Col2 2 2 2 2 7 4" xfId="27383"/>
    <cellStyle name="RowTitles-Col2 2 2 2 2 8" xfId="3899"/>
    <cellStyle name="RowTitles-Col2 2 2 2 2_STUD aligned by INSTIT" xfId="615"/>
    <cellStyle name="RowTitles-Col2 2 2 2 3" xfId="478"/>
    <cellStyle name="RowTitles-Col2 2 2 2 3 2" xfId="967"/>
    <cellStyle name="RowTitles-Col2 2 2 2 3 2 2" xfId="2578"/>
    <cellStyle name="RowTitles-Col2 2 2 2 3 2 2 2" xfId="8224"/>
    <cellStyle name="RowTitles-Col2 2 2 2 3 2 2 2 2" xfId="27384"/>
    <cellStyle name="RowTitles-Col2 2 2 2 3 2 2 2 3" xfId="27385"/>
    <cellStyle name="RowTitles-Col2 2 2 2 3 2 2 3" xfId="11893"/>
    <cellStyle name="RowTitles-Col2 2 2 2 3 2 2 3 2" xfId="27386"/>
    <cellStyle name="RowTitles-Col2 2 2 2 3 2 2 3 2 2" xfId="27387"/>
    <cellStyle name="RowTitles-Col2 2 2 2 3 2 2 4" xfId="27388"/>
    <cellStyle name="RowTitles-Col2 2 2 2 3 2 3" xfId="4143"/>
    <cellStyle name="RowTitles-Col2 2 2 2 3 2 3 2" xfId="9171"/>
    <cellStyle name="RowTitles-Col2 2 2 2 3 2 3 2 2" xfId="27389"/>
    <cellStyle name="RowTitles-Col2 2 2 2 3 2 3 2 3" xfId="27390"/>
    <cellStyle name="RowTitles-Col2 2 2 2 3 2 3 3" xfId="12785"/>
    <cellStyle name="RowTitles-Col2 2 2 2 3 2 3 3 2" xfId="27391"/>
    <cellStyle name="RowTitles-Col2 2 2 2 3 2 3 3 2 2" xfId="27392"/>
    <cellStyle name="RowTitles-Col2 2 2 2 3 2 3 4" xfId="27393"/>
    <cellStyle name="RowTitles-Col2 2 2 2 3 2 3 4 2" xfId="27394"/>
    <cellStyle name="RowTitles-Col2 2 2 2 3 2 4" xfId="4972"/>
    <cellStyle name="RowTitles-Col2 2 2 2 3 2 5" xfId="6483"/>
    <cellStyle name="RowTitles-Col2 2 2 2 3 2 5 2" xfId="27395"/>
    <cellStyle name="RowTitles-Col2 2 2 2 3 2 5 3" xfId="27396"/>
    <cellStyle name="RowTitles-Col2 2 2 2 3 2 6" xfId="10185"/>
    <cellStyle name="RowTitles-Col2 2 2 2 3 2 6 2" xfId="27397"/>
    <cellStyle name="RowTitles-Col2 2 2 2 3 2 6 2 2" xfId="27398"/>
    <cellStyle name="RowTitles-Col2 2 2 2 3 2 7" xfId="27399"/>
    <cellStyle name="RowTitles-Col2 2 2 2 3 2 7 2" xfId="27400"/>
    <cellStyle name="RowTitles-Col2 2 2 2 3 3" xfId="1146"/>
    <cellStyle name="RowTitles-Col2 2 2 2 3 3 2" xfId="2757"/>
    <cellStyle name="RowTitles-Col2 2 2 2 3 3 2 2" xfId="8225"/>
    <cellStyle name="RowTitles-Col2 2 2 2 3 3 2 2 2" xfId="27401"/>
    <cellStyle name="RowTitles-Col2 2 2 2 3 3 2 2 3" xfId="27402"/>
    <cellStyle name="RowTitles-Col2 2 2 2 3 3 2 3" xfId="11894"/>
    <cellStyle name="RowTitles-Col2 2 2 2 3 3 2 3 2" xfId="27403"/>
    <cellStyle name="RowTitles-Col2 2 2 2 3 3 2 3 2 2" xfId="27404"/>
    <cellStyle name="RowTitles-Col2 2 2 2 3 3 2 4" xfId="27405"/>
    <cellStyle name="RowTitles-Col2 2 2 2 3 3 3" xfId="4322"/>
    <cellStyle name="RowTitles-Col2 2 2 2 3 3 3 2" xfId="9447"/>
    <cellStyle name="RowTitles-Col2 2 2 2 3 3 3 2 2" xfId="27406"/>
    <cellStyle name="RowTitles-Col2 2 2 2 3 3 3 2 3" xfId="27407"/>
    <cellStyle name="RowTitles-Col2 2 2 2 3 3 3 3" xfId="13040"/>
    <cellStyle name="RowTitles-Col2 2 2 2 3 3 3 3 2" xfId="27408"/>
    <cellStyle name="RowTitles-Col2 2 2 2 3 3 3 3 2 2" xfId="27409"/>
    <cellStyle name="RowTitles-Col2 2 2 2 3 3 3 4" xfId="27410"/>
    <cellStyle name="RowTitles-Col2 2 2 2 3 3 3 4 2" xfId="27411"/>
    <cellStyle name="RowTitles-Col2 2 2 2 3 3 4" xfId="5151"/>
    <cellStyle name="RowTitles-Col2 2 2 2 3 4" xfId="1737"/>
    <cellStyle name="RowTitles-Col2 2 2 2 3 4 2" xfId="3327"/>
    <cellStyle name="RowTitles-Col2 2 2 2 3 4 2 2" xfId="8226"/>
    <cellStyle name="RowTitles-Col2 2 2 2 3 4 2 2 2" xfId="27412"/>
    <cellStyle name="RowTitles-Col2 2 2 2 3 4 2 2 3" xfId="27413"/>
    <cellStyle name="RowTitles-Col2 2 2 2 3 4 2 3" xfId="11895"/>
    <cellStyle name="RowTitles-Col2 2 2 2 3 4 2 3 2" xfId="27414"/>
    <cellStyle name="RowTitles-Col2 2 2 2 3 4 2 3 2 2" xfId="27415"/>
    <cellStyle name="RowTitles-Col2 2 2 2 3 4 2 4" xfId="27416"/>
    <cellStyle name="RowTitles-Col2 2 2 2 3 4 3" xfId="5717"/>
    <cellStyle name="RowTitles-Col2 2 2 2 3 4 3 2" xfId="9675"/>
    <cellStyle name="RowTitles-Col2 2 2 2 3 4 3 2 2" xfId="27417"/>
    <cellStyle name="RowTitles-Col2 2 2 2 3 4 3 2 3" xfId="27418"/>
    <cellStyle name="RowTitles-Col2 2 2 2 3 4 3 3" xfId="13252"/>
    <cellStyle name="RowTitles-Col2 2 2 2 3 4 3 3 2" xfId="27419"/>
    <cellStyle name="RowTitles-Col2 2 2 2 3 4 3 3 2 2" xfId="27420"/>
    <cellStyle name="RowTitles-Col2 2 2 2 3 4 3 4" xfId="27421"/>
    <cellStyle name="RowTitles-Col2 2 2 2 3 4 4" xfId="6909"/>
    <cellStyle name="RowTitles-Col2 2 2 2 3 4 4 2" xfId="27422"/>
    <cellStyle name="RowTitles-Col2 2 2 2 3 4 4 3" xfId="27423"/>
    <cellStyle name="RowTitles-Col2 2 2 2 3 4 5" xfId="10656"/>
    <cellStyle name="RowTitles-Col2 2 2 2 3 4 5 2" xfId="27424"/>
    <cellStyle name="RowTitles-Col2 2 2 2 3 4 5 2 2" xfId="27425"/>
    <cellStyle name="RowTitles-Col2 2 2 2 3 4 6" xfId="27426"/>
    <cellStyle name="RowTitles-Col2 2 2 2 3 4 6 2" xfId="27427"/>
    <cellStyle name="RowTitles-Col2 2 2 2 3 5" xfId="1738"/>
    <cellStyle name="RowTitles-Col2 2 2 2 3 5 2" xfId="3328"/>
    <cellStyle name="RowTitles-Col2 2 2 2 3 5 2 2" xfId="8227"/>
    <cellStyle name="RowTitles-Col2 2 2 2 3 5 2 2 2" xfId="27428"/>
    <cellStyle name="RowTitles-Col2 2 2 2 3 5 2 2 3" xfId="27429"/>
    <cellStyle name="RowTitles-Col2 2 2 2 3 5 2 3" xfId="11896"/>
    <cellStyle name="RowTitles-Col2 2 2 2 3 5 2 3 2" xfId="27430"/>
    <cellStyle name="RowTitles-Col2 2 2 2 3 5 2 3 2 2" xfId="27431"/>
    <cellStyle name="RowTitles-Col2 2 2 2 3 5 2 4" xfId="27432"/>
    <cellStyle name="RowTitles-Col2 2 2 2 3 5 3" xfId="5718"/>
    <cellStyle name="RowTitles-Col2 2 2 2 3 5 3 2" xfId="9891"/>
    <cellStyle name="RowTitles-Col2 2 2 2 3 5 3 2 2" xfId="27433"/>
    <cellStyle name="RowTitles-Col2 2 2 2 3 5 3 2 3" xfId="27434"/>
    <cellStyle name="RowTitles-Col2 2 2 2 3 5 3 3" xfId="13450"/>
    <cellStyle name="RowTitles-Col2 2 2 2 3 5 3 3 2" xfId="27435"/>
    <cellStyle name="RowTitles-Col2 2 2 2 3 5 3 3 2 2" xfId="27436"/>
    <cellStyle name="RowTitles-Col2 2 2 2 3 5 3 4" xfId="27437"/>
    <cellStyle name="RowTitles-Col2 2 2 2 3 5 4" xfId="7125"/>
    <cellStyle name="RowTitles-Col2 2 2 2 3 5 4 2" xfId="27438"/>
    <cellStyle name="RowTitles-Col2 2 2 2 3 5 4 3" xfId="27439"/>
    <cellStyle name="RowTitles-Col2 2 2 2 3 5 5" xfId="10872"/>
    <cellStyle name="RowTitles-Col2 2 2 2 3 5 5 2" xfId="27440"/>
    <cellStyle name="RowTitles-Col2 2 2 2 3 5 5 2 2" xfId="27441"/>
    <cellStyle name="RowTitles-Col2 2 2 2 3 5 6" xfId="27442"/>
    <cellStyle name="RowTitles-Col2 2 2 2 3 5 6 2" xfId="27443"/>
    <cellStyle name="RowTitles-Col2 2 2 2 3 6" xfId="1739"/>
    <cellStyle name="RowTitles-Col2 2 2 2 3 6 2" xfId="3329"/>
    <cellStyle name="RowTitles-Col2 2 2 2 3 6 2 2" xfId="8228"/>
    <cellStyle name="RowTitles-Col2 2 2 2 3 6 2 2 2" xfId="27444"/>
    <cellStyle name="RowTitles-Col2 2 2 2 3 6 2 2 3" xfId="27445"/>
    <cellStyle name="RowTitles-Col2 2 2 2 3 6 2 3" xfId="11897"/>
    <cellStyle name="RowTitles-Col2 2 2 2 3 6 2 3 2" xfId="27446"/>
    <cellStyle name="RowTitles-Col2 2 2 2 3 6 2 3 2 2" xfId="27447"/>
    <cellStyle name="RowTitles-Col2 2 2 2 3 6 2 4" xfId="27448"/>
    <cellStyle name="RowTitles-Col2 2 2 2 3 6 3" xfId="5719"/>
    <cellStyle name="RowTitles-Col2 2 2 2 3 6 3 2" xfId="10093"/>
    <cellStyle name="RowTitles-Col2 2 2 2 3 6 3 2 2" xfId="27449"/>
    <cellStyle name="RowTitles-Col2 2 2 2 3 6 3 2 3" xfId="27450"/>
    <cellStyle name="RowTitles-Col2 2 2 2 3 6 3 3" xfId="13637"/>
    <cellStyle name="RowTitles-Col2 2 2 2 3 6 3 3 2" xfId="27451"/>
    <cellStyle name="RowTitles-Col2 2 2 2 3 6 3 3 2 2" xfId="27452"/>
    <cellStyle name="RowTitles-Col2 2 2 2 3 6 3 4" xfId="27453"/>
    <cellStyle name="RowTitles-Col2 2 2 2 3 6 4" xfId="7327"/>
    <cellStyle name="RowTitles-Col2 2 2 2 3 6 4 2" xfId="27454"/>
    <cellStyle name="RowTitles-Col2 2 2 2 3 6 4 3" xfId="27455"/>
    <cellStyle name="RowTitles-Col2 2 2 2 3 6 5" xfId="11074"/>
    <cellStyle name="RowTitles-Col2 2 2 2 3 6 5 2" xfId="27456"/>
    <cellStyle name="RowTitles-Col2 2 2 2 3 6 5 2 2" xfId="27457"/>
    <cellStyle name="RowTitles-Col2 2 2 2 3 6 6" xfId="27458"/>
    <cellStyle name="RowTitles-Col2 2 2 2 3 6 6 2" xfId="27459"/>
    <cellStyle name="RowTitles-Col2 2 2 2 3 7" xfId="2310"/>
    <cellStyle name="RowTitles-Col2 2 2 2 3 7 2" xfId="8223"/>
    <cellStyle name="RowTitles-Col2 2 2 2 3 7 2 2" xfId="27460"/>
    <cellStyle name="RowTitles-Col2 2 2 2 3 7 2 3" xfId="27461"/>
    <cellStyle name="RowTitles-Col2 2 2 2 3 7 3" xfId="11892"/>
    <cellStyle name="RowTitles-Col2 2 2 2 3 7 3 2" xfId="27462"/>
    <cellStyle name="RowTitles-Col2 2 2 2 3 7 3 2 2" xfId="27463"/>
    <cellStyle name="RowTitles-Col2 2 2 2 3 7 4" xfId="27464"/>
    <cellStyle name="RowTitles-Col2 2 2 2 3 8" xfId="4698"/>
    <cellStyle name="RowTitles-Col2 2 2 2 3 8 2" xfId="8904"/>
    <cellStyle name="RowTitles-Col2 2 2 2 3 8 2 2" xfId="27465"/>
    <cellStyle name="RowTitles-Col2 2 2 2 3 8 2 3" xfId="27466"/>
    <cellStyle name="RowTitles-Col2 2 2 2 3 8 3" xfId="12537"/>
    <cellStyle name="RowTitles-Col2 2 2 2 3 8 3 2" xfId="27467"/>
    <cellStyle name="RowTitles-Col2 2 2 2 3 8 3 2 2" xfId="27468"/>
    <cellStyle name="RowTitles-Col2 2 2 2 3 8 4" xfId="27469"/>
    <cellStyle name="RowTitles-Col2 2 2 2 3_STUD aligned by INSTIT" xfId="616"/>
    <cellStyle name="RowTitles-Col2 2 2 2 4" xfId="508"/>
    <cellStyle name="RowTitles-Col2 2 2 2 4 2" xfId="997"/>
    <cellStyle name="RowTitles-Col2 2 2 2 4 2 2" xfId="2608"/>
    <cellStyle name="RowTitles-Col2 2 2 2 4 2 2 2" xfId="8230"/>
    <cellStyle name="RowTitles-Col2 2 2 2 4 2 2 2 2" xfId="27470"/>
    <cellStyle name="RowTitles-Col2 2 2 2 4 2 2 2 3" xfId="27471"/>
    <cellStyle name="RowTitles-Col2 2 2 2 4 2 2 3" xfId="11899"/>
    <cellStyle name="RowTitles-Col2 2 2 2 4 2 2 3 2" xfId="27472"/>
    <cellStyle name="RowTitles-Col2 2 2 2 4 2 2 3 2 2" xfId="27473"/>
    <cellStyle name="RowTitles-Col2 2 2 2 4 2 2 4" xfId="27474"/>
    <cellStyle name="RowTitles-Col2 2 2 2 4 2 3" xfId="4173"/>
    <cellStyle name="RowTitles-Col2 2 2 2 4 2 3 2" xfId="9201"/>
    <cellStyle name="RowTitles-Col2 2 2 2 4 2 3 2 2" xfId="27475"/>
    <cellStyle name="RowTitles-Col2 2 2 2 4 2 3 2 3" xfId="27476"/>
    <cellStyle name="RowTitles-Col2 2 2 2 4 2 3 3" xfId="12815"/>
    <cellStyle name="RowTitles-Col2 2 2 2 4 2 3 3 2" xfId="27477"/>
    <cellStyle name="RowTitles-Col2 2 2 2 4 2 3 3 2 2" xfId="27478"/>
    <cellStyle name="RowTitles-Col2 2 2 2 4 2 3 4" xfId="27479"/>
    <cellStyle name="RowTitles-Col2 2 2 2 4 2 3 4 2" xfId="27480"/>
    <cellStyle name="RowTitles-Col2 2 2 2 4 2 4" xfId="5002"/>
    <cellStyle name="RowTitles-Col2 2 2 2 4 2 5" xfId="6513"/>
    <cellStyle name="RowTitles-Col2 2 2 2 4 2 5 2" xfId="27481"/>
    <cellStyle name="RowTitles-Col2 2 2 2 4 2 5 3" xfId="27482"/>
    <cellStyle name="RowTitles-Col2 2 2 2 4 3" xfId="1176"/>
    <cellStyle name="RowTitles-Col2 2 2 2 4 3 2" xfId="2787"/>
    <cellStyle name="RowTitles-Col2 2 2 2 4 3 2 2" xfId="8231"/>
    <cellStyle name="RowTitles-Col2 2 2 2 4 3 2 2 2" xfId="27483"/>
    <cellStyle name="RowTitles-Col2 2 2 2 4 3 2 2 3" xfId="27484"/>
    <cellStyle name="RowTitles-Col2 2 2 2 4 3 2 3" xfId="11900"/>
    <cellStyle name="RowTitles-Col2 2 2 2 4 3 2 3 2" xfId="27485"/>
    <cellStyle name="RowTitles-Col2 2 2 2 4 3 2 3 2 2" xfId="27486"/>
    <cellStyle name="RowTitles-Col2 2 2 2 4 3 2 4" xfId="27487"/>
    <cellStyle name="RowTitles-Col2 2 2 2 4 3 3" xfId="4352"/>
    <cellStyle name="RowTitles-Col2 2 2 2 4 3 3 2" xfId="9477"/>
    <cellStyle name="RowTitles-Col2 2 2 2 4 3 3 2 2" xfId="27488"/>
    <cellStyle name="RowTitles-Col2 2 2 2 4 3 3 2 3" xfId="27489"/>
    <cellStyle name="RowTitles-Col2 2 2 2 4 3 3 3" xfId="13070"/>
    <cellStyle name="RowTitles-Col2 2 2 2 4 3 3 3 2" xfId="27490"/>
    <cellStyle name="RowTitles-Col2 2 2 2 4 3 3 3 2 2" xfId="27491"/>
    <cellStyle name="RowTitles-Col2 2 2 2 4 3 3 4" xfId="27492"/>
    <cellStyle name="RowTitles-Col2 2 2 2 4 3 3 4 2" xfId="27493"/>
    <cellStyle name="RowTitles-Col2 2 2 2 4 3 4" xfId="5181"/>
    <cellStyle name="RowTitles-Col2 2 2 2 4 3 5" xfId="10458"/>
    <cellStyle name="RowTitles-Col2 2 2 2 4 3 5 2" xfId="27494"/>
    <cellStyle name="RowTitles-Col2 2 2 2 4 3 5 2 2" xfId="27495"/>
    <cellStyle name="RowTitles-Col2 2 2 2 4 3 6" xfId="27496"/>
    <cellStyle name="RowTitles-Col2 2 2 2 4 3 6 2" xfId="27497"/>
    <cellStyle name="RowTitles-Col2 2 2 2 4 4" xfId="1346"/>
    <cellStyle name="RowTitles-Col2 2 2 2 4 4 2" xfId="2957"/>
    <cellStyle name="RowTitles-Col2 2 2 2 4 4 2 2" xfId="8232"/>
    <cellStyle name="RowTitles-Col2 2 2 2 4 4 2 2 2" xfId="27498"/>
    <cellStyle name="RowTitles-Col2 2 2 2 4 4 2 2 3" xfId="27499"/>
    <cellStyle name="RowTitles-Col2 2 2 2 4 4 2 3" xfId="11901"/>
    <cellStyle name="RowTitles-Col2 2 2 2 4 4 2 3 2" xfId="27500"/>
    <cellStyle name="RowTitles-Col2 2 2 2 4 4 2 3 2 2" xfId="27501"/>
    <cellStyle name="RowTitles-Col2 2 2 2 4 4 2 4" xfId="27502"/>
    <cellStyle name="RowTitles-Col2 2 2 2 4 4 3" xfId="4522"/>
    <cellStyle name="RowTitles-Col2 2 2 2 4 4 3 2" xfId="9705"/>
    <cellStyle name="RowTitles-Col2 2 2 2 4 4 3 2 2" xfId="27503"/>
    <cellStyle name="RowTitles-Col2 2 2 2 4 4 3 2 3" xfId="27504"/>
    <cellStyle name="RowTitles-Col2 2 2 2 4 4 3 3" xfId="13282"/>
    <cellStyle name="RowTitles-Col2 2 2 2 4 4 3 3 2" xfId="27505"/>
    <cellStyle name="RowTitles-Col2 2 2 2 4 4 3 3 2 2" xfId="27506"/>
    <cellStyle name="RowTitles-Col2 2 2 2 4 4 3 4" xfId="27507"/>
    <cellStyle name="RowTitles-Col2 2 2 2 4 4 3 4 2" xfId="27508"/>
    <cellStyle name="RowTitles-Col2 2 2 2 4 4 4" xfId="5350"/>
    <cellStyle name="RowTitles-Col2 2 2 2 4 4 5" xfId="6939"/>
    <cellStyle name="RowTitles-Col2 2 2 2 4 4 5 2" xfId="27509"/>
    <cellStyle name="RowTitles-Col2 2 2 2 4 4 5 3" xfId="27510"/>
    <cellStyle name="RowTitles-Col2 2 2 2 4 4 6" xfId="10686"/>
    <cellStyle name="RowTitles-Col2 2 2 2 4 4 6 2" xfId="27511"/>
    <cellStyle name="RowTitles-Col2 2 2 2 4 4 6 2 2" xfId="27512"/>
    <cellStyle name="RowTitles-Col2 2 2 2 4 4 7" xfId="27513"/>
    <cellStyle name="RowTitles-Col2 2 2 2 4 4 7 2" xfId="27514"/>
    <cellStyle name="RowTitles-Col2 2 2 2 4 5" xfId="1740"/>
    <cellStyle name="RowTitles-Col2 2 2 2 4 5 2" xfId="3330"/>
    <cellStyle name="RowTitles-Col2 2 2 2 4 5 2 2" xfId="8233"/>
    <cellStyle name="RowTitles-Col2 2 2 2 4 5 2 2 2" xfId="27515"/>
    <cellStyle name="RowTitles-Col2 2 2 2 4 5 2 2 3" xfId="27516"/>
    <cellStyle name="RowTitles-Col2 2 2 2 4 5 2 3" xfId="11902"/>
    <cellStyle name="RowTitles-Col2 2 2 2 4 5 2 3 2" xfId="27517"/>
    <cellStyle name="RowTitles-Col2 2 2 2 4 5 2 3 2 2" xfId="27518"/>
    <cellStyle name="RowTitles-Col2 2 2 2 4 5 2 4" xfId="27519"/>
    <cellStyle name="RowTitles-Col2 2 2 2 4 5 3" xfId="5720"/>
    <cellStyle name="RowTitles-Col2 2 2 2 4 5 3 2" xfId="9921"/>
    <cellStyle name="RowTitles-Col2 2 2 2 4 5 3 2 2" xfId="27520"/>
    <cellStyle name="RowTitles-Col2 2 2 2 4 5 3 2 3" xfId="27521"/>
    <cellStyle name="RowTitles-Col2 2 2 2 4 5 3 3" xfId="13480"/>
    <cellStyle name="RowTitles-Col2 2 2 2 4 5 3 3 2" xfId="27522"/>
    <cellStyle name="RowTitles-Col2 2 2 2 4 5 3 3 2 2" xfId="27523"/>
    <cellStyle name="RowTitles-Col2 2 2 2 4 5 3 4" xfId="27524"/>
    <cellStyle name="RowTitles-Col2 2 2 2 4 5 4" xfId="7155"/>
    <cellStyle name="RowTitles-Col2 2 2 2 4 5 4 2" xfId="27525"/>
    <cellStyle name="RowTitles-Col2 2 2 2 4 5 4 3" xfId="27526"/>
    <cellStyle name="RowTitles-Col2 2 2 2 4 5 5" xfId="10902"/>
    <cellStyle name="RowTitles-Col2 2 2 2 4 5 5 2" xfId="27527"/>
    <cellStyle name="RowTitles-Col2 2 2 2 4 5 5 2 2" xfId="27528"/>
    <cellStyle name="RowTitles-Col2 2 2 2 4 5 6" xfId="27529"/>
    <cellStyle name="RowTitles-Col2 2 2 2 4 5 6 2" xfId="27530"/>
    <cellStyle name="RowTitles-Col2 2 2 2 4 6" xfId="1741"/>
    <cellStyle name="RowTitles-Col2 2 2 2 4 6 2" xfId="3331"/>
    <cellStyle name="RowTitles-Col2 2 2 2 4 6 2 2" xfId="8234"/>
    <cellStyle name="RowTitles-Col2 2 2 2 4 6 2 2 2" xfId="27531"/>
    <cellStyle name="RowTitles-Col2 2 2 2 4 6 2 2 3" xfId="27532"/>
    <cellStyle name="RowTitles-Col2 2 2 2 4 6 2 3" xfId="11903"/>
    <cellStyle name="RowTitles-Col2 2 2 2 4 6 2 3 2" xfId="27533"/>
    <cellStyle name="RowTitles-Col2 2 2 2 4 6 2 3 2 2" xfId="27534"/>
    <cellStyle name="RowTitles-Col2 2 2 2 4 6 2 4" xfId="27535"/>
    <cellStyle name="RowTitles-Col2 2 2 2 4 6 3" xfId="5721"/>
    <cellStyle name="RowTitles-Col2 2 2 2 4 6 3 2" xfId="10123"/>
    <cellStyle name="RowTitles-Col2 2 2 2 4 6 3 2 2" xfId="27536"/>
    <cellStyle name="RowTitles-Col2 2 2 2 4 6 3 2 3" xfId="27537"/>
    <cellStyle name="RowTitles-Col2 2 2 2 4 6 3 3" xfId="13667"/>
    <cellStyle name="RowTitles-Col2 2 2 2 4 6 3 3 2" xfId="27538"/>
    <cellStyle name="RowTitles-Col2 2 2 2 4 6 3 3 2 2" xfId="27539"/>
    <cellStyle name="RowTitles-Col2 2 2 2 4 6 3 4" xfId="27540"/>
    <cellStyle name="RowTitles-Col2 2 2 2 4 6 4" xfId="7357"/>
    <cellStyle name="RowTitles-Col2 2 2 2 4 6 4 2" xfId="27541"/>
    <cellStyle name="RowTitles-Col2 2 2 2 4 6 4 3" xfId="27542"/>
    <cellStyle name="RowTitles-Col2 2 2 2 4 6 5" xfId="11104"/>
    <cellStyle name="RowTitles-Col2 2 2 2 4 6 5 2" xfId="27543"/>
    <cellStyle name="RowTitles-Col2 2 2 2 4 6 5 2 2" xfId="27544"/>
    <cellStyle name="RowTitles-Col2 2 2 2 4 6 6" xfId="27545"/>
    <cellStyle name="RowTitles-Col2 2 2 2 4 6 6 2" xfId="27546"/>
    <cellStyle name="RowTitles-Col2 2 2 2 4 7" xfId="2340"/>
    <cellStyle name="RowTitles-Col2 2 2 2 4 7 2" xfId="8229"/>
    <cellStyle name="RowTitles-Col2 2 2 2 4 7 2 2" xfId="27547"/>
    <cellStyle name="RowTitles-Col2 2 2 2 4 7 2 3" xfId="27548"/>
    <cellStyle name="RowTitles-Col2 2 2 2 4 7 3" xfId="11898"/>
    <cellStyle name="RowTitles-Col2 2 2 2 4 7 3 2" xfId="27549"/>
    <cellStyle name="RowTitles-Col2 2 2 2 4 7 3 2 2" xfId="27550"/>
    <cellStyle name="RowTitles-Col2 2 2 2 4 7 4" xfId="27551"/>
    <cellStyle name="RowTitles-Col2 2 2 2 4 8" xfId="4677"/>
    <cellStyle name="RowTitles-Col2 2 2 2 4_STUD aligned by INSTIT" xfId="617"/>
    <cellStyle name="RowTitles-Col2 2 2 2 5" xfId="844"/>
    <cellStyle name="RowTitles-Col2 2 2 2 5 2" xfId="2455"/>
    <cellStyle name="RowTitles-Col2 2 2 2 5 2 2" xfId="8235"/>
    <cellStyle name="RowTitles-Col2 2 2 2 5 2 2 2" xfId="27552"/>
    <cellStyle name="RowTitles-Col2 2 2 2 5 2 2 3" xfId="27553"/>
    <cellStyle name="RowTitles-Col2 2 2 2 5 2 3" xfId="11904"/>
    <cellStyle name="RowTitles-Col2 2 2 2 5 2 3 2" xfId="27554"/>
    <cellStyle name="RowTitles-Col2 2 2 2 5 2 3 2 2" xfId="27555"/>
    <cellStyle name="RowTitles-Col2 2 2 2 5 2 4" xfId="27556"/>
    <cellStyle name="RowTitles-Col2 2 2 2 5 3" xfId="4020"/>
    <cellStyle name="RowTitles-Col2 2 2 2 5 3 2" xfId="9019"/>
    <cellStyle name="RowTitles-Col2 2 2 2 5 3 2 2" xfId="27557"/>
    <cellStyle name="RowTitles-Col2 2 2 2 5 3 2 3" xfId="27558"/>
    <cellStyle name="RowTitles-Col2 2 2 2 5 3 3" xfId="12643"/>
    <cellStyle name="RowTitles-Col2 2 2 2 5 3 3 2" xfId="27559"/>
    <cellStyle name="RowTitles-Col2 2 2 2 5 3 3 2 2" xfId="27560"/>
    <cellStyle name="RowTitles-Col2 2 2 2 5 3 4" xfId="27561"/>
    <cellStyle name="RowTitles-Col2 2 2 2 5 3 4 2" xfId="27562"/>
    <cellStyle name="RowTitles-Col2 2 2 2 5 4" xfId="4572"/>
    <cellStyle name="RowTitles-Col2 2 2 2 5 5" xfId="6362"/>
    <cellStyle name="RowTitles-Col2 2 2 2 5 5 2" xfId="27563"/>
    <cellStyle name="RowTitles-Col2 2 2 2 5 5 3" xfId="27564"/>
    <cellStyle name="RowTitles-Col2 2 2 2 6" xfId="1003"/>
    <cellStyle name="RowTitles-Col2 2 2 2 6 2" xfId="2614"/>
    <cellStyle name="RowTitles-Col2 2 2 2 6 2 2" xfId="8236"/>
    <cellStyle name="RowTitles-Col2 2 2 2 6 2 2 2" xfId="27565"/>
    <cellStyle name="RowTitles-Col2 2 2 2 6 2 2 3" xfId="27566"/>
    <cellStyle name="RowTitles-Col2 2 2 2 6 2 3" xfId="11905"/>
    <cellStyle name="RowTitles-Col2 2 2 2 6 2 3 2" xfId="27567"/>
    <cellStyle name="RowTitles-Col2 2 2 2 6 2 3 2 2" xfId="27568"/>
    <cellStyle name="RowTitles-Col2 2 2 2 6 2 4" xfId="27569"/>
    <cellStyle name="RowTitles-Col2 2 2 2 6 3" xfId="4179"/>
    <cellStyle name="RowTitles-Col2 2 2 2 6 3 2" xfId="9291"/>
    <cellStyle name="RowTitles-Col2 2 2 2 6 3 2 2" xfId="27570"/>
    <cellStyle name="RowTitles-Col2 2 2 2 6 3 2 3" xfId="27571"/>
    <cellStyle name="RowTitles-Col2 2 2 2 6 3 3" xfId="12898"/>
    <cellStyle name="RowTitles-Col2 2 2 2 6 3 3 2" xfId="27572"/>
    <cellStyle name="RowTitles-Col2 2 2 2 6 3 3 2 2" xfId="27573"/>
    <cellStyle name="RowTitles-Col2 2 2 2 6 3 4" xfId="27574"/>
    <cellStyle name="RowTitles-Col2 2 2 2 6 3 4 2" xfId="27575"/>
    <cellStyle name="RowTitles-Col2 2 2 2 6 4" xfId="5008"/>
    <cellStyle name="RowTitles-Col2 2 2 2 6 5" xfId="10301"/>
    <cellStyle name="RowTitles-Col2 2 2 2 6 5 2" xfId="27576"/>
    <cellStyle name="RowTitles-Col2 2 2 2 6 5 2 2" xfId="27577"/>
    <cellStyle name="RowTitles-Col2 2 2 2 6 6" xfId="27578"/>
    <cellStyle name="RowTitles-Col2 2 2 2 6 6 2" xfId="27579"/>
    <cellStyle name="RowTitles-Col2 2 2 2 7" xfId="1241"/>
    <cellStyle name="RowTitles-Col2 2 2 2 7 2" xfId="2852"/>
    <cellStyle name="RowTitles-Col2 2 2 2 7 2 2" xfId="8237"/>
    <cellStyle name="RowTitles-Col2 2 2 2 7 2 2 2" xfId="27580"/>
    <cellStyle name="RowTitles-Col2 2 2 2 7 2 2 3" xfId="27581"/>
    <cellStyle name="RowTitles-Col2 2 2 2 7 2 3" xfId="11906"/>
    <cellStyle name="RowTitles-Col2 2 2 2 7 2 3 2" xfId="27582"/>
    <cellStyle name="RowTitles-Col2 2 2 2 7 2 3 2 2" xfId="27583"/>
    <cellStyle name="RowTitles-Col2 2 2 2 7 2 4" xfId="27584"/>
    <cellStyle name="RowTitles-Col2 2 2 2 7 3" xfId="4417"/>
    <cellStyle name="RowTitles-Col2 2 2 2 7 3 2" xfId="9525"/>
    <cellStyle name="RowTitles-Col2 2 2 2 7 3 2 2" xfId="27585"/>
    <cellStyle name="RowTitles-Col2 2 2 2 7 3 2 3" xfId="27586"/>
    <cellStyle name="RowTitles-Col2 2 2 2 7 3 3" xfId="13112"/>
    <cellStyle name="RowTitles-Col2 2 2 2 7 3 3 2" xfId="27587"/>
    <cellStyle name="RowTitles-Col2 2 2 2 7 3 3 2 2" xfId="27588"/>
    <cellStyle name="RowTitles-Col2 2 2 2 7 3 4" xfId="27589"/>
    <cellStyle name="RowTitles-Col2 2 2 2 7 3 4 2" xfId="27590"/>
    <cellStyle name="RowTitles-Col2 2 2 2 7 4" xfId="5246"/>
    <cellStyle name="RowTitles-Col2 2 2 2 7 5" xfId="6759"/>
    <cellStyle name="RowTitles-Col2 2 2 2 7 5 2" xfId="27591"/>
    <cellStyle name="RowTitles-Col2 2 2 2 7 5 3" xfId="27592"/>
    <cellStyle name="RowTitles-Col2 2 2 2 7 6" xfId="10506"/>
    <cellStyle name="RowTitles-Col2 2 2 2 7 6 2" xfId="27593"/>
    <cellStyle name="RowTitles-Col2 2 2 2 7 6 2 2" xfId="27594"/>
    <cellStyle name="RowTitles-Col2 2 2 2 7 7" xfId="27595"/>
    <cellStyle name="RowTitles-Col2 2 2 2 7 7 2" xfId="27596"/>
    <cellStyle name="RowTitles-Col2 2 2 2 8" xfId="1742"/>
    <cellStyle name="RowTitles-Col2 2 2 2 8 2" xfId="3332"/>
    <cellStyle name="RowTitles-Col2 2 2 2 8 2 2" xfId="8238"/>
    <cellStyle name="RowTitles-Col2 2 2 2 8 2 2 2" xfId="27597"/>
    <cellStyle name="RowTitles-Col2 2 2 2 8 2 2 3" xfId="27598"/>
    <cellStyle name="RowTitles-Col2 2 2 2 8 2 3" xfId="11907"/>
    <cellStyle name="RowTitles-Col2 2 2 2 8 2 3 2" xfId="27599"/>
    <cellStyle name="RowTitles-Col2 2 2 2 8 2 3 2 2" xfId="27600"/>
    <cellStyle name="RowTitles-Col2 2 2 2 8 2 4" xfId="27601"/>
    <cellStyle name="RowTitles-Col2 2 2 2 8 3" xfId="5722"/>
    <cellStyle name="RowTitles-Col2 2 2 2 8 3 2" xfId="9745"/>
    <cellStyle name="RowTitles-Col2 2 2 2 8 3 2 2" xfId="27602"/>
    <cellStyle name="RowTitles-Col2 2 2 2 8 3 2 3" xfId="27603"/>
    <cellStyle name="RowTitles-Col2 2 2 2 8 3 3" xfId="13314"/>
    <cellStyle name="RowTitles-Col2 2 2 2 8 3 3 2" xfId="27604"/>
    <cellStyle name="RowTitles-Col2 2 2 2 8 3 3 2 2" xfId="27605"/>
    <cellStyle name="RowTitles-Col2 2 2 2 8 3 4" xfId="27606"/>
    <cellStyle name="RowTitles-Col2 2 2 2 8 4" xfId="6979"/>
    <cellStyle name="RowTitles-Col2 2 2 2 8 4 2" xfId="27607"/>
    <cellStyle name="RowTitles-Col2 2 2 2 8 4 3" xfId="27608"/>
    <cellStyle name="RowTitles-Col2 2 2 2 8 5" xfId="10726"/>
    <cellStyle name="RowTitles-Col2 2 2 2 8 5 2" xfId="27609"/>
    <cellStyle name="RowTitles-Col2 2 2 2 8 5 2 2" xfId="27610"/>
    <cellStyle name="RowTitles-Col2 2 2 2 8 6" xfId="27611"/>
    <cellStyle name="RowTitles-Col2 2 2 2 8 6 2" xfId="27612"/>
    <cellStyle name="RowTitles-Col2 2 2 2 9" xfId="1743"/>
    <cellStyle name="RowTitles-Col2 2 2 2 9 2" xfId="3333"/>
    <cellStyle name="RowTitles-Col2 2 2 2 9 2 2" xfId="8239"/>
    <cellStyle name="RowTitles-Col2 2 2 2 9 2 2 2" xfId="27613"/>
    <cellStyle name="RowTitles-Col2 2 2 2 9 2 2 3" xfId="27614"/>
    <cellStyle name="RowTitles-Col2 2 2 2 9 2 3" xfId="11908"/>
    <cellStyle name="RowTitles-Col2 2 2 2 9 2 3 2" xfId="27615"/>
    <cellStyle name="RowTitles-Col2 2 2 2 9 2 3 2 2" xfId="27616"/>
    <cellStyle name="RowTitles-Col2 2 2 2 9 2 4" xfId="27617"/>
    <cellStyle name="RowTitles-Col2 2 2 2 9 3" xfId="5723"/>
    <cellStyle name="RowTitles-Col2 2 2 2 9 3 2" xfId="9949"/>
    <cellStyle name="RowTitles-Col2 2 2 2 9 3 2 2" xfId="27618"/>
    <cellStyle name="RowTitles-Col2 2 2 2 9 3 2 3" xfId="27619"/>
    <cellStyle name="RowTitles-Col2 2 2 2 9 3 3" xfId="13503"/>
    <cellStyle name="RowTitles-Col2 2 2 2 9 3 3 2" xfId="27620"/>
    <cellStyle name="RowTitles-Col2 2 2 2 9 3 3 2 2" xfId="27621"/>
    <cellStyle name="RowTitles-Col2 2 2 2 9 3 4" xfId="27622"/>
    <cellStyle name="RowTitles-Col2 2 2 2 9 4" xfId="7183"/>
    <cellStyle name="RowTitles-Col2 2 2 2 9 4 2" xfId="27623"/>
    <cellStyle name="RowTitles-Col2 2 2 2 9 4 3" xfId="27624"/>
    <cellStyle name="RowTitles-Col2 2 2 2 9 5" xfId="10930"/>
    <cellStyle name="RowTitles-Col2 2 2 2 9 5 2" xfId="27625"/>
    <cellStyle name="RowTitles-Col2 2 2 2 9 5 2 2" xfId="27626"/>
    <cellStyle name="RowTitles-Col2 2 2 2 9 6" xfId="27627"/>
    <cellStyle name="RowTitles-Col2 2 2 2 9 6 2" xfId="27628"/>
    <cellStyle name="RowTitles-Col2 2 2 2_STUD aligned by INSTIT" xfId="614"/>
    <cellStyle name="RowTitles-Col2 2 2 3" xfId="383"/>
    <cellStyle name="RowTitles-Col2 2 2 3 2" xfId="1056"/>
    <cellStyle name="RowTitles-Col2 2 2 3 2 2" xfId="2667"/>
    <cellStyle name="RowTitles-Col2 2 2 3 2 2 2" xfId="8241"/>
    <cellStyle name="RowTitles-Col2 2 2 3 2 2 2 2" xfId="27629"/>
    <cellStyle name="RowTitles-Col2 2 2 3 2 2 2 3" xfId="27630"/>
    <cellStyle name="RowTitles-Col2 2 2 3 2 2 3" xfId="11910"/>
    <cellStyle name="RowTitles-Col2 2 2 3 2 2 3 2" xfId="27631"/>
    <cellStyle name="RowTitles-Col2 2 2 3 2 2 3 2 2" xfId="27632"/>
    <cellStyle name="RowTitles-Col2 2 2 3 2 2 4" xfId="27633"/>
    <cellStyle name="RowTitles-Col2 2 2 3 2 3" xfId="4232"/>
    <cellStyle name="RowTitles-Col2 2 2 3 2 3 2" xfId="9076"/>
    <cellStyle name="RowTitles-Col2 2 2 3 2 3 2 2" xfId="27634"/>
    <cellStyle name="RowTitles-Col2 2 2 3 2 3 2 3" xfId="27635"/>
    <cellStyle name="RowTitles-Col2 2 2 3 2 3 3" xfId="12698"/>
    <cellStyle name="RowTitles-Col2 2 2 3 2 3 3 2" xfId="27636"/>
    <cellStyle name="RowTitles-Col2 2 2 3 2 3 3 2 2" xfId="27637"/>
    <cellStyle name="RowTitles-Col2 2 2 3 2 3 4" xfId="27638"/>
    <cellStyle name="RowTitles-Col2 2 2 3 2 3 4 2" xfId="27639"/>
    <cellStyle name="RowTitles-Col2 2 2 3 2 4" xfId="5061"/>
    <cellStyle name="RowTitles-Col2 2 2 3 3" xfId="1280"/>
    <cellStyle name="RowTitles-Col2 2 2 3 3 2" xfId="2891"/>
    <cellStyle name="RowTitles-Col2 2 2 3 3 2 2" xfId="8242"/>
    <cellStyle name="RowTitles-Col2 2 2 3 3 2 2 2" xfId="27640"/>
    <cellStyle name="RowTitles-Col2 2 2 3 3 2 2 3" xfId="27641"/>
    <cellStyle name="RowTitles-Col2 2 2 3 3 2 3" xfId="11911"/>
    <cellStyle name="RowTitles-Col2 2 2 3 3 2 3 2" xfId="27642"/>
    <cellStyle name="RowTitles-Col2 2 2 3 3 2 3 2 2" xfId="27643"/>
    <cellStyle name="RowTitles-Col2 2 2 3 3 2 4" xfId="27644"/>
    <cellStyle name="RowTitles-Col2 2 2 3 3 3" xfId="4456"/>
    <cellStyle name="RowTitles-Col2 2 2 3 3 3 2" xfId="9352"/>
    <cellStyle name="RowTitles-Col2 2 2 3 3 3 2 2" xfId="27645"/>
    <cellStyle name="RowTitles-Col2 2 2 3 3 3 2 3" xfId="27646"/>
    <cellStyle name="RowTitles-Col2 2 2 3 3 3 3" xfId="12953"/>
    <cellStyle name="RowTitles-Col2 2 2 3 3 3 3 2" xfId="27647"/>
    <cellStyle name="RowTitles-Col2 2 2 3 3 3 3 2 2" xfId="27648"/>
    <cellStyle name="RowTitles-Col2 2 2 3 3 3 4" xfId="27649"/>
    <cellStyle name="RowTitles-Col2 2 2 3 3 3 4 2" xfId="27650"/>
    <cellStyle name="RowTitles-Col2 2 2 3 3 4" xfId="5285"/>
    <cellStyle name="RowTitles-Col2 2 2 3 3 5" xfId="6633"/>
    <cellStyle name="RowTitles-Col2 2 2 3 3 5 2" xfId="27651"/>
    <cellStyle name="RowTitles-Col2 2 2 3 3 5 3" xfId="27652"/>
    <cellStyle name="RowTitles-Col2 2 2 3 3 6" xfId="10357"/>
    <cellStyle name="RowTitles-Col2 2 2 3 3 6 2" xfId="27653"/>
    <cellStyle name="RowTitles-Col2 2 2 3 3 6 2 2" xfId="27654"/>
    <cellStyle name="RowTitles-Col2 2 2 3 3 7" xfId="27655"/>
    <cellStyle name="RowTitles-Col2 2 2 3 3 7 2" xfId="27656"/>
    <cellStyle name="RowTitles-Col2 2 2 3 4" xfId="1744"/>
    <cellStyle name="RowTitles-Col2 2 2 3 4 2" xfId="3334"/>
    <cellStyle name="RowTitles-Col2 2 2 3 4 2 2" xfId="8243"/>
    <cellStyle name="RowTitles-Col2 2 2 3 4 2 2 2" xfId="27657"/>
    <cellStyle name="RowTitles-Col2 2 2 3 4 2 2 3" xfId="27658"/>
    <cellStyle name="RowTitles-Col2 2 2 3 4 2 3" xfId="11912"/>
    <cellStyle name="RowTitles-Col2 2 2 3 4 2 3 2" xfId="27659"/>
    <cellStyle name="RowTitles-Col2 2 2 3 4 2 3 2 2" xfId="27660"/>
    <cellStyle name="RowTitles-Col2 2 2 3 4 2 4" xfId="27661"/>
    <cellStyle name="RowTitles-Col2 2 2 3 4 3" xfId="5724"/>
    <cellStyle name="RowTitles-Col2 2 2 3 4 3 2" xfId="9585"/>
    <cellStyle name="RowTitles-Col2 2 2 3 4 3 2 2" xfId="27662"/>
    <cellStyle name="RowTitles-Col2 2 2 3 4 3 2 3" xfId="27663"/>
    <cellStyle name="RowTitles-Col2 2 2 3 4 3 3" xfId="13166"/>
    <cellStyle name="RowTitles-Col2 2 2 3 4 3 3 2" xfId="27664"/>
    <cellStyle name="RowTitles-Col2 2 2 3 4 3 3 2 2" xfId="27665"/>
    <cellStyle name="RowTitles-Col2 2 2 3 4 3 4" xfId="27666"/>
    <cellStyle name="RowTitles-Col2 2 2 3 4 4" xfId="6819"/>
    <cellStyle name="RowTitles-Col2 2 2 3 4 4 2" xfId="27667"/>
    <cellStyle name="RowTitles-Col2 2 2 3 4 4 3" xfId="27668"/>
    <cellStyle name="RowTitles-Col2 2 2 3 4 5" xfId="10566"/>
    <cellStyle name="RowTitles-Col2 2 2 3 4 5 2" xfId="27669"/>
    <cellStyle name="RowTitles-Col2 2 2 3 4 5 2 2" xfId="27670"/>
    <cellStyle name="RowTitles-Col2 2 2 3 4 6" xfId="27671"/>
    <cellStyle name="RowTitles-Col2 2 2 3 4 6 2" xfId="27672"/>
    <cellStyle name="RowTitles-Col2 2 2 3 5" xfId="1745"/>
    <cellStyle name="RowTitles-Col2 2 2 3 5 2" xfId="3335"/>
    <cellStyle name="RowTitles-Col2 2 2 3 5 2 2" xfId="8244"/>
    <cellStyle name="RowTitles-Col2 2 2 3 5 2 2 2" xfId="27673"/>
    <cellStyle name="RowTitles-Col2 2 2 3 5 2 2 3" xfId="27674"/>
    <cellStyle name="RowTitles-Col2 2 2 3 5 2 3" xfId="11913"/>
    <cellStyle name="RowTitles-Col2 2 2 3 5 2 3 2" xfId="27675"/>
    <cellStyle name="RowTitles-Col2 2 2 3 5 2 3 2 2" xfId="27676"/>
    <cellStyle name="RowTitles-Col2 2 2 3 5 2 4" xfId="27677"/>
    <cellStyle name="RowTitles-Col2 2 2 3 5 3" xfId="5725"/>
    <cellStyle name="RowTitles-Col2 2 2 3 5 3 2" xfId="9802"/>
    <cellStyle name="RowTitles-Col2 2 2 3 5 3 2 2" xfId="27678"/>
    <cellStyle name="RowTitles-Col2 2 2 3 5 3 2 3" xfId="27679"/>
    <cellStyle name="RowTitles-Col2 2 2 3 5 3 3" xfId="13365"/>
    <cellStyle name="RowTitles-Col2 2 2 3 5 3 3 2" xfId="27680"/>
    <cellStyle name="RowTitles-Col2 2 2 3 5 3 3 2 2" xfId="27681"/>
    <cellStyle name="RowTitles-Col2 2 2 3 5 3 4" xfId="27682"/>
    <cellStyle name="RowTitles-Col2 2 2 3 5 4" xfId="7036"/>
    <cellStyle name="RowTitles-Col2 2 2 3 5 4 2" xfId="27683"/>
    <cellStyle name="RowTitles-Col2 2 2 3 5 4 3" xfId="27684"/>
    <cellStyle name="RowTitles-Col2 2 2 3 5 5" xfId="10783"/>
    <cellStyle name="RowTitles-Col2 2 2 3 5 5 2" xfId="27685"/>
    <cellStyle name="RowTitles-Col2 2 2 3 5 5 2 2" xfId="27686"/>
    <cellStyle name="RowTitles-Col2 2 2 3 5 6" xfId="27687"/>
    <cellStyle name="RowTitles-Col2 2 2 3 5 6 2" xfId="27688"/>
    <cellStyle name="RowTitles-Col2 2 2 3 6" xfId="1746"/>
    <cellStyle name="RowTitles-Col2 2 2 3 6 2" xfId="3336"/>
    <cellStyle name="RowTitles-Col2 2 2 3 6 2 2" xfId="8245"/>
    <cellStyle name="RowTitles-Col2 2 2 3 6 2 2 2" xfId="27689"/>
    <cellStyle name="RowTitles-Col2 2 2 3 6 2 2 3" xfId="27690"/>
    <cellStyle name="RowTitles-Col2 2 2 3 6 2 3" xfId="11914"/>
    <cellStyle name="RowTitles-Col2 2 2 3 6 2 3 2" xfId="27691"/>
    <cellStyle name="RowTitles-Col2 2 2 3 6 2 3 2 2" xfId="27692"/>
    <cellStyle name="RowTitles-Col2 2 2 3 6 2 4" xfId="27693"/>
    <cellStyle name="RowTitles-Col2 2 2 3 6 3" xfId="5726"/>
    <cellStyle name="RowTitles-Col2 2 2 3 6 3 2" xfId="10004"/>
    <cellStyle name="RowTitles-Col2 2 2 3 6 3 2 2" xfId="27694"/>
    <cellStyle name="RowTitles-Col2 2 2 3 6 3 2 3" xfId="27695"/>
    <cellStyle name="RowTitles-Col2 2 2 3 6 3 3" xfId="13552"/>
    <cellStyle name="RowTitles-Col2 2 2 3 6 3 3 2" xfId="27696"/>
    <cellStyle name="RowTitles-Col2 2 2 3 6 3 3 2 2" xfId="27697"/>
    <cellStyle name="RowTitles-Col2 2 2 3 6 3 4" xfId="27698"/>
    <cellStyle name="RowTitles-Col2 2 2 3 6 4" xfId="7238"/>
    <cellStyle name="RowTitles-Col2 2 2 3 6 4 2" xfId="27699"/>
    <cellStyle name="RowTitles-Col2 2 2 3 6 4 3" xfId="27700"/>
    <cellStyle name="RowTitles-Col2 2 2 3 6 5" xfId="10985"/>
    <cellStyle name="RowTitles-Col2 2 2 3 6 5 2" xfId="27701"/>
    <cellStyle name="RowTitles-Col2 2 2 3 6 5 2 2" xfId="27702"/>
    <cellStyle name="RowTitles-Col2 2 2 3 6 6" xfId="27703"/>
    <cellStyle name="RowTitles-Col2 2 2 3 6 6 2" xfId="27704"/>
    <cellStyle name="RowTitles-Col2 2 2 3 7" xfId="2221"/>
    <cellStyle name="RowTitles-Col2 2 2 3 7 2" xfId="8240"/>
    <cellStyle name="RowTitles-Col2 2 2 3 7 2 2" xfId="27705"/>
    <cellStyle name="RowTitles-Col2 2 2 3 7 2 3" xfId="27706"/>
    <cellStyle name="RowTitles-Col2 2 2 3 7 3" xfId="11909"/>
    <cellStyle name="RowTitles-Col2 2 2 3 7 3 2" xfId="27707"/>
    <cellStyle name="RowTitles-Col2 2 2 3 7 3 2 2" xfId="27708"/>
    <cellStyle name="RowTitles-Col2 2 2 3 7 4" xfId="27709"/>
    <cellStyle name="RowTitles-Col2 2 2 3 8" xfId="4759"/>
    <cellStyle name="RowTitles-Col2 2 2 3_STUD aligned by INSTIT" xfId="618"/>
    <cellStyle name="RowTitles-Col2 2 2 4" xfId="441"/>
    <cellStyle name="RowTitles-Col2 2 2 4 2" xfId="933"/>
    <cellStyle name="RowTitles-Col2 2 2 4 2 2" xfId="2544"/>
    <cellStyle name="RowTitles-Col2 2 2 4 2 2 2" xfId="8247"/>
    <cellStyle name="RowTitles-Col2 2 2 4 2 2 2 2" xfId="27710"/>
    <cellStyle name="RowTitles-Col2 2 2 4 2 2 2 3" xfId="27711"/>
    <cellStyle name="RowTitles-Col2 2 2 4 2 2 3" xfId="11916"/>
    <cellStyle name="RowTitles-Col2 2 2 4 2 2 3 2" xfId="27712"/>
    <cellStyle name="RowTitles-Col2 2 2 4 2 2 3 2 2" xfId="27713"/>
    <cellStyle name="RowTitles-Col2 2 2 4 2 2 4" xfId="27714"/>
    <cellStyle name="RowTitles-Col2 2 2 4 2 3" xfId="4109"/>
    <cellStyle name="RowTitles-Col2 2 2 4 2 3 2" xfId="9134"/>
    <cellStyle name="RowTitles-Col2 2 2 4 2 3 2 2" xfId="27715"/>
    <cellStyle name="RowTitles-Col2 2 2 4 2 3 2 3" xfId="27716"/>
    <cellStyle name="RowTitles-Col2 2 2 4 2 3 3" xfId="12750"/>
    <cellStyle name="RowTitles-Col2 2 2 4 2 3 3 2" xfId="27717"/>
    <cellStyle name="RowTitles-Col2 2 2 4 2 3 3 2 2" xfId="27718"/>
    <cellStyle name="RowTitles-Col2 2 2 4 2 3 4" xfId="27719"/>
    <cellStyle name="RowTitles-Col2 2 2 4 2 3 4 2" xfId="27720"/>
    <cellStyle name="RowTitles-Col2 2 2 4 2 4" xfId="4938"/>
    <cellStyle name="RowTitles-Col2 2 2 4 2 5" xfId="6455"/>
    <cellStyle name="RowTitles-Col2 2 2 4 2 5 2" xfId="27721"/>
    <cellStyle name="RowTitles-Col2 2 2 4 2 5 3" xfId="27722"/>
    <cellStyle name="RowTitles-Col2 2 2 4 2 6" xfId="10149"/>
    <cellStyle name="RowTitles-Col2 2 2 4 2 6 2" xfId="27723"/>
    <cellStyle name="RowTitles-Col2 2 2 4 2 6 2 2" xfId="27724"/>
    <cellStyle name="RowTitles-Col2 2 2 4 2 7" xfId="27725"/>
    <cellStyle name="RowTitles-Col2 2 2 4 2 7 2" xfId="27726"/>
    <cellStyle name="RowTitles-Col2 2 2 4 3" xfId="1110"/>
    <cellStyle name="RowTitles-Col2 2 2 4 3 2" xfId="2721"/>
    <cellStyle name="RowTitles-Col2 2 2 4 3 2 2" xfId="8248"/>
    <cellStyle name="RowTitles-Col2 2 2 4 3 2 2 2" xfId="27727"/>
    <cellStyle name="RowTitles-Col2 2 2 4 3 2 2 3" xfId="27728"/>
    <cellStyle name="RowTitles-Col2 2 2 4 3 2 3" xfId="11917"/>
    <cellStyle name="RowTitles-Col2 2 2 4 3 2 3 2" xfId="27729"/>
    <cellStyle name="RowTitles-Col2 2 2 4 3 2 3 2 2" xfId="27730"/>
    <cellStyle name="RowTitles-Col2 2 2 4 3 2 4" xfId="27731"/>
    <cellStyle name="RowTitles-Col2 2 2 4 3 3" xfId="4286"/>
    <cellStyle name="RowTitles-Col2 2 2 4 3 3 2" xfId="9410"/>
    <cellStyle name="RowTitles-Col2 2 2 4 3 3 2 2" xfId="27732"/>
    <cellStyle name="RowTitles-Col2 2 2 4 3 3 2 3" xfId="27733"/>
    <cellStyle name="RowTitles-Col2 2 2 4 3 3 3" xfId="13005"/>
    <cellStyle name="RowTitles-Col2 2 2 4 3 3 3 2" xfId="27734"/>
    <cellStyle name="RowTitles-Col2 2 2 4 3 3 3 2 2" xfId="27735"/>
    <cellStyle name="RowTitles-Col2 2 2 4 3 3 4" xfId="27736"/>
    <cellStyle name="RowTitles-Col2 2 2 4 3 3 4 2" xfId="27737"/>
    <cellStyle name="RowTitles-Col2 2 2 4 3 4" xfId="5115"/>
    <cellStyle name="RowTitles-Col2 2 2 4 4" xfId="1747"/>
    <cellStyle name="RowTitles-Col2 2 2 4 4 2" xfId="3337"/>
    <cellStyle name="RowTitles-Col2 2 2 4 4 2 2" xfId="8249"/>
    <cellStyle name="RowTitles-Col2 2 2 4 4 2 2 2" xfId="27738"/>
    <cellStyle name="RowTitles-Col2 2 2 4 4 2 2 3" xfId="27739"/>
    <cellStyle name="RowTitles-Col2 2 2 4 4 2 3" xfId="11918"/>
    <cellStyle name="RowTitles-Col2 2 2 4 4 2 3 2" xfId="27740"/>
    <cellStyle name="RowTitles-Col2 2 2 4 4 2 3 2 2" xfId="27741"/>
    <cellStyle name="RowTitles-Col2 2 2 4 4 2 4" xfId="27742"/>
    <cellStyle name="RowTitles-Col2 2 2 4 4 3" xfId="5727"/>
    <cellStyle name="RowTitles-Col2 2 2 4 4 3 2" xfId="9639"/>
    <cellStyle name="RowTitles-Col2 2 2 4 4 3 2 2" xfId="27743"/>
    <cellStyle name="RowTitles-Col2 2 2 4 4 3 2 3" xfId="27744"/>
    <cellStyle name="RowTitles-Col2 2 2 4 4 3 3" xfId="13218"/>
    <cellStyle name="RowTitles-Col2 2 2 4 4 3 3 2" xfId="27745"/>
    <cellStyle name="RowTitles-Col2 2 2 4 4 3 3 2 2" xfId="27746"/>
    <cellStyle name="RowTitles-Col2 2 2 4 4 3 4" xfId="27747"/>
    <cellStyle name="RowTitles-Col2 2 2 4 4 4" xfId="6873"/>
    <cellStyle name="RowTitles-Col2 2 2 4 4 4 2" xfId="27748"/>
    <cellStyle name="RowTitles-Col2 2 2 4 4 4 3" xfId="27749"/>
    <cellStyle name="RowTitles-Col2 2 2 4 4 5" xfId="10620"/>
    <cellStyle name="RowTitles-Col2 2 2 4 4 5 2" xfId="27750"/>
    <cellStyle name="RowTitles-Col2 2 2 4 4 5 2 2" xfId="27751"/>
    <cellStyle name="RowTitles-Col2 2 2 4 4 6" xfId="27752"/>
    <cellStyle name="RowTitles-Col2 2 2 4 4 6 2" xfId="27753"/>
    <cellStyle name="RowTitles-Col2 2 2 4 5" xfId="1748"/>
    <cellStyle name="RowTitles-Col2 2 2 4 5 2" xfId="3338"/>
    <cellStyle name="RowTitles-Col2 2 2 4 5 2 2" xfId="8250"/>
    <cellStyle name="RowTitles-Col2 2 2 4 5 2 2 2" xfId="27754"/>
    <cellStyle name="RowTitles-Col2 2 2 4 5 2 2 3" xfId="27755"/>
    <cellStyle name="RowTitles-Col2 2 2 4 5 2 3" xfId="11919"/>
    <cellStyle name="RowTitles-Col2 2 2 4 5 2 3 2" xfId="27756"/>
    <cellStyle name="RowTitles-Col2 2 2 4 5 2 3 2 2" xfId="27757"/>
    <cellStyle name="RowTitles-Col2 2 2 4 5 2 4" xfId="27758"/>
    <cellStyle name="RowTitles-Col2 2 2 4 5 3" xfId="5728"/>
    <cellStyle name="RowTitles-Col2 2 2 4 5 3 2" xfId="9855"/>
    <cellStyle name="RowTitles-Col2 2 2 4 5 3 2 2" xfId="27759"/>
    <cellStyle name="RowTitles-Col2 2 2 4 5 3 2 3" xfId="27760"/>
    <cellStyle name="RowTitles-Col2 2 2 4 5 3 3" xfId="13416"/>
    <cellStyle name="RowTitles-Col2 2 2 4 5 3 3 2" xfId="27761"/>
    <cellStyle name="RowTitles-Col2 2 2 4 5 3 3 2 2" xfId="27762"/>
    <cellStyle name="RowTitles-Col2 2 2 4 5 3 4" xfId="27763"/>
    <cellStyle name="RowTitles-Col2 2 2 4 5 4" xfId="7089"/>
    <cellStyle name="RowTitles-Col2 2 2 4 5 4 2" xfId="27764"/>
    <cellStyle name="RowTitles-Col2 2 2 4 5 4 3" xfId="27765"/>
    <cellStyle name="RowTitles-Col2 2 2 4 5 5" xfId="10836"/>
    <cellStyle name="RowTitles-Col2 2 2 4 5 5 2" xfId="27766"/>
    <cellStyle name="RowTitles-Col2 2 2 4 5 5 2 2" xfId="27767"/>
    <cellStyle name="RowTitles-Col2 2 2 4 5 6" xfId="27768"/>
    <cellStyle name="RowTitles-Col2 2 2 4 5 6 2" xfId="27769"/>
    <cellStyle name="RowTitles-Col2 2 2 4 6" xfId="1749"/>
    <cellStyle name="RowTitles-Col2 2 2 4 6 2" xfId="3339"/>
    <cellStyle name="RowTitles-Col2 2 2 4 6 2 2" xfId="8251"/>
    <cellStyle name="RowTitles-Col2 2 2 4 6 2 2 2" xfId="27770"/>
    <cellStyle name="RowTitles-Col2 2 2 4 6 2 2 3" xfId="27771"/>
    <cellStyle name="RowTitles-Col2 2 2 4 6 2 3" xfId="11920"/>
    <cellStyle name="RowTitles-Col2 2 2 4 6 2 3 2" xfId="27772"/>
    <cellStyle name="RowTitles-Col2 2 2 4 6 2 3 2 2" xfId="27773"/>
    <cellStyle name="RowTitles-Col2 2 2 4 6 2 4" xfId="27774"/>
    <cellStyle name="RowTitles-Col2 2 2 4 6 3" xfId="5729"/>
    <cellStyle name="RowTitles-Col2 2 2 4 6 3 2" xfId="10057"/>
    <cellStyle name="RowTitles-Col2 2 2 4 6 3 2 2" xfId="27775"/>
    <cellStyle name="RowTitles-Col2 2 2 4 6 3 2 3" xfId="27776"/>
    <cellStyle name="RowTitles-Col2 2 2 4 6 3 3" xfId="13603"/>
    <cellStyle name="RowTitles-Col2 2 2 4 6 3 3 2" xfId="27777"/>
    <cellStyle name="RowTitles-Col2 2 2 4 6 3 3 2 2" xfId="27778"/>
    <cellStyle name="RowTitles-Col2 2 2 4 6 3 4" xfId="27779"/>
    <cellStyle name="RowTitles-Col2 2 2 4 6 4" xfId="7291"/>
    <cellStyle name="RowTitles-Col2 2 2 4 6 4 2" xfId="27780"/>
    <cellStyle name="RowTitles-Col2 2 2 4 6 4 3" xfId="27781"/>
    <cellStyle name="RowTitles-Col2 2 2 4 6 5" xfId="11038"/>
    <cellStyle name="RowTitles-Col2 2 2 4 6 5 2" xfId="27782"/>
    <cellStyle name="RowTitles-Col2 2 2 4 6 5 2 2" xfId="27783"/>
    <cellStyle name="RowTitles-Col2 2 2 4 6 6" xfId="27784"/>
    <cellStyle name="RowTitles-Col2 2 2 4 6 6 2" xfId="27785"/>
    <cellStyle name="RowTitles-Col2 2 2 4 7" xfId="2274"/>
    <cellStyle name="RowTitles-Col2 2 2 4 7 2" xfId="8246"/>
    <cellStyle name="RowTitles-Col2 2 2 4 7 2 2" xfId="27786"/>
    <cellStyle name="RowTitles-Col2 2 2 4 7 2 3" xfId="27787"/>
    <cellStyle name="RowTitles-Col2 2 2 4 7 3" xfId="11915"/>
    <cellStyle name="RowTitles-Col2 2 2 4 7 3 2" xfId="27788"/>
    <cellStyle name="RowTitles-Col2 2 2 4 7 3 2 2" xfId="27789"/>
    <cellStyle name="RowTitles-Col2 2 2 4 7 4" xfId="27790"/>
    <cellStyle name="RowTitles-Col2 2 2 4 8" xfId="4725"/>
    <cellStyle name="RowTitles-Col2 2 2 4 8 2" xfId="8870"/>
    <cellStyle name="RowTitles-Col2 2 2 4 8 2 2" xfId="27791"/>
    <cellStyle name="RowTitles-Col2 2 2 4 8 2 3" xfId="27792"/>
    <cellStyle name="RowTitles-Col2 2 2 4 8 3" xfId="12505"/>
    <cellStyle name="RowTitles-Col2 2 2 4 8 3 2" xfId="27793"/>
    <cellStyle name="RowTitles-Col2 2 2 4 8 3 2 2" xfId="27794"/>
    <cellStyle name="RowTitles-Col2 2 2 4 8 4" xfId="27795"/>
    <cellStyle name="RowTitles-Col2 2 2 4_STUD aligned by INSTIT" xfId="619"/>
    <cellStyle name="RowTitles-Col2 2 2 5" xfId="487"/>
    <cellStyle name="RowTitles-Col2 2 2 5 2" xfId="976"/>
    <cellStyle name="RowTitles-Col2 2 2 5 2 2" xfId="2587"/>
    <cellStyle name="RowTitles-Col2 2 2 5 2 2 2" xfId="8253"/>
    <cellStyle name="RowTitles-Col2 2 2 5 2 2 2 2" xfId="27796"/>
    <cellStyle name="RowTitles-Col2 2 2 5 2 2 2 3" xfId="27797"/>
    <cellStyle name="RowTitles-Col2 2 2 5 2 2 3" xfId="11922"/>
    <cellStyle name="RowTitles-Col2 2 2 5 2 2 3 2" xfId="27798"/>
    <cellStyle name="RowTitles-Col2 2 2 5 2 2 3 2 2" xfId="27799"/>
    <cellStyle name="RowTitles-Col2 2 2 5 2 2 4" xfId="27800"/>
    <cellStyle name="RowTitles-Col2 2 2 5 2 3" xfId="4152"/>
    <cellStyle name="RowTitles-Col2 2 2 5 2 3 2" xfId="9180"/>
    <cellStyle name="RowTitles-Col2 2 2 5 2 3 2 2" xfId="27801"/>
    <cellStyle name="RowTitles-Col2 2 2 5 2 3 2 3" xfId="27802"/>
    <cellStyle name="RowTitles-Col2 2 2 5 2 3 3" xfId="12794"/>
    <cellStyle name="RowTitles-Col2 2 2 5 2 3 3 2" xfId="27803"/>
    <cellStyle name="RowTitles-Col2 2 2 5 2 3 3 2 2" xfId="27804"/>
    <cellStyle name="RowTitles-Col2 2 2 5 2 3 4" xfId="27805"/>
    <cellStyle name="RowTitles-Col2 2 2 5 2 3 4 2" xfId="27806"/>
    <cellStyle name="RowTitles-Col2 2 2 5 2 4" xfId="4981"/>
    <cellStyle name="RowTitles-Col2 2 2 5 2 5" xfId="6492"/>
    <cellStyle name="RowTitles-Col2 2 2 5 2 5 2" xfId="27807"/>
    <cellStyle name="RowTitles-Col2 2 2 5 2 5 3" xfId="27808"/>
    <cellStyle name="RowTitles-Col2 2 2 5 3" xfId="1155"/>
    <cellStyle name="RowTitles-Col2 2 2 5 3 2" xfId="2766"/>
    <cellStyle name="RowTitles-Col2 2 2 5 3 2 2" xfId="8254"/>
    <cellStyle name="RowTitles-Col2 2 2 5 3 2 2 2" xfId="27809"/>
    <cellStyle name="RowTitles-Col2 2 2 5 3 2 2 3" xfId="27810"/>
    <cellStyle name="RowTitles-Col2 2 2 5 3 2 3" xfId="11923"/>
    <cellStyle name="RowTitles-Col2 2 2 5 3 2 3 2" xfId="27811"/>
    <cellStyle name="RowTitles-Col2 2 2 5 3 2 3 2 2" xfId="27812"/>
    <cellStyle name="RowTitles-Col2 2 2 5 3 2 4" xfId="27813"/>
    <cellStyle name="RowTitles-Col2 2 2 5 3 3" xfId="4331"/>
    <cellStyle name="RowTitles-Col2 2 2 5 3 3 2" xfId="9456"/>
    <cellStyle name="RowTitles-Col2 2 2 5 3 3 2 2" xfId="27814"/>
    <cellStyle name="RowTitles-Col2 2 2 5 3 3 2 3" xfId="27815"/>
    <cellStyle name="RowTitles-Col2 2 2 5 3 3 3" xfId="13049"/>
    <cellStyle name="RowTitles-Col2 2 2 5 3 3 3 2" xfId="27816"/>
    <cellStyle name="RowTitles-Col2 2 2 5 3 3 3 2 2" xfId="27817"/>
    <cellStyle name="RowTitles-Col2 2 2 5 3 3 4" xfId="27818"/>
    <cellStyle name="RowTitles-Col2 2 2 5 3 3 4 2" xfId="27819"/>
    <cellStyle name="RowTitles-Col2 2 2 5 3 4" xfId="5160"/>
    <cellStyle name="RowTitles-Col2 2 2 5 3 5" xfId="10437"/>
    <cellStyle name="RowTitles-Col2 2 2 5 3 5 2" xfId="27820"/>
    <cellStyle name="RowTitles-Col2 2 2 5 3 5 2 2" xfId="27821"/>
    <cellStyle name="RowTitles-Col2 2 2 5 3 6" xfId="27822"/>
    <cellStyle name="RowTitles-Col2 2 2 5 3 6 2" xfId="27823"/>
    <cellStyle name="RowTitles-Col2 2 2 5 4" xfId="1325"/>
    <cellStyle name="RowTitles-Col2 2 2 5 4 2" xfId="2936"/>
    <cellStyle name="RowTitles-Col2 2 2 5 4 2 2" xfId="8255"/>
    <cellStyle name="RowTitles-Col2 2 2 5 4 2 2 2" xfId="27824"/>
    <cellStyle name="RowTitles-Col2 2 2 5 4 2 2 3" xfId="27825"/>
    <cellStyle name="RowTitles-Col2 2 2 5 4 2 3" xfId="11924"/>
    <cellStyle name="RowTitles-Col2 2 2 5 4 2 3 2" xfId="27826"/>
    <cellStyle name="RowTitles-Col2 2 2 5 4 2 3 2 2" xfId="27827"/>
    <cellStyle name="RowTitles-Col2 2 2 5 4 2 4" xfId="27828"/>
    <cellStyle name="RowTitles-Col2 2 2 5 4 3" xfId="4501"/>
    <cellStyle name="RowTitles-Col2 2 2 5 4 3 2" xfId="9684"/>
    <cellStyle name="RowTitles-Col2 2 2 5 4 3 2 2" xfId="27829"/>
    <cellStyle name="RowTitles-Col2 2 2 5 4 3 2 3" xfId="27830"/>
    <cellStyle name="RowTitles-Col2 2 2 5 4 3 3" xfId="13261"/>
    <cellStyle name="RowTitles-Col2 2 2 5 4 3 3 2" xfId="27831"/>
    <cellStyle name="RowTitles-Col2 2 2 5 4 3 3 2 2" xfId="27832"/>
    <cellStyle name="RowTitles-Col2 2 2 5 4 3 4" xfId="27833"/>
    <cellStyle name="RowTitles-Col2 2 2 5 4 3 4 2" xfId="27834"/>
    <cellStyle name="RowTitles-Col2 2 2 5 4 4" xfId="5329"/>
    <cellStyle name="RowTitles-Col2 2 2 5 4 5" xfId="6918"/>
    <cellStyle name="RowTitles-Col2 2 2 5 4 5 2" xfId="27835"/>
    <cellStyle name="RowTitles-Col2 2 2 5 4 5 3" xfId="27836"/>
    <cellStyle name="RowTitles-Col2 2 2 5 4 6" xfId="10665"/>
    <cellStyle name="RowTitles-Col2 2 2 5 4 6 2" xfId="27837"/>
    <cellStyle name="RowTitles-Col2 2 2 5 4 6 2 2" xfId="27838"/>
    <cellStyle name="RowTitles-Col2 2 2 5 4 7" xfId="27839"/>
    <cellStyle name="RowTitles-Col2 2 2 5 4 7 2" xfId="27840"/>
    <cellStyle name="RowTitles-Col2 2 2 5 5" xfId="1750"/>
    <cellStyle name="RowTitles-Col2 2 2 5 5 2" xfId="3340"/>
    <cellStyle name="RowTitles-Col2 2 2 5 5 2 2" xfId="8256"/>
    <cellStyle name="RowTitles-Col2 2 2 5 5 2 2 2" xfId="27841"/>
    <cellStyle name="RowTitles-Col2 2 2 5 5 2 2 3" xfId="27842"/>
    <cellStyle name="RowTitles-Col2 2 2 5 5 2 3" xfId="11925"/>
    <cellStyle name="RowTitles-Col2 2 2 5 5 2 3 2" xfId="27843"/>
    <cellStyle name="RowTitles-Col2 2 2 5 5 2 3 2 2" xfId="27844"/>
    <cellStyle name="RowTitles-Col2 2 2 5 5 2 4" xfId="27845"/>
    <cellStyle name="RowTitles-Col2 2 2 5 5 3" xfId="5730"/>
    <cellStyle name="RowTitles-Col2 2 2 5 5 3 2" xfId="9900"/>
    <cellStyle name="RowTitles-Col2 2 2 5 5 3 2 2" xfId="27846"/>
    <cellStyle name="RowTitles-Col2 2 2 5 5 3 2 3" xfId="27847"/>
    <cellStyle name="RowTitles-Col2 2 2 5 5 3 3" xfId="13459"/>
    <cellStyle name="RowTitles-Col2 2 2 5 5 3 3 2" xfId="27848"/>
    <cellStyle name="RowTitles-Col2 2 2 5 5 3 3 2 2" xfId="27849"/>
    <cellStyle name="RowTitles-Col2 2 2 5 5 3 4" xfId="27850"/>
    <cellStyle name="RowTitles-Col2 2 2 5 5 4" xfId="7134"/>
    <cellStyle name="RowTitles-Col2 2 2 5 5 4 2" xfId="27851"/>
    <cellStyle name="RowTitles-Col2 2 2 5 5 4 3" xfId="27852"/>
    <cellStyle name="RowTitles-Col2 2 2 5 5 5" xfId="10881"/>
    <cellStyle name="RowTitles-Col2 2 2 5 5 5 2" xfId="27853"/>
    <cellStyle name="RowTitles-Col2 2 2 5 5 5 2 2" xfId="27854"/>
    <cellStyle name="RowTitles-Col2 2 2 5 5 6" xfId="27855"/>
    <cellStyle name="RowTitles-Col2 2 2 5 5 6 2" xfId="27856"/>
    <cellStyle name="RowTitles-Col2 2 2 5 6" xfId="1751"/>
    <cellStyle name="RowTitles-Col2 2 2 5 6 2" xfId="3341"/>
    <cellStyle name="RowTitles-Col2 2 2 5 6 2 2" xfId="8257"/>
    <cellStyle name="RowTitles-Col2 2 2 5 6 2 2 2" xfId="27857"/>
    <cellStyle name="RowTitles-Col2 2 2 5 6 2 2 3" xfId="27858"/>
    <cellStyle name="RowTitles-Col2 2 2 5 6 2 3" xfId="11926"/>
    <cellStyle name="RowTitles-Col2 2 2 5 6 2 3 2" xfId="27859"/>
    <cellStyle name="RowTitles-Col2 2 2 5 6 2 3 2 2" xfId="27860"/>
    <cellStyle name="RowTitles-Col2 2 2 5 6 2 4" xfId="27861"/>
    <cellStyle name="RowTitles-Col2 2 2 5 6 3" xfId="5731"/>
    <cellStyle name="RowTitles-Col2 2 2 5 6 3 2" xfId="10102"/>
    <cellStyle name="RowTitles-Col2 2 2 5 6 3 2 2" xfId="27862"/>
    <cellStyle name="RowTitles-Col2 2 2 5 6 3 2 3" xfId="27863"/>
    <cellStyle name="RowTitles-Col2 2 2 5 6 3 3" xfId="13646"/>
    <cellStyle name="RowTitles-Col2 2 2 5 6 3 3 2" xfId="27864"/>
    <cellStyle name="RowTitles-Col2 2 2 5 6 3 3 2 2" xfId="27865"/>
    <cellStyle name="RowTitles-Col2 2 2 5 6 3 4" xfId="27866"/>
    <cellStyle name="RowTitles-Col2 2 2 5 6 4" xfId="7336"/>
    <cellStyle name="RowTitles-Col2 2 2 5 6 4 2" xfId="27867"/>
    <cellStyle name="RowTitles-Col2 2 2 5 6 4 3" xfId="27868"/>
    <cellStyle name="RowTitles-Col2 2 2 5 6 5" xfId="11083"/>
    <cellStyle name="RowTitles-Col2 2 2 5 6 5 2" xfId="27869"/>
    <cellStyle name="RowTitles-Col2 2 2 5 6 5 2 2" xfId="27870"/>
    <cellStyle name="RowTitles-Col2 2 2 5 6 6" xfId="27871"/>
    <cellStyle name="RowTitles-Col2 2 2 5 6 6 2" xfId="27872"/>
    <cellStyle name="RowTitles-Col2 2 2 5 7" xfId="2319"/>
    <cellStyle name="RowTitles-Col2 2 2 5 7 2" xfId="8252"/>
    <cellStyle name="RowTitles-Col2 2 2 5 7 2 2" xfId="27873"/>
    <cellStyle name="RowTitles-Col2 2 2 5 7 2 3" xfId="27874"/>
    <cellStyle name="RowTitles-Col2 2 2 5 7 3" xfId="11921"/>
    <cellStyle name="RowTitles-Col2 2 2 5 7 3 2" xfId="27875"/>
    <cellStyle name="RowTitles-Col2 2 2 5 7 3 2 2" xfId="27876"/>
    <cellStyle name="RowTitles-Col2 2 2 5 7 4" xfId="27877"/>
    <cellStyle name="RowTitles-Col2 2 2 5 8" xfId="4693"/>
    <cellStyle name="RowTitles-Col2 2 2 5_STUD aligned by INSTIT" xfId="620"/>
    <cellStyle name="RowTitles-Col2 2 2 6" xfId="797"/>
    <cellStyle name="RowTitles-Col2 2 2 6 2" xfId="2412"/>
    <cellStyle name="RowTitles-Col2 2 2 6 2 2" xfId="8258"/>
    <cellStyle name="RowTitles-Col2 2 2 6 2 2 2" xfId="27878"/>
    <cellStyle name="RowTitles-Col2 2 2 6 2 2 3" xfId="27879"/>
    <cellStyle name="RowTitles-Col2 2 2 6 2 3" xfId="11927"/>
    <cellStyle name="RowTitles-Col2 2 2 6 2 3 2" xfId="27880"/>
    <cellStyle name="RowTitles-Col2 2 2 6 2 3 2 2" xfId="27881"/>
    <cellStyle name="RowTitles-Col2 2 2 6 2 4" xfId="27882"/>
    <cellStyle name="RowTitles-Col2 2 2 6 3" xfId="3973"/>
    <cellStyle name="RowTitles-Col2 2 2 6 3 2" xfId="8980"/>
    <cellStyle name="RowTitles-Col2 2 2 6 3 2 2" xfId="27883"/>
    <cellStyle name="RowTitles-Col2 2 2 6 3 2 3" xfId="27884"/>
    <cellStyle name="RowTitles-Col2 2 2 6 3 3" xfId="12605"/>
    <cellStyle name="RowTitles-Col2 2 2 6 3 3 2" xfId="27885"/>
    <cellStyle name="RowTitles-Col2 2 2 6 3 3 2 2" xfId="27886"/>
    <cellStyle name="RowTitles-Col2 2 2 6 3 4" xfId="27887"/>
    <cellStyle name="RowTitles-Col2 2 2 6 3 4 2" xfId="27888"/>
    <cellStyle name="RowTitles-Col2 2 2 6 4" xfId="3823"/>
    <cellStyle name="RowTitles-Col2 2 2 6 5" xfId="6307"/>
    <cellStyle name="RowTitles-Col2 2 2 6 5 2" xfId="27889"/>
    <cellStyle name="RowTitles-Col2 2 2 6 5 3" xfId="27890"/>
    <cellStyle name="RowTitles-Col2 2 2 7" xfId="940"/>
    <cellStyle name="RowTitles-Col2 2 2 7 2" xfId="2551"/>
    <cellStyle name="RowTitles-Col2 2 2 7 2 2" xfId="8259"/>
    <cellStyle name="RowTitles-Col2 2 2 7 2 2 2" xfId="27891"/>
    <cellStyle name="RowTitles-Col2 2 2 7 2 2 3" xfId="27892"/>
    <cellStyle name="RowTitles-Col2 2 2 7 2 3" xfId="11928"/>
    <cellStyle name="RowTitles-Col2 2 2 7 2 3 2" xfId="27893"/>
    <cellStyle name="RowTitles-Col2 2 2 7 2 3 2 2" xfId="27894"/>
    <cellStyle name="RowTitles-Col2 2 2 7 2 4" xfId="27895"/>
    <cellStyle name="RowTitles-Col2 2 2 7 3" xfId="4116"/>
    <cellStyle name="RowTitles-Col2 2 2 7 3 2" xfId="9237"/>
    <cellStyle name="RowTitles-Col2 2 2 7 3 2 2" xfId="27896"/>
    <cellStyle name="RowTitles-Col2 2 2 7 3 2 3" xfId="27897"/>
    <cellStyle name="RowTitles-Col2 2 2 7 3 3" xfId="12845"/>
    <cellStyle name="RowTitles-Col2 2 2 7 3 3 2" xfId="27898"/>
    <cellStyle name="RowTitles-Col2 2 2 7 3 3 2 2" xfId="27899"/>
    <cellStyle name="RowTitles-Col2 2 2 7 3 4" xfId="27900"/>
    <cellStyle name="RowTitles-Col2 2 2 7 3 4 2" xfId="27901"/>
    <cellStyle name="RowTitles-Col2 2 2 7 4" xfId="4945"/>
    <cellStyle name="RowTitles-Col2 2 2 7 5" xfId="10247"/>
    <cellStyle name="RowTitles-Col2 2 2 7 5 2" xfId="27902"/>
    <cellStyle name="RowTitles-Col2 2 2 7 5 2 2" xfId="27903"/>
    <cellStyle name="RowTitles-Col2 2 2 7 6" xfId="27904"/>
    <cellStyle name="RowTitles-Col2 2 2 7 6 2" xfId="27905"/>
    <cellStyle name="RowTitles-Col2 2 2 8" xfId="1189"/>
    <cellStyle name="RowTitles-Col2 2 2 8 2" xfId="2800"/>
    <cellStyle name="RowTitles-Col2 2 2 8 2 2" xfId="8260"/>
    <cellStyle name="RowTitles-Col2 2 2 8 2 2 2" xfId="27906"/>
    <cellStyle name="RowTitles-Col2 2 2 8 2 2 3" xfId="27907"/>
    <cellStyle name="RowTitles-Col2 2 2 8 2 3" xfId="11929"/>
    <cellStyle name="RowTitles-Col2 2 2 8 2 3 2" xfId="27908"/>
    <cellStyle name="RowTitles-Col2 2 2 8 2 3 2 2" xfId="27909"/>
    <cellStyle name="RowTitles-Col2 2 2 8 2 4" xfId="27910"/>
    <cellStyle name="RowTitles-Col2 2 2 8 3" xfId="4365"/>
    <cellStyle name="RowTitles-Col2 2 2 8 3 2" xfId="8950"/>
    <cellStyle name="RowTitles-Col2 2 2 8 3 2 2" xfId="27911"/>
    <cellStyle name="RowTitles-Col2 2 2 8 3 2 3" xfId="27912"/>
    <cellStyle name="RowTitles-Col2 2 2 8 3 3" xfId="12580"/>
    <cellStyle name="RowTitles-Col2 2 2 8 3 3 2" xfId="27913"/>
    <cellStyle name="RowTitles-Col2 2 2 8 3 3 2 2" xfId="27914"/>
    <cellStyle name="RowTitles-Col2 2 2 8 3 4" xfId="27915"/>
    <cellStyle name="RowTitles-Col2 2 2 8 3 4 2" xfId="27916"/>
    <cellStyle name="RowTitles-Col2 2 2 8 4" xfId="5194"/>
    <cellStyle name="RowTitles-Col2 2 2 8 5" xfId="6276"/>
    <cellStyle name="RowTitles-Col2 2 2 8 5 2" xfId="27917"/>
    <cellStyle name="RowTitles-Col2 2 2 8 5 3" xfId="27918"/>
    <cellStyle name="RowTitles-Col2 2 2 8 6" xfId="6444"/>
    <cellStyle name="RowTitles-Col2 2 2 8 6 2" xfId="27919"/>
    <cellStyle name="RowTitles-Col2 2 2 8 6 2 2" xfId="27920"/>
    <cellStyle name="RowTitles-Col2 2 2 8 7" xfId="27921"/>
    <cellStyle name="RowTitles-Col2 2 2 8 7 2" xfId="27922"/>
    <cellStyle name="RowTitles-Col2 2 2 9" xfId="1752"/>
    <cellStyle name="RowTitles-Col2 2 2 9 2" xfId="3342"/>
    <cellStyle name="RowTitles-Col2 2 2 9 2 2" xfId="8261"/>
    <cellStyle name="RowTitles-Col2 2 2 9 2 2 2" xfId="27923"/>
    <cellStyle name="RowTitles-Col2 2 2 9 2 2 3" xfId="27924"/>
    <cellStyle name="RowTitles-Col2 2 2 9 2 3" xfId="11930"/>
    <cellStyle name="RowTitles-Col2 2 2 9 2 3 2" xfId="27925"/>
    <cellStyle name="RowTitles-Col2 2 2 9 2 3 2 2" xfId="27926"/>
    <cellStyle name="RowTitles-Col2 2 2 9 2 4" xfId="27927"/>
    <cellStyle name="RowTitles-Col2 2 2 9 3" xfId="5732"/>
    <cellStyle name="RowTitles-Col2 2 2 9 3 2" xfId="9482"/>
    <cellStyle name="RowTitles-Col2 2 2 9 3 2 2" xfId="27928"/>
    <cellStyle name="RowTitles-Col2 2 2 9 3 2 3" xfId="27929"/>
    <cellStyle name="RowTitles-Col2 2 2 9 3 3" xfId="13075"/>
    <cellStyle name="RowTitles-Col2 2 2 9 3 3 2" xfId="27930"/>
    <cellStyle name="RowTitles-Col2 2 2 9 3 3 2 2" xfId="27931"/>
    <cellStyle name="RowTitles-Col2 2 2 9 3 4" xfId="27932"/>
    <cellStyle name="RowTitles-Col2 2 2 9 4" xfId="6716"/>
    <cellStyle name="RowTitles-Col2 2 2 9 4 2" xfId="27933"/>
    <cellStyle name="RowTitles-Col2 2 2 9 4 3" xfId="27934"/>
    <cellStyle name="RowTitles-Col2 2 2 9 5" xfId="10463"/>
    <cellStyle name="RowTitles-Col2 2 2 9 5 2" xfId="27935"/>
    <cellStyle name="RowTitles-Col2 2 2 9 5 2 2" xfId="27936"/>
    <cellStyle name="RowTitles-Col2 2 2 9 6" xfId="27937"/>
    <cellStyle name="RowTitles-Col2 2 2 9 6 2" xfId="27938"/>
    <cellStyle name="RowTitles-Col2 2 2_STUD aligned by INSTIT" xfId="613"/>
    <cellStyle name="RowTitles-Col2 2 3" xfId="157"/>
    <cellStyle name="RowTitles-Col2 2 3 10" xfId="2101"/>
    <cellStyle name="RowTitles-Col2 2 3 10 2" xfId="8262"/>
    <cellStyle name="RowTitles-Col2 2 3 10 2 2" xfId="27939"/>
    <cellStyle name="RowTitles-Col2 2 3 10 2 3" xfId="27940"/>
    <cellStyle name="RowTitles-Col2 2 3 10 3" xfId="11931"/>
    <cellStyle name="RowTitles-Col2 2 3 10 3 2" xfId="27941"/>
    <cellStyle name="RowTitles-Col2 2 3 10 3 2 2" xfId="27942"/>
    <cellStyle name="RowTitles-Col2 2 3 10 4" xfId="27943"/>
    <cellStyle name="RowTitles-Col2 2 3 11" xfId="4822"/>
    <cellStyle name="RowTitles-Col2 2 3 2" xfId="403"/>
    <cellStyle name="RowTitles-Col2 2 3 2 2" xfId="1075"/>
    <cellStyle name="RowTitles-Col2 2 3 2 2 2" xfId="2686"/>
    <cellStyle name="RowTitles-Col2 2 3 2 2 2 2" xfId="8264"/>
    <cellStyle name="RowTitles-Col2 2 3 2 2 2 2 2" xfId="27944"/>
    <cellStyle name="RowTitles-Col2 2 3 2 2 2 2 3" xfId="27945"/>
    <cellStyle name="RowTitles-Col2 2 3 2 2 2 3" xfId="11933"/>
    <cellStyle name="RowTitles-Col2 2 3 2 2 2 3 2" xfId="27946"/>
    <cellStyle name="RowTitles-Col2 2 3 2 2 2 3 2 2" xfId="27947"/>
    <cellStyle name="RowTitles-Col2 2 3 2 2 2 4" xfId="27948"/>
    <cellStyle name="RowTitles-Col2 2 3 2 2 3" xfId="4251"/>
    <cellStyle name="RowTitles-Col2 2 3 2 2 3 2" xfId="9096"/>
    <cellStyle name="RowTitles-Col2 2 3 2 2 3 2 2" xfId="27949"/>
    <cellStyle name="RowTitles-Col2 2 3 2 2 3 2 3" xfId="27950"/>
    <cellStyle name="RowTitles-Col2 2 3 2 2 3 3" xfId="12718"/>
    <cellStyle name="RowTitles-Col2 2 3 2 2 3 3 2" xfId="27951"/>
    <cellStyle name="RowTitles-Col2 2 3 2 2 3 3 2 2" xfId="27952"/>
    <cellStyle name="RowTitles-Col2 2 3 2 2 3 4" xfId="27953"/>
    <cellStyle name="RowTitles-Col2 2 3 2 2 3 4 2" xfId="27954"/>
    <cellStyle name="RowTitles-Col2 2 3 2 2 4" xfId="5080"/>
    <cellStyle name="RowTitles-Col2 2 3 2 3" xfId="1299"/>
    <cellStyle name="RowTitles-Col2 2 3 2 3 2" xfId="2910"/>
    <cellStyle name="RowTitles-Col2 2 3 2 3 2 2" xfId="8265"/>
    <cellStyle name="RowTitles-Col2 2 3 2 3 2 2 2" xfId="27955"/>
    <cellStyle name="RowTitles-Col2 2 3 2 3 2 2 3" xfId="27956"/>
    <cellStyle name="RowTitles-Col2 2 3 2 3 2 3" xfId="11934"/>
    <cellStyle name="RowTitles-Col2 2 3 2 3 2 3 2" xfId="27957"/>
    <cellStyle name="RowTitles-Col2 2 3 2 3 2 3 2 2" xfId="27958"/>
    <cellStyle name="RowTitles-Col2 2 3 2 3 2 4" xfId="27959"/>
    <cellStyle name="RowTitles-Col2 2 3 2 3 3" xfId="4475"/>
    <cellStyle name="RowTitles-Col2 2 3 2 3 3 2" xfId="9372"/>
    <cellStyle name="RowTitles-Col2 2 3 2 3 3 2 2" xfId="27960"/>
    <cellStyle name="RowTitles-Col2 2 3 2 3 3 2 3" xfId="27961"/>
    <cellStyle name="RowTitles-Col2 2 3 2 3 3 3" xfId="12973"/>
    <cellStyle name="RowTitles-Col2 2 3 2 3 3 3 2" xfId="27962"/>
    <cellStyle name="RowTitles-Col2 2 3 2 3 3 3 2 2" xfId="27963"/>
    <cellStyle name="RowTitles-Col2 2 3 2 3 3 4" xfId="27964"/>
    <cellStyle name="RowTitles-Col2 2 3 2 3 3 4 2" xfId="27965"/>
    <cellStyle name="RowTitles-Col2 2 3 2 3 4" xfId="5304"/>
    <cellStyle name="RowTitles-Col2 2 3 2 3 5" xfId="6651"/>
    <cellStyle name="RowTitles-Col2 2 3 2 3 5 2" xfId="27966"/>
    <cellStyle name="RowTitles-Col2 2 3 2 3 5 3" xfId="27967"/>
    <cellStyle name="RowTitles-Col2 2 3 2 3 6" xfId="10376"/>
    <cellStyle name="RowTitles-Col2 2 3 2 3 6 2" xfId="27968"/>
    <cellStyle name="RowTitles-Col2 2 3 2 3 6 2 2" xfId="27969"/>
    <cellStyle name="RowTitles-Col2 2 3 2 3 7" xfId="27970"/>
    <cellStyle name="RowTitles-Col2 2 3 2 3 7 2" xfId="27971"/>
    <cellStyle name="RowTitles-Col2 2 3 2 4" xfId="1753"/>
    <cellStyle name="RowTitles-Col2 2 3 2 4 2" xfId="3343"/>
    <cellStyle name="RowTitles-Col2 2 3 2 4 2 2" xfId="8266"/>
    <cellStyle name="RowTitles-Col2 2 3 2 4 2 2 2" xfId="27972"/>
    <cellStyle name="RowTitles-Col2 2 3 2 4 2 2 3" xfId="27973"/>
    <cellStyle name="RowTitles-Col2 2 3 2 4 2 3" xfId="11935"/>
    <cellStyle name="RowTitles-Col2 2 3 2 4 2 3 2" xfId="27974"/>
    <cellStyle name="RowTitles-Col2 2 3 2 4 2 3 2 2" xfId="27975"/>
    <cellStyle name="RowTitles-Col2 2 3 2 4 2 4" xfId="27976"/>
    <cellStyle name="RowTitles-Col2 2 3 2 4 3" xfId="5733"/>
    <cellStyle name="RowTitles-Col2 2 3 2 4 3 2" xfId="9605"/>
    <cellStyle name="RowTitles-Col2 2 3 2 4 3 2 2" xfId="27977"/>
    <cellStyle name="RowTitles-Col2 2 3 2 4 3 2 3" xfId="27978"/>
    <cellStyle name="RowTitles-Col2 2 3 2 4 3 3" xfId="13186"/>
    <cellStyle name="RowTitles-Col2 2 3 2 4 3 3 2" xfId="27979"/>
    <cellStyle name="RowTitles-Col2 2 3 2 4 3 3 2 2" xfId="27980"/>
    <cellStyle name="RowTitles-Col2 2 3 2 4 3 4" xfId="27981"/>
    <cellStyle name="RowTitles-Col2 2 3 2 4 4" xfId="6839"/>
    <cellStyle name="RowTitles-Col2 2 3 2 4 4 2" xfId="27982"/>
    <cellStyle name="RowTitles-Col2 2 3 2 4 4 3" xfId="27983"/>
    <cellStyle name="RowTitles-Col2 2 3 2 4 5" xfId="10586"/>
    <cellStyle name="RowTitles-Col2 2 3 2 4 5 2" xfId="27984"/>
    <cellStyle name="RowTitles-Col2 2 3 2 4 5 2 2" xfId="27985"/>
    <cellStyle name="RowTitles-Col2 2 3 2 4 6" xfId="27986"/>
    <cellStyle name="RowTitles-Col2 2 3 2 4 6 2" xfId="27987"/>
    <cellStyle name="RowTitles-Col2 2 3 2 5" xfId="1754"/>
    <cellStyle name="RowTitles-Col2 2 3 2 5 2" xfId="3344"/>
    <cellStyle name="RowTitles-Col2 2 3 2 5 2 2" xfId="8267"/>
    <cellStyle name="RowTitles-Col2 2 3 2 5 2 2 2" xfId="27988"/>
    <cellStyle name="RowTitles-Col2 2 3 2 5 2 2 3" xfId="27989"/>
    <cellStyle name="RowTitles-Col2 2 3 2 5 2 3" xfId="11936"/>
    <cellStyle name="RowTitles-Col2 2 3 2 5 2 3 2" xfId="27990"/>
    <cellStyle name="RowTitles-Col2 2 3 2 5 2 3 2 2" xfId="27991"/>
    <cellStyle name="RowTitles-Col2 2 3 2 5 2 4" xfId="27992"/>
    <cellStyle name="RowTitles-Col2 2 3 2 5 3" xfId="5734"/>
    <cellStyle name="RowTitles-Col2 2 3 2 5 3 2" xfId="9821"/>
    <cellStyle name="RowTitles-Col2 2 3 2 5 3 2 2" xfId="27993"/>
    <cellStyle name="RowTitles-Col2 2 3 2 5 3 2 3" xfId="27994"/>
    <cellStyle name="RowTitles-Col2 2 3 2 5 3 3" xfId="13384"/>
    <cellStyle name="RowTitles-Col2 2 3 2 5 3 3 2" xfId="27995"/>
    <cellStyle name="RowTitles-Col2 2 3 2 5 3 3 2 2" xfId="27996"/>
    <cellStyle name="RowTitles-Col2 2 3 2 5 3 4" xfId="27997"/>
    <cellStyle name="RowTitles-Col2 2 3 2 5 4" xfId="7055"/>
    <cellStyle name="RowTitles-Col2 2 3 2 5 4 2" xfId="27998"/>
    <cellStyle name="RowTitles-Col2 2 3 2 5 4 3" xfId="27999"/>
    <cellStyle name="RowTitles-Col2 2 3 2 5 5" xfId="10802"/>
    <cellStyle name="RowTitles-Col2 2 3 2 5 5 2" xfId="28000"/>
    <cellStyle name="RowTitles-Col2 2 3 2 5 5 2 2" xfId="28001"/>
    <cellStyle name="RowTitles-Col2 2 3 2 5 6" xfId="28002"/>
    <cellStyle name="RowTitles-Col2 2 3 2 5 6 2" xfId="28003"/>
    <cellStyle name="RowTitles-Col2 2 3 2 6" xfId="1755"/>
    <cellStyle name="RowTitles-Col2 2 3 2 6 2" xfId="3345"/>
    <cellStyle name="RowTitles-Col2 2 3 2 6 2 2" xfId="8268"/>
    <cellStyle name="RowTitles-Col2 2 3 2 6 2 2 2" xfId="28004"/>
    <cellStyle name="RowTitles-Col2 2 3 2 6 2 2 3" xfId="28005"/>
    <cellStyle name="RowTitles-Col2 2 3 2 6 2 3" xfId="11937"/>
    <cellStyle name="RowTitles-Col2 2 3 2 6 2 3 2" xfId="28006"/>
    <cellStyle name="RowTitles-Col2 2 3 2 6 2 3 2 2" xfId="28007"/>
    <cellStyle name="RowTitles-Col2 2 3 2 6 2 4" xfId="28008"/>
    <cellStyle name="RowTitles-Col2 2 3 2 6 3" xfId="5735"/>
    <cellStyle name="RowTitles-Col2 2 3 2 6 3 2" xfId="10023"/>
    <cellStyle name="RowTitles-Col2 2 3 2 6 3 2 2" xfId="28009"/>
    <cellStyle name="RowTitles-Col2 2 3 2 6 3 2 3" xfId="28010"/>
    <cellStyle name="RowTitles-Col2 2 3 2 6 3 3" xfId="13571"/>
    <cellStyle name="RowTitles-Col2 2 3 2 6 3 3 2" xfId="28011"/>
    <cellStyle name="RowTitles-Col2 2 3 2 6 3 3 2 2" xfId="28012"/>
    <cellStyle name="RowTitles-Col2 2 3 2 6 3 4" xfId="28013"/>
    <cellStyle name="RowTitles-Col2 2 3 2 6 4" xfId="7257"/>
    <cellStyle name="RowTitles-Col2 2 3 2 6 4 2" xfId="28014"/>
    <cellStyle name="RowTitles-Col2 2 3 2 6 4 3" xfId="28015"/>
    <cellStyle name="RowTitles-Col2 2 3 2 6 5" xfId="11004"/>
    <cellStyle name="RowTitles-Col2 2 3 2 6 5 2" xfId="28016"/>
    <cellStyle name="RowTitles-Col2 2 3 2 6 5 2 2" xfId="28017"/>
    <cellStyle name="RowTitles-Col2 2 3 2 6 6" xfId="28018"/>
    <cellStyle name="RowTitles-Col2 2 3 2 6 6 2" xfId="28019"/>
    <cellStyle name="RowTitles-Col2 2 3 2 7" xfId="2240"/>
    <cellStyle name="RowTitles-Col2 2 3 2 7 2" xfId="8263"/>
    <cellStyle name="RowTitles-Col2 2 3 2 7 2 2" xfId="28020"/>
    <cellStyle name="RowTitles-Col2 2 3 2 7 2 3" xfId="28021"/>
    <cellStyle name="RowTitles-Col2 2 3 2 7 3" xfId="11932"/>
    <cellStyle name="RowTitles-Col2 2 3 2 7 3 2" xfId="28022"/>
    <cellStyle name="RowTitles-Col2 2 3 2 7 3 2 2" xfId="28023"/>
    <cellStyle name="RowTitles-Col2 2 3 2 7 4" xfId="28024"/>
    <cellStyle name="RowTitles-Col2 2 3 2 8" xfId="4750"/>
    <cellStyle name="RowTitles-Col2 2 3 2_STUD aligned by INSTIT" xfId="622"/>
    <cellStyle name="RowTitles-Col2 2 3 3" xfId="465"/>
    <cellStyle name="RowTitles-Col2 2 3 3 2" xfId="955"/>
    <cellStyle name="RowTitles-Col2 2 3 3 2 2" xfId="2566"/>
    <cellStyle name="RowTitles-Col2 2 3 3 2 2 2" xfId="8270"/>
    <cellStyle name="RowTitles-Col2 2 3 3 2 2 2 2" xfId="28025"/>
    <cellStyle name="RowTitles-Col2 2 3 3 2 2 2 3" xfId="28026"/>
    <cellStyle name="RowTitles-Col2 2 3 3 2 2 3" xfId="11939"/>
    <cellStyle name="RowTitles-Col2 2 3 3 2 2 3 2" xfId="28027"/>
    <cellStyle name="RowTitles-Col2 2 3 3 2 2 3 2 2" xfId="28028"/>
    <cellStyle name="RowTitles-Col2 2 3 3 2 2 4" xfId="28029"/>
    <cellStyle name="RowTitles-Col2 2 3 3 2 3" xfId="4131"/>
    <cellStyle name="RowTitles-Col2 2 3 3 2 3 2" xfId="9158"/>
    <cellStyle name="RowTitles-Col2 2 3 3 2 3 2 2" xfId="28030"/>
    <cellStyle name="RowTitles-Col2 2 3 3 2 3 2 3" xfId="28031"/>
    <cellStyle name="RowTitles-Col2 2 3 3 2 3 3" xfId="12773"/>
    <cellStyle name="RowTitles-Col2 2 3 3 2 3 3 2" xfId="28032"/>
    <cellStyle name="RowTitles-Col2 2 3 3 2 3 3 2 2" xfId="28033"/>
    <cellStyle name="RowTitles-Col2 2 3 3 2 3 4" xfId="28034"/>
    <cellStyle name="RowTitles-Col2 2 3 3 2 3 4 2" xfId="28035"/>
    <cellStyle name="RowTitles-Col2 2 3 3 2 4" xfId="4960"/>
    <cellStyle name="RowTitles-Col2 2 3 3 2 5" xfId="6472"/>
    <cellStyle name="RowTitles-Col2 2 3 3 2 5 2" xfId="28036"/>
    <cellStyle name="RowTitles-Col2 2 3 3 2 5 3" xfId="28037"/>
    <cellStyle name="RowTitles-Col2 2 3 3 2 6" xfId="10173"/>
    <cellStyle name="RowTitles-Col2 2 3 3 2 6 2" xfId="28038"/>
    <cellStyle name="RowTitles-Col2 2 3 3 2 6 2 2" xfId="28039"/>
    <cellStyle name="RowTitles-Col2 2 3 3 2 7" xfId="28040"/>
    <cellStyle name="RowTitles-Col2 2 3 3 2 7 2" xfId="28041"/>
    <cellStyle name="RowTitles-Col2 2 3 3 3" xfId="1134"/>
    <cellStyle name="RowTitles-Col2 2 3 3 3 2" xfId="2745"/>
    <cellStyle name="RowTitles-Col2 2 3 3 3 2 2" xfId="8271"/>
    <cellStyle name="RowTitles-Col2 2 3 3 3 2 2 2" xfId="28042"/>
    <cellStyle name="RowTitles-Col2 2 3 3 3 2 2 3" xfId="28043"/>
    <cellStyle name="RowTitles-Col2 2 3 3 3 2 3" xfId="11940"/>
    <cellStyle name="RowTitles-Col2 2 3 3 3 2 3 2" xfId="28044"/>
    <cellStyle name="RowTitles-Col2 2 3 3 3 2 3 2 2" xfId="28045"/>
    <cellStyle name="RowTitles-Col2 2 3 3 3 2 4" xfId="28046"/>
    <cellStyle name="RowTitles-Col2 2 3 3 3 3" xfId="4310"/>
    <cellStyle name="RowTitles-Col2 2 3 3 3 3 2" xfId="9434"/>
    <cellStyle name="RowTitles-Col2 2 3 3 3 3 2 2" xfId="28047"/>
    <cellStyle name="RowTitles-Col2 2 3 3 3 3 2 3" xfId="28048"/>
    <cellStyle name="RowTitles-Col2 2 3 3 3 3 3" xfId="13028"/>
    <cellStyle name="RowTitles-Col2 2 3 3 3 3 3 2" xfId="28049"/>
    <cellStyle name="RowTitles-Col2 2 3 3 3 3 3 2 2" xfId="28050"/>
    <cellStyle name="RowTitles-Col2 2 3 3 3 3 4" xfId="28051"/>
    <cellStyle name="RowTitles-Col2 2 3 3 3 3 4 2" xfId="28052"/>
    <cellStyle name="RowTitles-Col2 2 3 3 3 4" xfId="5139"/>
    <cellStyle name="RowTitles-Col2 2 3 3 4" xfId="1756"/>
    <cellStyle name="RowTitles-Col2 2 3 3 4 2" xfId="3346"/>
    <cellStyle name="RowTitles-Col2 2 3 3 4 2 2" xfId="8272"/>
    <cellStyle name="RowTitles-Col2 2 3 3 4 2 2 2" xfId="28053"/>
    <cellStyle name="RowTitles-Col2 2 3 3 4 2 2 3" xfId="28054"/>
    <cellStyle name="RowTitles-Col2 2 3 3 4 2 3" xfId="11941"/>
    <cellStyle name="RowTitles-Col2 2 3 3 4 2 3 2" xfId="28055"/>
    <cellStyle name="RowTitles-Col2 2 3 3 4 2 3 2 2" xfId="28056"/>
    <cellStyle name="RowTitles-Col2 2 3 3 4 2 4" xfId="28057"/>
    <cellStyle name="RowTitles-Col2 2 3 3 4 3" xfId="5736"/>
    <cellStyle name="RowTitles-Col2 2 3 3 4 3 2" xfId="9663"/>
    <cellStyle name="RowTitles-Col2 2 3 3 4 3 2 2" xfId="28058"/>
    <cellStyle name="RowTitles-Col2 2 3 3 4 3 2 3" xfId="28059"/>
    <cellStyle name="RowTitles-Col2 2 3 3 4 3 3" xfId="13241"/>
    <cellStyle name="RowTitles-Col2 2 3 3 4 3 3 2" xfId="28060"/>
    <cellStyle name="RowTitles-Col2 2 3 3 4 3 3 2 2" xfId="28061"/>
    <cellStyle name="RowTitles-Col2 2 3 3 4 3 4" xfId="28062"/>
    <cellStyle name="RowTitles-Col2 2 3 3 4 4" xfId="6897"/>
    <cellStyle name="RowTitles-Col2 2 3 3 4 4 2" xfId="28063"/>
    <cellStyle name="RowTitles-Col2 2 3 3 4 4 3" xfId="28064"/>
    <cellStyle name="RowTitles-Col2 2 3 3 4 5" xfId="10644"/>
    <cellStyle name="RowTitles-Col2 2 3 3 4 5 2" xfId="28065"/>
    <cellStyle name="RowTitles-Col2 2 3 3 4 5 2 2" xfId="28066"/>
    <cellStyle name="RowTitles-Col2 2 3 3 4 6" xfId="28067"/>
    <cellStyle name="RowTitles-Col2 2 3 3 4 6 2" xfId="28068"/>
    <cellStyle name="RowTitles-Col2 2 3 3 5" xfId="1757"/>
    <cellStyle name="RowTitles-Col2 2 3 3 5 2" xfId="3347"/>
    <cellStyle name="RowTitles-Col2 2 3 3 5 2 2" xfId="8273"/>
    <cellStyle name="RowTitles-Col2 2 3 3 5 2 2 2" xfId="28069"/>
    <cellStyle name="RowTitles-Col2 2 3 3 5 2 2 3" xfId="28070"/>
    <cellStyle name="RowTitles-Col2 2 3 3 5 2 3" xfId="11942"/>
    <cellStyle name="RowTitles-Col2 2 3 3 5 2 3 2" xfId="28071"/>
    <cellStyle name="RowTitles-Col2 2 3 3 5 2 3 2 2" xfId="28072"/>
    <cellStyle name="RowTitles-Col2 2 3 3 5 2 4" xfId="28073"/>
    <cellStyle name="RowTitles-Col2 2 3 3 5 3" xfId="5737"/>
    <cellStyle name="RowTitles-Col2 2 3 3 5 3 2" xfId="9879"/>
    <cellStyle name="RowTitles-Col2 2 3 3 5 3 2 2" xfId="28074"/>
    <cellStyle name="RowTitles-Col2 2 3 3 5 3 2 3" xfId="28075"/>
    <cellStyle name="RowTitles-Col2 2 3 3 5 3 3" xfId="13439"/>
    <cellStyle name="RowTitles-Col2 2 3 3 5 3 3 2" xfId="28076"/>
    <cellStyle name="RowTitles-Col2 2 3 3 5 3 3 2 2" xfId="28077"/>
    <cellStyle name="RowTitles-Col2 2 3 3 5 3 4" xfId="28078"/>
    <cellStyle name="RowTitles-Col2 2 3 3 5 4" xfId="7113"/>
    <cellStyle name="RowTitles-Col2 2 3 3 5 4 2" xfId="28079"/>
    <cellStyle name="RowTitles-Col2 2 3 3 5 4 3" xfId="28080"/>
    <cellStyle name="RowTitles-Col2 2 3 3 5 5" xfId="10860"/>
    <cellStyle name="RowTitles-Col2 2 3 3 5 5 2" xfId="28081"/>
    <cellStyle name="RowTitles-Col2 2 3 3 5 5 2 2" xfId="28082"/>
    <cellStyle name="RowTitles-Col2 2 3 3 5 6" xfId="28083"/>
    <cellStyle name="RowTitles-Col2 2 3 3 5 6 2" xfId="28084"/>
    <cellStyle name="RowTitles-Col2 2 3 3 6" xfId="1758"/>
    <cellStyle name="RowTitles-Col2 2 3 3 6 2" xfId="3348"/>
    <cellStyle name="RowTitles-Col2 2 3 3 6 2 2" xfId="8274"/>
    <cellStyle name="RowTitles-Col2 2 3 3 6 2 2 2" xfId="28085"/>
    <cellStyle name="RowTitles-Col2 2 3 3 6 2 2 3" xfId="28086"/>
    <cellStyle name="RowTitles-Col2 2 3 3 6 2 3" xfId="11943"/>
    <cellStyle name="RowTitles-Col2 2 3 3 6 2 3 2" xfId="28087"/>
    <cellStyle name="RowTitles-Col2 2 3 3 6 2 3 2 2" xfId="28088"/>
    <cellStyle name="RowTitles-Col2 2 3 3 6 2 4" xfId="28089"/>
    <cellStyle name="RowTitles-Col2 2 3 3 6 3" xfId="5738"/>
    <cellStyle name="RowTitles-Col2 2 3 3 6 3 2" xfId="10081"/>
    <cellStyle name="RowTitles-Col2 2 3 3 6 3 2 2" xfId="28090"/>
    <cellStyle name="RowTitles-Col2 2 3 3 6 3 2 3" xfId="28091"/>
    <cellStyle name="RowTitles-Col2 2 3 3 6 3 3" xfId="13626"/>
    <cellStyle name="RowTitles-Col2 2 3 3 6 3 3 2" xfId="28092"/>
    <cellStyle name="RowTitles-Col2 2 3 3 6 3 3 2 2" xfId="28093"/>
    <cellStyle name="RowTitles-Col2 2 3 3 6 3 4" xfId="28094"/>
    <cellStyle name="RowTitles-Col2 2 3 3 6 4" xfId="7315"/>
    <cellStyle name="RowTitles-Col2 2 3 3 6 4 2" xfId="28095"/>
    <cellStyle name="RowTitles-Col2 2 3 3 6 4 3" xfId="28096"/>
    <cellStyle name="RowTitles-Col2 2 3 3 6 5" xfId="11062"/>
    <cellStyle name="RowTitles-Col2 2 3 3 6 5 2" xfId="28097"/>
    <cellStyle name="RowTitles-Col2 2 3 3 6 5 2 2" xfId="28098"/>
    <cellStyle name="RowTitles-Col2 2 3 3 6 6" xfId="28099"/>
    <cellStyle name="RowTitles-Col2 2 3 3 6 6 2" xfId="28100"/>
    <cellStyle name="RowTitles-Col2 2 3 3 7" xfId="2298"/>
    <cellStyle name="RowTitles-Col2 2 3 3 7 2" xfId="8269"/>
    <cellStyle name="RowTitles-Col2 2 3 3 7 2 2" xfId="28101"/>
    <cellStyle name="RowTitles-Col2 2 3 3 7 2 3" xfId="28102"/>
    <cellStyle name="RowTitles-Col2 2 3 3 7 3" xfId="11938"/>
    <cellStyle name="RowTitles-Col2 2 3 3 7 3 2" xfId="28103"/>
    <cellStyle name="RowTitles-Col2 2 3 3 7 3 2 2" xfId="28104"/>
    <cellStyle name="RowTitles-Col2 2 3 3 7 4" xfId="28105"/>
    <cellStyle name="RowTitles-Col2 2 3 3 8" xfId="4707"/>
    <cellStyle name="RowTitles-Col2 2 3 3 8 2" xfId="8892"/>
    <cellStyle name="RowTitles-Col2 2 3 3 8 2 2" xfId="28106"/>
    <cellStyle name="RowTitles-Col2 2 3 3 8 2 3" xfId="28107"/>
    <cellStyle name="RowTitles-Col2 2 3 3 8 3" xfId="12526"/>
    <cellStyle name="RowTitles-Col2 2 3 3 8 3 2" xfId="28108"/>
    <cellStyle name="RowTitles-Col2 2 3 3 8 3 2 2" xfId="28109"/>
    <cellStyle name="RowTitles-Col2 2 3 3 8 4" xfId="28110"/>
    <cellStyle name="RowTitles-Col2 2 3 3_STUD aligned by INSTIT" xfId="623"/>
    <cellStyle name="RowTitles-Col2 2 3 4" xfId="499"/>
    <cellStyle name="RowTitles-Col2 2 3 4 2" xfId="988"/>
    <cellStyle name="RowTitles-Col2 2 3 4 2 2" xfId="2599"/>
    <cellStyle name="RowTitles-Col2 2 3 4 2 2 2" xfId="8276"/>
    <cellStyle name="RowTitles-Col2 2 3 4 2 2 2 2" xfId="28111"/>
    <cellStyle name="RowTitles-Col2 2 3 4 2 2 2 3" xfId="28112"/>
    <cellStyle name="RowTitles-Col2 2 3 4 2 2 3" xfId="11945"/>
    <cellStyle name="RowTitles-Col2 2 3 4 2 2 3 2" xfId="28113"/>
    <cellStyle name="RowTitles-Col2 2 3 4 2 2 3 2 2" xfId="28114"/>
    <cellStyle name="RowTitles-Col2 2 3 4 2 2 4" xfId="28115"/>
    <cellStyle name="RowTitles-Col2 2 3 4 2 3" xfId="4164"/>
    <cellStyle name="RowTitles-Col2 2 3 4 2 3 2" xfId="9192"/>
    <cellStyle name="RowTitles-Col2 2 3 4 2 3 2 2" xfId="28116"/>
    <cellStyle name="RowTitles-Col2 2 3 4 2 3 2 3" xfId="28117"/>
    <cellStyle name="RowTitles-Col2 2 3 4 2 3 3" xfId="12806"/>
    <cellStyle name="RowTitles-Col2 2 3 4 2 3 3 2" xfId="28118"/>
    <cellStyle name="RowTitles-Col2 2 3 4 2 3 3 2 2" xfId="28119"/>
    <cellStyle name="RowTitles-Col2 2 3 4 2 3 4" xfId="28120"/>
    <cellStyle name="RowTitles-Col2 2 3 4 2 3 4 2" xfId="28121"/>
    <cellStyle name="RowTitles-Col2 2 3 4 2 4" xfId="4993"/>
    <cellStyle name="RowTitles-Col2 2 3 4 2 5" xfId="6504"/>
    <cellStyle name="RowTitles-Col2 2 3 4 2 5 2" xfId="28122"/>
    <cellStyle name="RowTitles-Col2 2 3 4 2 5 3" xfId="28123"/>
    <cellStyle name="RowTitles-Col2 2 3 4 3" xfId="1167"/>
    <cellStyle name="RowTitles-Col2 2 3 4 3 2" xfId="2778"/>
    <cellStyle name="RowTitles-Col2 2 3 4 3 2 2" xfId="8277"/>
    <cellStyle name="RowTitles-Col2 2 3 4 3 2 2 2" xfId="28124"/>
    <cellStyle name="RowTitles-Col2 2 3 4 3 2 2 3" xfId="28125"/>
    <cellStyle name="RowTitles-Col2 2 3 4 3 2 3" xfId="11946"/>
    <cellStyle name="RowTitles-Col2 2 3 4 3 2 3 2" xfId="28126"/>
    <cellStyle name="RowTitles-Col2 2 3 4 3 2 3 2 2" xfId="28127"/>
    <cellStyle name="RowTitles-Col2 2 3 4 3 2 4" xfId="28128"/>
    <cellStyle name="RowTitles-Col2 2 3 4 3 3" xfId="4343"/>
    <cellStyle name="RowTitles-Col2 2 3 4 3 3 2" xfId="9468"/>
    <cellStyle name="RowTitles-Col2 2 3 4 3 3 2 2" xfId="28129"/>
    <cellStyle name="RowTitles-Col2 2 3 4 3 3 2 3" xfId="28130"/>
    <cellStyle name="RowTitles-Col2 2 3 4 3 3 3" xfId="13061"/>
    <cellStyle name="RowTitles-Col2 2 3 4 3 3 3 2" xfId="28131"/>
    <cellStyle name="RowTitles-Col2 2 3 4 3 3 3 2 2" xfId="28132"/>
    <cellStyle name="RowTitles-Col2 2 3 4 3 3 4" xfId="28133"/>
    <cellStyle name="RowTitles-Col2 2 3 4 3 3 4 2" xfId="28134"/>
    <cellStyle name="RowTitles-Col2 2 3 4 3 4" xfId="5172"/>
    <cellStyle name="RowTitles-Col2 2 3 4 3 5" xfId="10449"/>
    <cellStyle name="RowTitles-Col2 2 3 4 3 5 2" xfId="28135"/>
    <cellStyle name="RowTitles-Col2 2 3 4 3 5 2 2" xfId="28136"/>
    <cellStyle name="RowTitles-Col2 2 3 4 3 6" xfId="28137"/>
    <cellStyle name="RowTitles-Col2 2 3 4 3 6 2" xfId="28138"/>
    <cellStyle name="RowTitles-Col2 2 3 4 4" xfId="1337"/>
    <cellStyle name="RowTitles-Col2 2 3 4 4 2" xfId="2948"/>
    <cellStyle name="RowTitles-Col2 2 3 4 4 2 2" xfId="8278"/>
    <cellStyle name="RowTitles-Col2 2 3 4 4 2 2 2" xfId="28139"/>
    <cellStyle name="RowTitles-Col2 2 3 4 4 2 2 3" xfId="28140"/>
    <cellStyle name="RowTitles-Col2 2 3 4 4 2 3" xfId="11947"/>
    <cellStyle name="RowTitles-Col2 2 3 4 4 2 3 2" xfId="28141"/>
    <cellStyle name="RowTitles-Col2 2 3 4 4 2 3 2 2" xfId="28142"/>
    <cellStyle name="RowTitles-Col2 2 3 4 4 2 4" xfId="28143"/>
    <cellStyle name="RowTitles-Col2 2 3 4 4 3" xfId="4513"/>
    <cellStyle name="RowTitles-Col2 2 3 4 4 3 2" xfId="9696"/>
    <cellStyle name="RowTitles-Col2 2 3 4 4 3 2 2" xfId="28144"/>
    <cellStyle name="RowTitles-Col2 2 3 4 4 3 2 3" xfId="28145"/>
    <cellStyle name="RowTitles-Col2 2 3 4 4 3 3" xfId="13273"/>
    <cellStyle name="RowTitles-Col2 2 3 4 4 3 3 2" xfId="28146"/>
    <cellStyle name="RowTitles-Col2 2 3 4 4 3 3 2 2" xfId="28147"/>
    <cellStyle name="RowTitles-Col2 2 3 4 4 3 4" xfId="28148"/>
    <cellStyle name="RowTitles-Col2 2 3 4 4 3 4 2" xfId="28149"/>
    <cellStyle name="RowTitles-Col2 2 3 4 4 4" xfId="5341"/>
    <cellStyle name="RowTitles-Col2 2 3 4 4 5" xfId="6930"/>
    <cellStyle name="RowTitles-Col2 2 3 4 4 5 2" xfId="28150"/>
    <cellStyle name="RowTitles-Col2 2 3 4 4 5 3" xfId="28151"/>
    <cellStyle name="RowTitles-Col2 2 3 4 4 6" xfId="10677"/>
    <cellStyle name="RowTitles-Col2 2 3 4 4 6 2" xfId="28152"/>
    <cellStyle name="RowTitles-Col2 2 3 4 4 6 2 2" xfId="28153"/>
    <cellStyle name="RowTitles-Col2 2 3 4 4 7" xfId="28154"/>
    <cellStyle name="RowTitles-Col2 2 3 4 4 7 2" xfId="28155"/>
    <cellStyle name="RowTitles-Col2 2 3 4 5" xfId="1759"/>
    <cellStyle name="RowTitles-Col2 2 3 4 5 2" xfId="3349"/>
    <cellStyle name="RowTitles-Col2 2 3 4 5 2 2" xfId="8279"/>
    <cellStyle name="RowTitles-Col2 2 3 4 5 2 2 2" xfId="28156"/>
    <cellStyle name="RowTitles-Col2 2 3 4 5 2 2 3" xfId="28157"/>
    <cellStyle name="RowTitles-Col2 2 3 4 5 2 3" xfId="11948"/>
    <cellStyle name="RowTitles-Col2 2 3 4 5 2 3 2" xfId="28158"/>
    <cellStyle name="RowTitles-Col2 2 3 4 5 2 3 2 2" xfId="28159"/>
    <cellStyle name="RowTitles-Col2 2 3 4 5 2 4" xfId="28160"/>
    <cellStyle name="RowTitles-Col2 2 3 4 5 3" xfId="5739"/>
    <cellStyle name="RowTitles-Col2 2 3 4 5 3 2" xfId="9912"/>
    <cellStyle name="RowTitles-Col2 2 3 4 5 3 2 2" xfId="28161"/>
    <cellStyle name="RowTitles-Col2 2 3 4 5 3 2 3" xfId="28162"/>
    <cellStyle name="RowTitles-Col2 2 3 4 5 3 3" xfId="13471"/>
    <cellStyle name="RowTitles-Col2 2 3 4 5 3 3 2" xfId="28163"/>
    <cellStyle name="RowTitles-Col2 2 3 4 5 3 3 2 2" xfId="28164"/>
    <cellStyle name="RowTitles-Col2 2 3 4 5 3 4" xfId="28165"/>
    <cellStyle name="RowTitles-Col2 2 3 4 5 4" xfId="7146"/>
    <cellStyle name="RowTitles-Col2 2 3 4 5 4 2" xfId="28166"/>
    <cellStyle name="RowTitles-Col2 2 3 4 5 4 3" xfId="28167"/>
    <cellStyle name="RowTitles-Col2 2 3 4 5 5" xfId="10893"/>
    <cellStyle name="RowTitles-Col2 2 3 4 5 5 2" xfId="28168"/>
    <cellStyle name="RowTitles-Col2 2 3 4 5 5 2 2" xfId="28169"/>
    <cellStyle name="RowTitles-Col2 2 3 4 5 6" xfId="28170"/>
    <cellStyle name="RowTitles-Col2 2 3 4 5 6 2" xfId="28171"/>
    <cellStyle name="RowTitles-Col2 2 3 4 6" xfId="1760"/>
    <cellStyle name="RowTitles-Col2 2 3 4 6 2" xfId="3350"/>
    <cellStyle name="RowTitles-Col2 2 3 4 6 2 2" xfId="8280"/>
    <cellStyle name="RowTitles-Col2 2 3 4 6 2 2 2" xfId="28172"/>
    <cellStyle name="RowTitles-Col2 2 3 4 6 2 2 3" xfId="28173"/>
    <cellStyle name="RowTitles-Col2 2 3 4 6 2 3" xfId="11949"/>
    <cellStyle name="RowTitles-Col2 2 3 4 6 2 3 2" xfId="28174"/>
    <cellStyle name="RowTitles-Col2 2 3 4 6 2 3 2 2" xfId="28175"/>
    <cellStyle name="RowTitles-Col2 2 3 4 6 2 4" xfId="28176"/>
    <cellStyle name="RowTitles-Col2 2 3 4 6 3" xfId="5740"/>
    <cellStyle name="RowTitles-Col2 2 3 4 6 3 2" xfId="10114"/>
    <cellStyle name="RowTitles-Col2 2 3 4 6 3 2 2" xfId="28177"/>
    <cellStyle name="RowTitles-Col2 2 3 4 6 3 2 3" xfId="28178"/>
    <cellStyle name="RowTitles-Col2 2 3 4 6 3 3" xfId="13658"/>
    <cellStyle name="RowTitles-Col2 2 3 4 6 3 3 2" xfId="28179"/>
    <cellStyle name="RowTitles-Col2 2 3 4 6 3 3 2 2" xfId="28180"/>
    <cellStyle name="RowTitles-Col2 2 3 4 6 3 4" xfId="28181"/>
    <cellStyle name="RowTitles-Col2 2 3 4 6 4" xfId="7348"/>
    <cellStyle name="RowTitles-Col2 2 3 4 6 4 2" xfId="28182"/>
    <cellStyle name="RowTitles-Col2 2 3 4 6 4 3" xfId="28183"/>
    <cellStyle name="RowTitles-Col2 2 3 4 6 5" xfId="11095"/>
    <cellStyle name="RowTitles-Col2 2 3 4 6 5 2" xfId="28184"/>
    <cellStyle name="RowTitles-Col2 2 3 4 6 5 2 2" xfId="28185"/>
    <cellStyle name="RowTitles-Col2 2 3 4 6 6" xfId="28186"/>
    <cellStyle name="RowTitles-Col2 2 3 4 6 6 2" xfId="28187"/>
    <cellStyle name="RowTitles-Col2 2 3 4 7" xfId="2331"/>
    <cellStyle name="RowTitles-Col2 2 3 4 7 2" xfId="8275"/>
    <cellStyle name="RowTitles-Col2 2 3 4 7 2 2" xfId="28188"/>
    <cellStyle name="RowTitles-Col2 2 3 4 7 2 3" xfId="28189"/>
    <cellStyle name="RowTitles-Col2 2 3 4 7 3" xfId="11944"/>
    <cellStyle name="RowTitles-Col2 2 3 4 7 3 2" xfId="28190"/>
    <cellStyle name="RowTitles-Col2 2 3 4 7 3 2 2" xfId="28191"/>
    <cellStyle name="RowTitles-Col2 2 3 4 7 4" xfId="28192"/>
    <cellStyle name="RowTitles-Col2 2 3 4 8" xfId="4684"/>
    <cellStyle name="RowTitles-Col2 2 3 4_STUD aligned by INSTIT" xfId="624"/>
    <cellStyle name="RowTitles-Col2 2 3 5" xfId="829"/>
    <cellStyle name="RowTitles-Col2 2 3 5 2" xfId="2442"/>
    <cellStyle name="RowTitles-Col2 2 3 5 2 2" xfId="8281"/>
    <cellStyle name="RowTitles-Col2 2 3 5 2 2 2" xfId="28193"/>
    <cellStyle name="RowTitles-Col2 2 3 5 2 2 3" xfId="28194"/>
    <cellStyle name="RowTitles-Col2 2 3 5 2 3" xfId="11950"/>
    <cellStyle name="RowTitles-Col2 2 3 5 2 3 2" xfId="28195"/>
    <cellStyle name="RowTitles-Col2 2 3 5 2 3 2 2" xfId="28196"/>
    <cellStyle name="RowTitles-Col2 2 3 5 2 4" xfId="28197"/>
    <cellStyle name="RowTitles-Col2 2 3 5 3" xfId="4005"/>
    <cellStyle name="RowTitles-Col2 2 3 5 3 2" xfId="9005"/>
    <cellStyle name="RowTitles-Col2 2 3 5 3 2 2" xfId="28198"/>
    <cellStyle name="RowTitles-Col2 2 3 5 3 2 3" xfId="28199"/>
    <cellStyle name="RowTitles-Col2 2 3 5 3 3" xfId="12629"/>
    <cellStyle name="RowTitles-Col2 2 3 5 3 3 2" xfId="28200"/>
    <cellStyle name="RowTitles-Col2 2 3 5 3 3 2 2" xfId="28201"/>
    <cellStyle name="RowTitles-Col2 2 3 5 3 4" xfId="28202"/>
    <cellStyle name="RowTitles-Col2 2 3 5 3 4 2" xfId="28203"/>
    <cellStyle name="RowTitles-Col2 2 3 5 4" xfId="4579"/>
    <cellStyle name="RowTitles-Col2 2 3 5 5" xfId="6348"/>
    <cellStyle name="RowTitles-Col2 2 3 5 5 2" xfId="28204"/>
    <cellStyle name="RowTitles-Col2 2 3 5 5 3" xfId="28205"/>
    <cellStyle name="RowTitles-Col2 2 3 6" xfId="735"/>
    <cellStyle name="RowTitles-Col2 2 3 6 2" xfId="2356"/>
    <cellStyle name="RowTitles-Col2 2 3 6 2 2" xfId="8282"/>
    <cellStyle name="RowTitles-Col2 2 3 6 2 2 2" xfId="28206"/>
    <cellStyle name="RowTitles-Col2 2 3 6 2 2 3" xfId="28207"/>
    <cellStyle name="RowTitles-Col2 2 3 6 2 3" xfId="11951"/>
    <cellStyle name="RowTitles-Col2 2 3 6 2 3 2" xfId="28208"/>
    <cellStyle name="RowTitles-Col2 2 3 6 2 3 2 2" xfId="28209"/>
    <cellStyle name="RowTitles-Col2 2 3 6 2 4" xfId="28210"/>
    <cellStyle name="RowTitles-Col2 2 3 6 3" xfId="3911"/>
    <cellStyle name="RowTitles-Col2 2 3 6 3 2" xfId="9275"/>
    <cellStyle name="RowTitles-Col2 2 3 6 3 2 2" xfId="28211"/>
    <cellStyle name="RowTitles-Col2 2 3 6 3 2 3" xfId="28212"/>
    <cellStyle name="RowTitles-Col2 2 3 6 3 3" xfId="12882"/>
    <cellStyle name="RowTitles-Col2 2 3 6 3 3 2" xfId="28213"/>
    <cellStyle name="RowTitles-Col2 2 3 6 3 3 2 2" xfId="28214"/>
    <cellStyle name="RowTitles-Col2 2 3 6 3 4" xfId="28215"/>
    <cellStyle name="RowTitles-Col2 2 3 6 3 4 2" xfId="28216"/>
    <cellStyle name="RowTitles-Col2 2 3 6 4" xfId="4639"/>
    <cellStyle name="RowTitles-Col2 2 3 6 5" xfId="10285"/>
    <cellStyle name="RowTitles-Col2 2 3 6 5 2" xfId="28217"/>
    <cellStyle name="RowTitles-Col2 2 3 6 5 2 2" xfId="28218"/>
    <cellStyle name="RowTitles-Col2 2 3 6 6" xfId="28219"/>
    <cellStyle name="RowTitles-Col2 2 3 6 6 2" xfId="28220"/>
    <cellStyle name="RowTitles-Col2 2 3 7" xfId="1227"/>
    <cellStyle name="RowTitles-Col2 2 3 7 2" xfId="2838"/>
    <cellStyle name="RowTitles-Col2 2 3 7 2 2" xfId="8283"/>
    <cellStyle name="RowTitles-Col2 2 3 7 2 2 2" xfId="28221"/>
    <cellStyle name="RowTitles-Col2 2 3 7 2 2 3" xfId="28222"/>
    <cellStyle name="RowTitles-Col2 2 3 7 2 3" xfId="11952"/>
    <cellStyle name="RowTitles-Col2 2 3 7 2 3 2" xfId="28223"/>
    <cellStyle name="RowTitles-Col2 2 3 7 2 3 2 2" xfId="28224"/>
    <cellStyle name="RowTitles-Col2 2 3 7 2 4" xfId="28225"/>
    <cellStyle name="RowTitles-Col2 2 3 7 3" xfId="4403"/>
    <cellStyle name="RowTitles-Col2 2 3 7 3 2" xfId="9512"/>
    <cellStyle name="RowTitles-Col2 2 3 7 3 2 2" xfId="28226"/>
    <cellStyle name="RowTitles-Col2 2 3 7 3 2 3" xfId="28227"/>
    <cellStyle name="RowTitles-Col2 2 3 7 3 3" xfId="13099"/>
    <cellStyle name="RowTitles-Col2 2 3 7 3 3 2" xfId="28228"/>
    <cellStyle name="RowTitles-Col2 2 3 7 3 3 2 2" xfId="28229"/>
    <cellStyle name="RowTitles-Col2 2 3 7 3 4" xfId="28230"/>
    <cellStyle name="RowTitles-Col2 2 3 7 3 4 2" xfId="28231"/>
    <cellStyle name="RowTitles-Col2 2 3 7 4" xfId="5232"/>
    <cellStyle name="RowTitles-Col2 2 3 7 5" xfId="6746"/>
    <cellStyle name="RowTitles-Col2 2 3 7 5 2" xfId="28232"/>
    <cellStyle name="RowTitles-Col2 2 3 7 5 3" xfId="28233"/>
    <cellStyle name="RowTitles-Col2 2 3 7 6" xfId="10493"/>
    <cellStyle name="RowTitles-Col2 2 3 7 6 2" xfId="28234"/>
    <cellStyle name="RowTitles-Col2 2 3 7 6 2 2" xfId="28235"/>
    <cellStyle name="RowTitles-Col2 2 3 7 7" xfId="28236"/>
    <cellStyle name="RowTitles-Col2 2 3 7 7 2" xfId="28237"/>
    <cellStyle name="RowTitles-Col2 2 3 8" xfId="1761"/>
    <cellStyle name="RowTitles-Col2 2 3 8 2" xfId="3351"/>
    <cellStyle name="RowTitles-Col2 2 3 8 2 2" xfId="8284"/>
    <cellStyle name="RowTitles-Col2 2 3 8 2 2 2" xfId="28238"/>
    <cellStyle name="RowTitles-Col2 2 3 8 2 2 3" xfId="28239"/>
    <cellStyle name="RowTitles-Col2 2 3 8 2 3" xfId="11953"/>
    <cellStyle name="RowTitles-Col2 2 3 8 2 3 2" xfId="28240"/>
    <cellStyle name="RowTitles-Col2 2 3 8 2 3 2 2" xfId="28241"/>
    <cellStyle name="RowTitles-Col2 2 3 8 2 4" xfId="28242"/>
    <cellStyle name="RowTitles-Col2 2 3 8 3" xfId="5741"/>
    <cellStyle name="RowTitles-Col2 2 3 8 3 2" xfId="9733"/>
    <cellStyle name="RowTitles-Col2 2 3 8 3 2 2" xfId="28243"/>
    <cellStyle name="RowTitles-Col2 2 3 8 3 2 3" xfId="28244"/>
    <cellStyle name="RowTitles-Col2 2 3 8 3 3" xfId="13302"/>
    <cellStyle name="RowTitles-Col2 2 3 8 3 3 2" xfId="28245"/>
    <cellStyle name="RowTitles-Col2 2 3 8 3 3 2 2" xfId="28246"/>
    <cellStyle name="RowTitles-Col2 2 3 8 3 4" xfId="28247"/>
    <cellStyle name="RowTitles-Col2 2 3 8 4" xfId="6967"/>
    <cellStyle name="RowTitles-Col2 2 3 8 4 2" xfId="28248"/>
    <cellStyle name="RowTitles-Col2 2 3 8 4 3" xfId="28249"/>
    <cellStyle name="RowTitles-Col2 2 3 8 5" xfId="10714"/>
    <cellStyle name="RowTitles-Col2 2 3 8 5 2" xfId="28250"/>
    <cellStyle name="RowTitles-Col2 2 3 8 5 2 2" xfId="28251"/>
    <cellStyle name="RowTitles-Col2 2 3 8 6" xfId="28252"/>
    <cellStyle name="RowTitles-Col2 2 3 8 6 2" xfId="28253"/>
    <cellStyle name="RowTitles-Col2 2 3 9" xfId="1762"/>
    <cellStyle name="RowTitles-Col2 2 3 9 2" xfId="3352"/>
    <cellStyle name="RowTitles-Col2 2 3 9 2 2" xfId="8285"/>
    <cellStyle name="RowTitles-Col2 2 3 9 2 2 2" xfId="28254"/>
    <cellStyle name="RowTitles-Col2 2 3 9 2 2 3" xfId="28255"/>
    <cellStyle name="RowTitles-Col2 2 3 9 2 3" xfId="11954"/>
    <cellStyle name="RowTitles-Col2 2 3 9 2 3 2" xfId="28256"/>
    <cellStyle name="RowTitles-Col2 2 3 9 2 3 2 2" xfId="28257"/>
    <cellStyle name="RowTitles-Col2 2 3 9 2 4" xfId="28258"/>
    <cellStyle name="RowTitles-Col2 2 3 9 3" xfId="5742"/>
    <cellStyle name="RowTitles-Col2 2 3 9 3 2" xfId="9938"/>
    <cellStyle name="RowTitles-Col2 2 3 9 3 2 2" xfId="28259"/>
    <cellStyle name="RowTitles-Col2 2 3 9 3 2 3" xfId="28260"/>
    <cellStyle name="RowTitles-Col2 2 3 9 3 3" xfId="13492"/>
    <cellStyle name="RowTitles-Col2 2 3 9 3 3 2" xfId="28261"/>
    <cellStyle name="RowTitles-Col2 2 3 9 3 3 2 2" xfId="28262"/>
    <cellStyle name="RowTitles-Col2 2 3 9 3 4" xfId="28263"/>
    <cellStyle name="RowTitles-Col2 2 3 9 4" xfId="7172"/>
    <cellStyle name="RowTitles-Col2 2 3 9 4 2" xfId="28264"/>
    <cellStyle name="RowTitles-Col2 2 3 9 4 3" xfId="28265"/>
    <cellStyle name="RowTitles-Col2 2 3 9 5" xfId="10919"/>
    <cellStyle name="RowTitles-Col2 2 3 9 5 2" xfId="28266"/>
    <cellStyle name="RowTitles-Col2 2 3 9 5 2 2" xfId="28267"/>
    <cellStyle name="RowTitles-Col2 2 3 9 6" xfId="28268"/>
    <cellStyle name="RowTitles-Col2 2 3 9 6 2" xfId="28269"/>
    <cellStyle name="RowTitles-Col2 2 3_STUD aligned by INSTIT" xfId="621"/>
    <cellStyle name="RowTitles-Col2 2 4" xfId="368"/>
    <cellStyle name="RowTitles-Col2 2 4 2" xfId="1041"/>
    <cellStyle name="RowTitles-Col2 2 4 2 2" xfId="2652"/>
    <cellStyle name="RowTitles-Col2 2 4 2 2 2" xfId="8287"/>
    <cellStyle name="RowTitles-Col2 2 4 2 2 2 2" xfId="28270"/>
    <cellStyle name="RowTitles-Col2 2 4 2 2 2 3" xfId="28271"/>
    <cellStyle name="RowTitles-Col2 2 4 2 2 3" xfId="11956"/>
    <cellStyle name="RowTitles-Col2 2 4 2 2 3 2" xfId="28272"/>
    <cellStyle name="RowTitles-Col2 2 4 2 2 3 2 2" xfId="28273"/>
    <cellStyle name="RowTitles-Col2 2 4 2 2 4" xfId="28274"/>
    <cellStyle name="RowTitles-Col2 2 4 2 3" xfId="4217"/>
    <cellStyle name="RowTitles-Col2 2 4 2 3 2" xfId="9061"/>
    <cellStyle name="RowTitles-Col2 2 4 2 3 2 2" xfId="28275"/>
    <cellStyle name="RowTitles-Col2 2 4 2 3 2 3" xfId="28276"/>
    <cellStyle name="RowTitles-Col2 2 4 2 3 3" xfId="12683"/>
    <cellStyle name="RowTitles-Col2 2 4 2 3 3 2" xfId="28277"/>
    <cellStyle name="RowTitles-Col2 2 4 2 3 3 2 2" xfId="28278"/>
    <cellStyle name="RowTitles-Col2 2 4 2 3 4" xfId="28279"/>
    <cellStyle name="RowTitles-Col2 2 4 2 3 4 2" xfId="28280"/>
    <cellStyle name="RowTitles-Col2 2 4 2 4" xfId="5046"/>
    <cellStyle name="RowTitles-Col2 2 4 3" xfId="1267"/>
    <cellStyle name="RowTitles-Col2 2 4 3 2" xfId="2878"/>
    <cellStyle name="RowTitles-Col2 2 4 3 2 2" xfId="8288"/>
    <cellStyle name="RowTitles-Col2 2 4 3 2 2 2" xfId="28281"/>
    <cellStyle name="RowTitles-Col2 2 4 3 2 2 3" xfId="28282"/>
    <cellStyle name="RowTitles-Col2 2 4 3 2 3" xfId="11957"/>
    <cellStyle name="RowTitles-Col2 2 4 3 2 3 2" xfId="28283"/>
    <cellStyle name="RowTitles-Col2 2 4 3 2 3 2 2" xfId="28284"/>
    <cellStyle name="RowTitles-Col2 2 4 3 2 4" xfId="28285"/>
    <cellStyle name="RowTitles-Col2 2 4 3 3" xfId="4443"/>
    <cellStyle name="RowTitles-Col2 2 4 3 3 2" xfId="9337"/>
    <cellStyle name="RowTitles-Col2 2 4 3 3 2 2" xfId="28286"/>
    <cellStyle name="RowTitles-Col2 2 4 3 3 2 3" xfId="28287"/>
    <cellStyle name="RowTitles-Col2 2 4 3 3 3" xfId="12938"/>
    <cellStyle name="RowTitles-Col2 2 4 3 3 3 2" xfId="28288"/>
    <cellStyle name="RowTitles-Col2 2 4 3 3 3 2 2" xfId="28289"/>
    <cellStyle name="RowTitles-Col2 2 4 3 3 4" xfId="28290"/>
    <cellStyle name="RowTitles-Col2 2 4 3 3 4 2" xfId="28291"/>
    <cellStyle name="RowTitles-Col2 2 4 3 4" xfId="5272"/>
    <cellStyle name="RowTitles-Col2 2 4 3 5" xfId="6622"/>
    <cellStyle name="RowTitles-Col2 2 4 3 5 2" xfId="28292"/>
    <cellStyle name="RowTitles-Col2 2 4 3 5 3" xfId="28293"/>
    <cellStyle name="RowTitles-Col2 2 4 3 6" xfId="10343"/>
    <cellStyle name="RowTitles-Col2 2 4 3 6 2" xfId="28294"/>
    <cellStyle name="RowTitles-Col2 2 4 3 6 2 2" xfId="28295"/>
    <cellStyle name="RowTitles-Col2 2 4 3 7" xfId="28296"/>
    <cellStyle name="RowTitles-Col2 2 4 3 7 2" xfId="28297"/>
    <cellStyle name="RowTitles-Col2 2 4 4" xfId="1763"/>
    <cellStyle name="RowTitles-Col2 2 4 4 2" xfId="3353"/>
    <cellStyle name="RowTitles-Col2 2 4 4 2 2" xfId="8289"/>
    <cellStyle name="RowTitles-Col2 2 4 4 2 2 2" xfId="28298"/>
    <cellStyle name="RowTitles-Col2 2 4 4 2 2 3" xfId="28299"/>
    <cellStyle name="RowTitles-Col2 2 4 4 2 3" xfId="11958"/>
    <cellStyle name="RowTitles-Col2 2 4 4 2 3 2" xfId="28300"/>
    <cellStyle name="RowTitles-Col2 2 4 4 2 3 2 2" xfId="28301"/>
    <cellStyle name="RowTitles-Col2 2 4 4 2 4" xfId="28302"/>
    <cellStyle name="RowTitles-Col2 2 4 4 3" xfId="5743"/>
    <cellStyle name="RowTitles-Col2 2 4 4 3 2" xfId="9570"/>
    <cellStyle name="RowTitles-Col2 2 4 4 3 2 2" xfId="28303"/>
    <cellStyle name="RowTitles-Col2 2 4 4 3 2 3" xfId="28304"/>
    <cellStyle name="RowTitles-Col2 2 4 4 3 3" xfId="13151"/>
    <cellStyle name="RowTitles-Col2 2 4 4 3 3 2" xfId="28305"/>
    <cellStyle name="RowTitles-Col2 2 4 4 3 3 2 2" xfId="28306"/>
    <cellStyle name="RowTitles-Col2 2 4 4 3 4" xfId="28307"/>
    <cellStyle name="RowTitles-Col2 2 4 4 4" xfId="6804"/>
    <cellStyle name="RowTitles-Col2 2 4 4 4 2" xfId="28308"/>
    <cellStyle name="RowTitles-Col2 2 4 4 4 3" xfId="28309"/>
    <cellStyle name="RowTitles-Col2 2 4 4 5" xfId="10551"/>
    <cellStyle name="RowTitles-Col2 2 4 4 5 2" xfId="28310"/>
    <cellStyle name="RowTitles-Col2 2 4 4 5 2 2" xfId="28311"/>
    <cellStyle name="RowTitles-Col2 2 4 4 6" xfId="28312"/>
    <cellStyle name="RowTitles-Col2 2 4 4 6 2" xfId="28313"/>
    <cellStyle name="RowTitles-Col2 2 4 5" xfId="1764"/>
    <cellStyle name="RowTitles-Col2 2 4 5 2" xfId="3354"/>
    <cellStyle name="RowTitles-Col2 2 4 5 2 2" xfId="8290"/>
    <cellStyle name="RowTitles-Col2 2 4 5 2 2 2" xfId="28314"/>
    <cellStyle name="RowTitles-Col2 2 4 5 2 2 3" xfId="28315"/>
    <cellStyle name="RowTitles-Col2 2 4 5 2 3" xfId="11959"/>
    <cellStyle name="RowTitles-Col2 2 4 5 2 3 2" xfId="28316"/>
    <cellStyle name="RowTitles-Col2 2 4 5 2 3 2 2" xfId="28317"/>
    <cellStyle name="RowTitles-Col2 2 4 5 2 4" xfId="28318"/>
    <cellStyle name="RowTitles-Col2 2 4 5 3" xfId="5744"/>
    <cellStyle name="RowTitles-Col2 2 4 5 3 2" xfId="9787"/>
    <cellStyle name="RowTitles-Col2 2 4 5 3 2 2" xfId="28319"/>
    <cellStyle name="RowTitles-Col2 2 4 5 3 2 3" xfId="28320"/>
    <cellStyle name="RowTitles-Col2 2 4 5 3 3" xfId="13350"/>
    <cellStyle name="RowTitles-Col2 2 4 5 3 3 2" xfId="28321"/>
    <cellStyle name="RowTitles-Col2 2 4 5 3 3 2 2" xfId="28322"/>
    <cellStyle name="RowTitles-Col2 2 4 5 3 4" xfId="28323"/>
    <cellStyle name="RowTitles-Col2 2 4 5 4" xfId="7021"/>
    <cellStyle name="RowTitles-Col2 2 4 5 4 2" xfId="28324"/>
    <cellStyle name="RowTitles-Col2 2 4 5 4 3" xfId="28325"/>
    <cellStyle name="RowTitles-Col2 2 4 5 5" xfId="10768"/>
    <cellStyle name="RowTitles-Col2 2 4 5 5 2" xfId="28326"/>
    <cellStyle name="RowTitles-Col2 2 4 5 5 2 2" xfId="28327"/>
    <cellStyle name="RowTitles-Col2 2 4 5 6" xfId="28328"/>
    <cellStyle name="RowTitles-Col2 2 4 5 6 2" xfId="28329"/>
    <cellStyle name="RowTitles-Col2 2 4 6" xfId="1765"/>
    <cellStyle name="RowTitles-Col2 2 4 6 2" xfId="3355"/>
    <cellStyle name="RowTitles-Col2 2 4 6 2 2" xfId="8291"/>
    <cellStyle name="RowTitles-Col2 2 4 6 2 2 2" xfId="28330"/>
    <cellStyle name="RowTitles-Col2 2 4 6 2 2 3" xfId="28331"/>
    <cellStyle name="RowTitles-Col2 2 4 6 2 3" xfId="11960"/>
    <cellStyle name="RowTitles-Col2 2 4 6 2 3 2" xfId="28332"/>
    <cellStyle name="RowTitles-Col2 2 4 6 2 3 2 2" xfId="28333"/>
    <cellStyle name="RowTitles-Col2 2 4 6 2 4" xfId="28334"/>
    <cellStyle name="RowTitles-Col2 2 4 6 3" xfId="5745"/>
    <cellStyle name="RowTitles-Col2 2 4 6 3 2" xfId="9989"/>
    <cellStyle name="RowTitles-Col2 2 4 6 3 2 2" xfId="28335"/>
    <cellStyle name="RowTitles-Col2 2 4 6 3 2 3" xfId="28336"/>
    <cellStyle name="RowTitles-Col2 2 4 6 3 3" xfId="13537"/>
    <cellStyle name="RowTitles-Col2 2 4 6 3 3 2" xfId="28337"/>
    <cellStyle name="RowTitles-Col2 2 4 6 3 3 2 2" xfId="28338"/>
    <cellStyle name="RowTitles-Col2 2 4 6 3 4" xfId="28339"/>
    <cellStyle name="RowTitles-Col2 2 4 6 4" xfId="7223"/>
    <cellStyle name="RowTitles-Col2 2 4 6 4 2" xfId="28340"/>
    <cellStyle name="RowTitles-Col2 2 4 6 4 3" xfId="28341"/>
    <cellStyle name="RowTitles-Col2 2 4 6 5" xfId="10970"/>
    <cellStyle name="RowTitles-Col2 2 4 6 5 2" xfId="28342"/>
    <cellStyle name="RowTitles-Col2 2 4 6 5 2 2" xfId="28343"/>
    <cellStyle name="RowTitles-Col2 2 4 6 6" xfId="28344"/>
    <cellStyle name="RowTitles-Col2 2 4 6 6 2" xfId="28345"/>
    <cellStyle name="RowTitles-Col2 2 4 7" xfId="2206"/>
    <cellStyle name="RowTitles-Col2 2 4 7 2" xfId="8286"/>
    <cellStyle name="RowTitles-Col2 2 4 7 2 2" xfId="28346"/>
    <cellStyle name="RowTitles-Col2 2 4 7 2 3" xfId="28347"/>
    <cellStyle name="RowTitles-Col2 2 4 7 3" xfId="11955"/>
    <cellStyle name="RowTitles-Col2 2 4 7 3 2" xfId="28348"/>
    <cellStyle name="RowTitles-Col2 2 4 7 3 2 2" xfId="28349"/>
    <cellStyle name="RowTitles-Col2 2 4 7 4" xfId="28350"/>
    <cellStyle name="RowTitles-Col2 2 4 8" xfId="4768"/>
    <cellStyle name="RowTitles-Col2 2 4_STUD aligned by INSTIT" xfId="625"/>
    <cellStyle name="RowTitles-Col2 2 5" xfId="423"/>
    <cellStyle name="RowTitles-Col2 2 5 2" xfId="916"/>
    <cellStyle name="RowTitles-Col2 2 5 2 2" xfId="2527"/>
    <cellStyle name="RowTitles-Col2 2 5 2 2 2" xfId="8293"/>
    <cellStyle name="RowTitles-Col2 2 5 2 2 2 2" xfId="28351"/>
    <cellStyle name="RowTitles-Col2 2 5 2 2 2 3" xfId="28352"/>
    <cellStyle name="RowTitles-Col2 2 5 2 2 3" xfId="11962"/>
    <cellStyle name="RowTitles-Col2 2 5 2 2 3 2" xfId="28353"/>
    <cellStyle name="RowTitles-Col2 2 5 2 2 3 2 2" xfId="28354"/>
    <cellStyle name="RowTitles-Col2 2 5 2 2 4" xfId="28355"/>
    <cellStyle name="RowTitles-Col2 2 5 2 3" xfId="4092"/>
    <cellStyle name="RowTitles-Col2 2 5 2 3 2" xfId="9116"/>
    <cellStyle name="RowTitles-Col2 2 5 2 3 2 2" xfId="28356"/>
    <cellStyle name="RowTitles-Col2 2 5 2 3 2 3" xfId="28357"/>
    <cellStyle name="RowTitles-Col2 2 5 2 3 3" xfId="12737"/>
    <cellStyle name="RowTitles-Col2 2 5 2 3 3 2" xfId="28358"/>
    <cellStyle name="RowTitles-Col2 2 5 2 3 3 2 2" xfId="28359"/>
    <cellStyle name="RowTitles-Col2 2 5 2 3 4" xfId="28360"/>
    <cellStyle name="RowTitles-Col2 2 5 2 3 4 2" xfId="28361"/>
    <cellStyle name="RowTitles-Col2 2 5 2 4" xfId="4921"/>
    <cellStyle name="RowTitles-Col2 2 5 2 5" xfId="6440"/>
    <cellStyle name="RowTitles-Col2 2 5 2 5 2" xfId="28362"/>
    <cellStyle name="RowTitles-Col2 2 5 2 5 3" xfId="28363"/>
    <cellStyle name="RowTitles-Col2 2 5 2 6" xfId="6129"/>
    <cellStyle name="RowTitles-Col2 2 5 2 6 2" xfId="28364"/>
    <cellStyle name="RowTitles-Col2 2 5 2 6 2 2" xfId="28365"/>
    <cellStyle name="RowTitles-Col2 2 5 2 7" xfId="28366"/>
    <cellStyle name="RowTitles-Col2 2 5 2 7 2" xfId="28367"/>
    <cellStyle name="RowTitles-Col2 2 5 3" xfId="1095"/>
    <cellStyle name="RowTitles-Col2 2 5 3 2" xfId="2706"/>
    <cellStyle name="RowTitles-Col2 2 5 3 2 2" xfId="8294"/>
    <cellStyle name="RowTitles-Col2 2 5 3 2 2 2" xfId="28368"/>
    <cellStyle name="RowTitles-Col2 2 5 3 2 2 3" xfId="28369"/>
    <cellStyle name="RowTitles-Col2 2 5 3 2 3" xfId="11963"/>
    <cellStyle name="RowTitles-Col2 2 5 3 2 3 2" xfId="28370"/>
    <cellStyle name="RowTitles-Col2 2 5 3 2 3 2 2" xfId="28371"/>
    <cellStyle name="RowTitles-Col2 2 5 3 2 4" xfId="28372"/>
    <cellStyle name="RowTitles-Col2 2 5 3 3" xfId="4271"/>
    <cellStyle name="RowTitles-Col2 2 5 3 3 2" xfId="9392"/>
    <cellStyle name="RowTitles-Col2 2 5 3 3 2 2" xfId="28373"/>
    <cellStyle name="RowTitles-Col2 2 5 3 3 2 3" xfId="28374"/>
    <cellStyle name="RowTitles-Col2 2 5 3 3 3" xfId="12992"/>
    <cellStyle name="RowTitles-Col2 2 5 3 3 3 2" xfId="28375"/>
    <cellStyle name="RowTitles-Col2 2 5 3 3 3 2 2" xfId="28376"/>
    <cellStyle name="RowTitles-Col2 2 5 3 3 4" xfId="28377"/>
    <cellStyle name="RowTitles-Col2 2 5 3 3 4 2" xfId="28378"/>
    <cellStyle name="RowTitles-Col2 2 5 3 4" xfId="5100"/>
    <cellStyle name="RowTitles-Col2 2 5 4" xfId="1766"/>
    <cellStyle name="RowTitles-Col2 2 5 4 2" xfId="3356"/>
    <cellStyle name="RowTitles-Col2 2 5 4 2 2" xfId="8295"/>
    <cellStyle name="RowTitles-Col2 2 5 4 2 2 2" xfId="28379"/>
    <cellStyle name="RowTitles-Col2 2 5 4 2 2 3" xfId="28380"/>
    <cellStyle name="RowTitles-Col2 2 5 4 2 3" xfId="11964"/>
    <cellStyle name="RowTitles-Col2 2 5 4 2 3 2" xfId="28381"/>
    <cellStyle name="RowTitles-Col2 2 5 4 2 3 2 2" xfId="28382"/>
    <cellStyle name="RowTitles-Col2 2 5 4 2 4" xfId="28383"/>
    <cellStyle name="RowTitles-Col2 2 5 4 3" xfId="5746"/>
    <cellStyle name="RowTitles-Col2 2 5 4 3 2" xfId="9625"/>
    <cellStyle name="RowTitles-Col2 2 5 4 3 2 2" xfId="28384"/>
    <cellStyle name="RowTitles-Col2 2 5 4 3 2 3" xfId="28385"/>
    <cellStyle name="RowTitles-Col2 2 5 4 3 3" xfId="13205"/>
    <cellStyle name="RowTitles-Col2 2 5 4 3 3 2" xfId="28386"/>
    <cellStyle name="RowTitles-Col2 2 5 4 3 3 2 2" xfId="28387"/>
    <cellStyle name="RowTitles-Col2 2 5 4 3 4" xfId="28388"/>
    <cellStyle name="RowTitles-Col2 2 5 4 4" xfId="6859"/>
    <cellStyle name="RowTitles-Col2 2 5 4 4 2" xfId="28389"/>
    <cellStyle name="RowTitles-Col2 2 5 4 4 3" xfId="28390"/>
    <cellStyle name="RowTitles-Col2 2 5 4 5" xfId="10606"/>
    <cellStyle name="RowTitles-Col2 2 5 4 5 2" xfId="28391"/>
    <cellStyle name="RowTitles-Col2 2 5 4 5 2 2" xfId="28392"/>
    <cellStyle name="RowTitles-Col2 2 5 4 6" xfId="28393"/>
    <cellStyle name="RowTitles-Col2 2 5 4 6 2" xfId="28394"/>
    <cellStyle name="RowTitles-Col2 2 5 5" xfId="1767"/>
    <cellStyle name="RowTitles-Col2 2 5 5 2" xfId="3357"/>
    <cellStyle name="RowTitles-Col2 2 5 5 2 2" xfId="8296"/>
    <cellStyle name="RowTitles-Col2 2 5 5 2 2 2" xfId="28395"/>
    <cellStyle name="RowTitles-Col2 2 5 5 2 2 3" xfId="28396"/>
    <cellStyle name="RowTitles-Col2 2 5 5 2 3" xfId="11965"/>
    <cellStyle name="RowTitles-Col2 2 5 5 2 3 2" xfId="28397"/>
    <cellStyle name="RowTitles-Col2 2 5 5 2 3 2 2" xfId="28398"/>
    <cellStyle name="RowTitles-Col2 2 5 5 2 4" xfId="28399"/>
    <cellStyle name="RowTitles-Col2 2 5 5 3" xfId="5747"/>
    <cellStyle name="RowTitles-Col2 2 5 5 3 2" xfId="9841"/>
    <cellStyle name="RowTitles-Col2 2 5 5 3 2 2" xfId="28400"/>
    <cellStyle name="RowTitles-Col2 2 5 5 3 2 3" xfId="28401"/>
    <cellStyle name="RowTitles-Col2 2 5 5 3 3" xfId="13403"/>
    <cellStyle name="RowTitles-Col2 2 5 5 3 3 2" xfId="28402"/>
    <cellStyle name="RowTitles-Col2 2 5 5 3 3 2 2" xfId="28403"/>
    <cellStyle name="RowTitles-Col2 2 5 5 3 4" xfId="28404"/>
    <cellStyle name="RowTitles-Col2 2 5 5 4" xfId="7075"/>
    <cellStyle name="RowTitles-Col2 2 5 5 4 2" xfId="28405"/>
    <cellStyle name="RowTitles-Col2 2 5 5 4 3" xfId="28406"/>
    <cellStyle name="RowTitles-Col2 2 5 5 5" xfId="10822"/>
    <cellStyle name="RowTitles-Col2 2 5 5 5 2" xfId="28407"/>
    <cellStyle name="RowTitles-Col2 2 5 5 5 2 2" xfId="28408"/>
    <cellStyle name="RowTitles-Col2 2 5 5 6" xfId="28409"/>
    <cellStyle name="RowTitles-Col2 2 5 5 6 2" xfId="28410"/>
    <cellStyle name="RowTitles-Col2 2 5 6" xfId="1768"/>
    <cellStyle name="RowTitles-Col2 2 5 6 2" xfId="3358"/>
    <cellStyle name="RowTitles-Col2 2 5 6 2 2" xfId="8297"/>
    <cellStyle name="RowTitles-Col2 2 5 6 2 2 2" xfId="28411"/>
    <cellStyle name="RowTitles-Col2 2 5 6 2 2 3" xfId="28412"/>
    <cellStyle name="RowTitles-Col2 2 5 6 2 3" xfId="11966"/>
    <cellStyle name="RowTitles-Col2 2 5 6 2 3 2" xfId="28413"/>
    <cellStyle name="RowTitles-Col2 2 5 6 2 3 2 2" xfId="28414"/>
    <cellStyle name="RowTitles-Col2 2 5 6 2 4" xfId="28415"/>
    <cellStyle name="RowTitles-Col2 2 5 6 3" xfId="5748"/>
    <cellStyle name="RowTitles-Col2 2 5 6 3 2" xfId="10043"/>
    <cellStyle name="RowTitles-Col2 2 5 6 3 2 2" xfId="28416"/>
    <cellStyle name="RowTitles-Col2 2 5 6 3 2 3" xfId="28417"/>
    <cellStyle name="RowTitles-Col2 2 5 6 3 3" xfId="13590"/>
    <cellStyle name="RowTitles-Col2 2 5 6 3 3 2" xfId="28418"/>
    <cellStyle name="RowTitles-Col2 2 5 6 3 3 2 2" xfId="28419"/>
    <cellStyle name="RowTitles-Col2 2 5 6 3 4" xfId="28420"/>
    <cellStyle name="RowTitles-Col2 2 5 6 4" xfId="7277"/>
    <cellStyle name="RowTitles-Col2 2 5 6 4 2" xfId="28421"/>
    <cellStyle name="RowTitles-Col2 2 5 6 4 3" xfId="28422"/>
    <cellStyle name="RowTitles-Col2 2 5 6 5" xfId="11024"/>
    <cellStyle name="RowTitles-Col2 2 5 6 5 2" xfId="28423"/>
    <cellStyle name="RowTitles-Col2 2 5 6 5 2 2" xfId="28424"/>
    <cellStyle name="RowTitles-Col2 2 5 6 6" xfId="28425"/>
    <cellStyle name="RowTitles-Col2 2 5 6 6 2" xfId="28426"/>
    <cellStyle name="RowTitles-Col2 2 5 7" xfId="2260"/>
    <cellStyle name="RowTitles-Col2 2 5 7 2" xfId="8292"/>
    <cellStyle name="RowTitles-Col2 2 5 7 2 2" xfId="28427"/>
    <cellStyle name="RowTitles-Col2 2 5 7 2 3" xfId="28428"/>
    <cellStyle name="RowTitles-Col2 2 5 7 3" xfId="11961"/>
    <cellStyle name="RowTitles-Col2 2 5 7 3 2" xfId="28429"/>
    <cellStyle name="RowTitles-Col2 2 5 7 3 2 2" xfId="28430"/>
    <cellStyle name="RowTitles-Col2 2 5 7 4" xfId="28431"/>
    <cellStyle name="RowTitles-Col2 2 5 8" xfId="3856"/>
    <cellStyle name="RowTitles-Col2 2 5 8 2" xfId="8856"/>
    <cellStyle name="RowTitles-Col2 2 5 8 2 2" xfId="28432"/>
    <cellStyle name="RowTitles-Col2 2 5 8 2 3" xfId="28433"/>
    <cellStyle name="RowTitles-Col2 2 5 8 3" xfId="12492"/>
    <cellStyle name="RowTitles-Col2 2 5 8 3 2" xfId="28434"/>
    <cellStyle name="RowTitles-Col2 2 5 8 3 2 2" xfId="28435"/>
    <cellStyle name="RowTitles-Col2 2 5 8 4" xfId="28436"/>
    <cellStyle name="RowTitles-Col2 2 5_STUD aligned by INSTIT" xfId="626"/>
    <cellStyle name="RowTitles-Col2 2 6" xfId="420"/>
    <cellStyle name="RowTitles-Col2 2 6 2" xfId="913"/>
    <cellStyle name="RowTitles-Col2 2 6 2 2" xfId="2524"/>
    <cellStyle name="RowTitles-Col2 2 6 2 2 2" xfId="8299"/>
    <cellStyle name="RowTitles-Col2 2 6 2 2 2 2" xfId="28437"/>
    <cellStyle name="RowTitles-Col2 2 6 2 2 2 3" xfId="28438"/>
    <cellStyle name="RowTitles-Col2 2 6 2 2 3" xfId="11968"/>
    <cellStyle name="RowTitles-Col2 2 6 2 2 3 2" xfId="28439"/>
    <cellStyle name="RowTitles-Col2 2 6 2 2 3 2 2" xfId="28440"/>
    <cellStyle name="RowTitles-Col2 2 6 2 2 4" xfId="28441"/>
    <cellStyle name="RowTitles-Col2 2 6 2 3" xfId="4089"/>
    <cellStyle name="RowTitles-Col2 2 6 2 3 2" xfId="9113"/>
    <cellStyle name="RowTitles-Col2 2 6 2 3 2 2" xfId="28442"/>
    <cellStyle name="RowTitles-Col2 2 6 2 3 2 3" xfId="28443"/>
    <cellStyle name="RowTitles-Col2 2 6 2 3 3" xfId="12734"/>
    <cellStyle name="RowTitles-Col2 2 6 2 3 3 2" xfId="28444"/>
    <cellStyle name="RowTitles-Col2 2 6 2 3 3 2 2" xfId="28445"/>
    <cellStyle name="RowTitles-Col2 2 6 2 3 4" xfId="28446"/>
    <cellStyle name="RowTitles-Col2 2 6 2 3 4 2" xfId="28447"/>
    <cellStyle name="RowTitles-Col2 2 6 2 4" xfId="4918"/>
    <cellStyle name="RowTitles-Col2 2 6 2 5" xfId="6437"/>
    <cellStyle name="RowTitles-Col2 2 6 2 5 2" xfId="28448"/>
    <cellStyle name="RowTitles-Col2 2 6 2 5 3" xfId="28449"/>
    <cellStyle name="RowTitles-Col2 2 6 3" xfId="1092"/>
    <cellStyle name="RowTitles-Col2 2 6 3 2" xfId="2703"/>
    <cellStyle name="RowTitles-Col2 2 6 3 2 2" xfId="8300"/>
    <cellStyle name="RowTitles-Col2 2 6 3 2 2 2" xfId="28450"/>
    <cellStyle name="RowTitles-Col2 2 6 3 2 2 3" xfId="28451"/>
    <cellStyle name="RowTitles-Col2 2 6 3 2 3" xfId="11969"/>
    <cellStyle name="RowTitles-Col2 2 6 3 2 3 2" xfId="28452"/>
    <cellStyle name="RowTitles-Col2 2 6 3 2 3 2 2" xfId="28453"/>
    <cellStyle name="RowTitles-Col2 2 6 3 2 4" xfId="28454"/>
    <cellStyle name="RowTitles-Col2 2 6 3 3" xfId="4268"/>
    <cellStyle name="RowTitles-Col2 2 6 3 3 2" xfId="9389"/>
    <cellStyle name="RowTitles-Col2 2 6 3 3 2 2" xfId="28455"/>
    <cellStyle name="RowTitles-Col2 2 6 3 3 2 3" xfId="28456"/>
    <cellStyle name="RowTitles-Col2 2 6 3 3 3" xfId="12989"/>
    <cellStyle name="RowTitles-Col2 2 6 3 3 3 2" xfId="28457"/>
    <cellStyle name="RowTitles-Col2 2 6 3 3 3 2 2" xfId="28458"/>
    <cellStyle name="RowTitles-Col2 2 6 3 3 4" xfId="28459"/>
    <cellStyle name="RowTitles-Col2 2 6 3 3 4 2" xfId="28460"/>
    <cellStyle name="RowTitles-Col2 2 6 3 4" xfId="5097"/>
    <cellStyle name="RowTitles-Col2 2 6 3 5" xfId="10393"/>
    <cellStyle name="RowTitles-Col2 2 6 3 5 2" xfId="28461"/>
    <cellStyle name="RowTitles-Col2 2 6 3 5 2 2" xfId="28462"/>
    <cellStyle name="RowTitles-Col2 2 6 3 6" xfId="28463"/>
    <cellStyle name="RowTitles-Col2 2 6 3 6 2" xfId="28464"/>
    <cellStyle name="RowTitles-Col2 2 6 4" xfId="1315"/>
    <cellStyle name="RowTitles-Col2 2 6 4 2" xfId="2926"/>
    <cellStyle name="RowTitles-Col2 2 6 4 2 2" xfId="8301"/>
    <cellStyle name="RowTitles-Col2 2 6 4 2 2 2" xfId="28465"/>
    <cellStyle name="RowTitles-Col2 2 6 4 2 2 3" xfId="28466"/>
    <cellStyle name="RowTitles-Col2 2 6 4 2 3" xfId="11970"/>
    <cellStyle name="RowTitles-Col2 2 6 4 2 3 2" xfId="28467"/>
    <cellStyle name="RowTitles-Col2 2 6 4 2 3 2 2" xfId="28468"/>
    <cellStyle name="RowTitles-Col2 2 6 4 2 4" xfId="28469"/>
    <cellStyle name="RowTitles-Col2 2 6 4 3" xfId="4491"/>
    <cellStyle name="RowTitles-Col2 2 6 4 3 2" xfId="9622"/>
    <cellStyle name="RowTitles-Col2 2 6 4 3 2 2" xfId="28470"/>
    <cellStyle name="RowTitles-Col2 2 6 4 3 2 3" xfId="28471"/>
    <cellStyle name="RowTitles-Col2 2 6 4 3 3" xfId="13202"/>
    <cellStyle name="RowTitles-Col2 2 6 4 3 3 2" xfId="28472"/>
    <cellStyle name="RowTitles-Col2 2 6 4 3 3 2 2" xfId="28473"/>
    <cellStyle name="RowTitles-Col2 2 6 4 3 4" xfId="28474"/>
    <cellStyle name="RowTitles-Col2 2 6 4 3 4 2" xfId="28475"/>
    <cellStyle name="RowTitles-Col2 2 6 4 4" xfId="5320"/>
    <cellStyle name="RowTitles-Col2 2 6 4 5" xfId="6856"/>
    <cellStyle name="RowTitles-Col2 2 6 4 5 2" xfId="28476"/>
    <cellStyle name="RowTitles-Col2 2 6 4 5 3" xfId="28477"/>
    <cellStyle name="RowTitles-Col2 2 6 4 6" xfId="10603"/>
    <cellStyle name="RowTitles-Col2 2 6 4 6 2" xfId="28478"/>
    <cellStyle name="RowTitles-Col2 2 6 4 6 2 2" xfId="28479"/>
    <cellStyle name="RowTitles-Col2 2 6 4 7" xfId="28480"/>
    <cellStyle name="RowTitles-Col2 2 6 4 7 2" xfId="28481"/>
    <cellStyle name="RowTitles-Col2 2 6 5" xfId="1769"/>
    <cellStyle name="RowTitles-Col2 2 6 5 2" xfId="3359"/>
    <cellStyle name="RowTitles-Col2 2 6 5 2 2" xfId="8302"/>
    <cellStyle name="RowTitles-Col2 2 6 5 2 2 2" xfId="28482"/>
    <cellStyle name="RowTitles-Col2 2 6 5 2 2 3" xfId="28483"/>
    <cellStyle name="RowTitles-Col2 2 6 5 2 3" xfId="11971"/>
    <cellStyle name="RowTitles-Col2 2 6 5 2 3 2" xfId="28484"/>
    <cellStyle name="RowTitles-Col2 2 6 5 2 3 2 2" xfId="28485"/>
    <cellStyle name="RowTitles-Col2 2 6 5 2 4" xfId="28486"/>
    <cellStyle name="RowTitles-Col2 2 6 5 3" xfId="5749"/>
    <cellStyle name="RowTitles-Col2 2 6 5 3 2" xfId="9838"/>
    <cellStyle name="RowTitles-Col2 2 6 5 3 2 2" xfId="28487"/>
    <cellStyle name="RowTitles-Col2 2 6 5 3 2 3" xfId="28488"/>
    <cellStyle name="RowTitles-Col2 2 6 5 3 3" xfId="13400"/>
    <cellStyle name="RowTitles-Col2 2 6 5 3 3 2" xfId="28489"/>
    <cellStyle name="RowTitles-Col2 2 6 5 3 3 2 2" xfId="28490"/>
    <cellStyle name="RowTitles-Col2 2 6 5 3 4" xfId="28491"/>
    <cellStyle name="RowTitles-Col2 2 6 5 4" xfId="7072"/>
    <cellStyle name="RowTitles-Col2 2 6 5 4 2" xfId="28492"/>
    <cellStyle name="RowTitles-Col2 2 6 5 4 3" xfId="28493"/>
    <cellStyle name="RowTitles-Col2 2 6 5 5" xfId="10819"/>
    <cellStyle name="RowTitles-Col2 2 6 5 5 2" xfId="28494"/>
    <cellStyle name="RowTitles-Col2 2 6 5 5 2 2" xfId="28495"/>
    <cellStyle name="RowTitles-Col2 2 6 5 6" xfId="28496"/>
    <cellStyle name="RowTitles-Col2 2 6 5 6 2" xfId="28497"/>
    <cellStyle name="RowTitles-Col2 2 6 6" xfId="1770"/>
    <cellStyle name="RowTitles-Col2 2 6 6 2" xfId="3360"/>
    <cellStyle name="RowTitles-Col2 2 6 6 2 2" xfId="8303"/>
    <cellStyle name="RowTitles-Col2 2 6 6 2 2 2" xfId="28498"/>
    <cellStyle name="RowTitles-Col2 2 6 6 2 2 3" xfId="28499"/>
    <cellStyle name="RowTitles-Col2 2 6 6 2 3" xfId="11972"/>
    <cellStyle name="RowTitles-Col2 2 6 6 2 3 2" xfId="28500"/>
    <cellStyle name="RowTitles-Col2 2 6 6 2 3 2 2" xfId="28501"/>
    <cellStyle name="RowTitles-Col2 2 6 6 2 4" xfId="28502"/>
    <cellStyle name="RowTitles-Col2 2 6 6 3" xfId="5750"/>
    <cellStyle name="RowTitles-Col2 2 6 6 3 2" xfId="10040"/>
    <cellStyle name="RowTitles-Col2 2 6 6 3 2 2" xfId="28503"/>
    <cellStyle name="RowTitles-Col2 2 6 6 3 2 3" xfId="28504"/>
    <cellStyle name="RowTitles-Col2 2 6 6 3 3" xfId="13587"/>
    <cellStyle name="RowTitles-Col2 2 6 6 3 3 2" xfId="28505"/>
    <cellStyle name="RowTitles-Col2 2 6 6 3 3 2 2" xfId="28506"/>
    <cellStyle name="RowTitles-Col2 2 6 6 3 4" xfId="28507"/>
    <cellStyle name="RowTitles-Col2 2 6 6 4" xfId="7274"/>
    <cellStyle name="RowTitles-Col2 2 6 6 4 2" xfId="28508"/>
    <cellStyle name="RowTitles-Col2 2 6 6 4 3" xfId="28509"/>
    <cellStyle name="RowTitles-Col2 2 6 6 5" xfId="11021"/>
    <cellStyle name="RowTitles-Col2 2 6 6 5 2" xfId="28510"/>
    <cellStyle name="RowTitles-Col2 2 6 6 5 2 2" xfId="28511"/>
    <cellStyle name="RowTitles-Col2 2 6 6 6" xfId="28512"/>
    <cellStyle name="RowTitles-Col2 2 6 6 6 2" xfId="28513"/>
    <cellStyle name="RowTitles-Col2 2 6 7" xfId="2257"/>
    <cellStyle name="RowTitles-Col2 2 6 7 2" xfId="8298"/>
    <cellStyle name="RowTitles-Col2 2 6 7 2 2" xfId="28514"/>
    <cellStyle name="RowTitles-Col2 2 6 7 2 3" xfId="28515"/>
    <cellStyle name="RowTitles-Col2 2 6 7 3" xfId="11967"/>
    <cellStyle name="RowTitles-Col2 2 6 7 3 2" xfId="28516"/>
    <cellStyle name="RowTitles-Col2 2 6 7 3 2 2" xfId="28517"/>
    <cellStyle name="RowTitles-Col2 2 6 7 4" xfId="28518"/>
    <cellStyle name="RowTitles-Col2 2 6 8" xfId="4738"/>
    <cellStyle name="RowTitles-Col2 2 6_STUD aligned by INSTIT" xfId="627"/>
    <cellStyle name="RowTitles-Col2 2 7" xfId="777"/>
    <cellStyle name="RowTitles-Col2 2 7 2" xfId="2396"/>
    <cellStyle name="RowTitles-Col2 2 7 2 2" xfId="8304"/>
    <cellStyle name="RowTitles-Col2 2 7 2 2 2" xfId="28519"/>
    <cellStyle name="RowTitles-Col2 2 7 2 2 3" xfId="28520"/>
    <cellStyle name="RowTitles-Col2 2 7 2 3" xfId="11973"/>
    <cellStyle name="RowTitles-Col2 2 7 2 3 2" xfId="28521"/>
    <cellStyle name="RowTitles-Col2 2 7 2 3 2 2" xfId="28522"/>
    <cellStyle name="RowTitles-Col2 2 7 2 4" xfId="28523"/>
    <cellStyle name="RowTitles-Col2 2 7 3" xfId="3953"/>
    <cellStyle name="RowTitles-Col2 2 7 3 2" xfId="8958"/>
    <cellStyle name="RowTitles-Col2 2 7 3 2 2" xfId="28524"/>
    <cellStyle name="RowTitles-Col2 2 7 3 2 3" xfId="28525"/>
    <cellStyle name="RowTitles-Col2 2 7 3 3" xfId="12587"/>
    <cellStyle name="RowTitles-Col2 2 7 3 3 2" xfId="28526"/>
    <cellStyle name="RowTitles-Col2 2 7 3 3 2 2" xfId="28527"/>
    <cellStyle name="RowTitles-Col2 2 7 3 4" xfId="28528"/>
    <cellStyle name="RowTitles-Col2 2 7 3 4 2" xfId="28529"/>
    <cellStyle name="RowTitles-Col2 2 7 4" xfId="4613"/>
    <cellStyle name="RowTitles-Col2 2 7 5" xfId="6286"/>
    <cellStyle name="RowTitles-Col2 2 7 5 2" xfId="28530"/>
    <cellStyle name="RowTitles-Col2 2 7 5 3" xfId="28531"/>
    <cellStyle name="RowTitles-Col2 2 8" xfId="767"/>
    <cellStyle name="RowTitles-Col2 2 8 2" xfId="2386"/>
    <cellStyle name="RowTitles-Col2 2 8 2 2" xfId="8305"/>
    <cellStyle name="RowTitles-Col2 2 8 2 2 2" xfId="28532"/>
    <cellStyle name="RowTitles-Col2 2 8 2 2 3" xfId="28533"/>
    <cellStyle name="RowTitles-Col2 2 8 2 3" xfId="11974"/>
    <cellStyle name="RowTitles-Col2 2 8 2 3 2" xfId="28534"/>
    <cellStyle name="RowTitles-Col2 2 8 2 3 2 2" xfId="28535"/>
    <cellStyle name="RowTitles-Col2 2 8 2 4" xfId="28536"/>
    <cellStyle name="RowTitles-Col2 2 8 3" xfId="3943"/>
    <cellStyle name="RowTitles-Col2 2 8 3 2" xfId="9220"/>
    <cellStyle name="RowTitles-Col2 2 8 3 2 2" xfId="28537"/>
    <cellStyle name="RowTitles-Col2 2 8 3 2 3" xfId="28538"/>
    <cellStyle name="RowTitles-Col2 2 8 3 3" xfId="12829"/>
    <cellStyle name="RowTitles-Col2 2 8 3 3 2" xfId="28539"/>
    <cellStyle name="RowTitles-Col2 2 8 3 3 2 2" xfId="28540"/>
    <cellStyle name="RowTitles-Col2 2 8 3 4" xfId="28541"/>
    <cellStyle name="RowTitles-Col2 2 8 3 4 2" xfId="28542"/>
    <cellStyle name="RowTitles-Col2 2 8 4" xfId="4620"/>
    <cellStyle name="RowTitles-Col2 2 8 5" xfId="10230"/>
    <cellStyle name="RowTitles-Col2 2 8 5 2" xfId="28543"/>
    <cellStyle name="RowTitles-Col2 2 8 5 2 2" xfId="28544"/>
    <cellStyle name="RowTitles-Col2 2 8 6" xfId="28545"/>
    <cellStyle name="RowTitles-Col2 2 8 6 2" xfId="28546"/>
    <cellStyle name="RowTitles-Col2 2 9" xfId="878"/>
    <cellStyle name="RowTitles-Col2 2 9 2" xfId="2489"/>
    <cellStyle name="RowTitles-Col2 2 9 2 2" xfId="8306"/>
    <cellStyle name="RowTitles-Col2 2 9 2 2 2" xfId="28547"/>
    <cellStyle name="RowTitles-Col2 2 9 2 2 3" xfId="28548"/>
    <cellStyle name="RowTitles-Col2 2 9 2 3" xfId="11975"/>
    <cellStyle name="RowTitles-Col2 2 9 2 3 2" xfId="28549"/>
    <cellStyle name="RowTitles-Col2 2 9 2 3 2 2" xfId="28550"/>
    <cellStyle name="RowTitles-Col2 2 9 2 4" xfId="28551"/>
    <cellStyle name="RowTitles-Col2 2 9 3" xfId="4054"/>
    <cellStyle name="RowTitles-Col2 2 9 3 2" xfId="9297"/>
    <cellStyle name="RowTitles-Col2 2 9 3 2 2" xfId="28552"/>
    <cellStyle name="RowTitles-Col2 2 9 3 2 3" xfId="28553"/>
    <cellStyle name="RowTitles-Col2 2 9 3 3" xfId="12904"/>
    <cellStyle name="RowTitles-Col2 2 9 3 3 2" xfId="28554"/>
    <cellStyle name="RowTitles-Col2 2 9 3 3 2 2" xfId="28555"/>
    <cellStyle name="RowTitles-Col2 2 9 3 4" xfId="28556"/>
    <cellStyle name="RowTitles-Col2 2 9 3 4 2" xfId="28557"/>
    <cellStyle name="RowTitles-Col2 2 9 4" xfId="3663"/>
    <cellStyle name="RowTitles-Col2 2 9 5" xfId="6592"/>
    <cellStyle name="RowTitles-Col2 2 9 5 2" xfId="28558"/>
    <cellStyle name="RowTitles-Col2 2 9 5 3" xfId="28559"/>
    <cellStyle name="RowTitles-Col2 2 9 6" xfId="10307"/>
    <cellStyle name="RowTitles-Col2 2 9 6 2" xfId="28560"/>
    <cellStyle name="RowTitles-Col2 2 9 6 2 2" xfId="28561"/>
    <cellStyle name="RowTitles-Col2 2 9 7" xfId="28562"/>
    <cellStyle name="RowTitles-Col2 2 9 7 2" xfId="28563"/>
    <cellStyle name="RowTitles-Col2 2_STUD aligned by INSTIT" xfId="612"/>
    <cellStyle name="RowTitles-Col2 3" xfId="158"/>
    <cellStyle name="RowTitles-Col2 3 10" xfId="2102"/>
    <cellStyle name="RowTitles-Col2 3 10 2" xfId="8307"/>
    <cellStyle name="RowTitles-Col2 3 10 2 2" xfId="28564"/>
    <cellStyle name="RowTitles-Col2 3 10 2 3" xfId="28565"/>
    <cellStyle name="RowTitles-Col2 3 10 3" xfId="11976"/>
    <cellStyle name="RowTitles-Col2 3 10 3 2" xfId="28566"/>
    <cellStyle name="RowTitles-Col2 3 10 3 2 2" xfId="28567"/>
    <cellStyle name="RowTitles-Col2 3 10 4" xfId="28568"/>
    <cellStyle name="RowTitles-Col2 3 11" xfId="3822"/>
    <cellStyle name="RowTitles-Col2 3 2" xfId="397"/>
    <cellStyle name="RowTitles-Col2 3 2 2" xfId="1070"/>
    <cellStyle name="RowTitles-Col2 3 2 2 2" xfId="2681"/>
    <cellStyle name="RowTitles-Col2 3 2 2 2 2" xfId="8309"/>
    <cellStyle name="RowTitles-Col2 3 2 2 2 2 2" xfId="28569"/>
    <cellStyle name="RowTitles-Col2 3 2 2 2 2 3" xfId="28570"/>
    <cellStyle name="RowTitles-Col2 3 2 2 2 3" xfId="11978"/>
    <cellStyle name="RowTitles-Col2 3 2 2 2 3 2" xfId="28571"/>
    <cellStyle name="RowTitles-Col2 3 2 2 2 3 2 2" xfId="28572"/>
    <cellStyle name="RowTitles-Col2 3 2 2 2 4" xfId="28573"/>
    <cellStyle name="RowTitles-Col2 3 2 2 3" xfId="4246"/>
    <cellStyle name="RowTitles-Col2 3 2 2 3 2" xfId="9090"/>
    <cellStyle name="RowTitles-Col2 3 2 2 3 2 2" xfId="28574"/>
    <cellStyle name="RowTitles-Col2 3 2 2 3 2 3" xfId="28575"/>
    <cellStyle name="RowTitles-Col2 3 2 2 3 3" xfId="12712"/>
    <cellStyle name="RowTitles-Col2 3 2 2 3 3 2" xfId="28576"/>
    <cellStyle name="RowTitles-Col2 3 2 2 3 3 2 2" xfId="28577"/>
    <cellStyle name="RowTitles-Col2 3 2 2 3 4" xfId="28578"/>
    <cellStyle name="RowTitles-Col2 3 2 2 3 4 2" xfId="28579"/>
    <cellStyle name="RowTitles-Col2 3 2 2 4" xfId="5075"/>
    <cellStyle name="RowTitles-Col2 3 2 3" xfId="1294"/>
    <cellStyle name="RowTitles-Col2 3 2 3 2" xfId="2905"/>
    <cellStyle name="RowTitles-Col2 3 2 3 2 2" xfId="8310"/>
    <cellStyle name="RowTitles-Col2 3 2 3 2 2 2" xfId="28580"/>
    <cellStyle name="RowTitles-Col2 3 2 3 2 2 3" xfId="28581"/>
    <cellStyle name="RowTitles-Col2 3 2 3 2 3" xfId="11979"/>
    <cellStyle name="RowTitles-Col2 3 2 3 2 3 2" xfId="28582"/>
    <cellStyle name="RowTitles-Col2 3 2 3 2 3 2 2" xfId="28583"/>
    <cellStyle name="RowTitles-Col2 3 2 3 2 4" xfId="28584"/>
    <cellStyle name="RowTitles-Col2 3 2 3 3" xfId="4470"/>
    <cellStyle name="RowTitles-Col2 3 2 3 3 2" xfId="9366"/>
    <cellStyle name="RowTitles-Col2 3 2 3 3 2 2" xfId="28585"/>
    <cellStyle name="RowTitles-Col2 3 2 3 3 2 3" xfId="28586"/>
    <cellStyle name="RowTitles-Col2 3 2 3 3 3" xfId="12967"/>
    <cellStyle name="RowTitles-Col2 3 2 3 3 3 2" xfId="28587"/>
    <cellStyle name="RowTitles-Col2 3 2 3 3 3 2 2" xfId="28588"/>
    <cellStyle name="RowTitles-Col2 3 2 3 3 4" xfId="28589"/>
    <cellStyle name="RowTitles-Col2 3 2 3 3 4 2" xfId="28590"/>
    <cellStyle name="RowTitles-Col2 3 2 3 4" xfId="5299"/>
    <cellStyle name="RowTitles-Col2 3 2 3 5" xfId="6645"/>
    <cellStyle name="RowTitles-Col2 3 2 3 5 2" xfId="28591"/>
    <cellStyle name="RowTitles-Col2 3 2 3 5 3" xfId="28592"/>
    <cellStyle name="RowTitles-Col2 3 2 3 6" xfId="10371"/>
    <cellStyle name="RowTitles-Col2 3 2 3 6 2" xfId="28593"/>
    <cellStyle name="RowTitles-Col2 3 2 3 6 2 2" xfId="28594"/>
    <cellStyle name="RowTitles-Col2 3 2 3 7" xfId="28595"/>
    <cellStyle name="RowTitles-Col2 3 2 3 7 2" xfId="28596"/>
    <cellStyle name="RowTitles-Col2 3 2 4" xfId="1771"/>
    <cellStyle name="RowTitles-Col2 3 2 4 2" xfId="3361"/>
    <cellStyle name="RowTitles-Col2 3 2 4 2 2" xfId="8311"/>
    <cellStyle name="RowTitles-Col2 3 2 4 2 2 2" xfId="28597"/>
    <cellStyle name="RowTitles-Col2 3 2 4 2 2 3" xfId="28598"/>
    <cellStyle name="RowTitles-Col2 3 2 4 2 3" xfId="11980"/>
    <cellStyle name="RowTitles-Col2 3 2 4 2 3 2" xfId="28599"/>
    <cellStyle name="RowTitles-Col2 3 2 4 2 3 2 2" xfId="28600"/>
    <cellStyle name="RowTitles-Col2 3 2 4 2 4" xfId="28601"/>
    <cellStyle name="RowTitles-Col2 3 2 4 3" xfId="5751"/>
    <cellStyle name="RowTitles-Col2 3 2 4 3 2" xfId="9599"/>
    <cellStyle name="RowTitles-Col2 3 2 4 3 2 2" xfId="28602"/>
    <cellStyle name="RowTitles-Col2 3 2 4 3 2 3" xfId="28603"/>
    <cellStyle name="RowTitles-Col2 3 2 4 3 3" xfId="13180"/>
    <cellStyle name="RowTitles-Col2 3 2 4 3 3 2" xfId="28604"/>
    <cellStyle name="RowTitles-Col2 3 2 4 3 3 2 2" xfId="28605"/>
    <cellStyle name="RowTitles-Col2 3 2 4 3 4" xfId="28606"/>
    <cellStyle name="RowTitles-Col2 3 2 4 4" xfId="6833"/>
    <cellStyle name="RowTitles-Col2 3 2 4 4 2" xfId="28607"/>
    <cellStyle name="RowTitles-Col2 3 2 4 4 3" xfId="28608"/>
    <cellStyle name="RowTitles-Col2 3 2 4 5" xfId="10580"/>
    <cellStyle name="RowTitles-Col2 3 2 4 5 2" xfId="28609"/>
    <cellStyle name="RowTitles-Col2 3 2 4 5 2 2" xfId="28610"/>
    <cellStyle name="RowTitles-Col2 3 2 4 6" xfId="28611"/>
    <cellStyle name="RowTitles-Col2 3 2 4 6 2" xfId="28612"/>
    <cellStyle name="RowTitles-Col2 3 2 5" xfId="1772"/>
    <cellStyle name="RowTitles-Col2 3 2 5 2" xfId="3362"/>
    <cellStyle name="RowTitles-Col2 3 2 5 2 2" xfId="8312"/>
    <cellStyle name="RowTitles-Col2 3 2 5 2 2 2" xfId="28613"/>
    <cellStyle name="RowTitles-Col2 3 2 5 2 2 3" xfId="28614"/>
    <cellStyle name="RowTitles-Col2 3 2 5 2 3" xfId="11981"/>
    <cellStyle name="RowTitles-Col2 3 2 5 2 3 2" xfId="28615"/>
    <cellStyle name="RowTitles-Col2 3 2 5 2 3 2 2" xfId="28616"/>
    <cellStyle name="RowTitles-Col2 3 2 5 2 4" xfId="28617"/>
    <cellStyle name="RowTitles-Col2 3 2 5 3" xfId="5752"/>
    <cellStyle name="RowTitles-Col2 3 2 5 3 2" xfId="9816"/>
    <cellStyle name="RowTitles-Col2 3 2 5 3 2 2" xfId="28618"/>
    <cellStyle name="RowTitles-Col2 3 2 5 3 2 3" xfId="28619"/>
    <cellStyle name="RowTitles-Col2 3 2 5 3 3" xfId="13379"/>
    <cellStyle name="RowTitles-Col2 3 2 5 3 3 2" xfId="28620"/>
    <cellStyle name="RowTitles-Col2 3 2 5 3 3 2 2" xfId="28621"/>
    <cellStyle name="RowTitles-Col2 3 2 5 3 4" xfId="28622"/>
    <cellStyle name="RowTitles-Col2 3 2 5 4" xfId="7050"/>
    <cellStyle name="RowTitles-Col2 3 2 5 4 2" xfId="28623"/>
    <cellStyle name="RowTitles-Col2 3 2 5 4 3" xfId="28624"/>
    <cellStyle name="RowTitles-Col2 3 2 5 5" xfId="10797"/>
    <cellStyle name="RowTitles-Col2 3 2 5 5 2" xfId="28625"/>
    <cellStyle name="RowTitles-Col2 3 2 5 5 2 2" xfId="28626"/>
    <cellStyle name="RowTitles-Col2 3 2 5 6" xfId="28627"/>
    <cellStyle name="RowTitles-Col2 3 2 5 6 2" xfId="28628"/>
    <cellStyle name="RowTitles-Col2 3 2 6" xfId="1773"/>
    <cellStyle name="RowTitles-Col2 3 2 6 2" xfId="3363"/>
    <cellStyle name="RowTitles-Col2 3 2 6 2 2" xfId="8313"/>
    <cellStyle name="RowTitles-Col2 3 2 6 2 2 2" xfId="28629"/>
    <cellStyle name="RowTitles-Col2 3 2 6 2 2 3" xfId="28630"/>
    <cellStyle name="RowTitles-Col2 3 2 6 2 3" xfId="11982"/>
    <cellStyle name="RowTitles-Col2 3 2 6 2 3 2" xfId="28631"/>
    <cellStyle name="RowTitles-Col2 3 2 6 2 3 2 2" xfId="28632"/>
    <cellStyle name="RowTitles-Col2 3 2 6 2 4" xfId="28633"/>
    <cellStyle name="RowTitles-Col2 3 2 6 3" xfId="5753"/>
    <cellStyle name="RowTitles-Col2 3 2 6 3 2" xfId="10018"/>
    <cellStyle name="RowTitles-Col2 3 2 6 3 2 2" xfId="28634"/>
    <cellStyle name="RowTitles-Col2 3 2 6 3 2 3" xfId="28635"/>
    <cellStyle name="RowTitles-Col2 3 2 6 3 3" xfId="13566"/>
    <cellStyle name="RowTitles-Col2 3 2 6 3 3 2" xfId="28636"/>
    <cellStyle name="RowTitles-Col2 3 2 6 3 3 2 2" xfId="28637"/>
    <cellStyle name="RowTitles-Col2 3 2 6 3 4" xfId="28638"/>
    <cellStyle name="RowTitles-Col2 3 2 6 4" xfId="7252"/>
    <cellStyle name="RowTitles-Col2 3 2 6 4 2" xfId="28639"/>
    <cellStyle name="RowTitles-Col2 3 2 6 4 3" xfId="28640"/>
    <cellStyle name="RowTitles-Col2 3 2 6 5" xfId="10999"/>
    <cellStyle name="RowTitles-Col2 3 2 6 5 2" xfId="28641"/>
    <cellStyle name="RowTitles-Col2 3 2 6 5 2 2" xfId="28642"/>
    <cellStyle name="RowTitles-Col2 3 2 6 6" xfId="28643"/>
    <cellStyle name="RowTitles-Col2 3 2 6 6 2" xfId="28644"/>
    <cellStyle name="RowTitles-Col2 3 2 7" xfId="2235"/>
    <cellStyle name="RowTitles-Col2 3 2 7 2" xfId="8308"/>
    <cellStyle name="RowTitles-Col2 3 2 7 2 2" xfId="28645"/>
    <cellStyle name="RowTitles-Col2 3 2 7 2 3" xfId="28646"/>
    <cellStyle name="RowTitles-Col2 3 2 7 3" xfId="11977"/>
    <cellStyle name="RowTitles-Col2 3 2 7 3 2" xfId="28647"/>
    <cellStyle name="RowTitles-Col2 3 2 7 3 2 2" xfId="28648"/>
    <cellStyle name="RowTitles-Col2 3 2 7 4" xfId="28649"/>
    <cellStyle name="RowTitles-Col2 3 2 8" xfId="3850"/>
    <cellStyle name="RowTitles-Col2 3 2_STUD aligned by INSTIT" xfId="629"/>
    <cellStyle name="RowTitles-Col2 3 3" xfId="458"/>
    <cellStyle name="RowTitles-Col2 3 3 2" xfId="948"/>
    <cellStyle name="RowTitles-Col2 3 3 2 2" xfId="2559"/>
    <cellStyle name="RowTitles-Col2 3 3 2 2 2" xfId="8315"/>
    <cellStyle name="RowTitles-Col2 3 3 2 2 2 2" xfId="28650"/>
    <cellStyle name="RowTitles-Col2 3 3 2 2 2 3" xfId="28651"/>
    <cellStyle name="RowTitles-Col2 3 3 2 2 3" xfId="11984"/>
    <cellStyle name="RowTitles-Col2 3 3 2 2 3 2" xfId="28652"/>
    <cellStyle name="RowTitles-Col2 3 3 2 2 3 2 2" xfId="28653"/>
    <cellStyle name="RowTitles-Col2 3 3 2 2 4" xfId="28654"/>
    <cellStyle name="RowTitles-Col2 3 3 2 3" xfId="4124"/>
    <cellStyle name="RowTitles-Col2 3 3 2 3 2" xfId="9151"/>
    <cellStyle name="RowTitles-Col2 3 3 2 3 2 2" xfId="28655"/>
    <cellStyle name="RowTitles-Col2 3 3 2 3 2 3" xfId="28656"/>
    <cellStyle name="RowTitles-Col2 3 3 2 3 3" xfId="12766"/>
    <cellStyle name="RowTitles-Col2 3 3 2 3 3 2" xfId="28657"/>
    <cellStyle name="RowTitles-Col2 3 3 2 3 3 2 2" xfId="28658"/>
    <cellStyle name="RowTitles-Col2 3 3 2 3 4" xfId="28659"/>
    <cellStyle name="RowTitles-Col2 3 3 2 3 4 2" xfId="28660"/>
    <cellStyle name="RowTitles-Col2 3 3 2 4" xfId="4953"/>
    <cellStyle name="RowTitles-Col2 3 3 2 5" xfId="6465"/>
    <cellStyle name="RowTitles-Col2 3 3 2 5 2" xfId="28661"/>
    <cellStyle name="RowTitles-Col2 3 3 2 5 3" xfId="28662"/>
    <cellStyle name="RowTitles-Col2 3 3 2 6" xfId="10166"/>
    <cellStyle name="RowTitles-Col2 3 3 2 6 2" xfId="28663"/>
    <cellStyle name="RowTitles-Col2 3 3 2 6 2 2" xfId="28664"/>
    <cellStyle name="RowTitles-Col2 3 3 2 7" xfId="28665"/>
    <cellStyle name="RowTitles-Col2 3 3 2 7 2" xfId="28666"/>
    <cellStyle name="RowTitles-Col2 3 3 3" xfId="1127"/>
    <cellStyle name="RowTitles-Col2 3 3 3 2" xfId="2738"/>
    <cellStyle name="RowTitles-Col2 3 3 3 2 2" xfId="8316"/>
    <cellStyle name="RowTitles-Col2 3 3 3 2 2 2" xfId="28667"/>
    <cellStyle name="RowTitles-Col2 3 3 3 2 2 3" xfId="28668"/>
    <cellStyle name="RowTitles-Col2 3 3 3 2 3" xfId="11985"/>
    <cellStyle name="RowTitles-Col2 3 3 3 2 3 2" xfId="28669"/>
    <cellStyle name="RowTitles-Col2 3 3 3 2 3 2 2" xfId="28670"/>
    <cellStyle name="RowTitles-Col2 3 3 3 2 4" xfId="28671"/>
    <cellStyle name="RowTitles-Col2 3 3 3 3" xfId="4303"/>
    <cellStyle name="RowTitles-Col2 3 3 3 3 2" xfId="9427"/>
    <cellStyle name="RowTitles-Col2 3 3 3 3 2 2" xfId="28672"/>
    <cellStyle name="RowTitles-Col2 3 3 3 3 2 3" xfId="28673"/>
    <cellStyle name="RowTitles-Col2 3 3 3 3 3" xfId="13021"/>
    <cellStyle name="RowTitles-Col2 3 3 3 3 3 2" xfId="28674"/>
    <cellStyle name="RowTitles-Col2 3 3 3 3 3 2 2" xfId="28675"/>
    <cellStyle name="RowTitles-Col2 3 3 3 3 4" xfId="28676"/>
    <cellStyle name="RowTitles-Col2 3 3 3 3 4 2" xfId="28677"/>
    <cellStyle name="RowTitles-Col2 3 3 3 4" xfId="5132"/>
    <cellStyle name="RowTitles-Col2 3 3 4" xfId="1774"/>
    <cellStyle name="RowTitles-Col2 3 3 4 2" xfId="3364"/>
    <cellStyle name="RowTitles-Col2 3 3 4 2 2" xfId="8317"/>
    <cellStyle name="RowTitles-Col2 3 3 4 2 2 2" xfId="28678"/>
    <cellStyle name="RowTitles-Col2 3 3 4 2 2 3" xfId="28679"/>
    <cellStyle name="RowTitles-Col2 3 3 4 2 3" xfId="11986"/>
    <cellStyle name="RowTitles-Col2 3 3 4 2 3 2" xfId="28680"/>
    <cellStyle name="RowTitles-Col2 3 3 4 2 3 2 2" xfId="28681"/>
    <cellStyle name="RowTitles-Col2 3 3 4 2 4" xfId="28682"/>
    <cellStyle name="RowTitles-Col2 3 3 4 3" xfId="5754"/>
    <cellStyle name="RowTitles-Col2 3 3 4 3 2" xfId="9656"/>
    <cellStyle name="RowTitles-Col2 3 3 4 3 2 2" xfId="28683"/>
    <cellStyle name="RowTitles-Col2 3 3 4 3 2 3" xfId="28684"/>
    <cellStyle name="RowTitles-Col2 3 3 4 3 3" xfId="13234"/>
    <cellStyle name="RowTitles-Col2 3 3 4 3 3 2" xfId="28685"/>
    <cellStyle name="RowTitles-Col2 3 3 4 3 3 2 2" xfId="28686"/>
    <cellStyle name="RowTitles-Col2 3 3 4 3 4" xfId="28687"/>
    <cellStyle name="RowTitles-Col2 3 3 4 4" xfId="6890"/>
    <cellStyle name="RowTitles-Col2 3 3 4 4 2" xfId="28688"/>
    <cellStyle name="RowTitles-Col2 3 3 4 4 3" xfId="28689"/>
    <cellStyle name="RowTitles-Col2 3 3 4 5" xfId="10637"/>
    <cellStyle name="RowTitles-Col2 3 3 4 5 2" xfId="28690"/>
    <cellStyle name="RowTitles-Col2 3 3 4 5 2 2" xfId="28691"/>
    <cellStyle name="RowTitles-Col2 3 3 4 6" xfId="28692"/>
    <cellStyle name="RowTitles-Col2 3 3 4 6 2" xfId="28693"/>
    <cellStyle name="RowTitles-Col2 3 3 5" xfId="1775"/>
    <cellStyle name="RowTitles-Col2 3 3 5 2" xfId="3365"/>
    <cellStyle name="RowTitles-Col2 3 3 5 2 2" xfId="8318"/>
    <cellStyle name="RowTitles-Col2 3 3 5 2 2 2" xfId="28694"/>
    <cellStyle name="RowTitles-Col2 3 3 5 2 2 3" xfId="28695"/>
    <cellStyle name="RowTitles-Col2 3 3 5 2 3" xfId="11987"/>
    <cellStyle name="RowTitles-Col2 3 3 5 2 3 2" xfId="28696"/>
    <cellStyle name="RowTitles-Col2 3 3 5 2 3 2 2" xfId="28697"/>
    <cellStyle name="RowTitles-Col2 3 3 5 2 4" xfId="28698"/>
    <cellStyle name="RowTitles-Col2 3 3 5 3" xfId="5755"/>
    <cellStyle name="RowTitles-Col2 3 3 5 3 2" xfId="9872"/>
    <cellStyle name="RowTitles-Col2 3 3 5 3 2 2" xfId="28699"/>
    <cellStyle name="RowTitles-Col2 3 3 5 3 2 3" xfId="28700"/>
    <cellStyle name="RowTitles-Col2 3 3 5 3 3" xfId="13432"/>
    <cellStyle name="RowTitles-Col2 3 3 5 3 3 2" xfId="28701"/>
    <cellStyle name="RowTitles-Col2 3 3 5 3 3 2 2" xfId="28702"/>
    <cellStyle name="RowTitles-Col2 3 3 5 3 4" xfId="28703"/>
    <cellStyle name="RowTitles-Col2 3 3 5 4" xfId="7106"/>
    <cellStyle name="RowTitles-Col2 3 3 5 4 2" xfId="28704"/>
    <cellStyle name="RowTitles-Col2 3 3 5 4 3" xfId="28705"/>
    <cellStyle name="RowTitles-Col2 3 3 5 5" xfId="10853"/>
    <cellStyle name="RowTitles-Col2 3 3 5 5 2" xfId="28706"/>
    <cellStyle name="RowTitles-Col2 3 3 5 5 2 2" xfId="28707"/>
    <cellStyle name="RowTitles-Col2 3 3 5 6" xfId="28708"/>
    <cellStyle name="RowTitles-Col2 3 3 5 6 2" xfId="28709"/>
    <cellStyle name="RowTitles-Col2 3 3 6" xfId="1776"/>
    <cellStyle name="RowTitles-Col2 3 3 6 2" xfId="3366"/>
    <cellStyle name="RowTitles-Col2 3 3 6 2 2" xfId="8319"/>
    <cellStyle name="RowTitles-Col2 3 3 6 2 2 2" xfId="28710"/>
    <cellStyle name="RowTitles-Col2 3 3 6 2 2 3" xfId="28711"/>
    <cellStyle name="RowTitles-Col2 3 3 6 2 3" xfId="11988"/>
    <cellStyle name="RowTitles-Col2 3 3 6 2 3 2" xfId="28712"/>
    <cellStyle name="RowTitles-Col2 3 3 6 2 3 2 2" xfId="28713"/>
    <cellStyle name="RowTitles-Col2 3 3 6 2 4" xfId="28714"/>
    <cellStyle name="RowTitles-Col2 3 3 6 3" xfId="5756"/>
    <cellStyle name="RowTitles-Col2 3 3 6 3 2" xfId="10074"/>
    <cellStyle name="RowTitles-Col2 3 3 6 3 2 2" xfId="28715"/>
    <cellStyle name="RowTitles-Col2 3 3 6 3 2 3" xfId="28716"/>
    <cellStyle name="RowTitles-Col2 3 3 6 3 3" xfId="13619"/>
    <cellStyle name="RowTitles-Col2 3 3 6 3 3 2" xfId="28717"/>
    <cellStyle name="RowTitles-Col2 3 3 6 3 3 2 2" xfId="28718"/>
    <cellStyle name="RowTitles-Col2 3 3 6 3 4" xfId="28719"/>
    <cellStyle name="RowTitles-Col2 3 3 6 4" xfId="7308"/>
    <cellStyle name="RowTitles-Col2 3 3 6 4 2" xfId="28720"/>
    <cellStyle name="RowTitles-Col2 3 3 6 4 3" xfId="28721"/>
    <cellStyle name="RowTitles-Col2 3 3 6 5" xfId="11055"/>
    <cellStyle name="RowTitles-Col2 3 3 6 5 2" xfId="28722"/>
    <cellStyle name="RowTitles-Col2 3 3 6 5 2 2" xfId="28723"/>
    <cellStyle name="RowTitles-Col2 3 3 6 6" xfId="28724"/>
    <cellStyle name="RowTitles-Col2 3 3 6 6 2" xfId="28725"/>
    <cellStyle name="RowTitles-Col2 3 3 7" xfId="2291"/>
    <cellStyle name="RowTitles-Col2 3 3 7 2" xfId="8314"/>
    <cellStyle name="RowTitles-Col2 3 3 7 2 2" xfId="28726"/>
    <cellStyle name="RowTitles-Col2 3 3 7 2 3" xfId="28727"/>
    <cellStyle name="RowTitles-Col2 3 3 7 3" xfId="11983"/>
    <cellStyle name="RowTitles-Col2 3 3 7 3 2" xfId="28728"/>
    <cellStyle name="RowTitles-Col2 3 3 7 3 2 2" xfId="28729"/>
    <cellStyle name="RowTitles-Col2 3 3 7 4" xfId="28730"/>
    <cellStyle name="RowTitles-Col2 3 3 8" xfId="3891"/>
    <cellStyle name="RowTitles-Col2 3 3 8 2" xfId="8887"/>
    <cellStyle name="RowTitles-Col2 3 3 8 2 2" xfId="28731"/>
    <cellStyle name="RowTitles-Col2 3 3 8 2 3" xfId="28732"/>
    <cellStyle name="RowTitles-Col2 3 3 8 3" xfId="12521"/>
    <cellStyle name="RowTitles-Col2 3 3 8 3 2" xfId="28733"/>
    <cellStyle name="RowTitles-Col2 3 3 8 3 2 2" xfId="28734"/>
    <cellStyle name="RowTitles-Col2 3 3 8 4" xfId="28735"/>
    <cellStyle name="RowTitles-Col2 3 3_STUD aligned by INSTIT" xfId="630"/>
    <cellStyle name="RowTitles-Col2 3 4" xfId="494"/>
    <cellStyle name="RowTitles-Col2 3 4 2" xfId="983"/>
    <cellStyle name="RowTitles-Col2 3 4 2 2" xfId="2594"/>
    <cellStyle name="RowTitles-Col2 3 4 2 2 2" xfId="8321"/>
    <cellStyle name="RowTitles-Col2 3 4 2 2 2 2" xfId="28736"/>
    <cellStyle name="RowTitles-Col2 3 4 2 2 2 3" xfId="28737"/>
    <cellStyle name="RowTitles-Col2 3 4 2 2 3" xfId="11990"/>
    <cellStyle name="RowTitles-Col2 3 4 2 2 3 2" xfId="28738"/>
    <cellStyle name="RowTitles-Col2 3 4 2 2 3 2 2" xfId="28739"/>
    <cellStyle name="RowTitles-Col2 3 4 2 2 4" xfId="28740"/>
    <cellStyle name="RowTitles-Col2 3 4 2 3" xfId="4159"/>
    <cellStyle name="RowTitles-Col2 3 4 2 3 2" xfId="9187"/>
    <cellStyle name="RowTitles-Col2 3 4 2 3 2 2" xfId="28741"/>
    <cellStyle name="RowTitles-Col2 3 4 2 3 2 3" xfId="28742"/>
    <cellStyle name="RowTitles-Col2 3 4 2 3 3" xfId="12801"/>
    <cellStyle name="RowTitles-Col2 3 4 2 3 3 2" xfId="28743"/>
    <cellStyle name="RowTitles-Col2 3 4 2 3 3 2 2" xfId="28744"/>
    <cellStyle name="RowTitles-Col2 3 4 2 3 4" xfId="28745"/>
    <cellStyle name="RowTitles-Col2 3 4 2 3 4 2" xfId="28746"/>
    <cellStyle name="RowTitles-Col2 3 4 2 4" xfId="4988"/>
    <cellStyle name="RowTitles-Col2 3 4 2 5" xfId="6499"/>
    <cellStyle name="RowTitles-Col2 3 4 2 5 2" xfId="28747"/>
    <cellStyle name="RowTitles-Col2 3 4 2 5 3" xfId="28748"/>
    <cellStyle name="RowTitles-Col2 3 4 3" xfId="1162"/>
    <cellStyle name="RowTitles-Col2 3 4 3 2" xfId="2773"/>
    <cellStyle name="RowTitles-Col2 3 4 3 2 2" xfId="8322"/>
    <cellStyle name="RowTitles-Col2 3 4 3 2 2 2" xfId="28749"/>
    <cellStyle name="RowTitles-Col2 3 4 3 2 2 3" xfId="28750"/>
    <cellStyle name="RowTitles-Col2 3 4 3 2 3" xfId="11991"/>
    <cellStyle name="RowTitles-Col2 3 4 3 2 3 2" xfId="28751"/>
    <cellStyle name="RowTitles-Col2 3 4 3 2 3 2 2" xfId="28752"/>
    <cellStyle name="RowTitles-Col2 3 4 3 2 4" xfId="28753"/>
    <cellStyle name="RowTitles-Col2 3 4 3 3" xfId="4338"/>
    <cellStyle name="RowTitles-Col2 3 4 3 3 2" xfId="9463"/>
    <cellStyle name="RowTitles-Col2 3 4 3 3 2 2" xfId="28754"/>
    <cellStyle name="RowTitles-Col2 3 4 3 3 2 3" xfId="28755"/>
    <cellStyle name="RowTitles-Col2 3 4 3 3 3" xfId="13056"/>
    <cellStyle name="RowTitles-Col2 3 4 3 3 3 2" xfId="28756"/>
    <cellStyle name="RowTitles-Col2 3 4 3 3 3 2 2" xfId="28757"/>
    <cellStyle name="RowTitles-Col2 3 4 3 3 4" xfId="28758"/>
    <cellStyle name="RowTitles-Col2 3 4 3 3 4 2" xfId="28759"/>
    <cellStyle name="RowTitles-Col2 3 4 3 4" xfId="5167"/>
    <cellStyle name="RowTitles-Col2 3 4 3 5" xfId="10444"/>
    <cellStyle name="RowTitles-Col2 3 4 3 5 2" xfId="28760"/>
    <cellStyle name="RowTitles-Col2 3 4 3 5 2 2" xfId="28761"/>
    <cellStyle name="RowTitles-Col2 3 4 3 6" xfId="28762"/>
    <cellStyle name="RowTitles-Col2 3 4 3 6 2" xfId="28763"/>
    <cellStyle name="RowTitles-Col2 3 4 4" xfId="1332"/>
    <cellStyle name="RowTitles-Col2 3 4 4 2" xfId="2943"/>
    <cellStyle name="RowTitles-Col2 3 4 4 2 2" xfId="8323"/>
    <cellStyle name="RowTitles-Col2 3 4 4 2 2 2" xfId="28764"/>
    <cellStyle name="RowTitles-Col2 3 4 4 2 2 3" xfId="28765"/>
    <cellStyle name="RowTitles-Col2 3 4 4 2 3" xfId="11992"/>
    <cellStyle name="RowTitles-Col2 3 4 4 2 3 2" xfId="28766"/>
    <cellStyle name="RowTitles-Col2 3 4 4 2 3 2 2" xfId="28767"/>
    <cellStyle name="RowTitles-Col2 3 4 4 2 4" xfId="28768"/>
    <cellStyle name="RowTitles-Col2 3 4 4 3" xfId="4508"/>
    <cellStyle name="RowTitles-Col2 3 4 4 3 2" xfId="9691"/>
    <cellStyle name="RowTitles-Col2 3 4 4 3 2 2" xfId="28769"/>
    <cellStyle name="RowTitles-Col2 3 4 4 3 2 3" xfId="28770"/>
    <cellStyle name="RowTitles-Col2 3 4 4 3 3" xfId="13268"/>
    <cellStyle name="RowTitles-Col2 3 4 4 3 3 2" xfId="28771"/>
    <cellStyle name="RowTitles-Col2 3 4 4 3 3 2 2" xfId="28772"/>
    <cellStyle name="RowTitles-Col2 3 4 4 3 4" xfId="28773"/>
    <cellStyle name="RowTitles-Col2 3 4 4 3 4 2" xfId="28774"/>
    <cellStyle name="RowTitles-Col2 3 4 4 4" xfId="5336"/>
    <cellStyle name="RowTitles-Col2 3 4 4 5" xfId="6925"/>
    <cellStyle name="RowTitles-Col2 3 4 4 5 2" xfId="28775"/>
    <cellStyle name="RowTitles-Col2 3 4 4 5 3" xfId="28776"/>
    <cellStyle name="RowTitles-Col2 3 4 4 6" xfId="10672"/>
    <cellStyle name="RowTitles-Col2 3 4 4 6 2" xfId="28777"/>
    <cellStyle name="RowTitles-Col2 3 4 4 6 2 2" xfId="28778"/>
    <cellStyle name="RowTitles-Col2 3 4 4 7" xfId="28779"/>
    <cellStyle name="RowTitles-Col2 3 4 4 7 2" xfId="28780"/>
    <cellStyle name="RowTitles-Col2 3 4 5" xfId="1777"/>
    <cellStyle name="RowTitles-Col2 3 4 5 2" xfId="3367"/>
    <cellStyle name="RowTitles-Col2 3 4 5 2 2" xfId="8324"/>
    <cellStyle name="RowTitles-Col2 3 4 5 2 2 2" xfId="28781"/>
    <cellStyle name="RowTitles-Col2 3 4 5 2 2 3" xfId="28782"/>
    <cellStyle name="RowTitles-Col2 3 4 5 2 3" xfId="11993"/>
    <cellStyle name="RowTitles-Col2 3 4 5 2 3 2" xfId="28783"/>
    <cellStyle name="RowTitles-Col2 3 4 5 2 3 2 2" xfId="28784"/>
    <cellStyle name="RowTitles-Col2 3 4 5 2 4" xfId="28785"/>
    <cellStyle name="RowTitles-Col2 3 4 5 3" xfId="5757"/>
    <cellStyle name="RowTitles-Col2 3 4 5 3 2" xfId="9907"/>
    <cellStyle name="RowTitles-Col2 3 4 5 3 2 2" xfId="28786"/>
    <cellStyle name="RowTitles-Col2 3 4 5 3 2 3" xfId="28787"/>
    <cellStyle name="RowTitles-Col2 3 4 5 3 3" xfId="13466"/>
    <cellStyle name="RowTitles-Col2 3 4 5 3 3 2" xfId="28788"/>
    <cellStyle name="RowTitles-Col2 3 4 5 3 3 2 2" xfId="28789"/>
    <cellStyle name="RowTitles-Col2 3 4 5 3 4" xfId="28790"/>
    <cellStyle name="RowTitles-Col2 3 4 5 4" xfId="7141"/>
    <cellStyle name="RowTitles-Col2 3 4 5 4 2" xfId="28791"/>
    <cellStyle name="RowTitles-Col2 3 4 5 4 3" xfId="28792"/>
    <cellStyle name="RowTitles-Col2 3 4 5 5" xfId="10888"/>
    <cellStyle name="RowTitles-Col2 3 4 5 5 2" xfId="28793"/>
    <cellStyle name="RowTitles-Col2 3 4 5 5 2 2" xfId="28794"/>
    <cellStyle name="RowTitles-Col2 3 4 5 6" xfId="28795"/>
    <cellStyle name="RowTitles-Col2 3 4 5 6 2" xfId="28796"/>
    <cellStyle name="RowTitles-Col2 3 4 6" xfId="1778"/>
    <cellStyle name="RowTitles-Col2 3 4 6 2" xfId="3368"/>
    <cellStyle name="RowTitles-Col2 3 4 6 2 2" xfId="8325"/>
    <cellStyle name="RowTitles-Col2 3 4 6 2 2 2" xfId="28797"/>
    <cellStyle name="RowTitles-Col2 3 4 6 2 2 3" xfId="28798"/>
    <cellStyle name="RowTitles-Col2 3 4 6 2 3" xfId="11994"/>
    <cellStyle name="RowTitles-Col2 3 4 6 2 3 2" xfId="28799"/>
    <cellStyle name="RowTitles-Col2 3 4 6 2 3 2 2" xfId="28800"/>
    <cellStyle name="RowTitles-Col2 3 4 6 2 4" xfId="28801"/>
    <cellStyle name="RowTitles-Col2 3 4 6 3" xfId="5758"/>
    <cellStyle name="RowTitles-Col2 3 4 6 3 2" xfId="10109"/>
    <cellStyle name="RowTitles-Col2 3 4 6 3 2 2" xfId="28802"/>
    <cellStyle name="RowTitles-Col2 3 4 6 3 2 3" xfId="28803"/>
    <cellStyle name="RowTitles-Col2 3 4 6 3 3" xfId="13653"/>
    <cellStyle name="RowTitles-Col2 3 4 6 3 3 2" xfId="28804"/>
    <cellStyle name="RowTitles-Col2 3 4 6 3 3 2 2" xfId="28805"/>
    <cellStyle name="RowTitles-Col2 3 4 6 3 4" xfId="28806"/>
    <cellStyle name="RowTitles-Col2 3 4 6 4" xfId="7343"/>
    <cellStyle name="RowTitles-Col2 3 4 6 4 2" xfId="28807"/>
    <cellStyle name="RowTitles-Col2 3 4 6 4 3" xfId="28808"/>
    <cellStyle name="RowTitles-Col2 3 4 6 5" xfId="11090"/>
    <cellStyle name="RowTitles-Col2 3 4 6 5 2" xfId="28809"/>
    <cellStyle name="RowTitles-Col2 3 4 6 5 2 2" xfId="28810"/>
    <cellStyle name="RowTitles-Col2 3 4 6 6" xfId="28811"/>
    <cellStyle name="RowTitles-Col2 3 4 6 6 2" xfId="28812"/>
    <cellStyle name="RowTitles-Col2 3 4 7" xfId="2326"/>
    <cellStyle name="RowTitles-Col2 3 4 7 2" xfId="8320"/>
    <cellStyle name="RowTitles-Col2 3 4 7 2 2" xfId="28813"/>
    <cellStyle name="RowTitles-Col2 3 4 7 2 3" xfId="28814"/>
    <cellStyle name="RowTitles-Col2 3 4 7 3" xfId="11989"/>
    <cellStyle name="RowTitles-Col2 3 4 7 3 2" xfId="28815"/>
    <cellStyle name="RowTitles-Col2 3 4 7 3 2 2" xfId="28816"/>
    <cellStyle name="RowTitles-Col2 3 4 7 4" xfId="28817"/>
    <cellStyle name="RowTitles-Col2 3 4 8" xfId="3816"/>
    <cellStyle name="RowTitles-Col2 3 4_STUD aligned by INSTIT" xfId="631"/>
    <cellStyle name="RowTitles-Col2 3 5" xfId="820"/>
    <cellStyle name="RowTitles-Col2 3 5 2" xfId="2433"/>
    <cellStyle name="RowTitles-Col2 3 5 2 2" xfId="8326"/>
    <cellStyle name="RowTitles-Col2 3 5 2 2 2" xfId="28818"/>
    <cellStyle name="RowTitles-Col2 3 5 2 2 3" xfId="28819"/>
    <cellStyle name="RowTitles-Col2 3 5 2 3" xfId="11995"/>
    <cellStyle name="RowTitles-Col2 3 5 2 3 2" xfId="28820"/>
    <cellStyle name="RowTitles-Col2 3 5 2 3 2 2" xfId="28821"/>
    <cellStyle name="RowTitles-Col2 3 5 2 4" xfId="28822"/>
    <cellStyle name="RowTitles-Col2 3 5 3" xfId="3996"/>
    <cellStyle name="RowTitles-Col2 3 5 3 2" xfId="8999"/>
    <cellStyle name="RowTitles-Col2 3 5 3 2 2" xfId="28823"/>
    <cellStyle name="RowTitles-Col2 3 5 3 2 3" xfId="28824"/>
    <cellStyle name="RowTitles-Col2 3 5 3 3" xfId="12623"/>
    <cellStyle name="RowTitles-Col2 3 5 3 3 2" xfId="28825"/>
    <cellStyle name="RowTitles-Col2 3 5 3 3 2 2" xfId="28826"/>
    <cellStyle name="RowTitles-Col2 3 5 3 4" xfId="28827"/>
    <cellStyle name="RowTitles-Col2 3 5 3 4 2" xfId="28828"/>
    <cellStyle name="RowTitles-Col2 3 5 4" xfId="4584"/>
    <cellStyle name="RowTitles-Col2 3 5 5" xfId="6333"/>
    <cellStyle name="RowTitles-Col2 3 5 5 2" xfId="28829"/>
    <cellStyle name="RowTitles-Col2 3 5 5 3" xfId="28830"/>
    <cellStyle name="RowTitles-Col2 3 6" xfId="819"/>
    <cellStyle name="RowTitles-Col2 3 6 2" xfId="2432"/>
    <cellStyle name="RowTitles-Col2 3 6 2 2" xfId="8327"/>
    <cellStyle name="RowTitles-Col2 3 6 2 2 2" xfId="28831"/>
    <cellStyle name="RowTitles-Col2 3 6 2 2 3" xfId="28832"/>
    <cellStyle name="RowTitles-Col2 3 6 2 3" xfId="11996"/>
    <cellStyle name="RowTitles-Col2 3 6 2 3 2" xfId="28833"/>
    <cellStyle name="RowTitles-Col2 3 6 2 3 2 2" xfId="28834"/>
    <cellStyle name="RowTitles-Col2 3 6 2 4" xfId="28835"/>
    <cellStyle name="RowTitles-Col2 3 6 3" xfId="3995"/>
    <cellStyle name="RowTitles-Col2 3 6 3 2" xfId="9262"/>
    <cellStyle name="RowTitles-Col2 3 6 3 2 2" xfId="28836"/>
    <cellStyle name="RowTitles-Col2 3 6 3 2 3" xfId="28837"/>
    <cellStyle name="RowTitles-Col2 3 6 3 3" xfId="12869"/>
    <cellStyle name="RowTitles-Col2 3 6 3 3 2" xfId="28838"/>
    <cellStyle name="RowTitles-Col2 3 6 3 3 2 2" xfId="28839"/>
    <cellStyle name="RowTitles-Col2 3 6 3 4" xfId="28840"/>
    <cellStyle name="RowTitles-Col2 3 6 3 4 2" xfId="28841"/>
    <cellStyle name="RowTitles-Col2 3 6 4" xfId="4585"/>
    <cellStyle name="RowTitles-Col2 3 6 5" xfId="10272"/>
    <cellStyle name="RowTitles-Col2 3 6 5 2" xfId="28842"/>
    <cellStyle name="RowTitles-Col2 3 6 5 2 2" xfId="28843"/>
    <cellStyle name="RowTitles-Col2 3 6 6" xfId="28844"/>
    <cellStyle name="RowTitles-Col2 3 6 6 2" xfId="28845"/>
    <cellStyle name="RowTitles-Col2 3 7" xfId="1212"/>
    <cellStyle name="RowTitles-Col2 3 7 2" xfId="2823"/>
    <cellStyle name="RowTitles-Col2 3 7 2 2" xfId="8328"/>
    <cellStyle name="RowTitles-Col2 3 7 2 2 2" xfId="28846"/>
    <cellStyle name="RowTitles-Col2 3 7 2 2 3" xfId="28847"/>
    <cellStyle name="RowTitles-Col2 3 7 2 3" xfId="11997"/>
    <cellStyle name="RowTitles-Col2 3 7 2 3 2" xfId="28848"/>
    <cellStyle name="RowTitles-Col2 3 7 2 3 2 2" xfId="28849"/>
    <cellStyle name="RowTitles-Col2 3 7 2 4" xfId="28850"/>
    <cellStyle name="RowTitles-Col2 3 7 3" xfId="4388"/>
    <cellStyle name="RowTitles-Col2 3 7 3 2" xfId="9502"/>
    <cellStyle name="RowTitles-Col2 3 7 3 2 2" xfId="28851"/>
    <cellStyle name="RowTitles-Col2 3 7 3 2 3" xfId="28852"/>
    <cellStyle name="RowTitles-Col2 3 7 3 3" xfId="13089"/>
    <cellStyle name="RowTitles-Col2 3 7 3 3 2" xfId="28853"/>
    <cellStyle name="RowTitles-Col2 3 7 3 3 2 2" xfId="28854"/>
    <cellStyle name="RowTitles-Col2 3 7 3 4" xfId="28855"/>
    <cellStyle name="RowTitles-Col2 3 7 3 4 2" xfId="28856"/>
    <cellStyle name="RowTitles-Col2 3 7 4" xfId="5217"/>
    <cellStyle name="RowTitles-Col2 3 7 5" xfId="6736"/>
    <cellStyle name="RowTitles-Col2 3 7 5 2" xfId="28857"/>
    <cellStyle name="RowTitles-Col2 3 7 5 3" xfId="28858"/>
    <cellStyle name="RowTitles-Col2 3 7 6" xfId="10483"/>
    <cellStyle name="RowTitles-Col2 3 7 6 2" xfId="28859"/>
    <cellStyle name="RowTitles-Col2 3 7 6 2 2" xfId="28860"/>
    <cellStyle name="RowTitles-Col2 3 7 7" xfId="28861"/>
    <cellStyle name="RowTitles-Col2 3 7 7 2" xfId="28862"/>
    <cellStyle name="RowTitles-Col2 3 8" xfId="1779"/>
    <cellStyle name="RowTitles-Col2 3 8 2" xfId="3369"/>
    <cellStyle name="RowTitles-Col2 3 8 2 2" xfId="8329"/>
    <cellStyle name="RowTitles-Col2 3 8 2 2 2" xfId="28863"/>
    <cellStyle name="RowTitles-Col2 3 8 2 2 3" xfId="28864"/>
    <cellStyle name="RowTitles-Col2 3 8 2 3" xfId="11998"/>
    <cellStyle name="RowTitles-Col2 3 8 2 3 2" xfId="28865"/>
    <cellStyle name="RowTitles-Col2 3 8 2 3 2 2" xfId="28866"/>
    <cellStyle name="RowTitles-Col2 3 8 2 4" xfId="28867"/>
    <cellStyle name="RowTitles-Col2 3 8 3" xfId="5759"/>
    <cellStyle name="RowTitles-Col2 3 8 3 2" xfId="9724"/>
    <cellStyle name="RowTitles-Col2 3 8 3 2 2" xfId="28868"/>
    <cellStyle name="RowTitles-Col2 3 8 3 2 3" xfId="28869"/>
    <cellStyle name="RowTitles-Col2 3 8 3 3" xfId="13294"/>
    <cellStyle name="RowTitles-Col2 3 8 3 3 2" xfId="28870"/>
    <cellStyle name="RowTitles-Col2 3 8 3 3 2 2" xfId="28871"/>
    <cellStyle name="RowTitles-Col2 3 8 3 4" xfId="28872"/>
    <cellStyle name="RowTitles-Col2 3 8 4" xfId="6958"/>
    <cellStyle name="RowTitles-Col2 3 8 4 2" xfId="28873"/>
    <cellStyle name="RowTitles-Col2 3 8 4 3" xfId="28874"/>
    <cellStyle name="RowTitles-Col2 3 8 5" xfId="10705"/>
    <cellStyle name="RowTitles-Col2 3 8 5 2" xfId="28875"/>
    <cellStyle name="RowTitles-Col2 3 8 5 2 2" xfId="28876"/>
    <cellStyle name="RowTitles-Col2 3 8 6" xfId="28877"/>
    <cellStyle name="RowTitles-Col2 3 8 6 2" xfId="28878"/>
    <cellStyle name="RowTitles-Col2 3 9" xfId="1780"/>
    <cellStyle name="RowTitles-Col2 3 9 2" xfId="3370"/>
    <cellStyle name="RowTitles-Col2 3 9 2 2" xfId="8330"/>
    <cellStyle name="RowTitles-Col2 3 9 2 2 2" xfId="28879"/>
    <cellStyle name="RowTitles-Col2 3 9 2 2 3" xfId="28880"/>
    <cellStyle name="RowTitles-Col2 3 9 2 3" xfId="11999"/>
    <cellStyle name="RowTitles-Col2 3 9 2 3 2" xfId="28881"/>
    <cellStyle name="RowTitles-Col2 3 9 2 3 2 2" xfId="28882"/>
    <cellStyle name="RowTitles-Col2 3 9 2 4" xfId="28883"/>
    <cellStyle name="RowTitles-Col2 3 9 3" xfId="5760"/>
    <cellStyle name="RowTitles-Col2 3 9 3 2" xfId="9933"/>
    <cellStyle name="RowTitles-Col2 3 9 3 2 2" xfId="28884"/>
    <cellStyle name="RowTitles-Col2 3 9 3 2 3" xfId="28885"/>
    <cellStyle name="RowTitles-Col2 3 9 3 3" xfId="13487"/>
    <cellStyle name="RowTitles-Col2 3 9 3 3 2" xfId="28886"/>
    <cellStyle name="RowTitles-Col2 3 9 3 3 2 2" xfId="28887"/>
    <cellStyle name="RowTitles-Col2 3 9 3 4" xfId="28888"/>
    <cellStyle name="RowTitles-Col2 3 9 4" xfId="7167"/>
    <cellStyle name="RowTitles-Col2 3 9 4 2" xfId="28889"/>
    <cellStyle name="RowTitles-Col2 3 9 4 3" xfId="28890"/>
    <cellStyle name="RowTitles-Col2 3 9 5" xfId="10914"/>
    <cellStyle name="RowTitles-Col2 3 9 5 2" xfId="28891"/>
    <cellStyle name="RowTitles-Col2 3 9 5 2 2" xfId="28892"/>
    <cellStyle name="RowTitles-Col2 3 9 6" xfId="28893"/>
    <cellStyle name="RowTitles-Col2 3 9 6 2" xfId="28894"/>
    <cellStyle name="RowTitles-Col2 3_STUD aligned by INSTIT" xfId="628"/>
    <cellStyle name="RowTitles-Col2 4" xfId="347"/>
    <cellStyle name="RowTitles-Col2 4 2" xfId="1020"/>
    <cellStyle name="RowTitles-Col2 4 2 2" xfId="2631"/>
    <cellStyle name="RowTitles-Col2 4 2 2 2" xfId="8332"/>
    <cellStyle name="RowTitles-Col2 4 2 2 2 2" xfId="28895"/>
    <cellStyle name="RowTitles-Col2 4 2 2 2 3" xfId="28896"/>
    <cellStyle name="RowTitles-Col2 4 2 2 3" xfId="12001"/>
    <cellStyle name="RowTitles-Col2 4 2 2 3 2" xfId="28897"/>
    <cellStyle name="RowTitles-Col2 4 2 2 3 2 2" xfId="28898"/>
    <cellStyle name="RowTitles-Col2 4 2 2 4" xfId="28899"/>
    <cellStyle name="RowTitles-Col2 4 2 3" xfId="4196"/>
    <cellStyle name="RowTitles-Col2 4 2 3 2" xfId="9040"/>
    <cellStyle name="RowTitles-Col2 4 2 3 2 2" xfId="28900"/>
    <cellStyle name="RowTitles-Col2 4 2 3 2 3" xfId="28901"/>
    <cellStyle name="RowTitles-Col2 4 2 3 3" xfId="12664"/>
    <cellStyle name="RowTitles-Col2 4 2 3 3 2" xfId="28902"/>
    <cellStyle name="RowTitles-Col2 4 2 3 3 2 2" xfId="28903"/>
    <cellStyle name="RowTitles-Col2 4 2 3 4" xfId="28904"/>
    <cellStyle name="RowTitles-Col2 4 2 3 4 2" xfId="28905"/>
    <cellStyle name="RowTitles-Col2 4 2 4" xfId="5025"/>
    <cellStyle name="RowTitles-Col2 4 3" xfId="1255"/>
    <cellStyle name="RowTitles-Col2 4 3 2" xfId="2866"/>
    <cellStyle name="RowTitles-Col2 4 3 2 2" xfId="8333"/>
    <cellStyle name="RowTitles-Col2 4 3 2 2 2" xfId="28906"/>
    <cellStyle name="RowTitles-Col2 4 3 2 2 3" xfId="28907"/>
    <cellStyle name="RowTitles-Col2 4 3 2 3" xfId="12002"/>
    <cellStyle name="RowTitles-Col2 4 3 2 3 2" xfId="28908"/>
    <cellStyle name="RowTitles-Col2 4 3 2 3 2 2" xfId="28909"/>
    <cellStyle name="RowTitles-Col2 4 3 2 4" xfId="28910"/>
    <cellStyle name="RowTitles-Col2 4 3 3" xfId="4431"/>
    <cellStyle name="RowTitles-Col2 4 3 3 2" xfId="9316"/>
    <cellStyle name="RowTitles-Col2 4 3 3 2 2" xfId="28911"/>
    <cellStyle name="RowTitles-Col2 4 3 3 2 3" xfId="28912"/>
    <cellStyle name="RowTitles-Col2 4 3 3 3" xfId="12919"/>
    <cellStyle name="RowTitles-Col2 4 3 3 3 2" xfId="28913"/>
    <cellStyle name="RowTitles-Col2 4 3 3 3 2 2" xfId="28914"/>
    <cellStyle name="RowTitles-Col2 4 3 3 4" xfId="28915"/>
    <cellStyle name="RowTitles-Col2 4 3 3 4 2" xfId="28916"/>
    <cellStyle name="RowTitles-Col2 4 3 4" xfId="5260"/>
    <cellStyle name="RowTitles-Col2 4 3 5" xfId="6608"/>
    <cellStyle name="RowTitles-Col2 4 3 5 2" xfId="28917"/>
    <cellStyle name="RowTitles-Col2 4 3 5 3" xfId="28918"/>
    <cellStyle name="RowTitles-Col2 4 3 6" xfId="10325"/>
    <cellStyle name="RowTitles-Col2 4 3 6 2" xfId="28919"/>
    <cellStyle name="RowTitles-Col2 4 3 6 2 2" xfId="28920"/>
    <cellStyle name="RowTitles-Col2 4 3 7" xfId="28921"/>
    <cellStyle name="RowTitles-Col2 4 3 7 2" xfId="28922"/>
    <cellStyle name="RowTitles-Col2 4 4" xfId="1781"/>
    <cellStyle name="RowTitles-Col2 4 4 2" xfId="3371"/>
    <cellStyle name="RowTitles-Col2 4 4 2 2" xfId="8334"/>
    <cellStyle name="RowTitles-Col2 4 4 2 2 2" xfId="28923"/>
    <cellStyle name="RowTitles-Col2 4 4 2 2 3" xfId="28924"/>
    <cellStyle name="RowTitles-Col2 4 4 2 3" xfId="12003"/>
    <cellStyle name="RowTitles-Col2 4 4 2 3 2" xfId="28925"/>
    <cellStyle name="RowTitles-Col2 4 4 2 3 2 2" xfId="28926"/>
    <cellStyle name="RowTitles-Col2 4 4 2 4" xfId="28927"/>
    <cellStyle name="RowTitles-Col2 4 4 3" xfId="5761"/>
    <cellStyle name="RowTitles-Col2 4 4 3 2" xfId="9549"/>
    <cellStyle name="RowTitles-Col2 4 4 3 2 2" xfId="28928"/>
    <cellStyle name="RowTitles-Col2 4 4 3 2 3" xfId="28929"/>
    <cellStyle name="RowTitles-Col2 4 4 3 3" xfId="13132"/>
    <cellStyle name="RowTitles-Col2 4 4 3 3 2" xfId="28930"/>
    <cellStyle name="RowTitles-Col2 4 4 3 3 2 2" xfId="28931"/>
    <cellStyle name="RowTitles-Col2 4 4 3 4" xfId="28932"/>
    <cellStyle name="RowTitles-Col2 4 4 4" xfId="6783"/>
    <cellStyle name="RowTitles-Col2 4 4 4 2" xfId="28933"/>
    <cellStyle name="RowTitles-Col2 4 4 4 3" xfId="28934"/>
    <cellStyle name="RowTitles-Col2 4 4 5" xfId="10530"/>
    <cellStyle name="RowTitles-Col2 4 4 5 2" xfId="28935"/>
    <cellStyle name="RowTitles-Col2 4 4 5 2 2" xfId="28936"/>
    <cellStyle name="RowTitles-Col2 4 4 6" xfId="28937"/>
    <cellStyle name="RowTitles-Col2 4 4 6 2" xfId="28938"/>
    <cellStyle name="RowTitles-Col2 4 5" xfId="1782"/>
    <cellStyle name="RowTitles-Col2 4 5 2" xfId="3372"/>
    <cellStyle name="RowTitles-Col2 4 5 2 2" xfId="8335"/>
    <cellStyle name="RowTitles-Col2 4 5 2 2 2" xfId="28939"/>
    <cellStyle name="RowTitles-Col2 4 5 2 2 3" xfId="28940"/>
    <cellStyle name="RowTitles-Col2 4 5 2 3" xfId="12004"/>
    <cellStyle name="RowTitles-Col2 4 5 2 3 2" xfId="28941"/>
    <cellStyle name="RowTitles-Col2 4 5 2 3 2 2" xfId="28942"/>
    <cellStyle name="RowTitles-Col2 4 5 2 4" xfId="28943"/>
    <cellStyle name="RowTitles-Col2 4 5 3" xfId="5762"/>
    <cellStyle name="RowTitles-Col2 4 5 3 2" xfId="9766"/>
    <cellStyle name="RowTitles-Col2 4 5 3 2 2" xfId="28944"/>
    <cellStyle name="RowTitles-Col2 4 5 3 2 3" xfId="28945"/>
    <cellStyle name="RowTitles-Col2 4 5 3 3" xfId="13331"/>
    <cellStyle name="RowTitles-Col2 4 5 3 3 2" xfId="28946"/>
    <cellStyle name="RowTitles-Col2 4 5 3 3 2 2" xfId="28947"/>
    <cellStyle name="RowTitles-Col2 4 5 3 4" xfId="28948"/>
    <cellStyle name="RowTitles-Col2 4 5 4" xfId="7000"/>
    <cellStyle name="RowTitles-Col2 4 5 4 2" xfId="28949"/>
    <cellStyle name="RowTitles-Col2 4 5 4 3" xfId="28950"/>
    <cellStyle name="RowTitles-Col2 4 5 5" xfId="10747"/>
    <cellStyle name="RowTitles-Col2 4 5 5 2" xfId="28951"/>
    <cellStyle name="RowTitles-Col2 4 5 5 2 2" xfId="28952"/>
    <cellStyle name="RowTitles-Col2 4 5 6" xfId="28953"/>
    <cellStyle name="RowTitles-Col2 4 5 6 2" xfId="28954"/>
    <cellStyle name="RowTitles-Col2 4 6" xfId="1783"/>
    <cellStyle name="RowTitles-Col2 4 6 2" xfId="3373"/>
    <cellStyle name="RowTitles-Col2 4 6 2 2" xfId="8336"/>
    <cellStyle name="RowTitles-Col2 4 6 2 2 2" xfId="28955"/>
    <cellStyle name="RowTitles-Col2 4 6 2 2 3" xfId="28956"/>
    <cellStyle name="RowTitles-Col2 4 6 2 3" xfId="12005"/>
    <cellStyle name="RowTitles-Col2 4 6 2 3 2" xfId="28957"/>
    <cellStyle name="RowTitles-Col2 4 6 2 3 2 2" xfId="28958"/>
    <cellStyle name="RowTitles-Col2 4 6 2 4" xfId="28959"/>
    <cellStyle name="RowTitles-Col2 4 6 3" xfId="5763"/>
    <cellStyle name="RowTitles-Col2 4 6 3 2" xfId="9968"/>
    <cellStyle name="RowTitles-Col2 4 6 3 2 2" xfId="28960"/>
    <cellStyle name="RowTitles-Col2 4 6 3 2 3" xfId="28961"/>
    <cellStyle name="RowTitles-Col2 4 6 3 3" xfId="13518"/>
    <cellStyle name="RowTitles-Col2 4 6 3 3 2" xfId="28962"/>
    <cellStyle name="RowTitles-Col2 4 6 3 3 2 2" xfId="28963"/>
    <cellStyle name="RowTitles-Col2 4 6 3 4" xfId="28964"/>
    <cellStyle name="RowTitles-Col2 4 6 4" xfId="7202"/>
    <cellStyle name="RowTitles-Col2 4 6 4 2" xfId="28965"/>
    <cellStyle name="RowTitles-Col2 4 6 4 3" xfId="28966"/>
    <cellStyle name="RowTitles-Col2 4 6 5" xfId="10949"/>
    <cellStyle name="RowTitles-Col2 4 6 5 2" xfId="28967"/>
    <cellStyle name="RowTitles-Col2 4 6 5 2 2" xfId="28968"/>
    <cellStyle name="RowTitles-Col2 4 6 6" xfId="28969"/>
    <cellStyle name="RowTitles-Col2 4 6 6 2" xfId="28970"/>
    <cellStyle name="RowTitles-Col2 4 7" xfId="2185"/>
    <cellStyle name="RowTitles-Col2 4 7 2" xfId="8331"/>
    <cellStyle name="RowTitles-Col2 4 7 2 2" xfId="28971"/>
    <cellStyle name="RowTitles-Col2 4 7 2 3" xfId="28972"/>
    <cellStyle name="RowTitles-Col2 4 7 3" xfId="12000"/>
    <cellStyle name="RowTitles-Col2 4 7 3 2" xfId="28973"/>
    <cellStyle name="RowTitles-Col2 4 7 3 2 2" xfId="28974"/>
    <cellStyle name="RowTitles-Col2 4 7 4" xfId="28975"/>
    <cellStyle name="RowTitles-Col2 4 8" xfId="3890"/>
    <cellStyle name="RowTitles-Col2 4_STUD aligned by INSTIT" xfId="632"/>
    <cellStyle name="RowTitles-Col2 5" xfId="345"/>
    <cellStyle name="RowTitles-Col2 5 2" xfId="861"/>
    <cellStyle name="RowTitles-Col2 5 2 2" xfId="2472"/>
    <cellStyle name="RowTitles-Col2 5 2 2 2" xfId="8338"/>
    <cellStyle name="RowTitles-Col2 5 2 2 2 2" xfId="28976"/>
    <cellStyle name="RowTitles-Col2 5 2 2 2 3" xfId="28977"/>
    <cellStyle name="RowTitles-Col2 5 2 2 3" xfId="12007"/>
    <cellStyle name="RowTitles-Col2 5 2 2 3 2" xfId="28978"/>
    <cellStyle name="RowTitles-Col2 5 2 2 3 2 2" xfId="28979"/>
    <cellStyle name="RowTitles-Col2 5 2 2 4" xfId="28980"/>
    <cellStyle name="RowTitles-Col2 5 2 3" xfId="4037"/>
    <cellStyle name="RowTitles-Col2 5 2 3 2" xfId="9038"/>
    <cellStyle name="RowTitles-Col2 5 2 3 2 2" xfId="28981"/>
    <cellStyle name="RowTitles-Col2 5 2 3 2 3" xfId="28982"/>
    <cellStyle name="RowTitles-Col2 5 2 3 3" xfId="12662"/>
    <cellStyle name="RowTitles-Col2 5 2 3 3 2" xfId="28983"/>
    <cellStyle name="RowTitles-Col2 5 2 3 3 2 2" xfId="28984"/>
    <cellStyle name="RowTitles-Col2 5 2 3 4" xfId="28985"/>
    <cellStyle name="RowTitles-Col2 5 2 3 4 2" xfId="28986"/>
    <cellStyle name="RowTitles-Col2 5 2 4" xfId="3685"/>
    <cellStyle name="RowTitles-Col2 5 2 5" xfId="6381"/>
    <cellStyle name="RowTitles-Col2 5 2 5 2" xfId="28987"/>
    <cellStyle name="RowTitles-Col2 5 2 5 3" xfId="28988"/>
    <cellStyle name="RowTitles-Col2 5 2 6" xfId="6640"/>
    <cellStyle name="RowTitles-Col2 5 2 6 2" xfId="28989"/>
    <cellStyle name="RowTitles-Col2 5 2 6 2 2" xfId="28990"/>
    <cellStyle name="RowTitles-Col2 5 2 7" xfId="28991"/>
    <cellStyle name="RowTitles-Col2 5 2 7 2" xfId="28992"/>
    <cellStyle name="RowTitles-Col2 5 3" xfId="1018"/>
    <cellStyle name="RowTitles-Col2 5 3 2" xfId="2629"/>
    <cellStyle name="RowTitles-Col2 5 3 2 2" xfId="8339"/>
    <cellStyle name="RowTitles-Col2 5 3 2 2 2" xfId="28993"/>
    <cellStyle name="RowTitles-Col2 5 3 2 2 3" xfId="28994"/>
    <cellStyle name="RowTitles-Col2 5 3 2 3" xfId="12008"/>
    <cellStyle name="RowTitles-Col2 5 3 2 3 2" xfId="28995"/>
    <cellStyle name="RowTitles-Col2 5 3 2 3 2 2" xfId="28996"/>
    <cellStyle name="RowTitles-Col2 5 3 2 4" xfId="28997"/>
    <cellStyle name="RowTitles-Col2 5 3 3" xfId="4194"/>
    <cellStyle name="RowTitles-Col2 5 3 3 2" xfId="9314"/>
    <cellStyle name="RowTitles-Col2 5 3 3 2 2" xfId="28998"/>
    <cellStyle name="RowTitles-Col2 5 3 3 2 3" xfId="28999"/>
    <cellStyle name="RowTitles-Col2 5 3 3 3" xfId="12917"/>
    <cellStyle name="RowTitles-Col2 5 3 3 3 2" xfId="29000"/>
    <cellStyle name="RowTitles-Col2 5 3 3 3 2 2" xfId="29001"/>
    <cellStyle name="RowTitles-Col2 5 3 3 4" xfId="29002"/>
    <cellStyle name="RowTitles-Col2 5 3 3 4 2" xfId="29003"/>
    <cellStyle name="RowTitles-Col2 5 3 4" xfId="5023"/>
    <cellStyle name="RowTitles-Col2 5 4" xfId="1784"/>
    <cellStyle name="RowTitles-Col2 5 4 2" xfId="3374"/>
    <cellStyle name="RowTitles-Col2 5 4 2 2" xfId="8340"/>
    <cellStyle name="RowTitles-Col2 5 4 2 2 2" xfId="29004"/>
    <cellStyle name="RowTitles-Col2 5 4 2 2 3" xfId="29005"/>
    <cellStyle name="RowTitles-Col2 5 4 2 3" xfId="12009"/>
    <cellStyle name="RowTitles-Col2 5 4 2 3 2" xfId="29006"/>
    <cellStyle name="RowTitles-Col2 5 4 2 3 2 2" xfId="29007"/>
    <cellStyle name="RowTitles-Col2 5 4 2 4" xfId="29008"/>
    <cellStyle name="RowTitles-Col2 5 4 3" xfId="5764"/>
    <cellStyle name="RowTitles-Col2 5 4 3 2" xfId="9547"/>
    <cellStyle name="RowTitles-Col2 5 4 3 2 2" xfId="29009"/>
    <cellStyle name="RowTitles-Col2 5 4 3 2 3" xfId="29010"/>
    <cellStyle name="RowTitles-Col2 5 4 3 3" xfId="13130"/>
    <cellStyle name="RowTitles-Col2 5 4 3 3 2" xfId="29011"/>
    <cellStyle name="RowTitles-Col2 5 4 3 3 2 2" xfId="29012"/>
    <cellStyle name="RowTitles-Col2 5 4 3 4" xfId="29013"/>
    <cellStyle name="RowTitles-Col2 5 4 4" xfId="6781"/>
    <cellStyle name="RowTitles-Col2 5 4 4 2" xfId="29014"/>
    <cellStyle name="RowTitles-Col2 5 4 4 3" xfId="29015"/>
    <cellStyle name="RowTitles-Col2 5 4 5" xfId="10528"/>
    <cellStyle name="RowTitles-Col2 5 4 5 2" xfId="29016"/>
    <cellStyle name="RowTitles-Col2 5 4 5 2 2" xfId="29017"/>
    <cellStyle name="RowTitles-Col2 5 4 6" xfId="29018"/>
    <cellStyle name="RowTitles-Col2 5 4 6 2" xfId="29019"/>
    <cellStyle name="RowTitles-Col2 5 5" xfId="1785"/>
    <cellStyle name="RowTitles-Col2 5 5 2" xfId="3375"/>
    <cellStyle name="RowTitles-Col2 5 5 2 2" xfId="8341"/>
    <cellStyle name="RowTitles-Col2 5 5 2 2 2" xfId="29020"/>
    <cellStyle name="RowTitles-Col2 5 5 2 2 3" xfId="29021"/>
    <cellStyle name="RowTitles-Col2 5 5 2 3" xfId="12010"/>
    <cellStyle name="RowTitles-Col2 5 5 2 3 2" xfId="29022"/>
    <cellStyle name="RowTitles-Col2 5 5 2 3 2 2" xfId="29023"/>
    <cellStyle name="RowTitles-Col2 5 5 2 4" xfId="29024"/>
    <cellStyle name="RowTitles-Col2 5 5 3" xfId="5765"/>
    <cellStyle name="RowTitles-Col2 5 5 3 2" xfId="9764"/>
    <cellStyle name="RowTitles-Col2 5 5 3 2 2" xfId="29025"/>
    <cellStyle name="RowTitles-Col2 5 5 3 2 3" xfId="29026"/>
    <cellStyle name="RowTitles-Col2 5 5 3 3" xfId="13329"/>
    <cellStyle name="RowTitles-Col2 5 5 3 3 2" xfId="29027"/>
    <cellStyle name="RowTitles-Col2 5 5 3 3 2 2" xfId="29028"/>
    <cellStyle name="RowTitles-Col2 5 5 3 4" xfId="29029"/>
    <cellStyle name="RowTitles-Col2 5 5 4" xfId="6998"/>
    <cellStyle name="RowTitles-Col2 5 5 4 2" xfId="29030"/>
    <cellStyle name="RowTitles-Col2 5 5 4 3" xfId="29031"/>
    <cellStyle name="RowTitles-Col2 5 5 5" xfId="10745"/>
    <cellStyle name="RowTitles-Col2 5 5 5 2" xfId="29032"/>
    <cellStyle name="RowTitles-Col2 5 5 5 2 2" xfId="29033"/>
    <cellStyle name="RowTitles-Col2 5 5 6" xfId="29034"/>
    <cellStyle name="RowTitles-Col2 5 5 6 2" xfId="29035"/>
    <cellStyle name="RowTitles-Col2 5 6" xfId="1786"/>
    <cellStyle name="RowTitles-Col2 5 6 2" xfId="3376"/>
    <cellStyle name="RowTitles-Col2 5 6 2 2" xfId="8342"/>
    <cellStyle name="RowTitles-Col2 5 6 2 2 2" xfId="29036"/>
    <cellStyle name="RowTitles-Col2 5 6 2 2 3" xfId="29037"/>
    <cellStyle name="RowTitles-Col2 5 6 2 3" xfId="12011"/>
    <cellStyle name="RowTitles-Col2 5 6 2 3 2" xfId="29038"/>
    <cellStyle name="RowTitles-Col2 5 6 2 3 2 2" xfId="29039"/>
    <cellStyle name="RowTitles-Col2 5 6 2 4" xfId="29040"/>
    <cellStyle name="RowTitles-Col2 5 6 3" xfId="5766"/>
    <cellStyle name="RowTitles-Col2 5 6 3 2" xfId="9966"/>
    <cellStyle name="RowTitles-Col2 5 6 3 2 2" xfId="29041"/>
    <cellStyle name="RowTitles-Col2 5 6 3 2 3" xfId="29042"/>
    <cellStyle name="RowTitles-Col2 5 6 3 3" xfId="13516"/>
    <cellStyle name="RowTitles-Col2 5 6 3 3 2" xfId="29043"/>
    <cellStyle name="RowTitles-Col2 5 6 3 3 2 2" xfId="29044"/>
    <cellStyle name="RowTitles-Col2 5 6 3 4" xfId="29045"/>
    <cellStyle name="RowTitles-Col2 5 6 4" xfId="7200"/>
    <cellStyle name="RowTitles-Col2 5 6 4 2" xfId="29046"/>
    <cellStyle name="RowTitles-Col2 5 6 4 3" xfId="29047"/>
    <cellStyle name="RowTitles-Col2 5 6 5" xfId="10947"/>
    <cellStyle name="RowTitles-Col2 5 6 5 2" xfId="29048"/>
    <cellStyle name="RowTitles-Col2 5 6 5 2 2" xfId="29049"/>
    <cellStyle name="RowTitles-Col2 5 6 6" xfId="29050"/>
    <cellStyle name="RowTitles-Col2 5 6 6 2" xfId="29051"/>
    <cellStyle name="RowTitles-Col2 5 7" xfId="2183"/>
    <cellStyle name="RowTitles-Col2 5 7 2" xfId="8337"/>
    <cellStyle name="RowTitles-Col2 5 7 2 2" xfId="29052"/>
    <cellStyle name="RowTitles-Col2 5 7 2 3" xfId="29053"/>
    <cellStyle name="RowTitles-Col2 5 7 3" xfId="12006"/>
    <cellStyle name="RowTitles-Col2 5 7 3 2" xfId="29054"/>
    <cellStyle name="RowTitles-Col2 5 7 3 2 2" xfId="29055"/>
    <cellStyle name="RowTitles-Col2 5 7 4" xfId="29056"/>
    <cellStyle name="RowTitles-Col2 5 8" xfId="4781"/>
    <cellStyle name="RowTitles-Col2 5 8 2" xfId="8842"/>
    <cellStyle name="RowTitles-Col2 5 8 2 2" xfId="29057"/>
    <cellStyle name="RowTitles-Col2 5 8 2 3" xfId="29058"/>
    <cellStyle name="RowTitles-Col2 5 8 3" xfId="12481"/>
    <cellStyle name="RowTitles-Col2 5 8 3 2" xfId="29059"/>
    <cellStyle name="RowTitles-Col2 5 8 3 2 2" xfId="29060"/>
    <cellStyle name="RowTitles-Col2 5 8 4" xfId="29061"/>
    <cellStyle name="RowTitles-Col2 5_STUD aligned by INSTIT" xfId="633"/>
    <cellStyle name="RowTitles-Col2 6" xfId="357"/>
    <cellStyle name="RowTitles-Col2 6 2" xfId="1030"/>
    <cellStyle name="RowTitles-Col2 6 2 2" xfId="2641"/>
    <cellStyle name="RowTitles-Col2 6 2 2 2" xfId="8344"/>
    <cellStyle name="RowTitles-Col2 6 2 2 2 2" xfId="29062"/>
    <cellStyle name="RowTitles-Col2 6 2 2 2 3" xfId="29063"/>
    <cellStyle name="RowTitles-Col2 6 2 2 3" xfId="12013"/>
    <cellStyle name="RowTitles-Col2 6 2 2 3 2" xfId="29064"/>
    <cellStyle name="RowTitles-Col2 6 2 2 3 2 2" xfId="29065"/>
    <cellStyle name="RowTitles-Col2 6 2 2 4" xfId="29066"/>
    <cellStyle name="RowTitles-Col2 6 2 3" xfId="4206"/>
    <cellStyle name="RowTitles-Col2 6 2 3 2" xfId="9050"/>
    <cellStyle name="RowTitles-Col2 6 2 3 2 2" xfId="29067"/>
    <cellStyle name="RowTitles-Col2 6 2 3 2 3" xfId="29068"/>
    <cellStyle name="RowTitles-Col2 6 2 3 3" xfId="12674"/>
    <cellStyle name="RowTitles-Col2 6 2 3 3 2" xfId="29069"/>
    <cellStyle name="RowTitles-Col2 6 2 3 3 2 2" xfId="29070"/>
    <cellStyle name="RowTitles-Col2 6 2 3 4" xfId="29071"/>
    <cellStyle name="RowTitles-Col2 6 2 3 4 2" xfId="29072"/>
    <cellStyle name="RowTitles-Col2 6 2 4" xfId="5035"/>
    <cellStyle name="RowTitles-Col2 6 2 5" xfId="6641"/>
    <cellStyle name="RowTitles-Col2 6 2 5 2" xfId="29073"/>
    <cellStyle name="RowTitles-Col2 6 2 5 2 2" xfId="29074"/>
    <cellStyle name="RowTitles-Col2 6 2 6" xfId="29075"/>
    <cellStyle name="RowTitles-Col2 6 2 6 2" xfId="29076"/>
    <cellStyle name="RowTitles-Col2 6 3" xfId="1787"/>
    <cellStyle name="RowTitles-Col2 6 3 2" xfId="3377"/>
    <cellStyle name="RowTitles-Col2 6 3 2 2" xfId="8345"/>
    <cellStyle name="RowTitles-Col2 6 3 2 2 2" xfId="29077"/>
    <cellStyle name="RowTitles-Col2 6 3 2 2 3" xfId="29078"/>
    <cellStyle name="RowTitles-Col2 6 3 2 3" xfId="12014"/>
    <cellStyle name="RowTitles-Col2 6 3 2 3 2" xfId="29079"/>
    <cellStyle name="RowTitles-Col2 6 3 2 3 2 2" xfId="29080"/>
    <cellStyle name="RowTitles-Col2 6 3 2 4" xfId="29081"/>
    <cellStyle name="RowTitles-Col2 6 3 3" xfId="5767"/>
    <cellStyle name="RowTitles-Col2 6 3 3 2" xfId="9326"/>
    <cellStyle name="RowTitles-Col2 6 3 3 2 2" xfId="29082"/>
    <cellStyle name="RowTitles-Col2 6 3 3 2 3" xfId="29083"/>
    <cellStyle name="RowTitles-Col2 6 3 3 3" xfId="12929"/>
    <cellStyle name="RowTitles-Col2 6 3 3 3 2" xfId="29084"/>
    <cellStyle name="RowTitles-Col2 6 3 3 3 2 2" xfId="29085"/>
    <cellStyle name="RowTitles-Col2 6 3 3 4" xfId="29086"/>
    <cellStyle name="RowTitles-Col2 6 3 4" xfId="6614"/>
    <cellStyle name="RowTitles-Col2 6 3 4 2" xfId="29087"/>
    <cellStyle name="RowTitles-Col2 6 3 4 3" xfId="29088"/>
    <cellStyle name="RowTitles-Col2 6 4" xfId="1788"/>
    <cellStyle name="RowTitles-Col2 6 4 2" xfId="3378"/>
    <cellStyle name="RowTitles-Col2 6 4 2 2" xfId="8346"/>
    <cellStyle name="RowTitles-Col2 6 4 2 2 2" xfId="29089"/>
    <cellStyle name="RowTitles-Col2 6 4 2 2 3" xfId="29090"/>
    <cellStyle name="RowTitles-Col2 6 4 2 3" xfId="12015"/>
    <cellStyle name="RowTitles-Col2 6 4 2 3 2" xfId="29091"/>
    <cellStyle name="RowTitles-Col2 6 4 2 3 2 2" xfId="29092"/>
    <cellStyle name="RowTitles-Col2 6 4 2 4" xfId="29093"/>
    <cellStyle name="RowTitles-Col2 6 4 3" xfId="5768"/>
    <cellStyle name="RowTitles-Col2 6 4 3 2" xfId="9559"/>
    <cellStyle name="RowTitles-Col2 6 4 3 2 2" xfId="29094"/>
    <cellStyle name="RowTitles-Col2 6 4 3 2 3" xfId="29095"/>
    <cellStyle name="RowTitles-Col2 6 4 3 3" xfId="13142"/>
    <cellStyle name="RowTitles-Col2 6 4 3 3 2" xfId="29096"/>
    <cellStyle name="RowTitles-Col2 6 4 3 3 2 2" xfId="29097"/>
    <cellStyle name="RowTitles-Col2 6 4 3 4" xfId="29098"/>
    <cellStyle name="RowTitles-Col2 6 4 4" xfId="6793"/>
    <cellStyle name="RowTitles-Col2 6 4 4 2" xfId="29099"/>
    <cellStyle name="RowTitles-Col2 6 4 4 3" xfId="29100"/>
    <cellStyle name="RowTitles-Col2 6 4 5" xfId="10540"/>
    <cellStyle name="RowTitles-Col2 6 4 5 2" xfId="29101"/>
    <cellStyle name="RowTitles-Col2 6 4 5 2 2" xfId="29102"/>
    <cellStyle name="RowTitles-Col2 6 4 6" xfId="29103"/>
    <cellStyle name="RowTitles-Col2 6 4 6 2" xfId="29104"/>
    <cellStyle name="RowTitles-Col2 6 5" xfId="1789"/>
    <cellStyle name="RowTitles-Col2 6 5 2" xfId="3379"/>
    <cellStyle name="RowTitles-Col2 6 5 2 2" xfId="8347"/>
    <cellStyle name="RowTitles-Col2 6 5 2 2 2" xfId="29105"/>
    <cellStyle name="RowTitles-Col2 6 5 2 2 3" xfId="29106"/>
    <cellStyle name="RowTitles-Col2 6 5 2 3" xfId="12016"/>
    <cellStyle name="RowTitles-Col2 6 5 2 3 2" xfId="29107"/>
    <cellStyle name="RowTitles-Col2 6 5 2 3 2 2" xfId="29108"/>
    <cellStyle name="RowTitles-Col2 6 5 2 4" xfId="29109"/>
    <cellStyle name="RowTitles-Col2 6 5 3" xfId="5769"/>
    <cellStyle name="RowTitles-Col2 6 5 3 2" xfId="9776"/>
    <cellStyle name="RowTitles-Col2 6 5 3 2 2" xfId="29110"/>
    <cellStyle name="RowTitles-Col2 6 5 3 2 3" xfId="29111"/>
    <cellStyle name="RowTitles-Col2 6 5 3 3" xfId="13341"/>
    <cellStyle name="RowTitles-Col2 6 5 3 3 2" xfId="29112"/>
    <cellStyle name="RowTitles-Col2 6 5 3 3 2 2" xfId="29113"/>
    <cellStyle name="RowTitles-Col2 6 5 3 4" xfId="29114"/>
    <cellStyle name="RowTitles-Col2 6 5 4" xfId="7010"/>
    <cellStyle name="RowTitles-Col2 6 5 4 2" xfId="29115"/>
    <cellStyle name="RowTitles-Col2 6 5 4 3" xfId="29116"/>
    <cellStyle name="RowTitles-Col2 6 5 5" xfId="10757"/>
    <cellStyle name="RowTitles-Col2 6 5 5 2" xfId="29117"/>
    <cellStyle name="RowTitles-Col2 6 5 5 2 2" xfId="29118"/>
    <cellStyle name="RowTitles-Col2 6 5 6" xfId="29119"/>
    <cellStyle name="RowTitles-Col2 6 5 6 2" xfId="29120"/>
    <cellStyle name="RowTitles-Col2 6 6" xfId="1790"/>
    <cellStyle name="RowTitles-Col2 6 6 2" xfId="3380"/>
    <cellStyle name="RowTitles-Col2 6 6 2 2" xfId="8348"/>
    <cellStyle name="RowTitles-Col2 6 6 2 2 2" xfId="29121"/>
    <cellStyle name="RowTitles-Col2 6 6 2 2 3" xfId="29122"/>
    <cellStyle name="RowTitles-Col2 6 6 2 3" xfId="12017"/>
    <cellStyle name="RowTitles-Col2 6 6 2 3 2" xfId="29123"/>
    <cellStyle name="RowTitles-Col2 6 6 2 3 2 2" xfId="29124"/>
    <cellStyle name="RowTitles-Col2 6 6 2 4" xfId="29125"/>
    <cellStyle name="RowTitles-Col2 6 6 3" xfId="5770"/>
    <cellStyle name="RowTitles-Col2 6 6 3 2" xfId="9978"/>
    <cellStyle name="RowTitles-Col2 6 6 3 2 2" xfId="29126"/>
    <cellStyle name="RowTitles-Col2 6 6 3 2 3" xfId="29127"/>
    <cellStyle name="RowTitles-Col2 6 6 3 3" xfId="13528"/>
    <cellStyle name="RowTitles-Col2 6 6 3 3 2" xfId="29128"/>
    <cellStyle name="RowTitles-Col2 6 6 3 3 2 2" xfId="29129"/>
    <cellStyle name="RowTitles-Col2 6 6 3 4" xfId="29130"/>
    <cellStyle name="RowTitles-Col2 6 6 4" xfId="7212"/>
    <cellStyle name="RowTitles-Col2 6 6 4 2" xfId="29131"/>
    <cellStyle name="RowTitles-Col2 6 6 4 3" xfId="29132"/>
    <cellStyle name="RowTitles-Col2 6 6 5" xfId="10959"/>
    <cellStyle name="RowTitles-Col2 6 6 5 2" xfId="29133"/>
    <cellStyle name="RowTitles-Col2 6 6 5 2 2" xfId="29134"/>
    <cellStyle name="RowTitles-Col2 6 6 6" xfId="29135"/>
    <cellStyle name="RowTitles-Col2 6 6 6 2" xfId="29136"/>
    <cellStyle name="RowTitles-Col2 6 7" xfId="2195"/>
    <cellStyle name="RowTitles-Col2 6 7 2" xfId="8343"/>
    <cellStyle name="RowTitles-Col2 6 7 2 2" xfId="29137"/>
    <cellStyle name="RowTitles-Col2 6 7 2 3" xfId="29138"/>
    <cellStyle name="RowTitles-Col2 6 7 3" xfId="12012"/>
    <cellStyle name="RowTitles-Col2 6 7 3 2" xfId="29139"/>
    <cellStyle name="RowTitles-Col2 6 7 3 2 2" xfId="29140"/>
    <cellStyle name="RowTitles-Col2 6 7 4" xfId="29141"/>
    <cellStyle name="RowTitles-Col2 6 8" xfId="3741"/>
    <cellStyle name="RowTitles-Col2 6 8 2" xfId="8847"/>
    <cellStyle name="RowTitles-Col2 6 8 2 2" xfId="29142"/>
    <cellStyle name="RowTitles-Col2 6 8 2 3" xfId="29143"/>
    <cellStyle name="RowTitles-Col2 6 8 3" xfId="12486"/>
    <cellStyle name="RowTitles-Col2 6 8 3 2" xfId="29144"/>
    <cellStyle name="RowTitles-Col2 6 8 3 2 2" xfId="29145"/>
    <cellStyle name="RowTitles-Col2 6 8 4" xfId="29146"/>
    <cellStyle name="RowTitles-Col2 6_STUD aligned by INSTIT" xfId="634"/>
    <cellStyle name="RowTitles-Col2 7" xfId="751"/>
    <cellStyle name="RowTitles-Col2 7 2" xfId="2371"/>
    <cellStyle name="RowTitles-Col2 7 2 2" xfId="8349"/>
    <cellStyle name="RowTitles-Col2 7 2 2 2" xfId="29147"/>
    <cellStyle name="RowTitles-Col2 7 2 2 3" xfId="29148"/>
    <cellStyle name="RowTitles-Col2 7 2 3" xfId="12018"/>
    <cellStyle name="RowTitles-Col2 7 2 3 2" xfId="29149"/>
    <cellStyle name="RowTitles-Col2 7 2 3 2 2" xfId="29150"/>
    <cellStyle name="RowTitles-Col2 7 2 4" xfId="29151"/>
    <cellStyle name="RowTitles-Col2 7 3" xfId="3927"/>
    <cellStyle name="RowTitles-Col2 7 3 2" xfId="8931"/>
    <cellStyle name="RowTitles-Col2 7 3 2 2" xfId="29152"/>
    <cellStyle name="RowTitles-Col2 7 3 2 3" xfId="29153"/>
    <cellStyle name="RowTitles-Col2 7 3 3" xfId="12561"/>
    <cellStyle name="RowTitles-Col2 7 3 3 2" xfId="29154"/>
    <cellStyle name="RowTitles-Col2 7 3 3 2 2" xfId="29155"/>
    <cellStyle name="RowTitles-Col2 7 3 4" xfId="29156"/>
    <cellStyle name="RowTitles-Col2 7 3 4 2" xfId="29157"/>
    <cellStyle name="RowTitles-Col2 7 4" xfId="4630"/>
    <cellStyle name="RowTitles-Col2 7 5" xfId="6251"/>
    <cellStyle name="RowTitles-Col2 7 5 2" xfId="29158"/>
    <cellStyle name="RowTitles-Col2 7 5 3" xfId="29159"/>
    <cellStyle name="RowTitles-Col2 8" xfId="909"/>
    <cellStyle name="RowTitles-Col2 8 2" xfId="2520"/>
    <cellStyle name="RowTitles-Col2 8 2 2" xfId="8350"/>
    <cellStyle name="RowTitles-Col2 8 2 2 2" xfId="29160"/>
    <cellStyle name="RowTitles-Col2 8 2 2 3" xfId="29161"/>
    <cellStyle name="RowTitles-Col2 8 2 3" xfId="12019"/>
    <cellStyle name="RowTitles-Col2 8 2 3 2" xfId="29162"/>
    <cellStyle name="RowTitles-Col2 8 2 3 2 2" xfId="29163"/>
    <cellStyle name="RowTitles-Col2 8 2 4" xfId="29164"/>
    <cellStyle name="RowTitles-Col2 8 3" xfId="4085"/>
    <cellStyle name="RowTitles-Col2 8 3 2" xfId="8927"/>
    <cellStyle name="RowTitles-Col2 8 3 2 2" xfId="29165"/>
    <cellStyle name="RowTitles-Col2 8 3 2 3" xfId="29166"/>
    <cellStyle name="RowTitles-Col2 8 3 3" xfId="12558"/>
    <cellStyle name="RowTitles-Col2 8 3 3 2" xfId="29167"/>
    <cellStyle name="RowTitles-Col2 8 3 3 2 2" xfId="29168"/>
    <cellStyle name="RowTitles-Col2 8 3 4" xfId="29169"/>
    <cellStyle name="RowTitles-Col2 8 3 4 2" xfId="29170"/>
    <cellStyle name="RowTitles-Col2 8 4" xfId="4914"/>
    <cellStyle name="RowTitles-Col2 8 5" xfId="6273"/>
    <cellStyle name="RowTitles-Col2 8 5 2" xfId="29171"/>
    <cellStyle name="RowTitles-Col2 8 5 2 2" xfId="29172"/>
    <cellStyle name="RowTitles-Col2 8 6" xfId="29173"/>
    <cellStyle name="RowTitles-Col2 8 6 2" xfId="29174"/>
    <cellStyle name="RowTitles-Col2 9" xfId="1105"/>
    <cellStyle name="RowTitles-Col2 9 2" xfId="2716"/>
    <cellStyle name="RowTitles-Col2 9 2 2" xfId="8351"/>
    <cellStyle name="RowTitles-Col2 9 2 2 2" xfId="29175"/>
    <cellStyle name="RowTitles-Col2 9 2 2 3" xfId="29176"/>
    <cellStyle name="RowTitles-Col2 9 2 3" xfId="12020"/>
    <cellStyle name="RowTitles-Col2 9 2 3 2" xfId="29177"/>
    <cellStyle name="RowTitles-Col2 9 2 3 2 2" xfId="29178"/>
    <cellStyle name="RowTitles-Col2 9 2 4" xfId="29179"/>
    <cellStyle name="RowTitles-Col2 9 3" xfId="4281"/>
    <cellStyle name="RowTitles-Col2 9 3 2" xfId="8932"/>
    <cellStyle name="RowTitles-Col2 9 3 2 2" xfId="29180"/>
    <cellStyle name="RowTitles-Col2 9 3 2 3" xfId="29181"/>
    <cellStyle name="RowTitles-Col2 9 3 3" xfId="12562"/>
    <cellStyle name="RowTitles-Col2 9 3 3 2" xfId="29182"/>
    <cellStyle name="RowTitles-Col2 9 3 3 2 2" xfId="29183"/>
    <cellStyle name="RowTitles-Col2 9 3 4" xfId="29184"/>
    <cellStyle name="RowTitles-Col2 9 3 4 2" xfId="29185"/>
    <cellStyle name="RowTitles-Col2 9 4" xfId="5110"/>
    <cellStyle name="RowTitles-Col2 9 5" xfId="6252"/>
    <cellStyle name="RowTitles-Col2 9 5 2" xfId="29186"/>
    <cellStyle name="RowTitles-Col2 9 5 3" xfId="29187"/>
    <cellStyle name="RowTitles-Col2 9 6" xfId="6219"/>
    <cellStyle name="RowTitles-Col2 9 6 2" xfId="29188"/>
    <cellStyle name="RowTitles-Col2 9 6 2 2" xfId="29189"/>
    <cellStyle name="RowTitles-Col2 9 7" xfId="29190"/>
    <cellStyle name="RowTitles-Col2 9 7 2" xfId="29191"/>
    <cellStyle name="RowTitles-Col2_STUD aligned by INSTIT" xfId="611"/>
    <cellStyle name="RowTitles-Detail" xfId="6"/>
    <cellStyle name="RowTitles-Detail 10" xfId="1791"/>
    <cellStyle name="RowTitles-Detail 10 2" xfId="3381"/>
    <cellStyle name="RowTitles-Detail 10 2 2" xfId="8353"/>
    <cellStyle name="RowTitles-Detail 10 2 2 2" xfId="29192"/>
    <cellStyle name="RowTitles-Detail 10 2 2 2 2" xfId="29193"/>
    <cellStyle name="RowTitles-Detail 10 2 2 3" xfId="29194"/>
    <cellStyle name="RowTitles-Detail 10 2 3" xfId="12022"/>
    <cellStyle name="RowTitles-Detail 10 2 3 2" xfId="29195"/>
    <cellStyle name="RowTitles-Detail 10 2 3 2 2" xfId="29196"/>
    <cellStyle name="RowTitles-Detail 10 2 4" xfId="29197"/>
    <cellStyle name="RowTitles-Detail 10 2 4 2" xfId="29198"/>
    <cellStyle name="RowTitles-Detail 10 2 5" xfId="29199"/>
    <cellStyle name="RowTitles-Detail 10 3" xfId="5771"/>
    <cellStyle name="RowTitles-Detail 10 3 2" xfId="9254"/>
    <cellStyle name="RowTitles-Detail 10 3 2 2" xfId="29200"/>
    <cellStyle name="RowTitles-Detail 10 3 2 2 2" xfId="29201"/>
    <cellStyle name="RowTitles-Detail 10 3 2 3" xfId="29202"/>
    <cellStyle name="RowTitles-Detail 10 3 3" xfId="12862"/>
    <cellStyle name="RowTitles-Detail 10 3 3 2" xfId="29203"/>
    <cellStyle name="RowTitles-Detail 10 3 3 2 2" xfId="29204"/>
    <cellStyle name="RowTitles-Detail 10 3 4" xfId="29205"/>
    <cellStyle name="RowTitles-Detail 10 3 4 2" xfId="29206"/>
    <cellStyle name="RowTitles-Detail 10 3 5" xfId="29207"/>
    <cellStyle name="RowTitles-Detail 10 4" xfId="6560"/>
    <cellStyle name="RowTitles-Detail 10 4 2" xfId="29208"/>
    <cellStyle name="RowTitles-Detail 10 4 2 2" xfId="29209"/>
    <cellStyle name="RowTitles-Detail 10 4 3" xfId="29210"/>
    <cellStyle name="RowTitles-Detail 10 5" xfId="10264"/>
    <cellStyle name="RowTitles-Detail 10 5 2" xfId="29211"/>
    <cellStyle name="RowTitles-Detail 10 5 2 2" xfId="29212"/>
    <cellStyle name="RowTitles-Detail 10 6" xfId="29213"/>
    <cellStyle name="RowTitles-Detail 10 6 2" xfId="29214"/>
    <cellStyle name="RowTitles-Detail 10 7" xfId="29215"/>
    <cellStyle name="RowTitles-Detail 11" xfId="1792"/>
    <cellStyle name="RowTitles-Detail 11 2" xfId="3382"/>
    <cellStyle name="RowTitles-Detail 11 2 2" xfId="8354"/>
    <cellStyle name="RowTitles-Detail 11 2 2 2" xfId="29216"/>
    <cellStyle name="RowTitles-Detail 11 2 2 2 2" xfId="29217"/>
    <cellStyle name="RowTitles-Detail 11 2 2 3" xfId="29218"/>
    <cellStyle name="RowTitles-Detail 11 2 3" xfId="12023"/>
    <cellStyle name="RowTitles-Detail 11 2 3 2" xfId="29219"/>
    <cellStyle name="RowTitles-Detail 11 2 3 2 2" xfId="29220"/>
    <cellStyle name="RowTitles-Detail 11 2 4" xfId="29221"/>
    <cellStyle name="RowTitles-Detail 11 2 4 2" xfId="29222"/>
    <cellStyle name="RowTitles-Detail 11 2 5" xfId="29223"/>
    <cellStyle name="RowTitles-Detail 11 3" xfId="5772"/>
    <cellStyle name="RowTitles-Detail 11 3 2" xfId="9493"/>
    <cellStyle name="RowTitles-Detail 11 3 2 2" xfId="29224"/>
    <cellStyle name="RowTitles-Detail 11 3 2 2 2" xfId="29225"/>
    <cellStyle name="RowTitles-Detail 11 3 2 3" xfId="29226"/>
    <cellStyle name="RowTitles-Detail 11 3 3" xfId="13081"/>
    <cellStyle name="RowTitles-Detail 11 3 3 2" xfId="29227"/>
    <cellStyle name="RowTitles-Detail 11 3 3 2 2" xfId="29228"/>
    <cellStyle name="RowTitles-Detail 11 3 4" xfId="29229"/>
    <cellStyle name="RowTitles-Detail 11 3 4 2" xfId="29230"/>
    <cellStyle name="RowTitles-Detail 11 3 5" xfId="29231"/>
    <cellStyle name="RowTitles-Detail 11 4" xfId="6727"/>
    <cellStyle name="RowTitles-Detail 11 4 2" xfId="29232"/>
    <cellStyle name="RowTitles-Detail 11 4 2 2" xfId="29233"/>
    <cellStyle name="RowTitles-Detail 11 4 3" xfId="29234"/>
    <cellStyle name="RowTitles-Detail 11 5" xfId="10474"/>
    <cellStyle name="RowTitles-Detail 11 5 2" xfId="29235"/>
    <cellStyle name="RowTitles-Detail 11 5 2 2" xfId="29236"/>
    <cellStyle name="RowTitles-Detail 11 6" xfId="29237"/>
    <cellStyle name="RowTitles-Detail 11 6 2" xfId="29238"/>
    <cellStyle name="RowTitles-Detail 11 7" xfId="29239"/>
    <cellStyle name="RowTitles-Detail 12" xfId="1793"/>
    <cellStyle name="RowTitles-Detail 12 2" xfId="3383"/>
    <cellStyle name="RowTitles-Detail 12 2 2" xfId="8355"/>
    <cellStyle name="RowTitles-Detail 12 2 2 2" xfId="29240"/>
    <cellStyle name="RowTitles-Detail 12 2 2 2 2" xfId="29241"/>
    <cellStyle name="RowTitles-Detail 12 2 2 3" xfId="29242"/>
    <cellStyle name="RowTitles-Detail 12 2 3" xfId="12024"/>
    <cellStyle name="RowTitles-Detail 12 2 3 2" xfId="29243"/>
    <cellStyle name="RowTitles-Detail 12 2 3 2 2" xfId="29244"/>
    <cellStyle name="RowTitles-Detail 12 2 4" xfId="29245"/>
    <cellStyle name="RowTitles-Detail 12 2 4 2" xfId="29246"/>
    <cellStyle name="RowTitles-Detail 12 2 5" xfId="29247"/>
    <cellStyle name="RowTitles-Detail 12 3" xfId="5773"/>
    <cellStyle name="RowTitles-Detail 12 3 2" xfId="9738"/>
    <cellStyle name="RowTitles-Detail 12 3 2 2" xfId="29248"/>
    <cellStyle name="RowTitles-Detail 12 3 2 2 2" xfId="29249"/>
    <cellStyle name="RowTitles-Detail 12 3 2 3" xfId="29250"/>
    <cellStyle name="RowTitles-Detail 12 3 3" xfId="13307"/>
    <cellStyle name="RowTitles-Detail 12 3 3 2" xfId="29251"/>
    <cellStyle name="RowTitles-Detail 12 3 3 2 2" xfId="29252"/>
    <cellStyle name="RowTitles-Detail 12 3 4" xfId="29253"/>
    <cellStyle name="RowTitles-Detail 12 3 4 2" xfId="29254"/>
    <cellStyle name="RowTitles-Detail 12 3 5" xfId="29255"/>
    <cellStyle name="RowTitles-Detail 12 4" xfId="6972"/>
    <cellStyle name="RowTitles-Detail 12 4 2" xfId="29256"/>
    <cellStyle name="RowTitles-Detail 12 4 2 2" xfId="29257"/>
    <cellStyle name="RowTitles-Detail 12 4 3" xfId="29258"/>
    <cellStyle name="RowTitles-Detail 12 5" xfId="10719"/>
    <cellStyle name="RowTitles-Detail 12 5 2" xfId="29259"/>
    <cellStyle name="RowTitles-Detail 12 5 2 2" xfId="29260"/>
    <cellStyle name="RowTitles-Detail 12 6" xfId="29261"/>
    <cellStyle name="RowTitles-Detail 12 6 2" xfId="29262"/>
    <cellStyle name="RowTitles-Detail 12 7" xfId="29263"/>
    <cellStyle name="RowTitles-Detail 13" xfId="2009"/>
    <cellStyle name="RowTitles-Detail 13 2" xfId="8352"/>
    <cellStyle name="RowTitles-Detail 13 2 2" xfId="29264"/>
    <cellStyle name="RowTitles-Detail 13 2 2 2" xfId="29265"/>
    <cellStyle name="RowTitles-Detail 13 2 3" xfId="29266"/>
    <cellStyle name="RowTitles-Detail 13 3" xfId="12021"/>
    <cellStyle name="RowTitles-Detail 13 3 2" xfId="29267"/>
    <cellStyle name="RowTitles-Detail 13 3 2 2" xfId="29268"/>
    <cellStyle name="RowTitles-Detail 13 4" xfId="29269"/>
    <cellStyle name="RowTitles-Detail 13 4 2" xfId="29270"/>
    <cellStyle name="RowTitles-Detail 13 5" xfId="29271"/>
    <cellStyle name="RowTitles-Detail 14" xfId="3634"/>
    <cellStyle name="RowTitles-Detail 14 2" xfId="29272"/>
    <cellStyle name="RowTitles-Detail 14 2 2" xfId="29273"/>
    <cellStyle name="RowTitles-Detail 15" xfId="6353"/>
    <cellStyle name="RowTitles-Detail 15 2" xfId="29274"/>
    <cellStyle name="RowTitles-Detail 15 2 2" xfId="29275"/>
    <cellStyle name="RowTitles-Detail 16" xfId="29276"/>
    <cellStyle name="RowTitles-Detail 2" xfId="159"/>
    <cellStyle name="RowTitles-Detail 2 10" xfId="785"/>
    <cellStyle name="RowTitles-Detail 2 10 2" xfId="2402"/>
    <cellStyle name="RowTitles-Detail 2 10 2 2" xfId="8357"/>
    <cellStyle name="RowTitles-Detail 2 10 2 2 2" xfId="29277"/>
    <cellStyle name="RowTitles-Detail 2 10 2 2 2 2" xfId="29278"/>
    <cellStyle name="RowTitles-Detail 2 10 2 2 3" xfId="29279"/>
    <cellStyle name="RowTitles-Detail 2 10 2 3" xfId="12026"/>
    <cellStyle name="RowTitles-Detail 2 10 2 3 2" xfId="29280"/>
    <cellStyle name="RowTitles-Detail 2 10 2 3 2 2" xfId="29281"/>
    <cellStyle name="RowTitles-Detail 2 10 2 4" xfId="29282"/>
    <cellStyle name="RowTitles-Detail 2 10 2 4 2" xfId="29283"/>
    <cellStyle name="RowTitles-Detail 2 10 2 5" xfId="29284"/>
    <cellStyle name="RowTitles-Detail 2 10 3" xfId="3961"/>
    <cellStyle name="RowTitles-Detail 2 10 3 2" xfId="9270"/>
    <cellStyle name="RowTitles-Detail 2 10 3 2 2" xfId="29285"/>
    <cellStyle name="RowTitles-Detail 2 10 3 2 2 2" xfId="29286"/>
    <cellStyle name="RowTitles-Detail 2 10 3 2 3" xfId="29287"/>
    <cellStyle name="RowTitles-Detail 2 10 3 3" xfId="12877"/>
    <cellStyle name="RowTitles-Detail 2 10 3 3 2" xfId="29288"/>
    <cellStyle name="RowTitles-Detail 2 10 3 3 2 2" xfId="29289"/>
    <cellStyle name="RowTitles-Detail 2 10 3 4" xfId="29290"/>
    <cellStyle name="RowTitles-Detail 2 10 3 4 2" xfId="29291"/>
    <cellStyle name="RowTitles-Detail 2 10 3 5" xfId="29292"/>
    <cellStyle name="RowTitles-Detail 2 10 4" xfId="3854"/>
    <cellStyle name="RowTitles-Detail 2 10 4 2" xfId="29293"/>
    <cellStyle name="RowTitles-Detail 2 10 5" xfId="6573"/>
    <cellStyle name="RowTitles-Detail 2 10 5 2" xfId="29294"/>
    <cellStyle name="RowTitles-Detail 2 10 5 2 2" xfId="29295"/>
    <cellStyle name="RowTitles-Detail 2 10 5 3" xfId="29296"/>
    <cellStyle name="RowTitles-Detail 2 10 6" xfId="10280"/>
    <cellStyle name="RowTitles-Detail 2 10 6 2" xfId="29297"/>
    <cellStyle name="RowTitles-Detail 2 10 6 2 2" xfId="29298"/>
    <cellStyle name="RowTitles-Detail 2 10 7" xfId="29299"/>
    <cellStyle name="RowTitles-Detail 2 10 7 2" xfId="29300"/>
    <cellStyle name="RowTitles-Detail 2 10 8" xfId="29301"/>
    <cellStyle name="RowTitles-Detail 2 11" xfId="1794"/>
    <cellStyle name="RowTitles-Detail 2 11 2" xfId="3384"/>
    <cellStyle name="RowTitles-Detail 2 11 2 2" xfId="8358"/>
    <cellStyle name="RowTitles-Detail 2 11 2 2 2" xfId="29302"/>
    <cellStyle name="RowTitles-Detail 2 11 2 2 2 2" xfId="29303"/>
    <cellStyle name="RowTitles-Detail 2 11 2 2 3" xfId="29304"/>
    <cellStyle name="RowTitles-Detail 2 11 2 3" xfId="12027"/>
    <cellStyle name="RowTitles-Detail 2 11 2 3 2" xfId="29305"/>
    <cellStyle name="RowTitles-Detail 2 11 2 3 2 2" xfId="29306"/>
    <cellStyle name="RowTitles-Detail 2 11 2 4" xfId="29307"/>
    <cellStyle name="RowTitles-Detail 2 11 2 4 2" xfId="29308"/>
    <cellStyle name="RowTitles-Detail 2 11 2 5" xfId="29309"/>
    <cellStyle name="RowTitles-Detail 2 11 3" xfId="5774"/>
    <cellStyle name="RowTitles-Detail 2 11 3 2" xfId="9507"/>
    <cellStyle name="RowTitles-Detail 2 11 3 2 2" xfId="29310"/>
    <cellStyle name="RowTitles-Detail 2 11 3 2 2 2" xfId="29311"/>
    <cellStyle name="RowTitles-Detail 2 11 3 2 3" xfId="29312"/>
    <cellStyle name="RowTitles-Detail 2 11 3 3" xfId="13094"/>
    <cellStyle name="RowTitles-Detail 2 11 3 3 2" xfId="29313"/>
    <cellStyle name="RowTitles-Detail 2 11 3 3 2 2" xfId="29314"/>
    <cellStyle name="RowTitles-Detail 2 11 3 4" xfId="29315"/>
    <cellStyle name="RowTitles-Detail 2 11 3 4 2" xfId="29316"/>
    <cellStyle name="RowTitles-Detail 2 11 3 5" xfId="29317"/>
    <cellStyle name="RowTitles-Detail 2 11 4" xfId="6741"/>
    <cellStyle name="RowTitles-Detail 2 11 4 2" xfId="29318"/>
    <cellStyle name="RowTitles-Detail 2 11 4 2 2" xfId="29319"/>
    <cellStyle name="RowTitles-Detail 2 11 4 3" xfId="29320"/>
    <cellStyle name="RowTitles-Detail 2 11 5" xfId="10488"/>
    <cellStyle name="RowTitles-Detail 2 11 5 2" xfId="29321"/>
    <cellStyle name="RowTitles-Detail 2 11 5 2 2" xfId="29322"/>
    <cellStyle name="RowTitles-Detail 2 11 6" xfId="29323"/>
    <cellStyle name="RowTitles-Detail 2 11 6 2" xfId="29324"/>
    <cellStyle name="RowTitles-Detail 2 11 7" xfId="29325"/>
    <cellStyle name="RowTitles-Detail 2 12" xfId="1795"/>
    <cellStyle name="RowTitles-Detail 2 12 2" xfId="3385"/>
    <cellStyle name="RowTitles-Detail 2 12 2 2" xfId="8359"/>
    <cellStyle name="RowTitles-Detail 2 12 2 2 2" xfId="29326"/>
    <cellStyle name="RowTitles-Detail 2 12 2 2 2 2" xfId="29327"/>
    <cellStyle name="RowTitles-Detail 2 12 2 2 3" xfId="29328"/>
    <cellStyle name="RowTitles-Detail 2 12 2 3" xfId="12028"/>
    <cellStyle name="RowTitles-Detail 2 12 2 3 2" xfId="29329"/>
    <cellStyle name="RowTitles-Detail 2 12 2 3 2 2" xfId="29330"/>
    <cellStyle name="RowTitles-Detail 2 12 2 4" xfId="29331"/>
    <cellStyle name="RowTitles-Detail 2 12 2 4 2" xfId="29332"/>
    <cellStyle name="RowTitles-Detail 2 12 2 5" xfId="29333"/>
    <cellStyle name="RowTitles-Detail 2 12 3" xfId="5775"/>
    <cellStyle name="RowTitles-Detail 2 12 3 2" xfId="9245"/>
    <cellStyle name="RowTitles-Detail 2 12 3 2 2" xfId="29334"/>
    <cellStyle name="RowTitles-Detail 2 12 3 2 2 2" xfId="29335"/>
    <cellStyle name="RowTitles-Detail 2 12 3 2 3" xfId="29336"/>
    <cellStyle name="RowTitles-Detail 2 12 3 3" xfId="12853"/>
    <cellStyle name="RowTitles-Detail 2 12 3 3 2" xfId="29337"/>
    <cellStyle name="RowTitles-Detail 2 12 3 3 2 2" xfId="29338"/>
    <cellStyle name="RowTitles-Detail 2 12 3 4" xfId="29339"/>
    <cellStyle name="RowTitles-Detail 2 12 3 4 2" xfId="29340"/>
    <cellStyle name="RowTitles-Detail 2 12 3 5" xfId="29341"/>
    <cellStyle name="RowTitles-Detail 2 12 4" xfId="6551"/>
    <cellStyle name="RowTitles-Detail 2 12 4 2" xfId="29342"/>
    <cellStyle name="RowTitles-Detail 2 12 4 2 2" xfId="29343"/>
    <cellStyle name="RowTitles-Detail 2 12 4 3" xfId="29344"/>
    <cellStyle name="RowTitles-Detail 2 12 5" xfId="10255"/>
    <cellStyle name="RowTitles-Detail 2 12 5 2" xfId="29345"/>
    <cellStyle name="RowTitles-Detail 2 12 5 2 2" xfId="29346"/>
    <cellStyle name="RowTitles-Detail 2 12 6" xfId="29347"/>
    <cellStyle name="RowTitles-Detail 2 12 6 2" xfId="29348"/>
    <cellStyle name="RowTitles-Detail 2 12 7" xfId="29349"/>
    <cellStyle name="RowTitles-Detail 2 13" xfId="2103"/>
    <cellStyle name="RowTitles-Detail 2 13 2" xfId="8356"/>
    <cellStyle name="RowTitles-Detail 2 13 2 2" xfId="29350"/>
    <cellStyle name="RowTitles-Detail 2 13 2 2 2" xfId="29351"/>
    <cellStyle name="RowTitles-Detail 2 13 2 3" xfId="29352"/>
    <cellStyle name="RowTitles-Detail 2 13 3" xfId="12025"/>
    <cellStyle name="RowTitles-Detail 2 13 3 2" xfId="29353"/>
    <cellStyle name="RowTitles-Detail 2 13 3 2 2" xfId="29354"/>
    <cellStyle name="RowTitles-Detail 2 13 4" xfId="29355"/>
    <cellStyle name="RowTitles-Detail 2 13 4 2" xfId="29356"/>
    <cellStyle name="RowTitles-Detail 2 13 5" xfId="29357"/>
    <cellStyle name="RowTitles-Detail 2 14" xfId="3633"/>
    <cellStyle name="RowTitles-Detail 2 14 2" xfId="29358"/>
    <cellStyle name="RowTitles-Detail 2 14 2 2" xfId="29359"/>
    <cellStyle name="RowTitles-Detail 2 15" xfId="4821"/>
    <cellStyle name="RowTitles-Detail 2 15 2" xfId="29360"/>
    <cellStyle name="RowTitles-Detail 2 16" xfId="6116"/>
    <cellStyle name="RowTitles-Detail 2 16 2" xfId="29361"/>
    <cellStyle name="RowTitles-Detail 2 16 2 2" xfId="29362"/>
    <cellStyle name="RowTitles-Detail 2 2" xfId="160"/>
    <cellStyle name="RowTitles-Detail 2 2 10" xfId="1796"/>
    <cellStyle name="RowTitles-Detail 2 2 10 2" xfId="3386"/>
    <cellStyle name="RowTitles-Detail 2 2 10 2 2" xfId="8361"/>
    <cellStyle name="RowTitles-Detail 2 2 10 2 2 2" xfId="29363"/>
    <cellStyle name="RowTitles-Detail 2 2 10 2 2 2 2" xfId="29364"/>
    <cellStyle name="RowTitles-Detail 2 2 10 2 2 3" xfId="29365"/>
    <cellStyle name="RowTitles-Detail 2 2 10 2 3" xfId="12030"/>
    <cellStyle name="RowTitles-Detail 2 2 10 2 3 2" xfId="29366"/>
    <cellStyle name="RowTitles-Detail 2 2 10 2 3 2 2" xfId="29367"/>
    <cellStyle name="RowTitles-Detail 2 2 10 2 4" xfId="29368"/>
    <cellStyle name="RowTitles-Detail 2 2 10 2 4 2" xfId="29369"/>
    <cellStyle name="RowTitles-Detail 2 2 10 2 5" xfId="29370"/>
    <cellStyle name="RowTitles-Detail 2 2 10 3" xfId="5776"/>
    <cellStyle name="RowTitles-Detail 2 2 10 3 2" xfId="9227"/>
    <cellStyle name="RowTitles-Detail 2 2 10 3 2 2" xfId="29371"/>
    <cellStyle name="RowTitles-Detail 2 2 10 3 2 2 2" xfId="29372"/>
    <cellStyle name="RowTitles-Detail 2 2 10 3 2 3" xfId="29373"/>
    <cellStyle name="RowTitles-Detail 2 2 10 3 3" xfId="12835"/>
    <cellStyle name="RowTitles-Detail 2 2 10 3 3 2" xfId="29374"/>
    <cellStyle name="RowTitles-Detail 2 2 10 3 3 2 2" xfId="29375"/>
    <cellStyle name="RowTitles-Detail 2 2 10 3 4" xfId="29376"/>
    <cellStyle name="RowTitles-Detail 2 2 10 3 4 2" xfId="29377"/>
    <cellStyle name="RowTitles-Detail 2 2 10 3 5" xfId="29378"/>
    <cellStyle name="RowTitles-Detail 2 2 10 4" xfId="6537"/>
    <cellStyle name="RowTitles-Detail 2 2 10 4 2" xfId="29379"/>
    <cellStyle name="RowTitles-Detail 2 2 10 4 2 2" xfId="29380"/>
    <cellStyle name="RowTitles-Detail 2 2 10 4 3" xfId="29381"/>
    <cellStyle name="RowTitles-Detail 2 2 10 5" xfId="10237"/>
    <cellStyle name="RowTitles-Detail 2 2 10 5 2" xfId="29382"/>
    <cellStyle name="RowTitles-Detail 2 2 10 5 2 2" xfId="29383"/>
    <cellStyle name="RowTitles-Detail 2 2 10 6" xfId="29384"/>
    <cellStyle name="RowTitles-Detail 2 2 10 6 2" xfId="29385"/>
    <cellStyle name="RowTitles-Detail 2 2 10 7" xfId="29386"/>
    <cellStyle name="RowTitles-Detail 2 2 11" xfId="1797"/>
    <cellStyle name="RowTitles-Detail 2 2 11 2" xfId="3387"/>
    <cellStyle name="RowTitles-Detail 2 2 11 2 2" xfId="8362"/>
    <cellStyle name="RowTitles-Detail 2 2 11 2 2 2" xfId="29387"/>
    <cellStyle name="RowTitles-Detail 2 2 11 2 2 2 2" xfId="29388"/>
    <cellStyle name="RowTitles-Detail 2 2 11 2 2 3" xfId="29389"/>
    <cellStyle name="RowTitles-Detail 2 2 11 2 3" xfId="12031"/>
    <cellStyle name="RowTitles-Detail 2 2 11 2 3 2" xfId="29390"/>
    <cellStyle name="RowTitles-Detail 2 2 11 2 3 2 2" xfId="29391"/>
    <cellStyle name="RowTitles-Detail 2 2 11 2 4" xfId="29392"/>
    <cellStyle name="RowTitles-Detail 2 2 11 2 4 2" xfId="29393"/>
    <cellStyle name="RowTitles-Detail 2 2 11 2 5" xfId="29394"/>
    <cellStyle name="RowTitles-Detail 2 2 11 3" xfId="5777"/>
    <cellStyle name="RowTitles-Detail 2 2 11 3 2" xfId="9545"/>
    <cellStyle name="RowTitles-Detail 2 2 11 3 2 2" xfId="29395"/>
    <cellStyle name="RowTitles-Detail 2 2 11 3 2 2 2" xfId="29396"/>
    <cellStyle name="RowTitles-Detail 2 2 11 3 2 3" xfId="29397"/>
    <cellStyle name="RowTitles-Detail 2 2 11 3 3" xfId="13128"/>
    <cellStyle name="RowTitles-Detail 2 2 11 3 3 2" xfId="29398"/>
    <cellStyle name="RowTitles-Detail 2 2 11 3 3 2 2" xfId="29399"/>
    <cellStyle name="RowTitles-Detail 2 2 11 3 4" xfId="29400"/>
    <cellStyle name="RowTitles-Detail 2 2 11 3 4 2" xfId="29401"/>
    <cellStyle name="RowTitles-Detail 2 2 11 3 5" xfId="29402"/>
    <cellStyle name="RowTitles-Detail 2 2 11 4" xfId="6779"/>
    <cellStyle name="RowTitles-Detail 2 2 11 4 2" xfId="29403"/>
    <cellStyle name="RowTitles-Detail 2 2 11 4 2 2" xfId="29404"/>
    <cellStyle name="RowTitles-Detail 2 2 11 4 3" xfId="29405"/>
    <cellStyle name="RowTitles-Detail 2 2 11 5" xfId="10526"/>
    <cellStyle name="RowTitles-Detail 2 2 11 5 2" xfId="29406"/>
    <cellStyle name="RowTitles-Detail 2 2 11 5 2 2" xfId="29407"/>
    <cellStyle name="RowTitles-Detail 2 2 11 6" xfId="29408"/>
    <cellStyle name="RowTitles-Detail 2 2 11 6 2" xfId="29409"/>
    <cellStyle name="RowTitles-Detail 2 2 11 7" xfId="29410"/>
    <cellStyle name="RowTitles-Detail 2 2 12" xfId="2104"/>
    <cellStyle name="RowTitles-Detail 2 2 12 2" xfId="8360"/>
    <cellStyle name="RowTitles-Detail 2 2 12 2 2" xfId="29411"/>
    <cellStyle name="RowTitles-Detail 2 2 12 2 2 2" xfId="29412"/>
    <cellStyle name="RowTitles-Detail 2 2 12 2 3" xfId="29413"/>
    <cellStyle name="RowTitles-Detail 2 2 12 3" xfId="12029"/>
    <cellStyle name="RowTitles-Detail 2 2 12 3 2" xfId="29414"/>
    <cellStyle name="RowTitles-Detail 2 2 12 3 2 2" xfId="29415"/>
    <cellStyle name="RowTitles-Detail 2 2 12 4" xfId="29416"/>
    <cellStyle name="RowTitles-Detail 2 2 12 4 2" xfId="29417"/>
    <cellStyle name="RowTitles-Detail 2 2 12 5" xfId="29418"/>
    <cellStyle name="RowTitles-Detail 2 2 13" xfId="3599"/>
    <cellStyle name="RowTitles-Detail 2 2 13 2" xfId="29419"/>
    <cellStyle name="RowTitles-Detail 2 2 13 2 2" xfId="29420"/>
    <cellStyle name="RowTitles-Detail 2 2 14" xfId="4820"/>
    <cellStyle name="RowTitles-Detail 2 2 14 2" xfId="29421"/>
    <cellStyle name="RowTitles-Detail 2 2 15" xfId="6213"/>
    <cellStyle name="RowTitles-Detail 2 2 15 2" xfId="29422"/>
    <cellStyle name="RowTitles-Detail 2 2 15 2 2" xfId="29423"/>
    <cellStyle name="RowTitles-Detail 2 2 2" xfId="161"/>
    <cellStyle name="RowTitles-Detail 2 2 2 10" xfId="1798"/>
    <cellStyle name="RowTitles-Detail 2 2 2 10 2" xfId="3388"/>
    <cellStyle name="RowTitles-Detail 2 2 2 10 2 2" xfId="8364"/>
    <cellStyle name="RowTitles-Detail 2 2 2 10 2 2 2" xfId="29424"/>
    <cellStyle name="RowTitles-Detail 2 2 2 10 2 2 2 2" xfId="29425"/>
    <cellStyle name="RowTitles-Detail 2 2 2 10 2 2 3" xfId="29426"/>
    <cellStyle name="RowTitles-Detail 2 2 2 10 2 3" xfId="12033"/>
    <cellStyle name="RowTitles-Detail 2 2 2 10 2 3 2" xfId="29427"/>
    <cellStyle name="RowTitles-Detail 2 2 2 10 2 3 2 2" xfId="29428"/>
    <cellStyle name="RowTitles-Detail 2 2 2 10 2 4" xfId="29429"/>
    <cellStyle name="RowTitles-Detail 2 2 2 10 2 4 2" xfId="29430"/>
    <cellStyle name="RowTitles-Detail 2 2 2 10 2 5" xfId="29431"/>
    <cellStyle name="RowTitles-Detail 2 2 2 10 3" xfId="5778"/>
    <cellStyle name="RowTitles-Detail 2 2 2 10 3 2" xfId="9246"/>
    <cellStyle name="RowTitles-Detail 2 2 2 10 3 2 2" xfId="29432"/>
    <cellStyle name="RowTitles-Detail 2 2 2 10 3 2 2 2" xfId="29433"/>
    <cellStyle name="RowTitles-Detail 2 2 2 10 3 2 3" xfId="29434"/>
    <cellStyle name="RowTitles-Detail 2 2 2 10 3 3" xfId="12854"/>
    <cellStyle name="RowTitles-Detail 2 2 2 10 3 3 2" xfId="29435"/>
    <cellStyle name="RowTitles-Detail 2 2 2 10 3 3 2 2" xfId="29436"/>
    <cellStyle name="RowTitles-Detail 2 2 2 10 3 4" xfId="29437"/>
    <cellStyle name="RowTitles-Detail 2 2 2 10 3 4 2" xfId="29438"/>
    <cellStyle name="RowTitles-Detail 2 2 2 10 3 5" xfId="29439"/>
    <cellStyle name="RowTitles-Detail 2 2 2 10 4" xfId="6552"/>
    <cellStyle name="RowTitles-Detail 2 2 2 10 4 2" xfId="29440"/>
    <cellStyle name="RowTitles-Detail 2 2 2 10 4 2 2" xfId="29441"/>
    <cellStyle name="RowTitles-Detail 2 2 2 10 4 3" xfId="29442"/>
    <cellStyle name="RowTitles-Detail 2 2 2 10 5" xfId="10256"/>
    <cellStyle name="RowTitles-Detail 2 2 2 10 5 2" xfId="29443"/>
    <cellStyle name="RowTitles-Detail 2 2 2 10 5 2 2" xfId="29444"/>
    <cellStyle name="RowTitles-Detail 2 2 2 10 6" xfId="29445"/>
    <cellStyle name="RowTitles-Detail 2 2 2 10 6 2" xfId="29446"/>
    <cellStyle name="RowTitles-Detail 2 2 2 10 7" xfId="29447"/>
    <cellStyle name="RowTitles-Detail 2 2 2 11" xfId="2105"/>
    <cellStyle name="RowTitles-Detail 2 2 2 11 2" xfId="8363"/>
    <cellStyle name="RowTitles-Detail 2 2 2 11 2 2" xfId="29448"/>
    <cellStyle name="RowTitles-Detail 2 2 2 11 2 2 2" xfId="29449"/>
    <cellStyle name="RowTitles-Detail 2 2 2 11 2 3" xfId="29450"/>
    <cellStyle name="RowTitles-Detail 2 2 2 11 3" xfId="12032"/>
    <cellStyle name="RowTitles-Detail 2 2 2 11 3 2" xfId="29451"/>
    <cellStyle name="RowTitles-Detail 2 2 2 11 3 2 2" xfId="29452"/>
    <cellStyle name="RowTitles-Detail 2 2 2 11 4" xfId="29453"/>
    <cellStyle name="RowTitles-Detail 2 2 2 11 4 2" xfId="29454"/>
    <cellStyle name="RowTitles-Detail 2 2 2 11 5" xfId="29455"/>
    <cellStyle name="RowTitles-Detail 2 2 2 12" xfId="4819"/>
    <cellStyle name="RowTitles-Detail 2 2 2 12 2" xfId="29456"/>
    <cellStyle name="RowTitles-Detail 2 2 2 13" xfId="6178"/>
    <cellStyle name="RowTitles-Detail 2 2 2 13 2" xfId="29457"/>
    <cellStyle name="RowTitles-Detail 2 2 2 13 2 2" xfId="29458"/>
    <cellStyle name="RowTitles-Detail 2 2 2 2" xfId="162"/>
    <cellStyle name="RowTitles-Detail 2 2 2 2 10" xfId="2106"/>
    <cellStyle name="RowTitles-Detail 2 2 2 2 10 2" xfId="8365"/>
    <cellStyle name="RowTitles-Detail 2 2 2 2 10 2 2" xfId="29459"/>
    <cellStyle name="RowTitles-Detail 2 2 2 2 10 2 2 2" xfId="29460"/>
    <cellStyle name="RowTitles-Detail 2 2 2 2 10 2 3" xfId="29461"/>
    <cellStyle name="RowTitles-Detail 2 2 2 2 10 3" xfId="12034"/>
    <cellStyle name="RowTitles-Detail 2 2 2 2 10 3 2" xfId="29462"/>
    <cellStyle name="RowTitles-Detail 2 2 2 2 10 3 2 2" xfId="29463"/>
    <cellStyle name="RowTitles-Detail 2 2 2 2 10 4" xfId="29464"/>
    <cellStyle name="RowTitles-Detail 2 2 2 2 10 4 2" xfId="29465"/>
    <cellStyle name="RowTitles-Detail 2 2 2 2 10 5" xfId="29466"/>
    <cellStyle name="RowTitles-Detail 2 2 2 2 11" xfId="3861"/>
    <cellStyle name="RowTitles-Detail 2 2 2 2 11 2" xfId="29467"/>
    <cellStyle name="RowTitles-Detail 2 2 2 2 12" xfId="6606"/>
    <cellStyle name="RowTitles-Detail 2 2 2 2 12 2" xfId="29468"/>
    <cellStyle name="RowTitles-Detail 2 2 2 2 12 2 2" xfId="29469"/>
    <cellStyle name="RowTitles-Detail 2 2 2 2 2" xfId="416"/>
    <cellStyle name="RowTitles-Detail 2 2 2 2 2 2" xfId="1088"/>
    <cellStyle name="RowTitles-Detail 2 2 2 2 2 2 2" xfId="2699"/>
    <cellStyle name="RowTitles-Detail 2 2 2 2 2 2 2 2" xfId="8367"/>
    <cellStyle name="RowTitles-Detail 2 2 2 2 2 2 2 2 2" xfId="29470"/>
    <cellStyle name="RowTitles-Detail 2 2 2 2 2 2 2 2 2 2" xfId="29471"/>
    <cellStyle name="RowTitles-Detail 2 2 2 2 2 2 2 2 3" xfId="29472"/>
    <cellStyle name="RowTitles-Detail 2 2 2 2 2 2 2 3" xfId="12036"/>
    <cellStyle name="RowTitles-Detail 2 2 2 2 2 2 2 3 2" xfId="29473"/>
    <cellStyle name="RowTitles-Detail 2 2 2 2 2 2 2 3 2 2" xfId="29474"/>
    <cellStyle name="RowTitles-Detail 2 2 2 2 2 2 2 4" xfId="29475"/>
    <cellStyle name="RowTitles-Detail 2 2 2 2 2 2 2 4 2" xfId="29476"/>
    <cellStyle name="RowTitles-Detail 2 2 2 2 2 2 2 5" xfId="29477"/>
    <cellStyle name="RowTitles-Detail 2 2 2 2 2 2 3" xfId="4264"/>
    <cellStyle name="RowTitles-Detail 2 2 2 2 2 2 3 2" xfId="9109"/>
    <cellStyle name="RowTitles-Detail 2 2 2 2 2 2 3 2 2" xfId="29478"/>
    <cellStyle name="RowTitles-Detail 2 2 2 2 2 2 3 2 2 2" xfId="29479"/>
    <cellStyle name="RowTitles-Detail 2 2 2 2 2 2 3 2 3" xfId="29480"/>
    <cellStyle name="RowTitles-Detail 2 2 2 2 2 2 3 3" xfId="12730"/>
    <cellStyle name="RowTitles-Detail 2 2 2 2 2 2 3 3 2" xfId="29481"/>
    <cellStyle name="RowTitles-Detail 2 2 2 2 2 2 3 3 2 2" xfId="29482"/>
    <cellStyle name="RowTitles-Detail 2 2 2 2 2 2 3 4" xfId="29483"/>
    <cellStyle name="RowTitles-Detail 2 2 2 2 2 2 3 4 2" xfId="29484"/>
    <cellStyle name="RowTitles-Detail 2 2 2 2 2 2 3 5" xfId="29485"/>
    <cellStyle name="RowTitles-Detail 2 2 2 2 2 2 4" xfId="5093"/>
    <cellStyle name="RowTitles-Detail 2 2 2 2 2 2 4 2" xfId="29486"/>
    <cellStyle name="RowTitles-Detail 2 2 2 2 2 2 5" xfId="6048"/>
    <cellStyle name="RowTitles-Detail 2 2 2 2 2 2 5 2" xfId="29487"/>
    <cellStyle name="RowTitles-Detail 2 2 2 2 2 2 5 2 2" xfId="29488"/>
    <cellStyle name="RowTitles-Detail 2 2 2 2 2 3" xfId="1311"/>
    <cellStyle name="RowTitles-Detail 2 2 2 2 2 3 2" xfId="2922"/>
    <cellStyle name="RowTitles-Detail 2 2 2 2 2 3 2 2" xfId="8368"/>
    <cellStyle name="RowTitles-Detail 2 2 2 2 2 3 2 2 2" xfId="29489"/>
    <cellStyle name="RowTitles-Detail 2 2 2 2 2 3 2 2 2 2" xfId="29490"/>
    <cellStyle name="RowTitles-Detail 2 2 2 2 2 3 2 2 3" xfId="29491"/>
    <cellStyle name="RowTitles-Detail 2 2 2 2 2 3 2 3" xfId="12037"/>
    <cellStyle name="RowTitles-Detail 2 2 2 2 2 3 2 3 2" xfId="29492"/>
    <cellStyle name="RowTitles-Detail 2 2 2 2 2 3 2 3 2 2" xfId="29493"/>
    <cellStyle name="RowTitles-Detail 2 2 2 2 2 3 2 4" xfId="29494"/>
    <cellStyle name="RowTitles-Detail 2 2 2 2 2 3 2 4 2" xfId="29495"/>
    <cellStyle name="RowTitles-Detail 2 2 2 2 2 3 2 5" xfId="29496"/>
    <cellStyle name="RowTitles-Detail 2 2 2 2 2 3 3" xfId="4487"/>
    <cellStyle name="RowTitles-Detail 2 2 2 2 2 3 3 2" xfId="9385"/>
    <cellStyle name="RowTitles-Detail 2 2 2 2 2 3 3 2 2" xfId="29497"/>
    <cellStyle name="RowTitles-Detail 2 2 2 2 2 3 3 2 2 2" xfId="29498"/>
    <cellStyle name="RowTitles-Detail 2 2 2 2 2 3 3 2 3" xfId="29499"/>
    <cellStyle name="RowTitles-Detail 2 2 2 2 2 3 3 3" xfId="12985"/>
    <cellStyle name="RowTitles-Detail 2 2 2 2 2 3 3 3 2" xfId="29500"/>
    <cellStyle name="RowTitles-Detail 2 2 2 2 2 3 3 3 2 2" xfId="29501"/>
    <cellStyle name="RowTitles-Detail 2 2 2 2 2 3 3 4" xfId="29502"/>
    <cellStyle name="RowTitles-Detail 2 2 2 2 2 3 3 4 2" xfId="29503"/>
    <cellStyle name="RowTitles-Detail 2 2 2 2 2 3 3 5" xfId="29504"/>
    <cellStyle name="RowTitles-Detail 2 2 2 2 2 3 4" xfId="5316"/>
    <cellStyle name="RowTitles-Detail 2 2 2 2 2 3 4 2" xfId="29505"/>
    <cellStyle name="RowTitles-Detail 2 2 2 2 2 3 5" xfId="6664"/>
    <cellStyle name="RowTitles-Detail 2 2 2 2 2 3 5 2" xfId="29506"/>
    <cellStyle name="RowTitles-Detail 2 2 2 2 2 3 5 2 2" xfId="29507"/>
    <cellStyle name="RowTitles-Detail 2 2 2 2 2 3 5 3" xfId="29508"/>
    <cellStyle name="RowTitles-Detail 2 2 2 2 2 3 6" xfId="10389"/>
    <cellStyle name="RowTitles-Detail 2 2 2 2 2 3 6 2" xfId="29509"/>
    <cellStyle name="RowTitles-Detail 2 2 2 2 2 3 6 2 2" xfId="29510"/>
    <cellStyle name="RowTitles-Detail 2 2 2 2 2 3 7" xfId="29511"/>
    <cellStyle name="RowTitles-Detail 2 2 2 2 2 3 7 2" xfId="29512"/>
    <cellStyle name="RowTitles-Detail 2 2 2 2 2 3 8" xfId="29513"/>
    <cellStyle name="RowTitles-Detail 2 2 2 2 2 4" xfId="1799"/>
    <cellStyle name="RowTitles-Detail 2 2 2 2 2 4 2" xfId="3389"/>
    <cellStyle name="RowTitles-Detail 2 2 2 2 2 4 2 2" xfId="8369"/>
    <cellStyle name="RowTitles-Detail 2 2 2 2 2 4 2 2 2" xfId="29514"/>
    <cellStyle name="RowTitles-Detail 2 2 2 2 2 4 2 2 2 2" xfId="29515"/>
    <cellStyle name="RowTitles-Detail 2 2 2 2 2 4 2 2 3" xfId="29516"/>
    <cellStyle name="RowTitles-Detail 2 2 2 2 2 4 2 3" xfId="12038"/>
    <cellStyle name="RowTitles-Detail 2 2 2 2 2 4 2 3 2" xfId="29517"/>
    <cellStyle name="RowTitles-Detail 2 2 2 2 2 4 2 3 2 2" xfId="29518"/>
    <cellStyle name="RowTitles-Detail 2 2 2 2 2 4 2 4" xfId="29519"/>
    <cellStyle name="RowTitles-Detail 2 2 2 2 2 4 2 4 2" xfId="29520"/>
    <cellStyle name="RowTitles-Detail 2 2 2 2 2 4 2 5" xfId="29521"/>
    <cellStyle name="RowTitles-Detail 2 2 2 2 2 4 3" xfId="5779"/>
    <cellStyle name="RowTitles-Detail 2 2 2 2 2 4 3 2" xfId="9618"/>
    <cellStyle name="RowTitles-Detail 2 2 2 2 2 4 3 2 2" xfId="29522"/>
    <cellStyle name="RowTitles-Detail 2 2 2 2 2 4 3 2 2 2" xfId="29523"/>
    <cellStyle name="RowTitles-Detail 2 2 2 2 2 4 3 2 3" xfId="29524"/>
    <cellStyle name="RowTitles-Detail 2 2 2 2 2 4 3 3" xfId="13198"/>
    <cellStyle name="RowTitles-Detail 2 2 2 2 2 4 3 3 2" xfId="29525"/>
    <cellStyle name="RowTitles-Detail 2 2 2 2 2 4 3 3 2 2" xfId="29526"/>
    <cellStyle name="RowTitles-Detail 2 2 2 2 2 4 3 4" xfId="29527"/>
    <cellStyle name="RowTitles-Detail 2 2 2 2 2 4 3 4 2" xfId="29528"/>
    <cellStyle name="RowTitles-Detail 2 2 2 2 2 4 3 5" xfId="29529"/>
    <cellStyle name="RowTitles-Detail 2 2 2 2 2 4 4" xfId="6852"/>
    <cellStyle name="RowTitles-Detail 2 2 2 2 2 4 4 2" xfId="29530"/>
    <cellStyle name="RowTitles-Detail 2 2 2 2 2 4 4 2 2" xfId="29531"/>
    <cellStyle name="RowTitles-Detail 2 2 2 2 2 4 4 3" xfId="29532"/>
    <cellStyle name="RowTitles-Detail 2 2 2 2 2 4 5" xfId="10599"/>
    <cellStyle name="RowTitles-Detail 2 2 2 2 2 4 5 2" xfId="29533"/>
    <cellStyle name="RowTitles-Detail 2 2 2 2 2 4 5 2 2" xfId="29534"/>
    <cellStyle name="RowTitles-Detail 2 2 2 2 2 4 6" xfId="29535"/>
    <cellStyle name="RowTitles-Detail 2 2 2 2 2 4 6 2" xfId="29536"/>
    <cellStyle name="RowTitles-Detail 2 2 2 2 2 4 7" xfId="29537"/>
    <cellStyle name="RowTitles-Detail 2 2 2 2 2 5" xfId="1800"/>
    <cellStyle name="RowTitles-Detail 2 2 2 2 2 5 2" xfId="3390"/>
    <cellStyle name="RowTitles-Detail 2 2 2 2 2 5 2 2" xfId="8370"/>
    <cellStyle name="RowTitles-Detail 2 2 2 2 2 5 2 2 2" xfId="29538"/>
    <cellStyle name="RowTitles-Detail 2 2 2 2 2 5 2 2 2 2" xfId="29539"/>
    <cellStyle name="RowTitles-Detail 2 2 2 2 2 5 2 2 3" xfId="29540"/>
    <cellStyle name="RowTitles-Detail 2 2 2 2 2 5 2 3" xfId="12039"/>
    <cellStyle name="RowTitles-Detail 2 2 2 2 2 5 2 3 2" xfId="29541"/>
    <cellStyle name="RowTitles-Detail 2 2 2 2 2 5 2 3 2 2" xfId="29542"/>
    <cellStyle name="RowTitles-Detail 2 2 2 2 2 5 2 4" xfId="29543"/>
    <cellStyle name="RowTitles-Detail 2 2 2 2 2 5 2 4 2" xfId="29544"/>
    <cellStyle name="RowTitles-Detail 2 2 2 2 2 5 2 5" xfId="29545"/>
    <cellStyle name="RowTitles-Detail 2 2 2 2 2 5 3" xfId="5780"/>
    <cellStyle name="RowTitles-Detail 2 2 2 2 2 5 3 2" xfId="9834"/>
    <cellStyle name="RowTitles-Detail 2 2 2 2 2 5 3 2 2" xfId="29546"/>
    <cellStyle name="RowTitles-Detail 2 2 2 2 2 5 3 2 2 2" xfId="29547"/>
    <cellStyle name="RowTitles-Detail 2 2 2 2 2 5 3 2 3" xfId="29548"/>
    <cellStyle name="RowTitles-Detail 2 2 2 2 2 5 3 3" xfId="13396"/>
    <cellStyle name="RowTitles-Detail 2 2 2 2 2 5 3 3 2" xfId="29549"/>
    <cellStyle name="RowTitles-Detail 2 2 2 2 2 5 3 3 2 2" xfId="29550"/>
    <cellStyle name="RowTitles-Detail 2 2 2 2 2 5 3 4" xfId="29551"/>
    <cellStyle name="RowTitles-Detail 2 2 2 2 2 5 3 4 2" xfId="29552"/>
    <cellStyle name="RowTitles-Detail 2 2 2 2 2 5 3 5" xfId="29553"/>
    <cellStyle name="RowTitles-Detail 2 2 2 2 2 5 4" xfId="7068"/>
    <cellStyle name="RowTitles-Detail 2 2 2 2 2 5 4 2" xfId="29554"/>
    <cellStyle name="RowTitles-Detail 2 2 2 2 2 5 4 2 2" xfId="29555"/>
    <cellStyle name="RowTitles-Detail 2 2 2 2 2 5 4 3" xfId="29556"/>
    <cellStyle name="RowTitles-Detail 2 2 2 2 2 5 5" xfId="10815"/>
    <cellStyle name="RowTitles-Detail 2 2 2 2 2 5 5 2" xfId="29557"/>
    <cellStyle name="RowTitles-Detail 2 2 2 2 2 5 5 2 2" xfId="29558"/>
    <cellStyle name="RowTitles-Detail 2 2 2 2 2 5 6" xfId="29559"/>
    <cellStyle name="RowTitles-Detail 2 2 2 2 2 5 6 2" xfId="29560"/>
    <cellStyle name="RowTitles-Detail 2 2 2 2 2 5 7" xfId="29561"/>
    <cellStyle name="RowTitles-Detail 2 2 2 2 2 6" xfId="1801"/>
    <cellStyle name="RowTitles-Detail 2 2 2 2 2 6 2" xfId="3391"/>
    <cellStyle name="RowTitles-Detail 2 2 2 2 2 6 2 2" xfId="8371"/>
    <cellStyle name="RowTitles-Detail 2 2 2 2 2 6 2 2 2" xfId="29562"/>
    <cellStyle name="RowTitles-Detail 2 2 2 2 2 6 2 2 2 2" xfId="29563"/>
    <cellStyle name="RowTitles-Detail 2 2 2 2 2 6 2 2 3" xfId="29564"/>
    <cellStyle name="RowTitles-Detail 2 2 2 2 2 6 2 3" xfId="12040"/>
    <cellStyle name="RowTitles-Detail 2 2 2 2 2 6 2 3 2" xfId="29565"/>
    <cellStyle name="RowTitles-Detail 2 2 2 2 2 6 2 3 2 2" xfId="29566"/>
    <cellStyle name="RowTitles-Detail 2 2 2 2 2 6 2 4" xfId="29567"/>
    <cellStyle name="RowTitles-Detail 2 2 2 2 2 6 2 4 2" xfId="29568"/>
    <cellStyle name="RowTitles-Detail 2 2 2 2 2 6 2 5" xfId="29569"/>
    <cellStyle name="RowTitles-Detail 2 2 2 2 2 6 3" xfId="5781"/>
    <cellStyle name="RowTitles-Detail 2 2 2 2 2 6 3 2" xfId="10036"/>
    <cellStyle name="RowTitles-Detail 2 2 2 2 2 6 3 2 2" xfId="29570"/>
    <cellStyle name="RowTitles-Detail 2 2 2 2 2 6 3 2 2 2" xfId="29571"/>
    <cellStyle name="RowTitles-Detail 2 2 2 2 2 6 3 2 3" xfId="29572"/>
    <cellStyle name="RowTitles-Detail 2 2 2 2 2 6 3 3" xfId="13583"/>
    <cellStyle name="RowTitles-Detail 2 2 2 2 2 6 3 3 2" xfId="29573"/>
    <cellStyle name="RowTitles-Detail 2 2 2 2 2 6 3 3 2 2" xfId="29574"/>
    <cellStyle name="RowTitles-Detail 2 2 2 2 2 6 3 4" xfId="29575"/>
    <cellStyle name="RowTitles-Detail 2 2 2 2 2 6 3 4 2" xfId="29576"/>
    <cellStyle name="RowTitles-Detail 2 2 2 2 2 6 3 5" xfId="29577"/>
    <cellStyle name="RowTitles-Detail 2 2 2 2 2 6 4" xfId="7270"/>
    <cellStyle name="RowTitles-Detail 2 2 2 2 2 6 4 2" xfId="29578"/>
    <cellStyle name="RowTitles-Detail 2 2 2 2 2 6 4 2 2" xfId="29579"/>
    <cellStyle name="RowTitles-Detail 2 2 2 2 2 6 4 3" xfId="29580"/>
    <cellStyle name="RowTitles-Detail 2 2 2 2 2 6 5" xfId="11017"/>
    <cellStyle name="RowTitles-Detail 2 2 2 2 2 6 5 2" xfId="29581"/>
    <cellStyle name="RowTitles-Detail 2 2 2 2 2 6 5 2 2" xfId="29582"/>
    <cellStyle name="RowTitles-Detail 2 2 2 2 2 6 6" xfId="29583"/>
    <cellStyle name="RowTitles-Detail 2 2 2 2 2 6 6 2" xfId="29584"/>
    <cellStyle name="RowTitles-Detail 2 2 2 2 2 6 7" xfId="29585"/>
    <cellStyle name="RowTitles-Detail 2 2 2 2 2 7" xfId="2253"/>
    <cellStyle name="RowTitles-Detail 2 2 2 2 2 7 2" xfId="8366"/>
    <cellStyle name="RowTitles-Detail 2 2 2 2 2 7 2 2" xfId="29586"/>
    <cellStyle name="RowTitles-Detail 2 2 2 2 2 7 2 2 2" xfId="29587"/>
    <cellStyle name="RowTitles-Detail 2 2 2 2 2 7 2 3" xfId="29588"/>
    <cellStyle name="RowTitles-Detail 2 2 2 2 2 7 3" xfId="12035"/>
    <cellStyle name="RowTitles-Detail 2 2 2 2 2 7 3 2" xfId="29589"/>
    <cellStyle name="RowTitles-Detail 2 2 2 2 2 7 3 2 2" xfId="29590"/>
    <cellStyle name="RowTitles-Detail 2 2 2 2 2 7 4" xfId="29591"/>
    <cellStyle name="RowTitles-Detail 2 2 2 2 2 7 4 2" xfId="29592"/>
    <cellStyle name="RowTitles-Detail 2 2 2 2 2 7 5" xfId="29593"/>
    <cellStyle name="RowTitles-Detail 2 2 2 2 2 8" xfId="4741"/>
    <cellStyle name="RowTitles-Detail 2 2 2 2 2 8 2" xfId="29594"/>
    <cellStyle name="RowTitles-Detail 2 2 2 2 2 9" xfId="6696"/>
    <cellStyle name="RowTitles-Detail 2 2 2 2 2 9 2" xfId="29595"/>
    <cellStyle name="RowTitles-Detail 2 2 2 2 2 9 2 2" xfId="29596"/>
    <cellStyle name="RowTitles-Detail 2 2 2 2 2_STUD aligned by INSTIT" xfId="640"/>
    <cellStyle name="RowTitles-Detail 2 2 2 2 3" xfId="479"/>
    <cellStyle name="RowTitles-Detail 2 2 2 2 3 2" xfId="968"/>
    <cellStyle name="RowTitles-Detail 2 2 2 2 3 2 2" xfId="2579"/>
    <cellStyle name="RowTitles-Detail 2 2 2 2 3 2 2 2" xfId="8373"/>
    <cellStyle name="RowTitles-Detail 2 2 2 2 3 2 2 2 2" xfId="29597"/>
    <cellStyle name="RowTitles-Detail 2 2 2 2 3 2 2 2 2 2" xfId="29598"/>
    <cellStyle name="RowTitles-Detail 2 2 2 2 3 2 2 2 3" xfId="29599"/>
    <cellStyle name="RowTitles-Detail 2 2 2 2 3 2 2 3" xfId="12042"/>
    <cellStyle name="RowTitles-Detail 2 2 2 2 3 2 2 3 2" xfId="29600"/>
    <cellStyle name="RowTitles-Detail 2 2 2 2 3 2 2 3 2 2" xfId="29601"/>
    <cellStyle name="RowTitles-Detail 2 2 2 2 3 2 2 4" xfId="29602"/>
    <cellStyle name="RowTitles-Detail 2 2 2 2 3 2 2 4 2" xfId="29603"/>
    <cellStyle name="RowTitles-Detail 2 2 2 2 3 2 2 5" xfId="29604"/>
    <cellStyle name="RowTitles-Detail 2 2 2 2 3 2 3" xfId="4144"/>
    <cellStyle name="RowTitles-Detail 2 2 2 2 3 2 3 2" xfId="9172"/>
    <cellStyle name="RowTitles-Detail 2 2 2 2 3 2 3 2 2" xfId="29605"/>
    <cellStyle name="RowTitles-Detail 2 2 2 2 3 2 3 2 2 2" xfId="29606"/>
    <cellStyle name="RowTitles-Detail 2 2 2 2 3 2 3 2 3" xfId="29607"/>
    <cellStyle name="RowTitles-Detail 2 2 2 2 3 2 3 3" xfId="12786"/>
    <cellStyle name="RowTitles-Detail 2 2 2 2 3 2 3 3 2" xfId="29608"/>
    <cellStyle name="RowTitles-Detail 2 2 2 2 3 2 3 3 2 2" xfId="29609"/>
    <cellStyle name="RowTitles-Detail 2 2 2 2 3 2 3 4" xfId="29610"/>
    <cellStyle name="RowTitles-Detail 2 2 2 2 3 2 3 4 2" xfId="29611"/>
    <cellStyle name="RowTitles-Detail 2 2 2 2 3 2 3 5" xfId="29612"/>
    <cellStyle name="RowTitles-Detail 2 2 2 2 3 2 4" xfId="4973"/>
    <cellStyle name="RowTitles-Detail 2 2 2 2 3 2 4 2" xfId="29613"/>
    <cellStyle name="RowTitles-Detail 2 2 2 2 3 2 5" xfId="6484"/>
    <cellStyle name="RowTitles-Detail 2 2 2 2 3 2 5 2" xfId="29614"/>
    <cellStyle name="RowTitles-Detail 2 2 2 2 3 2 5 2 2" xfId="29615"/>
    <cellStyle name="RowTitles-Detail 2 2 2 2 3 2 5 3" xfId="29616"/>
    <cellStyle name="RowTitles-Detail 2 2 2 2 3 2 6" xfId="10186"/>
    <cellStyle name="RowTitles-Detail 2 2 2 2 3 2 6 2" xfId="29617"/>
    <cellStyle name="RowTitles-Detail 2 2 2 2 3 2 6 2 2" xfId="29618"/>
    <cellStyle name="RowTitles-Detail 2 2 2 2 3 2 7" xfId="29619"/>
    <cellStyle name="RowTitles-Detail 2 2 2 2 3 2 7 2" xfId="29620"/>
    <cellStyle name="RowTitles-Detail 2 2 2 2 3 2 8" xfId="29621"/>
    <cellStyle name="RowTitles-Detail 2 2 2 2 3 3" xfId="1147"/>
    <cellStyle name="RowTitles-Detail 2 2 2 2 3 3 2" xfId="2758"/>
    <cellStyle name="RowTitles-Detail 2 2 2 2 3 3 2 2" xfId="8374"/>
    <cellStyle name="RowTitles-Detail 2 2 2 2 3 3 2 2 2" xfId="29622"/>
    <cellStyle name="RowTitles-Detail 2 2 2 2 3 3 2 2 2 2" xfId="29623"/>
    <cellStyle name="RowTitles-Detail 2 2 2 2 3 3 2 2 3" xfId="29624"/>
    <cellStyle name="RowTitles-Detail 2 2 2 2 3 3 2 3" xfId="12043"/>
    <cellStyle name="RowTitles-Detail 2 2 2 2 3 3 2 3 2" xfId="29625"/>
    <cellStyle name="RowTitles-Detail 2 2 2 2 3 3 2 3 2 2" xfId="29626"/>
    <cellStyle name="RowTitles-Detail 2 2 2 2 3 3 2 4" xfId="29627"/>
    <cellStyle name="RowTitles-Detail 2 2 2 2 3 3 2 4 2" xfId="29628"/>
    <cellStyle name="RowTitles-Detail 2 2 2 2 3 3 2 5" xfId="29629"/>
    <cellStyle name="RowTitles-Detail 2 2 2 2 3 3 3" xfId="4323"/>
    <cellStyle name="RowTitles-Detail 2 2 2 2 3 3 3 2" xfId="9448"/>
    <cellStyle name="RowTitles-Detail 2 2 2 2 3 3 3 2 2" xfId="29630"/>
    <cellStyle name="RowTitles-Detail 2 2 2 2 3 3 3 2 2 2" xfId="29631"/>
    <cellStyle name="RowTitles-Detail 2 2 2 2 3 3 3 2 3" xfId="29632"/>
    <cellStyle name="RowTitles-Detail 2 2 2 2 3 3 3 3" xfId="13041"/>
    <cellStyle name="RowTitles-Detail 2 2 2 2 3 3 3 3 2" xfId="29633"/>
    <cellStyle name="RowTitles-Detail 2 2 2 2 3 3 3 3 2 2" xfId="29634"/>
    <cellStyle name="RowTitles-Detail 2 2 2 2 3 3 3 4" xfId="29635"/>
    <cellStyle name="RowTitles-Detail 2 2 2 2 3 3 3 4 2" xfId="29636"/>
    <cellStyle name="RowTitles-Detail 2 2 2 2 3 3 3 5" xfId="29637"/>
    <cellStyle name="RowTitles-Detail 2 2 2 2 3 3 4" xfId="5152"/>
    <cellStyle name="RowTitles-Detail 2 2 2 2 3 3 4 2" xfId="29638"/>
    <cellStyle name="RowTitles-Detail 2 2 2 2 3 3 5" xfId="10429"/>
    <cellStyle name="RowTitles-Detail 2 2 2 2 3 3 5 2" xfId="29639"/>
    <cellStyle name="RowTitles-Detail 2 2 2 2 3 3 5 2 2" xfId="29640"/>
    <cellStyle name="RowTitles-Detail 2 2 2 2 3 4" xfId="1802"/>
    <cellStyle name="RowTitles-Detail 2 2 2 2 3 4 2" xfId="3392"/>
    <cellStyle name="RowTitles-Detail 2 2 2 2 3 4 2 2" xfId="8375"/>
    <cellStyle name="RowTitles-Detail 2 2 2 2 3 4 2 2 2" xfId="29641"/>
    <cellStyle name="RowTitles-Detail 2 2 2 2 3 4 2 2 2 2" xfId="29642"/>
    <cellStyle name="RowTitles-Detail 2 2 2 2 3 4 2 2 3" xfId="29643"/>
    <cellStyle name="RowTitles-Detail 2 2 2 2 3 4 2 3" xfId="12044"/>
    <cellStyle name="RowTitles-Detail 2 2 2 2 3 4 2 3 2" xfId="29644"/>
    <cellStyle name="RowTitles-Detail 2 2 2 2 3 4 2 3 2 2" xfId="29645"/>
    <cellStyle name="RowTitles-Detail 2 2 2 2 3 4 2 4" xfId="29646"/>
    <cellStyle name="RowTitles-Detail 2 2 2 2 3 4 2 4 2" xfId="29647"/>
    <cellStyle name="RowTitles-Detail 2 2 2 2 3 4 2 5" xfId="29648"/>
    <cellStyle name="RowTitles-Detail 2 2 2 2 3 4 3" xfId="5782"/>
    <cellStyle name="RowTitles-Detail 2 2 2 2 3 4 3 2" xfId="9676"/>
    <cellStyle name="RowTitles-Detail 2 2 2 2 3 4 3 2 2" xfId="29649"/>
    <cellStyle name="RowTitles-Detail 2 2 2 2 3 4 3 2 2 2" xfId="29650"/>
    <cellStyle name="RowTitles-Detail 2 2 2 2 3 4 3 2 3" xfId="29651"/>
    <cellStyle name="RowTitles-Detail 2 2 2 2 3 4 3 3" xfId="13253"/>
    <cellStyle name="RowTitles-Detail 2 2 2 2 3 4 3 3 2" xfId="29652"/>
    <cellStyle name="RowTitles-Detail 2 2 2 2 3 4 3 3 2 2" xfId="29653"/>
    <cellStyle name="RowTitles-Detail 2 2 2 2 3 4 3 4" xfId="29654"/>
    <cellStyle name="RowTitles-Detail 2 2 2 2 3 4 3 4 2" xfId="29655"/>
    <cellStyle name="RowTitles-Detail 2 2 2 2 3 4 3 5" xfId="29656"/>
    <cellStyle name="RowTitles-Detail 2 2 2 2 3 4 4" xfId="6910"/>
    <cellStyle name="RowTitles-Detail 2 2 2 2 3 4 4 2" xfId="29657"/>
    <cellStyle name="RowTitles-Detail 2 2 2 2 3 4 4 2 2" xfId="29658"/>
    <cellStyle name="RowTitles-Detail 2 2 2 2 3 4 4 3" xfId="29659"/>
    <cellStyle name="RowTitles-Detail 2 2 2 2 3 4 5" xfId="10657"/>
    <cellStyle name="RowTitles-Detail 2 2 2 2 3 4 5 2" xfId="29660"/>
    <cellStyle name="RowTitles-Detail 2 2 2 2 3 4 5 2 2" xfId="29661"/>
    <cellStyle name="RowTitles-Detail 2 2 2 2 3 4 6" xfId="29662"/>
    <cellStyle name="RowTitles-Detail 2 2 2 2 3 4 6 2" xfId="29663"/>
    <cellStyle name="RowTitles-Detail 2 2 2 2 3 4 7" xfId="29664"/>
    <cellStyle name="RowTitles-Detail 2 2 2 2 3 5" xfId="1803"/>
    <cellStyle name="RowTitles-Detail 2 2 2 2 3 5 2" xfId="3393"/>
    <cellStyle name="RowTitles-Detail 2 2 2 2 3 5 2 2" xfId="8376"/>
    <cellStyle name="RowTitles-Detail 2 2 2 2 3 5 2 2 2" xfId="29665"/>
    <cellStyle name="RowTitles-Detail 2 2 2 2 3 5 2 2 2 2" xfId="29666"/>
    <cellStyle name="RowTitles-Detail 2 2 2 2 3 5 2 2 3" xfId="29667"/>
    <cellStyle name="RowTitles-Detail 2 2 2 2 3 5 2 3" xfId="12045"/>
    <cellStyle name="RowTitles-Detail 2 2 2 2 3 5 2 3 2" xfId="29668"/>
    <cellStyle name="RowTitles-Detail 2 2 2 2 3 5 2 3 2 2" xfId="29669"/>
    <cellStyle name="RowTitles-Detail 2 2 2 2 3 5 2 4" xfId="29670"/>
    <cellStyle name="RowTitles-Detail 2 2 2 2 3 5 2 4 2" xfId="29671"/>
    <cellStyle name="RowTitles-Detail 2 2 2 2 3 5 2 5" xfId="29672"/>
    <cellStyle name="RowTitles-Detail 2 2 2 2 3 5 3" xfId="5783"/>
    <cellStyle name="RowTitles-Detail 2 2 2 2 3 5 3 2" xfId="9892"/>
    <cellStyle name="RowTitles-Detail 2 2 2 2 3 5 3 2 2" xfId="29673"/>
    <cellStyle name="RowTitles-Detail 2 2 2 2 3 5 3 2 2 2" xfId="29674"/>
    <cellStyle name="RowTitles-Detail 2 2 2 2 3 5 3 2 3" xfId="29675"/>
    <cellStyle name="RowTitles-Detail 2 2 2 2 3 5 3 3" xfId="13451"/>
    <cellStyle name="RowTitles-Detail 2 2 2 2 3 5 3 3 2" xfId="29676"/>
    <cellStyle name="RowTitles-Detail 2 2 2 2 3 5 3 3 2 2" xfId="29677"/>
    <cellStyle name="RowTitles-Detail 2 2 2 2 3 5 3 4" xfId="29678"/>
    <cellStyle name="RowTitles-Detail 2 2 2 2 3 5 3 4 2" xfId="29679"/>
    <cellStyle name="RowTitles-Detail 2 2 2 2 3 5 3 5" xfId="29680"/>
    <cellStyle name="RowTitles-Detail 2 2 2 2 3 5 4" xfId="7126"/>
    <cellStyle name="RowTitles-Detail 2 2 2 2 3 5 4 2" xfId="29681"/>
    <cellStyle name="RowTitles-Detail 2 2 2 2 3 5 4 2 2" xfId="29682"/>
    <cellStyle name="RowTitles-Detail 2 2 2 2 3 5 4 3" xfId="29683"/>
    <cellStyle name="RowTitles-Detail 2 2 2 2 3 5 5" xfId="10873"/>
    <cellStyle name="RowTitles-Detail 2 2 2 2 3 5 5 2" xfId="29684"/>
    <cellStyle name="RowTitles-Detail 2 2 2 2 3 5 5 2 2" xfId="29685"/>
    <cellStyle name="RowTitles-Detail 2 2 2 2 3 5 6" xfId="29686"/>
    <cellStyle name="RowTitles-Detail 2 2 2 2 3 5 6 2" xfId="29687"/>
    <cellStyle name="RowTitles-Detail 2 2 2 2 3 5 7" xfId="29688"/>
    <cellStyle name="RowTitles-Detail 2 2 2 2 3 6" xfId="1804"/>
    <cellStyle name="RowTitles-Detail 2 2 2 2 3 6 2" xfId="3394"/>
    <cellStyle name="RowTitles-Detail 2 2 2 2 3 6 2 2" xfId="8377"/>
    <cellStyle name="RowTitles-Detail 2 2 2 2 3 6 2 2 2" xfId="29689"/>
    <cellStyle name="RowTitles-Detail 2 2 2 2 3 6 2 2 2 2" xfId="29690"/>
    <cellStyle name="RowTitles-Detail 2 2 2 2 3 6 2 2 3" xfId="29691"/>
    <cellStyle name="RowTitles-Detail 2 2 2 2 3 6 2 3" xfId="12046"/>
    <cellStyle name="RowTitles-Detail 2 2 2 2 3 6 2 3 2" xfId="29692"/>
    <cellStyle name="RowTitles-Detail 2 2 2 2 3 6 2 3 2 2" xfId="29693"/>
    <cellStyle name="RowTitles-Detail 2 2 2 2 3 6 2 4" xfId="29694"/>
    <cellStyle name="RowTitles-Detail 2 2 2 2 3 6 2 4 2" xfId="29695"/>
    <cellStyle name="RowTitles-Detail 2 2 2 2 3 6 2 5" xfId="29696"/>
    <cellStyle name="RowTitles-Detail 2 2 2 2 3 6 3" xfId="5784"/>
    <cellStyle name="RowTitles-Detail 2 2 2 2 3 6 3 2" xfId="10094"/>
    <cellStyle name="RowTitles-Detail 2 2 2 2 3 6 3 2 2" xfId="29697"/>
    <cellStyle name="RowTitles-Detail 2 2 2 2 3 6 3 2 2 2" xfId="29698"/>
    <cellStyle name="RowTitles-Detail 2 2 2 2 3 6 3 2 3" xfId="29699"/>
    <cellStyle name="RowTitles-Detail 2 2 2 2 3 6 3 3" xfId="13638"/>
    <cellStyle name="RowTitles-Detail 2 2 2 2 3 6 3 3 2" xfId="29700"/>
    <cellStyle name="RowTitles-Detail 2 2 2 2 3 6 3 3 2 2" xfId="29701"/>
    <cellStyle name="RowTitles-Detail 2 2 2 2 3 6 3 4" xfId="29702"/>
    <cellStyle name="RowTitles-Detail 2 2 2 2 3 6 3 4 2" xfId="29703"/>
    <cellStyle name="RowTitles-Detail 2 2 2 2 3 6 3 5" xfId="29704"/>
    <cellStyle name="RowTitles-Detail 2 2 2 2 3 6 4" xfId="7328"/>
    <cellStyle name="RowTitles-Detail 2 2 2 2 3 6 4 2" xfId="29705"/>
    <cellStyle name="RowTitles-Detail 2 2 2 2 3 6 4 2 2" xfId="29706"/>
    <cellStyle name="RowTitles-Detail 2 2 2 2 3 6 4 3" xfId="29707"/>
    <cellStyle name="RowTitles-Detail 2 2 2 2 3 6 5" xfId="11075"/>
    <cellStyle name="RowTitles-Detail 2 2 2 2 3 6 5 2" xfId="29708"/>
    <cellStyle name="RowTitles-Detail 2 2 2 2 3 6 5 2 2" xfId="29709"/>
    <cellStyle name="RowTitles-Detail 2 2 2 2 3 6 6" xfId="29710"/>
    <cellStyle name="RowTitles-Detail 2 2 2 2 3 6 6 2" xfId="29711"/>
    <cellStyle name="RowTitles-Detail 2 2 2 2 3 6 7" xfId="29712"/>
    <cellStyle name="RowTitles-Detail 2 2 2 2 3 7" xfId="2311"/>
    <cellStyle name="RowTitles-Detail 2 2 2 2 3 7 2" xfId="8372"/>
    <cellStyle name="RowTitles-Detail 2 2 2 2 3 7 2 2" xfId="29713"/>
    <cellStyle name="RowTitles-Detail 2 2 2 2 3 7 2 2 2" xfId="29714"/>
    <cellStyle name="RowTitles-Detail 2 2 2 2 3 7 2 3" xfId="29715"/>
    <cellStyle name="RowTitles-Detail 2 2 2 2 3 7 3" xfId="12041"/>
    <cellStyle name="RowTitles-Detail 2 2 2 2 3 7 3 2" xfId="29716"/>
    <cellStyle name="RowTitles-Detail 2 2 2 2 3 7 3 2 2" xfId="29717"/>
    <cellStyle name="RowTitles-Detail 2 2 2 2 3 7 4" xfId="29718"/>
    <cellStyle name="RowTitles-Detail 2 2 2 2 3 7 4 2" xfId="29719"/>
    <cellStyle name="RowTitles-Detail 2 2 2 2 3 7 5" xfId="29720"/>
    <cellStyle name="RowTitles-Detail 2 2 2 2 3 8" xfId="3855"/>
    <cellStyle name="RowTitles-Detail 2 2 2 2 3 8 2" xfId="8905"/>
    <cellStyle name="RowTitles-Detail 2 2 2 2 3 8 2 2" xfId="29721"/>
    <cellStyle name="RowTitles-Detail 2 2 2 2 3 8 2 2 2" xfId="29722"/>
    <cellStyle name="RowTitles-Detail 2 2 2 2 3 8 2 3" xfId="29723"/>
    <cellStyle name="RowTitles-Detail 2 2 2 2 3 8 3" xfId="12538"/>
    <cellStyle name="RowTitles-Detail 2 2 2 2 3 8 3 2" xfId="29724"/>
    <cellStyle name="RowTitles-Detail 2 2 2 2 3 8 3 2 2" xfId="29725"/>
    <cellStyle name="RowTitles-Detail 2 2 2 2 3 8 4" xfId="29726"/>
    <cellStyle name="RowTitles-Detail 2 2 2 2 3 8 4 2" xfId="29727"/>
    <cellStyle name="RowTitles-Detail 2 2 2 2 3 8 5" xfId="29728"/>
    <cellStyle name="RowTitles-Detail 2 2 2 2 3 9" xfId="6202"/>
    <cellStyle name="RowTitles-Detail 2 2 2 2 3 9 2" xfId="29729"/>
    <cellStyle name="RowTitles-Detail 2 2 2 2 3 9 2 2" xfId="29730"/>
    <cellStyle name="RowTitles-Detail 2 2 2 2 3_STUD aligned by INSTIT" xfId="641"/>
    <cellStyle name="RowTitles-Detail 2 2 2 2 4" xfId="509"/>
    <cellStyle name="RowTitles-Detail 2 2 2 2 4 2" xfId="998"/>
    <cellStyle name="RowTitles-Detail 2 2 2 2 4 2 2" xfId="2609"/>
    <cellStyle name="RowTitles-Detail 2 2 2 2 4 2 2 2" xfId="8379"/>
    <cellStyle name="RowTitles-Detail 2 2 2 2 4 2 2 2 2" xfId="29731"/>
    <cellStyle name="RowTitles-Detail 2 2 2 2 4 2 2 2 2 2" xfId="29732"/>
    <cellStyle name="RowTitles-Detail 2 2 2 2 4 2 2 2 3" xfId="29733"/>
    <cellStyle name="RowTitles-Detail 2 2 2 2 4 2 2 3" xfId="12048"/>
    <cellStyle name="RowTitles-Detail 2 2 2 2 4 2 2 3 2" xfId="29734"/>
    <cellStyle name="RowTitles-Detail 2 2 2 2 4 2 2 3 2 2" xfId="29735"/>
    <cellStyle name="RowTitles-Detail 2 2 2 2 4 2 2 4" xfId="29736"/>
    <cellStyle name="RowTitles-Detail 2 2 2 2 4 2 2 4 2" xfId="29737"/>
    <cellStyle name="RowTitles-Detail 2 2 2 2 4 2 2 5" xfId="29738"/>
    <cellStyle name="RowTitles-Detail 2 2 2 2 4 2 3" xfId="4174"/>
    <cellStyle name="RowTitles-Detail 2 2 2 2 4 2 3 2" xfId="9202"/>
    <cellStyle name="RowTitles-Detail 2 2 2 2 4 2 3 2 2" xfId="29739"/>
    <cellStyle name="RowTitles-Detail 2 2 2 2 4 2 3 2 2 2" xfId="29740"/>
    <cellStyle name="RowTitles-Detail 2 2 2 2 4 2 3 2 3" xfId="29741"/>
    <cellStyle name="RowTitles-Detail 2 2 2 2 4 2 3 3" xfId="12816"/>
    <cellStyle name="RowTitles-Detail 2 2 2 2 4 2 3 3 2" xfId="29742"/>
    <cellStyle name="RowTitles-Detail 2 2 2 2 4 2 3 3 2 2" xfId="29743"/>
    <cellStyle name="RowTitles-Detail 2 2 2 2 4 2 3 4" xfId="29744"/>
    <cellStyle name="RowTitles-Detail 2 2 2 2 4 2 3 4 2" xfId="29745"/>
    <cellStyle name="RowTitles-Detail 2 2 2 2 4 2 3 5" xfId="29746"/>
    <cellStyle name="RowTitles-Detail 2 2 2 2 4 2 4" xfId="5003"/>
    <cellStyle name="RowTitles-Detail 2 2 2 2 4 2 4 2" xfId="29747"/>
    <cellStyle name="RowTitles-Detail 2 2 2 2 4 2 5" xfId="6514"/>
    <cellStyle name="RowTitles-Detail 2 2 2 2 4 2 5 2" xfId="29748"/>
    <cellStyle name="RowTitles-Detail 2 2 2 2 4 2 5 2 2" xfId="29749"/>
    <cellStyle name="RowTitles-Detail 2 2 2 2 4 2 5 3" xfId="29750"/>
    <cellStyle name="RowTitles-Detail 2 2 2 2 4 2 6" xfId="10212"/>
    <cellStyle name="RowTitles-Detail 2 2 2 2 4 2 6 2" xfId="29751"/>
    <cellStyle name="RowTitles-Detail 2 2 2 2 4 2 6 2 2" xfId="29752"/>
    <cellStyle name="RowTitles-Detail 2 2 2 2 4 3" xfId="1177"/>
    <cellStyle name="RowTitles-Detail 2 2 2 2 4 3 2" xfId="2788"/>
    <cellStyle name="RowTitles-Detail 2 2 2 2 4 3 2 2" xfId="8380"/>
    <cellStyle name="RowTitles-Detail 2 2 2 2 4 3 2 2 2" xfId="29753"/>
    <cellStyle name="RowTitles-Detail 2 2 2 2 4 3 2 2 2 2" xfId="29754"/>
    <cellStyle name="RowTitles-Detail 2 2 2 2 4 3 2 2 3" xfId="29755"/>
    <cellStyle name="RowTitles-Detail 2 2 2 2 4 3 2 3" xfId="12049"/>
    <cellStyle name="RowTitles-Detail 2 2 2 2 4 3 2 3 2" xfId="29756"/>
    <cellStyle name="RowTitles-Detail 2 2 2 2 4 3 2 3 2 2" xfId="29757"/>
    <cellStyle name="RowTitles-Detail 2 2 2 2 4 3 2 4" xfId="29758"/>
    <cellStyle name="RowTitles-Detail 2 2 2 2 4 3 2 4 2" xfId="29759"/>
    <cellStyle name="RowTitles-Detail 2 2 2 2 4 3 2 5" xfId="29760"/>
    <cellStyle name="RowTitles-Detail 2 2 2 2 4 3 3" xfId="4353"/>
    <cellStyle name="RowTitles-Detail 2 2 2 2 4 3 3 2" xfId="9478"/>
    <cellStyle name="RowTitles-Detail 2 2 2 2 4 3 3 2 2" xfId="29761"/>
    <cellStyle name="RowTitles-Detail 2 2 2 2 4 3 3 2 2 2" xfId="29762"/>
    <cellStyle name="RowTitles-Detail 2 2 2 2 4 3 3 2 3" xfId="29763"/>
    <cellStyle name="RowTitles-Detail 2 2 2 2 4 3 3 3" xfId="13071"/>
    <cellStyle name="RowTitles-Detail 2 2 2 2 4 3 3 3 2" xfId="29764"/>
    <cellStyle name="RowTitles-Detail 2 2 2 2 4 3 3 3 2 2" xfId="29765"/>
    <cellStyle name="RowTitles-Detail 2 2 2 2 4 3 3 4" xfId="29766"/>
    <cellStyle name="RowTitles-Detail 2 2 2 2 4 3 3 4 2" xfId="29767"/>
    <cellStyle name="RowTitles-Detail 2 2 2 2 4 3 3 5" xfId="29768"/>
    <cellStyle name="RowTitles-Detail 2 2 2 2 4 3 4" xfId="5182"/>
    <cellStyle name="RowTitles-Detail 2 2 2 2 4 3 4 2" xfId="29769"/>
    <cellStyle name="RowTitles-Detail 2 2 2 2 4 3 5" xfId="10459"/>
    <cellStyle name="RowTitles-Detail 2 2 2 2 4 3 5 2" xfId="29770"/>
    <cellStyle name="RowTitles-Detail 2 2 2 2 4 3 5 2 2" xfId="29771"/>
    <cellStyle name="RowTitles-Detail 2 2 2 2 4 3 6" xfId="29772"/>
    <cellStyle name="RowTitles-Detail 2 2 2 2 4 3 6 2" xfId="29773"/>
    <cellStyle name="RowTitles-Detail 2 2 2 2 4 3 7" xfId="29774"/>
    <cellStyle name="RowTitles-Detail 2 2 2 2 4 4" xfId="1347"/>
    <cellStyle name="RowTitles-Detail 2 2 2 2 4 4 2" xfId="2958"/>
    <cellStyle name="RowTitles-Detail 2 2 2 2 4 4 2 2" xfId="8381"/>
    <cellStyle name="RowTitles-Detail 2 2 2 2 4 4 2 2 2" xfId="29775"/>
    <cellStyle name="RowTitles-Detail 2 2 2 2 4 4 2 2 2 2" xfId="29776"/>
    <cellStyle name="RowTitles-Detail 2 2 2 2 4 4 2 2 3" xfId="29777"/>
    <cellStyle name="RowTitles-Detail 2 2 2 2 4 4 2 3" xfId="12050"/>
    <cellStyle name="RowTitles-Detail 2 2 2 2 4 4 2 3 2" xfId="29778"/>
    <cellStyle name="RowTitles-Detail 2 2 2 2 4 4 2 3 2 2" xfId="29779"/>
    <cellStyle name="RowTitles-Detail 2 2 2 2 4 4 2 4" xfId="29780"/>
    <cellStyle name="RowTitles-Detail 2 2 2 2 4 4 2 4 2" xfId="29781"/>
    <cellStyle name="RowTitles-Detail 2 2 2 2 4 4 2 5" xfId="29782"/>
    <cellStyle name="RowTitles-Detail 2 2 2 2 4 4 3" xfId="4523"/>
    <cellStyle name="RowTitles-Detail 2 2 2 2 4 4 3 2" xfId="9706"/>
    <cellStyle name="RowTitles-Detail 2 2 2 2 4 4 3 2 2" xfId="29783"/>
    <cellStyle name="RowTitles-Detail 2 2 2 2 4 4 3 2 2 2" xfId="29784"/>
    <cellStyle name="RowTitles-Detail 2 2 2 2 4 4 3 2 3" xfId="29785"/>
    <cellStyle name="RowTitles-Detail 2 2 2 2 4 4 3 3" xfId="13283"/>
    <cellStyle name="RowTitles-Detail 2 2 2 2 4 4 3 3 2" xfId="29786"/>
    <cellStyle name="RowTitles-Detail 2 2 2 2 4 4 3 3 2 2" xfId="29787"/>
    <cellStyle name="RowTitles-Detail 2 2 2 2 4 4 3 4" xfId="29788"/>
    <cellStyle name="RowTitles-Detail 2 2 2 2 4 4 3 4 2" xfId="29789"/>
    <cellStyle name="RowTitles-Detail 2 2 2 2 4 4 3 5" xfId="29790"/>
    <cellStyle name="RowTitles-Detail 2 2 2 2 4 4 4" xfId="5351"/>
    <cellStyle name="RowTitles-Detail 2 2 2 2 4 4 4 2" xfId="29791"/>
    <cellStyle name="RowTitles-Detail 2 2 2 2 4 4 5" xfId="6940"/>
    <cellStyle name="RowTitles-Detail 2 2 2 2 4 4 5 2" xfId="29792"/>
    <cellStyle name="RowTitles-Detail 2 2 2 2 4 4 5 2 2" xfId="29793"/>
    <cellStyle name="RowTitles-Detail 2 2 2 2 4 4 5 3" xfId="29794"/>
    <cellStyle name="RowTitles-Detail 2 2 2 2 4 4 6" xfId="10687"/>
    <cellStyle name="RowTitles-Detail 2 2 2 2 4 4 6 2" xfId="29795"/>
    <cellStyle name="RowTitles-Detail 2 2 2 2 4 4 6 2 2" xfId="29796"/>
    <cellStyle name="RowTitles-Detail 2 2 2 2 4 4 7" xfId="29797"/>
    <cellStyle name="RowTitles-Detail 2 2 2 2 4 4 7 2" xfId="29798"/>
    <cellStyle name="RowTitles-Detail 2 2 2 2 4 4 8" xfId="29799"/>
    <cellStyle name="RowTitles-Detail 2 2 2 2 4 5" xfId="1805"/>
    <cellStyle name="RowTitles-Detail 2 2 2 2 4 5 2" xfId="3395"/>
    <cellStyle name="RowTitles-Detail 2 2 2 2 4 5 2 2" xfId="8382"/>
    <cellStyle name="RowTitles-Detail 2 2 2 2 4 5 2 2 2" xfId="29800"/>
    <cellStyle name="RowTitles-Detail 2 2 2 2 4 5 2 2 2 2" xfId="29801"/>
    <cellStyle name="RowTitles-Detail 2 2 2 2 4 5 2 2 3" xfId="29802"/>
    <cellStyle name="RowTitles-Detail 2 2 2 2 4 5 2 3" xfId="12051"/>
    <cellStyle name="RowTitles-Detail 2 2 2 2 4 5 2 3 2" xfId="29803"/>
    <cellStyle name="RowTitles-Detail 2 2 2 2 4 5 2 3 2 2" xfId="29804"/>
    <cellStyle name="RowTitles-Detail 2 2 2 2 4 5 2 4" xfId="29805"/>
    <cellStyle name="RowTitles-Detail 2 2 2 2 4 5 2 4 2" xfId="29806"/>
    <cellStyle name="RowTitles-Detail 2 2 2 2 4 5 2 5" xfId="29807"/>
    <cellStyle name="RowTitles-Detail 2 2 2 2 4 5 3" xfId="5785"/>
    <cellStyle name="RowTitles-Detail 2 2 2 2 4 5 3 2" xfId="9922"/>
    <cellStyle name="RowTitles-Detail 2 2 2 2 4 5 3 2 2" xfId="29808"/>
    <cellStyle name="RowTitles-Detail 2 2 2 2 4 5 3 2 2 2" xfId="29809"/>
    <cellStyle name="RowTitles-Detail 2 2 2 2 4 5 3 2 3" xfId="29810"/>
    <cellStyle name="RowTitles-Detail 2 2 2 2 4 5 3 3" xfId="13481"/>
    <cellStyle name="RowTitles-Detail 2 2 2 2 4 5 3 3 2" xfId="29811"/>
    <cellStyle name="RowTitles-Detail 2 2 2 2 4 5 3 3 2 2" xfId="29812"/>
    <cellStyle name="RowTitles-Detail 2 2 2 2 4 5 3 4" xfId="29813"/>
    <cellStyle name="RowTitles-Detail 2 2 2 2 4 5 3 4 2" xfId="29814"/>
    <cellStyle name="RowTitles-Detail 2 2 2 2 4 5 3 5" xfId="29815"/>
    <cellStyle name="RowTitles-Detail 2 2 2 2 4 5 4" xfId="7156"/>
    <cellStyle name="RowTitles-Detail 2 2 2 2 4 5 4 2" xfId="29816"/>
    <cellStyle name="RowTitles-Detail 2 2 2 2 4 5 4 2 2" xfId="29817"/>
    <cellStyle name="RowTitles-Detail 2 2 2 2 4 5 4 3" xfId="29818"/>
    <cellStyle name="RowTitles-Detail 2 2 2 2 4 5 5" xfId="10903"/>
    <cellStyle name="RowTitles-Detail 2 2 2 2 4 5 5 2" xfId="29819"/>
    <cellStyle name="RowTitles-Detail 2 2 2 2 4 5 5 2 2" xfId="29820"/>
    <cellStyle name="RowTitles-Detail 2 2 2 2 4 5 6" xfId="29821"/>
    <cellStyle name="RowTitles-Detail 2 2 2 2 4 5 6 2" xfId="29822"/>
    <cellStyle name="RowTitles-Detail 2 2 2 2 4 5 7" xfId="29823"/>
    <cellStyle name="RowTitles-Detail 2 2 2 2 4 6" xfId="1806"/>
    <cellStyle name="RowTitles-Detail 2 2 2 2 4 6 2" xfId="3396"/>
    <cellStyle name="RowTitles-Detail 2 2 2 2 4 6 2 2" xfId="8383"/>
    <cellStyle name="RowTitles-Detail 2 2 2 2 4 6 2 2 2" xfId="29824"/>
    <cellStyle name="RowTitles-Detail 2 2 2 2 4 6 2 2 2 2" xfId="29825"/>
    <cellStyle name="RowTitles-Detail 2 2 2 2 4 6 2 2 3" xfId="29826"/>
    <cellStyle name="RowTitles-Detail 2 2 2 2 4 6 2 3" xfId="12052"/>
    <cellStyle name="RowTitles-Detail 2 2 2 2 4 6 2 3 2" xfId="29827"/>
    <cellStyle name="RowTitles-Detail 2 2 2 2 4 6 2 3 2 2" xfId="29828"/>
    <cellStyle name="RowTitles-Detail 2 2 2 2 4 6 2 4" xfId="29829"/>
    <cellStyle name="RowTitles-Detail 2 2 2 2 4 6 2 4 2" xfId="29830"/>
    <cellStyle name="RowTitles-Detail 2 2 2 2 4 6 2 5" xfId="29831"/>
    <cellStyle name="RowTitles-Detail 2 2 2 2 4 6 3" xfId="5786"/>
    <cellStyle name="RowTitles-Detail 2 2 2 2 4 6 3 2" xfId="10124"/>
    <cellStyle name="RowTitles-Detail 2 2 2 2 4 6 3 2 2" xfId="29832"/>
    <cellStyle name="RowTitles-Detail 2 2 2 2 4 6 3 2 2 2" xfId="29833"/>
    <cellStyle name="RowTitles-Detail 2 2 2 2 4 6 3 2 3" xfId="29834"/>
    <cellStyle name="RowTitles-Detail 2 2 2 2 4 6 3 3" xfId="13668"/>
    <cellStyle name="RowTitles-Detail 2 2 2 2 4 6 3 3 2" xfId="29835"/>
    <cellStyle name="RowTitles-Detail 2 2 2 2 4 6 3 3 2 2" xfId="29836"/>
    <cellStyle name="RowTitles-Detail 2 2 2 2 4 6 3 4" xfId="29837"/>
    <cellStyle name="RowTitles-Detail 2 2 2 2 4 6 3 4 2" xfId="29838"/>
    <cellStyle name="RowTitles-Detail 2 2 2 2 4 6 3 5" xfId="29839"/>
    <cellStyle name="RowTitles-Detail 2 2 2 2 4 6 4" xfId="7358"/>
    <cellStyle name="RowTitles-Detail 2 2 2 2 4 6 4 2" xfId="29840"/>
    <cellStyle name="RowTitles-Detail 2 2 2 2 4 6 4 2 2" xfId="29841"/>
    <cellStyle name="RowTitles-Detail 2 2 2 2 4 6 4 3" xfId="29842"/>
    <cellStyle name="RowTitles-Detail 2 2 2 2 4 6 5" xfId="11105"/>
    <cellStyle name="RowTitles-Detail 2 2 2 2 4 6 5 2" xfId="29843"/>
    <cellStyle name="RowTitles-Detail 2 2 2 2 4 6 5 2 2" xfId="29844"/>
    <cellStyle name="RowTitles-Detail 2 2 2 2 4 6 6" xfId="29845"/>
    <cellStyle name="RowTitles-Detail 2 2 2 2 4 6 6 2" xfId="29846"/>
    <cellStyle name="RowTitles-Detail 2 2 2 2 4 6 7" xfId="29847"/>
    <cellStyle name="RowTitles-Detail 2 2 2 2 4 7" xfId="2341"/>
    <cellStyle name="RowTitles-Detail 2 2 2 2 4 7 2" xfId="8378"/>
    <cellStyle name="RowTitles-Detail 2 2 2 2 4 7 2 2" xfId="29848"/>
    <cellStyle name="RowTitles-Detail 2 2 2 2 4 7 2 2 2" xfId="29849"/>
    <cellStyle name="RowTitles-Detail 2 2 2 2 4 7 2 3" xfId="29850"/>
    <cellStyle name="RowTitles-Detail 2 2 2 2 4 7 3" xfId="12047"/>
    <cellStyle name="RowTitles-Detail 2 2 2 2 4 7 3 2" xfId="29851"/>
    <cellStyle name="RowTitles-Detail 2 2 2 2 4 7 3 2 2" xfId="29852"/>
    <cellStyle name="RowTitles-Detail 2 2 2 2 4 7 4" xfId="29853"/>
    <cellStyle name="RowTitles-Detail 2 2 2 2 4 7 4 2" xfId="29854"/>
    <cellStyle name="RowTitles-Detail 2 2 2 2 4 7 5" xfId="29855"/>
    <cellStyle name="RowTitles-Detail 2 2 2 2 4 8" xfId="4676"/>
    <cellStyle name="RowTitles-Detail 2 2 2 2 4 8 2" xfId="29856"/>
    <cellStyle name="RowTitles-Detail 2 2 2 2 4 9" xfId="6209"/>
    <cellStyle name="RowTitles-Detail 2 2 2 2 4 9 2" xfId="29857"/>
    <cellStyle name="RowTitles-Detail 2 2 2 2 4 9 2 2" xfId="29858"/>
    <cellStyle name="RowTitles-Detail 2 2 2 2 4_STUD aligned by INSTIT" xfId="642"/>
    <cellStyle name="RowTitles-Detail 2 2 2 2 5" xfId="845"/>
    <cellStyle name="RowTitles-Detail 2 2 2 2 5 2" xfId="2456"/>
    <cellStyle name="RowTitles-Detail 2 2 2 2 5 2 2" xfId="8384"/>
    <cellStyle name="RowTitles-Detail 2 2 2 2 5 2 2 2" xfId="29859"/>
    <cellStyle name="RowTitles-Detail 2 2 2 2 5 2 2 2 2" xfId="29860"/>
    <cellStyle name="RowTitles-Detail 2 2 2 2 5 2 2 3" xfId="29861"/>
    <cellStyle name="RowTitles-Detail 2 2 2 2 5 2 3" xfId="12053"/>
    <cellStyle name="RowTitles-Detail 2 2 2 2 5 2 3 2" xfId="29862"/>
    <cellStyle name="RowTitles-Detail 2 2 2 2 5 2 3 2 2" xfId="29863"/>
    <cellStyle name="RowTitles-Detail 2 2 2 2 5 2 4" xfId="29864"/>
    <cellStyle name="RowTitles-Detail 2 2 2 2 5 2 4 2" xfId="29865"/>
    <cellStyle name="RowTitles-Detail 2 2 2 2 5 2 5" xfId="29866"/>
    <cellStyle name="RowTitles-Detail 2 2 2 2 5 3" xfId="4021"/>
    <cellStyle name="RowTitles-Detail 2 2 2 2 5 3 2" xfId="9020"/>
    <cellStyle name="RowTitles-Detail 2 2 2 2 5 3 2 2" xfId="29867"/>
    <cellStyle name="RowTitles-Detail 2 2 2 2 5 3 2 2 2" xfId="29868"/>
    <cellStyle name="RowTitles-Detail 2 2 2 2 5 3 2 3" xfId="29869"/>
    <cellStyle name="RowTitles-Detail 2 2 2 2 5 3 3" xfId="12644"/>
    <cellStyle name="RowTitles-Detail 2 2 2 2 5 3 3 2" xfId="29870"/>
    <cellStyle name="RowTitles-Detail 2 2 2 2 5 3 3 2 2" xfId="29871"/>
    <cellStyle name="RowTitles-Detail 2 2 2 2 5 3 4" xfId="29872"/>
    <cellStyle name="RowTitles-Detail 2 2 2 2 5 3 4 2" xfId="29873"/>
    <cellStyle name="RowTitles-Detail 2 2 2 2 5 3 5" xfId="29874"/>
    <cellStyle name="RowTitles-Detail 2 2 2 2 5 4" xfId="4571"/>
    <cellStyle name="RowTitles-Detail 2 2 2 2 5 4 2" xfId="29875"/>
    <cellStyle name="RowTitles-Detail 2 2 2 2 5 5" xfId="6363"/>
    <cellStyle name="RowTitles-Detail 2 2 2 2 5 5 2" xfId="29876"/>
    <cellStyle name="RowTitles-Detail 2 2 2 2 5 5 2 2" xfId="29877"/>
    <cellStyle name="RowTitles-Detail 2 2 2 2 5 5 3" xfId="29878"/>
    <cellStyle name="RowTitles-Detail 2 2 2 2 5 6" xfId="6123"/>
    <cellStyle name="RowTitles-Detail 2 2 2 2 5 6 2" xfId="29879"/>
    <cellStyle name="RowTitles-Detail 2 2 2 2 5 6 2 2" xfId="29880"/>
    <cellStyle name="RowTitles-Detail 2 2 2 2 6" xfId="1004"/>
    <cellStyle name="RowTitles-Detail 2 2 2 2 6 2" xfId="2615"/>
    <cellStyle name="RowTitles-Detail 2 2 2 2 6 2 2" xfId="8385"/>
    <cellStyle name="RowTitles-Detail 2 2 2 2 6 2 2 2" xfId="29881"/>
    <cellStyle name="RowTitles-Detail 2 2 2 2 6 2 2 2 2" xfId="29882"/>
    <cellStyle name="RowTitles-Detail 2 2 2 2 6 2 2 3" xfId="29883"/>
    <cellStyle name="RowTitles-Detail 2 2 2 2 6 2 3" xfId="12054"/>
    <cellStyle name="RowTitles-Detail 2 2 2 2 6 2 3 2" xfId="29884"/>
    <cellStyle name="RowTitles-Detail 2 2 2 2 6 2 3 2 2" xfId="29885"/>
    <cellStyle name="RowTitles-Detail 2 2 2 2 6 2 4" xfId="29886"/>
    <cellStyle name="RowTitles-Detail 2 2 2 2 6 2 4 2" xfId="29887"/>
    <cellStyle name="RowTitles-Detail 2 2 2 2 6 2 5" xfId="29888"/>
    <cellStyle name="RowTitles-Detail 2 2 2 2 6 3" xfId="4180"/>
    <cellStyle name="RowTitles-Detail 2 2 2 2 6 3 2" xfId="9292"/>
    <cellStyle name="RowTitles-Detail 2 2 2 2 6 3 2 2" xfId="29889"/>
    <cellStyle name="RowTitles-Detail 2 2 2 2 6 3 2 2 2" xfId="29890"/>
    <cellStyle name="RowTitles-Detail 2 2 2 2 6 3 2 3" xfId="29891"/>
    <cellStyle name="RowTitles-Detail 2 2 2 2 6 3 3" xfId="12899"/>
    <cellStyle name="RowTitles-Detail 2 2 2 2 6 3 3 2" xfId="29892"/>
    <cellStyle name="RowTitles-Detail 2 2 2 2 6 3 3 2 2" xfId="29893"/>
    <cellStyle name="RowTitles-Detail 2 2 2 2 6 3 4" xfId="29894"/>
    <cellStyle name="RowTitles-Detail 2 2 2 2 6 3 4 2" xfId="29895"/>
    <cellStyle name="RowTitles-Detail 2 2 2 2 6 3 5" xfId="29896"/>
    <cellStyle name="RowTitles-Detail 2 2 2 2 6 4" xfId="5009"/>
    <cellStyle name="RowTitles-Detail 2 2 2 2 6 4 2" xfId="29897"/>
    <cellStyle name="RowTitles-Detail 2 2 2 2 6 5" xfId="10302"/>
    <cellStyle name="RowTitles-Detail 2 2 2 2 6 5 2" xfId="29898"/>
    <cellStyle name="RowTitles-Detail 2 2 2 2 6 5 2 2" xfId="29899"/>
    <cellStyle name="RowTitles-Detail 2 2 2 2 6 6" xfId="29900"/>
    <cellStyle name="RowTitles-Detail 2 2 2 2 6 6 2" xfId="29901"/>
    <cellStyle name="RowTitles-Detail 2 2 2 2 6 7" xfId="29902"/>
    <cellStyle name="RowTitles-Detail 2 2 2 2 7" xfId="1242"/>
    <cellStyle name="RowTitles-Detail 2 2 2 2 7 2" xfId="2853"/>
    <cellStyle name="RowTitles-Detail 2 2 2 2 7 2 2" xfId="8386"/>
    <cellStyle name="RowTitles-Detail 2 2 2 2 7 2 2 2" xfId="29903"/>
    <cellStyle name="RowTitles-Detail 2 2 2 2 7 2 2 2 2" xfId="29904"/>
    <cellStyle name="RowTitles-Detail 2 2 2 2 7 2 2 3" xfId="29905"/>
    <cellStyle name="RowTitles-Detail 2 2 2 2 7 2 3" xfId="12055"/>
    <cellStyle name="RowTitles-Detail 2 2 2 2 7 2 3 2" xfId="29906"/>
    <cellStyle name="RowTitles-Detail 2 2 2 2 7 2 3 2 2" xfId="29907"/>
    <cellStyle name="RowTitles-Detail 2 2 2 2 7 2 4" xfId="29908"/>
    <cellStyle name="RowTitles-Detail 2 2 2 2 7 2 4 2" xfId="29909"/>
    <cellStyle name="RowTitles-Detail 2 2 2 2 7 2 5" xfId="29910"/>
    <cellStyle name="RowTitles-Detail 2 2 2 2 7 3" xfId="4418"/>
    <cellStyle name="RowTitles-Detail 2 2 2 2 7 3 2" xfId="9526"/>
    <cellStyle name="RowTitles-Detail 2 2 2 2 7 3 2 2" xfId="29911"/>
    <cellStyle name="RowTitles-Detail 2 2 2 2 7 3 2 2 2" xfId="29912"/>
    <cellStyle name="RowTitles-Detail 2 2 2 2 7 3 2 3" xfId="29913"/>
    <cellStyle name="RowTitles-Detail 2 2 2 2 7 3 3" xfId="13113"/>
    <cellStyle name="RowTitles-Detail 2 2 2 2 7 3 3 2" xfId="29914"/>
    <cellStyle name="RowTitles-Detail 2 2 2 2 7 3 3 2 2" xfId="29915"/>
    <cellStyle name="RowTitles-Detail 2 2 2 2 7 3 4" xfId="29916"/>
    <cellStyle name="RowTitles-Detail 2 2 2 2 7 3 4 2" xfId="29917"/>
    <cellStyle name="RowTitles-Detail 2 2 2 2 7 3 5" xfId="29918"/>
    <cellStyle name="RowTitles-Detail 2 2 2 2 7 4" xfId="5247"/>
    <cellStyle name="RowTitles-Detail 2 2 2 2 7 4 2" xfId="29919"/>
    <cellStyle name="RowTitles-Detail 2 2 2 2 7 5" xfId="6760"/>
    <cellStyle name="RowTitles-Detail 2 2 2 2 7 5 2" xfId="29920"/>
    <cellStyle name="RowTitles-Detail 2 2 2 2 7 5 2 2" xfId="29921"/>
    <cellStyle name="RowTitles-Detail 2 2 2 2 7 5 3" xfId="29922"/>
    <cellStyle name="RowTitles-Detail 2 2 2 2 7 6" xfId="10507"/>
    <cellStyle name="RowTitles-Detail 2 2 2 2 7 6 2" xfId="29923"/>
    <cellStyle name="RowTitles-Detail 2 2 2 2 7 6 2 2" xfId="29924"/>
    <cellStyle name="RowTitles-Detail 2 2 2 2 7 7" xfId="29925"/>
    <cellStyle name="RowTitles-Detail 2 2 2 2 7 7 2" xfId="29926"/>
    <cellStyle name="RowTitles-Detail 2 2 2 2 7 8" xfId="29927"/>
    <cellStyle name="RowTitles-Detail 2 2 2 2 8" xfId="1807"/>
    <cellStyle name="RowTitles-Detail 2 2 2 2 8 2" xfId="3397"/>
    <cellStyle name="RowTitles-Detail 2 2 2 2 8 2 2" xfId="8387"/>
    <cellStyle name="RowTitles-Detail 2 2 2 2 8 2 2 2" xfId="29928"/>
    <cellStyle name="RowTitles-Detail 2 2 2 2 8 2 2 2 2" xfId="29929"/>
    <cellStyle name="RowTitles-Detail 2 2 2 2 8 2 2 3" xfId="29930"/>
    <cellStyle name="RowTitles-Detail 2 2 2 2 8 2 3" xfId="12056"/>
    <cellStyle name="RowTitles-Detail 2 2 2 2 8 2 3 2" xfId="29931"/>
    <cellStyle name="RowTitles-Detail 2 2 2 2 8 2 3 2 2" xfId="29932"/>
    <cellStyle name="RowTitles-Detail 2 2 2 2 8 2 4" xfId="29933"/>
    <cellStyle name="RowTitles-Detail 2 2 2 2 8 2 4 2" xfId="29934"/>
    <cellStyle name="RowTitles-Detail 2 2 2 2 8 2 5" xfId="29935"/>
    <cellStyle name="RowTitles-Detail 2 2 2 2 8 3" xfId="5787"/>
    <cellStyle name="RowTitles-Detail 2 2 2 2 8 3 2" xfId="9746"/>
    <cellStyle name="RowTitles-Detail 2 2 2 2 8 3 2 2" xfId="29936"/>
    <cellStyle name="RowTitles-Detail 2 2 2 2 8 3 2 2 2" xfId="29937"/>
    <cellStyle name="RowTitles-Detail 2 2 2 2 8 3 2 3" xfId="29938"/>
    <cellStyle name="RowTitles-Detail 2 2 2 2 8 3 3" xfId="13315"/>
    <cellStyle name="RowTitles-Detail 2 2 2 2 8 3 3 2" xfId="29939"/>
    <cellStyle name="RowTitles-Detail 2 2 2 2 8 3 3 2 2" xfId="29940"/>
    <cellStyle name="RowTitles-Detail 2 2 2 2 8 3 4" xfId="29941"/>
    <cellStyle name="RowTitles-Detail 2 2 2 2 8 3 4 2" xfId="29942"/>
    <cellStyle name="RowTitles-Detail 2 2 2 2 8 3 5" xfId="29943"/>
    <cellStyle name="RowTitles-Detail 2 2 2 2 8 4" xfId="6980"/>
    <cellStyle name="RowTitles-Detail 2 2 2 2 8 4 2" xfId="29944"/>
    <cellStyle name="RowTitles-Detail 2 2 2 2 8 4 2 2" xfId="29945"/>
    <cellStyle name="RowTitles-Detail 2 2 2 2 8 4 3" xfId="29946"/>
    <cellStyle name="RowTitles-Detail 2 2 2 2 8 5" xfId="10727"/>
    <cellStyle name="RowTitles-Detail 2 2 2 2 8 5 2" xfId="29947"/>
    <cellStyle name="RowTitles-Detail 2 2 2 2 8 5 2 2" xfId="29948"/>
    <cellStyle name="RowTitles-Detail 2 2 2 2 8 6" xfId="29949"/>
    <cellStyle name="RowTitles-Detail 2 2 2 2 8 6 2" xfId="29950"/>
    <cellStyle name="RowTitles-Detail 2 2 2 2 8 7" xfId="29951"/>
    <cellStyle name="RowTitles-Detail 2 2 2 2 9" xfId="1808"/>
    <cellStyle name="RowTitles-Detail 2 2 2 2 9 2" xfId="3398"/>
    <cellStyle name="RowTitles-Detail 2 2 2 2 9 2 2" xfId="8388"/>
    <cellStyle name="RowTitles-Detail 2 2 2 2 9 2 2 2" xfId="29952"/>
    <cellStyle name="RowTitles-Detail 2 2 2 2 9 2 2 2 2" xfId="29953"/>
    <cellStyle name="RowTitles-Detail 2 2 2 2 9 2 2 3" xfId="29954"/>
    <cellStyle name="RowTitles-Detail 2 2 2 2 9 2 3" xfId="12057"/>
    <cellStyle name="RowTitles-Detail 2 2 2 2 9 2 3 2" xfId="29955"/>
    <cellStyle name="RowTitles-Detail 2 2 2 2 9 2 3 2 2" xfId="29956"/>
    <cellStyle name="RowTitles-Detail 2 2 2 2 9 2 4" xfId="29957"/>
    <cellStyle name="RowTitles-Detail 2 2 2 2 9 2 4 2" xfId="29958"/>
    <cellStyle name="RowTitles-Detail 2 2 2 2 9 2 5" xfId="29959"/>
    <cellStyle name="RowTitles-Detail 2 2 2 2 9 3" xfId="5788"/>
    <cellStyle name="RowTitles-Detail 2 2 2 2 9 3 2" xfId="9950"/>
    <cellStyle name="RowTitles-Detail 2 2 2 2 9 3 2 2" xfId="29960"/>
    <cellStyle name="RowTitles-Detail 2 2 2 2 9 3 2 2 2" xfId="29961"/>
    <cellStyle name="RowTitles-Detail 2 2 2 2 9 3 2 3" xfId="29962"/>
    <cellStyle name="RowTitles-Detail 2 2 2 2 9 3 3" xfId="13504"/>
    <cellStyle name="RowTitles-Detail 2 2 2 2 9 3 3 2" xfId="29963"/>
    <cellStyle name="RowTitles-Detail 2 2 2 2 9 3 3 2 2" xfId="29964"/>
    <cellStyle name="RowTitles-Detail 2 2 2 2 9 3 4" xfId="29965"/>
    <cellStyle name="RowTitles-Detail 2 2 2 2 9 3 4 2" xfId="29966"/>
    <cellStyle name="RowTitles-Detail 2 2 2 2 9 3 5" xfId="29967"/>
    <cellStyle name="RowTitles-Detail 2 2 2 2 9 4" xfId="7184"/>
    <cellStyle name="RowTitles-Detail 2 2 2 2 9 4 2" xfId="29968"/>
    <cellStyle name="RowTitles-Detail 2 2 2 2 9 4 2 2" xfId="29969"/>
    <cellStyle name="RowTitles-Detail 2 2 2 2 9 4 3" xfId="29970"/>
    <cellStyle name="RowTitles-Detail 2 2 2 2 9 5" xfId="10931"/>
    <cellStyle name="RowTitles-Detail 2 2 2 2 9 5 2" xfId="29971"/>
    <cellStyle name="RowTitles-Detail 2 2 2 2 9 5 2 2" xfId="29972"/>
    <cellStyle name="RowTitles-Detail 2 2 2 2 9 6" xfId="29973"/>
    <cellStyle name="RowTitles-Detail 2 2 2 2 9 6 2" xfId="29974"/>
    <cellStyle name="RowTitles-Detail 2 2 2 2 9 7" xfId="29975"/>
    <cellStyle name="RowTitles-Detail 2 2 2 2_STUD aligned by INSTIT" xfId="639"/>
    <cellStyle name="RowTitles-Detail 2 2 2 3" xfId="384"/>
    <cellStyle name="RowTitles-Detail 2 2 2 3 2" xfId="1057"/>
    <cellStyle name="RowTitles-Detail 2 2 2 3 2 2" xfId="2668"/>
    <cellStyle name="RowTitles-Detail 2 2 2 3 2 2 2" xfId="8390"/>
    <cellStyle name="RowTitles-Detail 2 2 2 3 2 2 2 2" xfId="29976"/>
    <cellStyle name="RowTitles-Detail 2 2 2 3 2 2 2 2 2" xfId="29977"/>
    <cellStyle name="RowTitles-Detail 2 2 2 3 2 2 2 3" xfId="29978"/>
    <cellStyle name="RowTitles-Detail 2 2 2 3 2 2 3" xfId="12059"/>
    <cellStyle name="RowTitles-Detail 2 2 2 3 2 2 3 2" xfId="29979"/>
    <cellStyle name="RowTitles-Detail 2 2 2 3 2 2 3 2 2" xfId="29980"/>
    <cellStyle name="RowTitles-Detail 2 2 2 3 2 2 4" xfId="29981"/>
    <cellStyle name="RowTitles-Detail 2 2 2 3 2 2 4 2" xfId="29982"/>
    <cellStyle name="RowTitles-Detail 2 2 2 3 2 2 5" xfId="29983"/>
    <cellStyle name="RowTitles-Detail 2 2 2 3 2 3" xfId="4233"/>
    <cellStyle name="RowTitles-Detail 2 2 2 3 2 3 2" xfId="9077"/>
    <cellStyle name="RowTitles-Detail 2 2 2 3 2 3 2 2" xfId="29984"/>
    <cellStyle name="RowTitles-Detail 2 2 2 3 2 3 2 2 2" xfId="29985"/>
    <cellStyle name="RowTitles-Detail 2 2 2 3 2 3 2 3" xfId="29986"/>
    <cellStyle name="RowTitles-Detail 2 2 2 3 2 3 3" xfId="12699"/>
    <cellStyle name="RowTitles-Detail 2 2 2 3 2 3 3 2" xfId="29987"/>
    <cellStyle name="RowTitles-Detail 2 2 2 3 2 3 3 2 2" xfId="29988"/>
    <cellStyle name="RowTitles-Detail 2 2 2 3 2 3 4" xfId="29989"/>
    <cellStyle name="RowTitles-Detail 2 2 2 3 2 3 4 2" xfId="29990"/>
    <cellStyle name="RowTitles-Detail 2 2 2 3 2 3 5" xfId="29991"/>
    <cellStyle name="RowTitles-Detail 2 2 2 3 2 4" xfId="5062"/>
    <cellStyle name="RowTitles-Detail 2 2 2 3 2 4 2" xfId="29992"/>
    <cellStyle name="RowTitles-Detail 2 2 2 3 2 5" xfId="6026"/>
    <cellStyle name="RowTitles-Detail 2 2 2 3 2 5 2" xfId="29993"/>
    <cellStyle name="RowTitles-Detail 2 2 2 3 2 5 2 2" xfId="29994"/>
    <cellStyle name="RowTitles-Detail 2 2 2 3 3" xfId="1281"/>
    <cellStyle name="RowTitles-Detail 2 2 2 3 3 2" xfId="2892"/>
    <cellStyle name="RowTitles-Detail 2 2 2 3 3 2 2" xfId="8391"/>
    <cellStyle name="RowTitles-Detail 2 2 2 3 3 2 2 2" xfId="29995"/>
    <cellStyle name="RowTitles-Detail 2 2 2 3 3 2 2 2 2" xfId="29996"/>
    <cellStyle name="RowTitles-Detail 2 2 2 3 3 2 2 3" xfId="29997"/>
    <cellStyle name="RowTitles-Detail 2 2 2 3 3 2 3" xfId="12060"/>
    <cellStyle name="RowTitles-Detail 2 2 2 3 3 2 3 2" xfId="29998"/>
    <cellStyle name="RowTitles-Detail 2 2 2 3 3 2 3 2 2" xfId="29999"/>
    <cellStyle name="RowTitles-Detail 2 2 2 3 3 2 4" xfId="30000"/>
    <cellStyle name="RowTitles-Detail 2 2 2 3 3 2 4 2" xfId="30001"/>
    <cellStyle name="RowTitles-Detail 2 2 2 3 3 2 5" xfId="30002"/>
    <cellStyle name="RowTitles-Detail 2 2 2 3 3 3" xfId="4457"/>
    <cellStyle name="RowTitles-Detail 2 2 2 3 3 3 2" xfId="9353"/>
    <cellStyle name="RowTitles-Detail 2 2 2 3 3 3 2 2" xfId="30003"/>
    <cellStyle name="RowTitles-Detail 2 2 2 3 3 3 2 2 2" xfId="30004"/>
    <cellStyle name="RowTitles-Detail 2 2 2 3 3 3 2 3" xfId="30005"/>
    <cellStyle name="RowTitles-Detail 2 2 2 3 3 3 3" xfId="12954"/>
    <cellStyle name="RowTitles-Detail 2 2 2 3 3 3 3 2" xfId="30006"/>
    <cellStyle name="RowTitles-Detail 2 2 2 3 3 3 3 2 2" xfId="30007"/>
    <cellStyle name="RowTitles-Detail 2 2 2 3 3 3 4" xfId="30008"/>
    <cellStyle name="RowTitles-Detail 2 2 2 3 3 3 4 2" xfId="30009"/>
    <cellStyle name="RowTitles-Detail 2 2 2 3 3 3 5" xfId="30010"/>
    <cellStyle name="RowTitles-Detail 2 2 2 3 3 4" xfId="5286"/>
    <cellStyle name="RowTitles-Detail 2 2 2 3 3 4 2" xfId="30011"/>
    <cellStyle name="RowTitles-Detail 2 2 2 3 3 5" xfId="6634"/>
    <cellStyle name="RowTitles-Detail 2 2 2 3 3 5 2" xfId="30012"/>
    <cellStyle name="RowTitles-Detail 2 2 2 3 3 5 2 2" xfId="30013"/>
    <cellStyle name="RowTitles-Detail 2 2 2 3 3 5 3" xfId="30014"/>
    <cellStyle name="RowTitles-Detail 2 2 2 3 3 6" xfId="10358"/>
    <cellStyle name="RowTitles-Detail 2 2 2 3 3 6 2" xfId="30015"/>
    <cellStyle name="RowTitles-Detail 2 2 2 3 3 6 2 2" xfId="30016"/>
    <cellStyle name="RowTitles-Detail 2 2 2 3 3 7" xfId="30017"/>
    <cellStyle name="RowTitles-Detail 2 2 2 3 3 7 2" xfId="30018"/>
    <cellStyle name="RowTitles-Detail 2 2 2 3 3 8" xfId="30019"/>
    <cellStyle name="RowTitles-Detail 2 2 2 3 4" xfId="1809"/>
    <cellStyle name="RowTitles-Detail 2 2 2 3 4 2" xfId="3399"/>
    <cellStyle name="RowTitles-Detail 2 2 2 3 4 2 2" xfId="8392"/>
    <cellStyle name="RowTitles-Detail 2 2 2 3 4 2 2 2" xfId="30020"/>
    <cellStyle name="RowTitles-Detail 2 2 2 3 4 2 2 2 2" xfId="30021"/>
    <cellStyle name="RowTitles-Detail 2 2 2 3 4 2 2 3" xfId="30022"/>
    <cellStyle name="RowTitles-Detail 2 2 2 3 4 2 3" xfId="12061"/>
    <cellStyle name="RowTitles-Detail 2 2 2 3 4 2 3 2" xfId="30023"/>
    <cellStyle name="RowTitles-Detail 2 2 2 3 4 2 3 2 2" xfId="30024"/>
    <cellStyle name="RowTitles-Detail 2 2 2 3 4 2 4" xfId="30025"/>
    <cellStyle name="RowTitles-Detail 2 2 2 3 4 2 4 2" xfId="30026"/>
    <cellStyle name="RowTitles-Detail 2 2 2 3 4 2 5" xfId="30027"/>
    <cellStyle name="RowTitles-Detail 2 2 2 3 4 3" xfId="5789"/>
    <cellStyle name="RowTitles-Detail 2 2 2 3 4 3 2" xfId="9586"/>
    <cellStyle name="RowTitles-Detail 2 2 2 3 4 3 2 2" xfId="30028"/>
    <cellStyle name="RowTitles-Detail 2 2 2 3 4 3 2 2 2" xfId="30029"/>
    <cellStyle name="RowTitles-Detail 2 2 2 3 4 3 2 3" xfId="30030"/>
    <cellStyle name="RowTitles-Detail 2 2 2 3 4 3 3" xfId="13167"/>
    <cellStyle name="RowTitles-Detail 2 2 2 3 4 3 3 2" xfId="30031"/>
    <cellStyle name="RowTitles-Detail 2 2 2 3 4 3 3 2 2" xfId="30032"/>
    <cellStyle name="RowTitles-Detail 2 2 2 3 4 3 4" xfId="30033"/>
    <cellStyle name="RowTitles-Detail 2 2 2 3 4 3 4 2" xfId="30034"/>
    <cellStyle name="RowTitles-Detail 2 2 2 3 4 3 5" xfId="30035"/>
    <cellStyle name="RowTitles-Detail 2 2 2 3 4 4" xfId="6820"/>
    <cellStyle name="RowTitles-Detail 2 2 2 3 4 4 2" xfId="30036"/>
    <cellStyle name="RowTitles-Detail 2 2 2 3 4 4 2 2" xfId="30037"/>
    <cellStyle name="RowTitles-Detail 2 2 2 3 4 4 3" xfId="30038"/>
    <cellStyle name="RowTitles-Detail 2 2 2 3 4 5" xfId="10567"/>
    <cellStyle name="RowTitles-Detail 2 2 2 3 4 5 2" xfId="30039"/>
    <cellStyle name="RowTitles-Detail 2 2 2 3 4 5 2 2" xfId="30040"/>
    <cellStyle name="RowTitles-Detail 2 2 2 3 4 6" xfId="30041"/>
    <cellStyle name="RowTitles-Detail 2 2 2 3 4 6 2" xfId="30042"/>
    <cellStyle name="RowTitles-Detail 2 2 2 3 4 7" xfId="30043"/>
    <cellStyle name="RowTitles-Detail 2 2 2 3 5" xfId="1810"/>
    <cellStyle name="RowTitles-Detail 2 2 2 3 5 2" xfId="3400"/>
    <cellStyle name="RowTitles-Detail 2 2 2 3 5 2 2" xfId="8393"/>
    <cellStyle name="RowTitles-Detail 2 2 2 3 5 2 2 2" xfId="30044"/>
    <cellStyle name="RowTitles-Detail 2 2 2 3 5 2 2 2 2" xfId="30045"/>
    <cellStyle name="RowTitles-Detail 2 2 2 3 5 2 2 3" xfId="30046"/>
    <cellStyle name="RowTitles-Detail 2 2 2 3 5 2 3" xfId="12062"/>
    <cellStyle name="RowTitles-Detail 2 2 2 3 5 2 3 2" xfId="30047"/>
    <cellStyle name="RowTitles-Detail 2 2 2 3 5 2 3 2 2" xfId="30048"/>
    <cellStyle name="RowTitles-Detail 2 2 2 3 5 2 4" xfId="30049"/>
    <cellStyle name="RowTitles-Detail 2 2 2 3 5 2 4 2" xfId="30050"/>
    <cellStyle name="RowTitles-Detail 2 2 2 3 5 2 5" xfId="30051"/>
    <cellStyle name="RowTitles-Detail 2 2 2 3 5 3" xfId="5790"/>
    <cellStyle name="RowTitles-Detail 2 2 2 3 5 3 2" xfId="9803"/>
    <cellStyle name="RowTitles-Detail 2 2 2 3 5 3 2 2" xfId="30052"/>
    <cellStyle name="RowTitles-Detail 2 2 2 3 5 3 2 2 2" xfId="30053"/>
    <cellStyle name="RowTitles-Detail 2 2 2 3 5 3 2 3" xfId="30054"/>
    <cellStyle name="RowTitles-Detail 2 2 2 3 5 3 3" xfId="13366"/>
    <cellStyle name="RowTitles-Detail 2 2 2 3 5 3 3 2" xfId="30055"/>
    <cellStyle name="RowTitles-Detail 2 2 2 3 5 3 3 2 2" xfId="30056"/>
    <cellStyle name="RowTitles-Detail 2 2 2 3 5 3 4" xfId="30057"/>
    <cellStyle name="RowTitles-Detail 2 2 2 3 5 3 4 2" xfId="30058"/>
    <cellStyle name="RowTitles-Detail 2 2 2 3 5 3 5" xfId="30059"/>
    <cellStyle name="RowTitles-Detail 2 2 2 3 5 4" xfId="7037"/>
    <cellStyle name="RowTitles-Detail 2 2 2 3 5 4 2" xfId="30060"/>
    <cellStyle name="RowTitles-Detail 2 2 2 3 5 4 2 2" xfId="30061"/>
    <cellStyle name="RowTitles-Detail 2 2 2 3 5 4 3" xfId="30062"/>
    <cellStyle name="RowTitles-Detail 2 2 2 3 5 5" xfId="10784"/>
    <cellStyle name="RowTitles-Detail 2 2 2 3 5 5 2" xfId="30063"/>
    <cellStyle name="RowTitles-Detail 2 2 2 3 5 5 2 2" xfId="30064"/>
    <cellStyle name="RowTitles-Detail 2 2 2 3 5 6" xfId="30065"/>
    <cellStyle name="RowTitles-Detail 2 2 2 3 5 6 2" xfId="30066"/>
    <cellStyle name="RowTitles-Detail 2 2 2 3 5 7" xfId="30067"/>
    <cellStyle name="RowTitles-Detail 2 2 2 3 6" xfId="1811"/>
    <cellStyle name="RowTitles-Detail 2 2 2 3 6 2" xfId="3401"/>
    <cellStyle name="RowTitles-Detail 2 2 2 3 6 2 2" xfId="8394"/>
    <cellStyle name="RowTitles-Detail 2 2 2 3 6 2 2 2" xfId="30068"/>
    <cellStyle name="RowTitles-Detail 2 2 2 3 6 2 2 2 2" xfId="30069"/>
    <cellStyle name="RowTitles-Detail 2 2 2 3 6 2 2 3" xfId="30070"/>
    <cellStyle name="RowTitles-Detail 2 2 2 3 6 2 3" xfId="12063"/>
    <cellStyle name="RowTitles-Detail 2 2 2 3 6 2 3 2" xfId="30071"/>
    <cellStyle name="RowTitles-Detail 2 2 2 3 6 2 3 2 2" xfId="30072"/>
    <cellStyle name="RowTitles-Detail 2 2 2 3 6 2 4" xfId="30073"/>
    <cellStyle name="RowTitles-Detail 2 2 2 3 6 2 4 2" xfId="30074"/>
    <cellStyle name="RowTitles-Detail 2 2 2 3 6 2 5" xfId="30075"/>
    <cellStyle name="RowTitles-Detail 2 2 2 3 6 3" xfId="5791"/>
    <cellStyle name="RowTitles-Detail 2 2 2 3 6 3 2" xfId="10005"/>
    <cellStyle name="RowTitles-Detail 2 2 2 3 6 3 2 2" xfId="30076"/>
    <cellStyle name="RowTitles-Detail 2 2 2 3 6 3 2 2 2" xfId="30077"/>
    <cellStyle name="RowTitles-Detail 2 2 2 3 6 3 2 3" xfId="30078"/>
    <cellStyle name="RowTitles-Detail 2 2 2 3 6 3 3" xfId="13553"/>
    <cellStyle name="RowTitles-Detail 2 2 2 3 6 3 3 2" xfId="30079"/>
    <cellStyle name="RowTitles-Detail 2 2 2 3 6 3 3 2 2" xfId="30080"/>
    <cellStyle name="RowTitles-Detail 2 2 2 3 6 3 4" xfId="30081"/>
    <cellStyle name="RowTitles-Detail 2 2 2 3 6 3 4 2" xfId="30082"/>
    <cellStyle name="RowTitles-Detail 2 2 2 3 6 3 5" xfId="30083"/>
    <cellStyle name="RowTitles-Detail 2 2 2 3 6 4" xfId="7239"/>
    <cellStyle name="RowTitles-Detail 2 2 2 3 6 4 2" xfId="30084"/>
    <cellStyle name="RowTitles-Detail 2 2 2 3 6 4 2 2" xfId="30085"/>
    <cellStyle name="RowTitles-Detail 2 2 2 3 6 4 3" xfId="30086"/>
    <cellStyle name="RowTitles-Detail 2 2 2 3 6 5" xfId="10986"/>
    <cellStyle name="RowTitles-Detail 2 2 2 3 6 5 2" xfId="30087"/>
    <cellStyle name="RowTitles-Detail 2 2 2 3 6 5 2 2" xfId="30088"/>
    <cellStyle name="RowTitles-Detail 2 2 2 3 6 6" xfId="30089"/>
    <cellStyle name="RowTitles-Detail 2 2 2 3 6 6 2" xfId="30090"/>
    <cellStyle name="RowTitles-Detail 2 2 2 3 6 7" xfId="30091"/>
    <cellStyle name="RowTitles-Detail 2 2 2 3 7" xfId="2222"/>
    <cellStyle name="RowTitles-Detail 2 2 2 3 7 2" xfId="8389"/>
    <cellStyle name="RowTitles-Detail 2 2 2 3 7 2 2" xfId="30092"/>
    <cellStyle name="RowTitles-Detail 2 2 2 3 7 2 2 2" xfId="30093"/>
    <cellStyle name="RowTitles-Detail 2 2 2 3 7 2 3" xfId="30094"/>
    <cellStyle name="RowTitles-Detail 2 2 2 3 7 3" xfId="12058"/>
    <cellStyle name="RowTitles-Detail 2 2 2 3 7 3 2" xfId="30095"/>
    <cellStyle name="RowTitles-Detail 2 2 2 3 7 3 2 2" xfId="30096"/>
    <cellStyle name="RowTitles-Detail 2 2 2 3 7 4" xfId="30097"/>
    <cellStyle name="RowTitles-Detail 2 2 2 3 7 4 2" xfId="30098"/>
    <cellStyle name="RowTitles-Detail 2 2 2 3 7 5" xfId="30099"/>
    <cellStyle name="RowTitles-Detail 2 2 2 3 8" xfId="3832"/>
    <cellStyle name="RowTitles-Detail 2 2 2 3 8 2" xfId="30100"/>
    <cellStyle name="RowTitles-Detail 2 2 2 3 9" xfId="6697"/>
    <cellStyle name="RowTitles-Detail 2 2 2 3 9 2" xfId="30101"/>
    <cellStyle name="RowTitles-Detail 2 2 2 3 9 2 2" xfId="30102"/>
    <cellStyle name="RowTitles-Detail 2 2 2 3_STUD aligned by INSTIT" xfId="643"/>
    <cellStyle name="RowTitles-Detail 2 2 2 4" xfId="442"/>
    <cellStyle name="RowTitles-Detail 2 2 2 4 2" xfId="934"/>
    <cellStyle name="RowTitles-Detail 2 2 2 4 2 2" xfId="2545"/>
    <cellStyle name="RowTitles-Detail 2 2 2 4 2 2 2" xfId="8396"/>
    <cellStyle name="RowTitles-Detail 2 2 2 4 2 2 2 2" xfId="30103"/>
    <cellStyle name="RowTitles-Detail 2 2 2 4 2 2 2 2 2" xfId="30104"/>
    <cellStyle name="RowTitles-Detail 2 2 2 4 2 2 2 3" xfId="30105"/>
    <cellStyle name="RowTitles-Detail 2 2 2 4 2 2 3" xfId="12065"/>
    <cellStyle name="RowTitles-Detail 2 2 2 4 2 2 3 2" xfId="30106"/>
    <cellStyle name="RowTitles-Detail 2 2 2 4 2 2 3 2 2" xfId="30107"/>
    <cellStyle name="RowTitles-Detail 2 2 2 4 2 2 4" xfId="30108"/>
    <cellStyle name="RowTitles-Detail 2 2 2 4 2 2 4 2" xfId="30109"/>
    <cellStyle name="RowTitles-Detail 2 2 2 4 2 2 5" xfId="30110"/>
    <cellStyle name="RowTitles-Detail 2 2 2 4 2 3" xfId="4110"/>
    <cellStyle name="RowTitles-Detail 2 2 2 4 2 3 2" xfId="9135"/>
    <cellStyle name="RowTitles-Detail 2 2 2 4 2 3 2 2" xfId="30111"/>
    <cellStyle name="RowTitles-Detail 2 2 2 4 2 3 2 2 2" xfId="30112"/>
    <cellStyle name="RowTitles-Detail 2 2 2 4 2 3 2 3" xfId="30113"/>
    <cellStyle name="RowTitles-Detail 2 2 2 4 2 3 3" xfId="12751"/>
    <cellStyle name="RowTitles-Detail 2 2 2 4 2 3 3 2" xfId="30114"/>
    <cellStyle name="RowTitles-Detail 2 2 2 4 2 3 3 2 2" xfId="30115"/>
    <cellStyle name="RowTitles-Detail 2 2 2 4 2 3 4" xfId="30116"/>
    <cellStyle name="RowTitles-Detail 2 2 2 4 2 3 4 2" xfId="30117"/>
    <cellStyle name="RowTitles-Detail 2 2 2 4 2 3 5" xfId="30118"/>
    <cellStyle name="RowTitles-Detail 2 2 2 4 2 4" xfId="4939"/>
    <cellStyle name="RowTitles-Detail 2 2 2 4 2 4 2" xfId="30119"/>
    <cellStyle name="RowTitles-Detail 2 2 2 4 2 5" xfId="6456"/>
    <cellStyle name="RowTitles-Detail 2 2 2 4 2 5 2" xfId="30120"/>
    <cellStyle name="RowTitles-Detail 2 2 2 4 2 5 2 2" xfId="30121"/>
    <cellStyle name="RowTitles-Detail 2 2 2 4 2 5 3" xfId="30122"/>
    <cellStyle name="RowTitles-Detail 2 2 2 4 2 6" xfId="10150"/>
    <cellStyle name="RowTitles-Detail 2 2 2 4 2 6 2" xfId="30123"/>
    <cellStyle name="RowTitles-Detail 2 2 2 4 2 6 2 2" xfId="30124"/>
    <cellStyle name="RowTitles-Detail 2 2 2 4 2 7" xfId="30125"/>
    <cellStyle name="RowTitles-Detail 2 2 2 4 2 7 2" xfId="30126"/>
    <cellStyle name="RowTitles-Detail 2 2 2 4 2 8" xfId="30127"/>
    <cellStyle name="RowTitles-Detail 2 2 2 4 3" xfId="1111"/>
    <cellStyle name="RowTitles-Detail 2 2 2 4 3 2" xfId="2722"/>
    <cellStyle name="RowTitles-Detail 2 2 2 4 3 2 2" xfId="8397"/>
    <cellStyle name="RowTitles-Detail 2 2 2 4 3 2 2 2" xfId="30128"/>
    <cellStyle name="RowTitles-Detail 2 2 2 4 3 2 2 2 2" xfId="30129"/>
    <cellStyle name="RowTitles-Detail 2 2 2 4 3 2 2 3" xfId="30130"/>
    <cellStyle name="RowTitles-Detail 2 2 2 4 3 2 3" xfId="12066"/>
    <cellStyle name="RowTitles-Detail 2 2 2 4 3 2 3 2" xfId="30131"/>
    <cellStyle name="RowTitles-Detail 2 2 2 4 3 2 3 2 2" xfId="30132"/>
    <cellStyle name="RowTitles-Detail 2 2 2 4 3 2 4" xfId="30133"/>
    <cellStyle name="RowTitles-Detail 2 2 2 4 3 2 4 2" xfId="30134"/>
    <cellStyle name="RowTitles-Detail 2 2 2 4 3 2 5" xfId="30135"/>
    <cellStyle name="RowTitles-Detail 2 2 2 4 3 3" xfId="4287"/>
    <cellStyle name="RowTitles-Detail 2 2 2 4 3 3 2" xfId="9411"/>
    <cellStyle name="RowTitles-Detail 2 2 2 4 3 3 2 2" xfId="30136"/>
    <cellStyle name="RowTitles-Detail 2 2 2 4 3 3 2 2 2" xfId="30137"/>
    <cellStyle name="RowTitles-Detail 2 2 2 4 3 3 2 3" xfId="30138"/>
    <cellStyle name="RowTitles-Detail 2 2 2 4 3 3 3" xfId="13006"/>
    <cellStyle name="RowTitles-Detail 2 2 2 4 3 3 3 2" xfId="30139"/>
    <cellStyle name="RowTitles-Detail 2 2 2 4 3 3 3 2 2" xfId="30140"/>
    <cellStyle name="RowTitles-Detail 2 2 2 4 3 3 4" xfId="30141"/>
    <cellStyle name="RowTitles-Detail 2 2 2 4 3 3 4 2" xfId="30142"/>
    <cellStyle name="RowTitles-Detail 2 2 2 4 3 3 5" xfId="30143"/>
    <cellStyle name="RowTitles-Detail 2 2 2 4 3 4" xfId="5116"/>
    <cellStyle name="RowTitles-Detail 2 2 2 4 3 4 2" xfId="30144"/>
    <cellStyle name="RowTitles-Detail 2 2 2 4 3 5" xfId="10405"/>
    <cellStyle name="RowTitles-Detail 2 2 2 4 3 5 2" xfId="30145"/>
    <cellStyle name="RowTitles-Detail 2 2 2 4 3 5 2 2" xfId="30146"/>
    <cellStyle name="RowTitles-Detail 2 2 2 4 4" xfId="1812"/>
    <cellStyle name="RowTitles-Detail 2 2 2 4 4 2" xfId="3402"/>
    <cellStyle name="RowTitles-Detail 2 2 2 4 4 2 2" xfId="8398"/>
    <cellStyle name="RowTitles-Detail 2 2 2 4 4 2 2 2" xfId="30147"/>
    <cellStyle name="RowTitles-Detail 2 2 2 4 4 2 2 2 2" xfId="30148"/>
    <cellStyle name="RowTitles-Detail 2 2 2 4 4 2 2 3" xfId="30149"/>
    <cellStyle name="RowTitles-Detail 2 2 2 4 4 2 3" xfId="12067"/>
    <cellStyle name="RowTitles-Detail 2 2 2 4 4 2 3 2" xfId="30150"/>
    <cellStyle name="RowTitles-Detail 2 2 2 4 4 2 3 2 2" xfId="30151"/>
    <cellStyle name="RowTitles-Detail 2 2 2 4 4 2 4" xfId="30152"/>
    <cellStyle name="RowTitles-Detail 2 2 2 4 4 2 4 2" xfId="30153"/>
    <cellStyle name="RowTitles-Detail 2 2 2 4 4 2 5" xfId="30154"/>
    <cellStyle name="RowTitles-Detail 2 2 2 4 4 3" xfId="5792"/>
    <cellStyle name="RowTitles-Detail 2 2 2 4 4 3 2" xfId="9640"/>
    <cellStyle name="RowTitles-Detail 2 2 2 4 4 3 2 2" xfId="30155"/>
    <cellStyle name="RowTitles-Detail 2 2 2 4 4 3 2 2 2" xfId="30156"/>
    <cellStyle name="RowTitles-Detail 2 2 2 4 4 3 2 3" xfId="30157"/>
    <cellStyle name="RowTitles-Detail 2 2 2 4 4 3 3" xfId="13219"/>
    <cellStyle name="RowTitles-Detail 2 2 2 4 4 3 3 2" xfId="30158"/>
    <cellStyle name="RowTitles-Detail 2 2 2 4 4 3 3 2 2" xfId="30159"/>
    <cellStyle name="RowTitles-Detail 2 2 2 4 4 3 4" xfId="30160"/>
    <cellStyle name="RowTitles-Detail 2 2 2 4 4 3 4 2" xfId="30161"/>
    <cellStyle name="RowTitles-Detail 2 2 2 4 4 3 5" xfId="30162"/>
    <cellStyle name="RowTitles-Detail 2 2 2 4 4 4" xfId="6874"/>
    <cellStyle name="RowTitles-Detail 2 2 2 4 4 4 2" xfId="30163"/>
    <cellStyle name="RowTitles-Detail 2 2 2 4 4 4 2 2" xfId="30164"/>
    <cellStyle name="RowTitles-Detail 2 2 2 4 4 4 3" xfId="30165"/>
    <cellStyle name="RowTitles-Detail 2 2 2 4 4 5" xfId="10621"/>
    <cellStyle name="RowTitles-Detail 2 2 2 4 4 5 2" xfId="30166"/>
    <cellStyle name="RowTitles-Detail 2 2 2 4 4 5 2 2" xfId="30167"/>
    <cellStyle name="RowTitles-Detail 2 2 2 4 4 6" xfId="30168"/>
    <cellStyle name="RowTitles-Detail 2 2 2 4 4 6 2" xfId="30169"/>
    <cellStyle name="RowTitles-Detail 2 2 2 4 4 7" xfId="30170"/>
    <cellStyle name="RowTitles-Detail 2 2 2 4 5" xfId="1813"/>
    <cellStyle name="RowTitles-Detail 2 2 2 4 5 2" xfId="3403"/>
    <cellStyle name="RowTitles-Detail 2 2 2 4 5 2 2" xfId="8399"/>
    <cellStyle name="RowTitles-Detail 2 2 2 4 5 2 2 2" xfId="30171"/>
    <cellStyle name="RowTitles-Detail 2 2 2 4 5 2 2 2 2" xfId="30172"/>
    <cellStyle name="RowTitles-Detail 2 2 2 4 5 2 2 3" xfId="30173"/>
    <cellStyle name="RowTitles-Detail 2 2 2 4 5 2 3" xfId="12068"/>
    <cellStyle name="RowTitles-Detail 2 2 2 4 5 2 3 2" xfId="30174"/>
    <cellStyle name="RowTitles-Detail 2 2 2 4 5 2 3 2 2" xfId="30175"/>
    <cellStyle name="RowTitles-Detail 2 2 2 4 5 2 4" xfId="30176"/>
    <cellStyle name="RowTitles-Detail 2 2 2 4 5 2 4 2" xfId="30177"/>
    <cellStyle name="RowTitles-Detail 2 2 2 4 5 2 5" xfId="30178"/>
    <cellStyle name="RowTitles-Detail 2 2 2 4 5 3" xfId="5793"/>
    <cellStyle name="RowTitles-Detail 2 2 2 4 5 3 2" xfId="9856"/>
    <cellStyle name="RowTitles-Detail 2 2 2 4 5 3 2 2" xfId="30179"/>
    <cellStyle name="RowTitles-Detail 2 2 2 4 5 3 2 2 2" xfId="30180"/>
    <cellStyle name="RowTitles-Detail 2 2 2 4 5 3 2 3" xfId="30181"/>
    <cellStyle name="RowTitles-Detail 2 2 2 4 5 3 3" xfId="13417"/>
    <cellStyle name="RowTitles-Detail 2 2 2 4 5 3 3 2" xfId="30182"/>
    <cellStyle name="RowTitles-Detail 2 2 2 4 5 3 3 2 2" xfId="30183"/>
    <cellStyle name="RowTitles-Detail 2 2 2 4 5 3 4" xfId="30184"/>
    <cellStyle name="RowTitles-Detail 2 2 2 4 5 3 4 2" xfId="30185"/>
    <cellStyle name="RowTitles-Detail 2 2 2 4 5 3 5" xfId="30186"/>
    <cellStyle name="RowTitles-Detail 2 2 2 4 5 4" xfId="7090"/>
    <cellStyle name="RowTitles-Detail 2 2 2 4 5 4 2" xfId="30187"/>
    <cellStyle name="RowTitles-Detail 2 2 2 4 5 4 2 2" xfId="30188"/>
    <cellStyle name="RowTitles-Detail 2 2 2 4 5 4 3" xfId="30189"/>
    <cellStyle name="RowTitles-Detail 2 2 2 4 5 5" xfId="10837"/>
    <cellStyle name="RowTitles-Detail 2 2 2 4 5 5 2" xfId="30190"/>
    <cellStyle name="RowTitles-Detail 2 2 2 4 5 5 2 2" xfId="30191"/>
    <cellStyle name="RowTitles-Detail 2 2 2 4 5 6" xfId="30192"/>
    <cellStyle name="RowTitles-Detail 2 2 2 4 5 6 2" xfId="30193"/>
    <cellStyle name="RowTitles-Detail 2 2 2 4 5 7" xfId="30194"/>
    <cellStyle name="RowTitles-Detail 2 2 2 4 6" xfId="1814"/>
    <cellStyle name="RowTitles-Detail 2 2 2 4 6 2" xfId="3404"/>
    <cellStyle name="RowTitles-Detail 2 2 2 4 6 2 2" xfId="8400"/>
    <cellStyle name="RowTitles-Detail 2 2 2 4 6 2 2 2" xfId="30195"/>
    <cellStyle name="RowTitles-Detail 2 2 2 4 6 2 2 2 2" xfId="30196"/>
    <cellStyle name="RowTitles-Detail 2 2 2 4 6 2 2 3" xfId="30197"/>
    <cellStyle name="RowTitles-Detail 2 2 2 4 6 2 3" xfId="12069"/>
    <cellStyle name="RowTitles-Detail 2 2 2 4 6 2 3 2" xfId="30198"/>
    <cellStyle name="RowTitles-Detail 2 2 2 4 6 2 3 2 2" xfId="30199"/>
    <cellStyle name="RowTitles-Detail 2 2 2 4 6 2 4" xfId="30200"/>
    <cellStyle name="RowTitles-Detail 2 2 2 4 6 2 4 2" xfId="30201"/>
    <cellStyle name="RowTitles-Detail 2 2 2 4 6 2 5" xfId="30202"/>
    <cellStyle name="RowTitles-Detail 2 2 2 4 6 3" xfId="5794"/>
    <cellStyle name="RowTitles-Detail 2 2 2 4 6 3 2" xfId="10058"/>
    <cellStyle name="RowTitles-Detail 2 2 2 4 6 3 2 2" xfId="30203"/>
    <cellStyle name="RowTitles-Detail 2 2 2 4 6 3 2 2 2" xfId="30204"/>
    <cellStyle name="RowTitles-Detail 2 2 2 4 6 3 2 3" xfId="30205"/>
    <cellStyle name="RowTitles-Detail 2 2 2 4 6 3 3" xfId="13604"/>
    <cellStyle name="RowTitles-Detail 2 2 2 4 6 3 3 2" xfId="30206"/>
    <cellStyle name="RowTitles-Detail 2 2 2 4 6 3 3 2 2" xfId="30207"/>
    <cellStyle name="RowTitles-Detail 2 2 2 4 6 3 4" xfId="30208"/>
    <cellStyle name="RowTitles-Detail 2 2 2 4 6 3 4 2" xfId="30209"/>
    <cellStyle name="RowTitles-Detail 2 2 2 4 6 3 5" xfId="30210"/>
    <cellStyle name="RowTitles-Detail 2 2 2 4 6 4" xfId="7292"/>
    <cellStyle name="RowTitles-Detail 2 2 2 4 6 4 2" xfId="30211"/>
    <cellStyle name="RowTitles-Detail 2 2 2 4 6 4 2 2" xfId="30212"/>
    <cellStyle name="RowTitles-Detail 2 2 2 4 6 4 3" xfId="30213"/>
    <cellStyle name="RowTitles-Detail 2 2 2 4 6 5" xfId="11039"/>
    <cellStyle name="RowTitles-Detail 2 2 2 4 6 5 2" xfId="30214"/>
    <cellStyle name="RowTitles-Detail 2 2 2 4 6 5 2 2" xfId="30215"/>
    <cellStyle name="RowTitles-Detail 2 2 2 4 6 6" xfId="30216"/>
    <cellStyle name="RowTitles-Detail 2 2 2 4 6 6 2" xfId="30217"/>
    <cellStyle name="RowTitles-Detail 2 2 2 4 6 7" xfId="30218"/>
    <cellStyle name="RowTitles-Detail 2 2 2 4 7" xfId="2275"/>
    <cellStyle name="RowTitles-Detail 2 2 2 4 7 2" xfId="8395"/>
    <cellStyle name="RowTitles-Detail 2 2 2 4 7 2 2" xfId="30219"/>
    <cellStyle name="RowTitles-Detail 2 2 2 4 7 2 2 2" xfId="30220"/>
    <cellStyle name="RowTitles-Detail 2 2 2 4 7 2 3" xfId="30221"/>
    <cellStyle name="RowTitles-Detail 2 2 2 4 7 3" xfId="12064"/>
    <cellStyle name="RowTitles-Detail 2 2 2 4 7 3 2" xfId="30222"/>
    <cellStyle name="RowTitles-Detail 2 2 2 4 7 3 2 2" xfId="30223"/>
    <cellStyle name="RowTitles-Detail 2 2 2 4 7 4" xfId="30224"/>
    <cellStyle name="RowTitles-Detail 2 2 2 4 7 4 2" xfId="30225"/>
    <cellStyle name="RowTitles-Detail 2 2 2 4 7 5" xfId="30226"/>
    <cellStyle name="RowTitles-Detail 2 2 2 4 8" xfId="4724"/>
    <cellStyle name="RowTitles-Detail 2 2 2 4 8 2" xfId="8871"/>
    <cellStyle name="RowTitles-Detail 2 2 2 4 8 2 2" xfId="30227"/>
    <cellStyle name="RowTitles-Detail 2 2 2 4 8 2 2 2" xfId="30228"/>
    <cellStyle name="RowTitles-Detail 2 2 2 4 8 2 3" xfId="30229"/>
    <cellStyle name="RowTitles-Detail 2 2 2 4 8 3" xfId="12506"/>
    <cellStyle name="RowTitles-Detail 2 2 2 4 8 3 2" xfId="30230"/>
    <cellStyle name="RowTitles-Detail 2 2 2 4 8 3 2 2" xfId="30231"/>
    <cellStyle name="RowTitles-Detail 2 2 2 4 8 4" xfId="30232"/>
    <cellStyle name="RowTitles-Detail 2 2 2 4 8 4 2" xfId="30233"/>
    <cellStyle name="RowTitles-Detail 2 2 2 4 8 5" xfId="30234"/>
    <cellStyle name="RowTitles-Detail 2 2 2 4 9" xfId="6134"/>
    <cellStyle name="RowTitles-Detail 2 2 2 4 9 2" xfId="30235"/>
    <cellStyle name="RowTitles-Detail 2 2 2 4 9 2 2" xfId="30236"/>
    <cellStyle name="RowTitles-Detail 2 2 2 4_STUD aligned by INSTIT" xfId="644"/>
    <cellStyle name="RowTitles-Detail 2 2 2 5" xfId="488"/>
    <cellStyle name="RowTitles-Detail 2 2 2 5 2" xfId="977"/>
    <cellStyle name="RowTitles-Detail 2 2 2 5 2 2" xfId="2588"/>
    <cellStyle name="RowTitles-Detail 2 2 2 5 2 2 2" xfId="8402"/>
    <cellStyle name="RowTitles-Detail 2 2 2 5 2 2 2 2" xfId="30237"/>
    <cellStyle name="RowTitles-Detail 2 2 2 5 2 2 2 2 2" xfId="30238"/>
    <cellStyle name="RowTitles-Detail 2 2 2 5 2 2 2 3" xfId="30239"/>
    <cellStyle name="RowTitles-Detail 2 2 2 5 2 2 3" xfId="12071"/>
    <cellStyle name="RowTitles-Detail 2 2 2 5 2 2 3 2" xfId="30240"/>
    <cellStyle name="RowTitles-Detail 2 2 2 5 2 2 3 2 2" xfId="30241"/>
    <cellStyle name="RowTitles-Detail 2 2 2 5 2 2 4" xfId="30242"/>
    <cellStyle name="RowTitles-Detail 2 2 2 5 2 2 4 2" xfId="30243"/>
    <cellStyle name="RowTitles-Detail 2 2 2 5 2 2 5" xfId="30244"/>
    <cellStyle name="RowTitles-Detail 2 2 2 5 2 3" xfId="4153"/>
    <cellStyle name="RowTitles-Detail 2 2 2 5 2 3 2" xfId="9181"/>
    <cellStyle name="RowTitles-Detail 2 2 2 5 2 3 2 2" xfId="30245"/>
    <cellStyle name="RowTitles-Detail 2 2 2 5 2 3 2 2 2" xfId="30246"/>
    <cellStyle name="RowTitles-Detail 2 2 2 5 2 3 2 3" xfId="30247"/>
    <cellStyle name="RowTitles-Detail 2 2 2 5 2 3 3" xfId="12795"/>
    <cellStyle name="RowTitles-Detail 2 2 2 5 2 3 3 2" xfId="30248"/>
    <cellStyle name="RowTitles-Detail 2 2 2 5 2 3 3 2 2" xfId="30249"/>
    <cellStyle name="RowTitles-Detail 2 2 2 5 2 3 4" xfId="30250"/>
    <cellStyle name="RowTitles-Detail 2 2 2 5 2 3 4 2" xfId="30251"/>
    <cellStyle name="RowTitles-Detail 2 2 2 5 2 3 5" xfId="30252"/>
    <cellStyle name="RowTitles-Detail 2 2 2 5 2 4" xfId="4982"/>
    <cellStyle name="RowTitles-Detail 2 2 2 5 2 4 2" xfId="30253"/>
    <cellStyle name="RowTitles-Detail 2 2 2 5 2 5" xfId="6493"/>
    <cellStyle name="RowTitles-Detail 2 2 2 5 2 5 2" xfId="30254"/>
    <cellStyle name="RowTitles-Detail 2 2 2 5 2 5 2 2" xfId="30255"/>
    <cellStyle name="RowTitles-Detail 2 2 2 5 2 5 3" xfId="30256"/>
    <cellStyle name="RowTitles-Detail 2 2 2 5 2 6" xfId="10194"/>
    <cellStyle name="RowTitles-Detail 2 2 2 5 2 6 2" xfId="30257"/>
    <cellStyle name="RowTitles-Detail 2 2 2 5 2 6 2 2" xfId="30258"/>
    <cellStyle name="RowTitles-Detail 2 2 2 5 3" xfId="1156"/>
    <cellStyle name="RowTitles-Detail 2 2 2 5 3 2" xfId="2767"/>
    <cellStyle name="RowTitles-Detail 2 2 2 5 3 2 2" xfId="8403"/>
    <cellStyle name="RowTitles-Detail 2 2 2 5 3 2 2 2" xfId="30259"/>
    <cellStyle name="RowTitles-Detail 2 2 2 5 3 2 2 2 2" xfId="30260"/>
    <cellStyle name="RowTitles-Detail 2 2 2 5 3 2 2 3" xfId="30261"/>
    <cellStyle name="RowTitles-Detail 2 2 2 5 3 2 3" xfId="12072"/>
    <cellStyle name="RowTitles-Detail 2 2 2 5 3 2 3 2" xfId="30262"/>
    <cellStyle name="RowTitles-Detail 2 2 2 5 3 2 3 2 2" xfId="30263"/>
    <cellStyle name="RowTitles-Detail 2 2 2 5 3 2 4" xfId="30264"/>
    <cellStyle name="RowTitles-Detail 2 2 2 5 3 2 4 2" xfId="30265"/>
    <cellStyle name="RowTitles-Detail 2 2 2 5 3 2 5" xfId="30266"/>
    <cellStyle name="RowTitles-Detail 2 2 2 5 3 3" xfId="4332"/>
    <cellStyle name="RowTitles-Detail 2 2 2 5 3 3 2" xfId="9457"/>
    <cellStyle name="RowTitles-Detail 2 2 2 5 3 3 2 2" xfId="30267"/>
    <cellStyle name="RowTitles-Detail 2 2 2 5 3 3 2 2 2" xfId="30268"/>
    <cellStyle name="RowTitles-Detail 2 2 2 5 3 3 2 3" xfId="30269"/>
    <cellStyle name="RowTitles-Detail 2 2 2 5 3 3 3" xfId="13050"/>
    <cellStyle name="RowTitles-Detail 2 2 2 5 3 3 3 2" xfId="30270"/>
    <cellStyle name="RowTitles-Detail 2 2 2 5 3 3 3 2 2" xfId="30271"/>
    <cellStyle name="RowTitles-Detail 2 2 2 5 3 3 4" xfId="30272"/>
    <cellStyle name="RowTitles-Detail 2 2 2 5 3 3 4 2" xfId="30273"/>
    <cellStyle name="RowTitles-Detail 2 2 2 5 3 3 5" xfId="30274"/>
    <cellStyle name="RowTitles-Detail 2 2 2 5 3 4" xfId="5161"/>
    <cellStyle name="RowTitles-Detail 2 2 2 5 3 4 2" xfId="30275"/>
    <cellStyle name="RowTitles-Detail 2 2 2 5 3 5" xfId="10438"/>
    <cellStyle name="RowTitles-Detail 2 2 2 5 3 5 2" xfId="30276"/>
    <cellStyle name="RowTitles-Detail 2 2 2 5 3 5 2 2" xfId="30277"/>
    <cellStyle name="RowTitles-Detail 2 2 2 5 3 6" xfId="30278"/>
    <cellStyle name="RowTitles-Detail 2 2 2 5 3 6 2" xfId="30279"/>
    <cellStyle name="RowTitles-Detail 2 2 2 5 3 7" xfId="30280"/>
    <cellStyle name="RowTitles-Detail 2 2 2 5 4" xfId="1326"/>
    <cellStyle name="RowTitles-Detail 2 2 2 5 4 2" xfId="2937"/>
    <cellStyle name="RowTitles-Detail 2 2 2 5 4 2 2" xfId="8404"/>
    <cellStyle name="RowTitles-Detail 2 2 2 5 4 2 2 2" xfId="30281"/>
    <cellStyle name="RowTitles-Detail 2 2 2 5 4 2 2 2 2" xfId="30282"/>
    <cellStyle name="RowTitles-Detail 2 2 2 5 4 2 2 3" xfId="30283"/>
    <cellStyle name="RowTitles-Detail 2 2 2 5 4 2 3" xfId="12073"/>
    <cellStyle name="RowTitles-Detail 2 2 2 5 4 2 3 2" xfId="30284"/>
    <cellStyle name="RowTitles-Detail 2 2 2 5 4 2 3 2 2" xfId="30285"/>
    <cellStyle name="RowTitles-Detail 2 2 2 5 4 2 4" xfId="30286"/>
    <cellStyle name="RowTitles-Detail 2 2 2 5 4 2 4 2" xfId="30287"/>
    <cellStyle name="RowTitles-Detail 2 2 2 5 4 2 5" xfId="30288"/>
    <cellStyle name="RowTitles-Detail 2 2 2 5 4 3" xfId="4502"/>
    <cellStyle name="RowTitles-Detail 2 2 2 5 4 3 2" xfId="9685"/>
    <cellStyle name="RowTitles-Detail 2 2 2 5 4 3 2 2" xfId="30289"/>
    <cellStyle name="RowTitles-Detail 2 2 2 5 4 3 2 2 2" xfId="30290"/>
    <cellStyle name="RowTitles-Detail 2 2 2 5 4 3 2 3" xfId="30291"/>
    <cellStyle name="RowTitles-Detail 2 2 2 5 4 3 3" xfId="13262"/>
    <cellStyle name="RowTitles-Detail 2 2 2 5 4 3 3 2" xfId="30292"/>
    <cellStyle name="RowTitles-Detail 2 2 2 5 4 3 3 2 2" xfId="30293"/>
    <cellStyle name="RowTitles-Detail 2 2 2 5 4 3 4" xfId="30294"/>
    <cellStyle name="RowTitles-Detail 2 2 2 5 4 3 4 2" xfId="30295"/>
    <cellStyle name="RowTitles-Detail 2 2 2 5 4 3 5" xfId="30296"/>
    <cellStyle name="RowTitles-Detail 2 2 2 5 4 4" xfId="5330"/>
    <cellStyle name="RowTitles-Detail 2 2 2 5 4 4 2" xfId="30297"/>
    <cellStyle name="RowTitles-Detail 2 2 2 5 4 5" xfId="6919"/>
    <cellStyle name="RowTitles-Detail 2 2 2 5 4 5 2" xfId="30298"/>
    <cellStyle name="RowTitles-Detail 2 2 2 5 4 5 2 2" xfId="30299"/>
    <cellStyle name="RowTitles-Detail 2 2 2 5 4 5 3" xfId="30300"/>
    <cellStyle name="RowTitles-Detail 2 2 2 5 4 6" xfId="10666"/>
    <cellStyle name="RowTitles-Detail 2 2 2 5 4 6 2" xfId="30301"/>
    <cellStyle name="RowTitles-Detail 2 2 2 5 4 6 2 2" xfId="30302"/>
    <cellStyle name="RowTitles-Detail 2 2 2 5 4 7" xfId="30303"/>
    <cellStyle name="RowTitles-Detail 2 2 2 5 4 7 2" xfId="30304"/>
    <cellStyle name="RowTitles-Detail 2 2 2 5 4 8" xfId="30305"/>
    <cellStyle name="RowTitles-Detail 2 2 2 5 5" xfId="1815"/>
    <cellStyle name="RowTitles-Detail 2 2 2 5 5 2" xfId="3405"/>
    <cellStyle name="RowTitles-Detail 2 2 2 5 5 2 2" xfId="8405"/>
    <cellStyle name="RowTitles-Detail 2 2 2 5 5 2 2 2" xfId="30306"/>
    <cellStyle name="RowTitles-Detail 2 2 2 5 5 2 2 2 2" xfId="30307"/>
    <cellStyle name="RowTitles-Detail 2 2 2 5 5 2 2 3" xfId="30308"/>
    <cellStyle name="RowTitles-Detail 2 2 2 5 5 2 3" xfId="12074"/>
    <cellStyle name="RowTitles-Detail 2 2 2 5 5 2 3 2" xfId="30309"/>
    <cellStyle name="RowTitles-Detail 2 2 2 5 5 2 3 2 2" xfId="30310"/>
    <cellStyle name="RowTitles-Detail 2 2 2 5 5 2 4" xfId="30311"/>
    <cellStyle name="RowTitles-Detail 2 2 2 5 5 2 4 2" xfId="30312"/>
    <cellStyle name="RowTitles-Detail 2 2 2 5 5 2 5" xfId="30313"/>
    <cellStyle name="RowTitles-Detail 2 2 2 5 5 3" xfId="5795"/>
    <cellStyle name="RowTitles-Detail 2 2 2 5 5 3 2" xfId="9901"/>
    <cellStyle name="RowTitles-Detail 2 2 2 5 5 3 2 2" xfId="30314"/>
    <cellStyle name="RowTitles-Detail 2 2 2 5 5 3 2 2 2" xfId="30315"/>
    <cellStyle name="RowTitles-Detail 2 2 2 5 5 3 2 3" xfId="30316"/>
    <cellStyle name="RowTitles-Detail 2 2 2 5 5 3 3" xfId="13460"/>
    <cellStyle name="RowTitles-Detail 2 2 2 5 5 3 3 2" xfId="30317"/>
    <cellStyle name="RowTitles-Detail 2 2 2 5 5 3 3 2 2" xfId="30318"/>
    <cellStyle name="RowTitles-Detail 2 2 2 5 5 3 4" xfId="30319"/>
    <cellStyle name="RowTitles-Detail 2 2 2 5 5 3 4 2" xfId="30320"/>
    <cellStyle name="RowTitles-Detail 2 2 2 5 5 3 5" xfId="30321"/>
    <cellStyle name="RowTitles-Detail 2 2 2 5 5 4" xfId="7135"/>
    <cellStyle name="RowTitles-Detail 2 2 2 5 5 4 2" xfId="30322"/>
    <cellStyle name="RowTitles-Detail 2 2 2 5 5 4 2 2" xfId="30323"/>
    <cellStyle name="RowTitles-Detail 2 2 2 5 5 4 3" xfId="30324"/>
    <cellStyle name="RowTitles-Detail 2 2 2 5 5 5" xfId="10882"/>
    <cellStyle name="RowTitles-Detail 2 2 2 5 5 5 2" xfId="30325"/>
    <cellStyle name="RowTitles-Detail 2 2 2 5 5 5 2 2" xfId="30326"/>
    <cellStyle name="RowTitles-Detail 2 2 2 5 5 6" xfId="30327"/>
    <cellStyle name="RowTitles-Detail 2 2 2 5 5 6 2" xfId="30328"/>
    <cellStyle name="RowTitles-Detail 2 2 2 5 5 7" xfId="30329"/>
    <cellStyle name="RowTitles-Detail 2 2 2 5 6" xfId="1816"/>
    <cellStyle name="RowTitles-Detail 2 2 2 5 6 2" xfId="3406"/>
    <cellStyle name="RowTitles-Detail 2 2 2 5 6 2 2" xfId="8406"/>
    <cellStyle name="RowTitles-Detail 2 2 2 5 6 2 2 2" xfId="30330"/>
    <cellStyle name="RowTitles-Detail 2 2 2 5 6 2 2 2 2" xfId="30331"/>
    <cellStyle name="RowTitles-Detail 2 2 2 5 6 2 2 3" xfId="30332"/>
    <cellStyle name="RowTitles-Detail 2 2 2 5 6 2 3" xfId="12075"/>
    <cellStyle name="RowTitles-Detail 2 2 2 5 6 2 3 2" xfId="30333"/>
    <cellStyle name="RowTitles-Detail 2 2 2 5 6 2 3 2 2" xfId="30334"/>
    <cellStyle name="RowTitles-Detail 2 2 2 5 6 2 4" xfId="30335"/>
    <cellStyle name="RowTitles-Detail 2 2 2 5 6 2 4 2" xfId="30336"/>
    <cellStyle name="RowTitles-Detail 2 2 2 5 6 2 5" xfId="30337"/>
    <cellStyle name="RowTitles-Detail 2 2 2 5 6 3" xfId="5796"/>
    <cellStyle name="RowTitles-Detail 2 2 2 5 6 3 2" xfId="10103"/>
    <cellStyle name="RowTitles-Detail 2 2 2 5 6 3 2 2" xfId="30338"/>
    <cellStyle name="RowTitles-Detail 2 2 2 5 6 3 2 2 2" xfId="30339"/>
    <cellStyle name="RowTitles-Detail 2 2 2 5 6 3 2 3" xfId="30340"/>
    <cellStyle name="RowTitles-Detail 2 2 2 5 6 3 3" xfId="13647"/>
    <cellStyle name="RowTitles-Detail 2 2 2 5 6 3 3 2" xfId="30341"/>
    <cellStyle name="RowTitles-Detail 2 2 2 5 6 3 3 2 2" xfId="30342"/>
    <cellStyle name="RowTitles-Detail 2 2 2 5 6 3 4" xfId="30343"/>
    <cellStyle name="RowTitles-Detail 2 2 2 5 6 3 4 2" xfId="30344"/>
    <cellStyle name="RowTitles-Detail 2 2 2 5 6 3 5" xfId="30345"/>
    <cellStyle name="RowTitles-Detail 2 2 2 5 6 4" xfId="7337"/>
    <cellStyle name="RowTitles-Detail 2 2 2 5 6 4 2" xfId="30346"/>
    <cellStyle name="RowTitles-Detail 2 2 2 5 6 4 2 2" xfId="30347"/>
    <cellStyle name="RowTitles-Detail 2 2 2 5 6 4 3" xfId="30348"/>
    <cellStyle name="RowTitles-Detail 2 2 2 5 6 5" xfId="11084"/>
    <cellStyle name="RowTitles-Detail 2 2 2 5 6 5 2" xfId="30349"/>
    <cellStyle name="RowTitles-Detail 2 2 2 5 6 5 2 2" xfId="30350"/>
    <cellStyle name="RowTitles-Detail 2 2 2 5 6 6" xfId="30351"/>
    <cellStyle name="RowTitles-Detail 2 2 2 5 6 6 2" xfId="30352"/>
    <cellStyle name="RowTitles-Detail 2 2 2 5 6 7" xfId="30353"/>
    <cellStyle name="RowTitles-Detail 2 2 2 5 7" xfId="2320"/>
    <cellStyle name="RowTitles-Detail 2 2 2 5 7 2" xfId="8401"/>
    <cellStyle name="RowTitles-Detail 2 2 2 5 7 2 2" xfId="30354"/>
    <cellStyle name="RowTitles-Detail 2 2 2 5 7 2 2 2" xfId="30355"/>
    <cellStyle name="RowTitles-Detail 2 2 2 5 7 2 3" xfId="30356"/>
    <cellStyle name="RowTitles-Detail 2 2 2 5 7 3" xfId="12070"/>
    <cellStyle name="RowTitles-Detail 2 2 2 5 7 3 2" xfId="30357"/>
    <cellStyle name="RowTitles-Detail 2 2 2 5 7 3 2 2" xfId="30358"/>
    <cellStyle name="RowTitles-Detail 2 2 2 5 7 4" xfId="30359"/>
    <cellStyle name="RowTitles-Detail 2 2 2 5 7 4 2" xfId="30360"/>
    <cellStyle name="RowTitles-Detail 2 2 2 5 7 5" xfId="30361"/>
    <cellStyle name="RowTitles-Detail 2 2 2 5 8" xfId="4692"/>
    <cellStyle name="RowTitles-Detail 2 2 2 5 8 2" xfId="30362"/>
    <cellStyle name="RowTitles-Detail 2 2 2 5 9" xfId="6609"/>
    <cellStyle name="RowTitles-Detail 2 2 2 5 9 2" xfId="30363"/>
    <cellStyle name="RowTitles-Detail 2 2 2 5 9 2 2" xfId="30364"/>
    <cellStyle name="RowTitles-Detail 2 2 2 5_STUD aligned by INSTIT" xfId="645"/>
    <cellStyle name="RowTitles-Detail 2 2 2 6" xfId="798"/>
    <cellStyle name="RowTitles-Detail 2 2 2 6 2" xfId="2413"/>
    <cellStyle name="RowTitles-Detail 2 2 2 6 2 2" xfId="8407"/>
    <cellStyle name="RowTitles-Detail 2 2 2 6 2 2 2" xfId="30365"/>
    <cellStyle name="RowTitles-Detail 2 2 2 6 2 2 2 2" xfId="30366"/>
    <cellStyle name="RowTitles-Detail 2 2 2 6 2 2 3" xfId="30367"/>
    <cellStyle name="RowTitles-Detail 2 2 2 6 2 3" xfId="12076"/>
    <cellStyle name="RowTitles-Detail 2 2 2 6 2 3 2" xfId="30368"/>
    <cellStyle name="RowTitles-Detail 2 2 2 6 2 3 2 2" xfId="30369"/>
    <cellStyle name="RowTitles-Detail 2 2 2 6 2 4" xfId="30370"/>
    <cellStyle name="RowTitles-Detail 2 2 2 6 2 4 2" xfId="30371"/>
    <cellStyle name="RowTitles-Detail 2 2 2 6 2 5" xfId="30372"/>
    <cellStyle name="RowTitles-Detail 2 2 2 6 3" xfId="3974"/>
    <cellStyle name="RowTitles-Detail 2 2 2 6 3 2" xfId="8981"/>
    <cellStyle name="RowTitles-Detail 2 2 2 6 3 2 2" xfId="30373"/>
    <cellStyle name="RowTitles-Detail 2 2 2 6 3 2 2 2" xfId="30374"/>
    <cellStyle name="RowTitles-Detail 2 2 2 6 3 2 3" xfId="30375"/>
    <cellStyle name="RowTitles-Detail 2 2 2 6 3 3" xfId="12606"/>
    <cellStyle name="RowTitles-Detail 2 2 2 6 3 3 2" xfId="30376"/>
    <cellStyle name="RowTitles-Detail 2 2 2 6 3 3 2 2" xfId="30377"/>
    <cellStyle name="RowTitles-Detail 2 2 2 6 3 4" xfId="30378"/>
    <cellStyle name="RowTitles-Detail 2 2 2 6 3 4 2" xfId="30379"/>
    <cellStyle name="RowTitles-Detail 2 2 2 6 3 5" xfId="30380"/>
    <cellStyle name="RowTitles-Detail 2 2 2 6 4" xfId="4601"/>
    <cellStyle name="RowTitles-Detail 2 2 2 6 4 2" xfId="30381"/>
    <cellStyle name="RowTitles-Detail 2 2 2 6 5" xfId="6308"/>
    <cellStyle name="RowTitles-Detail 2 2 2 6 5 2" xfId="30382"/>
    <cellStyle name="RowTitles-Detail 2 2 2 6 5 2 2" xfId="30383"/>
    <cellStyle name="RowTitles-Detail 2 2 2 6 5 3" xfId="30384"/>
    <cellStyle name="RowTitles-Detail 2 2 2 6 6" xfId="7688"/>
    <cellStyle name="RowTitles-Detail 2 2 2 6 6 2" xfId="30385"/>
    <cellStyle name="RowTitles-Detail 2 2 2 6 6 2 2" xfId="30386"/>
    <cellStyle name="RowTitles-Detail 2 2 2 7" xfId="943"/>
    <cellStyle name="RowTitles-Detail 2 2 2 7 2" xfId="2554"/>
    <cellStyle name="RowTitles-Detail 2 2 2 7 2 2" xfId="8408"/>
    <cellStyle name="RowTitles-Detail 2 2 2 7 2 2 2" xfId="30387"/>
    <cellStyle name="RowTitles-Detail 2 2 2 7 2 2 2 2" xfId="30388"/>
    <cellStyle name="RowTitles-Detail 2 2 2 7 2 2 3" xfId="30389"/>
    <cellStyle name="RowTitles-Detail 2 2 2 7 2 3" xfId="12077"/>
    <cellStyle name="RowTitles-Detail 2 2 2 7 2 3 2" xfId="30390"/>
    <cellStyle name="RowTitles-Detail 2 2 2 7 2 3 2 2" xfId="30391"/>
    <cellStyle name="RowTitles-Detail 2 2 2 7 2 4" xfId="30392"/>
    <cellStyle name="RowTitles-Detail 2 2 2 7 2 4 2" xfId="30393"/>
    <cellStyle name="RowTitles-Detail 2 2 2 7 2 5" xfId="30394"/>
    <cellStyle name="RowTitles-Detail 2 2 2 7 3" xfId="4119"/>
    <cellStyle name="RowTitles-Detail 2 2 2 7 3 2" xfId="9238"/>
    <cellStyle name="RowTitles-Detail 2 2 2 7 3 2 2" xfId="30395"/>
    <cellStyle name="RowTitles-Detail 2 2 2 7 3 2 2 2" xfId="30396"/>
    <cellStyle name="RowTitles-Detail 2 2 2 7 3 2 3" xfId="30397"/>
    <cellStyle name="RowTitles-Detail 2 2 2 7 3 3" xfId="12846"/>
    <cellStyle name="RowTitles-Detail 2 2 2 7 3 3 2" xfId="30398"/>
    <cellStyle name="RowTitles-Detail 2 2 2 7 3 3 2 2" xfId="30399"/>
    <cellStyle name="RowTitles-Detail 2 2 2 7 3 4" xfId="30400"/>
    <cellStyle name="RowTitles-Detail 2 2 2 7 3 4 2" xfId="30401"/>
    <cellStyle name="RowTitles-Detail 2 2 2 7 3 5" xfId="30402"/>
    <cellStyle name="RowTitles-Detail 2 2 2 7 4" xfId="4948"/>
    <cellStyle name="RowTitles-Detail 2 2 2 7 4 2" xfId="30403"/>
    <cellStyle name="RowTitles-Detail 2 2 2 7 5" xfId="10248"/>
    <cellStyle name="RowTitles-Detail 2 2 2 7 5 2" xfId="30404"/>
    <cellStyle name="RowTitles-Detail 2 2 2 7 5 2 2" xfId="30405"/>
    <cellStyle name="RowTitles-Detail 2 2 2 7 6" xfId="30406"/>
    <cellStyle name="RowTitles-Detail 2 2 2 7 6 2" xfId="30407"/>
    <cellStyle name="RowTitles-Detail 2 2 2 7 7" xfId="30408"/>
    <cellStyle name="RowTitles-Detail 2 2 2 8" xfId="1190"/>
    <cellStyle name="RowTitles-Detail 2 2 2 8 2" xfId="2801"/>
    <cellStyle name="RowTitles-Detail 2 2 2 8 2 2" xfId="8409"/>
    <cellStyle name="RowTitles-Detail 2 2 2 8 2 2 2" xfId="30409"/>
    <cellStyle name="RowTitles-Detail 2 2 2 8 2 2 2 2" xfId="30410"/>
    <cellStyle name="RowTitles-Detail 2 2 2 8 2 2 3" xfId="30411"/>
    <cellStyle name="RowTitles-Detail 2 2 2 8 2 3" xfId="12078"/>
    <cellStyle name="RowTitles-Detail 2 2 2 8 2 3 2" xfId="30412"/>
    <cellStyle name="RowTitles-Detail 2 2 2 8 2 3 2 2" xfId="30413"/>
    <cellStyle name="RowTitles-Detail 2 2 2 8 2 4" xfId="30414"/>
    <cellStyle name="RowTitles-Detail 2 2 2 8 2 4 2" xfId="30415"/>
    <cellStyle name="RowTitles-Detail 2 2 2 8 2 5" xfId="30416"/>
    <cellStyle name="RowTitles-Detail 2 2 2 8 3" xfId="4366"/>
    <cellStyle name="RowTitles-Detail 2 2 2 8 3 2" xfId="8951"/>
    <cellStyle name="RowTitles-Detail 2 2 2 8 3 2 2" xfId="30417"/>
    <cellStyle name="RowTitles-Detail 2 2 2 8 3 2 2 2" xfId="30418"/>
    <cellStyle name="RowTitles-Detail 2 2 2 8 3 2 3" xfId="30419"/>
    <cellStyle name="RowTitles-Detail 2 2 2 8 3 3" xfId="12581"/>
    <cellStyle name="RowTitles-Detail 2 2 2 8 3 3 2" xfId="30420"/>
    <cellStyle name="RowTitles-Detail 2 2 2 8 3 3 2 2" xfId="30421"/>
    <cellStyle name="RowTitles-Detail 2 2 2 8 3 4" xfId="30422"/>
    <cellStyle name="RowTitles-Detail 2 2 2 8 3 4 2" xfId="30423"/>
    <cellStyle name="RowTitles-Detail 2 2 2 8 3 5" xfId="30424"/>
    <cellStyle name="RowTitles-Detail 2 2 2 8 4" xfId="5195"/>
    <cellStyle name="RowTitles-Detail 2 2 2 8 4 2" xfId="30425"/>
    <cellStyle name="RowTitles-Detail 2 2 2 8 5" xfId="6277"/>
    <cellStyle name="RowTitles-Detail 2 2 2 8 5 2" xfId="30426"/>
    <cellStyle name="RowTitles-Detail 2 2 2 8 5 2 2" xfId="30427"/>
    <cellStyle name="RowTitles-Detail 2 2 2 8 5 3" xfId="30428"/>
    <cellStyle name="RowTitles-Detail 2 2 2 8 6" xfId="6179"/>
    <cellStyle name="RowTitles-Detail 2 2 2 8 6 2" xfId="30429"/>
    <cellStyle name="RowTitles-Detail 2 2 2 8 6 2 2" xfId="30430"/>
    <cellStyle name="RowTitles-Detail 2 2 2 8 7" xfId="30431"/>
    <cellStyle name="RowTitles-Detail 2 2 2 8 7 2" xfId="30432"/>
    <cellStyle name="RowTitles-Detail 2 2 2 8 8" xfId="30433"/>
    <cellStyle name="RowTitles-Detail 2 2 2 9" xfId="1817"/>
    <cellStyle name="RowTitles-Detail 2 2 2 9 2" xfId="3407"/>
    <cellStyle name="RowTitles-Detail 2 2 2 9 2 2" xfId="8410"/>
    <cellStyle name="RowTitles-Detail 2 2 2 9 2 2 2" xfId="30434"/>
    <cellStyle name="RowTitles-Detail 2 2 2 9 2 2 2 2" xfId="30435"/>
    <cellStyle name="RowTitles-Detail 2 2 2 9 2 2 3" xfId="30436"/>
    <cellStyle name="RowTitles-Detail 2 2 2 9 2 3" xfId="12079"/>
    <cellStyle name="RowTitles-Detail 2 2 2 9 2 3 2" xfId="30437"/>
    <cellStyle name="RowTitles-Detail 2 2 2 9 2 3 2 2" xfId="30438"/>
    <cellStyle name="RowTitles-Detail 2 2 2 9 2 4" xfId="30439"/>
    <cellStyle name="RowTitles-Detail 2 2 2 9 2 4 2" xfId="30440"/>
    <cellStyle name="RowTitles-Detail 2 2 2 9 2 5" xfId="30441"/>
    <cellStyle name="RowTitles-Detail 2 2 2 9 3" xfId="5797"/>
    <cellStyle name="RowTitles-Detail 2 2 2 9 3 2" xfId="8930"/>
    <cellStyle name="RowTitles-Detail 2 2 2 9 3 2 2" xfId="30442"/>
    <cellStyle name="RowTitles-Detail 2 2 2 9 3 2 2 2" xfId="30443"/>
    <cellStyle name="RowTitles-Detail 2 2 2 9 3 2 3" xfId="30444"/>
    <cellStyle name="RowTitles-Detail 2 2 2 9 3 3" xfId="12560"/>
    <cellStyle name="RowTitles-Detail 2 2 2 9 3 3 2" xfId="30445"/>
    <cellStyle name="RowTitles-Detail 2 2 2 9 3 3 2 2" xfId="30446"/>
    <cellStyle name="RowTitles-Detail 2 2 2 9 3 4" xfId="30447"/>
    <cellStyle name="RowTitles-Detail 2 2 2 9 3 4 2" xfId="30448"/>
    <cellStyle name="RowTitles-Detail 2 2 2 9 3 5" xfId="30449"/>
    <cellStyle name="RowTitles-Detail 2 2 2 9 4" xfId="6249"/>
    <cellStyle name="RowTitles-Detail 2 2 2 9 4 2" xfId="30450"/>
    <cellStyle name="RowTitles-Detail 2 2 2 9 4 2 2" xfId="30451"/>
    <cellStyle name="RowTitles-Detail 2 2 2 9 4 3" xfId="30452"/>
    <cellStyle name="RowTitles-Detail 2 2 2 9 5" xfId="6218"/>
    <cellStyle name="RowTitles-Detail 2 2 2 9 5 2" xfId="30453"/>
    <cellStyle name="RowTitles-Detail 2 2 2 9 5 2 2" xfId="30454"/>
    <cellStyle name="RowTitles-Detail 2 2 2 9 6" xfId="30455"/>
    <cellStyle name="RowTitles-Detail 2 2 2 9 6 2" xfId="30456"/>
    <cellStyle name="RowTitles-Detail 2 2 2 9 7" xfId="30457"/>
    <cellStyle name="RowTitles-Detail 2 2 2_STUD aligned by INSTIT" xfId="638"/>
    <cellStyle name="RowTitles-Detail 2 2 3" xfId="163"/>
    <cellStyle name="RowTitles-Detail 2 2 3 10" xfId="2107"/>
    <cellStyle name="RowTitles-Detail 2 2 3 10 2" xfId="8411"/>
    <cellStyle name="RowTitles-Detail 2 2 3 10 2 2" xfId="30458"/>
    <cellStyle name="RowTitles-Detail 2 2 3 10 2 2 2" xfId="30459"/>
    <cellStyle name="RowTitles-Detail 2 2 3 10 2 3" xfId="30460"/>
    <cellStyle name="RowTitles-Detail 2 2 3 10 3" xfId="12080"/>
    <cellStyle name="RowTitles-Detail 2 2 3 10 3 2" xfId="30461"/>
    <cellStyle name="RowTitles-Detail 2 2 3 10 3 2 2" xfId="30462"/>
    <cellStyle name="RowTitles-Detail 2 2 3 10 4" xfId="30463"/>
    <cellStyle name="RowTitles-Detail 2 2 3 10 4 2" xfId="30464"/>
    <cellStyle name="RowTitles-Detail 2 2 3 10 5" xfId="30465"/>
    <cellStyle name="RowTitles-Detail 2 2 3 11" xfId="4818"/>
    <cellStyle name="RowTitles-Detail 2 2 3 11 2" xfId="30466"/>
    <cellStyle name="RowTitles-Detail 2 2 3 12" xfId="6681"/>
    <cellStyle name="RowTitles-Detail 2 2 3 12 2" xfId="30467"/>
    <cellStyle name="RowTitles-Detail 2 2 3 12 2 2" xfId="30468"/>
    <cellStyle name="RowTitles-Detail 2 2 3 2" xfId="404"/>
    <cellStyle name="RowTitles-Detail 2 2 3 2 2" xfId="1076"/>
    <cellStyle name="RowTitles-Detail 2 2 3 2 2 2" xfId="2687"/>
    <cellStyle name="RowTitles-Detail 2 2 3 2 2 2 2" xfId="8413"/>
    <cellStyle name="RowTitles-Detail 2 2 3 2 2 2 2 2" xfId="30469"/>
    <cellStyle name="RowTitles-Detail 2 2 3 2 2 2 2 2 2" xfId="30470"/>
    <cellStyle name="RowTitles-Detail 2 2 3 2 2 2 2 3" xfId="30471"/>
    <cellStyle name="RowTitles-Detail 2 2 3 2 2 2 3" xfId="12082"/>
    <cellStyle name="RowTitles-Detail 2 2 3 2 2 2 3 2" xfId="30472"/>
    <cellStyle name="RowTitles-Detail 2 2 3 2 2 2 3 2 2" xfId="30473"/>
    <cellStyle name="RowTitles-Detail 2 2 3 2 2 2 4" xfId="30474"/>
    <cellStyle name="RowTitles-Detail 2 2 3 2 2 2 4 2" xfId="30475"/>
    <cellStyle name="RowTitles-Detail 2 2 3 2 2 2 5" xfId="30476"/>
    <cellStyle name="RowTitles-Detail 2 2 3 2 2 3" xfId="4252"/>
    <cellStyle name="RowTitles-Detail 2 2 3 2 2 3 2" xfId="9097"/>
    <cellStyle name="RowTitles-Detail 2 2 3 2 2 3 2 2" xfId="30477"/>
    <cellStyle name="RowTitles-Detail 2 2 3 2 2 3 2 2 2" xfId="30478"/>
    <cellStyle name="RowTitles-Detail 2 2 3 2 2 3 2 3" xfId="30479"/>
    <cellStyle name="RowTitles-Detail 2 2 3 2 2 3 3" xfId="12719"/>
    <cellStyle name="RowTitles-Detail 2 2 3 2 2 3 3 2" xfId="30480"/>
    <cellStyle name="RowTitles-Detail 2 2 3 2 2 3 3 2 2" xfId="30481"/>
    <cellStyle name="RowTitles-Detail 2 2 3 2 2 3 4" xfId="30482"/>
    <cellStyle name="RowTitles-Detail 2 2 3 2 2 3 4 2" xfId="30483"/>
    <cellStyle name="RowTitles-Detail 2 2 3 2 2 3 5" xfId="30484"/>
    <cellStyle name="RowTitles-Detail 2 2 3 2 2 4" xfId="5081"/>
    <cellStyle name="RowTitles-Detail 2 2 3 2 2 4 2" xfId="30485"/>
    <cellStyle name="RowTitles-Detail 2 2 3 2 2 5" xfId="6052"/>
    <cellStyle name="RowTitles-Detail 2 2 3 2 2 5 2" xfId="30486"/>
    <cellStyle name="RowTitles-Detail 2 2 3 2 2 5 2 2" xfId="30487"/>
    <cellStyle name="RowTitles-Detail 2 2 3 2 3" xfId="1300"/>
    <cellStyle name="RowTitles-Detail 2 2 3 2 3 2" xfId="2911"/>
    <cellStyle name="RowTitles-Detail 2 2 3 2 3 2 2" xfId="8414"/>
    <cellStyle name="RowTitles-Detail 2 2 3 2 3 2 2 2" xfId="30488"/>
    <cellStyle name="RowTitles-Detail 2 2 3 2 3 2 2 2 2" xfId="30489"/>
    <cellStyle name="RowTitles-Detail 2 2 3 2 3 2 2 3" xfId="30490"/>
    <cellStyle name="RowTitles-Detail 2 2 3 2 3 2 3" xfId="12083"/>
    <cellStyle name="RowTitles-Detail 2 2 3 2 3 2 3 2" xfId="30491"/>
    <cellStyle name="RowTitles-Detail 2 2 3 2 3 2 3 2 2" xfId="30492"/>
    <cellStyle name="RowTitles-Detail 2 2 3 2 3 2 4" xfId="30493"/>
    <cellStyle name="RowTitles-Detail 2 2 3 2 3 2 4 2" xfId="30494"/>
    <cellStyle name="RowTitles-Detail 2 2 3 2 3 2 5" xfId="30495"/>
    <cellStyle name="RowTitles-Detail 2 2 3 2 3 3" xfId="4476"/>
    <cellStyle name="RowTitles-Detail 2 2 3 2 3 3 2" xfId="9373"/>
    <cellStyle name="RowTitles-Detail 2 2 3 2 3 3 2 2" xfId="30496"/>
    <cellStyle name="RowTitles-Detail 2 2 3 2 3 3 2 2 2" xfId="30497"/>
    <cellStyle name="RowTitles-Detail 2 2 3 2 3 3 2 3" xfId="30498"/>
    <cellStyle name="RowTitles-Detail 2 2 3 2 3 3 3" xfId="12974"/>
    <cellStyle name="RowTitles-Detail 2 2 3 2 3 3 3 2" xfId="30499"/>
    <cellStyle name="RowTitles-Detail 2 2 3 2 3 3 3 2 2" xfId="30500"/>
    <cellStyle name="RowTitles-Detail 2 2 3 2 3 3 4" xfId="30501"/>
    <cellStyle name="RowTitles-Detail 2 2 3 2 3 3 4 2" xfId="30502"/>
    <cellStyle name="RowTitles-Detail 2 2 3 2 3 3 5" xfId="30503"/>
    <cellStyle name="RowTitles-Detail 2 2 3 2 3 4" xfId="5305"/>
    <cellStyle name="RowTitles-Detail 2 2 3 2 3 4 2" xfId="30504"/>
    <cellStyle name="RowTitles-Detail 2 2 3 2 3 5" xfId="6652"/>
    <cellStyle name="RowTitles-Detail 2 2 3 2 3 5 2" xfId="30505"/>
    <cellStyle name="RowTitles-Detail 2 2 3 2 3 5 2 2" xfId="30506"/>
    <cellStyle name="RowTitles-Detail 2 2 3 2 3 5 3" xfId="30507"/>
    <cellStyle name="RowTitles-Detail 2 2 3 2 3 6" xfId="10377"/>
    <cellStyle name="RowTitles-Detail 2 2 3 2 3 6 2" xfId="30508"/>
    <cellStyle name="RowTitles-Detail 2 2 3 2 3 6 2 2" xfId="30509"/>
    <cellStyle name="RowTitles-Detail 2 2 3 2 3 7" xfId="30510"/>
    <cellStyle name="RowTitles-Detail 2 2 3 2 3 7 2" xfId="30511"/>
    <cellStyle name="RowTitles-Detail 2 2 3 2 3 8" xfId="30512"/>
    <cellStyle name="RowTitles-Detail 2 2 3 2 4" xfId="1818"/>
    <cellStyle name="RowTitles-Detail 2 2 3 2 4 2" xfId="3408"/>
    <cellStyle name="RowTitles-Detail 2 2 3 2 4 2 2" xfId="8415"/>
    <cellStyle name="RowTitles-Detail 2 2 3 2 4 2 2 2" xfId="30513"/>
    <cellStyle name="RowTitles-Detail 2 2 3 2 4 2 2 2 2" xfId="30514"/>
    <cellStyle name="RowTitles-Detail 2 2 3 2 4 2 2 3" xfId="30515"/>
    <cellStyle name="RowTitles-Detail 2 2 3 2 4 2 3" xfId="12084"/>
    <cellStyle name="RowTitles-Detail 2 2 3 2 4 2 3 2" xfId="30516"/>
    <cellStyle name="RowTitles-Detail 2 2 3 2 4 2 3 2 2" xfId="30517"/>
    <cellStyle name="RowTitles-Detail 2 2 3 2 4 2 4" xfId="30518"/>
    <cellStyle name="RowTitles-Detail 2 2 3 2 4 2 4 2" xfId="30519"/>
    <cellStyle name="RowTitles-Detail 2 2 3 2 4 2 5" xfId="30520"/>
    <cellStyle name="RowTitles-Detail 2 2 3 2 4 3" xfId="5798"/>
    <cellStyle name="RowTitles-Detail 2 2 3 2 4 3 2" xfId="9606"/>
    <cellStyle name="RowTitles-Detail 2 2 3 2 4 3 2 2" xfId="30521"/>
    <cellStyle name="RowTitles-Detail 2 2 3 2 4 3 2 2 2" xfId="30522"/>
    <cellStyle name="RowTitles-Detail 2 2 3 2 4 3 2 3" xfId="30523"/>
    <cellStyle name="RowTitles-Detail 2 2 3 2 4 3 3" xfId="13187"/>
    <cellStyle name="RowTitles-Detail 2 2 3 2 4 3 3 2" xfId="30524"/>
    <cellStyle name="RowTitles-Detail 2 2 3 2 4 3 3 2 2" xfId="30525"/>
    <cellStyle name="RowTitles-Detail 2 2 3 2 4 3 4" xfId="30526"/>
    <cellStyle name="RowTitles-Detail 2 2 3 2 4 3 4 2" xfId="30527"/>
    <cellStyle name="RowTitles-Detail 2 2 3 2 4 3 5" xfId="30528"/>
    <cellStyle name="RowTitles-Detail 2 2 3 2 4 4" xfId="6840"/>
    <cellStyle name="RowTitles-Detail 2 2 3 2 4 4 2" xfId="30529"/>
    <cellStyle name="RowTitles-Detail 2 2 3 2 4 4 2 2" xfId="30530"/>
    <cellStyle name="RowTitles-Detail 2 2 3 2 4 4 3" xfId="30531"/>
    <cellStyle name="RowTitles-Detail 2 2 3 2 4 5" xfId="10587"/>
    <cellStyle name="RowTitles-Detail 2 2 3 2 4 5 2" xfId="30532"/>
    <cellStyle name="RowTitles-Detail 2 2 3 2 4 5 2 2" xfId="30533"/>
    <cellStyle name="RowTitles-Detail 2 2 3 2 4 6" xfId="30534"/>
    <cellStyle name="RowTitles-Detail 2 2 3 2 4 6 2" xfId="30535"/>
    <cellStyle name="RowTitles-Detail 2 2 3 2 4 7" xfId="30536"/>
    <cellStyle name="RowTitles-Detail 2 2 3 2 5" xfId="1819"/>
    <cellStyle name="RowTitles-Detail 2 2 3 2 5 2" xfId="3409"/>
    <cellStyle name="RowTitles-Detail 2 2 3 2 5 2 2" xfId="8416"/>
    <cellStyle name="RowTitles-Detail 2 2 3 2 5 2 2 2" xfId="30537"/>
    <cellStyle name="RowTitles-Detail 2 2 3 2 5 2 2 2 2" xfId="30538"/>
    <cellStyle name="RowTitles-Detail 2 2 3 2 5 2 2 3" xfId="30539"/>
    <cellStyle name="RowTitles-Detail 2 2 3 2 5 2 3" xfId="12085"/>
    <cellStyle name="RowTitles-Detail 2 2 3 2 5 2 3 2" xfId="30540"/>
    <cellStyle name="RowTitles-Detail 2 2 3 2 5 2 3 2 2" xfId="30541"/>
    <cellStyle name="RowTitles-Detail 2 2 3 2 5 2 4" xfId="30542"/>
    <cellStyle name="RowTitles-Detail 2 2 3 2 5 2 4 2" xfId="30543"/>
    <cellStyle name="RowTitles-Detail 2 2 3 2 5 2 5" xfId="30544"/>
    <cellStyle name="RowTitles-Detail 2 2 3 2 5 3" xfId="5799"/>
    <cellStyle name="RowTitles-Detail 2 2 3 2 5 3 2" xfId="9822"/>
    <cellStyle name="RowTitles-Detail 2 2 3 2 5 3 2 2" xfId="30545"/>
    <cellStyle name="RowTitles-Detail 2 2 3 2 5 3 2 2 2" xfId="30546"/>
    <cellStyle name="RowTitles-Detail 2 2 3 2 5 3 2 3" xfId="30547"/>
    <cellStyle name="RowTitles-Detail 2 2 3 2 5 3 3" xfId="13385"/>
    <cellStyle name="RowTitles-Detail 2 2 3 2 5 3 3 2" xfId="30548"/>
    <cellStyle name="RowTitles-Detail 2 2 3 2 5 3 3 2 2" xfId="30549"/>
    <cellStyle name="RowTitles-Detail 2 2 3 2 5 3 4" xfId="30550"/>
    <cellStyle name="RowTitles-Detail 2 2 3 2 5 3 4 2" xfId="30551"/>
    <cellStyle name="RowTitles-Detail 2 2 3 2 5 3 5" xfId="30552"/>
    <cellStyle name="RowTitles-Detail 2 2 3 2 5 4" xfId="7056"/>
    <cellStyle name="RowTitles-Detail 2 2 3 2 5 4 2" xfId="30553"/>
    <cellStyle name="RowTitles-Detail 2 2 3 2 5 4 2 2" xfId="30554"/>
    <cellStyle name="RowTitles-Detail 2 2 3 2 5 4 3" xfId="30555"/>
    <cellStyle name="RowTitles-Detail 2 2 3 2 5 5" xfId="10803"/>
    <cellStyle name="RowTitles-Detail 2 2 3 2 5 5 2" xfId="30556"/>
    <cellStyle name="RowTitles-Detail 2 2 3 2 5 5 2 2" xfId="30557"/>
    <cellStyle name="RowTitles-Detail 2 2 3 2 5 6" xfId="30558"/>
    <cellStyle name="RowTitles-Detail 2 2 3 2 5 6 2" xfId="30559"/>
    <cellStyle name="RowTitles-Detail 2 2 3 2 5 7" xfId="30560"/>
    <cellStyle name="RowTitles-Detail 2 2 3 2 6" xfId="1820"/>
    <cellStyle name="RowTitles-Detail 2 2 3 2 6 2" xfId="3410"/>
    <cellStyle name="RowTitles-Detail 2 2 3 2 6 2 2" xfId="8417"/>
    <cellStyle name="RowTitles-Detail 2 2 3 2 6 2 2 2" xfId="30561"/>
    <cellStyle name="RowTitles-Detail 2 2 3 2 6 2 2 2 2" xfId="30562"/>
    <cellStyle name="RowTitles-Detail 2 2 3 2 6 2 2 3" xfId="30563"/>
    <cellStyle name="RowTitles-Detail 2 2 3 2 6 2 3" xfId="12086"/>
    <cellStyle name="RowTitles-Detail 2 2 3 2 6 2 3 2" xfId="30564"/>
    <cellStyle name="RowTitles-Detail 2 2 3 2 6 2 3 2 2" xfId="30565"/>
    <cellStyle name="RowTitles-Detail 2 2 3 2 6 2 4" xfId="30566"/>
    <cellStyle name="RowTitles-Detail 2 2 3 2 6 2 4 2" xfId="30567"/>
    <cellStyle name="RowTitles-Detail 2 2 3 2 6 2 5" xfId="30568"/>
    <cellStyle name="RowTitles-Detail 2 2 3 2 6 3" xfId="5800"/>
    <cellStyle name="RowTitles-Detail 2 2 3 2 6 3 2" xfId="10024"/>
    <cellStyle name="RowTitles-Detail 2 2 3 2 6 3 2 2" xfId="30569"/>
    <cellStyle name="RowTitles-Detail 2 2 3 2 6 3 2 2 2" xfId="30570"/>
    <cellStyle name="RowTitles-Detail 2 2 3 2 6 3 2 3" xfId="30571"/>
    <cellStyle name="RowTitles-Detail 2 2 3 2 6 3 3" xfId="13572"/>
    <cellStyle name="RowTitles-Detail 2 2 3 2 6 3 3 2" xfId="30572"/>
    <cellStyle name="RowTitles-Detail 2 2 3 2 6 3 3 2 2" xfId="30573"/>
    <cellStyle name="RowTitles-Detail 2 2 3 2 6 3 4" xfId="30574"/>
    <cellStyle name="RowTitles-Detail 2 2 3 2 6 3 4 2" xfId="30575"/>
    <cellStyle name="RowTitles-Detail 2 2 3 2 6 3 5" xfId="30576"/>
    <cellStyle name="RowTitles-Detail 2 2 3 2 6 4" xfId="7258"/>
    <cellStyle name="RowTitles-Detail 2 2 3 2 6 4 2" xfId="30577"/>
    <cellStyle name="RowTitles-Detail 2 2 3 2 6 4 2 2" xfId="30578"/>
    <cellStyle name="RowTitles-Detail 2 2 3 2 6 4 3" xfId="30579"/>
    <cellStyle name="RowTitles-Detail 2 2 3 2 6 5" xfId="11005"/>
    <cellStyle name="RowTitles-Detail 2 2 3 2 6 5 2" xfId="30580"/>
    <cellStyle name="RowTitles-Detail 2 2 3 2 6 5 2 2" xfId="30581"/>
    <cellStyle name="RowTitles-Detail 2 2 3 2 6 6" xfId="30582"/>
    <cellStyle name="RowTitles-Detail 2 2 3 2 6 6 2" xfId="30583"/>
    <cellStyle name="RowTitles-Detail 2 2 3 2 6 7" xfId="30584"/>
    <cellStyle name="RowTitles-Detail 2 2 3 2 7" xfId="2241"/>
    <cellStyle name="RowTitles-Detail 2 2 3 2 7 2" xfId="8412"/>
    <cellStyle name="RowTitles-Detail 2 2 3 2 7 2 2" xfId="30585"/>
    <cellStyle name="RowTitles-Detail 2 2 3 2 7 2 2 2" xfId="30586"/>
    <cellStyle name="RowTitles-Detail 2 2 3 2 7 2 3" xfId="30587"/>
    <cellStyle name="RowTitles-Detail 2 2 3 2 7 3" xfId="12081"/>
    <cellStyle name="RowTitles-Detail 2 2 3 2 7 3 2" xfId="30588"/>
    <cellStyle name="RowTitles-Detail 2 2 3 2 7 3 2 2" xfId="30589"/>
    <cellStyle name="RowTitles-Detail 2 2 3 2 7 4" xfId="30590"/>
    <cellStyle name="RowTitles-Detail 2 2 3 2 7 4 2" xfId="30591"/>
    <cellStyle name="RowTitles-Detail 2 2 3 2 7 5" xfId="30592"/>
    <cellStyle name="RowTitles-Detail 2 2 3 2 8" xfId="4749"/>
    <cellStyle name="RowTitles-Detail 2 2 3 2 8 2" xfId="30593"/>
    <cellStyle name="RowTitles-Detail 2 2 3 2 9" xfId="6092"/>
    <cellStyle name="RowTitles-Detail 2 2 3 2 9 2" xfId="30594"/>
    <cellStyle name="RowTitles-Detail 2 2 3 2 9 2 2" xfId="30595"/>
    <cellStyle name="RowTitles-Detail 2 2 3 2_STUD aligned by INSTIT" xfId="647"/>
    <cellStyle name="RowTitles-Detail 2 2 3 3" xfId="466"/>
    <cellStyle name="RowTitles-Detail 2 2 3 3 2" xfId="956"/>
    <cellStyle name="RowTitles-Detail 2 2 3 3 2 2" xfId="2567"/>
    <cellStyle name="RowTitles-Detail 2 2 3 3 2 2 2" xfId="8419"/>
    <cellStyle name="RowTitles-Detail 2 2 3 3 2 2 2 2" xfId="30596"/>
    <cellStyle name="RowTitles-Detail 2 2 3 3 2 2 2 2 2" xfId="30597"/>
    <cellStyle name="RowTitles-Detail 2 2 3 3 2 2 2 3" xfId="30598"/>
    <cellStyle name="RowTitles-Detail 2 2 3 3 2 2 3" xfId="12088"/>
    <cellStyle name="RowTitles-Detail 2 2 3 3 2 2 3 2" xfId="30599"/>
    <cellStyle name="RowTitles-Detail 2 2 3 3 2 2 3 2 2" xfId="30600"/>
    <cellStyle name="RowTitles-Detail 2 2 3 3 2 2 4" xfId="30601"/>
    <cellStyle name="RowTitles-Detail 2 2 3 3 2 2 4 2" xfId="30602"/>
    <cellStyle name="RowTitles-Detail 2 2 3 3 2 2 5" xfId="30603"/>
    <cellStyle name="RowTitles-Detail 2 2 3 3 2 3" xfId="4132"/>
    <cellStyle name="RowTitles-Detail 2 2 3 3 2 3 2" xfId="9159"/>
    <cellStyle name="RowTitles-Detail 2 2 3 3 2 3 2 2" xfId="30604"/>
    <cellStyle name="RowTitles-Detail 2 2 3 3 2 3 2 2 2" xfId="30605"/>
    <cellStyle name="RowTitles-Detail 2 2 3 3 2 3 2 3" xfId="30606"/>
    <cellStyle name="RowTitles-Detail 2 2 3 3 2 3 3" xfId="12774"/>
    <cellStyle name="RowTitles-Detail 2 2 3 3 2 3 3 2" xfId="30607"/>
    <cellStyle name="RowTitles-Detail 2 2 3 3 2 3 3 2 2" xfId="30608"/>
    <cellStyle name="RowTitles-Detail 2 2 3 3 2 3 4" xfId="30609"/>
    <cellStyle name="RowTitles-Detail 2 2 3 3 2 3 4 2" xfId="30610"/>
    <cellStyle name="RowTitles-Detail 2 2 3 3 2 3 5" xfId="30611"/>
    <cellStyle name="RowTitles-Detail 2 2 3 3 2 4" xfId="4961"/>
    <cellStyle name="RowTitles-Detail 2 2 3 3 2 4 2" xfId="30612"/>
    <cellStyle name="RowTitles-Detail 2 2 3 3 2 5" xfId="6473"/>
    <cellStyle name="RowTitles-Detail 2 2 3 3 2 5 2" xfId="30613"/>
    <cellStyle name="RowTitles-Detail 2 2 3 3 2 5 2 2" xfId="30614"/>
    <cellStyle name="RowTitles-Detail 2 2 3 3 2 5 3" xfId="30615"/>
    <cellStyle name="RowTitles-Detail 2 2 3 3 2 6" xfId="10174"/>
    <cellStyle name="RowTitles-Detail 2 2 3 3 2 6 2" xfId="30616"/>
    <cellStyle name="RowTitles-Detail 2 2 3 3 2 6 2 2" xfId="30617"/>
    <cellStyle name="RowTitles-Detail 2 2 3 3 2 7" xfId="30618"/>
    <cellStyle name="RowTitles-Detail 2 2 3 3 2 7 2" xfId="30619"/>
    <cellStyle name="RowTitles-Detail 2 2 3 3 2 8" xfId="30620"/>
    <cellStyle name="RowTitles-Detail 2 2 3 3 3" xfId="1135"/>
    <cellStyle name="RowTitles-Detail 2 2 3 3 3 2" xfId="2746"/>
    <cellStyle name="RowTitles-Detail 2 2 3 3 3 2 2" xfId="8420"/>
    <cellStyle name="RowTitles-Detail 2 2 3 3 3 2 2 2" xfId="30621"/>
    <cellStyle name="RowTitles-Detail 2 2 3 3 3 2 2 2 2" xfId="30622"/>
    <cellStyle name="RowTitles-Detail 2 2 3 3 3 2 2 3" xfId="30623"/>
    <cellStyle name="RowTitles-Detail 2 2 3 3 3 2 3" xfId="12089"/>
    <cellStyle name="RowTitles-Detail 2 2 3 3 3 2 3 2" xfId="30624"/>
    <cellStyle name="RowTitles-Detail 2 2 3 3 3 2 3 2 2" xfId="30625"/>
    <cellStyle name="RowTitles-Detail 2 2 3 3 3 2 4" xfId="30626"/>
    <cellStyle name="RowTitles-Detail 2 2 3 3 3 2 4 2" xfId="30627"/>
    <cellStyle name="RowTitles-Detail 2 2 3 3 3 2 5" xfId="30628"/>
    <cellStyle name="RowTitles-Detail 2 2 3 3 3 3" xfId="4311"/>
    <cellStyle name="RowTitles-Detail 2 2 3 3 3 3 2" xfId="9435"/>
    <cellStyle name="RowTitles-Detail 2 2 3 3 3 3 2 2" xfId="30629"/>
    <cellStyle name="RowTitles-Detail 2 2 3 3 3 3 2 2 2" xfId="30630"/>
    <cellStyle name="RowTitles-Detail 2 2 3 3 3 3 2 3" xfId="30631"/>
    <cellStyle name="RowTitles-Detail 2 2 3 3 3 3 3" xfId="13029"/>
    <cellStyle name="RowTitles-Detail 2 2 3 3 3 3 3 2" xfId="30632"/>
    <cellStyle name="RowTitles-Detail 2 2 3 3 3 3 3 2 2" xfId="30633"/>
    <cellStyle name="RowTitles-Detail 2 2 3 3 3 3 4" xfId="30634"/>
    <cellStyle name="RowTitles-Detail 2 2 3 3 3 3 4 2" xfId="30635"/>
    <cellStyle name="RowTitles-Detail 2 2 3 3 3 3 5" xfId="30636"/>
    <cellStyle name="RowTitles-Detail 2 2 3 3 3 4" xfId="5140"/>
    <cellStyle name="RowTitles-Detail 2 2 3 3 3 4 2" xfId="30637"/>
    <cellStyle name="RowTitles-Detail 2 2 3 3 3 5" xfId="10420"/>
    <cellStyle name="RowTitles-Detail 2 2 3 3 3 5 2" xfId="30638"/>
    <cellStyle name="RowTitles-Detail 2 2 3 3 3 5 2 2" xfId="30639"/>
    <cellStyle name="RowTitles-Detail 2 2 3 3 4" xfId="1821"/>
    <cellStyle name="RowTitles-Detail 2 2 3 3 4 2" xfId="3411"/>
    <cellStyle name="RowTitles-Detail 2 2 3 3 4 2 2" xfId="8421"/>
    <cellStyle name="RowTitles-Detail 2 2 3 3 4 2 2 2" xfId="30640"/>
    <cellStyle name="RowTitles-Detail 2 2 3 3 4 2 2 2 2" xfId="30641"/>
    <cellStyle name="RowTitles-Detail 2 2 3 3 4 2 2 3" xfId="30642"/>
    <cellStyle name="RowTitles-Detail 2 2 3 3 4 2 3" xfId="12090"/>
    <cellStyle name="RowTitles-Detail 2 2 3 3 4 2 3 2" xfId="30643"/>
    <cellStyle name="RowTitles-Detail 2 2 3 3 4 2 3 2 2" xfId="30644"/>
    <cellStyle name="RowTitles-Detail 2 2 3 3 4 2 4" xfId="30645"/>
    <cellStyle name="RowTitles-Detail 2 2 3 3 4 2 4 2" xfId="30646"/>
    <cellStyle name="RowTitles-Detail 2 2 3 3 4 2 5" xfId="30647"/>
    <cellStyle name="RowTitles-Detail 2 2 3 3 4 3" xfId="5801"/>
    <cellStyle name="RowTitles-Detail 2 2 3 3 4 3 2" xfId="9664"/>
    <cellStyle name="RowTitles-Detail 2 2 3 3 4 3 2 2" xfId="30648"/>
    <cellStyle name="RowTitles-Detail 2 2 3 3 4 3 2 2 2" xfId="30649"/>
    <cellStyle name="RowTitles-Detail 2 2 3 3 4 3 2 3" xfId="30650"/>
    <cellStyle name="RowTitles-Detail 2 2 3 3 4 3 3" xfId="13242"/>
    <cellStyle name="RowTitles-Detail 2 2 3 3 4 3 3 2" xfId="30651"/>
    <cellStyle name="RowTitles-Detail 2 2 3 3 4 3 3 2 2" xfId="30652"/>
    <cellStyle name="RowTitles-Detail 2 2 3 3 4 3 4" xfId="30653"/>
    <cellStyle name="RowTitles-Detail 2 2 3 3 4 3 4 2" xfId="30654"/>
    <cellStyle name="RowTitles-Detail 2 2 3 3 4 3 5" xfId="30655"/>
    <cellStyle name="RowTitles-Detail 2 2 3 3 4 4" xfId="6898"/>
    <cellStyle name="RowTitles-Detail 2 2 3 3 4 4 2" xfId="30656"/>
    <cellStyle name="RowTitles-Detail 2 2 3 3 4 4 2 2" xfId="30657"/>
    <cellStyle name="RowTitles-Detail 2 2 3 3 4 4 3" xfId="30658"/>
    <cellStyle name="RowTitles-Detail 2 2 3 3 4 5" xfId="10645"/>
    <cellStyle name="RowTitles-Detail 2 2 3 3 4 5 2" xfId="30659"/>
    <cellStyle name="RowTitles-Detail 2 2 3 3 4 5 2 2" xfId="30660"/>
    <cellStyle name="RowTitles-Detail 2 2 3 3 4 6" xfId="30661"/>
    <cellStyle name="RowTitles-Detail 2 2 3 3 4 6 2" xfId="30662"/>
    <cellStyle name="RowTitles-Detail 2 2 3 3 4 7" xfId="30663"/>
    <cellStyle name="RowTitles-Detail 2 2 3 3 5" xfId="1822"/>
    <cellStyle name="RowTitles-Detail 2 2 3 3 5 2" xfId="3412"/>
    <cellStyle name="RowTitles-Detail 2 2 3 3 5 2 2" xfId="8422"/>
    <cellStyle name="RowTitles-Detail 2 2 3 3 5 2 2 2" xfId="30664"/>
    <cellStyle name="RowTitles-Detail 2 2 3 3 5 2 2 2 2" xfId="30665"/>
    <cellStyle name="RowTitles-Detail 2 2 3 3 5 2 2 3" xfId="30666"/>
    <cellStyle name="RowTitles-Detail 2 2 3 3 5 2 3" xfId="12091"/>
    <cellStyle name="RowTitles-Detail 2 2 3 3 5 2 3 2" xfId="30667"/>
    <cellStyle name="RowTitles-Detail 2 2 3 3 5 2 3 2 2" xfId="30668"/>
    <cellStyle name="RowTitles-Detail 2 2 3 3 5 2 4" xfId="30669"/>
    <cellStyle name="RowTitles-Detail 2 2 3 3 5 2 4 2" xfId="30670"/>
    <cellStyle name="RowTitles-Detail 2 2 3 3 5 2 5" xfId="30671"/>
    <cellStyle name="RowTitles-Detail 2 2 3 3 5 3" xfId="5802"/>
    <cellStyle name="RowTitles-Detail 2 2 3 3 5 3 2" xfId="9880"/>
    <cellStyle name="RowTitles-Detail 2 2 3 3 5 3 2 2" xfId="30672"/>
    <cellStyle name="RowTitles-Detail 2 2 3 3 5 3 2 2 2" xfId="30673"/>
    <cellStyle name="RowTitles-Detail 2 2 3 3 5 3 2 3" xfId="30674"/>
    <cellStyle name="RowTitles-Detail 2 2 3 3 5 3 3" xfId="13440"/>
    <cellStyle name="RowTitles-Detail 2 2 3 3 5 3 3 2" xfId="30675"/>
    <cellStyle name="RowTitles-Detail 2 2 3 3 5 3 3 2 2" xfId="30676"/>
    <cellStyle name="RowTitles-Detail 2 2 3 3 5 3 4" xfId="30677"/>
    <cellStyle name="RowTitles-Detail 2 2 3 3 5 3 4 2" xfId="30678"/>
    <cellStyle name="RowTitles-Detail 2 2 3 3 5 3 5" xfId="30679"/>
    <cellStyle name="RowTitles-Detail 2 2 3 3 5 4" xfId="7114"/>
    <cellStyle name="RowTitles-Detail 2 2 3 3 5 4 2" xfId="30680"/>
    <cellStyle name="RowTitles-Detail 2 2 3 3 5 4 2 2" xfId="30681"/>
    <cellStyle name="RowTitles-Detail 2 2 3 3 5 4 3" xfId="30682"/>
    <cellStyle name="RowTitles-Detail 2 2 3 3 5 5" xfId="10861"/>
    <cellStyle name="RowTitles-Detail 2 2 3 3 5 5 2" xfId="30683"/>
    <cellStyle name="RowTitles-Detail 2 2 3 3 5 5 2 2" xfId="30684"/>
    <cellStyle name="RowTitles-Detail 2 2 3 3 5 6" xfId="30685"/>
    <cellStyle name="RowTitles-Detail 2 2 3 3 5 6 2" xfId="30686"/>
    <cellStyle name="RowTitles-Detail 2 2 3 3 5 7" xfId="30687"/>
    <cellStyle name="RowTitles-Detail 2 2 3 3 6" xfId="1823"/>
    <cellStyle name="RowTitles-Detail 2 2 3 3 6 2" xfId="3413"/>
    <cellStyle name="RowTitles-Detail 2 2 3 3 6 2 2" xfId="8423"/>
    <cellStyle name="RowTitles-Detail 2 2 3 3 6 2 2 2" xfId="30688"/>
    <cellStyle name="RowTitles-Detail 2 2 3 3 6 2 2 2 2" xfId="30689"/>
    <cellStyle name="RowTitles-Detail 2 2 3 3 6 2 2 3" xfId="30690"/>
    <cellStyle name="RowTitles-Detail 2 2 3 3 6 2 3" xfId="12092"/>
    <cellStyle name="RowTitles-Detail 2 2 3 3 6 2 3 2" xfId="30691"/>
    <cellStyle name="RowTitles-Detail 2 2 3 3 6 2 3 2 2" xfId="30692"/>
    <cellStyle name="RowTitles-Detail 2 2 3 3 6 2 4" xfId="30693"/>
    <cellStyle name="RowTitles-Detail 2 2 3 3 6 2 4 2" xfId="30694"/>
    <cellStyle name="RowTitles-Detail 2 2 3 3 6 2 5" xfId="30695"/>
    <cellStyle name="RowTitles-Detail 2 2 3 3 6 3" xfId="5803"/>
    <cellStyle name="RowTitles-Detail 2 2 3 3 6 3 2" xfId="10082"/>
    <cellStyle name="RowTitles-Detail 2 2 3 3 6 3 2 2" xfId="30696"/>
    <cellStyle name="RowTitles-Detail 2 2 3 3 6 3 2 2 2" xfId="30697"/>
    <cellStyle name="RowTitles-Detail 2 2 3 3 6 3 2 3" xfId="30698"/>
    <cellStyle name="RowTitles-Detail 2 2 3 3 6 3 3" xfId="13627"/>
    <cellStyle name="RowTitles-Detail 2 2 3 3 6 3 3 2" xfId="30699"/>
    <cellStyle name="RowTitles-Detail 2 2 3 3 6 3 3 2 2" xfId="30700"/>
    <cellStyle name="RowTitles-Detail 2 2 3 3 6 3 4" xfId="30701"/>
    <cellStyle name="RowTitles-Detail 2 2 3 3 6 3 4 2" xfId="30702"/>
    <cellStyle name="RowTitles-Detail 2 2 3 3 6 3 5" xfId="30703"/>
    <cellStyle name="RowTitles-Detail 2 2 3 3 6 4" xfId="7316"/>
    <cellStyle name="RowTitles-Detail 2 2 3 3 6 4 2" xfId="30704"/>
    <cellStyle name="RowTitles-Detail 2 2 3 3 6 4 2 2" xfId="30705"/>
    <cellStyle name="RowTitles-Detail 2 2 3 3 6 4 3" xfId="30706"/>
    <cellStyle name="RowTitles-Detail 2 2 3 3 6 5" xfId="11063"/>
    <cellStyle name="RowTitles-Detail 2 2 3 3 6 5 2" xfId="30707"/>
    <cellStyle name="RowTitles-Detail 2 2 3 3 6 5 2 2" xfId="30708"/>
    <cellStyle name="RowTitles-Detail 2 2 3 3 6 6" xfId="30709"/>
    <cellStyle name="RowTitles-Detail 2 2 3 3 6 6 2" xfId="30710"/>
    <cellStyle name="RowTitles-Detail 2 2 3 3 6 7" xfId="30711"/>
    <cellStyle name="RowTitles-Detail 2 2 3 3 7" xfId="2299"/>
    <cellStyle name="RowTitles-Detail 2 2 3 3 7 2" xfId="8418"/>
    <cellStyle name="RowTitles-Detail 2 2 3 3 7 2 2" xfId="30712"/>
    <cellStyle name="RowTitles-Detail 2 2 3 3 7 2 2 2" xfId="30713"/>
    <cellStyle name="RowTitles-Detail 2 2 3 3 7 2 3" xfId="30714"/>
    <cellStyle name="RowTitles-Detail 2 2 3 3 7 3" xfId="12087"/>
    <cellStyle name="RowTitles-Detail 2 2 3 3 7 3 2" xfId="30715"/>
    <cellStyle name="RowTitles-Detail 2 2 3 3 7 3 2 2" xfId="30716"/>
    <cellStyle name="RowTitles-Detail 2 2 3 3 7 4" xfId="30717"/>
    <cellStyle name="RowTitles-Detail 2 2 3 3 7 4 2" xfId="30718"/>
    <cellStyle name="RowTitles-Detail 2 2 3 3 7 5" xfId="30719"/>
    <cellStyle name="RowTitles-Detail 2 2 3 3 8" xfId="3839"/>
    <cellStyle name="RowTitles-Detail 2 2 3 3 8 2" xfId="8893"/>
    <cellStyle name="RowTitles-Detail 2 2 3 3 8 2 2" xfId="30720"/>
    <cellStyle name="RowTitles-Detail 2 2 3 3 8 2 2 2" xfId="30721"/>
    <cellStyle name="RowTitles-Detail 2 2 3 3 8 2 3" xfId="30722"/>
    <cellStyle name="RowTitles-Detail 2 2 3 3 8 3" xfId="12527"/>
    <cellStyle name="RowTitles-Detail 2 2 3 3 8 3 2" xfId="30723"/>
    <cellStyle name="RowTitles-Detail 2 2 3 3 8 3 2 2" xfId="30724"/>
    <cellStyle name="RowTitles-Detail 2 2 3 3 8 4" xfId="30725"/>
    <cellStyle name="RowTitles-Detail 2 2 3 3 8 4 2" xfId="30726"/>
    <cellStyle name="RowTitles-Detail 2 2 3 3 8 5" xfId="30727"/>
    <cellStyle name="RowTitles-Detail 2 2 3 3 9" xfId="6169"/>
    <cellStyle name="RowTitles-Detail 2 2 3 3 9 2" xfId="30728"/>
    <cellStyle name="RowTitles-Detail 2 2 3 3 9 2 2" xfId="30729"/>
    <cellStyle name="RowTitles-Detail 2 2 3 3_STUD aligned by INSTIT" xfId="648"/>
    <cellStyle name="RowTitles-Detail 2 2 3 4" xfId="500"/>
    <cellStyle name="RowTitles-Detail 2 2 3 4 2" xfId="989"/>
    <cellStyle name="RowTitles-Detail 2 2 3 4 2 2" xfId="2600"/>
    <cellStyle name="RowTitles-Detail 2 2 3 4 2 2 2" xfId="8425"/>
    <cellStyle name="RowTitles-Detail 2 2 3 4 2 2 2 2" xfId="30730"/>
    <cellStyle name="RowTitles-Detail 2 2 3 4 2 2 2 2 2" xfId="30731"/>
    <cellStyle name="RowTitles-Detail 2 2 3 4 2 2 2 3" xfId="30732"/>
    <cellStyle name="RowTitles-Detail 2 2 3 4 2 2 3" xfId="12094"/>
    <cellStyle name="RowTitles-Detail 2 2 3 4 2 2 3 2" xfId="30733"/>
    <cellStyle name="RowTitles-Detail 2 2 3 4 2 2 3 2 2" xfId="30734"/>
    <cellStyle name="RowTitles-Detail 2 2 3 4 2 2 4" xfId="30735"/>
    <cellStyle name="RowTitles-Detail 2 2 3 4 2 2 4 2" xfId="30736"/>
    <cellStyle name="RowTitles-Detail 2 2 3 4 2 2 5" xfId="30737"/>
    <cellStyle name="RowTitles-Detail 2 2 3 4 2 3" xfId="4165"/>
    <cellStyle name="RowTitles-Detail 2 2 3 4 2 3 2" xfId="9193"/>
    <cellStyle name="RowTitles-Detail 2 2 3 4 2 3 2 2" xfId="30738"/>
    <cellStyle name="RowTitles-Detail 2 2 3 4 2 3 2 2 2" xfId="30739"/>
    <cellStyle name="RowTitles-Detail 2 2 3 4 2 3 2 3" xfId="30740"/>
    <cellStyle name="RowTitles-Detail 2 2 3 4 2 3 3" xfId="12807"/>
    <cellStyle name="RowTitles-Detail 2 2 3 4 2 3 3 2" xfId="30741"/>
    <cellStyle name="RowTitles-Detail 2 2 3 4 2 3 3 2 2" xfId="30742"/>
    <cellStyle name="RowTitles-Detail 2 2 3 4 2 3 4" xfId="30743"/>
    <cellStyle name="RowTitles-Detail 2 2 3 4 2 3 4 2" xfId="30744"/>
    <cellStyle name="RowTitles-Detail 2 2 3 4 2 3 5" xfId="30745"/>
    <cellStyle name="RowTitles-Detail 2 2 3 4 2 4" xfId="4994"/>
    <cellStyle name="RowTitles-Detail 2 2 3 4 2 4 2" xfId="30746"/>
    <cellStyle name="RowTitles-Detail 2 2 3 4 2 5" xfId="6505"/>
    <cellStyle name="RowTitles-Detail 2 2 3 4 2 5 2" xfId="30747"/>
    <cellStyle name="RowTitles-Detail 2 2 3 4 2 5 2 2" xfId="30748"/>
    <cellStyle name="RowTitles-Detail 2 2 3 4 2 5 3" xfId="30749"/>
    <cellStyle name="RowTitles-Detail 2 2 3 4 2 6" xfId="10204"/>
    <cellStyle name="RowTitles-Detail 2 2 3 4 2 6 2" xfId="30750"/>
    <cellStyle name="RowTitles-Detail 2 2 3 4 2 6 2 2" xfId="30751"/>
    <cellStyle name="RowTitles-Detail 2 2 3 4 3" xfId="1168"/>
    <cellStyle name="RowTitles-Detail 2 2 3 4 3 2" xfId="2779"/>
    <cellStyle name="RowTitles-Detail 2 2 3 4 3 2 2" xfId="8426"/>
    <cellStyle name="RowTitles-Detail 2 2 3 4 3 2 2 2" xfId="30752"/>
    <cellStyle name="RowTitles-Detail 2 2 3 4 3 2 2 2 2" xfId="30753"/>
    <cellStyle name="RowTitles-Detail 2 2 3 4 3 2 2 3" xfId="30754"/>
    <cellStyle name="RowTitles-Detail 2 2 3 4 3 2 3" xfId="12095"/>
    <cellStyle name="RowTitles-Detail 2 2 3 4 3 2 3 2" xfId="30755"/>
    <cellStyle name="RowTitles-Detail 2 2 3 4 3 2 3 2 2" xfId="30756"/>
    <cellStyle name="RowTitles-Detail 2 2 3 4 3 2 4" xfId="30757"/>
    <cellStyle name="RowTitles-Detail 2 2 3 4 3 2 4 2" xfId="30758"/>
    <cellStyle name="RowTitles-Detail 2 2 3 4 3 2 5" xfId="30759"/>
    <cellStyle name="RowTitles-Detail 2 2 3 4 3 3" xfId="4344"/>
    <cellStyle name="RowTitles-Detail 2 2 3 4 3 3 2" xfId="9469"/>
    <cellStyle name="RowTitles-Detail 2 2 3 4 3 3 2 2" xfId="30760"/>
    <cellStyle name="RowTitles-Detail 2 2 3 4 3 3 2 2 2" xfId="30761"/>
    <cellStyle name="RowTitles-Detail 2 2 3 4 3 3 2 3" xfId="30762"/>
    <cellStyle name="RowTitles-Detail 2 2 3 4 3 3 3" xfId="13062"/>
    <cellStyle name="RowTitles-Detail 2 2 3 4 3 3 3 2" xfId="30763"/>
    <cellStyle name="RowTitles-Detail 2 2 3 4 3 3 3 2 2" xfId="30764"/>
    <cellStyle name="RowTitles-Detail 2 2 3 4 3 3 4" xfId="30765"/>
    <cellStyle name="RowTitles-Detail 2 2 3 4 3 3 4 2" xfId="30766"/>
    <cellStyle name="RowTitles-Detail 2 2 3 4 3 3 5" xfId="30767"/>
    <cellStyle name="RowTitles-Detail 2 2 3 4 3 4" xfId="5173"/>
    <cellStyle name="RowTitles-Detail 2 2 3 4 3 4 2" xfId="30768"/>
    <cellStyle name="RowTitles-Detail 2 2 3 4 3 5" xfId="10450"/>
    <cellStyle name="RowTitles-Detail 2 2 3 4 3 5 2" xfId="30769"/>
    <cellStyle name="RowTitles-Detail 2 2 3 4 3 5 2 2" xfId="30770"/>
    <cellStyle name="RowTitles-Detail 2 2 3 4 3 6" xfId="30771"/>
    <cellStyle name="RowTitles-Detail 2 2 3 4 3 6 2" xfId="30772"/>
    <cellStyle name="RowTitles-Detail 2 2 3 4 3 7" xfId="30773"/>
    <cellStyle name="RowTitles-Detail 2 2 3 4 4" xfId="1338"/>
    <cellStyle name="RowTitles-Detail 2 2 3 4 4 2" xfId="2949"/>
    <cellStyle name="RowTitles-Detail 2 2 3 4 4 2 2" xfId="8427"/>
    <cellStyle name="RowTitles-Detail 2 2 3 4 4 2 2 2" xfId="30774"/>
    <cellStyle name="RowTitles-Detail 2 2 3 4 4 2 2 2 2" xfId="30775"/>
    <cellStyle name="RowTitles-Detail 2 2 3 4 4 2 2 3" xfId="30776"/>
    <cellStyle name="RowTitles-Detail 2 2 3 4 4 2 3" xfId="12096"/>
    <cellStyle name="RowTitles-Detail 2 2 3 4 4 2 3 2" xfId="30777"/>
    <cellStyle name="RowTitles-Detail 2 2 3 4 4 2 3 2 2" xfId="30778"/>
    <cellStyle name="RowTitles-Detail 2 2 3 4 4 2 4" xfId="30779"/>
    <cellStyle name="RowTitles-Detail 2 2 3 4 4 2 4 2" xfId="30780"/>
    <cellStyle name="RowTitles-Detail 2 2 3 4 4 2 5" xfId="30781"/>
    <cellStyle name="RowTitles-Detail 2 2 3 4 4 3" xfId="4514"/>
    <cellStyle name="RowTitles-Detail 2 2 3 4 4 3 2" xfId="9697"/>
    <cellStyle name="RowTitles-Detail 2 2 3 4 4 3 2 2" xfId="30782"/>
    <cellStyle name="RowTitles-Detail 2 2 3 4 4 3 2 2 2" xfId="30783"/>
    <cellStyle name="RowTitles-Detail 2 2 3 4 4 3 2 3" xfId="30784"/>
    <cellStyle name="RowTitles-Detail 2 2 3 4 4 3 3" xfId="13274"/>
    <cellStyle name="RowTitles-Detail 2 2 3 4 4 3 3 2" xfId="30785"/>
    <cellStyle name="RowTitles-Detail 2 2 3 4 4 3 3 2 2" xfId="30786"/>
    <cellStyle name="RowTitles-Detail 2 2 3 4 4 3 4" xfId="30787"/>
    <cellStyle name="RowTitles-Detail 2 2 3 4 4 3 4 2" xfId="30788"/>
    <cellStyle name="RowTitles-Detail 2 2 3 4 4 3 5" xfId="30789"/>
    <cellStyle name="RowTitles-Detail 2 2 3 4 4 4" xfId="5342"/>
    <cellStyle name="RowTitles-Detail 2 2 3 4 4 4 2" xfId="30790"/>
    <cellStyle name="RowTitles-Detail 2 2 3 4 4 5" xfId="6931"/>
    <cellStyle name="RowTitles-Detail 2 2 3 4 4 5 2" xfId="30791"/>
    <cellStyle name="RowTitles-Detail 2 2 3 4 4 5 2 2" xfId="30792"/>
    <cellStyle name="RowTitles-Detail 2 2 3 4 4 5 3" xfId="30793"/>
    <cellStyle name="RowTitles-Detail 2 2 3 4 4 6" xfId="10678"/>
    <cellStyle name="RowTitles-Detail 2 2 3 4 4 6 2" xfId="30794"/>
    <cellStyle name="RowTitles-Detail 2 2 3 4 4 6 2 2" xfId="30795"/>
    <cellStyle name="RowTitles-Detail 2 2 3 4 4 7" xfId="30796"/>
    <cellStyle name="RowTitles-Detail 2 2 3 4 4 7 2" xfId="30797"/>
    <cellStyle name="RowTitles-Detail 2 2 3 4 4 8" xfId="30798"/>
    <cellStyle name="RowTitles-Detail 2 2 3 4 5" xfId="1824"/>
    <cellStyle name="RowTitles-Detail 2 2 3 4 5 2" xfId="3414"/>
    <cellStyle name="RowTitles-Detail 2 2 3 4 5 2 2" xfId="8428"/>
    <cellStyle name="RowTitles-Detail 2 2 3 4 5 2 2 2" xfId="30799"/>
    <cellStyle name="RowTitles-Detail 2 2 3 4 5 2 2 2 2" xfId="30800"/>
    <cellStyle name="RowTitles-Detail 2 2 3 4 5 2 2 3" xfId="30801"/>
    <cellStyle name="RowTitles-Detail 2 2 3 4 5 2 3" xfId="12097"/>
    <cellStyle name="RowTitles-Detail 2 2 3 4 5 2 3 2" xfId="30802"/>
    <cellStyle name="RowTitles-Detail 2 2 3 4 5 2 3 2 2" xfId="30803"/>
    <cellStyle name="RowTitles-Detail 2 2 3 4 5 2 4" xfId="30804"/>
    <cellStyle name="RowTitles-Detail 2 2 3 4 5 2 4 2" xfId="30805"/>
    <cellStyle name="RowTitles-Detail 2 2 3 4 5 2 5" xfId="30806"/>
    <cellStyle name="RowTitles-Detail 2 2 3 4 5 3" xfId="5804"/>
    <cellStyle name="RowTitles-Detail 2 2 3 4 5 3 2" xfId="9913"/>
    <cellStyle name="RowTitles-Detail 2 2 3 4 5 3 2 2" xfId="30807"/>
    <cellStyle name="RowTitles-Detail 2 2 3 4 5 3 2 2 2" xfId="30808"/>
    <cellStyle name="RowTitles-Detail 2 2 3 4 5 3 2 3" xfId="30809"/>
    <cellStyle name="RowTitles-Detail 2 2 3 4 5 3 3" xfId="13472"/>
    <cellStyle name="RowTitles-Detail 2 2 3 4 5 3 3 2" xfId="30810"/>
    <cellStyle name="RowTitles-Detail 2 2 3 4 5 3 3 2 2" xfId="30811"/>
    <cellStyle name="RowTitles-Detail 2 2 3 4 5 3 4" xfId="30812"/>
    <cellStyle name="RowTitles-Detail 2 2 3 4 5 3 4 2" xfId="30813"/>
    <cellStyle name="RowTitles-Detail 2 2 3 4 5 3 5" xfId="30814"/>
    <cellStyle name="RowTitles-Detail 2 2 3 4 5 4" xfId="7147"/>
    <cellStyle name="RowTitles-Detail 2 2 3 4 5 4 2" xfId="30815"/>
    <cellStyle name="RowTitles-Detail 2 2 3 4 5 4 2 2" xfId="30816"/>
    <cellStyle name="RowTitles-Detail 2 2 3 4 5 4 3" xfId="30817"/>
    <cellStyle name="RowTitles-Detail 2 2 3 4 5 5" xfId="10894"/>
    <cellStyle name="RowTitles-Detail 2 2 3 4 5 5 2" xfId="30818"/>
    <cellStyle name="RowTitles-Detail 2 2 3 4 5 5 2 2" xfId="30819"/>
    <cellStyle name="RowTitles-Detail 2 2 3 4 5 6" xfId="30820"/>
    <cellStyle name="RowTitles-Detail 2 2 3 4 5 6 2" xfId="30821"/>
    <cellStyle name="RowTitles-Detail 2 2 3 4 5 7" xfId="30822"/>
    <cellStyle name="RowTitles-Detail 2 2 3 4 6" xfId="1825"/>
    <cellStyle name="RowTitles-Detail 2 2 3 4 6 2" xfId="3415"/>
    <cellStyle name="RowTitles-Detail 2 2 3 4 6 2 2" xfId="8429"/>
    <cellStyle name="RowTitles-Detail 2 2 3 4 6 2 2 2" xfId="30823"/>
    <cellStyle name="RowTitles-Detail 2 2 3 4 6 2 2 2 2" xfId="30824"/>
    <cellStyle name="RowTitles-Detail 2 2 3 4 6 2 2 3" xfId="30825"/>
    <cellStyle name="RowTitles-Detail 2 2 3 4 6 2 3" xfId="12098"/>
    <cellStyle name="RowTitles-Detail 2 2 3 4 6 2 3 2" xfId="30826"/>
    <cellStyle name="RowTitles-Detail 2 2 3 4 6 2 3 2 2" xfId="30827"/>
    <cellStyle name="RowTitles-Detail 2 2 3 4 6 2 4" xfId="30828"/>
    <cellStyle name="RowTitles-Detail 2 2 3 4 6 2 4 2" xfId="30829"/>
    <cellStyle name="RowTitles-Detail 2 2 3 4 6 2 5" xfId="30830"/>
    <cellStyle name="RowTitles-Detail 2 2 3 4 6 3" xfId="5805"/>
    <cellStyle name="RowTitles-Detail 2 2 3 4 6 3 2" xfId="10115"/>
    <cellStyle name="RowTitles-Detail 2 2 3 4 6 3 2 2" xfId="30831"/>
    <cellStyle name="RowTitles-Detail 2 2 3 4 6 3 2 2 2" xfId="30832"/>
    <cellStyle name="RowTitles-Detail 2 2 3 4 6 3 2 3" xfId="30833"/>
    <cellStyle name="RowTitles-Detail 2 2 3 4 6 3 3" xfId="13659"/>
    <cellStyle name="RowTitles-Detail 2 2 3 4 6 3 3 2" xfId="30834"/>
    <cellStyle name="RowTitles-Detail 2 2 3 4 6 3 3 2 2" xfId="30835"/>
    <cellStyle name="RowTitles-Detail 2 2 3 4 6 3 4" xfId="30836"/>
    <cellStyle name="RowTitles-Detail 2 2 3 4 6 3 4 2" xfId="30837"/>
    <cellStyle name="RowTitles-Detail 2 2 3 4 6 3 5" xfId="30838"/>
    <cellStyle name="RowTitles-Detail 2 2 3 4 6 4" xfId="7349"/>
    <cellStyle name="RowTitles-Detail 2 2 3 4 6 4 2" xfId="30839"/>
    <cellStyle name="RowTitles-Detail 2 2 3 4 6 4 2 2" xfId="30840"/>
    <cellStyle name="RowTitles-Detail 2 2 3 4 6 4 3" xfId="30841"/>
    <cellStyle name="RowTitles-Detail 2 2 3 4 6 5" xfId="11096"/>
    <cellStyle name="RowTitles-Detail 2 2 3 4 6 5 2" xfId="30842"/>
    <cellStyle name="RowTitles-Detail 2 2 3 4 6 5 2 2" xfId="30843"/>
    <cellStyle name="RowTitles-Detail 2 2 3 4 6 6" xfId="30844"/>
    <cellStyle name="RowTitles-Detail 2 2 3 4 6 6 2" xfId="30845"/>
    <cellStyle name="RowTitles-Detail 2 2 3 4 6 7" xfId="30846"/>
    <cellStyle name="RowTitles-Detail 2 2 3 4 7" xfId="2332"/>
    <cellStyle name="RowTitles-Detail 2 2 3 4 7 2" xfId="8424"/>
    <cellStyle name="RowTitles-Detail 2 2 3 4 7 2 2" xfId="30847"/>
    <cellStyle name="RowTitles-Detail 2 2 3 4 7 2 2 2" xfId="30848"/>
    <cellStyle name="RowTitles-Detail 2 2 3 4 7 2 3" xfId="30849"/>
    <cellStyle name="RowTitles-Detail 2 2 3 4 7 3" xfId="12093"/>
    <cellStyle name="RowTitles-Detail 2 2 3 4 7 3 2" xfId="30850"/>
    <cellStyle name="RowTitles-Detail 2 2 3 4 7 3 2 2" xfId="30851"/>
    <cellStyle name="RowTitles-Detail 2 2 3 4 7 4" xfId="30852"/>
    <cellStyle name="RowTitles-Detail 2 2 3 4 7 4 2" xfId="30853"/>
    <cellStyle name="RowTitles-Detail 2 2 3 4 7 5" xfId="30854"/>
    <cellStyle name="RowTitles-Detail 2 2 3 4 8" xfId="4683"/>
    <cellStyle name="RowTitles-Detail 2 2 3 4 8 2" xfId="30855"/>
    <cellStyle name="RowTitles-Detail 2 2 3 4 9" xfId="6543"/>
    <cellStyle name="RowTitles-Detail 2 2 3 4 9 2" xfId="30856"/>
    <cellStyle name="RowTitles-Detail 2 2 3 4 9 2 2" xfId="30857"/>
    <cellStyle name="RowTitles-Detail 2 2 3 4_STUD aligned by INSTIT" xfId="649"/>
    <cellStyle name="RowTitles-Detail 2 2 3 5" xfId="830"/>
    <cellStyle name="RowTitles-Detail 2 2 3 5 2" xfId="2443"/>
    <cellStyle name="RowTitles-Detail 2 2 3 5 2 2" xfId="8430"/>
    <cellStyle name="RowTitles-Detail 2 2 3 5 2 2 2" xfId="30858"/>
    <cellStyle name="RowTitles-Detail 2 2 3 5 2 2 2 2" xfId="30859"/>
    <cellStyle name="RowTitles-Detail 2 2 3 5 2 2 3" xfId="30860"/>
    <cellStyle name="RowTitles-Detail 2 2 3 5 2 3" xfId="12099"/>
    <cellStyle name="RowTitles-Detail 2 2 3 5 2 3 2" xfId="30861"/>
    <cellStyle name="RowTitles-Detail 2 2 3 5 2 3 2 2" xfId="30862"/>
    <cellStyle name="RowTitles-Detail 2 2 3 5 2 4" xfId="30863"/>
    <cellStyle name="RowTitles-Detail 2 2 3 5 2 4 2" xfId="30864"/>
    <cellStyle name="RowTitles-Detail 2 2 3 5 2 5" xfId="30865"/>
    <cellStyle name="RowTitles-Detail 2 2 3 5 3" xfId="4006"/>
    <cellStyle name="RowTitles-Detail 2 2 3 5 3 2" xfId="9006"/>
    <cellStyle name="RowTitles-Detail 2 2 3 5 3 2 2" xfId="30866"/>
    <cellStyle name="RowTitles-Detail 2 2 3 5 3 2 2 2" xfId="30867"/>
    <cellStyle name="RowTitles-Detail 2 2 3 5 3 2 3" xfId="30868"/>
    <cellStyle name="RowTitles-Detail 2 2 3 5 3 3" xfId="12630"/>
    <cellStyle name="RowTitles-Detail 2 2 3 5 3 3 2" xfId="30869"/>
    <cellStyle name="RowTitles-Detail 2 2 3 5 3 3 2 2" xfId="30870"/>
    <cellStyle name="RowTitles-Detail 2 2 3 5 3 4" xfId="30871"/>
    <cellStyle name="RowTitles-Detail 2 2 3 5 3 4 2" xfId="30872"/>
    <cellStyle name="RowTitles-Detail 2 2 3 5 3 5" xfId="30873"/>
    <cellStyle name="RowTitles-Detail 2 2 3 5 4" xfId="3866"/>
    <cellStyle name="RowTitles-Detail 2 2 3 5 4 2" xfId="30874"/>
    <cellStyle name="RowTitles-Detail 2 2 3 5 5" xfId="6349"/>
    <cellStyle name="RowTitles-Detail 2 2 3 5 5 2" xfId="30875"/>
    <cellStyle name="RowTitles-Detail 2 2 3 5 5 2 2" xfId="30876"/>
    <cellStyle name="RowTitles-Detail 2 2 3 5 5 3" xfId="30877"/>
    <cellStyle name="RowTitles-Detail 2 2 3 5 6" xfId="6164"/>
    <cellStyle name="RowTitles-Detail 2 2 3 5 6 2" xfId="30878"/>
    <cellStyle name="RowTitles-Detail 2 2 3 5 6 2 2" xfId="30879"/>
    <cellStyle name="RowTitles-Detail 2 2 3 6" xfId="754"/>
    <cellStyle name="RowTitles-Detail 2 2 3 6 2" xfId="2374"/>
    <cellStyle name="RowTitles-Detail 2 2 3 6 2 2" xfId="8431"/>
    <cellStyle name="RowTitles-Detail 2 2 3 6 2 2 2" xfId="30880"/>
    <cellStyle name="RowTitles-Detail 2 2 3 6 2 2 2 2" xfId="30881"/>
    <cellStyle name="RowTitles-Detail 2 2 3 6 2 2 3" xfId="30882"/>
    <cellStyle name="RowTitles-Detail 2 2 3 6 2 3" xfId="12100"/>
    <cellStyle name="RowTitles-Detail 2 2 3 6 2 3 2" xfId="30883"/>
    <cellStyle name="RowTitles-Detail 2 2 3 6 2 3 2 2" xfId="30884"/>
    <cellStyle name="RowTitles-Detail 2 2 3 6 2 4" xfId="30885"/>
    <cellStyle name="RowTitles-Detail 2 2 3 6 2 4 2" xfId="30886"/>
    <cellStyle name="RowTitles-Detail 2 2 3 6 2 5" xfId="30887"/>
    <cellStyle name="RowTitles-Detail 2 2 3 6 3" xfId="3930"/>
    <cellStyle name="RowTitles-Detail 2 2 3 6 3 2" xfId="9276"/>
    <cellStyle name="RowTitles-Detail 2 2 3 6 3 2 2" xfId="30888"/>
    <cellStyle name="RowTitles-Detail 2 2 3 6 3 2 2 2" xfId="30889"/>
    <cellStyle name="RowTitles-Detail 2 2 3 6 3 2 3" xfId="30890"/>
    <cellStyle name="RowTitles-Detail 2 2 3 6 3 3" xfId="12883"/>
    <cellStyle name="RowTitles-Detail 2 2 3 6 3 3 2" xfId="30891"/>
    <cellStyle name="RowTitles-Detail 2 2 3 6 3 3 2 2" xfId="30892"/>
    <cellStyle name="RowTitles-Detail 2 2 3 6 3 4" xfId="30893"/>
    <cellStyle name="RowTitles-Detail 2 2 3 6 3 4 2" xfId="30894"/>
    <cellStyle name="RowTitles-Detail 2 2 3 6 3 5" xfId="30895"/>
    <cellStyle name="RowTitles-Detail 2 2 3 6 4" xfId="3876"/>
    <cellStyle name="RowTitles-Detail 2 2 3 6 4 2" xfId="30896"/>
    <cellStyle name="RowTitles-Detail 2 2 3 6 5" xfId="10286"/>
    <cellStyle name="RowTitles-Detail 2 2 3 6 5 2" xfId="30897"/>
    <cellStyle name="RowTitles-Detail 2 2 3 6 5 2 2" xfId="30898"/>
    <cellStyle name="RowTitles-Detail 2 2 3 6 6" xfId="30899"/>
    <cellStyle name="RowTitles-Detail 2 2 3 6 6 2" xfId="30900"/>
    <cellStyle name="RowTitles-Detail 2 2 3 6 7" xfId="30901"/>
    <cellStyle name="RowTitles-Detail 2 2 3 7" xfId="1228"/>
    <cellStyle name="RowTitles-Detail 2 2 3 7 2" xfId="2839"/>
    <cellStyle name="RowTitles-Detail 2 2 3 7 2 2" xfId="8432"/>
    <cellStyle name="RowTitles-Detail 2 2 3 7 2 2 2" xfId="30902"/>
    <cellStyle name="RowTitles-Detail 2 2 3 7 2 2 2 2" xfId="30903"/>
    <cellStyle name="RowTitles-Detail 2 2 3 7 2 2 3" xfId="30904"/>
    <cellStyle name="RowTitles-Detail 2 2 3 7 2 3" xfId="12101"/>
    <cellStyle name="RowTitles-Detail 2 2 3 7 2 3 2" xfId="30905"/>
    <cellStyle name="RowTitles-Detail 2 2 3 7 2 3 2 2" xfId="30906"/>
    <cellStyle name="RowTitles-Detail 2 2 3 7 2 4" xfId="30907"/>
    <cellStyle name="RowTitles-Detail 2 2 3 7 2 4 2" xfId="30908"/>
    <cellStyle name="RowTitles-Detail 2 2 3 7 2 5" xfId="30909"/>
    <cellStyle name="RowTitles-Detail 2 2 3 7 3" xfId="4404"/>
    <cellStyle name="RowTitles-Detail 2 2 3 7 3 2" xfId="9513"/>
    <cellStyle name="RowTitles-Detail 2 2 3 7 3 2 2" xfId="30910"/>
    <cellStyle name="RowTitles-Detail 2 2 3 7 3 2 2 2" xfId="30911"/>
    <cellStyle name="RowTitles-Detail 2 2 3 7 3 2 3" xfId="30912"/>
    <cellStyle name="RowTitles-Detail 2 2 3 7 3 3" xfId="13100"/>
    <cellStyle name="RowTitles-Detail 2 2 3 7 3 3 2" xfId="30913"/>
    <cellStyle name="RowTitles-Detail 2 2 3 7 3 3 2 2" xfId="30914"/>
    <cellStyle name="RowTitles-Detail 2 2 3 7 3 4" xfId="30915"/>
    <cellStyle name="RowTitles-Detail 2 2 3 7 3 4 2" xfId="30916"/>
    <cellStyle name="RowTitles-Detail 2 2 3 7 3 5" xfId="30917"/>
    <cellStyle name="RowTitles-Detail 2 2 3 7 4" xfId="5233"/>
    <cellStyle name="RowTitles-Detail 2 2 3 7 4 2" xfId="30918"/>
    <cellStyle name="RowTitles-Detail 2 2 3 7 5" xfId="6747"/>
    <cellStyle name="RowTitles-Detail 2 2 3 7 5 2" xfId="30919"/>
    <cellStyle name="RowTitles-Detail 2 2 3 7 5 2 2" xfId="30920"/>
    <cellStyle name="RowTitles-Detail 2 2 3 7 5 3" xfId="30921"/>
    <cellStyle name="RowTitles-Detail 2 2 3 7 6" xfId="10494"/>
    <cellStyle name="RowTitles-Detail 2 2 3 7 6 2" xfId="30922"/>
    <cellStyle name="RowTitles-Detail 2 2 3 7 6 2 2" xfId="30923"/>
    <cellStyle name="RowTitles-Detail 2 2 3 7 7" xfId="30924"/>
    <cellStyle name="RowTitles-Detail 2 2 3 7 7 2" xfId="30925"/>
    <cellStyle name="RowTitles-Detail 2 2 3 7 8" xfId="30926"/>
    <cellStyle name="RowTitles-Detail 2 2 3 8" xfId="1826"/>
    <cellStyle name="RowTitles-Detail 2 2 3 8 2" xfId="3416"/>
    <cellStyle name="RowTitles-Detail 2 2 3 8 2 2" xfId="8433"/>
    <cellStyle name="RowTitles-Detail 2 2 3 8 2 2 2" xfId="30927"/>
    <cellStyle name="RowTitles-Detail 2 2 3 8 2 2 2 2" xfId="30928"/>
    <cellStyle name="RowTitles-Detail 2 2 3 8 2 2 3" xfId="30929"/>
    <cellStyle name="RowTitles-Detail 2 2 3 8 2 3" xfId="12102"/>
    <cellStyle name="RowTitles-Detail 2 2 3 8 2 3 2" xfId="30930"/>
    <cellStyle name="RowTitles-Detail 2 2 3 8 2 3 2 2" xfId="30931"/>
    <cellStyle name="RowTitles-Detail 2 2 3 8 2 4" xfId="30932"/>
    <cellStyle name="RowTitles-Detail 2 2 3 8 2 4 2" xfId="30933"/>
    <cellStyle name="RowTitles-Detail 2 2 3 8 2 5" xfId="30934"/>
    <cellStyle name="RowTitles-Detail 2 2 3 8 3" xfId="5806"/>
    <cellStyle name="RowTitles-Detail 2 2 3 8 3 2" xfId="9734"/>
    <cellStyle name="RowTitles-Detail 2 2 3 8 3 2 2" xfId="30935"/>
    <cellStyle name="RowTitles-Detail 2 2 3 8 3 2 2 2" xfId="30936"/>
    <cellStyle name="RowTitles-Detail 2 2 3 8 3 2 3" xfId="30937"/>
    <cellStyle name="RowTitles-Detail 2 2 3 8 3 3" xfId="13303"/>
    <cellStyle name="RowTitles-Detail 2 2 3 8 3 3 2" xfId="30938"/>
    <cellStyle name="RowTitles-Detail 2 2 3 8 3 3 2 2" xfId="30939"/>
    <cellStyle name="RowTitles-Detail 2 2 3 8 3 4" xfId="30940"/>
    <cellStyle name="RowTitles-Detail 2 2 3 8 3 4 2" xfId="30941"/>
    <cellStyle name="RowTitles-Detail 2 2 3 8 3 5" xfId="30942"/>
    <cellStyle name="RowTitles-Detail 2 2 3 8 4" xfId="6968"/>
    <cellStyle name="RowTitles-Detail 2 2 3 8 4 2" xfId="30943"/>
    <cellStyle name="RowTitles-Detail 2 2 3 8 4 2 2" xfId="30944"/>
    <cellStyle name="RowTitles-Detail 2 2 3 8 4 3" xfId="30945"/>
    <cellStyle name="RowTitles-Detail 2 2 3 8 5" xfId="10715"/>
    <cellStyle name="RowTitles-Detail 2 2 3 8 5 2" xfId="30946"/>
    <cellStyle name="RowTitles-Detail 2 2 3 8 5 2 2" xfId="30947"/>
    <cellStyle name="RowTitles-Detail 2 2 3 8 6" xfId="30948"/>
    <cellStyle name="RowTitles-Detail 2 2 3 8 6 2" xfId="30949"/>
    <cellStyle name="RowTitles-Detail 2 2 3 8 7" xfId="30950"/>
    <cellStyle name="RowTitles-Detail 2 2 3 9" xfId="1827"/>
    <cellStyle name="RowTitles-Detail 2 2 3 9 2" xfId="3417"/>
    <cellStyle name="RowTitles-Detail 2 2 3 9 2 2" xfId="8434"/>
    <cellStyle name="RowTitles-Detail 2 2 3 9 2 2 2" xfId="30951"/>
    <cellStyle name="RowTitles-Detail 2 2 3 9 2 2 2 2" xfId="30952"/>
    <cellStyle name="RowTitles-Detail 2 2 3 9 2 2 3" xfId="30953"/>
    <cellStyle name="RowTitles-Detail 2 2 3 9 2 3" xfId="12103"/>
    <cellStyle name="RowTitles-Detail 2 2 3 9 2 3 2" xfId="30954"/>
    <cellStyle name="RowTitles-Detail 2 2 3 9 2 3 2 2" xfId="30955"/>
    <cellStyle name="RowTitles-Detail 2 2 3 9 2 4" xfId="30956"/>
    <cellStyle name="RowTitles-Detail 2 2 3 9 2 4 2" xfId="30957"/>
    <cellStyle name="RowTitles-Detail 2 2 3 9 2 5" xfId="30958"/>
    <cellStyle name="RowTitles-Detail 2 2 3 9 3" xfId="5807"/>
    <cellStyle name="RowTitles-Detail 2 2 3 9 3 2" xfId="9939"/>
    <cellStyle name="RowTitles-Detail 2 2 3 9 3 2 2" xfId="30959"/>
    <cellStyle name="RowTitles-Detail 2 2 3 9 3 2 2 2" xfId="30960"/>
    <cellStyle name="RowTitles-Detail 2 2 3 9 3 2 3" xfId="30961"/>
    <cellStyle name="RowTitles-Detail 2 2 3 9 3 3" xfId="13493"/>
    <cellStyle name="RowTitles-Detail 2 2 3 9 3 3 2" xfId="30962"/>
    <cellStyle name="RowTitles-Detail 2 2 3 9 3 3 2 2" xfId="30963"/>
    <cellStyle name="RowTitles-Detail 2 2 3 9 3 4" xfId="30964"/>
    <cellStyle name="RowTitles-Detail 2 2 3 9 3 4 2" xfId="30965"/>
    <cellStyle name="RowTitles-Detail 2 2 3 9 3 5" xfId="30966"/>
    <cellStyle name="RowTitles-Detail 2 2 3 9 4" xfId="7173"/>
    <cellStyle name="RowTitles-Detail 2 2 3 9 4 2" xfId="30967"/>
    <cellStyle name="RowTitles-Detail 2 2 3 9 4 2 2" xfId="30968"/>
    <cellStyle name="RowTitles-Detail 2 2 3 9 4 3" xfId="30969"/>
    <cellStyle name="RowTitles-Detail 2 2 3 9 5" xfId="10920"/>
    <cellStyle name="RowTitles-Detail 2 2 3 9 5 2" xfId="30970"/>
    <cellStyle name="RowTitles-Detail 2 2 3 9 5 2 2" xfId="30971"/>
    <cellStyle name="RowTitles-Detail 2 2 3 9 6" xfId="30972"/>
    <cellStyle name="RowTitles-Detail 2 2 3 9 6 2" xfId="30973"/>
    <cellStyle name="RowTitles-Detail 2 2 3 9 7" xfId="30974"/>
    <cellStyle name="RowTitles-Detail 2 2 3_STUD aligned by INSTIT" xfId="646"/>
    <cellStyle name="RowTitles-Detail 2 2 4" xfId="369"/>
    <cellStyle name="RowTitles-Detail 2 2 4 2" xfId="1042"/>
    <cellStyle name="RowTitles-Detail 2 2 4 2 2" xfId="2653"/>
    <cellStyle name="RowTitles-Detail 2 2 4 2 2 2" xfId="8436"/>
    <cellStyle name="RowTitles-Detail 2 2 4 2 2 2 2" xfId="30975"/>
    <cellStyle name="RowTitles-Detail 2 2 4 2 2 2 2 2" xfId="30976"/>
    <cellStyle name="RowTitles-Detail 2 2 4 2 2 2 3" xfId="30977"/>
    <cellStyle name="RowTitles-Detail 2 2 4 2 2 3" xfId="12105"/>
    <cellStyle name="RowTitles-Detail 2 2 4 2 2 3 2" xfId="30978"/>
    <cellStyle name="RowTitles-Detail 2 2 4 2 2 3 2 2" xfId="30979"/>
    <cellStyle name="RowTitles-Detail 2 2 4 2 2 4" xfId="30980"/>
    <cellStyle name="RowTitles-Detail 2 2 4 2 2 4 2" xfId="30981"/>
    <cellStyle name="RowTitles-Detail 2 2 4 2 2 5" xfId="30982"/>
    <cellStyle name="RowTitles-Detail 2 2 4 2 3" xfId="4218"/>
    <cellStyle name="RowTitles-Detail 2 2 4 2 3 2" xfId="9062"/>
    <cellStyle name="RowTitles-Detail 2 2 4 2 3 2 2" xfId="30983"/>
    <cellStyle name="RowTitles-Detail 2 2 4 2 3 2 2 2" xfId="30984"/>
    <cellStyle name="RowTitles-Detail 2 2 4 2 3 2 3" xfId="30985"/>
    <cellStyle name="RowTitles-Detail 2 2 4 2 3 3" xfId="12684"/>
    <cellStyle name="RowTitles-Detail 2 2 4 2 3 3 2" xfId="30986"/>
    <cellStyle name="RowTitles-Detail 2 2 4 2 3 3 2 2" xfId="30987"/>
    <cellStyle name="RowTitles-Detail 2 2 4 2 3 4" xfId="30988"/>
    <cellStyle name="RowTitles-Detail 2 2 4 2 3 4 2" xfId="30989"/>
    <cellStyle name="RowTitles-Detail 2 2 4 2 3 5" xfId="30990"/>
    <cellStyle name="RowTitles-Detail 2 2 4 2 4" xfId="5047"/>
    <cellStyle name="RowTitles-Detail 2 2 4 2 4 2" xfId="30991"/>
    <cellStyle name="RowTitles-Detail 2 2 4 2 5" xfId="6040"/>
    <cellStyle name="RowTitles-Detail 2 2 4 2 5 2" xfId="30992"/>
    <cellStyle name="RowTitles-Detail 2 2 4 2 5 2 2" xfId="30993"/>
    <cellStyle name="RowTitles-Detail 2 2 4 3" xfId="1268"/>
    <cellStyle name="RowTitles-Detail 2 2 4 3 2" xfId="2879"/>
    <cellStyle name="RowTitles-Detail 2 2 4 3 2 2" xfId="8437"/>
    <cellStyle name="RowTitles-Detail 2 2 4 3 2 2 2" xfId="30994"/>
    <cellStyle name="RowTitles-Detail 2 2 4 3 2 2 2 2" xfId="30995"/>
    <cellStyle name="RowTitles-Detail 2 2 4 3 2 2 3" xfId="30996"/>
    <cellStyle name="RowTitles-Detail 2 2 4 3 2 3" xfId="12106"/>
    <cellStyle name="RowTitles-Detail 2 2 4 3 2 3 2" xfId="30997"/>
    <cellStyle name="RowTitles-Detail 2 2 4 3 2 3 2 2" xfId="30998"/>
    <cellStyle name="RowTitles-Detail 2 2 4 3 2 4" xfId="30999"/>
    <cellStyle name="RowTitles-Detail 2 2 4 3 2 4 2" xfId="31000"/>
    <cellStyle name="RowTitles-Detail 2 2 4 3 2 5" xfId="31001"/>
    <cellStyle name="RowTitles-Detail 2 2 4 3 3" xfId="4444"/>
    <cellStyle name="RowTitles-Detail 2 2 4 3 3 2" xfId="9338"/>
    <cellStyle name="RowTitles-Detail 2 2 4 3 3 2 2" xfId="31002"/>
    <cellStyle name="RowTitles-Detail 2 2 4 3 3 2 2 2" xfId="31003"/>
    <cellStyle name="RowTitles-Detail 2 2 4 3 3 2 3" xfId="31004"/>
    <cellStyle name="RowTitles-Detail 2 2 4 3 3 3" xfId="12939"/>
    <cellStyle name="RowTitles-Detail 2 2 4 3 3 3 2" xfId="31005"/>
    <cellStyle name="RowTitles-Detail 2 2 4 3 3 3 2 2" xfId="31006"/>
    <cellStyle name="RowTitles-Detail 2 2 4 3 3 4" xfId="31007"/>
    <cellStyle name="RowTitles-Detail 2 2 4 3 3 4 2" xfId="31008"/>
    <cellStyle name="RowTitles-Detail 2 2 4 3 3 5" xfId="31009"/>
    <cellStyle name="RowTitles-Detail 2 2 4 3 4" xfId="5273"/>
    <cellStyle name="RowTitles-Detail 2 2 4 3 4 2" xfId="31010"/>
    <cellStyle name="RowTitles-Detail 2 2 4 3 5" xfId="6623"/>
    <cellStyle name="RowTitles-Detail 2 2 4 3 5 2" xfId="31011"/>
    <cellStyle name="RowTitles-Detail 2 2 4 3 5 2 2" xfId="31012"/>
    <cellStyle name="RowTitles-Detail 2 2 4 3 5 3" xfId="31013"/>
    <cellStyle name="RowTitles-Detail 2 2 4 3 6" xfId="10344"/>
    <cellStyle name="RowTitles-Detail 2 2 4 3 6 2" xfId="31014"/>
    <cellStyle name="RowTitles-Detail 2 2 4 3 6 2 2" xfId="31015"/>
    <cellStyle name="RowTitles-Detail 2 2 4 3 7" xfId="31016"/>
    <cellStyle name="RowTitles-Detail 2 2 4 3 7 2" xfId="31017"/>
    <cellStyle name="RowTitles-Detail 2 2 4 3 8" xfId="31018"/>
    <cellStyle name="RowTitles-Detail 2 2 4 4" xfId="1828"/>
    <cellStyle name="RowTitles-Detail 2 2 4 4 2" xfId="3418"/>
    <cellStyle name="RowTitles-Detail 2 2 4 4 2 2" xfId="8438"/>
    <cellStyle name="RowTitles-Detail 2 2 4 4 2 2 2" xfId="31019"/>
    <cellStyle name="RowTitles-Detail 2 2 4 4 2 2 2 2" xfId="31020"/>
    <cellStyle name="RowTitles-Detail 2 2 4 4 2 2 3" xfId="31021"/>
    <cellStyle name="RowTitles-Detail 2 2 4 4 2 3" xfId="12107"/>
    <cellStyle name="RowTitles-Detail 2 2 4 4 2 3 2" xfId="31022"/>
    <cellStyle name="RowTitles-Detail 2 2 4 4 2 3 2 2" xfId="31023"/>
    <cellStyle name="RowTitles-Detail 2 2 4 4 2 4" xfId="31024"/>
    <cellStyle name="RowTitles-Detail 2 2 4 4 2 4 2" xfId="31025"/>
    <cellStyle name="RowTitles-Detail 2 2 4 4 2 5" xfId="31026"/>
    <cellStyle name="RowTitles-Detail 2 2 4 4 3" xfId="5808"/>
    <cellStyle name="RowTitles-Detail 2 2 4 4 3 2" xfId="9571"/>
    <cellStyle name="RowTitles-Detail 2 2 4 4 3 2 2" xfId="31027"/>
    <cellStyle name="RowTitles-Detail 2 2 4 4 3 2 2 2" xfId="31028"/>
    <cellStyle name="RowTitles-Detail 2 2 4 4 3 2 3" xfId="31029"/>
    <cellStyle name="RowTitles-Detail 2 2 4 4 3 3" xfId="13152"/>
    <cellStyle name="RowTitles-Detail 2 2 4 4 3 3 2" xfId="31030"/>
    <cellStyle name="RowTitles-Detail 2 2 4 4 3 3 2 2" xfId="31031"/>
    <cellStyle name="RowTitles-Detail 2 2 4 4 3 4" xfId="31032"/>
    <cellStyle name="RowTitles-Detail 2 2 4 4 3 4 2" xfId="31033"/>
    <cellStyle name="RowTitles-Detail 2 2 4 4 3 5" xfId="31034"/>
    <cellStyle name="RowTitles-Detail 2 2 4 4 4" xfId="6805"/>
    <cellStyle name="RowTitles-Detail 2 2 4 4 4 2" xfId="31035"/>
    <cellStyle name="RowTitles-Detail 2 2 4 4 4 2 2" xfId="31036"/>
    <cellStyle name="RowTitles-Detail 2 2 4 4 4 3" xfId="31037"/>
    <cellStyle name="RowTitles-Detail 2 2 4 4 5" xfId="10552"/>
    <cellStyle name="RowTitles-Detail 2 2 4 4 5 2" xfId="31038"/>
    <cellStyle name="RowTitles-Detail 2 2 4 4 5 2 2" xfId="31039"/>
    <cellStyle name="RowTitles-Detail 2 2 4 4 6" xfId="31040"/>
    <cellStyle name="RowTitles-Detail 2 2 4 4 6 2" xfId="31041"/>
    <cellStyle name="RowTitles-Detail 2 2 4 4 7" xfId="31042"/>
    <cellStyle name="RowTitles-Detail 2 2 4 5" xfId="1829"/>
    <cellStyle name="RowTitles-Detail 2 2 4 5 2" xfId="3419"/>
    <cellStyle name="RowTitles-Detail 2 2 4 5 2 2" xfId="8439"/>
    <cellStyle name="RowTitles-Detail 2 2 4 5 2 2 2" xfId="31043"/>
    <cellStyle name="RowTitles-Detail 2 2 4 5 2 2 2 2" xfId="31044"/>
    <cellStyle name="RowTitles-Detail 2 2 4 5 2 2 3" xfId="31045"/>
    <cellStyle name="RowTitles-Detail 2 2 4 5 2 3" xfId="12108"/>
    <cellStyle name="RowTitles-Detail 2 2 4 5 2 3 2" xfId="31046"/>
    <cellStyle name="RowTitles-Detail 2 2 4 5 2 3 2 2" xfId="31047"/>
    <cellStyle name="RowTitles-Detail 2 2 4 5 2 4" xfId="31048"/>
    <cellStyle name="RowTitles-Detail 2 2 4 5 2 4 2" xfId="31049"/>
    <cellStyle name="RowTitles-Detail 2 2 4 5 2 5" xfId="31050"/>
    <cellStyle name="RowTitles-Detail 2 2 4 5 3" xfId="5809"/>
    <cellStyle name="RowTitles-Detail 2 2 4 5 3 2" xfId="9788"/>
    <cellStyle name="RowTitles-Detail 2 2 4 5 3 2 2" xfId="31051"/>
    <cellStyle name="RowTitles-Detail 2 2 4 5 3 2 2 2" xfId="31052"/>
    <cellStyle name="RowTitles-Detail 2 2 4 5 3 2 3" xfId="31053"/>
    <cellStyle name="RowTitles-Detail 2 2 4 5 3 3" xfId="13351"/>
    <cellStyle name="RowTitles-Detail 2 2 4 5 3 3 2" xfId="31054"/>
    <cellStyle name="RowTitles-Detail 2 2 4 5 3 3 2 2" xfId="31055"/>
    <cellStyle name="RowTitles-Detail 2 2 4 5 3 4" xfId="31056"/>
    <cellStyle name="RowTitles-Detail 2 2 4 5 3 4 2" xfId="31057"/>
    <cellStyle name="RowTitles-Detail 2 2 4 5 3 5" xfId="31058"/>
    <cellStyle name="RowTitles-Detail 2 2 4 5 4" xfId="7022"/>
    <cellStyle name="RowTitles-Detail 2 2 4 5 4 2" xfId="31059"/>
    <cellStyle name="RowTitles-Detail 2 2 4 5 4 2 2" xfId="31060"/>
    <cellStyle name="RowTitles-Detail 2 2 4 5 4 3" xfId="31061"/>
    <cellStyle name="RowTitles-Detail 2 2 4 5 5" xfId="10769"/>
    <cellStyle name="RowTitles-Detail 2 2 4 5 5 2" xfId="31062"/>
    <cellStyle name="RowTitles-Detail 2 2 4 5 5 2 2" xfId="31063"/>
    <cellStyle name="RowTitles-Detail 2 2 4 5 6" xfId="31064"/>
    <cellStyle name="RowTitles-Detail 2 2 4 5 6 2" xfId="31065"/>
    <cellStyle name="RowTitles-Detail 2 2 4 5 7" xfId="31066"/>
    <cellStyle name="RowTitles-Detail 2 2 4 6" xfId="1830"/>
    <cellStyle name="RowTitles-Detail 2 2 4 6 2" xfId="3420"/>
    <cellStyle name="RowTitles-Detail 2 2 4 6 2 2" xfId="8440"/>
    <cellStyle name="RowTitles-Detail 2 2 4 6 2 2 2" xfId="31067"/>
    <cellStyle name="RowTitles-Detail 2 2 4 6 2 2 2 2" xfId="31068"/>
    <cellStyle name="RowTitles-Detail 2 2 4 6 2 2 3" xfId="31069"/>
    <cellStyle name="RowTitles-Detail 2 2 4 6 2 3" xfId="12109"/>
    <cellStyle name="RowTitles-Detail 2 2 4 6 2 3 2" xfId="31070"/>
    <cellStyle name="RowTitles-Detail 2 2 4 6 2 3 2 2" xfId="31071"/>
    <cellStyle name="RowTitles-Detail 2 2 4 6 2 4" xfId="31072"/>
    <cellStyle name="RowTitles-Detail 2 2 4 6 2 4 2" xfId="31073"/>
    <cellStyle name="RowTitles-Detail 2 2 4 6 2 5" xfId="31074"/>
    <cellStyle name="RowTitles-Detail 2 2 4 6 3" xfId="5810"/>
    <cellStyle name="RowTitles-Detail 2 2 4 6 3 2" xfId="9990"/>
    <cellStyle name="RowTitles-Detail 2 2 4 6 3 2 2" xfId="31075"/>
    <cellStyle name="RowTitles-Detail 2 2 4 6 3 2 2 2" xfId="31076"/>
    <cellStyle name="RowTitles-Detail 2 2 4 6 3 2 3" xfId="31077"/>
    <cellStyle name="RowTitles-Detail 2 2 4 6 3 3" xfId="13538"/>
    <cellStyle name="RowTitles-Detail 2 2 4 6 3 3 2" xfId="31078"/>
    <cellStyle name="RowTitles-Detail 2 2 4 6 3 3 2 2" xfId="31079"/>
    <cellStyle name="RowTitles-Detail 2 2 4 6 3 4" xfId="31080"/>
    <cellStyle name="RowTitles-Detail 2 2 4 6 3 4 2" xfId="31081"/>
    <cellStyle name="RowTitles-Detail 2 2 4 6 3 5" xfId="31082"/>
    <cellStyle name="RowTitles-Detail 2 2 4 6 4" xfId="7224"/>
    <cellStyle name="RowTitles-Detail 2 2 4 6 4 2" xfId="31083"/>
    <cellStyle name="RowTitles-Detail 2 2 4 6 4 2 2" xfId="31084"/>
    <cellStyle name="RowTitles-Detail 2 2 4 6 4 3" xfId="31085"/>
    <cellStyle name="RowTitles-Detail 2 2 4 6 5" xfId="10971"/>
    <cellStyle name="RowTitles-Detail 2 2 4 6 5 2" xfId="31086"/>
    <cellStyle name="RowTitles-Detail 2 2 4 6 5 2 2" xfId="31087"/>
    <cellStyle name="RowTitles-Detail 2 2 4 6 6" xfId="31088"/>
    <cellStyle name="RowTitles-Detail 2 2 4 6 6 2" xfId="31089"/>
    <cellStyle name="RowTitles-Detail 2 2 4 6 7" xfId="31090"/>
    <cellStyle name="RowTitles-Detail 2 2 4 7" xfId="2207"/>
    <cellStyle name="RowTitles-Detail 2 2 4 7 2" xfId="8435"/>
    <cellStyle name="RowTitles-Detail 2 2 4 7 2 2" xfId="31091"/>
    <cellStyle name="RowTitles-Detail 2 2 4 7 2 2 2" xfId="31092"/>
    <cellStyle name="RowTitles-Detail 2 2 4 7 2 3" xfId="31093"/>
    <cellStyle name="RowTitles-Detail 2 2 4 7 3" xfId="12104"/>
    <cellStyle name="RowTitles-Detail 2 2 4 7 3 2" xfId="31094"/>
    <cellStyle name="RowTitles-Detail 2 2 4 7 3 2 2" xfId="31095"/>
    <cellStyle name="RowTitles-Detail 2 2 4 7 4" xfId="31096"/>
    <cellStyle name="RowTitles-Detail 2 2 4 7 4 2" xfId="31097"/>
    <cellStyle name="RowTitles-Detail 2 2 4 7 5" xfId="31098"/>
    <cellStyle name="RowTitles-Detail 2 2 4 8" xfId="3829"/>
    <cellStyle name="RowTitles-Detail 2 2 4 8 2" xfId="31099"/>
    <cellStyle name="RowTitles-Detail 2 2 4 9" xfId="6190"/>
    <cellStyle name="RowTitles-Detail 2 2 4 9 2" xfId="31100"/>
    <cellStyle name="RowTitles-Detail 2 2 4 9 2 2" xfId="31101"/>
    <cellStyle name="RowTitles-Detail 2 2 4_STUD aligned by INSTIT" xfId="650"/>
    <cellStyle name="RowTitles-Detail 2 2 5" xfId="422"/>
    <cellStyle name="RowTitles-Detail 2 2 5 2" xfId="915"/>
    <cellStyle name="RowTitles-Detail 2 2 5 2 2" xfId="2526"/>
    <cellStyle name="RowTitles-Detail 2 2 5 2 2 2" xfId="8442"/>
    <cellStyle name="RowTitles-Detail 2 2 5 2 2 2 2" xfId="31102"/>
    <cellStyle name="RowTitles-Detail 2 2 5 2 2 2 2 2" xfId="31103"/>
    <cellStyle name="RowTitles-Detail 2 2 5 2 2 2 3" xfId="31104"/>
    <cellStyle name="RowTitles-Detail 2 2 5 2 2 3" xfId="12111"/>
    <cellStyle name="RowTitles-Detail 2 2 5 2 2 3 2" xfId="31105"/>
    <cellStyle name="RowTitles-Detail 2 2 5 2 2 3 2 2" xfId="31106"/>
    <cellStyle name="RowTitles-Detail 2 2 5 2 2 4" xfId="31107"/>
    <cellStyle name="RowTitles-Detail 2 2 5 2 2 4 2" xfId="31108"/>
    <cellStyle name="RowTitles-Detail 2 2 5 2 2 5" xfId="31109"/>
    <cellStyle name="RowTitles-Detail 2 2 5 2 3" xfId="4091"/>
    <cellStyle name="RowTitles-Detail 2 2 5 2 3 2" xfId="9115"/>
    <cellStyle name="RowTitles-Detail 2 2 5 2 3 2 2" xfId="31110"/>
    <cellStyle name="RowTitles-Detail 2 2 5 2 3 2 2 2" xfId="31111"/>
    <cellStyle name="RowTitles-Detail 2 2 5 2 3 2 3" xfId="31112"/>
    <cellStyle name="RowTitles-Detail 2 2 5 2 3 3" xfId="12736"/>
    <cellStyle name="RowTitles-Detail 2 2 5 2 3 3 2" xfId="31113"/>
    <cellStyle name="RowTitles-Detail 2 2 5 2 3 3 2 2" xfId="31114"/>
    <cellStyle name="RowTitles-Detail 2 2 5 2 3 4" xfId="31115"/>
    <cellStyle name="RowTitles-Detail 2 2 5 2 3 4 2" xfId="31116"/>
    <cellStyle name="RowTitles-Detail 2 2 5 2 3 5" xfId="31117"/>
    <cellStyle name="RowTitles-Detail 2 2 5 2 4" xfId="4920"/>
    <cellStyle name="RowTitles-Detail 2 2 5 2 4 2" xfId="31118"/>
    <cellStyle name="RowTitles-Detail 2 2 5 2 5" xfId="6439"/>
    <cellStyle name="RowTitles-Detail 2 2 5 2 5 2" xfId="31119"/>
    <cellStyle name="RowTitles-Detail 2 2 5 2 5 2 2" xfId="31120"/>
    <cellStyle name="RowTitles-Detail 2 2 5 2 5 3" xfId="31121"/>
    <cellStyle name="RowTitles-Detail 2 2 5 2 6" xfId="6030"/>
    <cellStyle name="RowTitles-Detail 2 2 5 2 6 2" xfId="31122"/>
    <cellStyle name="RowTitles-Detail 2 2 5 2 6 2 2" xfId="31123"/>
    <cellStyle name="RowTitles-Detail 2 2 5 2 7" xfId="31124"/>
    <cellStyle name="RowTitles-Detail 2 2 5 2 7 2" xfId="31125"/>
    <cellStyle name="RowTitles-Detail 2 2 5 2 8" xfId="31126"/>
    <cellStyle name="RowTitles-Detail 2 2 5 3" xfId="1094"/>
    <cellStyle name="RowTitles-Detail 2 2 5 3 2" xfId="2705"/>
    <cellStyle name="RowTitles-Detail 2 2 5 3 2 2" xfId="8443"/>
    <cellStyle name="RowTitles-Detail 2 2 5 3 2 2 2" xfId="31127"/>
    <cellStyle name="RowTitles-Detail 2 2 5 3 2 2 2 2" xfId="31128"/>
    <cellStyle name="RowTitles-Detail 2 2 5 3 2 2 3" xfId="31129"/>
    <cellStyle name="RowTitles-Detail 2 2 5 3 2 3" xfId="12112"/>
    <cellStyle name="RowTitles-Detail 2 2 5 3 2 3 2" xfId="31130"/>
    <cellStyle name="RowTitles-Detail 2 2 5 3 2 3 2 2" xfId="31131"/>
    <cellStyle name="RowTitles-Detail 2 2 5 3 2 4" xfId="31132"/>
    <cellStyle name="RowTitles-Detail 2 2 5 3 2 4 2" xfId="31133"/>
    <cellStyle name="RowTitles-Detail 2 2 5 3 2 5" xfId="31134"/>
    <cellStyle name="RowTitles-Detail 2 2 5 3 3" xfId="4270"/>
    <cellStyle name="RowTitles-Detail 2 2 5 3 3 2" xfId="9391"/>
    <cellStyle name="RowTitles-Detail 2 2 5 3 3 2 2" xfId="31135"/>
    <cellStyle name="RowTitles-Detail 2 2 5 3 3 2 2 2" xfId="31136"/>
    <cellStyle name="RowTitles-Detail 2 2 5 3 3 2 3" xfId="31137"/>
    <cellStyle name="RowTitles-Detail 2 2 5 3 3 3" xfId="12991"/>
    <cellStyle name="RowTitles-Detail 2 2 5 3 3 3 2" xfId="31138"/>
    <cellStyle name="RowTitles-Detail 2 2 5 3 3 3 2 2" xfId="31139"/>
    <cellStyle name="RowTitles-Detail 2 2 5 3 3 4" xfId="31140"/>
    <cellStyle name="RowTitles-Detail 2 2 5 3 3 4 2" xfId="31141"/>
    <cellStyle name="RowTitles-Detail 2 2 5 3 3 5" xfId="31142"/>
    <cellStyle name="RowTitles-Detail 2 2 5 3 4" xfId="5099"/>
    <cellStyle name="RowTitles-Detail 2 2 5 3 4 2" xfId="31143"/>
    <cellStyle name="RowTitles-Detail 2 2 5 3 5" xfId="10395"/>
    <cellStyle name="RowTitles-Detail 2 2 5 3 5 2" xfId="31144"/>
    <cellStyle name="RowTitles-Detail 2 2 5 3 5 2 2" xfId="31145"/>
    <cellStyle name="RowTitles-Detail 2 2 5 4" xfId="1831"/>
    <cellStyle name="RowTitles-Detail 2 2 5 4 2" xfId="3421"/>
    <cellStyle name="RowTitles-Detail 2 2 5 4 2 2" xfId="8444"/>
    <cellStyle name="RowTitles-Detail 2 2 5 4 2 2 2" xfId="31146"/>
    <cellStyle name="RowTitles-Detail 2 2 5 4 2 2 2 2" xfId="31147"/>
    <cellStyle name="RowTitles-Detail 2 2 5 4 2 2 3" xfId="31148"/>
    <cellStyle name="RowTitles-Detail 2 2 5 4 2 3" xfId="12113"/>
    <cellStyle name="RowTitles-Detail 2 2 5 4 2 3 2" xfId="31149"/>
    <cellStyle name="RowTitles-Detail 2 2 5 4 2 3 2 2" xfId="31150"/>
    <cellStyle name="RowTitles-Detail 2 2 5 4 2 4" xfId="31151"/>
    <cellStyle name="RowTitles-Detail 2 2 5 4 2 4 2" xfId="31152"/>
    <cellStyle name="RowTitles-Detail 2 2 5 4 2 5" xfId="31153"/>
    <cellStyle name="RowTitles-Detail 2 2 5 4 3" xfId="5811"/>
    <cellStyle name="RowTitles-Detail 2 2 5 4 3 2" xfId="9624"/>
    <cellStyle name="RowTitles-Detail 2 2 5 4 3 2 2" xfId="31154"/>
    <cellStyle name="RowTitles-Detail 2 2 5 4 3 2 2 2" xfId="31155"/>
    <cellStyle name="RowTitles-Detail 2 2 5 4 3 2 3" xfId="31156"/>
    <cellStyle name="RowTitles-Detail 2 2 5 4 3 3" xfId="13204"/>
    <cellStyle name="RowTitles-Detail 2 2 5 4 3 3 2" xfId="31157"/>
    <cellStyle name="RowTitles-Detail 2 2 5 4 3 3 2 2" xfId="31158"/>
    <cellStyle name="RowTitles-Detail 2 2 5 4 3 4" xfId="31159"/>
    <cellStyle name="RowTitles-Detail 2 2 5 4 3 4 2" xfId="31160"/>
    <cellStyle name="RowTitles-Detail 2 2 5 4 3 5" xfId="31161"/>
    <cellStyle name="RowTitles-Detail 2 2 5 4 4" xfId="6858"/>
    <cellStyle name="RowTitles-Detail 2 2 5 4 4 2" xfId="31162"/>
    <cellStyle name="RowTitles-Detail 2 2 5 4 4 2 2" xfId="31163"/>
    <cellStyle name="RowTitles-Detail 2 2 5 4 4 3" xfId="31164"/>
    <cellStyle name="RowTitles-Detail 2 2 5 4 5" xfId="10605"/>
    <cellStyle name="RowTitles-Detail 2 2 5 4 5 2" xfId="31165"/>
    <cellStyle name="RowTitles-Detail 2 2 5 4 5 2 2" xfId="31166"/>
    <cellStyle name="RowTitles-Detail 2 2 5 4 6" xfId="31167"/>
    <cellStyle name="RowTitles-Detail 2 2 5 4 6 2" xfId="31168"/>
    <cellStyle name="RowTitles-Detail 2 2 5 4 7" xfId="31169"/>
    <cellStyle name="RowTitles-Detail 2 2 5 5" xfId="1832"/>
    <cellStyle name="RowTitles-Detail 2 2 5 5 2" xfId="3422"/>
    <cellStyle name="RowTitles-Detail 2 2 5 5 2 2" xfId="8445"/>
    <cellStyle name="RowTitles-Detail 2 2 5 5 2 2 2" xfId="31170"/>
    <cellStyle name="RowTitles-Detail 2 2 5 5 2 2 2 2" xfId="31171"/>
    <cellStyle name="RowTitles-Detail 2 2 5 5 2 2 3" xfId="31172"/>
    <cellStyle name="RowTitles-Detail 2 2 5 5 2 3" xfId="12114"/>
    <cellStyle name="RowTitles-Detail 2 2 5 5 2 3 2" xfId="31173"/>
    <cellStyle name="RowTitles-Detail 2 2 5 5 2 3 2 2" xfId="31174"/>
    <cellStyle name="RowTitles-Detail 2 2 5 5 2 4" xfId="31175"/>
    <cellStyle name="RowTitles-Detail 2 2 5 5 2 4 2" xfId="31176"/>
    <cellStyle name="RowTitles-Detail 2 2 5 5 2 5" xfId="31177"/>
    <cellStyle name="RowTitles-Detail 2 2 5 5 3" xfId="5812"/>
    <cellStyle name="RowTitles-Detail 2 2 5 5 3 2" xfId="9840"/>
    <cellStyle name="RowTitles-Detail 2 2 5 5 3 2 2" xfId="31178"/>
    <cellStyle name="RowTitles-Detail 2 2 5 5 3 2 2 2" xfId="31179"/>
    <cellStyle name="RowTitles-Detail 2 2 5 5 3 2 3" xfId="31180"/>
    <cellStyle name="RowTitles-Detail 2 2 5 5 3 3" xfId="13402"/>
    <cellStyle name="RowTitles-Detail 2 2 5 5 3 3 2" xfId="31181"/>
    <cellStyle name="RowTitles-Detail 2 2 5 5 3 3 2 2" xfId="31182"/>
    <cellStyle name="RowTitles-Detail 2 2 5 5 3 4" xfId="31183"/>
    <cellStyle name="RowTitles-Detail 2 2 5 5 3 4 2" xfId="31184"/>
    <cellStyle name="RowTitles-Detail 2 2 5 5 3 5" xfId="31185"/>
    <cellStyle name="RowTitles-Detail 2 2 5 5 4" xfId="7074"/>
    <cellStyle name="RowTitles-Detail 2 2 5 5 4 2" xfId="31186"/>
    <cellStyle name="RowTitles-Detail 2 2 5 5 4 2 2" xfId="31187"/>
    <cellStyle name="RowTitles-Detail 2 2 5 5 4 3" xfId="31188"/>
    <cellStyle name="RowTitles-Detail 2 2 5 5 5" xfId="10821"/>
    <cellStyle name="RowTitles-Detail 2 2 5 5 5 2" xfId="31189"/>
    <cellStyle name="RowTitles-Detail 2 2 5 5 5 2 2" xfId="31190"/>
    <cellStyle name="RowTitles-Detail 2 2 5 5 6" xfId="31191"/>
    <cellStyle name="RowTitles-Detail 2 2 5 5 6 2" xfId="31192"/>
    <cellStyle name="RowTitles-Detail 2 2 5 5 7" xfId="31193"/>
    <cellStyle name="RowTitles-Detail 2 2 5 6" xfId="1833"/>
    <cellStyle name="RowTitles-Detail 2 2 5 6 2" xfId="3423"/>
    <cellStyle name="RowTitles-Detail 2 2 5 6 2 2" xfId="8446"/>
    <cellStyle name="RowTitles-Detail 2 2 5 6 2 2 2" xfId="31194"/>
    <cellStyle name="RowTitles-Detail 2 2 5 6 2 2 2 2" xfId="31195"/>
    <cellStyle name="RowTitles-Detail 2 2 5 6 2 2 3" xfId="31196"/>
    <cellStyle name="RowTitles-Detail 2 2 5 6 2 3" xfId="12115"/>
    <cellStyle name="RowTitles-Detail 2 2 5 6 2 3 2" xfId="31197"/>
    <cellStyle name="RowTitles-Detail 2 2 5 6 2 3 2 2" xfId="31198"/>
    <cellStyle name="RowTitles-Detail 2 2 5 6 2 4" xfId="31199"/>
    <cellStyle name="RowTitles-Detail 2 2 5 6 2 4 2" xfId="31200"/>
    <cellStyle name="RowTitles-Detail 2 2 5 6 2 5" xfId="31201"/>
    <cellStyle name="RowTitles-Detail 2 2 5 6 3" xfId="5813"/>
    <cellStyle name="RowTitles-Detail 2 2 5 6 3 2" xfId="10042"/>
    <cellStyle name="RowTitles-Detail 2 2 5 6 3 2 2" xfId="31202"/>
    <cellStyle name="RowTitles-Detail 2 2 5 6 3 2 2 2" xfId="31203"/>
    <cellStyle name="RowTitles-Detail 2 2 5 6 3 2 3" xfId="31204"/>
    <cellStyle name="RowTitles-Detail 2 2 5 6 3 3" xfId="13589"/>
    <cellStyle name="RowTitles-Detail 2 2 5 6 3 3 2" xfId="31205"/>
    <cellStyle name="RowTitles-Detail 2 2 5 6 3 3 2 2" xfId="31206"/>
    <cellStyle name="RowTitles-Detail 2 2 5 6 3 4" xfId="31207"/>
    <cellStyle name="RowTitles-Detail 2 2 5 6 3 4 2" xfId="31208"/>
    <cellStyle name="RowTitles-Detail 2 2 5 6 3 5" xfId="31209"/>
    <cellStyle name="RowTitles-Detail 2 2 5 6 4" xfId="7276"/>
    <cellStyle name="RowTitles-Detail 2 2 5 6 4 2" xfId="31210"/>
    <cellStyle name="RowTitles-Detail 2 2 5 6 4 2 2" xfId="31211"/>
    <cellStyle name="RowTitles-Detail 2 2 5 6 4 3" xfId="31212"/>
    <cellStyle name="RowTitles-Detail 2 2 5 6 5" xfId="11023"/>
    <cellStyle name="RowTitles-Detail 2 2 5 6 5 2" xfId="31213"/>
    <cellStyle name="RowTitles-Detail 2 2 5 6 5 2 2" xfId="31214"/>
    <cellStyle name="RowTitles-Detail 2 2 5 6 6" xfId="31215"/>
    <cellStyle name="RowTitles-Detail 2 2 5 6 6 2" xfId="31216"/>
    <cellStyle name="RowTitles-Detail 2 2 5 6 7" xfId="31217"/>
    <cellStyle name="RowTitles-Detail 2 2 5 7" xfId="2259"/>
    <cellStyle name="RowTitles-Detail 2 2 5 7 2" xfId="8441"/>
    <cellStyle name="RowTitles-Detail 2 2 5 7 2 2" xfId="31218"/>
    <cellStyle name="RowTitles-Detail 2 2 5 7 2 2 2" xfId="31219"/>
    <cellStyle name="RowTitles-Detail 2 2 5 7 2 3" xfId="31220"/>
    <cellStyle name="RowTitles-Detail 2 2 5 7 3" xfId="12110"/>
    <cellStyle name="RowTitles-Detail 2 2 5 7 3 2" xfId="31221"/>
    <cellStyle name="RowTitles-Detail 2 2 5 7 3 2 2" xfId="31222"/>
    <cellStyle name="RowTitles-Detail 2 2 5 7 4" xfId="31223"/>
    <cellStyle name="RowTitles-Detail 2 2 5 7 4 2" xfId="31224"/>
    <cellStyle name="RowTitles-Detail 2 2 5 7 5" xfId="31225"/>
    <cellStyle name="RowTitles-Detail 2 2 5 8" xfId="4736"/>
    <cellStyle name="RowTitles-Detail 2 2 5 8 2" xfId="8855"/>
    <cellStyle name="RowTitles-Detail 2 2 5 8 2 2" xfId="31226"/>
    <cellStyle name="RowTitles-Detail 2 2 5 8 2 2 2" xfId="31227"/>
    <cellStyle name="RowTitles-Detail 2 2 5 8 2 3" xfId="31228"/>
    <cellStyle name="RowTitles-Detail 2 2 5 8 3" xfId="12491"/>
    <cellStyle name="RowTitles-Detail 2 2 5 8 3 2" xfId="31229"/>
    <cellStyle name="RowTitles-Detail 2 2 5 8 3 2 2" xfId="31230"/>
    <cellStyle name="RowTitles-Detail 2 2 5 8 4" xfId="31231"/>
    <cellStyle name="RowTitles-Detail 2 2 5 8 4 2" xfId="31232"/>
    <cellStyle name="RowTitles-Detail 2 2 5 8 5" xfId="31233"/>
    <cellStyle name="RowTitles-Detail 2 2 5 9" xfId="6708"/>
    <cellStyle name="RowTitles-Detail 2 2 5 9 2" xfId="31234"/>
    <cellStyle name="RowTitles-Detail 2 2 5 9 2 2" xfId="31235"/>
    <cellStyle name="RowTitles-Detail 2 2 5_STUD aligned by INSTIT" xfId="651"/>
    <cellStyle name="RowTitles-Detail 2 2 6" xfId="421"/>
    <cellStyle name="RowTitles-Detail 2 2 6 2" xfId="914"/>
    <cellStyle name="RowTitles-Detail 2 2 6 2 2" xfId="2525"/>
    <cellStyle name="RowTitles-Detail 2 2 6 2 2 2" xfId="8448"/>
    <cellStyle name="RowTitles-Detail 2 2 6 2 2 2 2" xfId="31236"/>
    <cellStyle name="RowTitles-Detail 2 2 6 2 2 2 2 2" xfId="31237"/>
    <cellStyle name="RowTitles-Detail 2 2 6 2 2 2 3" xfId="31238"/>
    <cellStyle name="RowTitles-Detail 2 2 6 2 2 3" xfId="12117"/>
    <cellStyle name="RowTitles-Detail 2 2 6 2 2 3 2" xfId="31239"/>
    <cellStyle name="RowTitles-Detail 2 2 6 2 2 3 2 2" xfId="31240"/>
    <cellStyle name="RowTitles-Detail 2 2 6 2 2 4" xfId="31241"/>
    <cellStyle name="RowTitles-Detail 2 2 6 2 2 4 2" xfId="31242"/>
    <cellStyle name="RowTitles-Detail 2 2 6 2 2 5" xfId="31243"/>
    <cellStyle name="RowTitles-Detail 2 2 6 2 3" xfId="4090"/>
    <cellStyle name="RowTitles-Detail 2 2 6 2 3 2" xfId="9114"/>
    <cellStyle name="RowTitles-Detail 2 2 6 2 3 2 2" xfId="31244"/>
    <cellStyle name="RowTitles-Detail 2 2 6 2 3 2 2 2" xfId="31245"/>
    <cellStyle name="RowTitles-Detail 2 2 6 2 3 2 3" xfId="31246"/>
    <cellStyle name="RowTitles-Detail 2 2 6 2 3 3" xfId="12735"/>
    <cellStyle name="RowTitles-Detail 2 2 6 2 3 3 2" xfId="31247"/>
    <cellStyle name="RowTitles-Detail 2 2 6 2 3 3 2 2" xfId="31248"/>
    <cellStyle name="RowTitles-Detail 2 2 6 2 3 4" xfId="31249"/>
    <cellStyle name="RowTitles-Detail 2 2 6 2 3 4 2" xfId="31250"/>
    <cellStyle name="RowTitles-Detail 2 2 6 2 3 5" xfId="31251"/>
    <cellStyle name="RowTitles-Detail 2 2 6 2 4" xfId="4919"/>
    <cellStyle name="RowTitles-Detail 2 2 6 2 4 2" xfId="31252"/>
    <cellStyle name="RowTitles-Detail 2 2 6 2 5" xfId="6438"/>
    <cellStyle name="RowTitles-Detail 2 2 6 2 5 2" xfId="31253"/>
    <cellStyle name="RowTitles-Detail 2 2 6 2 5 2 2" xfId="31254"/>
    <cellStyle name="RowTitles-Detail 2 2 6 2 5 3" xfId="31255"/>
    <cellStyle name="RowTitles-Detail 2 2 6 2 6" xfId="6031"/>
    <cellStyle name="RowTitles-Detail 2 2 6 2 6 2" xfId="31256"/>
    <cellStyle name="RowTitles-Detail 2 2 6 2 6 2 2" xfId="31257"/>
    <cellStyle name="RowTitles-Detail 2 2 6 3" xfId="1093"/>
    <cellStyle name="RowTitles-Detail 2 2 6 3 2" xfId="2704"/>
    <cellStyle name="RowTitles-Detail 2 2 6 3 2 2" xfId="8449"/>
    <cellStyle name="RowTitles-Detail 2 2 6 3 2 2 2" xfId="31258"/>
    <cellStyle name="RowTitles-Detail 2 2 6 3 2 2 2 2" xfId="31259"/>
    <cellStyle name="RowTitles-Detail 2 2 6 3 2 2 3" xfId="31260"/>
    <cellStyle name="RowTitles-Detail 2 2 6 3 2 3" xfId="12118"/>
    <cellStyle name="RowTitles-Detail 2 2 6 3 2 3 2" xfId="31261"/>
    <cellStyle name="RowTitles-Detail 2 2 6 3 2 3 2 2" xfId="31262"/>
    <cellStyle name="RowTitles-Detail 2 2 6 3 2 4" xfId="31263"/>
    <cellStyle name="RowTitles-Detail 2 2 6 3 2 4 2" xfId="31264"/>
    <cellStyle name="RowTitles-Detail 2 2 6 3 2 5" xfId="31265"/>
    <cellStyle name="RowTitles-Detail 2 2 6 3 3" xfId="4269"/>
    <cellStyle name="RowTitles-Detail 2 2 6 3 3 2" xfId="9390"/>
    <cellStyle name="RowTitles-Detail 2 2 6 3 3 2 2" xfId="31266"/>
    <cellStyle name="RowTitles-Detail 2 2 6 3 3 2 2 2" xfId="31267"/>
    <cellStyle name="RowTitles-Detail 2 2 6 3 3 2 3" xfId="31268"/>
    <cellStyle name="RowTitles-Detail 2 2 6 3 3 3" xfId="12990"/>
    <cellStyle name="RowTitles-Detail 2 2 6 3 3 3 2" xfId="31269"/>
    <cellStyle name="RowTitles-Detail 2 2 6 3 3 3 2 2" xfId="31270"/>
    <cellStyle name="RowTitles-Detail 2 2 6 3 3 4" xfId="31271"/>
    <cellStyle name="RowTitles-Detail 2 2 6 3 3 4 2" xfId="31272"/>
    <cellStyle name="RowTitles-Detail 2 2 6 3 3 5" xfId="31273"/>
    <cellStyle name="RowTitles-Detail 2 2 6 3 4" xfId="5098"/>
    <cellStyle name="RowTitles-Detail 2 2 6 3 4 2" xfId="31274"/>
    <cellStyle name="RowTitles-Detail 2 2 6 3 5" xfId="10394"/>
    <cellStyle name="RowTitles-Detail 2 2 6 3 5 2" xfId="31275"/>
    <cellStyle name="RowTitles-Detail 2 2 6 3 5 2 2" xfId="31276"/>
    <cellStyle name="RowTitles-Detail 2 2 6 3 6" xfId="31277"/>
    <cellStyle name="RowTitles-Detail 2 2 6 3 6 2" xfId="31278"/>
    <cellStyle name="RowTitles-Detail 2 2 6 3 7" xfId="31279"/>
    <cellStyle name="RowTitles-Detail 2 2 6 4" xfId="1316"/>
    <cellStyle name="RowTitles-Detail 2 2 6 4 2" xfId="2927"/>
    <cellStyle name="RowTitles-Detail 2 2 6 4 2 2" xfId="8450"/>
    <cellStyle name="RowTitles-Detail 2 2 6 4 2 2 2" xfId="31280"/>
    <cellStyle name="RowTitles-Detail 2 2 6 4 2 2 2 2" xfId="31281"/>
    <cellStyle name="RowTitles-Detail 2 2 6 4 2 2 3" xfId="31282"/>
    <cellStyle name="RowTitles-Detail 2 2 6 4 2 3" xfId="12119"/>
    <cellStyle name="RowTitles-Detail 2 2 6 4 2 3 2" xfId="31283"/>
    <cellStyle name="RowTitles-Detail 2 2 6 4 2 3 2 2" xfId="31284"/>
    <cellStyle name="RowTitles-Detail 2 2 6 4 2 4" xfId="31285"/>
    <cellStyle name="RowTitles-Detail 2 2 6 4 2 4 2" xfId="31286"/>
    <cellStyle name="RowTitles-Detail 2 2 6 4 2 5" xfId="31287"/>
    <cellStyle name="RowTitles-Detail 2 2 6 4 3" xfId="4492"/>
    <cellStyle name="RowTitles-Detail 2 2 6 4 3 2" xfId="9623"/>
    <cellStyle name="RowTitles-Detail 2 2 6 4 3 2 2" xfId="31288"/>
    <cellStyle name="RowTitles-Detail 2 2 6 4 3 2 2 2" xfId="31289"/>
    <cellStyle name="RowTitles-Detail 2 2 6 4 3 2 3" xfId="31290"/>
    <cellStyle name="RowTitles-Detail 2 2 6 4 3 3" xfId="13203"/>
    <cellStyle name="RowTitles-Detail 2 2 6 4 3 3 2" xfId="31291"/>
    <cellStyle name="RowTitles-Detail 2 2 6 4 3 3 2 2" xfId="31292"/>
    <cellStyle name="RowTitles-Detail 2 2 6 4 3 4" xfId="31293"/>
    <cellStyle name="RowTitles-Detail 2 2 6 4 3 4 2" xfId="31294"/>
    <cellStyle name="RowTitles-Detail 2 2 6 4 3 5" xfId="31295"/>
    <cellStyle name="RowTitles-Detail 2 2 6 4 4" xfId="5321"/>
    <cellStyle name="RowTitles-Detail 2 2 6 4 4 2" xfId="31296"/>
    <cellStyle name="RowTitles-Detail 2 2 6 4 5" xfId="6857"/>
    <cellStyle name="RowTitles-Detail 2 2 6 4 5 2" xfId="31297"/>
    <cellStyle name="RowTitles-Detail 2 2 6 4 5 2 2" xfId="31298"/>
    <cellStyle name="RowTitles-Detail 2 2 6 4 5 3" xfId="31299"/>
    <cellStyle name="RowTitles-Detail 2 2 6 4 6" xfId="10604"/>
    <cellStyle name="RowTitles-Detail 2 2 6 4 6 2" xfId="31300"/>
    <cellStyle name="RowTitles-Detail 2 2 6 4 6 2 2" xfId="31301"/>
    <cellStyle name="RowTitles-Detail 2 2 6 4 7" xfId="31302"/>
    <cellStyle name="RowTitles-Detail 2 2 6 4 7 2" xfId="31303"/>
    <cellStyle name="RowTitles-Detail 2 2 6 4 8" xfId="31304"/>
    <cellStyle name="RowTitles-Detail 2 2 6 5" xfId="1834"/>
    <cellStyle name="RowTitles-Detail 2 2 6 5 2" xfId="3424"/>
    <cellStyle name="RowTitles-Detail 2 2 6 5 2 2" xfId="8451"/>
    <cellStyle name="RowTitles-Detail 2 2 6 5 2 2 2" xfId="31305"/>
    <cellStyle name="RowTitles-Detail 2 2 6 5 2 2 2 2" xfId="31306"/>
    <cellStyle name="RowTitles-Detail 2 2 6 5 2 2 3" xfId="31307"/>
    <cellStyle name="RowTitles-Detail 2 2 6 5 2 3" xfId="12120"/>
    <cellStyle name="RowTitles-Detail 2 2 6 5 2 3 2" xfId="31308"/>
    <cellStyle name="RowTitles-Detail 2 2 6 5 2 3 2 2" xfId="31309"/>
    <cellStyle name="RowTitles-Detail 2 2 6 5 2 4" xfId="31310"/>
    <cellStyle name="RowTitles-Detail 2 2 6 5 2 4 2" xfId="31311"/>
    <cellStyle name="RowTitles-Detail 2 2 6 5 2 5" xfId="31312"/>
    <cellStyle name="RowTitles-Detail 2 2 6 5 3" xfId="5814"/>
    <cellStyle name="RowTitles-Detail 2 2 6 5 3 2" xfId="9839"/>
    <cellStyle name="RowTitles-Detail 2 2 6 5 3 2 2" xfId="31313"/>
    <cellStyle name="RowTitles-Detail 2 2 6 5 3 2 2 2" xfId="31314"/>
    <cellStyle name="RowTitles-Detail 2 2 6 5 3 2 3" xfId="31315"/>
    <cellStyle name="RowTitles-Detail 2 2 6 5 3 3" xfId="13401"/>
    <cellStyle name="RowTitles-Detail 2 2 6 5 3 3 2" xfId="31316"/>
    <cellStyle name="RowTitles-Detail 2 2 6 5 3 3 2 2" xfId="31317"/>
    <cellStyle name="RowTitles-Detail 2 2 6 5 3 4" xfId="31318"/>
    <cellStyle name="RowTitles-Detail 2 2 6 5 3 4 2" xfId="31319"/>
    <cellStyle name="RowTitles-Detail 2 2 6 5 3 5" xfId="31320"/>
    <cellStyle name="RowTitles-Detail 2 2 6 5 4" xfId="7073"/>
    <cellStyle name="RowTitles-Detail 2 2 6 5 4 2" xfId="31321"/>
    <cellStyle name="RowTitles-Detail 2 2 6 5 4 2 2" xfId="31322"/>
    <cellStyle name="RowTitles-Detail 2 2 6 5 4 3" xfId="31323"/>
    <cellStyle name="RowTitles-Detail 2 2 6 5 5" xfId="10820"/>
    <cellStyle name="RowTitles-Detail 2 2 6 5 5 2" xfId="31324"/>
    <cellStyle name="RowTitles-Detail 2 2 6 5 5 2 2" xfId="31325"/>
    <cellStyle name="RowTitles-Detail 2 2 6 5 6" xfId="31326"/>
    <cellStyle name="RowTitles-Detail 2 2 6 5 6 2" xfId="31327"/>
    <cellStyle name="RowTitles-Detail 2 2 6 5 7" xfId="31328"/>
    <cellStyle name="RowTitles-Detail 2 2 6 6" xfId="1835"/>
    <cellStyle name="RowTitles-Detail 2 2 6 6 2" xfId="3425"/>
    <cellStyle name="RowTitles-Detail 2 2 6 6 2 2" xfId="8452"/>
    <cellStyle name="RowTitles-Detail 2 2 6 6 2 2 2" xfId="31329"/>
    <cellStyle name="RowTitles-Detail 2 2 6 6 2 2 2 2" xfId="31330"/>
    <cellStyle name="RowTitles-Detail 2 2 6 6 2 2 3" xfId="31331"/>
    <cellStyle name="RowTitles-Detail 2 2 6 6 2 3" xfId="12121"/>
    <cellStyle name="RowTitles-Detail 2 2 6 6 2 3 2" xfId="31332"/>
    <cellStyle name="RowTitles-Detail 2 2 6 6 2 3 2 2" xfId="31333"/>
    <cellStyle name="RowTitles-Detail 2 2 6 6 2 4" xfId="31334"/>
    <cellStyle name="RowTitles-Detail 2 2 6 6 2 4 2" xfId="31335"/>
    <cellStyle name="RowTitles-Detail 2 2 6 6 2 5" xfId="31336"/>
    <cellStyle name="RowTitles-Detail 2 2 6 6 3" xfId="5815"/>
    <cellStyle name="RowTitles-Detail 2 2 6 6 3 2" xfId="10041"/>
    <cellStyle name="RowTitles-Detail 2 2 6 6 3 2 2" xfId="31337"/>
    <cellStyle name="RowTitles-Detail 2 2 6 6 3 2 2 2" xfId="31338"/>
    <cellStyle name="RowTitles-Detail 2 2 6 6 3 2 3" xfId="31339"/>
    <cellStyle name="RowTitles-Detail 2 2 6 6 3 3" xfId="13588"/>
    <cellStyle name="RowTitles-Detail 2 2 6 6 3 3 2" xfId="31340"/>
    <cellStyle name="RowTitles-Detail 2 2 6 6 3 3 2 2" xfId="31341"/>
    <cellStyle name="RowTitles-Detail 2 2 6 6 3 4" xfId="31342"/>
    <cellStyle name="RowTitles-Detail 2 2 6 6 3 4 2" xfId="31343"/>
    <cellStyle name="RowTitles-Detail 2 2 6 6 3 5" xfId="31344"/>
    <cellStyle name="RowTitles-Detail 2 2 6 6 4" xfId="7275"/>
    <cellStyle name="RowTitles-Detail 2 2 6 6 4 2" xfId="31345"/>
    <cellStyle name="RowTitles-Detail 2 2 6 6 4 2 2" xfId="31346"/>
    <cellStyle name="RowTitles-Detail 2 2 6 6 4 3" xfId="31347"/>
    <cellStyle name="RowTitles-Detail 2 2 6 6 5" xfId="11022"/>
    <cellStyle name="RowTitles-Detail 2 2 6 6 5 2" xfId="31348"/>
    <cellStyle name="RowTitles-Detail 2 2 6 6 5 2 2" xfId="31349"/>
    <cellStyle name="RowTitles-Detail 2 2 6 6 6" xfId="31350"/>
    <cellStyle name="RowTitles-Detail 2 2 6 6 6 2" xfId="31351"/>
    <cellStyle name="RowTitles-Detail 2 2 6 6 7" xfId="31352"/>
    <cellStyle name="RowTitles-Detail 2 2 6 7" xfId="2258"/>
    <cellStyle name="RowTitles-Detail 2 2 6 7 2" xfId="8447"/>
    <cellStyle name="RowTitles-Detail 2 2 6 7 2 2" xfId="31353"/>
    <cellStyle name="RowTitles-Detail 2 2 6 7 2 2 2" xfId="31354"/>
    <cellStyle name="RowTitles-Detail 2 2 6 7 2 3" xfId="31355"/>
    <cellStyle name="RowTitles-Detail 2 2 6 7 3" xfId="12116"/>
    <cellStyle name="RowTitles-Detail 2 2 6 7 3 2" xfId="31356"/>
    <cellStyle name="RowTitles-Detail 2 2 6 7 3 2 2" xfId="31357"/>
    <cellStyle name="RowTitles-Detail 2 2 6 7 4" xfId="31358"/>
    <cellStyle name="RowTitles-Detail 2 2 6 7 4 2" xfId="31359"/>
    <cellStyle name="RowTitles-Detail 2 2 6 7 5" xfId="31360"/>
    <cellStyle name="RowTitles-Detail 2 2 6 8" xfId="4737"/>
    <cellStyle name="RowTitles-Detail 2 2 6 8 2" xfId="31361"/>
    <cellStyle name="RowTitles-Detail 2 2 6 9" xfId="6545"/>
    <cellStyle name="RowTitles-Detail 2 2 6 9 2" xfId="31362"/>
    <cellStyle name="RowTitles-Detail 2 2 6 9 2 2" xfId="31363"/>
    <cellStyle name="RowTitles-Detail 2 2 6_STUD aligned by INSTIT" xfId="652"/>
    <cellStyle name="RowTitles-Detail 2 2 7" xfId="778"/>
    <cellStyle name="RowTitles-Detail 2 2 7 2" xfId="2397"/>
    <cellStyle name="RowTitles-Detail 2 2 7 2 2" xfId="8453"/>
    <cellStyle name="RowTitles-Detail 2 2 7 2 2 2" xfId="31364"/>
    <cellStyle name="RowTitles-Detail 2 2 7 2 2 2 2" xfId="31365"/>
    <cellStyle name="RowTitles-Detail 2 2 7 2 2 3" xfId="31366"/>
    <cellStyle name="RowTitles-Detail 2 2 7 2 3" xfId="12122"/>
    <cellStyle name="RowTitles-Detail 2 2 7 2 3 2" xfId="31367"/>
    <cellStyle name="RowTitles-Detail 2 2 7 2 3 2 2" xfId="31368"/>
    <cellStyle name="RowTitles-Detail 2 2 7 2 4" xfId="31369"/>
    <cellStyle name="RowTitles-Detail 2 2 7 2 4 2" xfId="31370"/>
    <cellStyle name="RowTitles-Detail 2 2 7 2 5" xfId="31371"/>
    <cellStyle name="RowTitles-Detail 2 2 7 3" xfId="3954"/>
    <cellStyle name="RowTitles-Detail 2 2 7 3 2" xfId="8959"/>
    <cellStyle name="RowTitles-Detail 2 2 7 3 2 2" xfId="31372"/>
    <cellStyle name="RowTitles-Detail 2 2 7 3 2 2 2" xfId="31373"/>
    <cellStyle name="RowTitles-Detail 2 2 7 3 2 3" xfId="31374"/>
    <cellStyle name="RowTitles-Detail 2 2 7 3 3" xfId="12588"/>
    <cellStyle name="RowTitles-Detail 2 2 7 3 3 2" xfId="31375"/>
    <cellStyle name="RowTitles-Detail 2 2 7 3 3 2 2" xfId="31376"/>
    <cellStyle name="RowTitles-Detail 2 2 7 3 4" xfId="31377"/>
    <cellStyle name="RowTitles-Detail 2 2 7 3 4 2" xfId="31378"/>
    <cellStyle name="RowTitles-Detail 2 2 7 3 5" xfId="31379"/>
    <cellStyle name="RowTitles-Detail 2 2 7 4" xfId="4612"/>
    <cellStyle name="RowTitles-Detail 2 2 7 4 2" xfId="31380"/>
    <cellStyle name="RowTitles-Detail 2 2 7 5" xfId="6287"/>
    <cellStyle name="RowTitles-Detail 2 2 7 5 2" xfId="31381"/>
    <cellStyle name="RowTitles-Detail 2 2 7 5 2 2" xfId="31382"/>
    <cellStyle name="RowTitles-Detail 2 2 7 5 3" xfId="31383"/>
    <cellStyle name="RowTitles-Detail 2 2 7 6" xfId="7697"/>
    <cellStyle name="RowTitles-Detail 2 2 7 6 2" xfId="31384"/>
    <cellStyle name="RowTitles-Detail 2 2 7 6 2 2" xfId="31385"/>
    <cellStyle name="RowTitles-Detail 2 2 8" xfId="748"/>
    <cellStyle name="RowTitles-Detail 2 2 8 2" xfId="2368"/>
    <cellStyle name="RowTitles-Detail 2 2 8 2 2" xfId="8454"/>
    <cellStyle name="RowTitles-Detail 2 2 8 2 2 2" xfId="31386"/>
    <cellStyle name="RowTitles-Detail 2 2 8 2 2 2 2" xfId="31387"/>
    <cellStyle name="RowTitles-Detail 2 2 8 2 2 3" xfId="31388"/>
    <cellStyle name="RowTitles-Detail 2 2 8 2 3" xfId="12123"/>
    <cellStyle name="RowTitles-Detail 2 2 8 2 3 2" xfId="31389"/>
    <cellStyle name="RowTitles-Detail 2 2 8 2 3 2 2" xfId="31390"/>
    <cellStyle name="RowTitles-Detail 2 2 8 2 4" xfId="31391"/>
    <cellStyle name="RowTitles-Detail 2 2 8 2 4 2" xfId="31392"/>
    <cellStyle name="RowTitles-Detail 2 2 8 2 5" xfId="31393"/>
    <cellStyle name="RowTitles-Detail 2 2 8 3" xfId="3924"/>
    <cellStyle name="RowTitles-Detail 2 2 8 3 2" xfId="9221"/>
    <cellStyle name="RowTitles-Detail 2 2 8 3 2 2" xfId="31394"/>
    <cellStyle name="RowTitles-Detail 2 2 8 3 2 2 2" xfId="31395"/>
    <cellStyle name="RowTitles-Detail 2 2 8 3 2 3" xfId="31396"/>
    <cellStyle name="RowTitles-Detail 2 2 8 3 3" xfId="12830"/>
    <cellStyle name="RowTitles-Detail 2 2 8 3 3 2" xfId="31397"/>
    <cellStyle name="RowTitles-Detail 2 2 8 3 3 2 2" xfId="31398"/>
    <cellStyle name="RowTitles-Detail 2 2 8 3 4" xfId="31399"/>
    <cellStyle name="RowTitles-Detail 2 2 8 3 4 2" xfId="31400"/>
    <cellStyle name="RowTitles-Detail 2 2 8 3 5" xfId="31401"/>
    <cellStyle name="RowTitles-Detail 2 2 8 4" xfId="3835"/>
    <cellStyle name="RowTitles-Detail 2 2 8 4 2" xfId="31402"/>
    <cellStyle name="RowTitles-Detail 2 2 8 5" xfId="10231"/>
    <cellStyle name="RowTitles-Detail 2 2 8 5 2" xfId="31403"/>
    <cellStyle name="RowTitles-Detail 2 2 8 5 2 2" xfId="31404"/>
    <cellStyle name="RowTitles-Detail 2 2 8 6" xfId="31405"/>
    <cellStyle name="RowTitles-Detail 2 2 8 6 2" xfId="31406"/>
    <cellStyle name="RowTitles-Detail 2 2 8 7" xfId="31407"/>
    <cellStyle name="RowTitles-Detail 2 2 9" xfId="822"/>
    <cellStyle name="RowTitles-Detail 2 2 9 2" xfId="2435"/>
    <cellStyle name="RowTitles-Detail 2 2 9 2 2" xfId="8455"/>
    <cellStyle name="RowTitles-Detail 2 2 9 2 2 2" xfId="31408"/>
    <cellStyle name="RowTitles-Detail 2 2 9 2 2 2 2" xfId="31409"/>
    <cellStyle name="RowTitles-Detail 2 2 9 2 2 3" xfId="31410"/>
    <cellStyle name="RowTitles-Detail 2 2 9 2 3" xfId="12124"/>
    <cellStyle name="RowTitles-Detail 2 2 9 2 3 2" xfId="31411"/>
    <cellStyle name="RowTitles-Detail 2 2 9 2 3 2 2" xfId="31412"/>
    <cellStyle name="RowTitles-Detail 2 2 9 2 4" xfId="31413"/>
    <cellStyle name="RowTitles-Detail 2 2 9 2 4 2" xfId="31414"/>
    <cellStyle name="RowTitles-Detail 2 2 9 2 5" xfId="31415"/>
    <cellStyle name="RowTitles-Detail 2 2 9 3" xfId="3998"/>
    <cellStyle name="RowTitles-Detail 2 2 9 3 2" xfId="9296"/>
    <cellStyle name="RowTitles-Detail 2 2 9 3 2 2" xfId="31416"/>
    <cellStyle name="RowTitles-Detail 2 2 9 3 2 2 2" xfId="31417"/>
    <cellStyle name="RowTitles-Detail 2 2 9 3 2 3" xfId="31418"/>
    <cellStyle name="RowTitles-Detail 2 2 9 3 3" xfId="12903"/>
    <cellStyle name="RowTitles-Detail 2 2 9 3 3 2" xfId="31419"/>
    <cellStyle name="RowTitles-Detail 2 2 9 3 3 2 2" xfId="31420"/>
    <cellStyle name="RowTitles-Detail 2 2 9 3 4" xfId="31421"/>
    <cellStyle name="RowTitles-Detail 2 2 9 3 4 2" xfId="31422"/>
    <cellStyle name="RowTitles-Detail 2 2 9 3 5" xfId="31423"/>
    <cellStyle name="RowTitles-Detail 2 2 9 4" xfId="4583"/>
    <cellStyle name="RowTitles-Detail 2 2 9 4 2" xfId="31424"/>
    <cellStyle name="RowTitles-Detail 2 2 9 5" xfId="6591"/>
    <cellStyle name="RowTitles-Detail 2 2 9 5 2" xfId="31425"/>
    <cellStyle name="RowTitles-Detail 2 2 9 5 2 2" xfId="31426"/>
    <cellStyle name="RowTitles-Detail 2 2 9 5 3" xfId="31427"/>
    <cellStyle name="RowTitles-Detail 2 2 9 6" xfId="10306"/>
    <cellStyle name="RowTitles-Detail 2 2 9 6 2" xfId="31428"/>
    <cellStyle name="RowTitles-Detail 2 2 9 6 2 2" xfId="31429"/>
    <cellStyle name="RowTitles-Detail 2 2 9 7" xfId="31430"/>
    <cellStyle name="RowTitles-Detail 2 2 9 7 2" xfId="31431"/>
    <cellStyle name="RowTitles-Detail 2 2 9 8" xfId="31432"/>
    <cellStyle name="RowTitles-Detail 2 2_STUD aligned by INSTIT" xfId="637"/>
    <cellStyle name="RowTitles-Detail 2 3" xfId="164"/>
    <cellStyle name="RowTitles-Detail 2 3 10" xfId="1836"/>
    <cellStyle name="RowTitles-Detail 2 3 10 2" xfId="3426"/>
    <cellStyle name="RowTitles-Detail 2 3 10 2 2" xfId="8457"/>
    <cellStyle name="RowTitles-Detail 2 3 10 2 2 2" xfId="31433"/>
    <cellStyle name="RowTitles-Detail 2 3 10 2 2 2 2" xfId="31434"/>
    <cellStyle name="RowTitles-Detail 2 3 10 2 2 3" xfId="31435"/>
    <cellStyle name="RowTitles-Detail 2 3 10 2 3" xfId="12126"/>
    <cellStyle name="RowTitles-Detail 2 3 10 2 3 2" xfId="31436"/>
    <cellStyle name="RowTitles-Detail 2 3 10 2 3 2 2" xfId="31437"/>
    <cellStyle name="RowTitles-Detail 2 3 10 2 4" xfId="31438"/>
    <cellStyle name="RowTitles-Detail 2 3 10 2 4 2" xfId="31439"/>
    <cellStyle name="RowTitles-Detail 2 3 10 2 5" xfId="31440"/>
    <cellStyle name="RowTitles-Detail 2 3 10 3" xfId="5816"/>
    <cellStyle name="RowTitles-Detail 2 3 10 3 2" xfId="8996"/>
    <cellStyle name="RowTitles-Detail 2 3 10 3 2 2" xfId="31441"/>
    <cellStyle name="RowTitles-Detail 2 3 10 3 2 2 2" xfId="31442"/>
    <cellStyle name="RowTitles-Detail 2 3 10 3 2 3" xfId="31443"/>
    <cellStyle name="RowTitles-Detail 2 3 10 3 3" xfId="12620"/>
    <cellStyle name="RowTitles-Detail 2 3 10 3 3 2" xfId="31444"/>
    <cellStyle name="RowTitles-Detail 2 3 10 3 3 2 2" xfId="31445"/>
    <cellStyle name="RowTitles-Detail 2 3 10 3 4" xfId="31446"/>
    <cellStyle name="RowTitles-Detail 2 3 10 3 4 2" xfId="31447"/>
    <cellStyle name="RowTitles-Detail 2 3 10 3 5" xfId="31448"/>
    <cellStyle name="RowTitles-Detail 2 3 10 4" xfId="6323"/>
    <cellStyle name="RowTitles-Detail 2 3 10 4 2" xfId="31449"/>
    <cellStyle name="RowTitles-Detail 2 3 10 4 2 2" xfId="31450"/>
    <cellStyle name="RowTitles-Detail 2 3 10 4 3" xfId="31451"/>
    <cellStyle name="RowTitles-Detail 2 3 10 5" xfId="6138"/>
    <cellStyle name="RowTitles-Detail 2 3 10 5 2" xfId="31452"/>
    <cellStyle name="RowTitles-Detail 2 3 10 5 2 2" xfId="31453"/>
    <cellStyle name="RowTitles-Detail 2 3 10 6" xfId="31454"/>
    <cellStyle name="RowTitles-Detail 2 3 10 6 2" xfId="31455"/>
    <cellStyle name="RowTitles-Detail 2 3 10 7" xfId="31456"/>
    <cellStyle name="RowTitles-Detail 2 3 11" xfId="1837"/>
    <cellStyle name="RowTitles-Detail 2 3 11 2" xfId="3427"/>
    <cellStyle name="RowTitles-Detail 2 3 11 2 2" xfId="8458"/>
    <cellStyle name="RowTitles-Detail 2 3 11 2 2 2" xfId="31457"/>
    <cellStyle name="RowTitles-Detail 2 3 11 2 2 2 2" xfId="31458"/>
    <cellStyle name="RowTitles-Detail 2 3 11 2 2 3" xfId="31459"/>
    <cellStyle name="RowTitles-Detail 2 3 11 2 3" xfId="12127"/>
    <cellStyle name="RowTitles-Detail 2 3 11 2 3 2" xfId="31460"/>
    <cellStyle name="RowTitles-Detail 2 3 11 2 3 2 2" xfId="31461"/>
    <cellStyle name="RowTitles-Detail 2 3 11 2 4" xfId="31462"/>
    <cellStyle name="RowTitles-Detail 2 3 11 2 4 2" xfId="31463"/>
    <cellStyle name="RowTitles-Detail 2 3 11 2 5" xfId="31464"/>
    <cellStyle name="RowTitles-Detail 2 3 11 3" xfId="5817"/>
    <cellStyle name="RowTitles-Detail 2 3 11 3 2" xfId="9518"/>
    <cellStyle name="RowTitles-Detail 2 3 11 3 2 2" xfId="31465"/>
    <cellStyle name="RowTitles-Detail 2 3 11 3 2 2 2" xfId="31466"/>
    <cellStyle name="RowTitles-Detail 2 3 11 3 2 3" xfId="31467"/>
    <cellStyle name="RowTitles-Detail 2 3 11 3 3" xfId="13105"/>
    <cellStyle name="RowTitles-Detail 2 3 11 3 3 2" xfId="31468"/>
    <cellStyle name="RowTitles-Detail 2 3 11 3 3 2 2" xfId="31469"/>
    <cellStyle name="RowTitles-Detail 2 3 11 3 4" xfId="31470"/>
    <cellStyle name="RowTitles-Detail 2 3 11 3 4 2" xfId="31471"/>
    <cellStyle name="RowTitles-Detail 2 3 11 3 5" xfId="31472"/>
    <cellStyle name="RowTitles-Detail 2 3 11 4" xfId="6752"/>
    <cellStyle name="RowTitles-Detail 2 3 11 4 2" xfId="31473"/>
    <cellStyle name="RowTitles-Detail 2 3 11 4 2 2" xfId="31474"/>
    <cellStyle name="RowTitles-Detail 2 3 11 4 3" xfId="31475"/>
    <cellStyle name="RowTitles-Detail 2 3 11 5" xfId="10499"/>
    <cellStyle name="RowTitles-Detail 2 3 11 5 2" xfId="31476"/>
    <cellStyle name="RowTitles-Detail 2 3 11 5 2 2" xfId="31477"/>
    <cellStyle name="RowTitles-Detail 2 3 11 6" xfId="31478"/>
    <cellStyle name="RowTitles-Detail 2 3 11 6 2" xfId="31479"/>
    <cellStyle name="RowTitles-Detail 2 3 11 7" xfId="31480"/>
    <cellStyle name="RowTitles-Detail 2 3 12" xfId="2108"/>
    <cellStyle name="RowTitles-Detail 2 3 12 2" xfId="8456"/>
    <cellStyle name="RowTitles-Detail 2 3 12 2 2" xfId="31481"/>
    <cellStyle name="RowTitles-Detail 2 3 12 2 2 2" xfId="31482"/>
    <cellStyle name="RowTitles-Detail 2 3 12 2 3" xfId="31483"/>
    <cellStyle name="RowTitles-Detail 2 3 12 3" xfId="12125"/>
    <cellStyle name="RowTitles-Detail 2 3 12 3 2" xfId="31484"/>
    <cellStyle name="RowTitles-Detail 2 3 12 3 2 2" xfId="31485"/>
    <cellStyle name="RowTitles-Detail 2 3 12 4" xfId="31486"/>
    <cellStyle name="RowTitles-Detail 2 3 12 4 2" xfId="31487"/>
    <cellStyle name="RowTitles-Detail 2 3 12 5" xfId="31488"/>
    <cellStyle name="RowTitles-Detail 2 3 13" xfId="3630"/>
    <cellStyle name="RowTitles-Detail 2 3 13 2" xfId="31489"/>
    <cellStyle name="RowTitles-Detail 2 3 13 2 2" xfId="31490"/>
    <cellStyle name="RowTitles-Detail 2 3 14" xfId="4817"/>
    <cellStyle name="RowTitles-Detail 2 3 14 2" xfId="31491"/>
    <cellStyle name="RowTitles-Detail 2 3 15" xfId="6705"/>
    <cellStyle name="RowTitles-Detail 2 3 15 2" xfId="31492"/>
    <cellStyle name="RowTitles-Detail 2 3 15 2 2" xfId="31493"/>
    <cellStyle name="RowTitles-Detail 2 3 2" xfId="165"/>
    <cellStyle name="RowTitles-Detail 2 3 2 10" xfId="1838"/>
    <cellStyle name="RowTitles-Detail 2 3 2 10 2" xfId="3428"/>
    <cellStyle name="RowTitles-Detail 2 3 2 10 2 2" xfId="8460"/>
    <cellStyle name="RowTitles-Detail 2 3 2 10 2 2 2" xfId="31494"/>
    <cellStyle name="RowTitles-Detail 2 3 2 10 2 2 2 2" xfId="31495"/>
    <cellStyle name="RowTitles-Detail 2 3 2 10 2 2 3" xfId="31496"/>
    <cellStyle name="RowTitles-Detail 2 3 2 10 2 3" xfId="12129"/>
    <cellStyle name="RowTitles-Detail 2 3 2 10 2 3 2" xfId="31497"/>
    <cellStyle name="RowTitles-Detail 2 3 2 10 2 3 2 2" xfId="31498"/>
    <cellStyle name="RowTitles-Detail 2 3 2 10 2 4" xfId="31499"/>
    <cellStyle name="RowTitles-Detail 2 3 2 10 2 4 2" xfId="31500"/>
    <cellStyle name="RowTitles-Detail 2 3 2 10 2 5" xfId="31501"/>
    <cellStyle name="RowTitles-Detail 2 3 2 10 3" xfId="5818"/>
    <cellStyle name="RowTitles-Detail 2 3 2 10 3 2" xfId="9500"/>
    <cellStyle name="RowTitles-Detail 2 3 2 10 3 2 2" xfId="31502"/>
    <cellStyle name="RowTitles-Detail 2 3 2 10 3 2 2 2" xfId="31503"/>
    <cellStyle name="RowTitles-Detail 2 3 2 10 3 2 3" xfId="31504"/>
    <cellStyle name="RowTitles-Detail 2 3 2 10 3 3" xfId="13088"/>
    <cellStyle name="RowTitles-Detail 2 3 2 10 3 3 2" xfId="31505"/>
    <cellStyle name="RowTitles-Detail 2 3 2 10 3 3 2 2" xfId="31506"/>
    <cellStyle name="RowTitles-Detail 2 3 2 10 3 4" xfId="31507"/>
    <cellStyle name="RowTitles-Detail 2 3 2 10 3 4 2" xfId="31508"/>
    <cellStyle name="RowTitles-Detail 2 3 2 10 3 5" xfId="31509"/>
    <cellStyle name="RowTitles-Detail 2 3 2 10 4" xfId="6734"/>
    <cellStyle name="RowTitles-Detail 2 3 2 10 4 2" xfId="31510"/>
    <cellStyle name="RowTitles-Detail 2 3 2 10 4 2 2" xfId="31511"/>
    <cellStyle name="RowTitles-Detail 2 3 2 10 4 3" xfId="31512"/>
    <cellStyle name="RowTitles-Detail 2 3 2 10 5" xfId="10481"/>
    <cellStyle name="RowTitles-Detail 2 3 2 10 5 2" xfId="31513"/>
    <cellStyle name="RowTitles-Detail 2 3 2 10 5 2 2" xfId="31514"/>
    <cellStyle name="RowTitles-Detail 2 3 2 10 6" xfId="31515"/>
    <cellStyle name="RowTitles-Detail 2 3 2 10 6 2" xfId="31516"/>
    <cellStyle name="RowTitles-Detail 2 3 2 10 7" xfId="31517"/>
    <cellStyle name="RowTitles-Detail 2 3 2 11" xfId="2109"/>
    <cellStyle name="RowTitles-Detail 2 3 2 11 2" xfId="8459"/>
    <cellStyle name="RowTitles-Detail 2 3 2 11 2 2" xfId="31518"/>
    <cellStyle name="RowTitles-Detail 2 3 2 11 2 2 2" xfId="31519"/>
    <cellStyle name="RowTitles-Detail 2 3 2 11 2 3" xfId="31520"/>
    <cellStyle name="RowTitles-Detail 2 3 2 11 3" xfId="12128"/>
    <cellStyle name="RowTitles-Detail 2 3 2 11 3 2" xfId="31521"/>
    <cellStyle name="RowTitles-Detail 2 3 2 11 3 2 2" xfId="31522"/>
    <cellStyle name="RowTitles-Detail 2 3 2 11 4" xfId="31523"/>
    <cellStyle name="RowTitles-Detail 2 3 2 11 4 2" xfId="31524"/>
    <cellStyle name="RowTitles-Detail 2 3 2 11 5" xfId="31525"/>
    <cellStyle name="RowTitles-Detail 2 3 2 12" xfId="4816"/>
    <cellStyle name="RowTitles-Detail 2 3 2 12 2" xfId="31526"/>
    <cellStyle name="RowTitles-Detail 2 3 2 13" xfId="6403"/>
    <cellStyle name="RowTitles-Detail 2 3 2 13 2" xfId="31527"/>
    <cellStyle name="RowTitles-Detail 2 3 2 13 2 2" xfId="31528"/>
    <cellStyle name="RowTitles-Detail 2 3 2 2" xfId="166"/>
    <cellStyle name="RowTitles-Detail 2 3 2 2 10" xfId="2110"/>
    <cellStyle name="RowTitles-Detail 2 3 2 2 10 2" xfId="8461"/>
    <cellStyle name="RowTitles-Detail 2 3 2 2 10 2 2" xfId="31529"/>
    <cellStyle name="RowTitles-Detail 2 3 2 2 10 2 2 2" xfId="31530"/>
    <cellStyle name="RowTitles-Detail 2 3 2 2 10 2 3" xfId="31531"/>
    <cellStyle name="RowTitles-Detail 2 3 2 2 10 3" xfId="12130"/>
    <cellStyle name="RowTitles-Detail 2 3 2 2 10 3 2" xfId="31532"/>
    <cellStyle name="RowTitles-Detail 2 3 2 2 10 3 2 2" xfId="31533"/>
    <cellStyle name="RowTitles-Detail 2 3 2 2 10 4" xfId="31534"/>
    <cellStyle name="RowTitles-Detail 2 3 2 2 10 4 2" xfId="31535"/>
    <cellStyle name="RowTitles-Detail 2 3 2 2 10 5" xfId="31536"/>
    <cellStyle name="RowTitles-Detail 2 3 2 2 11" xfId="3833"/>
    <cellStyle name="RowTitles-Detail 2 3 2 2 11 2" xfId="31537"/>
    <cellStyle name="RowTitles-Detail 2 3 2 2 12" xfId="6137"/>
    <cellStyle name="RowTitles-Detail 2 3 2 2 12 2" xfId="31538"/>
    <cellStyle name="RowTitles-Detail 2 3 2 2 12 2 2" xfId="31539"/>
    <cellStyle name="RowTitles-Detail 2 3 2 2 2" xfId="417"/>
    <cellStyle name="RowTitles-Detail 2 3 2 2 2 2" xfId="1089"/>
    <cellStyle name="RowTitles-Detail 2 3 2 2 2 2 2" xfId="2700"/>
    <cellStyle name="RowTitles-Detail 2 3 2 2 2 2 2 2" xfId="8463"/>
    <cellStyle name="RowTitles-Detail 2 3 2 2 2 2 2 2 2" xfId="31540"/>
    <cellStyle name="RowTitles-Detail 2 3 2 2 2 2 2 2 2 2" xfId="31541"/>
    <cellStyle name="RowTitles-Detail 2 3 2 2 2 2 2 2 3" xfId="31542"/>
    <cellStyle name="RowTitles-Detail 2 3 2 2 2 2 2 3" xfId="12132"/>
    <cellStyle name="RowTitles-Detail 2 3 2 2 2 2 2 3 2" xfId="31543"/>
    <cellStyle name="RowTitles-Detail 2 3 2 2 2 2 2 3 2 2" xfId="31544"/>
    <cellStyle name="RowTitles-Detail 2 3 2 2 2 2 2 4" xfId="31545"/>
    <cellStyle name="RowTitles-Detail 2 3 2 2 2 2 2 4 2" xfId="31546"/>
    <cellStyle name="RowTitles-Detail 2 3 2 2 2 2 2 5" xfId="31547"/>
    <cellStyle name="RowTitles-Detail 2 3 2 2 2 2 3" xfId="4265"/>
    <cellStyle name="RowTitles-Detail 2 3 2 2 2 2 3 2" xfId="9110"/>
    <cellStyle name="RowTitles-Detail 2 3 2 2 2 2 3 2 2" xfId="31548"/>
    <cellStyle name="RowTitles-Detail 2 3 2 2 2 2 3 2 2 2" xfId="31549"/>
    <cellStyle name="RowTitles-Detail 2 3 2 2 2 2 3 2 3" xfId="31550"/>
    <cellStyle name="RowTitles-Detail 2 3 2 2 2 2 3 3" xfId="12731"/>
    <cellStyle name="RowTitles-Detail 2 3 2 2 2 2 3 3 2" xfId="31551"/>
    <cellStyle name="RowTitles-Detail 2 3 2 2 2 2 3 3 2 2" xfId="31552"/>
    <cellStyle name="RowTitles-Detail 2 3 2 2 2 2 3 4" xfId="31553"/>
    <cellStyle name="RowTitles-Detail 2 3 2 2 2 2 3 4 2" xfId="31554"/>
    <cellStyle name="RowTitles-Detail 2 3 2 2 2 2 3 5" xfId="31555"/>
    <cellStyle name="RowTitles-Detail 2 3 2 2 2 2 4" xfId="5094"/>
    <cellStyle name="RowTitles-Detail 2 3 2 2 2 2 4 2" xfId="31556"/>
    <cellStyle name="RowTitles-Detail 2 3 2 2 2 2 5" xfId="6047"/>
    <cellStyle name="RowTitles-Detail 2 3 2 2 2 2 5 2" xfId="31557"/>
    <cellStyle name="RowTitles-Detail 2 3 2 2 2 2 5 2 2" xfId="31558"/>
    <cellStyle name="RowTitles-Detail 2 3 2 2 2 3" xfId="1312"/>
    <cellStyle name="RowTitles-Detail 2 3 2 2 2 3 2" xfId="2923"/>
    <cellStyle name="RowTitles-Detail 2 3 2 2 2 3 2 2" xfId="8464"/>
    <cellStyle name="RowTitles-Detail 2 3 2 2 2 3 2 2 2" xfId="31559"/>
    <cellStyle name="RowTitles-Detail 2 3 2 2 2 3 2 2 2 2" xfId="31560"/>
    <cellStyle name="RowTitles-Detail 2 3 2 2 2 3 2 2 3" xfId="31561"/>
    <cellStyle name="RowTitles-Detail 2 3 2 2 2 3 2 3" xfId="12133"/>
    <cellStyle name="RowTitles-Detail 2 3 2 2 2 3 2 3 2" xfId="31562"/>
    <cellStyle name="RowTitles-Detail 2 3 2 2 2 3 2 3 2 2" xfId="31563"/>
    <cellStyle name="RowTitles-Detail 2 3 2 2 2 3 2 4" xfId="31564"/>
    <cellStyle name="RowTitles-Detail 2 3 2 2 2 3 2 4 2" xfId="31565"/>
    <cellStyle name="RowTitles-Detail 2 3 2 2 2 3 2 5" xfId="31566"/>
    <cellStyle name="RowTitles-Detail 2 3 2 2 2 3 3" xfId="4488"/>
    <cellStyle name="RowTitles-Detail 2 3 2 2 2 3 3 2" xfId="9386"/>
    <cellStyle name="RowTitles-Detail 2 3 2 2 2 3 3 2 2" xfId="31567"/>
    <cellStyle name="RowTitles-Detail 2 3 2 2 2 3 3 2 2 2" xfId="31568"/>
    <cellStyle name="RowTitles-Detail 2 3 2 2 2 3 3 2 3" xfId="31569"/>
    <cellStyle name="RowTitles-Detail 2 3 2 2 2 3 3 3" xfId="12986"/>
    <cellStyle name="RowTitles-Detail 2 3 2 2 2 3 3 3 2" xfId="31570"/>
    <cellStyle name="RowTitles-Detail 2 3 2 2 2 3 3 3 2 2" xfId="31571"/>
    <cellStyle name="RowTitles-Detail 2 3 2 2 2 3 3 4" xfId="31572"/>
    <cellStyle name="RowTitles-Detail 2 3 2 2 2 3 3 4 2" xfId="31573"/>
    <cellStyle name="RowTitles-Detail 2 3 2 2 2 3 3 5" xfId="31574"/>
    <cellStyle name="RowTitles-Detail 2 3 2 2 2 3 4" xfId="5317"/>
    <cellStyle name="RowTitles-Detail 2 3 2 2 2 3 4 2" xfId="31575"/>
    <cellStyle name="RowTitles-Detail 2 3 2 2 2 3 5" xfId="6665"/>
    <cellStyle name="RowTitles-Detail 2 3 2 2 2 3 5 2" xfId="31576"/>
    <cellStyle name="RowTitles-Detail 2 3 2 2 2 3 5 2 2" xfId="31577"/>
    <cellStyle name="RowTitles-Detail 2 3 2 2 2 3 5 3" xfId="31578"/>
    <cellStyle name="RowTitles-Detail 2 3 2 2 2 3 6" xfId="10390"/>
    <cellStyle name="RowTitles-Detail 2 3 2 2 2 3 6 2" xfId="31579"/>
    <cellStyle name="RowTitles-Detail 2 3 2 2 2 3 6 2 2" xfId="31580"/>
    <cellStyle name="RowTitles-Detail 2 3 2 2 2 3 7" xfId="31581"/>
    <cellStyle name="RowTitles-Detail 2 3 2 2 2 3 7 2" xfId="31582"/>
    <cellStyle name="RowTitles-Detail 2 3 2 2 2 3 8" xfId="31583"/>
    <cellStyle name="RowTitles-Detail 2 3 2 2 2 4" xfId="1839"/>
    <cellStyle name="RowTitles-Detail 2 3 2 2 2 4 2" xfId="3429"/>
    <cellStyle name="RowTitles-Detail 2 3 2 2 2 4 2 2" xfId="8465"/>
    <cellStyle name="RowTitles-Detail 2 3 2 2 2 4 2 2 2" xfId="31584"/>
    <cellStyle name="RowTitles-Detail 2 3 2 2 2 4 2 2 2 2" xfId="31585"/>
    <cellStyle name="RowTitles-Detail 2 3 2 2 2 4 2 2 3" xfId="31586"/>
    <cellStyle name="RowTitles-Detail 2 3 2 2 2 4 2 3" xfId="12134"/>
    <cellStyle name="RowTitles-Detail 2 3 2 2 2 4 2 3 2" xfId="31587"/>
    <cellStyle name="RowTitles-Detail 2 3 2 2 2 4 2 3 2 2" xfId="31588"/>
    <cellStyle name="RowTitles-Detail 2 3 2 2 2 4 2 4" xfId="31589"/>
    <cellStyle name="RowTitles-Detail 2 3 2 2 2 4 2 4 2" xfId="31590"/>
    <cellStyle name="RowTitles-Detail 2 3 2 2 2 4 2 5" xfId="31591"/>
    <cellStyle name="RowTitles-Detail 2 3 2 2 2 4 3" xfId="5819"/>
    <cellStyle name="RowTitles-Detail 2 3 2 2 2 4 3 2" xfId="9619"/>
    <cellStyle name="RowTitles-Detail 2 3 2 2 2 4 3 2 2" xfId="31592"/>
    <cellStyle name="RowTitles-Detail 2 3 2 2 2 4 3 2 2 2" xfId="31593"/>
    <cellStyle name="RowTitles-Detail 2 3 2 2 2 4 3 2 3" xfId="31594"/>
    <cellStyle name="RowTitles-Detail 2 3 2 2 2 4 3 3" xfId="13199"/>
    <cellStyle name="RowTitles-Detail 2 3 2 2 2 4 3 3 2" xfId="31595"/>
    <cellStyle name="RowTitles-Detail 2 3 2 2 2 4 3 3 2 2" xfId="31596"/>
    <cellStyle name="RowTitles-Detail 2 3 2 2 2 4 3 4" xfId="31597"/>
    <cellStyle name="RowTitles-Detail 2 3 2 2 2 4 3 4 2" xfId="31598"/>
    <cellStyle name="RowTitles-Detail 2 3 2 2 2 4 3 5" xfId="31599"/>
    <cellStyle name="RowTitles-Detail 2 3 2 2 2 4 4" xfId="6853"/>
    <cellStyle name="RowTitles-Detail 2 3 2 2 2 4 4 2" xfId="31600"/>
    <cellStyle name="RowTitles-Detail 2 3 2 2 2 4 4 2 2" xfId="31601"/>
    <cellStyle name="RowTitles-Detail 2 3 2 2 2 4 4 3" xfId="31602"/>
    <cellStyle name="RowTitles-Detail 2 3 2 2 2 4 5" xfId="10600"/>
    <cellStyle name="RowTitles-Detail 2 3 2 2 2 4 5 2" xfId="31603"/>
    <cellStyle name="RowTitles-Detail 2 3 2 2 2 4 5 2 2" xfId="31604"/>
    <cellStyle name="RowTitles-Detail 2 3 2 2 2 4 6" xfId="31605"/>
    <cellStyle name="RowTitles-Detail 2 3 2 2 2 4 6 2" xfId="31606"/>
    <cellStyle name="RowTitles-Detail 2 3 2 2 2 4 7" xfId="31607"/>
    <cellStyle name="RowTitles-Detail 2 3 2 2 2 5" xfId="1840"/>
    <cellStyle name="RowTitles-Detail 2 3 2 2 2 5 2" xfId="3430"/>
    <cellStyle name="RowTitles-Detail 2 3 2 2 2 5 2 2" xfId="8466"/>
    <cellStyle name="RowTitles-Detail 2 3 2 2 2 5 2 2 2" xfId="31608"/>
    <cellStyle name="RowTitles-Detail 2 3 2 2 2 5 2 2 2 2" xfId="31609"/>
    <cellStyle name="RowTitles-Detail 2 3 2 2 2 5 2 2 3" xfId="31610"/>
    <cellStyle name="RowTitles-Detail 2 3 2 2 2 5 2 3" xfId="12135"/>
    <cellStyle name="RowTitles-Detail 2 3 2 2 2 5 2 3 2" xfId="31611"/>
    <cellStyle name="RowTitles-Detail 2 3 2 2 2 5 2 3 2 2" xfId="31612"/>
    <cellStyle name="RowTitles-Detail 2 3 2 2 2 5 2 4" xfId="31613"/>
    <cellStyle name="RowTitles-Detail 2 3 2 2 2 5 2 4 2" xfId="31614"/>
    <cellStyle name="RowTitles-Detail 2 3 2 2 2 5 2 5" xfId="31615"/>
    <cellStyle name="RowTitles-Detail 2 3 2 2 2 5 3" xfId="5820"/>
    <cellStyle name="RowTitles-Detail 2 3 2 2 2 5 3 2" xfId="9835"/>
    <cellStyle name="RowTitles-Detail 2 3 2 2 2 5 3 2 2" xfId="31616"/>
    <cellStyle name="RowTitles-Detail 2 3 2 2 2 5 3 2 2 2" xfId="31617"/>
    <cellStyle name="RowTitles-Detail 2 3 2 2 2 5 3 2 3" xfId="31618"/>
    <cellStyle name="RowTitles-Detail 2 3 2 2 2 5 3 3" xfId="13397"/>
    <cellStyle name="RowTitles-Detail 2 3 2 2 2 5 3 3 2" xfId="31619"/>
    <cellStyle name="RowTitles-Detail 2 3 2 2 2 5 3 3 2 2" xfId="31620"/>
    <cellStyle name="RowTitles-Detail 2 3 2 2 2 5 3 4" xfId="31621"/>
    <cellStyle name="RowTitles-Detail 2 3 2 2 2 5 3 4 2" xfId="31622"/>
    <cellStyle name="RowTitles-Detail 2 3 2 2 2 5 3 5" xfId="31623"/>
    <cellStyle name="RowTitles-Detail 2 3 2 2 2 5 4" xfId="7069"/>
    <cellStyle name="RowTitles-Detail 2 3 2 2 2 5 4 2" xfId="31624"/>
    <cellStyle name="RowTitles-Detail 2 3 2 2 2 5 4 2 2" xfId="31625"/>
    <cellStyle name="RowTitles-Detail 2 3 2 2 2 5 4 3" xfId="31626"/>
    <cellStyle name="RowTitles-Detail 2 3 2 2 2 5 5" xfId="10816"/>
    <cellStyle name="RowTitles-Detail 2 3 2 2 2 5 5 2" xfId="31627"/>
    <cellStyle name="RowTitles-Detail 2 3 2 2 2 5 5 2 2" xfId="31628"/>
    <cellStyle name="RowTitles-Detail 2 3 2 2 2 5 6" xfId="31629"/>
    <cellStyle name="RowTitles-Detail 2 3 2 2 2 5 6 2" xfId="31630"/>
    <cellStyle name="RowTitles-Detail 2 3 2 2 2 5 7" xfId="31631"/>
    <cellStyle name="RowTitles-Detail 2 3 2 2 2 6" xfId="1841"/>
    <cellStyle name="RowTitles-Detail 2 3 2 2 2 6 2" xfId="3431"/>
    <cellStyle name="RowTitles-Detail 2 3 2 2 2 6 2 2" xfId="8467"/>
    <cellStyle name="RowTitles-Detail 2 3 2 2 2 6 2 2 2" xfId="31632"/>
    <cellStyle name="RowTitles-Detail 2 3 2 2 2 6 2 2 2 2" xfId="31633"/>
    <cellStyle name="RowTitles-Detail 2 3 2 2 2 6 2 2 3" xfId="31634"/>
    <cellStyle name="RowTitles-Detail 2 3 2 2 2 6 2 3" xfId="12136"/>
    <cellStyle name="RowTitles-Detail 2 3 2 2 2 6 2 3 2" xfId="31635"/>
    <cellStyle name="RowTitles-Detail 2 3 2 2 2 6 2 3 2 2" xfId="31636"/>
    <cellStyle name="RowTitles-Detail 2 3 2 2 2 6 2 4" xfId="31637"/>
    <cellStyle name="RowTitles-Detail 2 3 2 2 2 6 2 4 2" xfId="31638"/>
    <cellStyle name="RowTitles-Detail 2 3 2 2 2 6 2 5" xfId="31639"/>
    <cellStyle name="RowTitles-Detail 2 3 2 2 2 6 3" xfId="5821"/>
    <cellStyle name="RowTitles-Detail 2 3 2 2 2 6 3 2" xfId="10037"/>
    <cellStyle name="RowTitles-Detail 2 3 2 2 2 6 3 2 2" xfId="31640"/>
    <cellStyle name="RowTitles-Detail 2 3 2 2 2 6 3 2 2 2" xfId="31641"/>
    <cellStyle name="RowTitles-Detail 2 3 2 2 2 6 3 2 3" xfId="31642"/>
    <cellStyle name="RowTitles-Detail 2 3 2 2 2 6 3 3" xfId="13584"/>
    <cellStyle name="RowTitles-Detail 2 3 2 2 2 6 3 3 2" xfId="31643"/>
    <cellStyle name="RowTitles-Detail 2 3 2 2 2 6 3 3 2 2" xfId="31644"/>
    <cellStyle name="RowTitles-Detail 2 3 2 2 2 6 3 4" xfId="31645"/>
    <cellStyle name="RowTitles-Detail 2 3 2 2 2 6 3 4 2" xfId="31646"/>
    <cellStyle name="RowTitles-Detail 2 3 2 2 2 6 3 5" xfId="31647"/>
    <cellStyle name="RowTitles-Detail 2 3 2 2 2 6 4" xfId="7271"/>
    <cellStyle name="RowTitles-Detail 2 3 2 2 2 6 4 2" xfId="31648"/>
    <cellStyle name="RowTitles-Detail 2 3 2 2 2 6 4 2 2" xfId="31649"/>
    <cellStyle name="RowTitles-Detail 2 3 2 2 2 6 4 3" xfId="31650"/>
    <cellStyle name="RowTitles-Detail 2 3 2 2 2 6 5" xfId="11018"/>
    <cellStyle name="RowTitles-Detail 2 3 2 2 2 6 5 2" xfId="31651"/>
    <cellStyle name="RowTitles-Detail 2 3 2 2 2 6 5 2 2" xfId="31652"/>
    <cellStyle name="RowTitles-Detail 2 3 2 2 2 6 6" xfId="31653"/>
    <cellStyle name="RowTitles-Detail 2 3 2 2 2 6 6 2" xfId="31654"/>
    <cellStyle name="RowTitles-Detail 2 3 2 2 2 6 7" xfId="31655"/>
    <cellStyle name="RowTitles-Detail 2 3 2 2 2 7" xfId="2254"/>
    <cellStyle name="RowTitles-Detail 2 3 2 2 2 7 2" xfId="8462"/>
    <cellStyle name="RowTitles-Detail 2 3 2 2 2 7 2 2" xfId="31656"/>
    <cellStyle name="RowTitles-Detail 2 3 2 2 2 7 2 2 2" xfId="31657"/>
    <cellStyle name="RowTitles-Detail 2 3 2 2 2 7 2 3" xfId="31658"/>
    <cellStyle name="RowTitles-Detail 2 3 2 2 2 7 3" xfId="12131"/>
    <cellStyle name="RowTitles-Detail 2 3 2 2 2 7 3 2" xfId="31659"/>
    <cellStyle name="RowTitles-Detail 2 3 2 2 2 7 3 2 2" xfId="31660"/>
    <cellStyle name="RowTitles-Detail 2 3 2 2 2 7 4" xfId="31661"/>
    <cellStyle name="RowTitles-Detail 2 3 2 2 2 7 4 2" xfId="31662"/>
    <cellStyle name="RowTitles-Detail 2 3 2 2 2 7 5" xfId="31663"/>
    <cellStyle name="RowTitles-Detail 2 3 2 2 2 8" xfId="4740"/>
    <cellStyle name="RowTitles-Detail 2 3 2 2 2 8 2" xfId="31664"/>
    <cellStyle name="RowTitles-Detail 2 3 2 2 2 9" xfId="6197"/>
    <cellStyle name="RowTitles-Detail 2 3 2 2 2 9 2" xfId="31665"/>
    <cellStyle name="RowTitles-Detail 2 3 2 2 2 9 2 2" xfId="31666"/>
    <cellStyle name="RowTitles-Detail 2 3 2 2 2_STUD aligned by INSTIT" xfId="656"/>
    <cellStyle name="RowTitles-Detail 2 3 2 2 3" xfId="480"/>
    <cellStyle name="RowTitles-Detail 2 3 2 2 3 2" xfId="969"/>
    <cellStyle name="RowTitles-Detail 2 3 2 2 3 2 2" xfId="2580"/>
    <cellStyle name="RowTitles-Detail 2 3 2 2 3 2 2 2" xfId="8469"/>
    <cellStyle name="RowTitles-Detail 2 3 2 2 3 2 2 2 2" xfId="31667"/>
    <cellStyle name="RowTitles-Detail 2 3 2 2 3 2 2 2 2 2" xfId="31668"/>
    <cellStyle name="RowTitles-Detail 2 3 2 2 3 2 2 2 3" xfId="31669"/>
    <cellStyle name="RowTitles-Detail 2 3 2 2 3 2 2 3" xfId="12138"/>
    <cellStyle name="RowTitles-Detail 2 3 2 2 3 2 2 3 2" xfId="31670"/>
    <cellStyle name="RowTitles-Detail 2 3 2 2 3 2 2 3 2 2" xfId="31671"/>
    <cellStyle name="RowTitles-Detail 2 3 2 2 3 2 2 4" xfId="31672"/>
    <cellStyle name="RowTitles-Detail 2 3 2 2 3 2 2 4 2" xfId="31673"/>
    <cellStyle name="RowTitles-Detail 2 3 2 2 3 2 2 5" xfId="31674"/>
    <cellStyle name="RowTitles-Detail 2 3 2 2 3 2 3" xfId="4145"/>
    <cellStyle name="RowTitles-Detail 2 3 2 2 3 2 3 2" xfId="9173"/>
    <cellStyle name="RowTitles-Detail 2 3 2 2 3 2 3 2 2" xfId="31675"/>
    <cellStyle name="RowTitles-Detail 2 3 2 2 3 2 3 2 2 2" xfId="31676"/>
    <cellStyle name="RowTitles-Detail 2 3 2 2 3 2 3 2 3" xfId="31677"/>
    <cellStyle name="RowTitles-Detail 2 3 2 2 3 2 3 3" xfId="12787"/>
    <cellStyle name="RowTitles-Detail 2 3 2 2 3 2 3 3 2" xfId="31678"/>
    <cellStyle name="RowTitles-Detail 2 3 2 2 3 2 3 3 2 2" xfId="31679"/>
    <cellStyle name="RowTitles-Detail 2 3 2 2 3 2 3 4" xfId="31680"/>
    <cellStyle name="RowTitles-Detail 2 3 2 2 3 2 3 4 2" xfId="31681"/>
    <cellStyle name="RowTitles-Detail 2 3 2 2 3 2 3 5" xfId="31682"/>
    <cellStyle name="RowTitles-Detail 2 3 2 2 3 2 4" xfId="4974"/>
    <cellStyle name="RowTitles-Detail 2 3 2 2 3 2 4 2" xfId="31683"/>
    <cellStyle name="RowTitles-Detail 2 3 2 2 3 2 5" xfId="6485"/>
    <cellStyle name="RowTitles-Detail 2 3 2 2 3 2 5 2" xfId="31684"/>
    <cellStyle name="RowTitles-Detail 2 3 2 2 3 2 5 2 2" xfId="31685"/>
    <cellStyle name="RowTitles-Detail 2 3 2 2 3 2 5 3" xfId="31686"/>
    <cellStyle name="RowTitles-Detail 2 3 2 2 3 2 6" xfId="10187"/>
    <cellStyle name="RowTitles-Detail 2 3 2 2 3 2 6 2" xfId="31687"/>
    <cellStyle name="RowTitles-Detail 2 3 2 2 3 2 6 2 2" xfId="31688"/>
    <cellStyle name="RowTitles-Detail 2 3 2 2 3 2 7" xfId="31689"/>
    <cellStyle name="RowTitles-Detail 2 3 2 2 3 2 7 2" xfId="31690"/>
    <cellStyle name="RowTitles-Detail 2 3 2 2 3 2 8" xfId="31691"/>
    <cellStyle name="RowTitles-Detail 2 3 2 2 3 3" xfId="1148"/>
    <cellStyle name="RowTitles-Detail 2 3 2 2 3 3 2" xfId="2759"/>
    <cellStyle name="RowTitles-Detail 2 3 2 2 3 3 2 2" xfId="8470"/>
    <cellStyle name="RowTitles-Detail 2 3 2 2 3 3 2 2 2" xfId="31692"/>
    <cellStyle name="RowTitles-Detail 2 3 2 2 3 3 2 2 2 2" xfId="31693"/>
    <cellStyle name="RowTitles-Detail 2 3 2 2 3 3 2 2 3" xfId="31694"/>
    <cellStyle name="RowTitles-Detail 2 3 2 2 3 3 2 3" xfId="12139"/>
    <cellStyle name="RowTitles-Detail 2 3 2 2 3 3 2 3 2" xfId="31695"/>
    <cellStyle name="RowTitles-Detail 2 3 2 2 3 3 2 3 2 2" xfId="31696"/>
    <cellStyle name="RowTitles-Detail 2 3 2 2 3 3 2 4" xfId="31697"/>
    <cellStyle name="RowTitles-Detail 2 3 2 2 3 3 2 4 2" xfId="31698"/>
    <cellStyle name="RowTitles-Detail 2 3 2 2 3 3 2 5" xfId="31699"/>
    <cellStyle name="RowTitles-Detail 2 3 2 2 3 3 3" xfId="4324"/>
    <cellStyle name="RowTitles-Detail 2 3 2 2 3 3 3 2" xfId="9449"/>
    <cellStyle name="RowTitles-Detail 2 3 2 2 3 3 3 2 2" xfId="31700"/>
    <cellStyle name="RowTitles-Detail 2 3 2 2 3 3 3 2 2 2" xfId="31701"/>
    <cellStyle name="RowTitles-Detail 2 3 2 2 3 3 3 2 3" xfId="31702"/>
    <cellStyle name="RowTitles-Detail 2 3 2 2 3 3 3 3" xfId="13042"/>
    <cellStyle name="RowTitles-Detail 2 3 2 2 3 3 3 3 2" xfId="31703"/>
    <cellStyle name="RowTitles-Detail 2 3 2 2 3 3 3 3 2 2" xfId="31704"/>
    <cellStyle name="RowTitles-Detail 2 3 2 2 3 3 3 4" xfId="31705"/>
    <cellStyle name="RowTitles-Detail 2 3 2 2 3 3 3 4 2" xfId="31706"/>
    <cellStyle name="RowTitles-Detail 2 3 2 2 3 3 3 5" xfId="31707"/>
    <cellStyle name="RowTitles-Detail 2 3 2 2 3 3 4" xfId="5153"/>
    <cellStyle name="RowTitles-Detail 2 3 2 2 3 3 4 2" xfId="31708"/>
    <cellStyle name="RowTitles-Detail 2 3 2 2 3 3 5" xfId="10430"/>
    <cellStyle name="RowTitles-Detail 2 3 2 2 3 3 5 2" xfId="31709"/>
    <cellStyle name="RowTitles-Detail 2 3 2 2 3 3 5 2 2" xfId="31710"/>
    <cellStyle name="RowTitles-Detail 2 3 2 2 3 4" xfId="1842"/>
    <cellStyle name="RowTitles-Detail 2 3 2 2 3 4 2" xfId="3432"/>
    <cellStyle name="RowTitles-Detail 2 3 2 2 3 4 2 2" xfId="8471"/>
    <cellStyle name="RowTitles-Detail 2 3 2 2 3 4 2 2 2" xfId="31711"/>
    <cellStyle name="RowTitles-Detail 2 3 2 2 3 4 2 2 2 2" xfId="31712"/>
    <cellStyle name="RowTitles-Detail 2 3 2 2 3 4 2 2 3" xfId="31713"/>
    <cellStyle name="RowTitles-Detail 2 3 2 2 3 4 2 3" xfId="12140"/>
    <cellStyle name="RowTitles-Detail 2 3 2 2 3 4 2 3 2" xfId="31714"/>
    <cellStyle name="RowTitles-Detail 2 3 2 2 3 4 2 3 2 2" xfId="31715"/>
    <cellStyle name="RowTitles-Detail 2 3 2 2 3 4 2 4" xfId="31716"/>
    <cellStyle name="RowTitles-Detail 2 3 2 2 3 4 2 4 2" xfId="31717"/>
    <cellStyle name="RowTitles-Detail 2 3 2 2 3 4 2 5" xfId="31718"/>
    <cellStyle name="RowTitles-Detail 2 3 2 2 3 4 3" xfId="5822"/>
    <cellStyle name="RowTitles-Detail 2 3 2 2 3 4 3 2" xfId="9677"/>
    <cellStyle name="RowTitles-Detail 2 3 2 2 3 4 3 2 2" xfId="31719"/>
    <cellStyle name="RowTitles-Detail 2 3 2 2 3 4 3 2 2 2" xfId="31720"/>
    <cellStyle name="RowTitles-Detail 2 3 2 2 3 4 3 2 3" xfId="31721"/>
    <cellStyle name="RowTitles-Detail 2 3 2 2 3 4 3 3" xfId="13254"/>
    <cellStyle name="RowTitles-Detail 2 3 2 2 3 4 3 3 2" xfId="31722"/>
    <cellStyle name="RowTitles-Detail 2 3 2 2 3 4 3 3 2 2" xfId="31723"/>
    <cellStyle name="RowTitles-Detail 2 3 2 2 3 4 3 4" xfId="31724"/>
    <cellStyle name="RowTitles-Detail 2 3 2 2 3 4 3 4 2" xfId="31725"/>
    <cellStyle name="RowTitles-Detail 2 3 2 2 3 4 3 5" xfId="31726"/>
    <cellStyle name="RowTitles-Detail 2 3 2 2 3 4 4" xfId="6911"/>
    <cellStyle name="RowTitles-Detail 2 3 2 2 3 4 4 2" xfId="31727"/>
    <cellStyle name="RowTitles-Detail 2 3 2 2 3 4 4 2 2" xfId="31728"/>
    <cellStyle name="RowTitles-Detail 2 3 2 2 3 4 4 3" xfId="31729"/>
    <cellStyle name="RowTitles-Detail 2 3 2 2 3 4 5" xfId="10658"/>
    <cellStyle name="RowTitles-Detail 2 3 2 2 3 4 5 2" xfId="31730"/>
    <cellStyle name="RowTitles-Detail 2 3 2 2 3 4 5 2 2" xfId="31731"/>
    <cellStyle name="RowTitles-Detail 2 3 2 2 3 4 6" xfId="31732"/>
    <cellStyle name="RowTitles-Detail 2 3 2 2 3 4 6 2" xfId="31733"/>
    <cellStyle name="RowTitles-Detail 2 3 2 2 3 4 7" xfId="31734"/>
    <cellStyle name="RowTitles-Detail 2 3 2 2 3 5" xfId="1843"/>
    <cellStyle name="RowTitles-Detail 2 3 2 2 3 5 2" xfId="3433"/>
    <cellStyle name="RowTitles-Detail 2 3 2 2 3 5 2 2" xfId="8472"/>
    <cellStyle name="RowTitles-Detail 2 3 2 2 3 5 2 2 2" xfId="31735"/>
    <cellStyle name="RowTitles-Detail 2 3 2 2 3 5 2 2 2 2" xfId="31736"/>
    <cellStyle name="RowTitles-Detail 2 3 2 2 3 5 2 2 3" xfId="31737"/>
    <cellStyle name="RowTitles-Detail 2 3 2 2 3 5 2 3" xfId="12141"/>
    <cellStyle name="RowTitles-Detail 2 3 2 2 3 5 2 3 2" xfId="31738"/>
    <cellStyle name="RowTitles-Detail 2 3 2 2 3 5 2 3 2 2" xfId="31739"/>
    <cellStyle name="RowTitles-Detail 2 3 2 2 3 5 2 4" xfId="31740"/>
    <cellStyle name="RowTitles-Detail 2 3 2 2 3 5 2 4 2" xfId="31741"/>
    <cellStyle name="RowTitles-Detail 2 3 2 2 3 5 2 5" xfId="31742"/>
    <cellStyle name="RowTitles-Detail 2 3 2 2 3 5 3" xfId="5823"/>
    <cellStyle name="RowTitles-Detail 2 3 2 2 3 5 3 2" xfId="9893"/>
    <cellStyle name="RowTitles-Detail 2 3 2 2 3 5 3 2 2" xfId="31743"/>
    <cellStyle name="RowTitles-Detail 2 3 2 2 3 5 3 2 2 2" xfId="31744"/>
    <cellStyle name="RowTitles-Detail 2 3 2 2 3 5 3 2 3" xfId="31745"/>
    <cellStyle name="RowTitles-Detail 2 3 2 2 3 5 3 3" xfId="13452"/>
    <cellStyle name="RowTitles-Detail 2 3 2 2 3 5 3 3 2" xfId="31746"/>
    <cellStyle name="RowTitles-Detail 2 3 2 2 3 5 3 3 2 2" xfId="31747"/>
    <cellStyle name="RowTitles-Detail 2 3 2 2 3 5 3 4" xfId="31748"/>
    <cellStyle name="RowTitles-Detail 2 3 2 2 3 5 3 4 2" xfId="31749"/>
    <cellStyle name="RowTitles-Detail 2 3 2 2 3 5 3 5" xfId="31750"/>
    <cellStyle name="RowTitles-Detail 2 3 2 2 3 5 4" xfId="7127"/>
    <cellStyle name="RowTitles-Detail 2 3 2 2 3 5 4 2" xfId="31751"/>
    <cellStyle name="RowTitles-Detail 2 3 2 2 3 5 4 2 2" xfId="31752"/>
    <cellStyle name="RowTitles-Detail 2 3 2 2 3 5 4 3" xfId="31753"/>
    <cellStyle name="RowTitles-Detail 2 3 2 2 3 5 5" xfId="10874"/>
    <cellStyle name="RowTitles-Detail 2 3 2 2 3 5 5 2" xfId="31754"/>
    <cellStyle name="RowTitles-Detail 2 3 2 2 3 5 5 2 2" xfId="31755"/>
    <cellStyle name="RowTitles-Detail 2 3 2 2 3 5 6" xfId="31756"/>
    <cellStyle name="RowTitles-Detail 2 3 2 2 3 5 6 2" xfId="31757"/>
    <cellStyle name="RowTitles-Detail 2 3 2 2 3 5 7" xfId="31758"/>
    <cellStyle name="RowTitles-Detail 2 3 2 2 3 6" xfId="1844"/>
    <cellStyle name="RowTitles-Detail 2 3 2 2 3 6 2" xfId="3434"/>
    <cellStyle name="RowTitles-Detail 2 3 2 2 3 6 2 2" xfId="8473"/>
    <cellStyle name="RowTitles-Detail 2 3 2 2 3 6 2 2 2" xfId="31759"/>
    <cellStyle name="RowTitles-Detail 2 3 2 2 3 6 2 2 2 2" xfId="31760"/>
    <cellStyle name="RowTitles-Detail 2 3 2 2 3 6 2 2 3" xfId="31761"/>
    <cellStyle name="RowTitles-Detail 2 3 2 2 3 6 2 3" xfId="12142"/>
    <cellStyle name="RowTitles-Detail 2 3 2 2 3 6 2 3 2" xfId="31762"/>
    <cellStyle name="RowTitles-Detail 2 3 2 2 3 6 2 3 2 2" xfId="31763"/>
    <cellStyle name="RowTitles-Detail 2 3 2 2 3 6 2 4" xfId="31764"/>
    <cellStyle name="RowTitles-Detail 2 3 2 2 3 6 2 4 2" xfId="31765"/>
    <cellStyle name="RowTitles-Detail 2 3 2 2 3 6 2 5" xfId="31766"/>
    <cellStyle name="RowTitles-Detail 2 3 2 2 3 6 3" xfId="5824"/>
    <cellStyle name="RowTitles-Detail 2 3 2 2 3 6 3 2" xfId="10095"/>
    <cellStyle name="RowTitles-Detail 2 3 2 2 3 6 3 2 2" xfId="31767"/>
    <cellStyle name="RowTitles-Detail 2 3 2 2 3 6 3 2 2 2" xfId="31768"/>
    <cellStyle name="RowTitles-Detail 2 3 2 2 3 6 3 2 3" xfId="31769"/>
    <cellStyle name="RowTitles-Detail 2 3 2 2 3 6 3 3" xfId="13639"/>
    <cellStyle name="RowTitles-Detail 2 3 2 2 3 6 3 3 2" xfId="31770"/>
    <cellStyle name="RowTitles-Detail 2 3 2 2 3 6 3 3 2 2" xfId="31771"/>
    <cellStyle name="RowTitles-Detail 2 3 2 2 3 6 3 4" xfId="31772"/>
    <cellStyle name="RowTitles-Detail 2 3 2 2 3 6 3 4 2" xfId="31773"/>
    <cellStyle name="RowTitles-Detail 2 3 2 2 3 6 3 5" xfId="31774"/>
    <cellStyle name="RowTitles-Detail 2 3 2 2 3 6 4" xfId="7329"/>
    <cellStyle name="RowTitles-Detail 2 3 2 2 3 6 4 2" xfId="31775"/>
    <cellStyle name="RowTitles-Detail 2 3 2 2 3 6 4 2 2" xfId="31776"/>
    <cellStyle name="RowTitles-Detail 2 3 2 2 3 6 4 3" xfId="31777"/>
    <cellStyle name="RowTitles-Detail 2 3 2 2 3 6 5" xfId="11076"/>
    <cellStyle name="RowTitles-Detail 2 3 2 2 3 6 5 2" xfId="31778"/>
    <cellStyle name="RowTitles-Detail 2 3 2 2 3 6 5 2 2" xfId="31779"/>
    <cellStyle name="RowTitles-Detail 2 3 2 2 3 6 6" xfId="31780"/>
    <cellStyle name="RowTitles-Detail 2 3 2 2 3 6 6 2" xfId="31781"/>
    <cellStyle name="RowTitles-Detail 2 3 2 2 3 6 7" xfId="31782"/>
    <cellStyle name="RowTitles-Detail 2 3 2 2 3 7" xfId="2312"/>
    <cellStyle name="RowTitles-Detail 2 3 2 2 3 7 2" xfId="8468"/>
    <cellStyle name="RowTitles-Detail 2 3 2 2 3 7 2 2" xfId="31783"/>
    <cellStyle name="RowTitles-Detail 2 3 2 2 3 7 2 2 2" xfId="31784"/>
    <cellStyle name="RowTitles-Detail 2 3 2 2 3 7 2 3" xfId="31785"/>
    <cellStyle name="RowTitles-Detail 2 3 2 2 3 7 3" xfId="12137"/>
    <cellStyle name="RowTitles-Detail 2 3 2 2 3 7 3 2" xfId="31786"/>
    <cellStyle name="RowTitles-Detail 2 3 2 2 3 7 3 2 2" xfId="31787"/>
    <cellStyle name="RowTitles-Detail 2 3 2 2 3 7 4" xfId="31788"/>
    <cellStyle name="RowTitles-Detail 2 3 2 2 3 7 4 2" xfId="31789"/>
    <cellStyle name="RowTitles-Detail 2 3 2 2 3 7 5" xfId="31790"/>
    <cellStyle name="RowTitles-Detail 2 3 2 2 3 8" xfId="3736"/>
    <cellStyle name="RowTitles-Detail 2 3 2 2 3 8 2" xfId="8906"/>
    <cellStyle name="RowTitles-Detail 2 3 2 2 3 8 2 2" xfId="31791"/>
    <cellStyle name="RowTitles-Detail 2 3 2 2 3 8 2 2 2" xfId="31792"/>
    <cellStyle name="RowTitles-Detail 2 3 2 2 3 8 2 3" xfId="31793"/>
    <cellStyle name="RowTitles-Detail 2 3 2 2 3 8 3" xfId="12539"/>
    <cellStyle name="RowTitles-Detail 2 3 2 2 3 8 3 2" xfId="31794"/>
    <cellStyle name="RowTitles-Detail 2 3 2 2 3 8 3 2 2" xfId="31795"/>
    <cellStyle name="RowTitles-Detail 2 3 2 2 3 8 4" xfId="31796"/>
    <cellStyle name="RowTitles-Detail 2 3 2 2 3 8 4 2" xfId="31797"/>
    <cellStyle name="RowTitles-Detail 2 3 2 2 3 8 5" xfId="31798"/>
    <cellStyle name="RowTitles-Detail 2 3 2 2 3 9" xfId="6432"/>
    <cellStyle name="RowTitles-Detail 2 3 2 2 3 9 2" xfId="31799"/>
    <cellStyle name="RowTitles-Detail 2 3 2 2 3 9 2 2" xfId="31800"/>
    <cellStyle name="RowTitles-Detail 2 3 2 2 3_STUD aligned by INSTIT" xfId="657"/>
    <cellStyle name="RowTitles-Detail 2 3 2 2 4" xfId="510"/>
    <cellStyle name="RowTitles-Detail 2 3 2 2 4 2" xfId="999"/>
    <cellStyle name="RowTitles-Detail 2 3 2 2 4 2 2" xfId="2610"/>
    <cellStyle name="RowTitles-Detail 2 3 2 2 4 2 2 2" xfId="8475"/>
    <cellStyle name="RowTitles-Detail 2 3 2 2 4 2 2 2 2" xfId="31801"/>
    <cellStyle name="RowTitles-Detail 2 3 2 2 4 2 2 2 2 2" xfId="31802"/>
    <cellStyle name="RowTitles-Detail 2 3 2 2 4 2 2 2 3" xfId="31803"/>
    <cellStyle name="RowTitles-Detail 2 3 2 2 4 2 2 3" xfId="12144"/>
    <cellStyle name="RowTitles-Detail 2 3 2 2 4 2 2 3 2" xfId="31804"/>
    <cellStyle name="RowTitles-Detail 2 3 2 2 4 2 2 3 2 2" xfId="31805"/>
    <cellStyle name="RowTitles-Detail 2 3 2 2 4 2 2 4" xfId="31806"/>
    <cellStyle name="RowTitles-Detail 2 3 2 2 4 2 2 4 2" xfId="31807"/>
    <cellStyle name="RowTitles-Detail 2 3 2 2 4 2 2 5" xfId="31808"/>
    <cellStyle name="RowTitles-Detail 2 3 2 2 4 2 3" xfId="4175"/>
    <cellStyle name="RowTitles-Detail 2 3 2 2 4 2 3 2" xfId="9203"/>
    <cellStyle name="RowTitles-Detail 2 3 2 2 4 2 3 2 2" xfId="31809"/>
    <cellStyle name="RowTitles-Detail 2 3 2 2 4 2 3 2 2 2" xfId="31810"/>
    <cellStyle name="RowTitles-Detail 2 3 2 2 4 2 3 2 3" xfId="31811"/>
    <cellStyle name="RowTitles-Detail 2 3 2 2 4 2 3 3" xfId="12817"/>
    <cellStyle name="RowTitles-Detail 2 3 2 2 4 2 3 3 2" xfId="31812"/>
    <cellStyle name="RowTitles-Detail 2 3 2 2 4 2 3 3 2 2" xfId="31813"/>
    <cellStyle name="RowTitles-Detail 2 3 2 2 4 2 3 4" xfId="31814"/>
    <cellStyle name="RowTitles-Detail 2 3 2 2 4 2 3 4 2" xfId="31815"/>
    <cellStyle name="RowTitles-Detail 2 3 2 2 4 2 3 5" xfId="31816"/>
    <cellStyle name="RowTitles-Detail 2 3 2 2 4 2 4" xfId="5004"/>
    <cellStyle name="RowTitles-Detail 2 3 2 2 4 2 4 2" xfId="31817"/>
    <cellStyle name="RowTitles-Detail 2 3 2 2 4 2 5" xfId="6515"/>
    <cellStyle name="RowTitles-Detail 2 3 2 2 4 2 5 2" xfId="31818"/>
    <cellStyle name="RowTitles-Detail 2 3 2 2 4 2 5 2 2" xfId="31819"/>
    <cellStyle name="RowTitles-Detail 2 3 2 2 4 2 5 3" xfId="31820"/>
    <cellStyle name="RowTitles-Detail 2 3 2 2 4 2 6" xfId="10213"/>
    <cellStyle name="RowTitles-Detail 2 3 2 2 4 2 6 2" xfId="31821"/>
    <cellStyle name="RowTitles-Detail 2 3 2 2 4 2 6 2 2" xfId="31822"/>
    <cellStyle name="RowTitles-Detail 2 3 2 2 4 3" xfId="1178"/>
    <cellStyle name="RowTitles-Detail 2 3 2 2 4 3 2" xfId="2789"/>
    <cellStyle name="RowTitles-Detail 2 3 2 2 4 3 2 2" xfId="8476"/>
    <cellStyle name="RowTitles-Detail 2 3 2 2 4 3 2 2 2" xfId="31823"/>
    <cellStyle name="RowTitles-Detail 2 3 2 2 4 3 2 2 2 2" xfId="31824"/>
    <cellStyle name="RowTitles-Detail 2 3 2 2 4 3 2 2 3" xfId="31825"/>
    <cellStyle name="RowTitles-Detail 2 3 2 2 4 3 2 3" xfId="12145"/>
    <cellStyle name="RowTitles-Detail 2 3 2 2 4 3 2 3 2" xfId="31826"/>
    <cellStyle name="RowTitles-Detail 2 3 2 2 4 3 2 3 2 2" xfId="31827"/>
    <cellStyle name="RowTitles-Detail 2 3 2 2 4 3 2 4" xfId="31828"/>
    <cellStyle name="RowTitles-Detail 2 3 2 2 4 3 2 4 2" xfId="31829"/>
    <cellStyle name="RowTitles-Detail 2 3 2 2 4 3 2 5" xfId="31830"/>
    <cellStyle name="RowTitles-Detail 2 3 2 2 4 3 3" xfId="4354"/>
    <cellStyle name="RowTitles-Detail 2 3 2 2 4 3 3 2" xfId="9479"/>
    <cellStyle name="RowTitles-Detail 2 3 2 2 4 3 3 2 2" xfId="31831"/>
    <cellStyle name="RowTitles-Detail 2 3 2 2 4 3 3 2 2 2" xfId="31832"/>
    <cellStyle name="RowTitles-Detail 2 3 2 2 4 3 3 2 3" xfId="31833"/>
    <cellStyle name="RowTitles-Detail 2 3 2 2 4 3 3 3" xfId="13072"/>
    <cellStyle name="RowTitles-Detail 2 3 2 2 4 3 3 3 2" xfId="31834"/>
    <cellStyle name="RowTitles-Detail 2 3 2 2 4 3 3 3 2 2" xfId="31835"/>
    <cellStyle name="RowTitles-Detail 2 3 2 2 4 3 3 4" xfId="31836"/>
    <cellStyle name="RowTitles-Detail 2 3 2 2 4 3 3 4 2" xfId="31837"/>
    <cellStyle name="RowTitles-Detail 2 3 2 2 4 3 3 5" xfId="31838"/>
    <cellStyle name="RowTitles-Detail 2 3 2 2 4 3 4" xfId="5183"/>
    <cellStyle name="RowTitles-Detail 2 3 2 2 4 3 4 2" xfId="31839"/>
    <cellStyle name="RowTitles-Detail 2 3 2 2 4 3 5" xfId="10460"/>
    <cellStyle name="RowTitles-Detail 2 3 2 2 4 3 5 2" xfId="31840"/>
    <cellStyle name="RowTitles-Detail 2 3 2 2 4 3 5 2 2" xfId="31841"/>
    <cellStyle name="RowTitles-Detail 2 3 2 2 4 3 6" xfId="31842"/>
    <cellStyle name="RowTitles-Detail 2 3 2 2 4 3 6 2" xfId="31843"/>
    <cellStyle name="RowTitles-Detail 2 3 2 2 4 3 7" xfId="31844"/>
    <cellStyle name="RowTitles-Detail 2 3 2 2 4 4" xfId="1348"/>
    <cellStyle name="RowTitles-Detail 2 3 2 2 4 4 2" xfId="2959"/>
    <cellStyle name="RowTitles-Detail 2 3 2 2 4 4 2 2" xfId="8477"/>
    <cellStyle name="RowTitles-Detail 2 3 2 2 4 4 2 2 2" xfId="31845"/>
    <cellStyle name="RowTitles-Detail 2 3 2 2 4 4 2 2 2 2" xfId="31846"/>
    <cellStyle name="RowTitles-Detail 2 3 2 2 4 4 2 2 3" xfId="31847"/>
    <cellStyle name="RowTitles-Detail 2 3 2 2 4 4 2 3" xfId="12146"/>
    <cellStyle name="RowTitles-Detail 2 3 2 2 4 4 2 3 2" xfId="31848"/>
    <cellStyle name="RowTitles-Detail 2 3 2 2 4 4 2 3 2 2" xfId="31849"/>
    <cellStyle name="RowTitles-Detail 2 3 2 2 4 4 2 4" xfId="31850"/>
    <cellStyle name="RowTitles-Detail 2 3 2 2 4 4 2 4 2" xfId="31851"/>
    <cellStyle name="RowTitles-Detail 2 3 2 2 4 4 2 5" xfId="31852"/>
    <cellStyle name="RowTitles-Detail 2 3 2 2 4 4 3" xfId="4524"/>
    <cellStyle name="RowTitles-Detail 2 3 2 2 4 4 3 2" xfId="9707"/>
    <cellStyle name="RowTitles-Detail 2 3 2 2 4 4 3 2 2" xfId="31853"/>
    <cellStyle name="RowTitles-Detail 2 3 2 2 4 4 3 2 2 2" xfId="31854"/>
    <cellStyle name="RowTitles-Detail 2 3 2 2 4 4 3 2 3" xfId="31855"/>
    <cellStyle name="RowTitles-Detail 2 3 2 2 4 4 3 3" xfId="13284"/>
    <cellStyle name="RowTitles-Detail 2 3 2 2 4 4 3 3 2" xfId="31856"/>
    <cellStyle name="RowTitles-Detail 2 3 2 2 4 4 3 3 2 2" xfId="31857"/>
    <cellStyle name="RowTitles-Detail 2 3 2 2 4 4 3 4" xfId="31858"/>
    <cellStyle name="RowTitles-Detail 2 3 2 2 4 4 3 4 2" xfId="31859"/>
    <cellStyle name="RowTitles-Detail 2 3 2 2 4 4 3 5" xfId="31860"/>
    <cellStyle name="RowTitles-Detail 2 3 2 2 4 4 4" xfId="5352"/>
    <cellStyle name="RowTitles-Detail 2 3 2 2 4 4 4 2" xfId="31861"/>
    <cellStyle name="RowTitles-Detail 2 3 2 2 4 4 5" xfId="6941"/>
    <cellStyle name="RowTitles-Detail 2 3 2 2 4 4 5 2" xfId="31862"/>
    <cellStyle name="RowTitles-Detail 2 3 2 2 4 4 5 2 2" xfId="31863"/>
    <cellStyle name="RowTitles-Detail 2 3 2 2 4 4 5 3" xfId="31864"/>
    <cellStyle name="RowTitles-Detail 2 3 2 2 4 4 6" xfId="10688"/>
    <cellStyle name="RowTitles-Detail 2 3 2 2 4 4 6 2" xfId="31865"/>
    <cellStyle name="RowTitles-Detail 2 3 2 2 4 4 6 2 2" xfId="31866"/>
    <cellStyle name="RowTitles-Detail 2 3 2 2 4 4 7" xfId="31867"/>
    <cellStyle name="RowTitles-Detail 2 3 2 2 4 4 7 2" xfId="31868"/>
    <cellStyle name="RowTitles-Detail 2 3 2 2 4 4 8" xfId="31869"/>
    <cellStyle name="RowTitles-Detail 2 3 2 2 4 5" xfId="1845"/>
    <cellStyle name="RowTitles-Detail 2 3 2 2 4 5 2" xfId="3435"/>
    <cellStyle name="RowTitles-Detail 2 3 2 2 4 5 2 2" xfId="8478"/>
    <cellStyle name="RowTitles-Detail 2 3 2 2 4 5 2 2 2" xfId="31870"/>
    <cellStyle name="RowTitles-Detail 2 3 2 2 4 5 2 2 2 2" xfId="31871"/>
    <cellStyle name="RowTitles-Detail 2 3 2 2 4 5 2 2 3" xfId="31872"/>
    <cellStyle name="RowTitles-Detail 2 3 2 2 4 5 2 3" xfId="12147"/>
    <cellStyle name="RowTitles-Detail 2 3 2 2 4 5 2 3 2" xfId="31873"/>
    <cellStyle name="RowTitles-Detail 2 3 2 2 4 5 2 3 2 2" xfId="31874"/>
    <cellStyle name="RowTitles-Detail 2 3 2 2 4 5 2 4" xfId="31875"/>
    <cellStyle name="RowTitles-Detail 2 3 2 2 4 5 2 4 2" xfId="31876"/>
    <cellStyle name="RowTitles-Detail 2 3 2 2 4 5 2 5" xfId="31877"/>
    <cellStyle name="RowTitles-Detail 2 3 2 2 4 5 3" xfId="5825"/>
    <cellStyle name="RowTitles-Detail 2 3 2 2 4 5 3 2" xfId="9923"/>
    <cellStyle name="RowTitles-Detail 2 3 2 2 4 5 3 2 2" xfId="31878"/>
    <cellStyle name="RowTitles-Detail 2 3 2 2 4 5 3 2 2 2" xfId="31879"/>
    <cellStyle name="RowTitles-Detail 2 3 2 2 4 5 3 2 3" xfId="31880"/>
    <cellStyle name="RowTitles-Detail 2 3 2 2 4 5 3 3" xfId="13482"/>
    <cellStyle name="RowTitles-Detail 2 3 2 2 4 5 3 3 2" xfId="31881"/>
    <cellStyle name="RowTitles-Detail 2 3 2 2 4 5 3 3 2 2" xfId="31882"/>
    <cellStyle name="RowTitles-Detail 2 3 2 2 4 5 3 4" xfId="31883"/>
    <cellStyle name="RowTitles-Detail 2 3 2 2 4 5 3 4 2" xfId="31884"/>
    <cellStyle name="RowTitles-Detail 2 3 2 2 4 5 3 5" xfId="31885"/>
    <cellStyle name="RowTitles-Detail 2 3 2 2 4 5 4" xfId="7157"/>
    <cellStyle name="RowTitles-Detail 2 3 2 2 4 5 4 2" xfId="31886"/>
    <cellStyle name="RowTitles-Detail 2 3 2 2 4 5 4 2 2" xfId="31887"/>
    <cellStyle name="RowTitles-Detail 2 3 2 2 4 5 4 3" xfId="31888"/>
    <cellStyle name="RowTitles-Detail 2 3 2 2 4 5 5" xfId="10904"/>
    <cellStyle name="RowTitles-Detail 2 3 2 2 4 5 5 2" xfId="31889"/>
    <cellStyle name="RowTitles-Detail 2 3 2 2 4 5 5 2 2" xfId="31890"/>
    <cellStyle name="RowTitles-Detail 2 3 2 2 4 5 6" xfId="31891"/>
    <cellStyle name="RowTitles-Detail 2 3 2 2 4 5 6 2" xfId="31892"/>
    <cellStyle name="RowTitles-Detail 2 3 2 2 4 5 7" xfId="31893"/>
    <cellStyle name="RowTitles-Detail 2 3 2 2 4 6" xfId="1846"/>
    <cellStyle name="RowTitles-Detail 2 3 2 2 4 6 2" xfId="3436"/>
    <cellStyle name="RowTitles-Detail 2 3 2 2 4 6 2 2" xfId="8479"/>
    <cellStyle name="RowTitles-Detail 2 3 2 2 4 6 2 2 2" xfId="31894"/>
    <cellStyle name="RowTitles-Detail 2 3 2 2 4 6 2 2 2 2" xfId="31895"/>
    <cellStyle name="RowTitles-Detail 2 3 2 2 4 6 2 2 3" xfId="31896"/>
    <cellStyle name="RowTitles-Detail 2 3 2 2 4 6 2 3" xfId="12148"/>
    <cellStyle name="RowTitles-Detail 2 3 2 2 4 6 2 3 2" xfId="31897"/>
    <cellStyle name="RowTitles-Detail 2 3 2 2 4 6 2 3 2 2" xfId="31898"/>
    <cellStyle name="RowTitles-Detail 2 3 2 2 4 6 2 4" xfId="31899"/>
    <cellStyle name="RowTitles-Detail 2 3 2 2 4 6 2 4 2" xfId="31900"/>
    <cellStyle name="RowTitles-Detail 2 3 2 2 4 6 2 5" xfId="31901"/>
    <cellStyle name="RowTitles-Detail 2 3 2 2 4 6 3" xfId="5826"/>
    <cellStyle name="RowTitles-Detail 2 3 2 2 4 6 3 2" xfId="10125"/>
    <cellStyle name="RowTitles-Detail 2 3 2 2 4 6 3 2 2" xfId="31902"/>
    <cellStyle name="RowTitles-Detail 2 3 2 2 4 6 3 2 2 2" xfId="31903"/>
    <cellStyle name="RowTitles-Detail 2 3 2 2 4 6 3 2 3" xfId="31904"/>
    <cellStyle name="RowTitles-Detail 2 3 2 2 4 6 3 3" xfId="13669"/>
    <cellStyle name="RowTitles-Detail 2 3 2 2 4 6 3 3 2" xfId="31905"/>
    <cellStyle name="RowTitles-Detail 2 3 2 2 4 6 3 3 2 2" xfId="31906"/>
    <cellStyle name="RowTitles-Detail 2 3 2 2 4 6 3 4" xfId="31907"/>
    <cellStyle name="RowTitles-Detail 2 3 2 2 4 6 3 4 2" xfId="31908"/>
    <cellStyle name="RowTitles-Detail 2 3 2 2 4 6 3 5" xfId="31909"/>
    <cellStyle name="RowTitles-Detail 2 3 2 2 4 6 4" xfId="7359"/>
    <cellStyle name="RowTitles-Detail 2 3 2 2 4 6 4 2" xfId="31910"/>
    <cellStyle name="RowTitles-Detail 2 3 2 2 4 6 4 2 2" xfId="31911"/>
    <cellStyle name="RowTitles-Detail 2 3 2 2 4 6 4 3" xfId="31912"/>
    <cellStyle name="RowTitles-Detail 2 3 2 2 4 6 5" xfId="11106"/>
    <cellStyle name="RowTitles-Detail 2 3 2 2 4 6 5 2" xfId="31913"/>
    <cellStyle name="RowTitles-Detail 2 3 2 2 4 6 5 2 2" xfId="31914"/>
    <cellStyle name="RowTitles-Detail 2 3 2 2 4 6 6" xfId="31915"/>
    <cellStyle name="RowTitles-Detail 2 3 2 2 4 6 6 2" xfId="31916"/>
    <cellStyle name="RowTitles-Detail 2 3 2 2 4 6 7" xfId="31917"/>
    <cellStyle name="RowTitles-Detail 2 3 2 2 4 7" xfId="2342"/>
    <cellStyle name="RowTitles-Detail 2 3 2 2 4 7 2" xfId="8474"/>
    <cellStyle name="RowTitles-Detail 2 3 2 2 4 7 2 2" xfId="31918"/>
    <cellStyle name="RowTitles-Detail 2 3 2 2 4 7 2 2 2" xfId="31919"/>
    <cellStyle name="RowTitles-Detail 2 3 2 2 4 7 2 3" xfId="31920"/>
    <cellStyle name="RowTitles-Detail 2 3 2 2 4 7 3" xfId="12143"/>
    <cellStyle name="RowTitles-Detail 2 3 2 2 4 7 3 2" xfId="31921"/>
    <cellStyle name="RowTitles-Detail 2 3 2 2 4 7 3 2 2" xfId="31922"/>
    <cellStyle name="RowTitles-Detail 2 3 2 2 4 7 4" xfId="31923"/>
    <cellStyle name="RowTitles-Detail 2 3 2 2 4 7 4 2" xfId="31924"/>
    <cellStyle name="RowTitles-Detail 2 3 2 2 4 7 5" xfId="31925"/>
    <cellStyle name="RowTitles-Detail 2 3 2 2 4 8" xfId="4675"/>
    <cellStyle name="RowTitles-Detail 2 3 2 2 4 8 2" xfId="31926"/>
    <cellStyle name="RowTitles-Detail 2 3 2 2 4 9" xfId="6702"/>
    <cellStyle name="RowTitles-Detail 2 3 2 2 4 9 2" xfId="31927"/>
    <cellStyle name="RowTitles-Detail 2 3 2 2 4 9 2 2" xfId="31928"/>
    <cellStyle name="RowTitles-Detail 2 3 2 2 4_STUD aligned by INSTIT" xfId="658"/>
    <cellStyle name="RowTitles-Detail 2 3 2 2 5" xfId="846"/>
    <cellStyle name="RowTitles-Detail 2 3 2 2 5 2" xfId="2457"/>
    <cellStyle name="RowTitles-Detail 2 3 2 2 5 2 2" xfId="8480"/>
    <cellStyle name="RowTitles-Detail 2 3 2 2 5 2 2 2" xfId="31929"/>
    <cellStyle name="RowTitles-Detail 2 3 2 2 5 2 2 2 2" xfId="31930"/>
    <cellStyle name="RowTitles-Detail 2 3 2 2 5 2 2 3" xfId="31931"/>
    <cellStyle name="RowTitles-Detail 2 3 2 2 5 2 3" xfId="12149"/>
    <cellStyle name="RowTitles-Detail 2 3 2 2 5 2 3 2" xfId="31932"/>
    <cellStyle name="RowTitles-Detail 2 3 2 2 5 2 3 2 2" xfId="31933"/>
    <cellStyle name="RowTitles-Detail 2 3 2 2 5 2 4" xfId="31934"/>
    <cellStyle name="RowTitles-Detail 2 3 2 2 5 2 4 2" xfId="31935"/>
    <cellStyle name="RowTitles-Detail 2 3 2 2 5 2 5" xfId="31936"/>
    <cellStyle name="RowTitles-Detail 2 3 2 2 5 3" xfId="4022"/>
    <cellStyle name="RowTitles-Detail 2 3 2 2 5 3 2" xfId="9021"/>
    <cellStyle name="RowTitles-Detail 2 3 2 2 5 3 2 2" xfId="31937"/>
    <cellStyle name="RowTitles-Detail 2 3 2 2 5 3 2 2 2" xfId="31938"/>
    <cellStyle name="RowTitles-Detail 2 3 2 2 5 3 2 3" xfId="31939"/>
    <cellStyle name="RowTitles-Detail 2 3 2 2 5 3 3" xfId="12645"/>
    <cellStyle name="RowTitles-Detail 2 3 2 2 5 3 3 2" xfId="31940"/>
    <cellStyle name="RowTitles-Detail 2 3 2 2 5 3 3 2 2" xfId="31941"/>
    <cellStyle name="RowTitles-Detail 2 3 2 2 5 3 4" xfId="31942"/>
    <cellStyle name="RowTitles-Detail 2 3 2 2 5 3 4 2" xfId="31943"/>
    <cellStyle name="RowTitles-Detail 2 3 2 2 5 3 5" xfId="31944"/>
    <cellStyle name="RowTitles-Detail 2 3 2 2 5 4" xfId="4570"/>
    <cellStyle name="RowTitles-Detail 2 3 2 2 5 4 2" xfId="31945"/>
    <cellStyle name="RowTitles-Detail 2 3 2 2 5 5" xfId="6364"/>
    <cellStyle name="RowTitles-Detail 2 3 2 2 5 5 2" xfId="31946"/>
    <cellStyle name="RowTitles-Detail 2 3 2 2 5 5 2 2" xfId="31947"/>
    <cellStyle name="RowTitles-Detail 2 3 2 2 5 5 3" xfId="31948"/>
    <cellStyle name="RowTitles-Detail 2 3 2 2 5 6" xfId="6089"/>
    <cellStyle name="RowTitles-Detail 2 3 2 2 5 6 2" xfId="31949"/>
    <cellStyle name="RowTitles-Detail 2 3 2 2 5 6 2 2" xfId="31950"/>
    <cellStyle name="RowTitles-Detail 2 3 2 2 6" xfId="1005"/>
    <cellStyle name="RowTitles-Detail 2 3 2 2 6 2" xfId="2616"/>
    <cellStyle name="RowTitles-Detail 2 3 2 2 6 2 2" xfId="8481"/>
    <cellStyle name="RowTitles-Detail 2 3 2 2 6 2 2 2" xfId="31951"/>
    <cellStyle name="RowTitles-Detail 2 3 2 2 6 2 2 2 2" xfId="31952"/>
    <cellStyle name="RowTitles-Detail 2 3 2 2 6 2 2 3" xfId="31953"/>
    <cellStyle name="RowTitles-Detail 2 3 2 2 6 2 3" xfId="12150"/>
    <cellStyle name="RowTitles-Detail 2 3 2 2 6 2 3 2" xfId="31954"/>
    <cellStyle name="RowTitles-Detail 2 3 2 2 6 2 3 2 2" xfId="31955"/>
    <cellStyle name="RowTitles-Detail 2 3 2 2 6 2 4" xfId="31956"/>
    <cellStyle name="RowTitles-Detail 2 3 2 2 6 2 4 2" xfId="31957"/>
    <cellStyle name="RowTitles-Detail 2 3 2 2 6 2 5" xfId="31958"/>
    <cellStyle name="RowTitles-Detail 2 3 2 2 6 3" xfId="4181"/>
    <cellStyle name="RowTitles-Detail 2 3 2 2 6 3 2" xfId="9293"/>
    <cellStyle name="RowTitles-Detail 2 3 2 2 6 3 2 2" xfId="31959"/>
    <cellStyle name="RowTitles-Detail 2 3 2 2 6 3 2 2 2" xfId="31960"/>
    <cellStyle name="RowTitles-Detail 2 3 2 2 6 3 2 3" xfId="31961"/>
    <cellStyle name="RowTitles-Detail 2 3 2 2 6 3 3" xfId="12900"/>
    <cellStyle name="RowTitles-Detail 2 3 2 2 6 3 3 2" xfId="31962"/>
    <cellStyle name="RowTitles-Detail 2 3 2 2 6 3 3 2 2" xfId="31963"/>
    <cellStyle name="RowTitles-Detail 2 3 2 2 6 3 4" xfId="31964"/>
    <cellStyle name="RowTitles-Detail 2 3 2 2 6 3 4 2" xfId="31965"/>
    <cellStyle name="RowTitles-Detail 2 3 2 2 6 3 5" xfId="31966"/>
    <cellStyle name="RowTitles-Detail 2 3 2 2 6 4" xfId="5010"/>
    <cellStyle name="RowTitles-Detail 2 3 2 2 6 4 2" xfId="31967"/>
    <cellStyle name="RowTitles-Detail 2 3 2 2 6 5" xfId="10303"/>
    <cellStyle name="RowTitles-Detail 2 3 2 2 6 5 2" xfId="31968"/>
    <cellStyle name="RowTitles-Detail 2 3 2 2 6 5 2 2" xfId="31969"/>
    <cellStyle name="RowTitles-Detail 2 3 2 2 6 6" xfId="31970"/>
    <cellStyle name="RowTitles-Detail 2 3 2 2 6 6 2" xfId="31971"/>
    <cellStyle name="RowTitles-Detail 2 3 2 2 6 7" xfId="31972"/>
    <cellStyle name="RowTitles-Detail 2 3 2 2 7" xfId="1243"/>
    <cellStyle name="RowTitles-Detail 2 3 2 2 7 2" xfId="2854"/>
    <cellStyle name="RowTitles-Detail 2 3 2 2 7 2 2" xfId="8482"/>
    <cellStyle name="RowTitles-Detail 2 3 2 2 7 2 2 2" xfId="31973"/>
    <cellStyle name="RowTitles-Detail 2 3 2 2 7 2 2 2 2" xfId="31974"/>
    <cellStyle name="RowTitles-Detail 2 3 2 2 7 2 2 3" xfId="31975"/>
    <cellStyle name="RowTitles-Detail 2 3 2 2 7 2 3" xfId="12151"/>
    <cellStyle name="RowTitles-Detail 2 3 2 2 7 2 3 2" xfId="31976"/>
    <cellStyle name="RowTitles-Detail 2 3 2 2 7 2 3 2 2" xfId="31977"/>
    <cellStyle name="RowTitles-Detail 2 3 2 2 7 2 4" xfId="31978"/>
    <cellStyle name="RowTitles-Detail 2 3 2 2 7 2 4 2" xfId="31979"/>
    <cellStyle name="RowTitles-Detail 2 3 2 2 7 2 5" xfId="31980"/>
    <cellStyle name="RowTitles-Detail 2 3 2 2 7 3" xfId="4419"/>
    <cellStyle name="RowTitles-Detail 2 3 2 2 7 3 2" xfId="9527"/>
    <cellStyle name="RowTitles-Detail 2 3 2 2 7 3 2 2" xfId="31981"/>
    <cellStyle name="RowTitles-Detail 2 3 2 2 7 3 2 2 2" xfId="31982"/>
    <cellStyle name="RowTitles-Detail 2 3 2 2 7 3 2 3" xfId="31983"/>
    <cellStyle name="RowTitles-Detail 2 3 2 2 7 3 3" xfId="13114"/>
    <cellStyle name="RowTitles-Detail 2 3 2 2 7 3 3 2" xfId="31984"/>
    <cellStyle name="RowTitles-Detail 2 3 2 2 7 3 3 2 2" xfId="31985"/>
    <cellStyle name="RowTitles-Detail 2 3 2 2 7 3 4" xfId="31986"/>
    <cellStyle name="RowTitles-Detail 2 3 2 2 7 3 4 2" xfId="31987"/>
    <cellStyle name="RowTitles-Detail 2 3 2 2 7 3 5" xfId="31988"/>
    <cellStyle name="RowTitles-Detail 2 3 2 2 7 4" xfId="5248"/>
    <cellStyle name="RowTitles-Detail 2 3 2 2 7 4 2" xfId="31989"/>
    <cellStyle name="RowTitles-Detail 2 3 2 2 7 5" xfId="6761"/>
    <cellStyle name="RowTitles-Detail 2 3 2 2 7 5 2" xfId="31990"/>
    <cellStyle name="RowTitles-Detail 2 3 2 2 7 5 2 2" xfId="31991"/>
    <cellStyle name="RowTitles-Detail 2 3 2 2 7 5 3" xfId="31992"/>
    <cellStyle name="RowTitles-Detail 2 3 2 2 7 6" xfId="10508"/>
    <cellStyle name="RowTitles-Detail 2 3 2 2 7 6 2" xfId="31993"/>
    <cellStyle name="RowTitles-Detail 2 3 2 2 7 6 2 2" xfId="31994"/>
    <cellStyle name="RowTitles-Detail 2 3 2 2 7 7" xfId="31995"/>
    <cellStyle name="RowTitles-Detail 2 3 2 2 7 7 2" xfId="31996"/>
    <cellStyle name="RowTitles-Detail 2 3 2 2 7 8" xfId="31997"/>
    <cellStyle name="RowTitles-Detail 2 3 2 2 8" xfId="1847"/>
    <cellStyle name="RowTitles-Detail 2 3 2 2 8 2" xfId="3437"/>
    <cellStyle name="RowTitles-Detail 2 3 2 2 8 2 2" xfId="8483"/>
    <cellStyle name="RowTitles-Detail 2 3 2 2 8 2 2 2" xfId="31998"/>
    <cellStyle name="RowTitles-Detail 2 3 2 2 8 2 2 2 2" xfId="31999"/>
    <cellStyle name="RowTitles-Detail 2 3 2 2 8 2 2 3" xfId="32000"/>
    <cellStyle name="RowTitles-Detail 2 3 2 2 8 2 3" xfId="12152"/>
    <cellStyle name="RowTitles-Detail 2 3 2 2 8 2 3 2" xfId="32001"/>
    <cellStyle name="RowTitles-Detail 2 3 2 2 8 2 3 2 2" xfId="32002"/>
    <cellStyle name="RowTitles-Detail 2 3 2 2 8 2 4" xfId="32003"/>
    <cellStyle name="RowTitles-Detail 2 3 2 2 8 2 4 2" xfId="32004"/>
    <cellStyle name="RowTitles-Detail 2 3 2 2 8 2 5" xfId="32005"/>
    <cellStyle name="RowTitles-Detail 2 3 2 2 8 3" xfId="5827"/>
    <cellStyle name="RowTitles-Detail 2 3 2 2 8 3 2" xfId="9747"/>
    <cellStyle name="RowTitles-Detail 2 3 2 2 8 3 2 2" xfId="32006"/>
    <cellStyle name="RowTitles-Detail 2 3 2 2 8 3 2 2 2" xfId="32007"/>
    <cellStyle name="RowTitles-Detail 2 3 2 2 8 3 2 3" xfId="32008"/>
    <cellStyle name="RowTitles-Detail 2 3 2 2 8 3 3" xfId="13316"/>
    <cellStyle name="RowTitles-Detail 2 3 2 2 8 3 3 2" xfId="32009"/>
    <cellStyle name="RowTitles-Detail 2 3 2 2 8 3 3 2 2" xfId="32010"/>
    <cellStyle name="RowTitles-Detail 2 3 2 2 8 3 4" xfId="32011"/>
    <cellStyle name="RowTitles-Detail 2 3 2 2 8 3 4 2" xfId="32012"/>
    <cellStyle name="RowTitles-Detail 2 3 2 2 8 3 5" xfId="32013"/>
    <cellStyle name="RowTitles-Detail 2 3 2 2 8 4" xfId="6981"/>
    <cellStyle name="RowTitles-Detail 2 3 2 2 8 4 2" xfId="32014"/>
    <cellStyle name="RowTitles-Detail 2 3 2 2 8 4 2 2" xfId="32015"/>
    <cellStyle name="RowTitles-Detail 2 3 2 2 8 4 3" xfId="32016"/>
    <cellStyle name="RowTitles-Detail 2 3 2 2 8 5" xfId="10728"/>
    <cellStyle name="RowTitles-Detail 2 3 2 2 8 5 2" xfId="32017"/>
    <cellStyle name="RowTitles-Detail 2 3 2 2 8 5 2 2" xfId="32018"/>
    <cellStyle name="RowTitles-Detail 2 3 2 2 8 6" xfId="32019"/>
    <cellStyle name="RowTitles-Detail 2 3 2 2 8 6 2" xfId="32020"/>
    <cellStyle name="RowTitles-Detail 2 3 2 2 8 7" xfId="32021"/>
    <cellStyle name="RowTitles-Detail 2 3 2 2 9" xfId="1848"/>
    <cellStyle name="RowTitles-Detail 2 3 2 2 9 2" xfId="3438"/>
    <cellStyle name="RowTitles-Detail 2 3 2 2 9 2 2" xfId="8484"/>
    <cellStyle name="RowTitles-Detail 2 3 2 2 9 2 2 2" xfId="32022"/>
    <cellStyle name="RowTitles-Detail 2 3 2 2 9 2 2 2 2" xfId="32023"/>
    <cellStyle name="RowTitles-Detail 2 3 2 2 9 2 2 3" xfId="32024"/>
    <cellStyle name="RowTitles-Detail 2 3 2 2 9 2 3" xfId="12153"/>
    <cellStyle name="RowTitles-Detail 2 3 2 2 9 2 3 2" xfId="32025"/>
    <cellStyle name="RowTitles-Detail 2 3 2 2 9 2 3 2 2" xfId="32026"/>
    <cellStyle name="RowTitles-Detail 2 3 2 2 9 2 4" xfId="32027"/>
    <cellStyle name="RowTitles-Detail 2 3 2 2 9 2 4 2" xfId="32028"/>
    <cellStyle name="RowTitles-Detail 2 3 2 2 9 2 5" xfId="32029"/>
    <cellStyle name="RowTitles-Detail 2 3 2 2 9 3" xfId="5828"/>
    <cellStyle name="RowTitles-Detail 2 3 2 2 9 3 2" xfId="9951"/>
    <cellStyle name="RowTitles-Detail 2 3 2 2 9 3 2 2" xfId="32030"/>
    <cellStyle name="RowTitles-Detail 2 3 2 2 9 3 2 2 2" xfId="32031"/>
    <cellStyle name="RowTitles-Detail 2 3 2 2 9 3 2 3" xfId="32032"/>
    <cellStyle name="RowTitles-Detail 2 3 2 2 9 3 3" xfId="13505"/>
    <cellStyle name="RowTitles-Detail 2 3 2 2 9 3 3 2" xfId="32033"/>
    <cellStyle name="RowTitles-Detail 2 3 2 2 9 3 3 2 2" xfId="32034"/>
    <cellStyle name="RowTitles-Detail 2 3 2 2 9 3 4" xfId="32035"/>
    <cellStyle name="RowTitles-Detail 2 3 2 2 9 3 4 2" xfId="32036"/>
    <cellStyle name="RowTitles-Detail 2 3 2 2 9 3 5" xfId="32037"/>
    <cellStyle name="RowTitles-Detail 2 3 2 2 9 4" xfId="7185"/>
    <cellStyle name="RowTitles-Detail 2 3 2 2 9 4 2" xfId="32038"/>
    <cellStyle name="RowTitles-Detail 2 3 2 2 9 4 2 2" xfId="32039"/>
    <cellStyle name="RowTitles-Detail 2 3 2 2 9 4 3" xfId="32040"/>
    <cellStyle name="RowTitles-Detail 2 3 2 2 9 5" xfId="10932"/>
    <cellStyle name="RowTitles-Detail 2 3 2 2 9 5 2" xfId="32041"/>
    <cellStyle name="RowTitles-Detail 2 3 2 2 9 5 2 2" xfId="32042"/>
    <cellStyle name="RowTitles-Detail 2 3 2 2 9 6" xfId="32043"/>
    <cellStyle name="RowTitles-Detail 2 3 2 2 9 6 2" xfId="32044"/>
    <cellStyle name="RowTitles-Detail 2 3 2 2 9 7" xfId="32045"/>
    <cellStyle name="RowTitles-Detail 2 3 2 2_STUD aligned by INSTIT" xfId="655"/>
    <cellStyle name="RowTitles-Detail 2 3 2 3" xfId="385"/>
    <cellStyle name="RowTitles-Detail 2 3 2 3 2" xfId="1058"/>
    <cellStyle name="RowTitles-Detail 2 3 2 3 2 2" xfId="2669"/>
    <cellStyle name="RowTitles-Detail 2 3 2 3 2 2 2" xfId="8486"/>
    <cellStyle name="RowTitles-Detail 2 3 2 3 2 2 2 2" xfId="32046"/>
    <cellStyle name="RowTitles-Detail 2 3 2 3 2 2 2 2 2" xfId="32047"/>
    <cellStyle name="RowTitles-Detail 2 3 2 3 2 2 2 3" xfId="32048"/>
    <cellStyle name="RowTitles-Detail 2 3 2 3 2 2 3" xfId="12155"/>
    <cellStyle name="RowTitles-Detail 2 3 2 3 2 2 3 2" xfId="32049"/>
    <cellStyle name="RowTitles-Detail 2 3 2 3 2 2 3 2 2" xfId="32050"/>
    <cellStyle name="RowTitles-Detail 2 3 2 3 2 2 4" xfId="32051"/>
    <cellStyle name="RowTitles-Detail 2 3 2 3 2 2 4 2" xfId="32052"/>
    <cellStyle name="RowTitles-Detail 2 3 2 3 2 2 5" xfId="32053"/>
    <cellStyle name="RowTitles-Detail 2 3 2 3 2 3" xfId="4234"/>
    <cellStyle name="RowTitles-Detail 2 3 2 3 2 3 2" xfId="9078"/>
    <cellStyle name="RowTitles-Detail 2 3 2 3 2 3 2 2" xfId="32054"/>
    <cellStyle name="RowTitles-Detail 2 3 2 3 2 3 2 2 2" xfId="32055"/>
    <cellStyle name="RowTitles-Detail 2 3 2 3 2 3 2 3" xfId="32056"/>
    <cellStyle name="RowTitles-Detail 2 3 2 3 2 3 3" xfId="12700"/>
    <cellStyle name="RowTitles-Detail 2 3 2 3 2 3 3 2" xfId="32057"/>
    <cellStyle name="RowTitles-Detail 2 3 2 3 2 3 3 2 2" xfId="32058"/>
    <cellStyle name="RowTitles-Detail 2 3 2 3 2 3 4" xfId="32059"/>
    <cellStyle name="RowTitles-Detail 2 3 2 3 2 3 4 2" xfId="32060"/>
    <cellStyle name="RowTitles-Detail 2 3 2 3 2 3 5" xfId="32061"/>
    <cellStyle name="RowTitles-Detail 2 3 2 3 2 4" xfId="5063"/>
    <cellStyle name="RowTitles-Detail 2 3 2 3 2 4 2" xfId="32062"/>
    <cellStyle name="RowTitles-Detail 2 3 2 3 2 5" xfId="6038"/>
    <cellStyle name="RowTitles-Detail 2 3 2 3 2 5 2" xfId="32063"/>
    <cellStyle name="RowTitles-Detail 2 3 2 3 2 5 2 2" xfId="32064"/>
    <cellStyle name="RowTitles-Detail 2 3 2 3 3" xfId="1282"/>
    <cellStyle name="RowTitles-Detail 2 3 2 3 3 2" xfId="2893"/>
    <cellStyle name="RowTitles-Detail 2 3 2 3 3 2 2" xfId="8487"/>
    <cellStyle name="RowTitles-Detail 2 3 2 3 3 2 2 2" xfId="32065"/>
    <cellStyle name="RowTitles-Detail 2 3 2 3 3 2 2 2 2" xfId="32066"/>
    <cellStyle name="RowTitles-Detail 2 3 2 3 3 2 2 3" xfId="32067"/>
    <cellStyle name="RowTitles-Detail 2 3 2 3 3 2 3" xfId="12156"/>
    <cellStyle name="RowTitles-Detail 2 3 2 3 3 2 3 2" xfId="32068"/>
    <cellStyle name="RowTitles-Detail 2 3 2 3 3 2 3 2 2" xfId="32069"/>
    <cellStyle name="RowTitles-Detail 2 3 2 3 3 2 4" xfId="32070"/>
    <cellStyle name="RowTitles-Detail 2 3 2 3 3 2 4 2" xfId="32071"/>
    <cellStyle name="RowTitles-Detail 2 3 2 3 3 2 5" xfId="32072"/>
    <cellStyle name="RowTitles-Detail 2 3 2 3 3 3" xfId="4458"/>
    <cellStyle name="RowTitles-Detail 2 3 2 3 3 3 2" xfId="9354"/>
    <cellStyle name="RowTitles-Detail 2 3 2 3 3 3 2 2" xfId="32073"/>
    <cellStyle name="RowTitles-Detail 2 3 2 3 3 3 2 2 2" xfId="32074"/>
    <cellStyle name="RowTitles-Detail 2 3 2 3 3 3 2 3" xfId="32075"/>
    <cellStyle name="RowTitles-Detail 2 3 2 3 3 3 3" xfId="12955"/>
    <cellStyle name="RowTitles-Detail 2 3 2 3 3 3 3 2" xfId="32076"/>
    <cellStyle name="RowTitles-Detail 2 3 2 3 3 3 3 2 2" xfId="32077"/>
    <cellStyle name="RowTitles-Detail 2 3 2 3 3 3 4" xfId="32078"/>
    <cellStyle name="RowTitles-Detail 2 3 2 3 3 3 4 2" xfId="32079"/>
    <cellStyle name="RowTitles-Detail 2 3 2 3 3 3 5" xfId="32080"/>
    <cellStyle name="RowTitles-Detail 2 3 2 3 3 4" xfId="5287"/>
    <cellStyle name="RowTitles-Detail 2 3 2 3 3 4 2" xfId="32081"/>
    <cellStyle name="RowTitles-Detail 2 3 2 3 3 5" xfId="6635"/>
    <cellStyle name="RowTitles-Detail 2 3 2 3 3 5 2" xfId="32082"/>
    <cellStyle name="RowTitles-Detail 2 3 2 3 3 5 2 2" xfId="32083"/>
    <cellStyle name="RowTitles-Detail 2 3 2 3 3 5 3" xfId="32084"/>
    <cellStyle name="RowTitles-Detail 2 3 2 3 3 6" xfId="10359"/>
    <cellStyle name="RowTitles-Detail 2 3 2 3 3 6 2" xfId="32085"/>
    <cellStyle name="RowTitles-Detail 2 3 2 3 3 6 2 2" xfId="32086"/>
    <cellStyle name="RowTitles-Detail 2 3 2 3 3 7" xfId="32087"/>
    <cellStyle name="RowTitles-Detail 2 3 2 3 3 7 2" xfId="32088"/>
    <cellStyle name="RowTitles-Detail 2 3 2 3 3 8" xfId="32089"/>
    <cellStyle name="RowTitles-Detail 2 3 2 3 4" xfId="1849"/>
    <cellStyle name="RowTitles-Detail 2 3 2 3 4 2" xfId="3439"/>
    <cellStyle name="RowTitles-Detail 2 3 2 3 4 2 2" xfId="8488"/>
    <cellStyle name="RowTitles-Detail 2 3 2 3 4 2 2 2" xfId="32090"/>
    <cellStyle name="RowTitles-Detail 2 3 2 3 4 2 2 2 2" xfId="32091"/>
    <cellStyle name="RowTitles-Detail 2 3 2 3 4 2 2 3" xfId="32092"/>
    <cellStyle name="RowTitles-Detail 2 3 2 3 4 2 3" xfId="12157"/>
    <cellStyle name="RowTitles-Detail 2 3 2 3 4 2 3 2" xfId="32093"/>
    <cellStyle name="RowTitles-Detail 2 3 2 3 4 2 3 2 2" xfId="32094"/>
    <cellStyle name="RowTitles-Detail 2 3 2 3 4 2 4" xfId="32095"/>
    <cellStyle name="RowTitles-Detail 2 3 2 3 4 2 4 2" xfId="32096"/>
    <cellStyle name="RowTitles-Detail 2 3 2 3 4 2 5" xfId="32097"/>
    <cellStyle name="RowTitles-Detail 2 3 2 3 4 3" xfId="5829"/>
    <cellStyle name="RowTitles-Detail 2 3 2 3 4 3 2" xfId="9587"/>
    <cellStyle name="RowTitles-Detail 2 3 2 3 4 3 2 2" xfId="32098"/>
    <cellStyle name="RowTitles-Detail 2 3 2 3 4 3 2 2 2" xfId="32099"/>
    <cellStyle name="RowTitles-Detail 2 3 2 3 4 3 2 3" xfId="32100"/>
    <cellStyle name="RowTitles-Detail 2 3 2 3 4 3 3" xfId="13168"/>
    <cellStyle name="RowTitles-Detail 2 3 2 3 4 3 3 2" xfId="32101"/>
    <cellStyle name="RowTitles-Detail 2 3 2 3 4 3 3 2 2" xfId="32102"/>
    <cellStyle name="RowTitles-Detail 2 3 2 3 4 3 4" xfId="32103"/>
    <cellStyle name="RowTitles-Detail 2 3 2 3 4 3 4 2" xfId="32104"/>
    <cellStyle name="RowTitles-Detail 2 3 2 3 4 3 5" xfId="32105"/>
    <cellStyle name="RowTitles-Detail 2 3 2 3 4 4" xfId="6821"/>
    <cellStyle name="RowTitles-Detail 2 3 2 3 4 4 2" xfId="32106"/>
    <cellStyle name="RowTitles-Detail 2 3 2 3 4 4 2 2" xfId="32107"/>
    <cellStyle name="RowTitles-Detail 2 3 2 3 4 4 3" xfId="32108"/>
    <cellStyle name="RowTitles-Detail 2 3 2 3 4 5" xfId="10568"/>
    <cellStyle name="RowTitles-Detail 2 3 2 3 4 5 2" xfId="32109"/>
    <cellStyle name="RowTitles-Detail 2 3 2 3 4 5 2 2" xfId="32110"/>
    <cellStyle name="RowTitles-Detail 2 3 2 3 4 6" xfId="32111"/>
    <cellStyle name="RowTitles-Detail 2 3 2 3 4 6 2" xfId="32112"/>
    <cellStyle name="RowTitles-Detail 2 3 2 3 4 7" xfId="32113"/>
    <cellStyle name="RowTitles-Detail 2 3 2 3 5" xfId="1850"/>
    <cellStyle name="RowTitles-Detail 2 3 2 3 5 2" xfId="3440"/>
    <cellStyle name="RowTitles-Detail 2 3 2 3 5 2 2" xfId="8489"/>
    <cellStyle name="RowTitles-Detail 2 3 2 3 5 2 2 2" xfId="32114"/>
    <cellStyle name="RowTitles-Detail 2 3 2 3 5 2 2 2 2" xfId="32115"/>
    <cellStyle name="RowTitles-Detail 2 3 2 3 5 2 2 3" xfId="32116"/>
    <cellStyle name="RowTitles-Detail 2 3 2 3 5 2 3" xfId="12158"/>
    <cellStyle name="RowTitles-Detail 2 3 2 3 5 2 3 2" xfId="32117"/>
    <cellStyle name="RowTitles-Detail 2 3 2 3 5 2 3 2 2" xfId="32118"/>
    <cellStyle name="RowTitles-Detail 2 3 2 3 5 2 4" xfId="32119"/>
    <cellStyle name="RowTitles-Detail 2 3 2 3 5 2 4 2" xfId="32120"/>
    <cellStyle name="RowTitles-Detail 2 3 2 3 5 2 5" xfId="32121"/>
    <cellStyle name="RowTitles-Detail 2 3 2 3 5 3" xfId="5830"/>
    <cellStyle name="RowTitles-Detail 2 3 2 3 5 3 2" xfId="9804"/>
    <cellStyle name="RowTitles-Detail 2 3 2 3 5 3 2 2" xfId="32122"/>
    <cellStyle name="RowTitles-Detail 2 3 2 3 5 3 2 2 2" xfId="32123"/>
    <cellStyle name="RowTitles-Detail 2 3 2 3 5 3 2 3" xfId="32124"/>
    <cellStyle name="RowTitles-Detail 2 3 2 3 5 3 3" xfId="13367"/>
    <cellStyle name="RowTitles-Detail 2 3 2 3 5 3 3 2" xfId="32125"/>
    <cellStyle name="RowTitles-Detail 2 3 2 3 5 3 3 2 2" xfId="32126"/>
    <cellStyle name="RowTitles-Detail 2 3 2 3 5 3 4" xfId="32127"/>
    <cellStyle name="RowTitles-Detail 2 3 2 3 5 3 4 2" xfId="32128"/>
    <cellStyle name="RowTitles-Detail 2 3 2 3 5 3 5" xfId="32129"/>
    <cellStyle name="RowTitles-Detail 2 3 2 3 5 4" xfId="7038"/>
    <cellStyle name="RowTitles-Detail 2 3 2 3 5 4 2" xfId="32130"/>
    <cellStyle name="RowTitles-Detail 2 3 2 3 5 4 2 2" xfId="32131"/>
    <cellStyle name="RowTitles-Detail 2 3 2 3 5 4 3" xfId="32132"/>
    <cellStyle name="RowTitles-Detail 2 3 2 3 5 5" xfId="10785"/>
    <cellStyle name="RowTitles-Detail 2 3 2 3 5 5 2" xfId="32133"/>
    <cellStyle name="RowTitles-Detail 2 3 2 3 5 5 2 2" xfId="32134"/>
    <cellStyle name="RowTitles-Detail 2 3 2 3 5 6" xfId="32135"/>
    <cellStyle name="RowTitles-Detail 2 3 2 3 5 6 2" xfId="32136"/>
    <cellStyle name="RowTitles-Detail 2 3 2 3 5 7" xfId="32137"/>
    <cellStyle name="RowTitles-Detail 2 3 2 3 6" xfId="1851"/>
    <cellStyle name="RowTitles-Detail 2 3 2 3 6 2" xfId="3441"/>
    <cellStyle name="RowTitles-Detail 2 3 2 3 6 2 2" xfId="8490"/>
    <cellStyle name="RowTitles-Detail 2 3 2 3 6 2 2 2" xfId="32138"/>
    <cellStyle name="RowTitles-Detail 2 3 2 3 6 2 2 2 2" xfId="32139"/>
    <cellStyle name="RowTitles-Detail 2 3 2 3 6 2 2 3" xfId="32140"/>
    <cellStyle name="RowTitles-Detail 2 3 2 3 6 2 3" xfId="12159"/>
    <cellStyle name="RowTitles-Detail 2 3 2 3 6 2 3 2" xfId="32141"/>
    <cellStyle name="RowTitles-Detail 2 3 2 3 6 2 3 2 2" xfId="32142"/>
    <cellStyle name="RowTitles-Detail 2 3 2 3 6 2 4" xfId="32143"/>
    <cellStyle name="RowTitles-Detail 2 3 2 3 6 2 4 2" xfId="32144"/>
    <cellStyle name="RowTitles-Detail 2 3 2 3 6 2 5" xfId="32145"/>
    <cellStyle name="RowTitles-Detail 2 3 2 3 6 3" xfId="5831"/>
    <cellStyle name="RowTitles-Detail 2 3 2 3 6 3 2" xfId="10006"/>
    <cellStyle name="RowTitles-Detail 2 3 2 3 6 3 2 2" xfId="32146"/>
    <cellStyle name="RowTitles-Detail 2 3 2 3 6 3 2 2 2" xfId="32147"/>
    <cellStyle name="RowTitles-Detail 2 3 2 3 6 3 2 3" xfId="32148"/>
    <cellStyle name="RowTitles-Detail 2 3 2 3 6 3 3" xfId="13554"/>
    <cellStyle name="RowTitles-Detail 2 3 2 3 6 3 3 2" xfId="32149"/>
    <cellStyle name="RowTitles-Detail 2 3 2 3 6 3 3 2 2" xfId="32150"/>
    <cellStyle name="RowTitles-Detail 2 3 2 3 6 3 4" xfId="32151"/>
    <cellStyle name="RowTitles-Detail 2 3 2 3 6 3 4 2" xfId="32152"/>
    <cellStyle name="RowTitles-Detail 2 3 2 3 6 3 5" xfId="32153"/>
    <cellStyle name="RowTitles-Detail 2 3 2 3 6 4" xfId="7240"/>
    <cellStyle name="RowTitles-Detail 2 3 2 3 6 4 2" xfId="32154"/>
    <cellStyle name="RowTitles-Detail 2 3 2 3 6 4 2 2" xfId="32155"/>
    <cellStyle name="RowTitles-Detail 2 3 2 3 6 4 3" xfId="32156"/>
    <cellStyle name="RowTitles-Detail 2 3 2 3 6 5" xfId="10987"/>
    <cellStyle name="RowTitles-Detail 2 3 2 3 6 5 2" xfId="32157"/>
    <cellStyle name="RowTitles-Detail 2 3 2 3 6 5 2 2" xfId="32158"/>
    <cellStyle name="RowTitles-Detail 2 3 2 3 6 6" xfId="32159"/>
    <cellStyle name="RowTitles-Detail 2 3 2 3 6 6 2" xfId="32160"/>
    <cellStyle name="RowTitles-Detail 2 3 2 3 6 7" xfId="32161"/>
    <cellStyle name="RowTitles-Detail 2 3 2 3 7" xfId="2223"/>
    <cellStyle name="RowTitles-Detail 2 3 2 3 7 2" xfId="8485"/>
    <cellStyle name="RowTitles-Detail 2 3 2 3 7 2 2" xfId="32162"/>
    <cellStyle name="RowTitles-Detail 2 3 2 3 7 2 2 2" xfId="32163"/>
    <cellStyle name="RowTitles-Detail 2 3 2 3 7 2 3" xfId="32164"/>
    <cellStyle name="RowTitles-Detail 2 3 2 3 7 3" xfId="12154"/>
    <cellStyle name="RowTitles-Detail 2 3 2 3 7 3 2" xfId="32165"/>
    <cellStyle name="RowTitles-Detail 2 3 2 3 7 3 2 2" xfId="32166"/>
    <cellStyle name="RowTitles-Detail 2 3 2 3 7 4" xfId="32167"/>
    <cellStyle name="RowTitles-Detail 2 3 2 3 7 4 2" xfId="32168"/>
    <cellStyle name="RowTitles-Detail 2 3 2 3 7 5" xfId="32169"/>
    <cellStyle name="RowTitles-Detail 2 3 2 3 8" xfId="4758"/>
    <cellStyle name="RowTitles-Detail 2 3 2 3 8 2" xfId="32170"/>
    <cellStyle name="RowTitles-Detail 2 3 2 3 9" xfId="6198"/>
    <cellStyle name="RowTitles-Detail 2 3 2 3 9 2" xfId="32171"/>
    <cellStyle name="RowTitles-Detail 2 3 2 3 9 2 2" xfId="32172"/>
    <cellStyle name="RowTitles-Detail 2 3 2 3_STUD aligned by INSTIT" xfId="659"/>
    <cellStyle name="RowTitles-Detail 2 3 2 4" xfId="443"/>
    <cellStyle name="RowTitles-Detail 2 3 2 4 2" xfId="935"/>
    <cellStyle name="RowTitles-Detail 2 3 2 4 2 2" xfId="2546"/>
    <cellStyle name="RowTitles-Detail 2 3 2 4 2 2 2" xfId="8492"/>
    <cellStyle name="RowTitles-Detail 2 3 2 4 2 2 2 2" xfId="32173"/>
    <cellStyle name="RowTitles-Detail 2 3 2 4 2 2 2 2 2" xfId="32174"/>
    <cellStyle name="RowTitles-Detail 2 3 2 4 2 2 2 3" xfId="32175"/>
    <cellStyle name="RowTitles-Detail 2 3 2 4 2 2 3" xfId="12161"/>
    <cellStyle name="RowTitles-Detail 2 3 2 4 2 2 3 2" xfId="32176"/>
    <cellStyle name="RowTitles-Detail 2 3 2 4 2 2 3 2 2" xfId="32177"/>
    <cellStyle name="RowTitles-Detail 2 3 2 4 2 2 4" xfId="32178"/>
    <cellStyle name="RowTitles-Detail 2 3 2 4 2 2 4 2" xfId="32179"/>
    <cellStyle name="RowTitles-Detail 2 3 2 4 2 2 5" xfId="32180"/>
    <cellStyle name="RowTitles-Detail 2 3 2 4 2 3" xfId="4111"/>
    <cellStyle name="RowTitles-Detail 2 3 2 4 2 3 2" xfId="9136"/>
    <cellStyle name="RowTitles-Detail 2 3 2 4 2 3 2 2" xfId="32181"/>
    <cellStyle name="RowTitles-Detail 2 3 2 4 2 3 2 2 2" xfId="32182"/>
    <cellStyle name="RowTitles-Detail 2 3 2 4 2 3 2 3" xfId="32183"/>
    <cellStyle name="RowTitles-Detail 2 3 2 4 2 3 3" xfId="12752"/>
    <cellStyle name="RowTitles-Detail 2 3 2 4 2 3 3 2" xfId="32184"/>
    <cellStyle name="RowTitles-Detail 2 3 2 4 2 3 3 2 2" xfId="32185"/>
    <cellStyle name="RowTitles-Detail 2 3 2 4 2 3 4" xfId="32186"/>
    <cellStyle name="RowTitles-Detail 2 3 2 4 2 3 4 2" xfId="32187"/>
    <cellStyle name="RowTitles-Detail 2 3 2 4 2 3 5" xfId="32188"/>
    <cellStyle name="RowTitles-Detail 2 3 2 4 2 4" xfId="4940"/>
    <cellStyle name="RowTitles-Detail 2 3 2 4 2 4 2" xfId="32189"/>
    <cellStyle name="RowTitles-Detail 2 3 2 4 2 5" xfId="6457"/>
    <cellStyle name="RowTitles-Detail 2 3 2 4 2 5 2" xfId="32190"/>
    <cellStyle name="RowTitles-Detail 2 3 2 4 2 5 2 2" xfId="32191"/>
    <cellStyle name="RowTitles-Detail 2 3 2 4 2 5 3" xfId="32192"/>
    <cellStyle name="RowTitles-Detail 2 3 2 4 2 6" xfId="10151"/>
    <cellStyle name="RowTitles-Detail 2 3 2 4 2 6 2" xfId="32193"/>
    <cellStyle name="RowTitles-Detail 2 3 2 4 2 6 2 2" xfId="32194"/>
    <cellStyle name="RowTitles-Detail 2 3 2 4 2 7" xfId="32195"/>
    <cellStyle name="RowTitles-Detail 2 3 2 4 2 7 2" xfId="32196"/>
    <cellStyle name="RowTitles-Detail 2 3 2 4 2 8" xfId="32197"/>
    <cellStyle name="RowTitles-Detail 2 3 2 4 3" xfId="1112"/>
    <cellStyle name="RowTitles-Detail 2 3 2 4 3 2" xfId="2723"/>
    <cellStyle name="RowTitles-Detail 2 3 2 4 3 2 2" xfId="8493"/>
    <cellStyle name="RowTitles-Detail 2 3 2 4 3 2 2 2" xfId="32198"/>
    <cellStyle name="RowTitles-Detail 2 3 2 4 3 2 2 2 2" xfId="32199"/>
    <cellStyle name="RowTitles-Detail 2 3 2 4 3 2 2 3" xfId="32200"/>
    <cellStyle name="RowTitles-Detail 2 3 2 4 3 2 3" xfId="12162"/>
    <cellStyle name="RowTitles-Detail 2 3 2 4 3 2 3 2" xfId="32201"/>
    <cellStyle name="RowTitles-Detail 2 3 2 4 3 2 3 2 2" xfId="32202"/>
    <cellStyle name="RowTitles-Detail 2 3 2 4 3 2 4" xfId="32203"/>
    <cellStyle name="RowTitles-Detail 2 3 2 4 3 2 4 2" xfId="32204"/>
    <cellStyle name="RowTitles-Detail 2 3 2 4 3 2 5" xfId="32205"/>
    <cellStyle name="RowTitles-Detail 2 3 2 4 3 3" xfId="4288"/>
    <cellStyle name="RowTitles-Detail 2 3 2 4 3 3 2" xfId="9412"/>
    <cellStyle name="RowTitles-Detail 2 3 2 4 3 3 2 2" xfId="32206"/>
    <cellStyle name="RowTitles-Detail 2 3 2 4 3 3 2 2 2" xfId="32207"/>
    <cellStyle name="RowTitles-Detail 2 3 2 4 3 3 2 3" xfId="32208"/>
    <cellStyle name="RowTitles-Detail 2 3 2 4 3 3 3" xfId="13007"/>
    <cellStyle name="RowTitles-Detail 2 3 2 4 3 3 3 2" xfId="32209"/>
    <cellStyle name="RowTitles-Detail 2 3 2 4 3 3 3 2 2" xfId="32210"/>
    <cellStyle name="RowTitles-Detail 2 3 2 4 3 3 4" xfId="32211"/>
    <cellStyle name="RowTitles-Detail 2 3 2 4 3 3 4 2" xfId="32212"/>
    <cellStyle name="RowTitles-Detail 2 3 2 4 3 3 5" xfId="32213"/>
    <cellStyle name="RowTitles-Detail 2 3 2 4 3 4" xfId="5117"/>
    <cellStyle name="RowTitles-Detail 2 3 2 4 3 4 2" xfId="32214"/>
    <cellStyle name="RowTitles-Detail 2 3 2 4 3 5" xfId="10406"/>
    <cellStyle name="RowTitles-Detail 2 3 2 4 3 5 2" xfId="32215"/>
    <cellStyle name="RowTitles-Detail 2 3 2 4 3 5 2 2" xfId="32216"/>
    <cellStyle name="RowTitles-Detail 2 3 2 4 4" xfId="1852"/>
    <cellStyle name="RowTitles-Detail 2 3 2 4 4 2" xfId="3442"/>
    <cellStyle name="RowTitles-Detail 2 3 2 4 4 2 2" xfId="8494"/>
    <cellStyle name="RowTitles-Detail 2 3 2 4 4 2 2 2" xfId="32217"/>
    <cellStyle name="RowTitles-Detail 2 3 2 4 4 2 2 2 2" xfId="32218"/>
    <cellStyle name="RowTitles-Detail 2 3 2 4 4 2 2 3" xfId="32219"/>
    <cellStyle name="RowTitles-Detail 2 3 2 4 4 2 3" xfId="12163"/>
    <cellStyle name="RowTitles-Detail 2 3 2 4 4 2 3 2" xfId="32220"/>
    <cellStyle name="RowTitles-Detail 2 3 2 4 4 2 3 2 2" xfId="32221"/>
    <cellStyle name="RowTitles-Detail 2 3 2 4 4 2 4" xfId="32222"/>
    <cellStyle name="RowTitles-Detail 2 3 2 4 4 2 4 2" xfId="32223"/>
    <cellStyle name="RowTitles-Detail 2 3 2 4 4 2 5" xfId="32224"/>
    <cellStyle name="RowTitles-Detail 2 3 2 4 4 3" xfId="5832"/>
    <cellStyle name="RowTitles-Detail 2 3 2 4 4 3 2" xfId="9641"/>
    <cellStyle name="RowTitles-Detail 2 3 2 4 4 3 2 2" xfId="32225"/>
    <cellStyle name="RowTitles-Detail 2 3 2 4 4 3 2 2 2" xfId="32226"/>
    <cellStyle name="RowTitles-Detail 2 3 2 4 4 3 2 3" xfId="32227"/>
    <cellStyle name="RowTitles-Detail 2 3 2 4 4 3 3" xfId="13220"/>
    <cellStyle name="RowTitles-Detail 2 3 2 4 4 3 3 2" xfId="32228"/>
    <cellStyle name="RowTitles-Detail 2 3 2 4 4 3 3 2 2" xfId="32229"/>
    <cellStyle name="RowTitles-Detail 2 3 2 4 4 3 4" xfId="32230"/>
    <cellStyle name="RowTitles-Detail 2 3 2 4 4 3 4 2" xfId="32231"/>
    <cellStyle name="RowTitles-Detail 2 3 2 4 4 3 5" xfId="32232"/>
    <cellStyle name="RowTitles-Detail 2 3 2 4 4 4" xfId="6875"/>
    <cellStyle name="RowTitles-Detail 2 3 2 4 4 4 2" xfId="32233"/>
    <cellStyle name="RowTitles-Detail 2 3 2 4 4 4 2 2" xfId="32234"/>
    <cellStyle name="RowTitles-Detail 2 3 2 4 4 4 3" xfId="32235"/>
    <cellStyle name="RowTitles-Detail 2 3 2 4 4 5" xfId="10622"/>
    <cellStyle name="RowTitles-Detail 2 3 2 4 4 5 2" xfId="32236"/>
    <cellStyle name="RowTitles-Detail 2 3 2 4 4 5 2 2" xfId="32237"/>
    <cellStyle name="RowTitles-Detail 2 3 2 4 4 6" xfId="32238"/>
    <cellStyle name="RowTitles-Detail 2 3 2 4 4 6 2" xfId="32239"/>
    <cellStyle name="RowTitles-Detail 2 3 2 4 4 7" xfId="32240"/>
    <cellStyle name="RowTitles-Detail 2 3 2 4 5" xfId="1853"/>
    <cellStyle name="RowTitles-Detail 2 3 2 4 5 2" xfId="3443"/>
    <cellStyle name="RowTitles-Detail 2 3 2 4 5 2 2" xfId="8495"/>
    <cellStyle name="RowTitles-Detail 2 3 2 4 5 2 2 2" xfId="32241"/>
    <cellStyle name="RowTitles-Detail 2 3 2 4 5 2 2 2 2" xfId="32242"/>
    <cellStyle name="RowTitles-Detail 2 3 2 4 5 2 2 3" xfId="32243"/>
    <cellStyle name="RowTitles-Detail 2 3 2 4 5 2 3" xfId="12164"/>
    <cellStyle name="RowTitles-Detail 2 3 2 4 5 2 3 2" xfId="32244"/>
    <cellStyle name="RowTitles-Detail 2 3 2 4 5 2 3 2 2" xfId="32245"/>
    <cellStyle name="RowTitles-Detail 2 3 2 4 5 2 4" xfId="32246"/>
    <cellStyle name="RowTitles-Detail 2 3 2 4 5 2 4 2" xfId="32247"/>
    <cellStyle name="RowTitles-Detail 2 3 2 4 5 2 5" xfId="32248"/>
    <cellStyle name="RowTitles-Detail 2 3 2 4 5 3" xfId="5833"/>
    <cellStyle name="RowTitles-Detail 2 3 2 4 5 3 2" xfId="9857"/>
    <cellStyle name="RowTitles-Detail 2 3 2 4 5 3 2 2" xfId="32249"/>
    <cellStyle name="RowTitles-Detail 2 3 2 4 5 3 2 2 2" xfId="32250"/>
    <cellStyle name="RowTitles-Detail 2 3 2 4 5 3 2 3" xfId="32251"/>
    <cellStyle name="RowTitles-Detail 2 3 2 4 5 3 3" xfId="13418"/>
    <cellStyle name="RowTitles-Detail 2 3 2 4 5 3 3 2" xfId="32252"/>
    <cellStyle name="RowTitles-Detail 2 3 2 4 5 3 3 2 2" xfId="32253"/>
    <cellStyle name="RowTitles-Detail 2 3 2 4 5 3 4" xfId="32254"/>
    <cellStyle name="RowTitles-Detail 2 3 2 4 5 3 4 2" xfId="32255"/>
    <cellStyle name="RowTitles-Detail 2 3 2 4 5 3 5" xfId="32256"/>
    <cellStyle name="RowTitles-Detail 2 3 2 4 5 4" xfId="7091"/>
    <cellStyle name="RowTitles-Detail 2 3 2 4 5 4 2" xfId="32257"/>
    <cellStyle name="RowTitles-Detail 2 3 2 4 5 4 2 2" xfId="32258"/>
    <cellStyle name="RowTitles-Detail 2 3 2 4 5 4 3" xfId="32259"/>
    <cellStyle name="RowTitles-Detail 2 3 2 4 5 5" xfId="10838"/>
    <cellStyle name="RowTitles-Detail 2 3 2 4 5 5 2" xfId="32260"/>
    <cellStyle name="RowTitles-Detail 2 3 2 4 5 5 2 2" xfId="32261"/>
    <cellStyle name="RowTitles-Detail 2 3 2 4 5 6" xfId="32262"/>
    <cellStyle name="RowTitles-Detail 2 3 2 4 5 6 2" xfId="32263"/>
    <cellStyle name="RowTitles-Detail 2 3 2 4 5 7" xfId="32264"/>
    <cellStyle name="RowTitles-Detail 2 3 2 4 6" xfId="1854"/>
    <cellStyle name="RowTitles-Detail 2 3 2 4 6 2" xfId="3444"/>
    <cellStyle name="RowTitles-Detail 2 3 2 4 6 2 2" xfId="8496"/>
    <cellStyle name="RowTitles-Detail 2 3 2 4 6 2 2 2" xfId="32265"/>
    <cellStyle name="RowTitles-Detail 2 3 2 4 6 2 2 2 2" xfId="32266"/>
    <cellStyle name="RowTitles-Detail 2 3 2 4 6 2 2 3" xfId="32267"/>
    <cellStyle name="RowTitles-Detail 2 3 2 4 6 2 3" xfId="12165"/>
    <cellStyle name="RowTitles-Detail 2 3 2 4 6 2 3 2" xfId="32268"/>
    <cellStyle name="RowTitles-Detail 2 3 2 4 6 2 3 2 2" xfId="32269"/>
    <cellStyle name="RowTitles-Detail 2 3 2 4 6 2 4" xfId="32270"/>
    <cellStyle name="RowTitles-Detail 2 3 2 4 6 2 4 2" xfId="32271"/>
    <cellStyle name="RowTitles-Detail 2 3 2 4 6 2 5" xfId="32272"/>
    <cellStyle name="RowTitles-Detail 2 3 2 4 6 3" xfId="5834"/>
    <cellStyle name="RowTitles-Detail 2 3 2 4 6 3 2" xfId="10059"/>
    <cellStyle name="RowTitles-Detail 2 3 2 4 6 3 2 2" xfId="32273"/>
    <cellStyle name="RowTitles-Detail 2 3 2 4 6 3 2 2 2" xfId="32274"/>
    <cellStyle name="RowTitles-Detail 2 3 2 4 6 3 2 3" xfId="32275"/>
    <cellStyle name="RowTitles-Detail 2 3 2 4 6 3 3" xfId="13605"/>
    <cellStyle name="RowTitles-Detail 2 3 2 4 6 3 3 2" xfId="32276"/>
    <cellStyle name="RowTitles-Detail 2 3 2 4 6 3 3 2 2" xfId="32277"/>
    <cellStyle name="RowTitles-Detail 2 3 2 4 6 3 4" xfId="32278"/>
    <cellStyle name="RowTitles-Detail 2 3 2 4 6 3 4 2" xfId="32279"/>
    <cellStyle name="RowTitles-Detail 2 3 2 4 6 3 5" xfId="32280"/>
    <cellStyle name="RowTitles-Detail 2 3 2 4 6 4" xfId="7293"/>
    <cellStyle name="RowTitles-Detail 2 3 2 4 6 4 2" xfId="32281"/>
    <cellStyle name="RowTitles-Detail 2 3 2 4 6 4 2 2" xfId="32282"/>
    <cellStyle name="RowTitles-Detail 2 3 2 4 6 4 3" xfId="32283"/>
    <cellStyle name="RowTitles-Detail 2 3 2 4 6 5" xfId="11040"/>
    <cellStyle name="RowTitles-Detail 2 3 2 4 6 5 2" xfId="32284"/>
    <cellStyle name="RowTitles-Detail 2 3 2 4 6 5 2 2" xfId="32285"/>
    <cellStyle name="RowTitles-Detail 2 3 2 4 6 6" xfId="32286"/>
    <cellStyle name="RowTitles-Detail 2 3 2 4 6 6 2" xfId="32287"/>
    <cellStyle name="RowTitles-Detail 2 3 2 4 6 7" xfId="32288"/>
    <cellStyle name="RowTitles-Detail 2 3 2 4 7" xfId="2276"/>
    <cellStyle name="RowTitles-Detail 2 3 2 4 7 2" xfId="8491"/>
    <cellStyle name="RowTitles-Detail 2 3 2 4 7 2 2" xfId="32289"/>
    <cellStyle name="RowTitles-Detail 2 3 2 4 7 2 2 2" xfId="32290"/>
    <cellStyle name="RowTitles-Detail 2 3 2 4 7 2 3" xfId="32291"/>
    <cellStyle name="RowTitles-Detail 2 3 2 4 7 3" xfId="12160"/>
    <cellStyle name="RowTitles-Detail 2 3 2 4 7 3 2" xfId="32292"/>
    <cellStyle name="RowTitles-Detail 2 3 2 4 7 3 2 2" xfId="32293"/>
    <cellStyle name="RowTitles-Detail 2 3 2 4 7 4" xfId="32294"/>
    <cellStyle name="RowTitles-Detail 2 3 2 4 7 4 2" xfId="32295"/>
    <cellStyle name="RowTitles-Detail 2 3 2 4 7 5" xfId="32296"/>
    <cellStyle name="RowTitles-Detail 2 3 2 4 8" xfId="4723"/>
    <cellStyle name="RowTitles-Detail 2 3 2 4 8 2" xfId="8872"/>
    <cellStyle name="RowTitles-Detail 2 3 2 4 8 2 2" xfId="32297"/>
    <cellStyle name="RowTitles-Detail 2 3 2 4 8 2 2 2" xfId="32298"/>
    <cellStyle name="RowTitles-Detail 2 3 2 4 8 2 3" xfId="32299"/>
    <cellStyle name="RowTitles-Detail 2 3 2 4 8 3" xfId="12507"/>
    <cellStyle name="RowTitles-Detail 2 3 2 4 8 3 2" xfId="32300"/>
    <cellStyle name="RowTitles-Detail 2 3 2 4 8 3 2 2" xfId="32301"/>
    <cellStyle name="RowTitles-Detail 2 3 2 4 8 4" xfId="32302"/>
    <cellStyle name="RowTitles-Detail 2 3 2 4 8 4 2" xfId="32303"/>
    <cellStyle name="RowTitles-Detail 2 3 2 4 8 5" xfId="32304"/>
    <cellStyle name="RowTitles-Detail 2 3 2 4 9" xfId="6375"/>
    <cellStyle name="RowTitles-Detail 2 3 2 4 9 2" xfId="32305"/>
    <cellStyle name="RowTitles-Detail 2 3 2 4 9 2 2" xfId="32306"/>
    <cellStyle name="RowTitles-Detail 2 3 2 4_STUD aligned by INSTIT" xfId="660"/>
    <cellStyle name="RowTitles-Detail 2 3 2 5" xfId="489"/>
    <cellStyle name="RowTitles-Detail 2 3 2 5 2" xfId="978"/>
    <cellStyle name="RowTitles-Detail 2 3 2 5 2 2" xfId="2589"/>
    <cellStyle name="RowTitles-Detail 2 3 2 5 2 2 2" xfId="8498"/>
    <cellStyle name="RowTitles-Detail 2 3 2 5 2 2 2 2" xfId="32307"/>
    <cellStyle name="RowTitles-Detail 2 3 2 5 2 2 2 2 2" xfId="32308"/>
    <cellStyle name="RowTitles-Detail 2 3 2 5 2 2 2 3" xfId="32309"/>
    <cellStyle name="RowTitles-Detail 2 3 2 5 2 2 3" xfId="12167"/>
    <cellStyle name="RowTitles-Detail 2 3 2 5 2 2 3 2" xfId="32310"/>
    <cellStyle name="RowTitles-Detail 2 3 2 5 2 2 3 2 2" xfId="32311"/>
    <cellStyle name="RowTitles-Detail 2 3 2 5 2 2 4" xfId="32312"/>
    <cellStyle name="RowTitles-Detail 2 3 2 5 2 2 4 2" xfId="32313"/>
    <cellStyle name="RowTitles-Detail 2 3 2 5 2 2 5" xfId="32314"/>
    <cellStyle name="RowTitles-Detail 2 3 2 5 2 3" xfId="4154"/>
    <cellStyle name="RowTitles-Detail 2 3 2 5 2 3 2" xfId="9182"/>
    <cellStyle name="RowTitles-Detail 2 3 2 5 2 3 2 2" xfId="32315"/>
    <cellStyle name="RowTitles-Detail 2 3 2 5 2 3 2 2 2" xfId="32316"/>
    <cellStyle name="RowTitles-Detail 2 3 2 5 2 3 2 3" xfId="32317"/>
    <cellStyle name="RowTitles-Detail 2 3 2 5 2 3 3" xfId="12796"/>
    <cellStyle name="RowTitles-Detail 2 3 2 5 2 3 3 2" xfId="32318"/>
    <cellStyle name="RowTitles-Detail 2 3 2 5 2 3 3 2 2" xfId="32319"/>
    <cellStyle name="RowTitles-Detail 2 3 2 5 2 3 4" xfId="32320"/>
    <cellStyle name="RowTitles-Detail 2 3 2 5 2 3 4 2" xfId="32321"/>
    <cellStyle name="RowTitles-Detail 2 3 2 5 2 3 5" xfId="32322"/>
    <cellStyle name="RowTitles-Detail 2 3 2 5 2 4" xfId="4983"/>
    <cellStyle name="RowTitles-Detail 2 3 2 5 2 4 2" xfId="32323"/>
    <cellStyle name="RowTitles-Detail 2 3 2 5 2 5" xfId="6494"/>
    <cellStyle name="RowTitles-Detail 2 3 2 5 2 5 2" xfId="32324"/>
    <cellStyle name="RowTitles-Detail 2 3 2 5 2 5 2 2" xfId="32325"/>
    <cellStyle name="RowTitles-Detail 2 3 2 5 2 5 3" xfId="32326"/>
    <cellStyle name="RowTitles-Detail 2 3 2 5 2 6" xfId="10195"/>
    <cellStyle name="RowTitles-Detail 2 3 2 5 2 6 2" xfId="32327"/>
    <cellStyle name="RowTitles-Detail 2 3 2 5 2 6 2 2" xfId="32328"/>
    <cellStyle name="RowTitles-Detail 2 3 2 5 3" xfId="1157"/>
    <cellStyle name="RowTitles-Detail 2 3 2 5 3 2" xfId="2768"/>
    <cellStyle name="RowTitles-Detail 2 3 2 5 3 2 2" xfId="8499"/>
    <cellStyle name="RowTitles-Detail 2 3 2 5 3 2 2 2" xfId="32329"/>
    <cellStyle name="RowTitles-Detail 2 3 2 5 3 2 2 2 2" xfId="32330"/>
    <cellStyle name="RowTitles-Detail 2 3 2 5 3 2 2 3" xfId="32331"/>
    <cellStyle name="RowTitles-Detail 2 3 2 5 3 2 3" xfId="12168"/>
    <cellStyle name="RowTitles-Detail 2 3 2 5 3 2 3 2" xfId="32332"/>
    <cellStyle name="RowTitles-Detail 2 3 2 5 3 2 3 2 2" xfId="32333"/>
    <cellStyle name="RowTitles-Detail 2 3 2 5 3 2 4" xfId="32334"/>
    <cellStyle name="RowTitles-Detail 2 3 2 5 3 2 4 2" xfId="32335"/>
    <cellStyle name="RowTitles-Detail 2 3 2 5 3 2 5" xfId="32336"/>
    <cellStyle name="RowTitles-Detail 2 3 2 5 3 3" xfId="4333"/>
    <cellStyle name="RowTitles-Detail 2 3 2 5 3 3 2" xfId="9458"/>
    <cellStyle name="RowTitles-Detail 2 3 2 5 3 3 2 2" xfId="32337"/>
    <cellStyle name="RowTitles-Detail 2 3 2 5 3 3 2 2 2" xfId="32338"/>
    <cellStyle name="RowTitles-Detail 2 3 2 5 3 3 2 3" xfId="32339"/>
    <cellStyle name="RowTitles-Detail 2 3 2 5 3 3 3" xfId="13051"/>
    <cellStyle name="RowTitles-Detail 2 3 2 5 3 3 3 2" xfId="32340"/>
    <cellStyle name="RowTitles-Detail 2 3 2 5 3 3 3 2 2" xfId="32341"/>
    <cellStyle name="RowTitles-Detail 2 3 2 5 3 3 4" xfId="32342"/>
    <cellStyle name="RowTitles-Detail 2 3 2 5 3 3 4 2" xfId="32343"/>
    <cellStyle name="RowTitles-Detail 2 3 2 5 3 3 5" xfId="32344"/>
    <cellStyle name="RowTitles-Detail 2 3 2 5 3 4" xfId="5162"/>
    <cellStyle name="RowTitles-Detail 2 3 2 5 3 4 2" xfId="32345"/>
    <cellStyle name="RowTitles-Detail 2 3 2 5 3 5" xfId="10439"/>
    <cellStyle name="RowTitles-Detail 2 3 2 5 3 5 2" xfId="32346"/>
    <cellStyle name="RowTitles-Detail 2 3 2 5 3 5 2 2" xfId="32347"/>
    <cellStyle name="RowTitles-Detail 2 3 2 5 3 6" xfId="32348"/>
    <cellStyle name="RowTitles-Detail 2 3 2 5 3 6 2" xfId="32349"/>
    <cellStyle name="RowTitles-Detail 2 3 2 5 3 7" xfId="32350"/>
    <cellStyle name="RowTitles-Detail 2 3 2 5 4" xfId="1327"/>
    <cellStyle name="RowTitles-Detail 2 3 2 5 4 2" xfId="2938"/>
    <cellStyle name="RowTitles-Detail 2 3 2 5 4 2 2" xfId="8500"/>
    <cellStyle name="RowTitles-Detail 2 3 2 5 4 2 2 2" xfId="32351"/>
    <cellStyle name="RowTitles-Detail 2 3 2 5 4 2 2 2 2" xfId="32352"/>
    <cellStyle name="RowTitles-Detail 2 3 2 5 4 2 2 3" xfId="32353"/>
    <cellStyle name="RowTitles-Detail 2 3 2 5 4 2 3" xfId="12169"/>
    <cellStyle name="RowTitles-Detail 2 3 2 5 4 2 3 2" xfId="32354"/>
    <cellStyle name="RowTitles-Detail 2 3 2 5 4 2 3 2 2" xfId="32355"/>
    <cellStyle name="RowTitles-Detail 2 3 2 5 4 2 4" xfId="32356"/>
    <cellStyle name="RowTitles-Detail 2 3 2 5 4 2 4 2" xfId="32357"/>
    <cellStyle name="RowTitles-Detail 2 3 2 5 4 2 5" xfId="32358"/>
    <cellStyle name="RowTitles-Detail 2 3 2 5 4 3" xfId="4503"/>
    <cellStyle name="RowTitles-Detail 2 3 2 5 4 3 2" xfId="9686"/>
    <cellStyle name="RowTitles-Detail 2 3 2 5 4 3 2 2" xfId="32359"/>
    <cellStyle name="RowTitles-Detail 2 3 2 5 4 3 2 2 2" xfId="32360"/>
    <cellStyle name="RowTitles-Detail 2 3 2 5 4 3 2 3" xfId="32361"/>
    <cellStyle name="RowTitles-Detail 2 3 2 5 4 3 3" xfId="13263"/>
    <cellStyle name="RowTitles-Detail 2 3 2 5 4 3 3 2" xfId="32362"/>
    <cellStyle name="RowTitles-Detail 2 3 2 5 4 3 3 2 2" xfId="32363"/>
    <cellStyle name="RowTitles-Detail 2 3 2 5 4 3 4" xfId="32364"/>
    <cellStyle name="RowTitles-Detail 2 3 2 5 4 3 4 2" xfId="32365"/>
    <cellStyle name="RowTitles-Detail 2 3 2 5 4 3 5" xfId="32366"/>
    <cellStyle name="RowTitles-Detail 2 3 2 5 4 4" xfId="5331"/>
    <cellStyle name="RowTitles-Detail 2 3 2 5 4 4 2" xfId="32367"/>
    <cellStyle name="RowTitles-Detail 2 3 2 5 4 5" xfId="6920"/>
    <cellStyle name="RowTitles-Detail 2 3 2 5 4 5 2" xfId="32368"/>
    <cellStyle name="RowTitles-Detail 2 3 2 5 4 5 2 2" xfId="32369"/>
    <cellStyle name="RowTitles-Detail 2 3 2 5 4 5 3" xfId="32370"/>
    <cellStyle name="RowTitles-Detail 2 3 2 5 4 6" xfId="10667"/>
    <cellStyle name="RowTitles-Detail 2 3 2 5 4 6 2" xfId="32371"/>
    <cellStyle name="RowTitles-Detail 2 3 2 5 4 6 2 2" xfId="32372"/>
    <cellStyle name="RowTitles-Detail 2 3 2 5 4 7" xfId="32373"/>
    <cellStyle name="RowTitles-Detail 2 3 2 5 4 7 2" xfId="32374"/>
    <cellStyle name="RowTitles-Detail 2 3 2 5 4 8" xfId="32375"/>
    <cellStyle name="RowTitles-Detail 2 3 2 5 5" xfId="1855"/>
    <cellStyle name="RowTitles-Detail 2 3 2 5 5 2" xfId="3445"/>
    <cellStyle name="RowTitles-Detail 2 3 2 5 5 2 2" xfId="8501"/>
    <cellStyle name="RowTitles-Detail 2 3 2 5 5 2 2 2" xfId="32376"/>
    <cellStyle name="RowTitles-Detail 2 3 2 5 5 2 2 2 2" xfId="32377"/>
    <cellStyle name="RowTitles-Detail 2 3 2 5 5 2 2 3" xfId="32378"/>
    <cellStyle name="RowTitles-Detail 2 3 2 5 5 2 3" xfId="12170"/>
    <cellStyle name="RowTitles-Detail 2 3 2 5 5 2 3 2" xfId="32379"/>
    <cellStyle name="RowTitles-Detail 2 3 2 5 5 2 3 2 2" xfId="32380"/>
    <cellStyle name="RowTitles-Detail 2 3 2 5 5 2 4" xfId="32381"/>
    <cellStyle name="RowTitles-Detail 2 3 2 5 5 2 4 2" xfId="32382"/>
    <cellStyle name="RowTitles-Detail 2 3 2 5 5 2 5" xfId="32383"/>
    <cellStyle name="RowTitles-Detail 2 3 2 5 5 3" xfId="5835"/>
    <cellStyle name="RowTitles-Detail 2 3 2 5 5 3 2" xfId="9902"/>
    <cellStyle name="RowTitles-Detail 2 3 2 5 5 3 2 2" xfId="32384"/>
    <cellStyle name="RowTitles-Detail 2 3 2 5 5 3 2 2 2" xfId="32385"/>
    <cellStyle name="RowTitles-Detail 2 3 2 5 5 3 2 3" xfId="32386"/>
    <cellStyle name="RowTitles-Detail 2 3 2 5 5 3 3" xfId="13461"/>
    <cellStyle name="RowTitles-Detail 2 3 2 5 5 3 3 2" xfId="32387"/>
    <cellStyle name="RowTitles-Detail 2 3 2 5 5 3 3 2 2" xfId="32388"/>
    <cellStyle name="RowTitles-Detail 2 3 2 5 5 3 4" xfId="32389"/>
    <cellStyle name="RowTitles-Detail 2 3 2 5 5 3 4 2" xfId="32390"/>
    <cellStyle name="RowTitles-Detail 2 3 2 5 5 3 5" xfId="32391"/>
    <cellStyle name="RowTitles-Detail 2 3 2 5 5 4" xfId="7136"/>
    <cellStyle name="RowTitles-Detail 2 3 2 5 5 4 2" xfId="32392"/>
    <cellStyle name="RowTitles-Detail 2 3 2 5 5 4 2 2" xfId="32393"/>
    <cellStyle name="RowTitles-Detail 2 3 2 5 5 4 3" xfId="32394"/>
    <cellStyle name="RowTitles-Detail 2 3 2 5 5 5" xfId="10883"/>
    <cellStyle name="RowTitles-Detail 2 3 2 5 5 5 2" xfId="32395"/>
    <cellStyle name="RowTitles-Detail 2 3 2 5 5 5 2 2" xfId="32396"/>
    <cellStyle name="RowTitles-Detail 2 3 2 5 5 6" xfId="32397"/>
    <cellStyle name="RowTitles-Detail 2 3 2 5 5 6 2" xfId="32398"/>
    <cellStyle name="RowTitles-Detail 2 3 2 5 5 7" xfId="32399"/>
    <cellStyle name="RowTitles-Detail 2 3 2 5 6" xfId="1856"/>
    <cellStyle name="RowTitles-Detail 2 3 2 5 6 2" xfId="3446"/>
    <cellStyle name="RowTitles-Detail 2 3 2 5 6 2 2" xfId="8502"/>
    <cellStyle name="RowTitles-Detail 2 3 2 5 6 2 2 2" xfId="32400"/>
    <cellStyle name="RowTitles-Detail 2 3 2 5 6 2 2 2 2" xfId="32401"/>
    <cellStyle name="RowTitles-Detail 2 3 2 5 6 2 2 3" xfId="32402"/>
    <cellStyle name="RowTitles-Detail 2 3 2 5 6 2 3" xfId="12171"/>
    <cellStyle name="RowTitles-Detail 2 3 2 5 6 2 3 2" xfId="32403"/>
    <cellStyle name="RowTitles-Detail 2 3 2 5 6 2 3 2 2" xfId="32404"/>
    <cellStyle name="RowTitles-Detail 2 3 2 5 6 2 4" xfId="32405"/>
    <cellStyle name="RowTitles-Detail 2 3 2 5 6 2 4 2" xfId="32406"/>
    <cellStyle name="RowTitles-Detail 2 3 2 5 6 2 5" xfId="32407"/>
    <cellStyle name="RowTitles-Detail 2 3 2 5 6 3" xfId="5836"/>
    <cellStyle name="RowTitles-Detail 2 3 2 5 6 3 2" xfId="10104"/>
    <cellStyle name="RowTitles-Detail 2 3 2 5 6 3 2 2" xfId="32408"/>
    <cellStyle name="RowTitles-Detail 2 3 2 5 6 3 2 2 2" xfId="32409"/>
    <cellStyle name="RowTitles-Detail 2 3 2 5 6 3 2 3" xfId="32410"/>
    <cellStyle name="RowTitles-Detail 2 3 2 5 6 3 3" xfId="13648"/>
    <cellStyle name="RowTitles-Detail 2 3 2 5 6 3 3 2" xfId="32411"/>
    <cellStyle name="RowTitles-Detail 2 3 2 5 6 3 3 2 2" xfId="32412"/>
    <cellStyle name="RowTitles-Detail 2 3 2 5 6 3 4" xfId="32413"/>
    <cellStyle name="RowTitles-Detail 2 3 2 5 6 3 4 2" xfId="32414"/>
    <cellStyle name="RowTitles-Detail 2 3 2 5 6 3 5" xfId="32415"/>
    <cellStyle name="RowTitles-Detail 2 3 2 5 6 4" xfId="7338"/>
    <cellStyle name="RowTitles-Detail 2 3 2 5 6 4 2" xfId="32416"/>
    <cellStyle name="RowTitles-Detail 2 3 2 5 6 4 2 2" xfId="32417"/>
    <cellStyle name="RowTitles-Detail 2 3 2 5 6 4 3" xfId="32418"/>
    <cellStyle name="RowTitles-Detail 2 3 2 5 6 5" xfId="11085"/>
    <cellStyle name="RowTitles-Detail 2 3 2 5 6 5 2" xfId="32419"/>
    <cellStyle name="RowTitles-Detail 2 3 2 5 6 5 2 2" xfId="32420"/>
    <cellStyle name="RowTitles-Detail 2 3 2 5 6 6" xfId="32421"/>
    <cellStyle name="RowTitles-Detail 2 3 2 5 6 6 2" xfId="32422"/>
    <cellStyle name="RowTitles-Detail 2 3 2 5 6 7" xfId="32423"/>
    <cellStyle name="RowTitles-Detail 2 3 2 5 7" xfId="2321"/>
    <cellStyle name="RowTitles-Detail 2 3 2 5 7 2" xfId="8497"/>
    <cellStyle name="RowTitles-Detail 2 3 2 5 7 2 2" xfId="32424"/>
    <cellStyle name="RowTitles-Detail 2 3 2 5 7 2 2 2" xfId="32425"/>
    <cellStyle name="RowTitles-Detail 2 3 2 5 7 2 3" xfId="32426"/>
    <cellStyle name="RowTitles-Detail 2 3 2 5 7 3" xfId="12166"/>
    <cellStyle name="RowTitles-Detail 2 3 2 5 7 3 2" xfId="32427"/>
    <cellStyle name="RowTitles-Detail 2 3 2 5 7 3 2 2" xfId="32428"/>
    <cellStyle name="RowTitles-Detail 2 3 2 5 7 4" xfId="32429"/>
    <cellStyle name="RowTitles-Detail 2 3 2 5 7 4 2" xfId="32430"/>
    <cellStyle name="RowTitles-Detail 2 3 2 5 7 5" xfId="32431"/>
    <cellStyle name="RowTitles-Detail 2 3 2 5 8" xfId="4691"/>
    <cellStyle name="RowTitles-Detail 2 3 2 5 8 2" xfId="32432"/>
    <cellStyle name="RowTitles-Detail 2 3 2 5 9" xfId="6140"/>
    <cellStyle name="RowTitles-Detail 2 3 2 5 9 2" xfId="32433"/>
    <cellStyle name="RowTitles-Detail 2 3 2 5 9 2 2" xfId="32434"/>
    <cellStyle name="RowTitles-Detail 2 3 2 5_STUD aligned by INSTIT" xfId="661"/>
    <cellStyle name="RowTitles-Detail 2 3 2 6" xfId="799"/>
    <cellStyle name="RowTitles-Detail 2 3 2 6 2" xfId="2414"/>
    <cellStyle name="RowTitles-Detail 2 3 2 6 2 2" xfId="8503"/>
    <cellStyle name="RowTitles-Detail 2 3 2 6 2 2 2" xfId="32435"/>
    <cellStyle name="RowTitles-Detail 2 3 2 6 2 2 2 2" xfId="32436"/>
    <cellStyle name="RowTitles-Detail 2 3 2 6 2 2 3" xfId="32437"/>
    <cellStyle name="RowTitles-Detail 2 3 2 6 2 3" xfId="12172"/>
    <cellStyle name="RowTitles-Detail 2 3 2 6 2 3 2" xfId="32438"/>
    <cellStyle name="RowTitles-Detail 2 3 2 6 2 3 2 2" xfId="32439"/>
    <cellStyle name="RowTitles-Detail 2 3 2 6 2 4" xfId="32440"/>
    <cellStyle name="RowTitles-Detail 2 3 2 6 2 4 2" xfId="32441"/>
    <cellStyle name="RowTitles-Detail 2 3 2 6 2 5" xfId="32442"/>
    <cellStyle name="RowTitles-Detail 2 3 2 6 3" xfId="3975"/>
    <cellStyle name="RowTitles-Detail 2 3 2 6 3 2" xfId="8982"/>
    <cellStyle name="RowTitles-Detail 2 3 2 6 3 2 2" xfId="32443"/>
    <cellStyle name="RowTitles-Detail 2 3 2 6 3 2 2 2" xfId="32444"/>
    <cellStyle name="RowTitles-Detail 2 3 2 6 3 2 3" xfId="32445"/>
    <cellStyle name="RowTitles-Detail 2 3 2 6 3 3" xfId="12607"/>
    <cellStyle name="RowTitles-Detail 2 3 2 6 3 3 2" xfId="32446"/>
    <cellStyle name="RowTitles-Detail 2 3 2 6 3 3 2 2" xfId="32447"/>
    <cellStyle name="RowTitles-Detail 2 3 2 6 3 4" xfId="32448"/>
    <cellStyle name="RowTitles-Detail 2 3 2 6 3 4 2" xfId="32449"/>
    <cellStyle name="RowTitles-Detail 2 3 2 6 3 5" xfId="32450"/>
    <cellStyle name="RowTitles-Detail 2 3 2 6 4" xfId="4600"/>
    <cellStyle name="RowTitles-Detail 2 3 2 6 4 2" xfId="32451"/>
    <cellStyle name="RowTitles-Detail 2 3 2 6 5" xfId="6309"/>
    <cellStyle name="RowTitles-Detail 2 3 2 6 5 2" xfId="32452"/>
    <cellStyle name="RowTitles-Detail 2 3 2 6 5 2 2" xfId="32453"/>
    <cellStyle name="RowTitles-Detail 2 3 2 6 5 3" xfId="32454"/>
    <cellStyle name="RowTitles-Detail 2 3 2 6 6" xfId="7690"/>
    <cellStyle name="RowTitles-Detail 2 3 2 6 6 2" xfId="32455"/>
    <cellStyle name="RowTitles-Detail 2 3 2 6 6 2 2" xfId="32456"/>
    <cellStyle name="RowTitles-Detail 2 3 2 7" xfId="945"/>
    <cellStyle name="RowTitles-Detail 2 3 2 7 2" xfId="2556"/>
    <cellStyle name="RowTitles-Detail 2 3 2 7 2 2" xfId="8504"/>
    <cellStyle name="RowTitles-Detail 2 3 2 7 2 2 2" xfId="32457"/>
    <cellStyle name="RowTitles-Detail 2 3 2 7 2 2 2 2" xfId="32458"/>
    <cellStyle name="RowTitles-Detail 2 3 2 7 2 2 3" xfId="32459"/>
    <cellStyle name="RowTitles-Detail 2 3 2 7 2 3" xfId="12173"/>
    <cellStyle name="RowTitles-Detail 2 3 2 7 2 3 2" xfId="32460"/>
    <cellStyle name="RowTitles-Detail 2 3 2 7 2 3 2 2" xfId="32461"/>
    <cellStyle name="RowTitles-Detail 2 3 2 7 2 4" xfId="32462"/>
    <cellStyle name="RowTitles-Detail 2 3 2 7 2 4 2" xfId="32463"/>
    <cellStyle name="RowTitles-Detail 2 3 2 7 2 5" xfId="32464"/>
    <cellStyle name="RowTitles-Detail 2 3 2 7 3" xfId="4121"/>
    <cellStyle name="RowTitles-Detail 2 3 2 7 3 2" xfId="9239"/>
    <cellStyle name="RowTitles-Detail 2 3 2 7 3 2 2" xfId="32465"/>
    <cellStyle name="RowTitles-Detail 2 3 2 7 3 2 2 2" xfId="32466"/>
    <cellStyle name="RowTitles-Detail 2 3 2 7 3 2 3" xfId="32467"/>
    <cellStyle name="RowTitles-Detail 2 3 2 7 3 3" xfId="12847"/>
    <cellStyle name="RowTitles-Detail 2 3 2 7 3 3 2" xfId="32468"/>
    <cellStyle name="RowTitles-Detail 2 3 2 7 3 3 2 2" xfId="32469"/>
    <cellStyle name="RowTitles-Detail 2 3 2 7 3 4" xfId="32470"/>
    <cellStyle name="RowTitles-Detail 2 3 2 7 3 4 2" xfId="32471"/>
    <cellStyle name="RowTitles-Detail 2 3 2 7 3 5" xfId="32472"/>
    <cellStyle name="RowTitles-Detail 2 3 2 7 4" xfId="4950"/>
    <cellStyle name="RowTitles-Detail 2 3 2 7 4 2" xfId="32473"/>
    <cellStyle name="RowTitles-Detail 2 3 2 7 5" xfId="10249"/>
    <cellStyle name="RowTitles-Detail 2 3 2 7 5 2" xfId="32474"/>
    <cellStyle name="RowTitles-Detail 2 3 2 7 5 2 2" xfId="32475"/>
    <cellStyle name="RowTitles-Detail 2 3 2 7 6" xfId="32476"/>
    <cellStyle name="RowTitles-Detail 2 3 2 7 6 2" xfId="32477"/>
    <cellStyle name="RowTitles-Detail 2 3 2 7 7" xfId="32478"/>
    <cellStyle name="RowTitles-Detail 2 3 2 8" xfId="1191"/>
    <cellStyle name="RowTitles-Detail 2 3 2 8 2" xfId="2802"/>
    <cellStyle name="RowTitles-Detail 2 3 2 8 2 2" xfId="8505"/>
    <cellStyle name="RowTitles-Detail 2 3 2 8 2 2 2" xfId="32479"/>
    <cellStyle name="RowTitles-Detail 2 3 2 8 2 2 2 2" xfId="32480"/>
    <cellStyle name="RowTitles-Detail 2 3 2 8 2 2 3" xfId="32481"/>
    <cellStyle name="RowTitles-Detail 2 3 2 8 2 3" xfId="12174"/>
    <cellStyle name="RowTitles-Detail 2 3 2 8 2 3 2" xfId="32482"/>
    <cellStyle name="RowTitles-Detail 2 3 2 8 2 3 2 2" xfId="32483"/>
    <cellStyle name="RowTitles-Detail 2 3 2 8 2 4" xfId="32484"/>
    <cellStyle name="RowTitles-Detail 2 3 2 8 2 4 2" xfId="32485"/>
    <cellStyle name="RowTitles-Detail 2 3 2 8 2 5" xfId="32486"/>
    <cellStyle name="RowTitles-Detail 2 3 2 8 3" xfId="4367"/>
    <cellStyle name="RowTitles-Detail 2 3 2 8 3 2" xfId="9024"/>
    <cellStyle name="RowTitles-Detail 2 3 2 8 3 2 2" xfId="32487"/>
    <cellStyle name="RowTitles-Detail 2 3 2 8 3 2 2 2" xfId="32488"/>
    <cellStyle name="RowTitles-Detail 2 3 2 8 3 2 3" xfId="32489"/>
    <cellStyle name="RowTitles-Detail 2 3 2 8 3 3" xfId="12648"/>
    <cellStyle name="RowTitles-Detail 2 3 2 8 3 3 2" xfId="32490"/>
    <cellStyle name="RowTitles-Detail 2 3 2 8 3 3 2 2" xfId="32491"/>
    <cellStyle name="RowTitles-Detail 2 3 2 8 3 4" xfId="32492"/>
    <cellStyle name="RowTitles-Detail 2 3 2 8 3 4 2" xfId="32493"/>
    <cellStyle name="RowTitles-Detail 2 3 2 8 3 5" xfId="32494"/>
    <cellStyle name="RowTitles-Detail 2 3 2 8 4" xfId="5196"/>
    <cellStyle name="RowTitles-Detail 2 3 2 8 4 2" xfId="32495"/>
    <cellStyle name="RowTitles-Detail 2 3 2 8 5" xfId="6367"/>
    <cellStyle name="RowTitles-Detail 2 3 2 8 5 2" xfId="32496"/>
    <cellStyle name="RowTitles-Detail 2 3 2 8 5 2 2" xfId="32497"/>
    <cellStyle name="RowTitles-Detail 2 3 2 8 5 3" xfId="32498"/>
    <cellStyle name="RowTitles-Detail 2 3 2 8 6" xfId="6611"/>
    <cellStyle name="RowTitles-Detail 2 3 2 8 6 2" xfId="32499"/>
    <cellStyle name="RowTitles-Detail 2 3 2 8 6 2 2" xfId="32500"/>
    <cellStyle name="RowTitles-Detail 2 3 2 8 7" xfId="32501"/>
    <cellStyle name="RowTitles-Detail 2 3 2 8 7 2" xfId="32502"/>
    <cellStyle name="RowTitles-Detail 2 3 2 8 8" xfId="32503"/>
    <cellStyle name="RowTitles-Detail 2 3 2 9" xfId="1857"/>
    <cellStyle name="RowTitles-Detail 2 3 2 9 2" xfId="3447"/>
    <cellStyle name="RowTitles-Detail 2 3 2 9 2 2" xfId="8506"/>
    <cellStyle name="RowTitles-Detail 2 3 2 9 2 2 2" xfId="32504"/>
    <cellStyle name="RowTitles-Detail 2 3 2 9 2 2 2 2" xfId="32505"/>
    <cellStyle name="RowTitles-Detail 2 3 2 9 2 2 3" xfId="32506"/>
    <cellStyle name="RowTitles-Detail 2 3 2 9 2 3" xfId="12175"/>
    <cellStyle name="RowTitles-Detail 2 3 2 9 2 3 2" xfId="32507"/>
    <cellStyle name="RowTitles-Detail 2 3 2 9 2 3 2 2" xfId="32508"/>
    <cellStyle name="RowTitles-Detail 2 3 2 9 2 4" xfId="32509"/>
    <cellStyle name="RowTitles-Detail 2 3 2 9 2 4 2" xfId="32510"/>
    <cellStyle name="RowTitles-Detail 2 3 2 9 2 5" xfId="32511"/>
    <cellStyle name="RowTitles-Detail 2 3 2 9 3" xfId="5837"/>
    <cellStyle name="RowTitles-Detail 2 3 2 9 3 2" xfId="8947"/>
    <cellStyle name="RowTitles-Detail 2 3 2 9 3 2 2" xfId="32512"/>
    <cellStyle name="RowTitles-Detail 2 3 2 9 3 2 2 2" xfId="32513"/>
    <cellStyle name="RowTitles-Detail 2 3 2 9 3 2 3" xfId="32514"/>
    <cellStyle name="RowTitles-Detail 2 3 2 9 3 3" xfId="12577"/>
    <cellStyle name="RowTitles-Detail 2 3 2 9 3 3 2" xfId="32515"/>
    <cellStyle name="RowTitles-Detail 2 3 2 9 3 3 2 2" xfId="32516"/>
    <cellStyle name="RowTitles-Detail 2 3 2 9 3 4" xfId="32517"/>
    <cellStyle name="RowTitles-Detail 2 3 2 9 3 4 2" xfId="32518"/>
    <cellStyle name="RowTitles-Detail 2 3 2 9 3 5" xfId="32519"/>
    <cellStyle name="RowTitles-Detail 2 3 2 9 4" xfId="6272"/>
    <cellStyle name="RowTitles-Detail 2 3 2 9 4 2" xfId="32520"/>
    <cellStyle name="RowTitles-Detail 2 3 2 9 4 2 2" xfId="32521"/>
    <cellStyle name="RowTitles-Detail 2 3 2 9 4 3" xfId="32522"/>
    <cellStyle name="RowTitles-Detail 2 3 2 9 5" xfId="6293"/>
    <cellStyle name="RowTitles-Detail 2 3 2 9 5 2" xfId="32523"/>
    <cellStyle name="RowTitles-Detail 2 3 2 9 5 2 2" xfId="32524"/>
    <cellStyle name="RowTitles-Detail 2 3 2 9 6" xfId="32525"/>
    <cellStyle name="RowTitles-Detail 2 3 2 9 6 2" xfId="32526"/>
    <cellStyle name="RowTitles-Detail 2 3 2 9 7" xfId="32527"/>
    <cellStyle name="RowTitles-Detail 2 3 2_STUD aligned by INSTIT" xfId="654"/>
    <cellStyle name="RowTitles-Detail 2 3 3" xfId="167"/>
    <cellStyle name="RowTitles-Detail 2 3 3 10" xfId="2111"/>
    <cellStyle name="RowTitles-Detail 2 3 3 10 2" xfId="8507"/>
    <cellStyle name="RowTitles-Detail 2 3 3 10 2 2" xfId="32528"/>
    <cellStyle name="RowTitles-Detail 2 3 3 10 2 2 2" xfId="32529"/>
    <cellStyle name="RowTitles-Detail 2 3 3 10 2 3" xfId="32530"/>
    <cellStyle name="RowTitles-Detail 2 3 3 10 3" xfId="12176"/>
    <cellStyle name="RowTitles-Detail 2 3 3 10 3 2" xfId="32531"/>
    <cellStyle name="RowTitles-Detail 2 3 3 10 3 2 2" xfId="32532"/>
    <cellStyle name="RowTitles-Detail 2 3 3 10 4" xfId="32533"/>
    <cellStyle name="RowTitles-Detail 2 3 3 10 4 2" xfId="32534"/>
    <cellStyle name="RowTitles-Detail 2 3 3 10 5" xfId="32535"/>
    <cellStyle name="RowTitles-Detail 2 3 3 11" xfId="4815"/>
    <cellStyle name="RowTitles-Detail 2 3 3 11 2" xfId="32536"/>
    <cellStyle name="RowTitles-Detail 2 3 3 12" xfId="6187"/>
    <cellStyle name="RowTitles-Detail 2 3 3 12 2" xfId="32537"/>
    <cellStyle name="RowTitles-Detail 2 3 3 12 2 2" xfId="32538"/>
    <cellStyle name="RowTitles-Detail 2 3 3 2" xfId="405"/>
    <cellStyle name="RowTitles-Detail 2 3 3 2 2" xfId="1077"/>
    <cellStyle name="RowTitles-Detail 2 3 3 2 2 2" xfId="2688"/>
    <cellStyle name="RowTitles-Detail 2 3 3 2 2 2 2" xfId="8509"/>
    <cellStyle name="RowTitles-Detail 2 3 3 2 2 2 2 2" xfId="32539"/>
    <cellStyle name="RowTitles-Detail 2 3 3 2 2 2 2 2 2" xfId="32540"/>
    <cellStyle name="RowTitles-Detail 2 3 3 2 2 2 2 3" xfId="32541"/>
    <cellStyle name="RowTitles-Detail 2 3 3 2 2 2 3" xfId="12178"/>
    <cellStyle name="RowTitles-Detail 2 3 3 2 2 2 3 2" xfId="32542"/>
    <cellStyle name="RowTitles-Detail 2 3 3 2 2 2 3 2 2" xfId="32543"/>
    <cellStyle name="RowTitles-Detail 2 3 3 2 2 2 4" xfId="32544"/>
    <cellStyle name="RowTitles-Detail 2 3 3 2 2 2 4 2" xfId="32545"/>
    <cellStyle name="RowTitles-Detail 2 3 3 2 2 2 5" xfId="32546"/>
    <cellStyle name="RowTitles-Detail 2 3 3 2 2 3" xfId="4253"/>
    <cellStyle name="RowTitles-Detail 2 3 3 2 2 3 2" xfId="9098"/>
    <cellStyle name="RowTitles-Detail 2 3 3 2 2 3 2 2" xfId="32547"/>
    <cellStyle name="RowTitles-Detail 2 3 3 2 2 3 2 2 2" xfId="32548"/>
    <cellStyle name="RowTitles-Detail 2 3 3 2 2 3 2 3" xfId="32549"/>
    <cellStyle name="RowTitles-Detail 2 3 3 2 2 3 3" xfId="12720"/>
    <cellStyle name="RowTitles-Detail 2 3 3 2 2 3 3 2" xfId="32550"/>
    <cellStyle name="RowTitles-Detail 2 3 3 2 2 3 3 2 2" xfId="32551"/>
    <cellStyle name="RowTitles-Detail 2 3 3 2 2 3 4" xfId="32552"/>
    <cellStyle name="RowTitles-Detail 2 3 3 2 2 3 4 2" xfId="32553"/>
    <cellStyle name="RowTitles-Detail 2 3 3 2 2 3 5" xfId="32554"/>
    <cellStyle name="RowTitles-Detail 2 3 3 2 2 4" xfId="5082"/>
    <cellStyle name="RowTitles-Detail 2 3 3 2 2 4 2" xfId="32555"/>
    <cellStyle name="RowTitles-Detail 2 3 3 2 2 5" xfId="6034"/>
    <cellStyle name="RowTitles-Detail 2 3 3 2 2 5 2" xfId="32556"/>
    <cellStyle name="RowTitles-Detail 2 3 3 2 2 5 2 2" xfId="32557"/>
    <cellStyle name="RowTitles-Detail 2 3 3 2 3" xfId="1301"/>
    <cellStyle name="RowTitles-Detail 2 3 3 2 3 2" xfId="2912"/>
    <cellStyle name="RowTitles-Detail 2 3 3 2 3 2 2" xfId="8510"/>
    <cellStyle name="RowTitles-Detail 2 3 3 2 3 2 2 2" xfId="32558"/>
    <cellStyle name="RowTitles-Detail 2 3 3 2 3 2 2 2 2" xfId="32559"/>
    <cellStyle name="RowTitles-Detail 2 3 3 2 3 2 2 3" xfId="32560"/>
    <cellStyle name="RowTitles-Detail 2 3 3 2 3 2 3" xfId="12179"/>
    <cellStyle name="RowTitles-Detail 2 3 3 2 3 2 3 2" xfId="32561"/>
    <cellStyle name="RowTitles-Detail 2 3 3 2 3 2 3 2 2" xfId="32562"/>
    <cellStyle name="RowTitles-Detail 2 3 3 2 3 2 4" xfId="32563"/>
    <cellStyle name="RowTitles-Detail 2 3 3 2 3 2 4 2" xfId="32564"/>
    <cellStyle name="RowTitles-Detail 2 3 3 2 3 2 5" xfId="32565"/>
    <cellStyle name="RowTitles-Detail 2 3 3 2 3 3" xfId="4477"/>
    <cellStyle name="RowTitles-Detail 2 3 3 2 3 3 2" xfId="9374"/>
    <cellStyle name="RowTitles-Detail 2 3 3 2 3 3 2 2" xfId="32566"/>
    <cellStyle name="RowTitles-Detail 2 3 3 2 3 3 2 2 2" xfId="32567"/>
    <cellStyle name="RowTitles-Detail 2 3 3 2 3 3 2 3" xfId="32568"/>
    <cellStyle name="RowTitles-Detail 2 3 3 2 3 3 3" xfId="12975"/>
    <cellStyle name="RowTitles-Detail 2 3 3 2 3 3 3 2" xfId="32569"/>
    <cellStyle name="RowTitles-Detail 2 3 3 2 3 3 3 2 2" xfId="32570"/>
    <cellStyle name="RowTitles-Detail 2 3 3 2 3 3 4" xfId="32571"/>
    <cellStyle name="RowTitles-Detail 2 3 3 2 3 3 4 2" xfId="32572"/>
    <cellStyle name="RowTitles-Detail 2 3 3 2 3 3 5" xfId="32573"/>
    <cellStyle name="RowTitles-Detail 2 3 3 2 3 4" xfId="5306"/>
    <cellStyle name="RowTitles-Detail 2 3 3 2 3 4 2" xfId="32574"/>
    <cellStyle name="RowTitles-Detail 2 3 3 2 3 5" xfId="6653"/>
    <cellStyle name="RowTitles-Detail 2 3 3 2 3 5 2" xfId="32575"/>
    <cellStyle name="RowTitles-Detail 2 3 3 2 3 5 2 2" xfId="32576"/>
    <cellStyle name="RowTitles-Detail 2 3 3 2 3 5 3" xfId="32577"/>
    <cellStyle name="RowTitles-Detail 2 3 3 2 3 6" xfId="10378"/>
    <cellStyle name="RowTitles-Detail 2 3 3 2 3 6 2" xfId="32578"/>
    <cellStyle name="RowTitles-Detail 2 3 3 2 3 6 2 2" xfId="32579"/>
    <cellStyle name="RowTitles-Detail 2 3 3 2 3 7" xfId="32580"/>
    <cellStyle name="RowTitles-Detail 2 3 3 2 3 7 2" xfId="32581"/>
    <cellStyle name="RowTitles-Detail 2 3 3 2 3 8" xfId="32582"/>
    <cellStyle name="RowTitles-Detail 2 3 3 2 4" xfId="1858"/>
    <cellStyle name="RowTitles-Detail 2 3 3 2 4 2" xfId="3448"/>
    <cellStyle name="RowTitles-Detail 2 3 3 2 4 2 2" xfId="8511"/>
    <cellStyle name="RowTitles-Detail 2 3 3 2 4 2 2 2" xfId="32583"/>
    <cellStyle name="RowTitles-Detail 2 3 3 2 4 2 2 2 2" xfId="32584"/>
    <cellStyle name="RowTitles-Detail 2 3 3 2 4 2 2 3" xfId="32585"/>
    <cellStyle name="RowTitles-Detail 2 3 3 2 4 2 3" xfId="12180"/>
    <cellStyle name="RowTitles-Detail 2 3 3 2 4 2 3 2" xfId="32586"/>
    <cellStyle name="RowTitles-Detail 2 3 3 2 4 2 3 2 2" xfId="32587"/>
    <cellStyle name="RowTitles-Detail 2 3 3 2 4 2 4" xfId="32588"/>
    <cellStyle name="RowTitles-Detail 2 3 3 2 4 2 4 2" xfId="32589"/>
    <cellStyle name="RowTitles-Detail 2 3 3 2 4 2 5" xfId="32590"/>
    <cellStyle name="RowTitles-Detail 2 3 3 2 4 3" xfId="5838"/>
    <cellStyle name="RowTitles-Detail 2 3 3 2 4 3 2" xfId="9607"/>
    <cellStyle name="RowTitles-Detail 2 3 3 2 4 3 2 2" xfId="32591"/>
    <cellStyle name="RowTitles-Detail 2 3 3 2 4 3 2 2 2" xfId="32592"/>
    <cellStyle name="RowTitles-Detail 2 3 3 2 4 3 2 3" xfId="32593"/>
    <cellStyle name="RowTitles-Detail 2 3 3 2 4 3 3" xfId="13188"/>
    <cellStyle name="RowTitles-Detail 2 3 3 2 4 3 3 2" xfId="32594"/>
    <cellStyle name="RowTitles-Detail 2 3 3 2 4 3 3 2 2" xfId="32595"/>
    <cellStyle name="RowTitles-Detail 2 3 3 2 4 3 4" xfId="32596"/>
    <cellStyle name="RowTitles-Detail 2 3 3 2 4 3 4 2" xfId="32597"/>
    <cellStyle name="RowTitles-Detail 2 3 3 2 4 3 5" xfId="32598"/>
    <cellStyle name="RowTitles-Detail 2 3 3 2 4 4" xfId="6841"/>
    <cellStyle name="RowTitles-Detail 2 3 3 2 4 4 2" xfId="32599"/>
    <cellStyle name="RowTitles-Detail 2 3 3 2 4 4 2 2" xfId="32600"/>
    <cellStyle name="RowTitles-Detail 2 3 3 2 4 4 3" xfId="32601"/>
    <cellStyle name="RowTitles-Detail 2 3 3 2 4 5" xfId="10588"/>
    <cellStyle name="RowTitles-Detail 2 3 3 2 4 5 2" xfId="32602"/>
    <cellStyle name="RowTitles-Detail 2 3 3 2 4 5 2 2" xfId="32603"/>
    <cellStyle name="RowTitles-Detail 2 3 3 2 4 6" xfId="32604"/>
    <cellStyle name="RowTitles-Detail 2 3 3 2 4 6 2" xfId="32605"/>
    <cellStyle name="RowTitles-Detail 2 3 3 2 4 7" xfId="32606"/>
    <cellStyle name="RowTitles-Detail 2 3 3 2 5" xfId="1859"/>
    <cellStyle name="RowTitles-Detail 2 3 3 2 5 2" xfId="3449"/>
    <cellStyle name="RowTitles-Detail 2 3 3 2 5 2 2" xfId="8512"/>
    <cellStyle name="RowTitles-Detail 2 3 3 2 5 2 2 2" xfId="32607"/>
    <cellStyle name="RowTitles-Detail 2 3 3 2 5 2 2 2 2" xfId="32608"/>
    <cellStyle name="RowTitles-Detail 2 3 3 2 5 2 2 3" xfId="32609"/>
    <cellStyle name="RowTitles-Detail 2 3 3 2 5 2 3" xfId="12181"/>
    <cellStyle name="RowTitles-Detail 2 3 3 2 5 2 3 2" xfId="32610"/>
    <cellStyle name="RowTitles-Detail 2 3 3 2 5 2 3 2 2" xfId="32611"/>
    <cellStyle name="RowTitles-Detail 2 3 3 2 5 2 4" xfId="32612"/>
    <cellStyle name="RowTitles-Detail 2 3 3 2 5 2 4 2" xfId="32613"/>
    <cellStyle name="RowTitles-Detail 2 3 3 2 5 2 5" xfId="32614"/>
    <cellStyle name="RowTitles-Detail 2 3 3 2 5 3" xfId="5839"/>
    <cellStyle name="RowTitles-Detail 2 3 3 2 5 3 2" xfId="9823"/>
    <cellStyle name="RowTitles-Detail 2 3 3 2 5 3 2 2" xfId="32615"/>
    <cellStyle name="RowTitles-Detail 2 3 3 2 5 3 2 2 2" xfId="32616"/>
    <cellStyle name="RowTitles-Detail 2 3 3 2 5 3 2 3" xfId="32617"/>
    <cellStyle name="RowTitles-Detail 2 3 3 2 5 3 3" xfId="13386"/>
    <cellStyle name="RowTitles-Detail 2 3 3 2 5 3 3 2" xfId="32618"/>
    <cellStyle name="RowTitles-Detail 2 3 3 2 5 3 3 2 2" xfId="32619"/>
    <cellStyle name="RowTitles-Detail 2 3 3 2 5 3 4" xfId="32620"/>
    <cellStyle name="RowTitles-Detail 2 3 3 2 5 3 4 2" xfId="32621"/>
    <cellStyle name="RowTitles-Detail 2 3 3 2 5 3 5" xfId="32622"/>
    <cellStyle name="RowTitles-Detail 2 3 3 2 5 4" xfId="7057"/>
    <cellStyle name="RowTitles-Detail 2 3 3 2 5 4 2" xfId="32623"/>
    <cellStyle name="RowTitles-Detail 2 3 3 2 5 4 2 2" xfId="32624"/>
    <cellStyle name="RowTitles-Detail 2 3 3 2 5 4 3" xfId="32625"/>
    <cellStyle name="RowTitles-Detail 2 3 3 2 5 5" xfId="10804"/>
    <cellStyle name="RowTitles-Detail 2 3 3 2 5 5 2" xfId="32626"/>
    <cellStyle name="RowTitles-Detail 2 3 3 2 5 5 2 2" xfId="32627"/>
    <cellStyle name="RowTitles-Detail 2 3 3 2 5 6" xfId="32628"/>
    <cellStyle name="RowTitles-Detail 2 3 3 2 5 6 2" xfId="32629"/>
    <cellStyle name="RowTitles-Detail 2 3 3 2 5 7" xfId="32630"/>
    <cellStyle name="RowTitles-Detail 2 3 3 2 6" xfId="1860"/>
    <cellStyle name="RowTitles-Detail 2 3 3 2 6 2" xfId="3450"/>
    <cellStyle name="RowTitles-Detail 2 3 3 2 6 2 2" xfId="8513"/>
    <cellStyle name="RowTitles-Detail 2 3 3 2 6 2 2 2" xfId="32631"/>
    <cellStyle name="RowTitles-Detail 2 3 3 2 6 2 2 2 2" xfId="32632"/>
    <cellStyle name="RowTitles-Detail 2 3 3 2 6 2 2 3" xfId="32633"/>
    <cellStyle name="RowTitles-Detail 2 3 3 2 6 2 3" xfId="12182"/>
    <cellStyle name="RowTitles-Detail 2 3 3 2 6 2 3 2" xfId="32634"/>
    <cellStyle name="RowTitles-Detail 2 3 3 2 6 2 3 2 2" xfId="32635"/>
    <cellStyle name="RowTitles-Detail 2 3 3 2 6 2 4" xfId="32636"/>
    <cellStyle name="RowTitles-Detail 2 3 3 2 6 2 4 2" xfId="32637"/>
    <cellStyle name="RowTitles-Detail 2 3 3 2 6 2 5" xfId="32638"/>
    <cellStyle name="RowTitles-Detail 2 3 3 2 6 3" xfId="5840"/>
    <cellStyle name="RowTitles-Detail 2 3 3 2 6 3 2" xfId="10025"/>
    <cellStyle name="RowTitles-Detail 2 3 3 2 6 3 2 2" xfId="32639"/>
    <cellStyle name="RowTitles-Detail 2 3 3 2 6 3 2 2 2" xfId="32640"/>
    <cellStyle name="RowTitles-Detail 2 3 3 2 6 3 2 3" xfId="32641"/>
    <cellStyle name="RowTitles-Detail 2 3 3 2 6 3 3" xfId="13573"/>
    <cellStyle name="RowTitles-Detail 2 3 3 2 6 3 3 2" xfId="32642"/>
    <cellStyle name="RowTitles-Detail 2 3 3 2 6 3 3 2 2" xfId="32643"/>
    <cellStyle name="RowTitles-Detail 2 3 3 2 6 3 4" xfId="32644"/>
    <cellStyle name="RowTitles-Detail 2 3 3 2 6 3 4 2" xfId="32645"/>
    <cellStyle name="RowTitles-Detail 2 3 3 2 6 3 5" xfId="32646"/>
    <cellStyle name="RowTitles-Detail 2 3 3 2 6 4" xfId="7259"/>
    <cellStyle name="RowTitles-Detail 2 3 3 2 6 4 2" xfId="32647"/>
    <cellStyle name="RowTitles-Detail 2 3 3 2 6 4 2 2" xfId="32648"/>
    <cellStyle name="RowTitles-Detail 2 3 3 2 6 4 3" xfId="32649"/>
    <cellStyle name="RowTitles-Detail 2 3 3 2 6 5" xfId="11006"/>
    <cellStyle name="RowTitles-Detail 2 3 3 2 6 5 2" xfId="32650"/>
    <cellStyle name="RowTitles-Detail 2 3 3 2 6 5 2 2" xfId="32651"/>
    <cellStyle name="RowTitles-Detail 2 3 3 2 6 6" xfId="32652"/>
    <cellStyle name="RowTitles-Detail 2 3 3 2 6 6 2" xfId="32653"/>
    <cellStyle name="RowTitles-Detail 2 3 3 2 6 7" xfId="32654"/>
    <cellStyle name="RowTitles-Detail 2 3 3 2 7" xfId="2242"/>
    <cellStyle name="RowTitles-Detail 2 3 3 2 7 2" xfId="8508"/>
    <cellStyle name="RowTitles-Detail 2 3 3 2 7 2 2" xfId="32655"/>
    <cellStyle name="RowTitles-Detail 2 3 3 2 7 2 2 2" xfId="32656"/>
    <cellStyle name="RowTitles-Detail 2 3 3 2 7 2 3" xfId="32657"/>
    <cellStyle name="RowTitles-Detail 2 3 3 2 7 3" xfId="12177"/>
    <cellStyle name="RowTitles-Detail 2 3 3 2 7 3 2" xfId="32658"/>
    <cellStyle name="RowTitles-Detail 2 3 3 2 7 3 2 2" xfId="32659"/>
    <cellStyle name="RowTitles-Detail 2 3 3 2 7 4" xfId="32660"/>
    <cellStyle name="RowTitles-Detail 2 3 3 2 7 4 2" xfId="32661"/>
    <cellStyle name="RowTitles-Detail 2 3 3 2 7 5" xfId="32662"/>
    <cellStyle name="RowTitles-Detail 2 3 3 2 8" xfId="4748"/>
    <cellStyle name="RowTitles-Detail 2 3 3 2 8 2" xfId="32663"/>
    <cellStyle name="RowTitles-Detail 2 3 3 2 9" xfId="6075"/>
    <cellStyle name="RowTitles-Detail 2 3 3 2 9 2" xfId="32664"/>
    <cellStyle name="RowTitles-Detail 2 3 3 2 9 2 2" xfId="32665"/>
    <cellStyle name="RowTitles-Detail 2 3 3 2_STUD aligned by INSTIT" xfId="663"/>
    <cellStyle name="RowTitles-Detail 2 3 3 3" xfId="467"/>
    <cellStyle name="RowTitles-Detail 2 3 3 3 2" xfId="957"/>
    <cellStyle name="RowTitles-Detail 2 3 3 3 2 2" xfId="2568"/>
    <cellStyle name="RowTitles-Detail 2 3 3 3 2 2 2" xfId="8515"/>
    <cellStyle name="RowTitles-Detail 2 3 3 3 2 2 2 2" xfId="32666"/>
    <cellStyle name="RowTitles-Detail 2 3 3 3 2 2 2 2 2" xfId="32667"/>
    <cellStyle name="RowTitles-Detail 2 3 3 3 2 2 2 3" xfId="32668"/>
    <cellStyle name="RowTitles-Detail 2 3 3 3 2 2 3" xfId="12184"/>
    <cellStyle name="RowTitles-Detail 2 3 3 3 2 2 3 2" xfId="32669"/>
    <cellStyle name="RowTitles-Detail 2 3 3 3 2 2 3 2 2" xfId="32670"/>
    <cellStyle name="RowTitles-Detail 2 3 3 3 2 2 4" xfId="32671"/>
    <cellStyle name="RowTitles-Detail 2 3 3 3 2 2 4 2" xfId="32672"/>
    <cellStyle name="RowTitles-Detail 2 3 3 3 2 2 5" xfId="32673"/>
    <cellStyle name="RowTitles-Detail 2 3 3 3 2 3" xfId="4133"/>
    <cellStyle name="RowTitles-Detail 2 3 3 3 2 3 2" xfId="9160"/>
    <cellStyle name="RowTitles-Detail 2 3 3 3 2 3 2 2" xfId="32674"/>
    <cellStyle name="RowTitles-Detail 2 3 3 3 2 3 2 2 2" xfId="32675"/>
    <cellStyle name="RowTitles-Detail 2 3 3 3 2 3 2 3" xfId="32676"/>
    <cellStyle name="RowTitles-Detail 2 3 3 3 2 3 3" xfId="12775"/>
    <cellStyle name="RowTitles-Detail 2 3 3 3 2 3 3 2" xfId="32677"/>
    <cellStyle name="RowTitles-Detail 2 3 3 3 2 3 3 2 2" xfId="32678"/>
    <cellStyle name="RowTitles-Detail 2 3 3 3 2 3 4" xfId="32679"/>
    <cellStyle name="RowTitles-Detail 2 3 3 3 2 3 4 2" xfId="32680"/>
    <cellStyle name="RowTitles-Detail 2 3 3 3 2 3 5" xfId="32681"/>
    <cellStyle name="RowTitles-Detail 2 3 3 3 2 4" xfId="4962"/>
    <cellStyle name="RowTitles-Detail 2 3 3 3 2 4 2" xfId="32682"/>
    <cellStyle name="RowTitles-Detail 2 3 3 3 2 5" xfId="6474"/>
    <cellStyle name="RowTitles-Detail 2 3 3 3 2 5 2" xfId="32683"/>
    <cellStyle name="RowTitles-Detail 2 3 3 3 2 5 2 2" xfId="32684"/>
    <cellStyle name="RowTitles-Detail 2 3 3 3 2 5 3" xfId="32685"/>
    <cellStyle name="RowTitles-Detail 2 3 3 3 2 6" xfId="10175"/>
    <cellStyle name="RowTitles-Detail 2 3 3 3 2 6 2" xfId="32686"/>
    <cellStyle name="RowTitles-Detail 2 3 3 3 2 6 2 2" xfId="32687"/>
    <cellStyle name="RowTitles-Detail 2 3 3 3 2 7" xfId="32688"/>
    <cellStyle name="RowTitles-Detail 2 3 3 3 2 7 2" xfId="32689"/>
    <cellStyle name="RowTitles-Detail 2 3 3 3 2 8" xfId="32690"/>
    <cellStyle name="RowTitles-Detail 2 3 3 3 3" xfId="1136"/>
    <cellStyle name="RowTitles-Detail 2 3 3 3 3 2" xfId="2747"/>
    <cellStyle name="RowTitles-Detail 2 3 3 3 3 2 2" xfId="8516"/>
    <cellStyle name="RowTitles-Detail 2 3 3 3 3 2 2 2" xfId="32691"/>
    <cellStyle name="RowTitles-Detail 2 3 3 3 3 2 2 2 2" xfId="32692"/>
    <cellStyle name="RowTitles-Detail 2 3 3 3 3 2 2 3" xfId="32693"/>
    <cellStyle name="RowTitles-Detail 2 3 3 3 3 2 3" xfId="12185"/>
    <cellStyle name="RowTitles-Detail 2 3 3 3 3 2 3 2" xfId="32694"/>
    <cellStyle name="RowTitles-Detail 2 3 3 3 3 2 3 2 2" xfId="32695"/>
    <cellStyle name="RowTitles-Detail 2 3 3 3 3 2 4" xfId="32696"/>
    <cellStyle name="RowTitles-Detail 2 3 3 3 3 2 4 2" xfId="32697"/>
    <cellStyle name="RowTitles-Detail 2 3 3 3 3 2 5" xfId="32698"/>
    <cellStyle name="RowTitles-Detail 2 3 3 3 3 3" xfId="4312"/>
    <cellStyle name="RowTitles-Detail 2 3 3 3 3 3 2" xfId="9436"/>
    <cellStyle name="RowTitles-Detail 2 3 3 3 3 3 2 2" xfId="32699"/>
    <cellStyle name="RowTitles-Detail 2 3 3 3 3 3 2 2 2" xfId="32700"/>
    <cellStyle name="RowTitles-Detail 2 3 3 3 3 3 2 3" xfId="32701"/>
    <cellStyle name="RowTitles-Detail 2 3 3 3 3 3 3" xfId="13030"/>
    <cellStyle name="RowTitles-Detail 2 3 3 3 3 3 3 2" xfId="32702"/>
    <cellStyle name="RowTitles-Detail 2 3 3 3 3 3 3 2 2" xfId="32703"/>
    <cellStyle name="RowTitles-Detail 2 3 3 3 3 3 4" xfId="32704"/>
    <cellStyle name="RowTitles-Detail 2 3 3 3 3 3 4 2" xfId="32705"/>
    <cellStyle name="RowTitles-Detail 2 3 3 3 3 3 5" xfId="32706"/>
    <cellStyle name="RowTitles-Detail 2 3 3 3 3 4" xfId="5141"/>
    <cellStyle name="RowTitles-Detail 2 3 3 3 3 4 2" xfId="32707"/>
    <cellStyle name="RowTitles-Detail 2 3 3 3 3 5" xfId="10421"/>
    <cellStyle name="RowTitles-Detail 2 3 3 3 3 5 2" xfId="32708"/>
    <cellStyle name="RowTitles-Detail 2 3 3 3 3 5 2 2" xfId="32709"/>
    <cellStyle name="RowTitles-Detail 2 3 3 3 4" xfId="1861"/>
    <cellStyle name="RowTitles-Detail 2 3 3 3 4 2" xfId="3451"/>
    <cellStyle name="RowTitles-Detail 2 3 3 3 4 2 2" xfId="8517"/>
    <cellStyle name="RowTitles-Detail 2 3 3 3 4 2 2 2" xfId="32710"/>
    <cellStyle name="RowTitles-Detail 2 3 3 3 4 2 2 2 2" xfId="32711"/>
    <cellStyle name="RowTitles-Detail 2 3 3 3 4 2 2 3" xfId="32712"/>
    <cellStyle name="RowTitles-Detail 2 3 3 3 4 2 3" xfId="12186"/>
    <cellStyle name="RowTitles-Detail 2 3 3 3 4 2 3 2" xfId="32713"/>
    <cellStyle name="RowTitles-Detail 2 3 3 3 4 2 3 2 2" xfId="32714"/>
    <cellStyle name="RowTitles-Detail 2 3 3 3 4 2 4" xfId="32715"/>
    <cellStyle name="RowTitles-Detail 2 3 3 3 4 2 4 2" xfId="32716"/>
    <cellStyle name="RowTitles-Detail 2 3 3 3 4 2 5" xfId="32717"/>
    <cellStyle name="RowTitles-Detail 2 3 3 3 4 3" xfId="5841"/>
    <cellStyle name="RowTitles-Detail 2 3 3 3 4 3 2" xfId="9665"/>
    <cellStyle name="RowTitles-Detail 2 3 3 3 4 3 2 2" xfId="32718"/>
    <cellStyle name="RowTitles-Detail 2 3 3 3 4 3 2 2 2" xfId="32719"/>
    <cellStyle name="RowTitles-Detail 2 3 3 3 4 3 2 3" xfId="32720"/>
    <cellStyle name="RowTitles-Detail 2 3 3 3 4 3 3" xfId="13243"/>
    <cellStyle name="RowTitles-Detail 2 3 3 3 4 3 3 2" xfId="32721"/>
    <cellStyle name="RowTitles-Detail 2 3 3 3 4 3 3 2 2" xfId="32722"/>
    <cellStyle name="RowTitles-Detail 2 3 3 3 4 3 4" xfId="32723"/>
    <cellStyle name="RowTitles-Detail 2 3 3 3 4 3 4 2" xfId="32724"/>
    <cellStyle name="RowTitles-Detail 2 3 3 3 4 3 5" xfId="32725"/>
    <cellStyle name="RowTitles-Detail 2 3 3 3 4 4" xfId="6899"/>
    <cellStyle name="RowTitles-Detail 2 3 3 3 4 4 2" xfId="32726"/>
    <cellStyle name="RowTitles-Detail 2 3 3 3 4 4 2 2" xfId="32727"/>
    <cellStyle name="RowTitles-Detail 2 3 3 3 4 4 3" xfId="32728"/>
    <cellStyle name="RowTitles-Detail 2 3 3 3 4 5" xfId="10646"/>
    <cellStyle name="RowTitles-Detail 2 3 3 3 4 5 2" xfId="32729"/>
    <cellStyle name="RowTitles-Detail 2 3 3 3 4 5 2 2" xfId="32730"/>
    <cellStyle name="RowTitles-Detail 2 3 3 3 4 6" xfId="32731"/>
    <cellStyle name="RowTitles-Detail 2 3 3 3 4 6 2" xfId="32732"/>
    <cellStyle name="RowTitles-Detail 2 3 3 3 4 7" xfId="32733"/>
    <cellStyle name="RowTitles-Detail 2 3 3 3 5" xfId="1862"/>
    <cellStyle name="RowTitles-Detail 2 3 3 3 5 2" xfId="3452"/>
    <cellStyle name="RowTitles-Detail 2 3 3 3 5 2 2" xfId="8518"/>
    <cellStyle name="RowTitles-Detail 2 3 3 3 5 2 2 2" xfId="32734"/>
    <cellStyle name="RowTitles-Detail 2 3 3 3 5 2 2 2 2" xfId="32735"/>
    <cellStyle name="RowTitles-Detail 2 3 3 3 5 2 2 3" xfId="32736"/>
    <cellStyle name="RowTitles-Detail 2 3 3 3 5 2 3" xfId="12187"/>
    <cellStyle name="RowTitles-Detail 2 3 3 3 5 2 3 2" xfId="32737"/>
    <cellStyle name="RowTitles-Detail 2 3 3 3 5 2 3 2 2" xfId="32738"/>
    <cellStyle name="RowTitles-Detail 2 3 3 3 5 2 4" xfId="32739"/>
    <cellStyle name="RowTitles-Detail 2 3 3 3 5 2 4 2" xfId="32740"/>
    <cellStyle name="RowTitles-Detail 2 3 3 3 5 2 5" xfId="32741"/>
    <cellStyle name="RowTitles-Detail 2 3 3 3 5 3" xfId="5842"/>
    <cellStyle name="RowTitles-Detail 2 3 3 3 5 3 2" xfId="9881"/>
    <cellStyle name="RowTitles-Detail 2 3 3 3 5 3 2 2" xfId="32742"/>
    <cellStyle name="RowTitles-Detail 2 3 3 3 5 3 2 2 2" xfId="32743"/>
    <cellStyle name="RowTitles-Detail 2 3 3 3 5 3 2 3" xfId="32744"/>
    <cellStyle name="RowTitles-Detail 2 3 3 3 5 3 3" xfId="13441"/>
    <cellStyle name="RowTitles-Detail 2 3 3 3 5 3 3 2" xfId="32745"/>
    <cellStyle name="RowTitles-Detail 2 3 3 3 5 3 3 2 2" xfId="32746"/>
    <cellStyle name="RowTitles-Detail 2 3 3 3 5 3 4" xfId="32747"/>
    <cellStyle name="RowTitles-Detail 2 3 3 3 5 3 4 2" xfId="32748"/>
    <cellStyle name="RowTitles-Detail 2 3 3 3 5 3 5" xfId="32749"/>
    <cellStyle name="RowTitles-Detail 2 3 3 3 5 4" xfId="7115"/>
    <cellStyle name="RowTitles-Detail 2 3 3 3 5 4 2" xfId="32750"/>
    <cellStyle name="RowTitles-Detail 2 3 3 3 5 4 2 2" xfId="32751"/>
    <cellStyle name="RowTitles-Detail 2 3 3 3 5 4 3" xfId="32752"/>
    <cellStyle name="RowTitles-Detail 2 3 3 3 5 5" xfId="10862"/>
    <cellStyle name="RowTitles-Detail 2 3 3 3 5 5 2" xfId="32753"/>
    <cellStyle name="RowTitles-Detail 2 3 3 3 5 5 2 2" xfId="32754"/>
    <cellStyle name="RowTitles-Detail 2 3 3 3 5 6" xfId="32755"/>
    <cellStyle name="RowTitles-Detail 2 3 3 3 5 6 2" xfId="32756"/>
    <cellStyle name="RowTitles-Detail 2 3 3 3 5 7" xfId="32757"/>
    <cellStyle name="RowTitles-Detail 2 3 3 3 6" xfId="1863"/>
    <cellStyle name="RowTitles-Detail 2 3 3 3 6 2" xfId="3453"/>
    <cellStyle name="RowTitles-Detail 2 3 3 3 6 2 2" xfId="8519"/>
    <cellStyle name="RowTitles-Detail 2 3 3 3 6 2 2 2" xfId="32758"/>
    <cellStyle name="RowTitles-Detail 2 3 3 3 6 2 2 2 2" xfId="32759"/>
    <cellStyle name="RowTitles-Detail 2 3 3 3 6 2 2 3" xfId="32760"/>
    <cellStyle name="RowTitles-Detail 2 3 3 3 6 2 3" xfId="12188"/>
    <cellStyle name="RowTitles-Detail 2 3 3 3 6 2 3 2" xfId="32761"/>
    <cellStyle name="RowTitles-Detail 2 3 3 3 6 2 3 2 2" xfId="32762"/>
    <cellStyle name="RowTitles-Detail 2 3 3 3 6 2 4" xfId="32763"/>
    <cellStyle name="RowTitles-Detail 2 3 3 3 6 2 4 2" xfId="32764"/>
    <cellStyle name="RowTitles-Detail 2 3 3 3 6 2 5" xfId="32765"/>
    <cellStyle name="RowTitles-Detail 2 3 3 3 6 3" xfId="5843"/>
    <cellStyle name="RowTitles-Detail 2 3 3 3 6 3 2" xfId="10083"/>
    <cellStyle name="RowTitles-Detail 2 3 3 3 6 3 2 2" xfId="32766"/>
    <cellStyle name="RowTitles-Detail 2 3 3 3 6 3 2 2 2" xfId="32767"/>
    <cellStyle name="RowTitles-Detail 2 3 3 3 6 3 2 3" xfId="32768"/>
    <cellStyle name="RowTitles-Detail 2 3 3 3 6 3 3" xfId="13628"/>
    <cellStyle name="RowTitles-Detail 2 3 3 3 6 3 3 2" xfId="32769"/>
    <cellStyle name="RowTitles-Detail 2 3 3 3 6 3 3 2 2" xfId="32770"/>
    <cellStyle name="RowTitles-Detail 2 3 3 3 6 3 4" xfId="32771"/>
    <cellStyle name="RowTitles-Detail 2 3 3 3 6 3 4 2" xfId="32772"/>
    <cellStyle name="RowTitles-Detail 2 3 3 3 6 3 5" xfId="32773"/>
    <cellStyle name="RowTitles-Detail 2 3 3 3 6 4" xfId="7317"/>
    <cellStyle name="RowTitles-Detail 2 3 3 3 6 4 2" xfId="32774"/>
    <cellStyle name="RowTitles-Detail 2 3 3 3 6 4 2 2" xfId="32775"/>
    <cellStyle name="RowTitles-Detail 2 3 3 3 6 4 3" xfId="32776"/>
    <cellStyle name="RowTitles-Detail 2 3 3 3 6 5" xfId="11064"/>
    <cellStyle name="RowTitles-Detail 2 3 3 3 6 5 2" xfId="32777"/>
    <cellStyle name="RowTitles-Detail 2 3 3 3 6 5 2 2" xfId="32778"/>
    <cellStyle name="RowTitles-Detail 2 3 3 3 6 6" xfId="32779"/>
    <cellStyle name="RowTitles-Detail 2 3 3 3 6 6 2" xfId="32780"/>
    <cellStyle name="RowTitles-Detail 2 3 3 3 6 7" xfId="32781"/>
    <cellStyle name="RowTitles-Detail 2 3 3 3 7" xfId="2300"/>
    <cellStyle name="RowTitles-Detail 2 3 3 3 7 2" xfId="8514"/>
    <cellStyle name="RowTitles-Detail 2 3 3 3 7 2 2" xfId="32782"/>
    <cellStyle name="RowTitles-Detail 2 3 3 3 7 2 2 2" xfId="32783"/>
    <cellStyle name="RowTitles-Detail 2 3 3 3 7 2 3" xfId="32784"/>
    <cellStyle name="RowTitles-Detail 2 3 3 3 7 3" xfId="12183"/>
    <cellStyle name="RowTitles-Detail 2 3 3 3 7 3 2" xfId="32785"/>
    <cellStyle name="RowTitles-Detail 2 3 3 3 7 3 2 2" xfId="32786"/>
    <cellStyle name="RowTitles-Detail 2 3 3 3 7 4" xfId="32787"/>
    <cellStyle name="RowTitles-Detail 2 3 3 3 7 4 2" xfId="32788"/>
    <cellStyle name="RowTitles-Detail 2 3 3 3 7 5" xfId="32789"/>
    <cellStyle name="RowTitles-Detail 2 3 3 3 8" xfId="4706"/>
    <cellStyle name="RowTitles-Detail 2 3 3 3 8 2" xfId="8894"/>
    <cellStyle name="RowTitles-Detail 2 3 3 3 8 2 2" xfId="32790"/>
    <cellStyle name="RowTitles-Detail 2 3 3 3 8 2 2 2" xfId="32791"/>
    <cellStyle name="RowTitles-Detail 2 3 3 3 8 2 3" xfId="32792"/>
    <cellStyle name="RowTitles-Detail 2 3 3 3 8 3" xfId="12528"/>
    <cellStyle name="RowTitles-Detail 2 3 3 3 8 3 2" xfId="32793"/>
    <cellStyle name="RowTitles-Detail 2 3 3 3 8 3 2 2" xfId="32794"/>
    <cellStyle name="RowTitles-Detail 2 3 3 3 8 4" xfId="32795"/>
    <cellStyle name="RowTitles-Detail 2 3 3 3 8 4 2" xfId="32796"/>
    <cellStyle name="RowTitles-Detail 2 3 3 3 8 5" xfId="32797"/>
    <cellStyle name="RowTitles-Detail 2 3 3 3 9" xfId="6113"/>
    <cellStyle name="RowTitles-Detail 2 3 3 3 9 2" xfId="32798"/>
    <cellStyle name="RowTitles-Detail 2 3 3 3 9 2 2" xfId="32799"/>
    <cellStyle name="RowTitles-Detail 2 3 3 3_STUD aligned by INSTIT" xfId="664"/>
    <cellStyle name="RowTitles-Detail 2 3 3 4" xfId="501"/>
    <cellStyle name="RowTitles-Detail 2 3 3 4 2" xfId="990"/>
    <cellStyle name="RowTitles-Detail 2 3 3 4 2 2" xfId="2601"/>
    <cellStyle name="RowTitles-Detail 2 3 3 4 2 2 2" xfId="8521"/>
    <cellStyle name="RowTitles-Detail 2 3 3 4 2 2 2 2" xfId="32800"/>
    <cellStyle name="RowTitles-Detail 2 3 3 4 2 2 2 2 2" xfId="32801"/>
    <cellStyle name="RowTitles-Detail 2 3 3 4 2 2 2 3" xfId="32802"/>
    <cellStyle name="RowTitles-Detail 2 3 3 4 2 2 3" xfId="12190"/>
    <cellStyle name="RowTitles-Detail 2 3 3 4 2 2 3 2" xfId="32803"/>
    <cellStyle name="RowTitles-Detail 2 3 3 4 2 2 3 2 2" xfId="32804"/>
    <cellStyle name="RowTitles-Detail 2 3 3 4 2 2 4" xfId="32805"/>
    <cellStyle name="RowTitles-Detail 2 3 3 4 2 2 4 2" xfId="32806"/>
    <cellStyle name="RowTitles-Detail 2 3 3 4 2 2 5" xfId="32807"/>
    <cellStyle name="RowTitles-Detail 2 3 3 4 2 3" xfId="4166"/>
    <cellStyle name="RowTitles-Detail 2 3 3 4 2 3 2" xfId="9194"/>
    <cellStyle name="RowTitles-Detail 2 3 3 4 2 3 2 2" xfId="32808"/>
    <cellStyle name="RowTitles-Detail 2 3 3 4 2 3 2 2 2" xfId="32809"/>
    <cellStyle name="RowTitles-Detail 2 3 3 4 2 3 2 3" xfId="32810"/>
    <cellStyle name="RowTitles-Detail 2 3 3 4 2 3 3" xfId="12808"/>
    <cellStyle name="RowTitles-Detail 2 3 3 4 2 3 3 2" xfId="32811"/>
    <cellStyle name="RowTitles-Detail 2 3 3 4 2 3 3 2 2" xfId="32812"/>
    <cellStyle name="RowTitles-Detail 2 3 3 4 2 3 4" xfId="32813"/>
    <cellStyle name="RowTitles-Detail 2 3 3 4 2 3 4 2" xfId="32814"/>
    <cellStyle name="RowTitles-Detail 2 3 3 4 2 3 5" xfId="32815"/>
    <cellStyle name="RowTitles-Detail 2 3 3 4 2 4" xfId="4995"/>
    <cellStyle name="RowTitles-Detail 2 3 3 4 2 4 2" xfId="32816"/>
    <cellStyle name="RowTitles-Detail 2 3 3 4 2 5" xfId="6506"/>
    <cellStyle name="RowTitles-Detail 2 3 3 4 2 5 2" xfId="32817"/>
    <cellStyle name="RowTitles-Detail 2 3 3 4 2 5 2 2" xfId="32818"/>
    <cellStyle name="RowTitles-Detail 2 3 3 4 2 5 3" xfId="32819"/>
    <cellStyle name="RowTitles-Detail 2 3 3 4 2 6" xfId="10205"/>
    <cellStyle name="RowTitles-Detail 2 3 3 4 2 6 2" xfId="32820"/>
    <cellStyle name="RowTitles-Detail 2 3 3 4 2 6 2 2" xfId="32821"/>
    <cellStyle name="RowTitles-Detail 2 3 3 4 3" xfId="1169"/>
    <cellStyle name="RowTitles-Detail 2 3 3 4 3 2" xfId="2780"/>
    <cellStyle name="RowTitles-Detail 2 3 3 4 3 2 2" xfId="8522"/>
    <cellStyle name="RowTitles-Detail 2 3 3 4 3 2 2 2" xfId="32822"/>
    <cellStyle name="RowTitles-Detail 2 3 3 4 3 2 2 2 2" xfId="32823"/>
    <cellStyle name="RowTitles-Detail 2 3 3 4 3 2 2 3" xfId="32824"/>
    <cellStyle name="RowTitles-Detail 2 3 3 4 3 2 3" xfId="12191"/>
    <cellStyle name="RowTitles-Detail 2 3 3 4 3 2 3 2" xfId="32825"/>
    <cellStyle name="RowTitles-Detail 2 3 3 4 3 2 3 2 2" xfId="32826"/>
    <cellStyle name="RowTitles-Detail 2 3 3 4 3 2 4" xfId="32827"/>
    <cellStyle name="RowTitles-Detail 2 3 3 4 3 2 4 2" xfId="32828"/>
    <cellStyle name="RowTitles-Detail 2 3 3 4 3 2 5" xfId="32829"/>
    <cellStyle name="RowTitles-Detail 2 3 3 4 3 3" xfId="4345"/>
    <cellStyle name="RowTitles-Detail 2 3 3 4 3 3 2" xfId="9470"/>
    <cellStyle name="RowTitles-Detail 2 3 3 4 3 3 2 2" xfId="32830"/>
    <cellStyle name="RowTitles-Detail 2 3 3 4 3 3 2 2 2" xfId="32831"/>
    <cellStyle name="RowTitles-Detail 2 3 3 4 3 3 2 3" xfId="32832"/>
    <cellStyle name="RowTitles-Detail 2 3 3 4 3 3 3" xfId="13063"/>
    <cellStyle name="RowTitles-Detail 2 3 3 4 3 3 3 2" xfId="32833"/>
    <cellStyle name="RowTitles-Detail 2 3 3 4 3 3 3 2 2" xfId="32834"/>
    <cellStyle name="RowTitles-Detail 2 3 3 4 3 3 4" xfId="32835"/>
    <cellStyle name="RowTitles-Detail 2 3 3 4 3 3 4 2" xfId="32836"/>
    <cellStyle name="RowTitles-Detail 2 3 3 4 3 3 5" xfId="32837"/>
    <cellStyle name="RowTitles-Detail 2 3 3 4 3 4" xfId="5174"/>
    <cellStyle name="RowTitles-Detail 2 3 3 4 3 4 2" xfId="32838"/>
    <cellStyle name="RowTitles-Detail 2 3 3 4 3 5" xfId="10451"/>
    <cellStyle name="RowTitles-Detail 2 3 3 4 3 5 2" xfId="32839"/>
    <cellStyle name="RowTitles-Detail 2 3 3 4 3 5 2 2" xfId="32840"/>
    <cellStyle name="RowTitles-Detail 2 3 3 4 3 6" xfId="32841"/>
    <cellStyle name="RowTitles-Detail 2 3 3 4 3 6 2" xfId="32842"/>
    <cellStyle name="RowTitles-Detail 2 3 3 4 3 7" xfId="32843"/>
    <cellStyle name="RowTitles-Detail 2 3 3 4 4" xfId="1339"/>
    <cellStyle name="RowTitles-Detail 2 3 3 4 4 2" xfId="2950"/>
    <cellStyle name="RowTitles-Detail 2 3 3 4 4 2 2" xfId="8523"/>
    <cellStyle name="RowTitles-Detail 2 3 3 4 4 2 2 2" xfId="32844"/>
    <cellStyle name="RowTitles-Detail 2 3 3 4 4 2 2 2 2" xfId="32845"/>
    <cellStyle name="RowTitles-Detail 2 3 3 4 4 2 2 3" xfId="32846"/>
    <cellStyle name="RowTitles-Detail 2 3 3 4 4 2 3" xfId="12192"/>
    <cellStyle name="RowTitles-Detail 2 3 3 4 4 2 3 2" xfId="32847"/>
    <cellStyle name="RowTitles-Detail 2 3 3 4 4 2 3 2 2" xfId="32848"/>
    <cellStyle name="RowTitles-Detail 2 3 3 4 4 2 4" xfId="32849"/>
    <cellStyle name="RowTitles-Detail 2 3 3 4 4 2 4 2" xfId="32850"/>
    <cellStyle name="RowTitles-Detail 2 3 3 4 4 2 5" xfId="32851"/>
    <cellStyle name="RowTitles-Detail 2 3 3 4 4 3" xfId="4515"/>
    <cellStyle name="RowTitles-Detail 2 3 3 4 4 3 2" xfId="9698"/>
    <cellStyle name="RowTitles-Detail 2 3 3 4 4 3 2 2" xfId="32852"/>
    <cellStyle name="RowTitles-Detail 2 3 3 4 4 3 2 2 2" xfId="32853"/>
    <cellStyle name="RowTitles-Detail 2 3 3 4 4 3 2 3" xfId="32854"/>
    <cellStyle name="RowTitles-Detail 2 3 3 4 4 3 3" xfId="13275"/>
    <cellStyle name="RowTitles-Detail 2 3 3 4 4 3 3 2" xfId="32855"/>
    <cellStyle name="RowTitles-Detail 2 3 3 4 4 3 3 2 2" xfId="32856"/>
    <cellStyle name="RowTitles-Detail 2 3 3 4 4 3 4" xfId="32857"/>
    <cellStyle name="RowTitles-Detail 2 3 3 4 4 3 4 2" xfId="32858"/>
    <cellStyle name="RowTitles-Detail 2 3 3 4 4 3 5" xfId="32859"/>
    <cellStyle name="RowTitles-Detail 2 3 3 4 4 4" xfId="5343"/>
    <cellStyle name="RowTitles-Detail 2 3 3 4 4 4 2" xfId="32860"/>
    <cellStyle name="RowTitles-Detail 2 3 3 4 4 5" xfId="6932"/>
    <cellStyle name="RowTitles-Detail 2 3 3 4 4 5 2" xfId="32861"/>
    <cellStyle name="RowTitles-Detail 2 3 3 4 4 5 2 2" xfId="32862"/>
    <cellStyle name="RowTitles-Detail 2 3 3 4 4 5 3" xfId="32863"/>
    <cellStyle name="RowTitles-Detail 2 3 3 4 4 6" xfId="10679"/>
    <cellStyle name="RowTitles-Detail 2 3 3 4 4 6 2" xfId="32864"/>
    <cellStyle name="RowTitles-Detail 2 3 3 4 4 6 2 2" xfId="32865"/>
    <cellStyle name="RowTitles-Detail 2 3 3 4 4 7" xfId="32866"/>
    <cellStyle name="RowTitles-Detail 2 3 3 4 4 7 2" xfId="32867"/>
    <cellStyle name="RowTitles-Detail 2 3 3 4 4 8" xfId="32868"/>
    <cellStyle name="RowTitles-Detail 2 3 3 4 5" xfId="1864"/>
    <cellStyle name="RowTitles-Detail 2 3 3 4 5 2" xfId="3454"/>
    <cellStyle name="RowTitles-Detail 2 3 3 4 5 2 2" xfId="8524"/>
    <cellStyle name="RowTitles-Detail 2 3 3 4 5 2 2 2" xfId="32869"/>
    <cellStyle name="RowTitles-Detail 2 3 3 4 5 2 2 2 2" xfId="32870"/>
    <cellStyle name="RowTitles-Detail 2 3 3 4 5 2 2 3" xfId="32871"/>
    <cellStyle name="RowTitles-Detail 2 3 3 4 5 2 3" xfId="12193"/>
    <cellStyle name="RowTitles-Detail 2 3 3 4 5 2 3 2" xfId="32872"/>
    <cellStyle name="RowTitles-Detail 2 3 3 4 5 2 3 2 2" xfId="32873"/>
    <cellStyle name="RowTitles-Detail 2 3 3 4 5 2 4" xfId="32874"/>
    <cellStyle name="RowTitles-Detail 2 3 3 4 5 2 4 2" xfId="32875"/>
    <cellStyle name="RowTitles-Detail 2 3 3 4 5 2 5" xfId="32876"/>
    <cellStyle name="RowTitles-Detail 2 3 3 4 5 3" xfId="5844"/>
    <cellStyle name="RowTitles-Detail 2 3 3 4 5 3 2" xfId="9914"/>
    <cellStyle name="RowTitles-Detail 2 3 3 4 5 3 2 2" xfId="32877"/>
    <cellStyle name="RowTitles-Detail 2 3 3 4 5 3 2 2 2" xfId="32878"/>
    <cellStyle name="RowTitles-Detail 2 3 3 4 5 3 2 3" xfId="32879"/>
    <cellStyle name="RowTitles-Detail 2 3 3 4 5 3 3" xfId="13473"/>
    <cellStyle name="RowTitles-Detail 2 3 3 4 5 3 3 2" xfId="32880"/>
    <cellStyle name="RowTitles-Detail 2 3 3 4 5 3 3 2 2" xfId="32881"/>
    <cellStyle name="RowTitles-Detail 2 3 3 4 5 3 4" xfId="32882"/>
    <cellStyle name="RowTitles-Detail 2 3 3 4 5 3 4 2" xfId="32883"/>
    <cellStyle name="RowTitles-Detail 2 3 3 4 5 3 5" xfId="32884"/>
    <cellStyle name="RowTitles-Detail 2 3 3 4 5 4" xfId="7148"/>
    <cellStyle name="RowTitles-Detail 2 3 3 4 5 4 2" xfId="32885"/>
    <cellStyle name="RowTitles-Detail 2 3 3 4 5 4 2 2" xfId="32886"/>
    <cellStyle name="RowTitles-Detail 2 3 3 4 5 4 3" xfId="32887"/>
    <cellStyle name="RowTitles-Detail 2 3 3 4 5 5" xfId="10895"/>
    <cellStyle name="RowTitles-Detail 2 3 3 4 5 5 2" xfId="32888"/>
    <cellStyle name="RowTitles-Detail 2 3 3 4 5 5 2 2" xfId="32889"/>
    <cellStyle name="RowTitles-Detail 2 3 3 4 5 6" xfId="32890"/>
    <cellStyle name="RowTitles-Detail 2 3 3 4 5 6 2" xfId="32891"/>
    <cellStyle name="RowTitles-Detail 2 3 3 4 5 7" xfId="32892"/>
    <cellStyle name="RowTitles-Detail 2 3 3 4 6" xfId="1865"/>
    <cellStyle name="RowTitles-Detail 2 3 3 4 6 2" xfId="3455"/>
    <cellStyle name="RowTitles-Detail 2 3 3 4 6 2 2" xfId="8525"/>
    <cellStyle name="RowTitles-Detail 2 3 3 4 6 2 2 2" xfId="32893"/>
    <cellStyle name="RowTitles-Detail 2 3 3 4 6 2 2 2 2" xfId="32894"/>
    <cellStyle name="RowTitles-Detail 2 3 3 4 6 2 2 3" xfId="32895"/>
    <cellStyle name="RowTitles-Detail 2 3 3 4 6 2 3" xfId="12194"/>
    <cellStyle name="RowTitles-Detail 2 3 3 4 6 2 3 2" xfId="32896"/>
    <cellStyle name="RowTitles-Detail 2 3 3 4 6 2 3 2 2" xfId="32897"/>
    <cellStyle name="RowTitles-Detail 2 3 3 4 6 2 4" xfId="32898"/>
    <cellStyle name="RowTitles-Detail 2 3 3 4 6 2 4 2" xfId="32899"/>
    <cellStyle name="RowTitles-Detail 2 3 3 4 6 2 5" xfId="32900"/>
    <cellStyle name="RowTitles-Detail 2 3 3 4 6 3" xfId="5845"/>
    <cellStyle name="RowTitles-Detail 2 3 3 4 6 3 2" xfId="10116"/>
    <cellStyle name="RowTitles-Detail 2 3 3 4 6 3 2 2" xfId="32901"/>
    <cellStyle name="RowTitles-Detail 2 3 3 4 6 3 2 2 2" xfId="32902"/>
    <cellStyle name="RowTitles-Detail 2 3 3 4 6 3 2 3" xfId="32903"/>
    <cellStyle name="RowTitles-Detail 2 3 3 4 6 3 3" xfId="13660"/>
    <cellStyle name="RowTitles-Detail 2 3 3 4 6 3 3 2" xfId="32904"/>
    <cellStyle name="RowTitles-Detail 2 3 3 4 6 3 3 2 2" xfId="32905"/>
    <cellStyle name="RowTitles-Detail 2 3 3 4 6 3 4" xfId="32906"/>
    <cellStyle name="RowTitles-Detail 2 3 3 4 6 3 4 2" xfId="32907"/>
    <cellStyle name="RowTitles-Detail 2 3 3 4 6 3 5" xfId="32908"/>
    <cellStyle name="RowTitles-Detail 2 3 3 4 6 4" xfId="7350"/>
    <cellStyle name="RowTitles-Detail 2 3 3 4 6 4 2" xfId="32909"/>
    <cellStyle name="RowTitles-Detail 2 3 3 4 6 4 2 2" xfId="32910"/>
    <cellStyle name="RowTitles-Detail 2 3 3 4 6 4 3" xfId="32911"/>
    <cellStyle name="RowTitles-Detail 2 3 3 4 6 5" xfId="11097"/>
    <cellStyle name="RowTitles-Detail 2 3 3 4 6 5 2" xfId="32912"/>
    <cellStyle name="RowTitles-Detail 2 3 3 4 6 5 2 2" xfId="32913"/>
    <cellStyle name="RowTitles-Detail 2 3 3 4 6 6" xfId="32914"/>
    <cellStyle name="RowTitles-Detail 2 3 3 4 6 6 2" xfId="32915"/>
    <cellStyle name="RowTitles-Detail 2 3 3 4 6 7" xfId="32916"/>
    <cellStyle name="RowTitles-Detail 2 3 3 4 7" xfId="2333"/>
    <cellStyle name="RowTitles-Detail 2 3 3 4 7 2" xfId="8520"/>
    <cellStyle name="RowTitles-Detail 2 3 3 4 7 2 2" xfId="32917"/>
    <cellStyle name="RowTitles-Detail 2 3 3 4 7 2 2 2" xfId="32918"/>
    <cellStyle name="RowTitles-Detail 2 3 3 4 7 2 3" xfId="32919"/>
    <cellStyle name="RowTitles-Detail 2 3 3 4 7 3" xfId="12189"/>
    <cellStyle name="RowTitles-Detail 2 3 3 4 7 3 2" xfId="32920"/>
    <cellStyle name="RowTitles-Detail 2 3 3 4 7 3 2 2" xfId="32921"/>
    <cellStyle name="RowTitles-Detail 2 3 3 4 7 4" xfId="32922"/>
    <cellStyle name="RowTitles-Detail 2 3 3 4 7 4 2" xfId="32923"/>
    <cellStyle name="RowTitles-Detail 2 3 3 4 7 5" xfId="32924"/>
    <cellStyle name="RowTitles-Detail 2 3 3 4 8" xfId="4682"/>
    <cellStyle name="RowTitles-Detail 2 3 3 4 8 2" xfId="32925"/>
    <cellStyle name="RowTitles-Detail 2 3 3 4 9" xfId="6706"/>
    <cellStyle name="RowTitles-Detail 2 3 3 4 9 2" xfId="32926"/>
    <cellStyle name="RowTitles-Detail 2 3 3 4 9 2 2" xfId="32927"/>
    <cellStyle name="RowTitles-Detail 2 3 3 4_STUD aligned by INSTIT" xfId="665"/>
    <cellStyle name="RowTitles-Detail 2 3 3 5" xfId="831"/>
    <cellStyle name="RowTitles-Detail 2 3 3 5 2" xfId="2444"/>
    <cellStyle name="RowTitles-Detail 2 3 3 5 2 2" xfId="8526"/>
    <cellStyle name="RowTitles-Detail 2 3 3 5 2 2 2" xfId="32928"/>
    <cellStyle name="RowTitles-Detail 2 3 3 5 2 2 2 2" xfId="32929"/>
    <cellStyle name="RowTitles-Detail 2 3 3 5 2 2 3" xfId="32930"/>
    <cellStyle name="RowTitles-Detail 2 3 3 5 2 3" xfId="12195"/>
    <cellStyle name="RowTitles-Detail 2 3 3 5 2 3 2" xfId="32931"/>
    <cellStyle name="RowTitles-Detail 2 3 3 5 2 3 2 2" xfId="32932"/>
    <cellStyle name="RowTitles-Detail 2 3 3 5 2 4" xfId="32933"/>
    <cellStyle name="RowTitles-Detail 2 3 3 5 2 4 2" xfId="32934"/>
    <cellStyle name="RowTitles-Detail 2 3 3 5 2 5" xfId="32935"/>
    <cellStyle name="RowTitles-Detail 2 3 3 5 3" xfId="4007"/>
    <cellStyle name="RowTitles-Detail 2 3 3 5 3 2" xfId="9007"/>
    <cellStyle name="RowTitles-Detail 2 3 3 5 3 2 2" xfId="32936"/>
    <cellStyle name="RowTitles-Detail 2 3 3 5 3 2 2 2" xfId="32937"/>
    <cellStyle name="RowTitles-Detail 2 3 3 5 3 2 3" xfId="32938"/>
    <cellStyle name="RowTitles-Detail 2 3 3 5 3 3" xfId="12631"/>
    <cellStyle name="RowTitles-Detail 2 3 3 5 3 3 2" xfId="32939"/>
    <cellStyle name="RowTitles-Detail 2 3 3 5 3 3 2 2" xfId="32940"/>
    <cellStyle name="RowTitles-Detail 2 3 3 5 3 4" xfId="32941"/>
    <cellStyle name="RowTitles-Detail 2 3 3 5 3 4 2" xfId="32942"/>
    <cellStyle name="RowTitles-Detail 2 3 3 5 3 5" xfId="32943"/>
    <cellStyle name="RowTitles-Detail 2 3 3 5 4" xfId="4578"/>
    <cellStyle name="RowTitles-Detail 2 3 3 5 4 2" xfId="32944"/>
    <cellStyle name="RowTitles-Detail 2 3 3 5 5" xfId="6350"/>
    <cellStyle name="RowTitles-Detail 2 3 3 5 5 2" xfId="32945"/>
    <cellStyle name="RowTitles-Detail 2 3 3 5 5 2 2" xfId="32946"/>
    <cellStyle name="RowTitles-Detail 2 3 3 5 5 3" xfId="32947"/>
    <cellStyle name="RowTitles-Detail 2 3 3 5 6" xfId="6100"/>
    <cellStyle name="RowTitles-Detail 2 3 3 5 6 2" xfId="32948"/>
    <cellStyle name="RowTitles-Detail 2 3 3 5 6 2 2" xfId="32949"/>
    <cellStyle name="RowTitles-Detail 2 3 3 6" xfId="814"/>
    <cellStyle name="RowTitles-Detail 2 3 3 6 2" xfId="2427"/>
    <cellStyle name="RowTitles-Detail 2 3 3 6 2 2" xfId="8527"/>
    <cellStyle name="RowTitles-Detail 2 3 3 6 2 2 2" xfId="32950"/>
    <cellStyle name="RowTitles-Detail 2 3 3 6 2 2 2 2" xfId="32951"/>
    <cellStyle name="RowTitles-Detail 2 3 3 6 2 2 3" xfId="32952"/>
    <cellStyle name="RowTitles-Detail 2 3 3 6 2 3" xfId="12196"/>
    <cellStyle name="RowTitles-Detail 2 3 3 6 2 3 2" xfId="32953"/>
    <cellStyle name="RowTitles-Detail 2 3 3 6 2 3 2 2" xfId="32954"/>
    <cellStyle name="RowTitles-Detail 2 3 3 6 2 4" xfId="32955"/>
    <cellStyle name="RowTitles-Detail 2 3 3 6 2 4 2" xfId="32956"/>
    <cellStyle name="RowTitles-Detail 2 3 3 6 2 5" xfId="32957"/>
    <cellStyle name="RowTitles-Detail 2 3 3 6 3" xfId="3990"/>
    <cellStyle name="RowTitles-Detail 2 3 3 6 3 2" xfId="9277"/>
    <cellStyle name="RowTitles-Detail 2 3 3 6 3 2 2" xfId="32958"/>
    <cellStyle name="RowTitles-Detail 2 3 3 6 3 2 2 2" xfId="32959"/>
    <cellStyle name="RowTitles-Detail 2 3 3 6 3 2 3" xfId="32960"/>
    <cellStyle name="RowTitles-Detail 2 3 3 6 3 3" xfId="12884"/>
    <cellStyle name="RowTitles-Detail 2 3 3 6 3 3 2" xfId="32961"/>
    <cellStyle name="RowTitles-Detail 2 3 3 6 3 3 2 2" xfId="32962"/>
    <cellStyle name="RowTitles-Detail 2 3 3 6 3 4" xfId="32963"/>
    <cellStyle name="RowTitles-Detail 2 3 3 6 3 4 2" xfId="32964"/>
    <cellStyle name="RowTitles-Detail 2 3 3 6 3 5" xfId="32965"/>
    <cellStyle name="RowTitles-Detail 2 3 3 6 4" xfId="4589"/>
    <cellStyle name="RowTitles-Detail 2 3 3 6 4 2" xfId="32966"/>
    <cellStyle name="RowTitles-Detail 2 3 3 6 5" xfId="10287"/>
    <cellStyle name="RowTitles-Detail 2 3 3 6 5 2" xfId="32967"/>
    <cellStyle name="RowTitles-Detail 2 3 3 6 5 2 2" xfId="32968"/>
    <cellStyle name="RowTitles-Detail 2 3 3 6 6" xfId="32969"/>
    <cellStyle name="RowTitles-Detail 2 3 3 6 6 2" xfId="32970"/>
    <cellStyle name="RowTitles-Detail 2 3 3 6 7" xfId="32971"/>
    <cellStyle name="RowTitles-Detail 2 3 3 7" xfId="1229"/>
    <cellStyle name="RowTitles-Detail 2 3 3 7 2" xfId="2840"/>
    <cellStyle name="RowTitles-Detail 2 3 3 7 2 2" xfId="8528"/>
    <cellStyle name="RowTitles-Detail 2 3 3 7 2 2 2" xfId="32972"/>
    <cellStyle name="RowTitles-Detail 2 3 3 7 2 2 2 2" xfId="32973"/>
    <cellStyle name="RowTitles-Detail 2 3 3 7 2 2 3" xfId="32974"/>
    <cellStyle name="RowTitles-Detail 2 3 3 7 2 3" xfId="12197"/>
    <cellStyle name="RowTitles-Detail 2 3 3 7 2 3 2" xfId="32975"/>
    <cellStyle name="RowTitles-Detail 2 3 3 7 2 3 2 2" xfId="32976"/>
    <cellStyle name="RowTitles-Detail 2 3 3 7 2 4" xfId="32977"/>
    <cellStyle name="RowTitles-Detail 2 3 3 7 2 4 2" xfId="32978"/>
    <cellStyle name="RowTitles-Detail 2 3 3 7 2 5" xfId="32979"/>
    <cellStyle name="RowTitles-Detail 2 3 3 7 3" xfId="4405"/>
    <cellStyle name="RowTitles-Detail 2 3 3 7 3 2" xfId="9514"/>
    <cellStyle name="RowTitles-Detail 2 3 3 7 3 2 2" xfId="32980"/>
    <cellStyle name="RowTitles-Detail 2 3 3 7 3 2 2 2" xfId="32981"/>
    <cellStyle name="RowTitles-Detail 2 3 3 7 3 2 3" xfId="32982"/>
    <cellStyle name="RowTitles-Detail 2 3 3 7 3 3" xfId="13101"/>
    <cellStyle name="RowTitles-Detail 2 3 3 7 3 3 2" xfId="32983"/>
    <cellStyle name="RowTitles-Detail 2 3 3 7 3 3 2 2" xfId="32984"/>
    <cellStyle name="RowTitles-Detail 2 3 3 7 3 4" xfId="32985"/>
    <cellStyle name="RowTitles-Detail 2 3 3 7 3 4 2" xfId="32986"/>
    <cellStyle name="RowTitles-Detail 2 3 3 7 3 5" xfId="32987"/>
    <cellStyle name="RowTitles-Detail 2 3 3 7 4" xfId="5234"/>
    <cellStyle name="RowTitles-Detail 2 3 3 7 4 2" xfId="32988"/>
    <cellStyle name="RowTitles-Detail 2 3 3 7 5" xfId="6748"/>
    <cellStyle name="RowTitles-Detail 2 3 3 7 5 2" xfId="32989"/>
    <cellStyle name="RowTitles-Detail 2 3 3 7 5 2 2" xfId="32990"/>
    <cellStyle name="RowTitles-Detail 2 3 3 7 5 3" xfId="32991"/>
    <cellStyle name="RowTitles-Detail 2 3 3 7 6" xfId="10495"/>
    <cellStyle name="RowTitles-Detail 2 3 3 7 6 2" xfId="32992"/>
    <cellStyle name="RowTitles-Detail 2 3 3 7 6 2 2" xfId="32993"/>
    <cellStyle name="RowTitles-Detail 2 3 3 7 7" xfId="32994"/>
    <cellStyle name="RowTitles-Detail 2 3 3 7 7 2" xfId="32995"/>
    <cellStyle name="RowTitles-Detail 2 3 3 7 8" xfId="32996"/>
    <cellStyle name="RowTitles-Detail 2 3 3 8" xfId="1866"/>
    <cellStyle name="RowTitles-Detail 2 3 3 8 2" xfId="3456"/>
    <cellStyle name="RowTitles-Detail 2 3 3 8 2 2" xfId="8529"/>
    <cellStyle name="RowTitles-Detail 2 3 3 8 2 2 2" xfId="32997"/>
    <cellStyle name="RowTitles-Detail 2 3 3 8 2 2 2 2" xfId="32998"/>
    <cellStyle name="RowTitles-Detail 2 3 3 8 2 2 3" xfId="32999"/>
    <cellStyle name="RowTitles-Detail 2 3 3 8 2 3" xfId="12198"/>
    <cellStyle name="RowTitles-Detail 2 3 3 8 2 3 2" xfId="33000"/>
    <cellStyle name="RowTitles-Detail 2 3 3 8 2 3 2 2" xfId="33001"/>
    <cellStyle name="RowTitles-Detail 2 3 3 8 2 4" xfId="33002"/>
    <cellStyle name="RowTitles-Detail 2 3 3 8 2 4 2" xfId="33003"/>
    <cellStyle name="RowTitles-Detail 2 3 3 8 2 5" xfId="33004"/>
    <cellStyle name="RowTitles-Detail 2 3 3 8 3" xfId="5846"/>
    <cellStyle name="RowTitles-Detail 2 3 3 8 3 2" xfId="9735"/>
    <cellStyle name="RowTitles-Detail 2 3 3 8 3 2 2" xfId="33005"/>
    <cellStyle name="RowTitles-Detail 2 3 3 8 3 2 2 2" xfId="33006"/>
    <cellStyle name="RowTitles-Detail 2 3 3 8 3 2 3" xfId="33007"/>
    <cellStyle name="RowTitles-Detail 2 3 3 8 3 3" xfId="13304"/>
    <cellStyle name="RowTitles-Detail 2 3 3 8 3 3 2" xfId="33008"/>
    <cellStyle name="RowTitles-Detail 2 3 3 8 3 3 2 2" xfId="33009"/>
    <cellStyle name="RowTitles-Detail 2 3 3 8 3 4" xfId="33010"/>
    <cellStyle name="RowTitles-Detail 2 3 3 8 3 4 2" xfId="33011"/>
    <cellStyle name="RowTitles-Detail 2 3 3 8 3 5" xfId="33012"/>
    <cellStyle name="RowTitles-Detail 2 3 3 8 4" xfId="6969"/>
    <cellStyle name="RowTitles-Detail 2 3 3 8 4 2" xfId="33013"/>
    <cellStyle name="RowTitles-Detail 2 3 3 8 4 2 2" xfId="33014"/>
    <cellStyle name="RowTitles-Detail 2 3 3 8 4 3" xfId="33015"/>
    <cellStyle name="RowTitles-Detail 2 3 3 8 5" xfId="10716"/>
    <cellStyle name="RowTitles-Detail 2 3 3 8 5 2" xfId="33016"/>
    <cellStyle name="RowTitles-Detail 2 3 3 8 5 2 2" xfId="33017"/>
    <cellStyle name="RowTitles-Detail 2 3 3 8 6" xfId="33018"/>
    <cellStyle name="RowTitles-Detail 2 3 3 8 6 2" xfId="33019"/>
    <cellStyle name="RowTitles-Detail 2 3 3 8 7" xfId="33020"/>
    <cellStyle name="RowTitles-Detail 2 3 3 9" xfId="1867"/>
    <cellStyle name="RowTitles-Detail 2 3 3 9 2" xfId="3457"/>
    <cellStyle name="RowTitles-Detail 2 3 3 9 2 2" xfId="8530"/>
    <cellStyle name="RowTitles-Detail 2 3 3 9 2 2 2" xfId="33021"/>
    <cellStyle name="RowTitles-Detail 2 3 3 9 2 2 2 2" xfId="33022"/>
    <cellStyle name="RowTitles-Detail 2 3 3 9 2 2 3" xfId="33023"/>
    <cellStyle name="RowTitles-Detail 2 3 3 9 2 3" xfId="12199"/>
    <cellStyle name="RowTitles-Detail 2 3 3 9 2 3 2" xfId="33024"/>
    <cellStyle name="RowTitles-Detail 2 3 3 9 2 3 2 2" xfId="33025"/>
    <cellStyle name="RowTitles-Detail 2 3 3 9 2 4" xfId="33026"/>
    <cellStyle name="RowTitles-Detail 2 3 3 9 2 4 2" xfId="33027"/>
    <cellStyle name="RowTitles-Detail 2 3 3 9 2 5" xfId="33028"/>
    <cellStyle name="RowTitles-Detail 2 3 3 9 3" xfId="5847"/>
    <cellStyle name="RowTitles-Detail 2 3 3 9 3 2" xfId="9940"/>
    <cellStyle name="RowTitles-Detail 2 3 3 9 3 2 2" xfId="33029"/>
    <cellStyle name="RowTitles-Detail 2 3 3 9 3 2 2 2" xfId="33030"/>
    <cellStyle name="RowTitles-Detail 2 3 3 9 3 2 3" xfId="33031"/>
    <cellStyle name="RowTitles-Detail 2 3 3 9 3 3" xfId="13494"/>
    <cellStyle name="RowTitles-Detail 2 3 3 9 3 3 2" xfId="33032"/>
    <cellStyle name="RowTitles-Detail 2 3 3 9 3 3 2 2" xfId="33033"/>
    <cellStyle name="RowTitles-Detail 2 3 3 9 3 4" xfId="33034"/>
    <cellStyle name="RowTitles-Detail 2 3 3 9 3 4 2" xfId="33035"/>
    <cellStyle name="RowTitles-Detail 2 3 3 9 3 5" xfId="33036"/>
    <cellStyle name="RowTitles-Detail 2 3 3 9 4" xfId="7174"/>
    <cellStyle name="RowTitles-Detail 2 3 3 9 4 2" xfId="33037"/>
    <cellStyle name="RowTitles-Detail 2 3 3 9 4 2 2" xfId="33038"/>
    <cellStyle name="RowTitles-Detail 2 3 3 9 4 3" xfId="33039"/>
    <cellStyle name="RowTitles-Detail 2 3 3 9 5" xfId="10921"/>
    <cellStyle name="RowTitles-Detail 2 3 3 9 5 2" xfId="33040"/>
    <cellStyle name="RowTitles-Detail 2 3 3 9 5 2 2" xfId="33041"/>
    <cellStyle name="RowTitles-Detail 2 3 3 9 6" xfId="33042"/>
    <cellStyle name="RowTitles-Detail 2 3 3 9 6 2" xfId="33043"/>
    <cellStyle name="RowTitles-Detail 2 3 3 9 7" xfId="33044"/>
    <cellStyle name="RowTitles-Detail 2 3 3_STUD aligned by INSTIT" xfId="662"/>
    <cellStyle name="RowTitles-Detail 2 3 4" xfId="370"/>
    <cellStyle name="RowTitles-Detail 2 3 4 2" xfId="1043"/>
    <cellStyle name="RowTitles-Detail 2 3 4 2 2" xfId="2654"/>
    <cellStyle name="RowTitles-Detail 2 3 4 2 2 2" xfId="8532"/>
    <cellStyle name="RowTitles-Detail 2 3 4 2 2 2 2" xfId="33045"/>
    <cellStyle name="RowTitles-Detail 2 3 4 2 2 2 2 2" xfId="33046"/>
    <cellStyle name="RowTitles-Detail 2 3 4 2 2 2 3" xfId="33047"/>
    <cellStyle name="RowTitles-Detail 2 3 4 2 2 3" xfId="12201"/>
    <cellStyle name="RowTitles-Detail 2 3 4 2 2 3 2" xfId="33048"/>
    <cellStyle name="RowTitles-Detail 2 3 4 2 2 3 2 2" xfId="33049"/>
    <cellStyle name="RowTitles-Detail 2 3 4 2 2 4" xfId="33050"/>
    <cellStyle name="RowTitles-Detail 2 3 4 2 2 4 2" xfId="33051"/>
    <cellStyle name="RowTitles-Detail 2 3 4 2 2 5" xfId="33052"/>
    <cellStyle name="RowTitles-Detail 2 3 4 2 3" xfId="4219"/>
    <cellStyle name="RowTitles-Detail 2 3 4 2 3 2" xfId="9063"/>
    <cellStyle name="RowTitles-Detail 2 3 4 2 3 2 2" xfId="33053"/>
    <cellStyle name="RowTitles-Detail 2 3 4 2 3 2 2 2" xfId="33054"/>
    <cellStyle name="RowTitles-Detail 2 3 4 2 3 2 3" xfId="33055"/>
    <cellStyle name="RowTitles-Detail 2 3 4 2 3 3" xfId="12685"/>
    <cellStyle name="RowTitles-Detail 2 3 4 2 3 3 2" xfId="33056"/>
    <cellStyle name="RowTitles-Detail 2 3 4 2 3 3 2 2" xfId="33057"/>
    <cellStyle name="RowTitles-Detail 2 3 4 2 3 4" xfId="33058"/>
    <cellStyle name="RowTitles-Detail 2 3 4 2 3 4 2" xfId="33059"/>
    <cellStyle name="RowTitles-Detail 2 3 4 2 3 5" xfId="33060"/>
    <cellStyle name="RowTitles-Detail 2 3 4 2 4" xfId="5048"/>
    <cellStyle name="RowTitles-Detail 2 3 4 2 4 2" xfId="33061"/>
    <cellStyle name="RowTitles-Detail 2 3 4 2 5" xfId="6105"/>
    <cellStyle name="RowTitles-Detail 2 3 4 2 5 2" xfId="33062"/>
    <cellStyle name="RowTitles-Detail 2 3 4 2 5 2 2" xfId="33063"/>
    <cellStyle name="RowTitles-Detail 2 3 4 3" xfId="1269"/>
    <cellStyle name="RowTitles-Detail 2 3 4 3 2" xfId="2880"/>
    <cellStyle name="RowTitles-Detail 2 3 4 3 2 2" xfId="8533"/>
    <cellStyle name="RowTitles-Detail 2 3 4 3 2 2 2" xfId="33064"/>
    <cellStyle name="RowTitles-Detail 2 3 4 3 2 2 2 2" xfId="33065"/>
    <cellStyle name="RowTitles-Detail 2 3 4 3 2 2 3" xfId="33066"/>
    <cellStyle name="RowTitles-Detail 2 3 4 3 2 3" xfId="12202"/>
    <cellStyle name="RowTitles-Detail 2 3 4 3 2 3 2" xfId="33067"/>
    <cellStyle name="RowTitles-Detail 2 3 4 3 2 3 2 2" xfId="33068"/>
    <cellStyle name="RowTitles-Detail 2 3 4 3 2 4" xfId="33069"/>
    <cellStyle name="RowTitles-Detail 2 3 4 3 2 4 2" xfId="33070"/>
    <cellStyle name="RowTitles-Detail 2 3 4 3 2 5" xfId="33071"/>
    <cellStyle name="RowTitles-Detail 2 3 4 3 3" xfId="4445"/>
    <cellStyle name="RowTitles-Detail 2 3 4 3 3 2" xfId="9339"/>
    <cellStyle name="RowTitles-Detail 2 3 4 3 3 2 2" xfId="33072"/>
    <cellStyle name="RowTitles-Detail 2 3 4 3 3 2 2 2" xfId="33073"/>
    <cellStyle name="RowTitles-Detail 2 3 4 3 3 2 3" xfId="33074"/>
    <cellStyle name="RowTitles-Detail 2 3 4 3 3 3" xfId="12940"/>
    <cellStyle name="RowTitles-Detail 2 3 4 3 3 3 2" xfId="33075"/>
    <cellStyle name="RowTitles-Detail 2 3 4 3 3 3 2 2" xfId="33076"/>
    <cellStyle name="RowTitles-Detail 2 3 4 3 3 4" xfId="33077"/>
    <cellStyle name="RowTitles-Detail 2 3 4 3 3 4 2" xfId="33078"/>
    <cellStyle name="RowTitles-Detail 2 3 4 3 3 5" xfId="33079"/>
    <cellStyle name="RowTitles-Detail 2 3 4 3 4" xfId="5274"/>
    <cellStyle name="RowTitles-Detail 2 3 4 3 4 2" xfId="33080"/>
    <cellStyle name="RowTitles-Detail 2 3 4 3 5" xfId="6624"/>
    <cellStyle name="RowTitles-Detail 2 3 4 3 5 2" xfId="33081"/>
    <cellStyle name="RowTitles-Detail 2 3 4 3 5 2 2" xfId="33082"/>
    <cellStyle name="RowTitles-Detail 2 3 4 3 5 3" xfId="33083"/>
    <cellStyle name="RowTitles-Detail 2 3 4 3 6" xfId="10345"/>
    <cellStyle name="RowTitles-Detail 2 3 4 3 6 2" xfId="33084"/>
    <cellStyle name="RowTitles-Detail 2 3 4 3 6 2 2" xfId="33085"/>
    <cellStyle name="RowTitles-Detail 2 3 4 3 7" xfId="33086"/>
    <cellStyle name="RowTitles-Detail 2 3 4 3 7 2" xfId="33087"/>
    <cellStyle name="RowTitles-Detail 2 3 4 3 8" xfId="33088"/>
    <cellStyle name="RowTitles-Detail 2 3 4 4" xfId="1868"/>
    <cellStyle name="RowTitles-Detail 2 3 4 4 2" xfId="3458"/>
    <cellStyle name="RowTitles-Detail 2 3 4 4 2 2" xfId="8534"/>
    <cellStyle name="RowTitles-Detail 2 3 4 4 2 2 2" xfId="33089"/>
    <cellStyle name="RowTitles-Detail 2 3 4 4 2 2 2 2" xfId="33090"/>
    <cellStyle name="RowTitles-Detail 2 3 4 4 2 2 3" xfId="33091"/>
    <cellStyle name="RowTitles-Detail 2 3 4 4 2 3" xfId="12203"/>
    <cellStyle name="RowTitles-Detail 2 3 4 4 2 3 2" xfId="33092"/>
    <cellStyle name="RowTitles-Detail 2 3 4 4 2 3 2 2" xfId="33093"/>
    <cellStyle name="RowTitles-Detail 2 3 4 4 2 4" xfId="33094"/>
    <cellStyle name="RowTitles-Detail 2 3 4 4 2 4 2" xfId="33095"/>
    <cellStyle name="RowTitles-Detail 2 3 4 4 2 5" xfId="33096"/>
    <cellStyle name="RowTitles-Detail 2 3 4 4 3" xfId="5848"/>
    <cellStyle name="RowTitles-Detail 2 3 4 4 3 2" xfId="9572"/>
    <cellStyle name="RowTitles-Detail 2 3 4 4 3 2 2" xfId="33097"/>
    <cellStyle name="RowTitles-Detail 2 3 4 4 3 2 2 2" xfId="33098"/>
    <cellStyle name="RowTitles-Detail 2 3 4 4 3 2 3" xfId="33099"/>
    <cellStyle name="RowTitles-Detail 2 3 4 4 3 3" xfId="13153"/>
    <cellStyle name="RowTitles-Detail 2 3 4 4 3 3 2" xfId="33100"/>
    <cellStyle name="RowTitles-Detail 2 3 4 4 3 3 2 2" xfId="33101"/>
    <cellStyle name="RowTitles-Detail 2 3 4 4 3 4" xfId="33102"/>
    <cellStyle name="RowTitles-Detail 2 3 4 4 3 4 2" xfId="33103"/>
    <cellStyle name="RowTitles-Detail 2 3 4 4 3 5" xfId="33104"/>
    <cellStyle name="RowTitles-Detail 2 3 4 4 4" xfId="6806"/>
    <cellStyle name="RowTitles-Detail 2 3 4 4 4 2" xfId="33105"/>
    <cellStyle name="RowTitles-Detail 2 3 4 4 4 2 2" xfId="33106"/>
    <cellStyle name="RowTitles-Detail 2 3 4 4 4 3" xfId="33107"/>
    <cellStyle name="RowTitles-Detail 2 3 4 4 5" xfId="10553"/>
    <cellStyle name="RowTitles-Detail 2 3 4 4 5 2" xfId="33108"/>
    <cellStyle name="RowTitles-Detail 2 3 4 4 5 2 2" xfId="33109"/>
    <cellStyle name="RowTitles-Detail 2 3 4 4 6" xfId="33110"/>
    <cellStyle name="RowTitles-Detail 2 3 4 4 6 2" xfId="33111"/>
    <cellStyle name="RowTitles-Detail 2 3 4 4 7" xfId="33112"/>
    <cellStyle name="RowTitles-Detail 2 3 4 5" xfId="1869"/>
    <cellStyle name="RowTitles-Detail 2 3 4 5 2" xfId="3459"/>
    <cellStyle name="RowTitles-Detail 2 3 4 5 2 2" xfId="8535"/>
    <cellStyle name="RowTitles-Detail 2 3 4 5 2 2 2" xfId="33113"/>
    <cellStyle name="RowTitles-Detail 2 3 4 5 2 2 2 2" xfId="33114"/>
    <cellStyle name="RowTitles-Detail 2 3 4 5 2 2 3" xfId="33115"/>
    <cellStyle name="RowTitles-Detail 2 3 4 5 2 3" xfId="12204"/>
    <cellStyle name="RowTitles-Detail 2 3 4 5 2 3 2" xfId="33116"/>
    <cellStyle name="RowTitles-Detail 2 3 4 5 2 3 2 2" xfId="33117"/>
    <cellStyle name="RowTitles-Detail 2 3 4 5 2 4" xfId="33118"/>
    <cellStyle name="RowTitles-Detail 2 3 4 5 2 4 2" xfId="33119"/>
    <cellStyle name="RowTitles-Detail 2 3 4 5 2 5" xfId="33120"/>
    <cellStyle name="RowTitles-Detail 2 3 4 5 3" xfId="5849"/>
    <cellStyle name="RowTitles-Detail 2 3 4 5 3 2" xfId="9789"/>
    <cellStyle name="RowTitles-Detail 2 3 4 5 3 2 2" xfId="33121"/>
    <cellStyle name="RowTitles-Detail 2 3 4 5 3 2 2 2" xfId="33122"/>
    <cellStyle name="RowTitles-Detail 2 3 4 5 3 2 3" xfId="33123"/>
    <cellStyle name="RowTitles-Detail 2 3 4 5 3 3" xfId="13352"/>
    <cellStyle name="RowTitles-Detail 2 3 4 5 3 3 2" xfId="33124"/>
    <cellStyle name="RowTitles-Detail 2 3 4 5 3 3 2 2" xfId="33125"/>
    <cellStyle name="RowTitles-Detail 2 3 4 5 3 4" xfId="33126"/>
    <cellStyle name="RowTitles-Detail 2 3 4 5 3 4 2" xfId="33127"/>
    <cellStyle name="RowTitles-Detail 2 3 4 5 3 5" xfId="33128"/>
    <cellStyle name="RowTitles-Detail 2 3 4 5 4" xfId="7023"/>
    <cellStyle name="RowTitles-Detail 2 3 4 5 4 2" xfId="33129"/>
    <cellStyle name="RowTitles-Detail 2 3 4 5 4 2 2" xfId="33130"/>
    <cellStyle name="RowTitles-Detail 2 3 4 5 4 3" xfId="33131"/>
    <cellStyle name="RowTitles-Detail 2 3 4 5 5" xfId="10770"/>
    <cellStyle name="RowTitles-Detail 2 3 4 5 5 2" xfId="33132"/>
    <cellStyle name="RowTitles-Detail 2 3 4 5 5 2 2" xfId="33133"/>
    <cellStyle name="RowTitles-Detail 2 3 4 5 6" xfId="33134"/>
    <cellStyle name="RowTitles-Detail 2 3 4 5 6 2" xfId="33135"/>
    <cellStyle name="RowTitles-Detail 2 3 4 5 7" xfId="33136"/>
    <cellStyle name="RowTitles-Detail 2 3 4 6" xfId="1870"/>
    <cellStyle name="RowTitles-Detail 2 3 4 6 2" xfId="3460"/>
    <cellStyle name="RowTitles-Detail 2 3 4 6 2 2" xfId="8536"/>
    <cellStyle name="RowTitles-Detail 2 3 4 6 2 2 2" xfId="33137"/>
    <cellStyle name="RowTitles-Detail 2 3 4 6 2 2 2 2" xfId="33138"/>
    <cellStyle name="RowTitles-Detail 2 3 4 6 2 2 3" xfId="33139"/>
    <cellStyle name="RowTitles-Detail 2 3 4 6 2 3" xfId="12205"/>
    <cellStyle name="RowTitles-Detail 2 3 4 6 2 3 2" xfId="33140"/>
    <cellStyle name="RowTitles-Detail 2 3 4 6 2 3 2 2" xfId="33141"/>
    <cellStyle name="RowTitles-Detail 2 3 4 6 2 4" xfId="33142"/>
    <cellStyle name="RowTitles-Detail 2 3 4 6 2 4 2" xfId="33143"/>
    <cellStyle name="RowTitles-Detail 2 3 4 6 2 5" xfId="33144"/>
    <cellStyle name="RowTitles-Detail 2 3 4 6 3" xfId="5850"/>
    <cellStyle name="RowTitles-Detail 2 3 4 6 3 2" xfId="9991"/>
    <cellStyle name="RowTitles-Detail 2 3 4 6 3 2 2" xfId="33145"/>
    <cellStyle name="RowTitles-Detail 2 3 4 6 3 2 2 2" xfId="33146"/>
    <cellStyle name="RowTitles-Detail 2 3 4 6 3 2 3" xfId="33147"/>
    <cellStyle name="RowTitles-Detail 2 3 4 6 3 3" xfId="13539"/>
    <cellStyle name="RowTitles-Detail 2 3 4 6 3 3 2" xfId="33148"/>
    <cellStyle name="RowTitles-Detail 2 3 4 6 3 3 2 2" xfId="33149"/>
    <cellStyle name="RowTitles-Detail 2 3 4 6 3 4" xfId="33150"/>
    <cellStyle name="RowTitles-Detail 2 3 4 6 3 4 2" xfId="33151"/>
    <cellStyle name="RowTitles-Detail 2 3 4 6 3 5" xfId="33152"/>
    <cellStyle name="RowTitles-Detail 2 3 4 6 4" xfId="7225"/>
    <cellStyle name="RowTitles-Detail 2 3 4 6 4 2" xfId="33153"/>
    <cellStyle name="RowTitles-Detail 2 3 4 6 4 2 2" xfId="33154"/>
    <cellStyle name="RowTitles-Detail 2 3 4 6 4 3" xfId="33155"/>
    <cellStyle name="RowTitles-Detail 2 3 4 6 5" xfId="10972"/>
    <cellStyle name="RowTitles-Detail 2 3 4 6 5 2" xfId="33156"/>
    <cellStyle name="RowTitles-Detail 2 3 4 6 5 2 2" xfId="33157"/>
    <cellStyle name="RowTitles-Detail 2 3 4 6 6" xfId="33158"/>
    <cellStyle name="RowTitles-Detail 2 3 4 6 6 2" xfId="33159"/>
    <cellStyle name="RowTitles-Detail 2 3 4 6 7" xfId="33160"/>
    <cellStyle name="RowTitles-Detail 2 3 4 7" xfId="2208"/>
    <cellStyle name="RowTitles-Detail 2 3 4 7 2" xfId="8531"/>
    <cellStyle name="RowTitles-Detail 2 3 4 7 2 2" xfId="33161"/>
    <cellStyle name="RowTitles-Detail 2 3 4 7 2 2 2" xfId="33162"/>
    <cellStyle name="RowTitles-Detail 2 3 4 7 2 3" xfId="33163"/>
    <cellStyle name="RowTitles-Detail 2 3 4 7 3" xfId="12200"/>
    <cellStyle name="RowTitles-Detail 2 3 4 7 3 2" xfId="33164"/>
    <cellStyle name="RowTitles-Detail 2 3 4 7 3 2 2" xfId="33165"/>
    <cellStyle name="RowTitles-Detail 2 3 4 7 4" xfId="33166"/>
    <cellStyle name="RowTitles-Detail 2 3 4 7 4 2" xfId="33167"/>
    <cellStyle name="RowTitles-Detail 2 3 4 7 5" xfId="33168"/>
    <cellStyle name="RowTitles-Detail 2 3 4 8" xfId="4767"/>
    <cellStyle name="RowTitles-Detail 2 3 4 8 2" xfId="33169"/>
    <cellStyle name="RowTitles-Detail 2 3 4 9" xfId="6616"/>
    <cellStyle name="RowTitles-Detail 2 3 4 9 2" xfId="33170"/>
    <cellStyle name="RowTitles-Detail 2 3 4 9 2 2" xfId="33171"/>
    <cellStyle name="RowTitles-Detail 2 3 4_STUD aligned by INSTIT" xfId="666"/>
    <cellStyle name="RowTitles-Detail 2 3 5" xfId="425"/>
    <cellStyle name="RowTitles-Detail 2 3 5 2" xfId="918"/>
    <cellStyle name="RowTitles-Detail 2 3 5 2 2" xfId="2529"/>
    <cellStyle name="RowTitles-Detail 2 3 5 2 2 2" xfId="8538"/>
    <cellStyle name="RowTitles-Detail 2 3 5 2 2 2 2" xfId="33172"/>
    <cellStyle name="RowTitles-Detail 2 3 5 2 2 2 2 2" xfId="33173"/>
    <cellStyle name="RowTitles-Detail 2 3 5 2 2 2 3" xfId="33174"/>
    <cellStyle name="RowTitles-Detail 2 3 5 2 2 3" xfId="12207"/>
    <cellStyle name="RowTitles-Detail 2 3 5 2 2 3 2" xfId="33175"/>
    <cellStyle name="RowTitles-Detail 2 3 5 2 2 3 2 2" xfId="33176"/>
    <cellStyle name="RowTitles-Detail 2 3 5 2 2 4" xfId="33177"/>
    <cellStyle name="RowTitles-Detail 2 3 5 2 2 4 2" xfId="33178"/>
    <cellStyle name="RowTitles-Detail 2 3 5 2 2 5" xfId="33179"/>
    <cellStyle name="RowTitles-Detail 2 3 5 2 3" xfId="4094"/>
    <cellStyle name="RowTitles-Detail 2 3 5 2 3 2" xfId="9118"/>
    <cellStyle name="RowTitles-Detail 2 3 5 2 3 2 2" xfId="33180"/>
    <cellStyle name="RowTitles-Detail 2 3 5 2 3 2 2 2" xfId="33181"/>
    <cellStyle name="RowTitles-Detail 2 3 5 2 3 2 3" xfId="33182"/>
    <cellStyle name="RowTitles-Detail 2 3 5 2 3 3" xfId="12738"/>
    <cellStyle name="RowTitles-Detail 2 3 5 2 3 3 2" xfId="33183"/>
    <cellStyle name="RowTitles-Detail 2 3 5 2 3 3 2 2" xfId="33184"/>
    <cellStyle name="RowTitles-Detail 2 3 5 2 3 4" xfId="33185"/>
    <cellStyle name="RowTitles-Detail 2 3 5 2 3 4 2" xfId="33186"/>
    <cellStyle name="RowTitles-Detail 2 3 5 2 3 5" xfId="33187"/>
    <cellStyle name="RowTitles-Detail 2 3 5 2 4" xfId="4923"/>
    <cellStyle name="RowTitles-Detail 2 3 5 2 4 2" xfId="33188"/>
    <cellStyle name="RowTitles-Detail 2 3 5 2 5" xfId="6441"/>
    <cellStyle name="RowTitles-Detail 2 3 5 2 5 2" xfId="33189"/>
    <cellStyle name="RowTitles-Detail 2 3 5 2 5 2 2" xfId="33190"/>
    <cellStyle name="RowTitles-Detail 2 3 5 2 5 3" xfId="33191"/>
    <cellStyle name="RowTitles-Detail 2 3 5 2 6" xfId="10137"/>
    <cellStyle name="RowTitles-Detail 2 3 5 2 6 2" xfId="33192"/>
    <cellStyle name="RowTitles-Detail 2 3 5 2 6 2 2" xfId="33193"/>
    <cellStyle name="RowTitles-Detail 2 3 5 2 7" xfId="33194"/>
    <cellStyle name="RowTitles-Detail 2 3 5 2 7 2" xfId="33195"/>
    <cellStyle name="RowTitles-Detail 2 3 5 2 8" xfId="33196"/>
    <cellStyle name="RowTitles-Detail 2 3 5 3" xfId="1097"/>
    <cellStyle name="RowTitles-Detail 2 3 5 3 2" xfId="2708"/>
    <cellStyle name="RowTitles-Detail 2 3 5 3 2 2" xfId="8539"/>
    <cellStyle name="RowTitles-Detail 2 3 5 3 2 2 2" xfId="33197"/>
    <cellStyle name="RowTitles-Detail 2 3 5 3 2 2 2 2" xfId="33198"/>
    <cellStyle name="RowTitles-Detail 2 3 5 3 2 2 3" xfId="33199"/>
    <cellStyle name="RowTitles-Detail 2 3 5 3 2 3" xfId="12208"/>
    <cellStyle name="RowTitles-Detail 2 3 5 3 2 3 2" xfId="33200"/>
    <cellStyle name="RowTitles-Detail 2 3 5 3 2 3 2 2" xfId="33201"/>
    <cellStyle name="RowTitles-Detail 2 3 5 3 2 4" xfId="33202"/>
    <cellStyle name="RowTitles-Detail 2 3 5 3 2 4 2" xfId="33203"/>
    <cellStyle name="RowTitles-Detail 2 3 5 3 2 5" xfId="33204"/>
    <cellStyle name="RowTitles-Detail 2 3 5 3 3" xfId="4273"/>
    <cellStyle name="RowTitles-Detail 2 3 5 3 3 2" xfId="9394"/>
    <cellStyle name="RowTitles-Detail 2 3 5 3 3 2 2" xfId="33205"/>
    <cellStyle name="RowTitles-Detail 2 3 5 3 3 2 2 2" xfId="33206"/>
    <cellStyle name="RowTitles-Detail 2 3 5 3 3 2 3" xfId="33207"/>
    <cellStyle name="RowTitles-Detail 2 3 5 3 3 3" xfId="12993"/>
    <cellStyle name="RowTitles-Detail 2 3 5 3 3 3 2" xfId="33208"/>
    <cellStyle name="RowTitles-Detail 2 3 5 3 3 3 2 2" xfId="33209"/>
    <cellStyle name="RowTitles-Detail 2 3 5 3 3 4" xfId="33210"/>
    <cellStyle name="RowTitles-Detail 2 3 5 3 3 4 2" xfId="33211"/>
    <cellStyle name="RowTitles-Detail 2 3 5 3 3 5" xfId="33212"/>
    <cellStyle name="RowTitles-Detail 2 3 5 3 4" xfId="5102"/>
    <cellStyle name="RowTitles-Detail 2 3 5 3 4 2" xfId="33213"/>
    <cellStyle name="RowTitles-Detail 2 3 5 3 5" xfId="10397"/>
    <cellStyle name="RowTitles-Detail 2 3 5 3 5 2" xfId="33214"/>
    <cellStyle name="RowTitles-Detail 2 3 5 3 5 2 2" xfId="33215"/>
    <cellStyle name="RowTitles-Detail 2 3 5 4" xfId="1871"/>
    <cellStyle name="RowTitles-Detail 2 3 5 4 2" xfId="3461"/>
    <cellStyle name="RowTitles-Detail 2 3 5 4 2 2" xfId="8540"/>
    <cellStyle name="RowTitles-Detail 2 3 5 4 2 2 2" xfId="33216"/>
    <cellStyle name="RowTitles-Detail 2 3 5 4 2 2 2 2" xfId="33217"/>
    <cellStyle name="RowTitles-Detail 2 3 5 4 2 2 3" xfId="33218"/>
    <cellStyle name="RowTitles-Detail 2 3 5 4 2 3" xfId="12209"/>
    <cellStyle name="RowTitles-Detail 2 3 5 4 2 3 2" xfId="33219"/>
    <cellStyle name="RowTitles-Detail 2 3 5 4 2 3 2 2" xfId="33220"/>
    <cellStyle name="RowTitles-Detail 2 3 5 4 2 4" xfId="33221"/>
    <cellStyle name="RowTitles-Detail 2 3 5 4 2 4 2" xfId="33222"/>
    <cellStyle name="RowTitles-Detail 2 3 5 4 2 5" xfId="33223"/>
    <cellStyle name="RowTitles-Detail 2 3 5 4 3" xfId="5851"/>
    <cellStyle name="RowTitles-Detail 2 3 5 4 3 2" xfId="9627"/>
    <cellStyle name="RowTitles-Detail 2 3 5 4 3 2 2" xfId="33224"/>
    <cellStyle name="RowTitles-Detail 2 3 5 4 3 2 2 2" xfId="33225"/>
    <cellStyle name="RowTitles-Detail 2 3 5 4 3 2 3" xfId="33226"/>
    <cellStyle name="RowTitles-Detail 2 3 5 4 3 3" xfId="13206"/>
    <cellStyle name="RowTitles-Detail 2 3 5 4 3 3 2" xfId="33227"/>
    <cellStyle name="RowTitles-Detail 2 3 5 4 3 3 2 2" xfId="33228"/>
    <cellStyle name="RowTitles-Detail 2 3 5 4 3 4" xfId="33229"/>
    <cellStyle name="RowTitles-Detail 2 3 5 4 3 4 2" xfId="33230"/>
    <cellStyle name="RowTitles-Detail 2 3 5 4 3 5" xfId="33231"/>
    <cellStyle name="RowTitles-Detail 2 3 5 4 4" xfId="6861"/>
    <cellStyle name="RowTitles-Detail 2 3 5 4 4 2" xfId="33232"/>
    <cellStyle name="RowTitles-Detail 2 3 5 4 4 2 2" xfId="33233"/>
    <cellStyle name="RowTitles-Detail 2 3 5 4 4 3" xfId="33234"/>
    <cellStyle name="RowTitles-Detail 2 3 5 4 5" xfId="10608"/>
    <cellStyle name="RowTitles-Detail 2 3 5 4 5 2" xfId="33235"/>
    <cellStyle name="RowTitles-Detail 2 3 5 4 5 2 2" xfId="33236"/>
    <cellStyle name="RowTitles-Detail 2 3 5 4 6" xfId="33237"/>
    <cellStyle name="RowTitles-Detail 2 3 5 4 6 2" xfId="33238"/>
    <cellStyle name="RowTitles-Detail 2 3 5 4 7" xfId="33239"/>
    <cellStyle name="RowTitles-Detail 2 3 5 5" xfId="1872"/>
    <cellStyle name="RowTitles-Detail 2 3 5 5 2" xfId="3462"/>
    <cellStyle name="RowTitles-Detail 2 3 5 5 2 2" xfId="8541"/>
    <cellStyle name="RowTitles-Detail 2 3 5 5 2 2 2" xfId="33240"/>
    <cellStyle name="RowTitles-Detail 2 3 5 5 2 2 2 2" xfId="33241"/>
    <cellStyle name="RowTitles-Detail 2 3 5 5 2 2 3" xfId="33242"/>
    <cellStyle name="RowTitles-Detail 2 3 5 5 2 3" xfId="12210"/>
    <cellStyle name="RowTitles-Detail 2 3 5 5 2 3 2" xfId="33243"/>
    <cellStyle name="RowTitles-Detail 2 3 5 5 2 3 2 2" xfId="33244"/>
    <cellStyle name="RowTitles-Detail 2 3 5 5 2 4" xfId="33245"/>
    <cellStyle name="RowTitles-Detail 2 3 5 5 2 4 2" xfId="33246"/>
    <cellStyle name="RowTitles-Detail 2 3 5 5 2 5" xfId="33247"/>
    <cellStyle name="RowTitles-Detail 2 3 5 5 3" xfId="5852"/>
    <cellStyle name="RowTitles-Detail 2 3 5 5 3 2" xfId="9843"/>
    <cellStyle name="RowTitles-Detail 2 3 5 5 3 2 2" xfId="33248"/>
    <cellStyle name="RowTitles-Detail 2 3 5 5 3 2 2 2" xfId="33249"/>
    <cellStyle name="RowTitles-Detail 2 3 5 5 3 2 3" xfId="33250"/>
    <cellStyle name="RowTitles-Detail 2 3 5 5 3 3" xfId="13404"/>
    <cellStyle name="RowTitles-Detail 2 3 5 5 3 3 2" xfId="33251"/>
    <cellStyle name="RowTitles-Detail 2 3 5 5 3 3 2 2" xfId="33252"/>
    <cellStyle name="RowTitles-Detail 2 3 5 5 3 4" xfId="33253"/>
    <cellStyle name="RowTitles-Detail 2 3 5 5 3 4 2" xfId="33254"/>
    <cellStyle name="RowTitles-Detail 2 3 5 5 3 5" xfId="33255"/>
    <cellStyle name="RowTitles-Detail 2 3 5 5 4" xfId="7077"/>
    <cellStyle name="RowTitles-Detail 2 3 5 5 4 2" xfId="33256"/>
    <cellStyle name="RowTitles-Detail 2 3 5 5 4 2 2" xfId="33257"/>
    <cellStyle name="RowTitles-Detail 2 3 5 5 4 3" xfId="33258"/>
    <cellStyle name="RowTitles-Detail 2 3 5 5 5" xfId="10824"/>
    <cellStyle name="RowTitles-Detail 2 3 5 5 5 2" xfId="33259"/>
    <cellStyle name="RowTitles-Detail 2 3 5 5 5 2 2" xfId="33260"/>
    <cellStyle name="RowTitles-Detail 2 3 5 5 6" xfId="33261"/>
    <cellStyle name="RowTitles-Detail 2 3 5 5 6 2" xfId="33262"/>
    <cellStyle name="RowTitles-Detail 2 3 5 5 7" xfId="33263"/>
    <cellStyle name="RowTitles-Detail 2 3 5 6" xfId="1873"/>
    <cellStyle name="RowTitles-Detail 2 3 5 6 2" xfId="3463"/>
    <cellStyle name="RowTitles-Detail 2 3 5 6 2 2" xfId="8542"/>
    <cellStyle name="RowTitles-Detail 2 3 5 6 2 2 2" xfId="33264"/>
    <cellStyle name="RowTitles-Detail 2 3 5 6 2 2 2 2" xfId="33265"/>
    <cellStyle name="RowTitles-Detail 2 3 5 6 2 2 3" xfId="33266"/>
    <cellStyle name="RowTitles-Detail 2 3 5 6 2 3" xfId="12211"/>
    <cellStyle name="RowTitles-Detail 2 3 5 6 2 3 2" xfId="33267"/>
    <cellStyle name="RowTitles-Detail 2 3 5 6 2 3 2 2" xfId="33268"/>
    <cellStyle name="RowTitles-Detail 2 3 5 6 2 4" xfId="33269"/>
    <cellStyle name="RowTitles-Detail 2 3 5 6 2 4 2" xfId="33270"/>
    <cellStyle name="RowTitles-Detail 2 3 5 6 2 5" xfId="33271"/>
    <cellStyle name="RowTitles-Detail 2 3 5 6 3" xfId="5853"/>
    <cellStyle name="RowTitles-Detail 2 3 5 6 3 2" xfId="10045"/>
    <cellStyle name="RowTitles-Detail 2 3 5 6 3 2 2" xfId="33272"/>
    <cellStyle name="RowTitles-Detail 2 3 5 6 3 2 2 2" xfId="33273"/>
    <cellStyle name="RowTitles-Detail 2 3 5 6 3 2 3" xfId="33274"/>
    <cellStyle name="RowTitles-Detail 2 3 5 6 3 3" xfId="13591"/>
    <cellStyle name="RowTitles-Detail 2 3 5 6 3 3 2" xfId="33275"/>
    <cellStyle name="RowTitles-Detail 2 3 5 6 3 3 2 2" xfId="33276"/>
    <cellStyle name="RowTitles-Detail 2 3 5 6 3 4" xfId="33277"/>
    <cellStyle name="RowTitles-Detail 2 3 5 6 3 4 2" xfId="33278"/>
    <cellStyle name="RowTitles-Detail 2 3 5 6 3 5" xfId="33279"/>
    <cellStyle name="RowTitles-Detail 2 3 5 6 4" xfId="7279"/>
    <cellStyle name="RowTitles-Detail 2 3 5 6 4 2" xfId="33280"/>
    <cellStyle name="RowTitles-Detail 2 3 5 6 4 2 2" xfId="33281"/>
    <cellStyle name="RowTitles-Detail 2 3 5 6 4 3" xfId="33282"/>
    <cellStyle name="RowTitles-Detail 2 3 5 6 5" xfId="11026"/>
    <cellStyle name="RowTitles-Detail 2 3 5 6 5 2" xfId="33283"/>
    <cellStyle name="RowTitles-Detail 2 3 5 6 5 2 2" xfId="33284"/>
    <cellStyle name="RowTitles-Detail 2 3 5 6 6" xfId="33285"/>
    <cellStyle name="RowTitles-Detail 2 3 5 6 6 2" xfId="33286"/>
    <cellStyle name="RowTitles-Detail 2 3 5 6 7" xfId="33287"/>
    <cellStyle name="RowTitles-Detail 2 3 5 7" xfId="2262"/>
    <cellStyle name="RowTitles-Detail 2 3 5 7 2" xfId="8537"/>
    <cellStyle name="RowTitles-Detail 2 3 5 7 2 2" xfId="33288"/>
    <cellStyle name="RowTitles-Detail 2 3 5 7 2 2 2" xfId="33289"/>
    <cellStyle name="RowTitles-Detail 2 3 5 7 2 3" xfId="33290"/>
    <cellStyle name="RowTitles-Detail 2 3 5 7 3" xfId="12206"/>
    <cellStyle name="RowTitles-Detail 2 3 5 7 3 2" xfId="33291"/>
    <cellStyle name="RowTitles-Detail 2 3 5 7 3 2 2" xfId="33292"/>
    <cellStyle name="RowTitles-Detail 2 3 5 7 4" xfId="33293"/>
    <cellStyle name="RowTitles-Detail 2 3 5 7 4 2" xfId="33294"/>
    <cellStyle name="RowTitles-Detail 2 3 5 7 5" xfId="33295"/>
    <cellStyle name="RowTitles-Detail 2 3 5 8" xfId="4735"/>
    <cellStyle name="RowTitles-Detail 2 3 5 8 2" xfId="8858"/>
    <cellStyle name="RowTitles-Detail 2 3 5 8 2 2" xfId="33296"/>
    <cellStyle name="RowTitles-Detail 2 3 5 8 2 2 2" xfId="33297"/>
    <cellStyle name="RowTitles-Detail 2 3 5 8 2 3" xfId="33298"/>
    <cellStyle name="RowTitles-Detail 2 3 5 8 3" xfId="12493"/>
    <cellStyle name="RowTitles-Detail 2 3 5 8 3 2" xfId="33299"/>
    <cellStyle name="RowTitles-Detail 2 3 5 8 3 2 2" xfId="33300"/>
    <cellStyle name="RowTitles-Detail 2 3 5 8 4" xfId="33301"/>
    <cellStyle name="RowTitles-Detail 2 3 5 8 4 2" xfId="33302"/>
    <cellStyle name="RowTitles-Detail 2 3 5 8 5" xfId="33303"/>
    <cellStyle name="RowTitles-Detail 2 3 5 9" xfId="6185"/>
    <cellStyle name="RowTitles-Detail 2 3 5 9 2" xfId="33304"/>
    <cellStyle name="RowTitles-Detail 2 3 5 9 2 2" xfId="33305"/>
    <cellStyle name="RowTitles-Detail 2 3 5_STUD aligned by INSTIT" xfId="667"/>
    <cellStyle name="RowTitles-Detail 2 3 6" xfId="354"/>
    <cellStyle name="RowTitles-Detail 2 3 6 2" xfId="869"/>
    <cellStyle name="RowTitles-Detail 2 3 6 2 2" xfId="2480"/>
    <cellStyle name="RowTitles-Detail 2 3 6 2 2 2" xfId="8544"/>
    <cellStyle name="RowTitles-Detail 2 3 6 2 2 2 2" xfId="33306"/>
    <cellStyle name="RowTitles-Detail 2 3 6 2 2 2 2 2" xfId="33307"/>
    <cellStyle name="RowTitles-Detail 2 3 6 2 2 2 3" xfId="33308"/>
    <cellStyle name="RowTitles-Detail 2 3 6 2 2 3" xfId="12213"/>
    <cellStyle name="RowTitles-Detail 2 3 6 2 2 3 2" xfId="33309"/>
    <cellStyle name="RowTitles-Detail 2 3 6 2 2 3 2 2" xfId="33310"/>
    <cellStyle name="RowTitles-Detail 2 3 6 2 2 4" xfId="33311"/>
    <cellStyle name="RowTitles-Detail 2 3 6 2 2 4 2" xfId="33312"/>
    <cellStyle name="RowTitles-Detail 2 3 6 2 2 5" xfId="33313"/>
    <cellStyle name="RowTitles-Detail 2 3 6 2 3" xfId="4045"/>
    <cellStyle name="RowTitles-Detail 2 3 6 2 3 2" xfId="9047"/>
    <cellStyle name="RowTitles-Detail 2 3 6 2 3 2 2" xfId="33314"/>
    <cellStyle name="RowTitles-Detail 2 3 6 2 3 2 2 2" xfId="33315"/>
    <cellStyle name="RowTitles-Detail 2 3 6 2 3 2 3" xfId="33316"/>
    <cellStyle name="RowTitles-Detail 2 3 6 2 3 3" xfId="12671"/>
    <cellStyle name="RowTitles-Detail 2 3 6 2 3 3 2" xfId="33317"/>
    <cellStyle name="RowTitles-Detail 2 3 6 2 3 3 2 2" xfId="33318"/>
    <cellStyle name="RowTitles-Detail 2 3 6 2 3 4" xfId="33319"/>
    <cellStyle name="RowTitles-Detail 2 3 6 2 3 4 2" xfId="33320"/>
    <cellStyle name="RowTitles-Detail 2 3 6 2 3 5" xfId="33321"/>
    <cellStyle name="RowTitles-Detail 2 3 6 2 4" xfId="3680"/>
    <cellStyle name="RowTitles-Detail 2 3 6 2 4 2" xfId="33322"/>
    <cellStyle name="RowTitles-Detail 2 3 6 2 5" xfId="6390"/>
    <cellStyle name="RowTitles-Detail 2 3 6 2 5 2" xfId="33323"/>
    <cellStyle name="RowTitles-Detail 2 3 6 2 5 2 2" xfId="33324"/>
    <cellStyle name="RowTitles-Detail 2 3 6 2 5 3" xfId="33325"/>
    <cellStyle name="RowTitles-Detail 2 3 6 2 6" xfId="6354"/>
    <cellStyle name="RowTitles-Detail 2 3 6 2 6 2" xfId="33326"/>
    <cellStyle name="RowTitles-Detail 2 3 6 2 6 2 2" xfId="33327"/>
    <cellStyle name="RowTitles-Detail 2 3 6 3" xfId="1027"/>
    <cellStyle name="RowTitles-Detail 2 3 6 3 2" xfId="2638"/>
    <cellStyle name="RowTitles-Detail 2 3 6 3 2 2" xfId="8545"/>
    <cellStyle name="RowTitles-Detail 2 3 6 3 2 2 2" xfId="33328"/>
    <cellStyle name="RowTitles-Detail 2 3 6 3 2 2 2 2" xfId="33329"/>
    <cellStyle name="RowTitles-Detail 2 3 6 3 2 2 3" xfId="33330"/>
    <cellStyle name="RowTitles-Detail 2 3 6 3 2 3" xfId="12214"/>
    <cellStyle name="RowTitles-Detail 2 3 6 3 2 3 2" xfId="33331"/>
    <cellStyle name="RowTitles-Detail 2 3 6 3 2 3 2 2" xfId="33332"/>
    <cellStyle name="RowTitles-Detail 2 3 6 3 2 4" xfId="33333"/>
    <cellStyle name="RowTitles-Detail 2 3 6 3 2 4 2" xfId="33334"/>
    <cellStyle name="RowTitles-Detail 2 3 6 3 2 5" xfId="33335"/>
    <cellStyle name="RowTitles-Detail 2 3 6 3 3" xfId="4203"/>
    <cellStyle name="RowTitles-Detail 2 3 6 3 3 2" xfId="9323"/>
    <cellStyle name="RowTitles-Detail 2 3 6 3 3 2 2" xfId="33336"/>
    <cellStyle name="RowTitles-Detail 2 3 6 3 3 2 2 2" xfId="33337"/>
    <cellStyle name="RowTitles-Detail 2 3 6 3 3 2 3" xfId="33338"/>
    <cellStyle name="RowTitles-Detail 2 3 6 3 3 3" xfId="12926"/>
    <cellStyle name="RowTitles-Detail 2 3 6 3 3 3 2" xfId="33339"/>
    <cellStyle name="RowTitles-Detail 2 3 6 3 3 3 2 2" xfId="33340"/>
    <cellStyle name="RowTitles-Detail 2 3 6 3 3 4" xfId="33341"/>
    <cellStyle name="RowTitles-Detail 2 3 6 3 3 4 2" xfId="33342"/>
    <cellStyle name="RowTitles-Detail 2 3 6 3 3 5" xfId="33343"/>
    <cellStyle name="RowTitles-Detail 2 3 6 3 4" xfId="5032"/>
    <cellStyle name="RowTitles-Detail 2 3 6 3 4 2" xfId="33344"/>
    <cellStyle name="RowTitles-Detail 2 3 6 3 5" xfId="10330"/>
    <cellStyle name="RowTitles-Detail 2 3 6 3 5 2" xfId="33345"/>
    <cellStyle name="RowTitles-Detail 2 3 6 3 5 2 2" xfId="33346"/>
    <cellStyle name="RowTitles-Detail 2 3 6 3 6" xfId="33347"/>
    <cellStyle name="RowTitles-Detail 2 3 6 3 6 2" xfId="33348"/>
    <cellStyle name="RowTitles-Detail 2 3 6 3 7" xfId="33349"/>
    <cellStyle name="RowTitles-Detail 2 3 6 4" xfId="1258"/>
    <cellStyle name="RowTitles-Detail 2 3 6 4 2" xfId="2869"/>
    <cellStyle name="RowTitles-Detail 2 3 6 4 2 2" xfId="8546"/>
    <cellStyle name="RowTitles-Detail 2 3 6 4 2 2 2" xfId="33350"/>
    <cellStyle name="RowTitles-Detail 2 3 6 4 2 2 2 2" xfId="33351"/>
    <cellStyle name="RowTitles-Detail 2 3 6 4 2 2 3" xfId="33352"/>
    <cellStyle name="RowTitles-Detail 2 3 6 4 2 3" xfId="12215"/>
    <cellStyle name="RowTitles-Detail 2 3 6 4 2 3 2" xfId="33353"/>
    <cellStyle name="RowTitles-Detail 2 3 6 4 2 3 2 2" xfId="33354"/>
    <cellStyle name="RowTitles-Detail 2 3 6 4 2 4" xfId="33355"/>
    <cellStyle name="RowTitles-Detail 2 3 6 4 2 4 2" xfId="33356"/>
    <cellStyle name="RowTitles-Detail 2 3 6 4 2 5" xfId="33357"/>
    <cellStyle name="RowTitles-Detail 2 3 6 4 3" xfId="4434"/>
    <cellStyle name="RowTitles-Detail 2 3 6 4 3 2" xfId="9556"/>
    <cellStyle name="RowTitles-Detail 2 3 6 4 3 2 2" xfId="33358"/>
    <cellStyle name="RowTitles-Detail 2 3 6 4 3 2 2 2" xfId="33359"/>
    <cellStyle name="RowTitles-Detail 2 3 6 4 3 2 3" xfId="33360"/>
    <cellStyle name="RowTitles-Detail 2 3 6 4 3 3" xfId="13139"/>
    <cellStyle name="RowTitles-Detail 2 3 6 4 3 3 2" xfId="33361"/>
    <cellStyle name="RowTitles-Detail 2 3 6 4 3 3 2 2" xfId="33362"/>
    <cellStyle name="RowTitles-Detail 2 3 6 4 3 4" xfId="33363"/>
    <cellStyle name="RowTitles-Detail 2 3 6 4 3 4 2" xfId="33364"/>
    <cellStyle name="RowTitles-Detail 2 3 6 4 3 5" xfId="33365"/>
    <cellStyle name="RowTitles-Detail 2 3 6 4 4" xfId="5263"/>
    <cellStyle name="RowTitles-Detail 2 3 6 4 4 2" xfId="33366"/>
    <cellStyle name="RowTitles-Detail 2 3 6 4 5" xfId="6790"/>
    <cellStyle name="RowTitles-Detail 2 3 6 4 5 2" xfId="33367"/>
    <cellStyle name="RowTitles-Detail 2 3 6 4 5 2 2" xfId="33368"/>
    <cellStyle name="RowTitles-Detail 2 3 6 4 5 3" xfId="33369"/>
    <cellStyle name="RowTitles-Detail 2 3 6 4 6" xfId="10537"/>
    <cellStyle name="RowTitles-Detail 2 3 6 4 6 2" xfId="33370"/>
    <cellStyle name="RowTitles-Detail 2 3 6 4 6 2 2" xfId="33371"/>
    <cellStyle name="RowTitles-Detail 2 3 6 4 7" xfId="33372"/>
    <cellStyle name="RowTitles-Detail 2 3 6 4 7 2" xfId="33373"/>
    <cellStyle name="RowTitles-Detail 2 3 6 4 8" xfId="33374"/>
    <cellStyle name="RowTitles-Detail 2 3 6 5" xfId="1874"/>
    <cellStyle name="RowTitles-Detail 2 3 6 5 2" xfId="3464"/>
    <cellStyle name="RowTitles-Detail 2 3 6 5 2 2" xfId="8547"/>
    <cellStyle name="RowTitles-Detail 2 3 6 5 2 2 2" xfId="33375"/>
    <cellStyle name="RowTitles-Detail 2 3 6 5 2 2 2 2" xfId="33376"/>
    <cellStyle name="RowTitles-Detail 2 3 6 5 2 2 3" xfId="33377"/>
    <cellStyle name="RowTitles-Detail 2 3 6 5 2 3" xfId="12216"/>
    <cellStyle name="RowTitles-Detail 2 3 6 5 2 3 2" xfId="33378"/>
    <cellStyle name="RowTitles-Detail 2 3 6 5 2 3 2 2" xfId="33379"/>
    <cellStyle name="RowTitles-Detail 2 3 6 5 2 4" xfId="33380"/>
    <cellStyle name="RowTitles-Detail 2 3 6 5 2 4 2" xfId="33381"/>
    <cellStyle name="RowTitles-Detail 2 3 6 5 2 5" xfId="33382"/>
    <cellStyle name="RowTitles-Detail 2 3 6 5 3" xfId="5854"/>
    <cellStyle name="RowTitles-Detail 2 3 6 5 3 2" xfId="9773"/>
    <cellStyle name="RowTitles-Detail 2 3 6 5 3 2 2" xfId="33383"/>
    <cellStyle name="RowTitles-Detail 2 3 6 5 3 2 2 2" xfId="33384"/>
    <cellStyle name="RowTitles-Detail 2 3 6 5 3 2 3" xfId="33385"/>
    <cellStyle name="RowTitles-Detail 2 3 6 5 3 3" xfId="13338"/>
    <cellStyle name="RowTitles-Detail 2 3 6 5 3 3 2" xfId="33386"/>
    <cellStyle name="RowTitles-Detail 2 3 6 5 3 3 2 2" xfId="33387"/>
    <cellStyle name="RowTitles-Detail 2 3 6 5 3 4" xfId="33388"/>
    <cellStyle name="RowTitles-Detail 2 3 6 5 3 4 2" xfId="33389"/>
    <cellStyle name="RowTitles-Detail 2 3 6 5 3 5" xfId="33390"/>
    <cellStyle name="RowTitles-Detail 2 3 6 5 4" xfId="7007"/>
    <cellStyle name="RowTitles-Detail 2 3 6 5 4 2" xfId="33391"/>
    <cellStyle name="RowTitles-Detail 2 3 6 5 4 2 2" xfId="33392"/>
    <cellStyle name="RowTitles-Detail 2 3 6 5 4 3" xfId="33393"/>
    <cellStyle name="RowTitles-Detail 2 3 6 5 5" xfId="10754"/>
    <cellStyle name="RowTitles-Detail 2 3 6 5 5 2" xfId="33394"/>
    <cellStyle name="RowTitles-Detail 2 3 6 5 5 2 2" xfId="33395"/>
    <cellStyle name="RowTitles-Detail 2 3 6 5 6" xfId="33396"/>
    <cellStyle name="RowTitles-Detail 2 3 6 5 6 2" xfId="33397"/>
    <cellStyle name="RowTitles-Detail 2 3 6 5 7" xfId="33398"/>
    <cellStyle name="RowTitles-Detail 2 3 6 6" xfId="1875"/>
    <cellStyle name="RowTitles-Detail 2 3 6 6 2" xfId="3465"/>
    <cellStyle name="RowTitles-Detail 2 3 6 6 2 2" xfId="8548"/>
    <cellStyle name="RowTitles-Detail 2 3 6 6 2 2 2" xfId="33399"/>
    <cellStyle name="RowTitles-Detail 2 3 6 6 2 2 2 2" xfId="33400"/>
    <cellStyle name="RowTitles-Detail 2 3 6 6 2 2 3" xfId="33401"/>
    <cellStyle name="RowTitles-Detail 2 3 6 6 2 3" xfId="12217"/>
    <cellStyle name="RowTitles-Detail 2 3 6 6 2 3 2" xfId="33402"/>
    <cellStyle name="RowTitles-Detail 2 3 6 6 2 3 2 2" xfId="33403"/>
    <cellStyle name="RowTitles-Detail 2 3 6 6 2 4" xfId="33404"/>
    <cellStyle name="RowTitles-Detail 2 3 6 6 2 4 2" xfId="33405"/>
    <cellStyle name="RowTitles-Detail 2 3 6 6 2 5" xfId="33406"/>
    <cellStyle name="RowTitles-Detail 2 3 6 6 3" xfId="5855"/>
    <cellStyle name="RowTitles-Detail 2 3 6 6 3 2" xfId="9975"/>
    <cellStyle name="RowTitles-Detail 2 3 6 6 3 2 2" xfId="33407"/>
    <cellStyle name="RowTitles-Detail 2 3 6 6 3 2 2 2" xfId="33408"/>
    <cellStyle name="RowTitles-Detail 2 3 6 6 3 2 3" xfId="33409"/>
    <cellStyle name="RowTitles-Detail 2 3 6 6 3 3" xfId="13525"/>
    <cellStyle name="RowTitles-Detail 2 3 6 6 3 3 2" xfId="33410"/>
    <cellStyle name="RowTitles-Detail 2 3 6 6 3 3 2 2" xfId="33411"/>
    <cellStyle name="RowTitles-Detail 2 3 6 6 3 4" xfId="33412"/>
    <cellStyle name="RowTitles-Detail 2 3 6 6 3 4 2" xfId="33413"/>
    <cellStyle name="RowTitles-Detail 2 3 6 6 3 5" xfId="33414"/>
    <cellStyle name="RowTitles-Detail 2 3 6 6 4" xfId="7209"/>
    <cellStyle name="RowTitles-Detail 2 3 6 6 4 2" xfId="33415"/>
    <cellStyle name="RowTitles-Detail 2 3 6 6 4 2 2" xfId="33416"/>
    <cellStyle name="RowTitles-Detail 2 3 6 6 4 3" xfId="33417"/>
    <cellStyle name="RowTitles-Detail 2 3 6 6 5" xfId="10956"/>
    <cellStyle name="RowTitles-Detail 2 3 6 6 5 2" xfId="33418"/>
    <cellStyle name="RowTitles-Detail 2 3 6 6 5 2 2" xfId="33419"/>
    <cellStyle name="RowTitles-Detail 2 3 6 6 6" xfId="33420"/>
    <cellStyle name="RowTitles-Detail 2 3 6 6 6 2" xfId="33421"/>
    <cellStyle name="RowTitles-Detail 2 3 6 6 7" xfId="33422"/>
    <cellStyle name="RowTitles-Detail 2 3 6 7" xfId="2192"/>
    <cellStyle name="RowTitles-Detail 2 3 6 7 2" xfId="8543"/>
    <cellStyle name="RowTitles-Detail 2 3 6 7 2 2" xfId="33423"/>
    <cellStyle name="RowTitles-Detail 2 3 6 7 2 2 2" xfId="33424"/>
    <cellStyle name="RowTitles-Detail 2 3 6 7 2 3" xfId="33425"/>
    <cellStyle name="RowTitles-Detail 2 3 6 7 3" xfId="12212"/>
    <cellStyle name="RowTitles-Detail 2 3 6 7 3 2" xfId="33426"/>
    <cellStyle name="RowTitles-Detail 2 3 6 7 3 2 2" xfId="33427"/>
    <cellStyle name="RowTitles-Detail 2 3 6 7 4" xfId="33428"/>
    <cellStyle name="RowTitles-Detail 2 3 6 7 4 2" xfId="33429"/>
    <cellStyle name="RowTitles-Detail 2 3 6 7 5" xfId="33430"/>
    <cellStyle name="RowTitles-Detail 2 3 6 8" xfId="3742"/>
    <cellStyle name="RowTitles-Detail 2 3 6 8 2" xfId="33431"/>
    <cellStyle name="RowTitles-Detail 2 3 6 9" xfId="6412"/>
    <cellStyle name="RowTitles-Detail 2 3 6 9 2" xfId="33432"/>
    <cellStyle name="RowTitles-Detail 2 3 6 9 2 2" xfId="33433"/>
    <cellStyle name="RowTitles-Detail 2 3 6_STUD aligned by INSTIT" xfId="668"/>
    <cellStyle name="RowTitles-Detail 2 3 7" xfId="779"/>
    <cellStyle name="RowTitles-Detail 2 3 7 2" xfId="2398"/>
    <cellStyle name="RowTitles-Detail 2 3 7 2 2" xfId="8549"/>
    <cellStyle name="RowTitles-Detail 2 3 7 2 2 2" xfId="33434"/>
    <cellStyle name="RowTitles-Detail 2 3 7 2 2 2 2" xfId="33435"/>
    <cellStyle name="RowTitles-Detail 2 3 7 2 2 3" xfId="33436"/>
    <cellStyle name="RowTitles-Detail 2 3 7 2 3" xfId="12218"/>
    <cellStyle name="RowTitles-Detail 2 3 7 2 3 2" xfId="33437"/>
    <cellStyle name="RowTitles-Detail 2 3 7 2 3 2 2" xfId="33438"/>
    <cellStyle name="RowTitles-Detail 2 3 7 2 4" xfId="33439"/>
    <cellStyle name="RowTitles-Detail 2 3 7 2 4 2" xfId="33440"/>
    <cellStyle name="RowTitles-Detail 2 3 7 2 5" xfId="33441"/>
    <cellStyle name="RowTitles-Detail 2 3 7 3" xfId="3955"/>
    <cellStyle name="RowTitles-Detail 2 3 7 3 2" xfId="8960"/>
    <cellStyle name="RowTitles-Detail 2 3 7 3 2 2" xfId="33442"/>
    <cellStyle name="RowTitles-Detail 2 3 7 3 2 2 2" xfId="33443"/>
    <cellStyle name="RowTitles-Detail 2 3 7 3 2 3" xfId="33444"/>
    <cellStyle name="RowTitles-Detail 2 3 7 3 3" xfId="12589"/>
    <cellStyle name="RowTitles-Detail 2 3 7 3 3 2" xfId="33445"/>
    <cellStyle name="RowTitles-Detail 2 3 7 3 3 2 2" xfId="33446"/>
    <cellStyle name="RowTitles-Detail 2 3 7 3 4" xfId="33447"/>
    <cellStyle name="RowTitles-Detail 2 3 7 3 4 2" xfId="33448"/>
    <cellStyle name="RowTitles-Detail 2 3 7 3 5" xfId="33449"/>
    <cellStyle name="RowTitles-Detail 2 3 7 4" xfId="4611"/>
    <cellStyle name="RowTitles-Detail 2 3 7 4 2" xfId="33450"/>
    <cellStyle name="RowTitles-Detail 2 3 7 5" xfId="6288"/>
    <cellStyle name="RowTitles-Detail 2 3 7 5 2" xfId="33451"/>
    <cellStyle name="RowTitles-Detail 2 3 7 5 2 2" xfId="33452"/>
    <cellStyle name="RowTitles-Detail 2 3 7 5 3" xfId="33453"/>
    <cellStyle name="RowTitles-Detail 2 3 7 6" xfId="6445"/>
    <cellStyle name="RowTitles-Detail 2 3 7 6 2" xfId="33454"/>
    <cellStyle name="RowTitles-Detail 2 3 7 6 2 2" xfId="33455"/>
    <cellStyle name="RowTitles-Detail 2 3 8" xfId="853"/>
    <cellStyle name="RowTitles-Detail 2 3 8 2" xfId="2464"/>
    <cellStyle name="RowTitles-Detail 2 3 8 2 2" xfId="8550"/>
    <cellStyle name="RowTitles-Detail 2 3 8 2 2 2" xfId="33456"/>
    <cellStyle name="RowTitles-Detail 2 3 8 2 2 2 2" xfId="33457"/>
    <cellStyle name="RowTitles-Detail 2 3 8 2 2 3" xfId="33458"/>
    <cellStyle name="RowTitles-Detail 2 3 8 2 3" xfId="12219"/>
    <cellStyle name="RowTitles-Detail 2 3 8 2 3 2" xfId="33459"/>
    <cellStyle name="RowTitles-Detail 2 3 8 2 3 2 2" xfId="33460"/>
    <cellStyle name="RowTitles-Detail 2 3 8 2 4" xfId="33461"/>
    <cellStyle name="RowTitles-Detail 2 3 8 2 4 2" xfId="33462"/>
    <cellStyle name="RowTitles-Detail 2 3 8 2 5" xfId="33463"/>
    <cellStyle name="RowTitles-Detail 2 3 8 3" xfId="4029"/>
    <cellStyle name="RowTitles-Detail 2 3 8 3 2" xfId="9222"/>
    <cellStyle name="RowTitles-Detail 2 3 8 3 2 2" xfId="33464"/>
    <cellStyle name="RowTitles-Detail 2 3 8 3 2 2 2" xfId="33465"/>
    <cellStyle name="RowTitles-Detail 2 3 8 3 2 3" xfId="33466"/>
    <cellStyle name="RowTitles-Detail 2 3 8 3 3" xfId="12831"/>
    <cellStyle name="RowTitles-Detail 2 3 8 3 3 2" xfId="33467"/>
    <cellStyle name="RowTitles-Detail 2 3 8 3 3 2 2" xfId="33468"/>
    <cellStyle name="RowTitles-Detail 2 3 8 3 4" xfId="33469"/>
    <cellStyle name="RowTitles-Detail 2 3 8 3 4 2" xfId="33470"/>
    <cellStyle name="RowTitles-Detail 2 3 8 3 5" xfId="33471"/>
    <cellStyle name="RowTitles-Detail 2 3 8 4" xfId="3694"/>
    <cellStyle name="RowTitles-Detail 2 3 8 4 2" xfId="33472"/>
    <cellStyle name="RowTitles-Detail 2 3 8 5" xfId="10232"/>
    <cellStyle name="RowTitles-Detail 2 3 8 5 2" xfId="33473"/>
    <cellStyle name="RowTitles-Detail 2 3 8 5 2 2" xfId="33474"/>
    <cellStyle name="RowTitles-Detail 2 3 8 6" xfId="33475"/>
    <cellStyle name="RowTitles-Detail 2 3 8 6 2" xfId="33476"/>
    <cellStyle name="RowTitles-Detail 2 3 8 7" xfId="33477"/>
    <cellStyle name="RowTitles-Detail 2 3 9" xfId="740"/>
    <cellStyle name="RowTitles-Detail 2 3 9 2" xfId="2361"/>
    <cellStyle name="RowTitles-Detail 2 3 9 2 2" xfId="8551"/>
    <cellStyle name="RowTitles-Detail 2 3 9 2 2 2" xfId="33478"/>
    <cellStyle name="RowTitles-Detail 2 3 9 2 2 2 2" xfId="33479"/>
    <cellStyle name="RowTitles-Detail 2 3 9 2 2 3" xfId="33480"/>
    <cellStyle name="RowTitles-Detail 2 3 9 2 3" xfId="12220"/>
    <cellStyle name="RowTitles-Detail 2 3 9 2 3 2" xfId="33481"/>
    <cellStyle name="RowTitles-Detail 2 3 9 2 3 2 2" xfId="33482"/>
    <cellStyle name="RowTitles-Detail 2 3 9 2 4" xfId="33483"/>
    <cellStyle name="RowTitles-Detail 2 3 9 2 4 2" xfId="33484"/>
    <cellStyle name="RowTitles-Detail 2 3 9 2 5" xfId="33485"/>
    <cellStyle name="RowTitles-Detail 2 3 9 3" xfId="3916"/>
    <cellStyle name="RowTitles-Detail 2 3 9 3 2" xfId="8938"/>
    <cellStyle name="RowTitles-Detail 2 3 9 3 2 2" xfId="33486"/>
    <cellStyle name="RowTitles-Detail 2 3 9 3 2 2 2" xfId="33487"/>
    <cellStyle name="RowTitles-Detail 2 3 9 3 2 3" xfId="33488"/>
    <cellStyle name="RowTitles-Detail 2 3 9 3 3" xfId="12568"/>
    <cellStyle name="RowTitles-Detail 2 3 9 3 3 2" xfId="33489"/>
    <cellStyle name="RowTitles-Detail 2 3 9 3 3 2 2" xfId="33490"/>
    <cellStyle name="RowTitles-Detail 2 3 9 3 4" xfId="33491"/>
    <cellStyle name="RowTitles-Detail 2 3 9 3 4 2" xfId="33492"/>
    <cellStyle name="RowTitles-Detail 2 3 9 3 5" xfId="33493"/>
    <cellStyle name="RowTitles-Detail 2 3 9 4" xfId="3705"/>
    <cellStyle name="RowTitles-Detail 2 3 9 4 2" xfId="33494"/>
    <cellStyle name="RowTitles-Detail 2 3 9 5" xfId="6260"/>
    <cellStyle name="RowTitles-Detail 2 3 9 5 2" xfId="33495"/>
    <cellStyle name="RowTitles-Detail 2 3 9 5 2 2" xfId="33496"/>
    <cellStyle name="RowTitles-Detail 2 3 9 5 3" xfId="33497"/>
    <cellStyle name="RowTitles-Detail 2 3 9 6" xfId="6135"/>
    <cellStyle name="RowTitles-Detail 2 3 9 6 2" xfId="33498"/>
    <cellStyle name="RowTitles-Detail 2 3 9 6 2 2" xfId="33499"/>
    <cellStyle name="RowTitles-Detail 2 3 9 7" xfId="33500"/>
    <cellStyle name="RowTitles-Detail 2 3 9 7 2" xfId="33501"/>
    <cellStyle name="RowTitles-Detail 2 3 9 8" xfId="33502"/>
    <cellStyle name="RowTitles-Detail 2 3_STUD aligned by INSTIT" xfId="653"/>
    <cellStyle name="RowTitles-Detail 2 4" xfId="168"/>
    <cellStyle name="RowTitles-Detail 2 4 10" xfId="2112"/>
    <cellStyle name="RowTitles-Detail 2 4 10 2" xfId="8552"/>
    <cellStyle name="RowTitles-Detail 2 4 10 2 2" xfId="33503"/>
    <cellStyle name="RowTitles-Detail 2 4 10 2 2 2" xfId="33504"/>
    <cellStyle name="RowTitles-Detail 2 4 10 2 3" xfId="33505"/>
    <cellStyle name="RowTitles-Detail 2 4 10 3" xfId="12221"/>
    <cellStyle name="RowTitles-Detail 2 4 10 3 2" xfId="33506"/>
    <cellStyle name="RowTitles-Detail 2 4 10 3 2 2" xfId="33507"/>
    <cellStyle name="RowTitles-Detail 2 4 10 4" xfId="33508"/>
    <cellStyle name="RowTitles-Detail 2 4 10 4 2" xfId="33509"/>
    <cellStyle name="RowTitles-Detail 2 4 10 5" xfId="33510"/>
    <cellStyle name="RowTitles-Detail 2 4 11" xfId="4814"/>
    <cellStyle name="RowTitles-Detail 2 4 11 2" xfId="33511"/>
    <cellStyle name="RowTitles-Detail 2 4 12" xfId="6205"/>
    <cellStyle name="RowTitles-Detail 2 4 12 2" xfId="33512"/>
    <cellStyle name="RowTitles-Detail 2 4 12 2 2" xfId="33513"/>
    <cellStyle name="RowTitles-Detail 2 4 2" xfId="395"/>
    <cellStyle name="RowTitles-Detail 2 4 2 2" xfId="1068"/>
    <cellStyle name="RowTitles-Detail 2 4 2 2 2" xfId="2679"/>
    <cellStyle name="RowTitles-Detail 2 4 2 2 2 2" xfId="8554"/>
    <cellStyle name="RowTitles-Detail 2 4 2 2 2 2 2" xfId="33514"/>
    <cellStyle name="RowTitles-Detail 2 4 2 2 2 2 2 2" xfId="33515"/>
    <cellStyle name="RowTitles-Detail 2 4 2 2 2 2 3" xfId="33516"/>
    <cellStyle name="RowTitles-Detail 2 4 2 2 2 3" xfId="12223"/>
    <cellStyle name="RowTitles-Detail 2 4 2 2 2 3 2" xfId="33517"/>
    <cellStyle name="RowTitles-Detail 2 4 2 2 2 3 2 2" xfId="33518"/>
    <cellStyle name="RowTitles-Detail 2 4 2 2 2 4" xfId="33519"/>
    <cellStyle name="RowTitles-Detail 2 4 2 2 2 4 2" xfId="33520"/>
    <cellStyle name="RowTitles-Detail 2 4 2 2 2 5" xfId="33521"/>
    <cellStyle name="RowTitles-Detail 2 4 2 2 3" xfId="4244"/>
    <cellStyle name="RowTitles-Detail 2 4 2 2 3 2" xfId="9088"/>
    <cellStyle name="RowTitles-Detail 2 4 2 2 3 2 2" xfId="33522"/>
    <cellStyle name="RowTitles-Detail 2 4 2 2 3 2 2 2" xfId="33523"/>
    <cellStyle name="RowTitles-Detail 2 4 2 2 3 2 3" xfId="33524"/>
    <cellStyle name="RowTitles-Detail 2 4 2 2 3 3" xfId="12710"/>
    <cellStyle name="RowTitles-Detail 2 4 2 2 3 3 2" xfId="33525"/>
    <cellStyle name="RowTitles-Detail 2 4 2 2 3 3 2 2" xfId="33526"/>
    <cellStyle name="RowTitles-Detail 2 4 2 2 3 4" xfId="33527"/>
    <cellStyle name="RowTitles-Detail 2 4 2 2 3 4 2" xfId="33528"/>
    <cellStyle name="RowTitles-Detail 2 4 2 2 3 5" xfId="33529"/>
    <cellStyle name="RowTitles-Detail 2 4 2 2 4" xfId="5073"/>
    <cellStyle name="RowTitles-Detail 2 4 2 2 4 2" xfId="33530"/>
    <cellStyle name="RowTitles-Detail 2 4 2 2 5" xfId="6037"/>
    <cellStyle name="RowTitles-Detail 2 4 2 2 5 2" xfId="33531"/>
    <cellStyle name="RowTitles-Detail 2 4 2 2 5 2 2" xfId="33532"/>
    <cellStyle name="RowTitles-Detail 2 4 2 3" xfId="1292"/>
    <cellStyle name="RowTitles-Detail 2 4 2 3 2" xfId="2903"/>
    <cellStyle name="RowTitles-Detail 2 4 2 3 2 2" xfId="8555"/>
    <cellStyle name="RowTitles-Detail 2 4 2 3 2 2 2" xfId="33533"/>
    <cellStyle name="RowTitles-Detail 2 4 2 3 2 2 2 2" xfId="33534"/>
    <cellStyle name="RowTitles-Detail 2 4 2 3 2 2 3" xfId="33535"/>
    <cellStyle name="RowTitles-Detail 2 4 2 3 2 3" xfId="12224"/>
    <cellStyle name="RowTitles-Detail 2 4 2 3 2 3 2" xfId="33536"/>
    <cellStyle name="RowTitles-Detail 2 4 2 3 2 3 2 2" xfId="33537"/>
    <cellStyle name="RowTitles-Detail 2 4 2 3 2 4" xfId="33538"/>
    <cellStyle name="RowTitles-Detail 2 4 2 3 2 4 2" xfId="33539"/>
    <cellStyle name="RowTitles-Detail 2 4 2 3 2 5" xfId="33540"/>
    <cellStyle name="RowTitles-Detail 2 4 2 3 3" xfId="4468"/>
    <cellStyle name="RowTitles-Detail 2 4 2 3 3 2" xfId="9364"/>
    <cellStyle name="RowTitles-Detail 2 4 2 3 3 2 2" xfId="33541"/>
    <cellStyle name="RowTitles-Detail 2 4 2 3 3 2 2 2" xfId="33542"/>
    <cellStyle name="RowTitles-Detail 2 4 2 3 3 2 3" xfId="33543"/>
    <cellStyle name="RowTitles-Detail 2 4 2 3 3 3" xfId="12965"/>
    <cellStyle name="RowTitles-Detail 2 4 2 3 3 3 2" xfId="33544"/>
    <cellStyle name="RowTitles-Detail 2 4 2 3 3 3 2 2" xfId="33545"/>
    <cellStyle name="RowTitles-Detail 2 4 2 3 3 4" xfId="33546"/>
    <cellStyle name="RowTitles-Detail 2 4 2 3 3 4 2" xfId="33547"/>
    <cellStyle name="RowTitles-Detail 2 4 2 3 3 5" xfId="33548"/>
    <cellStyle name="RowTitles-Detail 2 4 2 3 4" xfId="5297"/>
    <cellStyle name="RowTitles-Detail 2 4 2 3 4 2" xfId="33549"/>
    <cellStyle name="RowTitles-Detail 2 4 2 3 5" xfId="6643"/>
    <cellStyle name="RowTitles-Detail 2 4 2 3 5 2" xfId="33550"/>
    <cellStyle name="RowTitles-Detail 2 4 2 3 5 2 2" xfId="33551"/>
    <cellStyle name="RowTitles-Detail 2 4 2 3 5 3" xfId="33552"/>
    <cellStyle name="RowTitles-Detail 2 4 2 3 6" xfId="10369"/>
    <cellStyle name="RowTitles-Detail 2 4 2 3 6 2" xfId="33553"/>
    <cellStyle name="RowTitles-Detail 2 4 2 3 6 2 2" xfId="33554"/>
    <cellStyle name="RowTitles-Detail 2 4 2 3 7" xfId="33555"/>
    <cellStyle name="RowTitles-Detail 2 4 2 3 7 2" xfId="33556"/>
    <cellStyle name="RowTitles-Detail 2 4 2 3 8" xfId="33557"/>
    <cellStyle name="RowTitles-Detail 2 4 2 4" xfId="1876"/>
    <cellStyle name="RowTitles-Detail 2 4 2 4 2" xfId="3466"/>
    <cellStyle name="RowTitles-Detail 2 4 2 4 2 2" xfId="8556"/>
    <cellStyle name="RowTitles-Detail 2 4 2 4 2 2 2" xfId="33558"/>
    <cellStyle name="RowTitles-Detail 2 4 2 4 2 2 2 2" xfId="33559"/>
    <cellStyle name="RowTitles-Detail 2 4 2 4 2 2 3" xfId="33560"/>
    <cellStyle name="RowTitles-Detail 2 4 2 4 2 3" xfId="12225"/>
    <cellStyle name="RowTitles-Detail 2 4 2 4 2 3 2" xfId="33561"/>
    <cellStyle name="RowTitles-Detail 2 4 2 4 2 3 2 2" xfId="33562"/>
    <cellStyle name="RowTitles-Detail 2 4 2 4 2 4" xfId="33563"/>
    <cellStyle name="RowTitles-Detail 2 4 2 4 2 4 2" xfId="33564"/>
    <cellStyle name="RowTitles-Detail 2 4 2 4 2 5" xfId="33565"/>
    <cellStyle name="RowTitles-Detail 2 4 2 4 3" xfId="5856"/>
    <cellStyle name="RowTitles-Detail 2 4 2 4 3 2" xfId="9597"/>
    <cellStyle name="RowTitles-Detail 2 4 2 4 3 2 2" xfId="33566"/>
    <cellStyle name="RowTitles-Detail 2 4 2 4 3 2 2 2" xfId="33567"/>
    <cellStyle name="RowTitles-Detail 2 4 2 4 3 2 3" xfId="33568"/>
    <cellStyle name="RowTitles-Detail 2 4 2 4 3 3" xfId="13178"/>
    <cellStyle name="RowTitles-Detail 2 4 2 4 3 3 2" xfId="33569"/>
    <cellStyle name="RowTitles-Detail 2 4 2 4 3 3 2 2" xfId="33570"/>
    <cellStyle name="RowTitles-Detail 2 4 2 4 3 4" xfId="33571"/>
    <cellStyle name="RowTitles-Detail 2 4 2 4 3 4 2" xfId="33572"/>
    <cellStyle name="RowTitles-Detail 2 4 2 4 3 5" xfId="33573"/>
    <cellStyle name="RowTitles-Detail 2 4 2 4 4" xfId="6831"/>
    <cellStyle name="RowTitles-Detail 2 4 2 4 4 2" xfId="33574"/>
    <cellStyle name="RowTitles-Detail 2 4 2 4 4 2 2" xfId="33575"/>
    <cellStyle name="RowTitles-Detail 2 4 2 4 4 3" xfId="33576"/>
    <cellStyle name="RowTitles-Detail 2 4 2 4 5" xfId="10578"/>
    <cellStyle name="RowTitles-Detail 2 4 2 4 5 2" xfId="33577"/>
    <cellStyle name="RowTitles-Detail 2 4 2 4 5 2 2" xfId="33578"/>
    <cellStyle name="RowTitles-Detail 2 4 2 4 6" xfId="33579"/>
    <cellStyle name="RowTitles-Detail 2 4 2 4 6 2" xfId="33580"/>
    <cellStyle name="RowTitles-Detail 2 4 2 4 7" xfId="33581"/>
    <cellStyle name="RowTitles-Detail 2 4 2 5" xfId="1877"/>
    <cellStyle name="RowTitles-Detail 2 4 2 5 2" xfId="3467"/>
    <cellStyle name="RowTitles-Detail 2 4 2 5 2 2" xfId="8557"/>
    <cellStyle name="RowTitles-Detail 2 4 2 5 2 2 2" xfId="33582"/>
    <cellStyle name="RowTitles-Detail 2 4 2 5 2 2 2 2" xfId="33583"/>
    <cellStyle name="RowTitles-Detail 2 4 2 5 2 2 3" xfId="33584"/>
    <cellStyle name="RowTitles-Detail 2 4 2 5 2 3" xfId="12226"/>
    <cellStyle name="RowTitles-Detail 2 4 2 5 2 3 2" xfId="33585"/>
    <cellStyle name="RowTitles-Detail 2 4 2 5 2 3 2 2" xfId="33586"/>
    <cellStyle name="RowTitles-Detail 2 4 2 5 2 4" xfId="33587"/>
    <cellStyle name="RowTitles-Detail 2 4 2 5 2 4 2" xfId="33588"/>
    <cellStyle name="RowTitles-Detail 2 4 2 5 2 5" xfId="33589"/>
    <cellStyle name="RowTitles-Detail 2 4 2 5 3" xfId="5857"/>
    <cellStyle name="RowTitles-Detail 2 4 2 5 3 2" xfId="9814"/>
    <cellStyle name="RowTitles-Detail 2 4 2 5 3 2 2" xfId="33590"/>
    <cellStyle name="RowTitles-Detail 2 4 2 5 3 2 2 2" xfId="33591"/>
    <cellStyle name="RowTitles-Detail 2 4 2 5 3 2 3" xfId="33592"/>
    <cellStyle name="RowTitles-Detail 2 4 2 5 3 3" xfId="13377"/>
    <cellStyle name="RowTitles-Detail 2 4 2 5 3 3 2" xfId="33593"/>
    <cellStyle name="RowTitles-Detail 2 4 2 5 3 3 2 2" xfId="33594"/>
    <cellStyle name="RowTitles-Detail 2 4 2 5 3 4" xfId="33595"/>
    <cellStyle name="RowTitles-Detail 2 4 2 5 3 4 2" xfId="33596"/>
    <cellStyle name="RowTitles-Detail 2 4 2 5 3 5" xfId="33597"/>
    <cellStyle name="RowTitles-Detail 2 4 2 5 4" xfId="7048"/>
    <cellStyle name="RowTitles-Detail 2 4 2 5 4 2" xfId="33598"/>
    <cellStyle name="RowTitles-Detail 2 4 2 5 4 2 2" xfId="33599"/>
    <cellStyle name="RowTitles-Detail 2 4 2 5 4 3" xfId="33600"/>
    <cellStyle name="RowTitles-Detail 2 4 2 5 5" xfId="10795"/>
    <cellStyle name="RowTitles-Detail 2 4 2 5 5 2" xfId="33601"/>
    <cellStyle name="RowTitles-Detail 2 4 2 5 5 2 2" xfId="33602"/>
    <cellStyle name="RowTitles-Detail 2 4 2 5 6" xfId="33603"/>
    <cellStyle name="RowTitles-Detail 2 4 2 5 6 2" xfId="33604"/>
    <cellStyle name="RowTitles-Detail 2 4 2 5 7" xfId="33605"/>
    <cellStyle name="RowTitles-Detail 2 4 2 6" xfId="1878"/>
    <cellStyle name="RowTitles-Detail 2 4 2 6 2" xfId="3468"/>
    <cellStyle name="RowTitles-Detail 2 4 2 6 2 2" xfId="8558"/>
    <cellStyle name="RowTitles-Detail 2 4 2 6 2 2 2" xfId="33606"/>
    <cellStyle name="RowTitles-Detail 2 4 2 6 2 2 2 2" xfId="33607"/>
    <cellStyle name="RowTitles-Detail 2 4 2 6 2 2 3" xfId="33608"/>
    <cellStyle name="RowTitles-Detail 2 4 2 6 2 3" xfId="12227"/>
    <cellStyle name="RowTitles-Detail 2 4 2 6 2 3 2" xfId="33609"/>
    <cellStyle name="RowTitles-Detail 2 4 2 6 2 3 2 2" xfId="33610"/>
    <cellStyle name="RowTitles-Detail 2 4 2 6 2 4" xfId="33611"/>
    <cellStyle name="RowTitles-Detail 2 4 2 6 2 4 2" xfId="33612"/>
    <cellStyle name="RowTitles-Detail 2 4 2 6 2 5" xfId="33613"/>
    <cellStyle name="RowTitles-Detail 2 4 2 6 3" xfId="5858"/>
    <cellStyle name="RowTitles-Detail 2 4 2 6 3 2" xfId="10016"/>
    <cellStyle name="RowTitles-Detail 2 4 2 6 3 2 2" xfId="33614"/>
    <cellStyle name="RowTitles-Detail 2 4 2 6 3 2 2 2" xfId="33615"/>
    <cellStyle name="RowTitles-Detail 2 4 2 6 3 2 3" xfId="33616"/>
    <cellStyle name="RowTitles-Detail 2 4 2 6 3 3" xfId="13564"/>
    <cellStyle name="RowTitles-Detail 2 4 2 6 3 3 2" xfId="33617"/>
    <cellStyle name="RowTitles-Detail 2 4 2 6 3 3 2 2" xfId="33618"/>
    <cellStyle name="RowTitles-Detail 2 4 2 6 3 4" xfId="33619"/>
    <cellStyle name="RowTitles-Detail 2 4 2 6 3 4 2" xfId="33620"/>
    <cellStyle name="RowTitles-Detail 2 4 2 6 3 5" xfId="33621"/>
    <cellStyle name="RowTitles-Detail 2 4 2 6 4" xfId="7250"/>
    <cellStyle name="RowTitles-Detail 2 4 2 6 4 2" xfId="33622"/>
    <cellStyle name="RowTitles-Detail 2 4 2 6 4 2 2" xfId="33623"/>
    <cellStyle name="RowTitles-Detail 2 4 2 6 4 3" xfId="33624"/>
    <cellStyle name="RowTitles-Detail 2 4 2 6 5" xfId="10997"/>
    <cellStyle name="RowTitles-Detail 2 4 2 6 5 2" xfId="33625"/>
    <cellStyle name="RowTitles-Detail 2 4 2 6 5 2 2" xfId="33626"/>
    <cellStyle name="RowTitles-Detail 2 4 2 6 6" xfId="33627"/>
    <cellStyle name="RowTitles-Detail 2 4 2 6 6 2" xfId="33628"/>
    <cellStyle name="RowTitles-Detail 2 4 2 6 7" xfId="33629"/>
    <cellStyle name="RowTitles-Detail 2 4 2 7" xfId="2233"/>
    <cellStyle name="RowTitles-Detail 2 4 2 7 2" xfId="8553"/>
    <cellStyle name="RowTitles-Detail 2 4 2 7 2 2" xfId="33630"/>
    <cellStyle name="RowTitles-Detail 2 4 2 7 2 2 2" xfId="33631"/>
    <cellStyle name="RowTitles-Detail 2 4 2 7 2 3" xfId="33632"/>
    <cellStyle name="RowTitles-Detail 2 4 2 7 3" xfId="12222"/>
    <cellStyle name="RowTitles-Detail 2 4 2 7 3 2" xfId="33633"/>
    <cellStyle name="RowTitles-Detail 2 4 2 7 3 2 2" xfId="33634"/>
    <cellStyle name="RowTitles-Detail 2 4 2 7 4" xfId="33635"/>
    <cellStyle name="RowTitles-Detail 2 4 2 7 4 2" xfId="33636"/>
    <cellStyle name="RowTitles-Detail 2 4 2 7 5" xfId="33637"/>
    <cellStyle name="RowTitles-Detail 2 4 2 8" xfId="4755"/>
    <cellStyle name="RowTitles-Detail 2 4 2 8 2" xfId="33638"/>
    <cellStyle name="RowTitles-Detail 2 4 2 9" xfId="6160"/>
    <cellStyle name="RowTitles-Detail 2 4 2 9 2" xfId="33639"/>
    <cellStyle name="RowTitles-Detail 2 4 2 9 2 2" xfId="33640"/>
    <cellStyle name="RowTitles-Detail 2 4 2_STUD aligned by INSTIT" xfId="670"/>
    <cellStyle name="RowTitles-Detail 2 4 3" xfId="456"/>
    <cellStyle name="RowTitles-Detail 2 4 3 2" xfId="946"/>
    <cellStyle name="RowTitles-Detail 2 4 3 2 2" xfId="2557"/>
    <cellStyle name="RowTitles-Detail 2 4 3 2 2 2" xfId="8560"/>
    <cellStyle name="RowTitles-Detail 2 4 3 2 2 2 2" xfId="33641"/>
    <cellStyle name="RowTitles-Detail 2 4 3 2 2 2 2 2" xfId="33642"/>
    <cellStyle name="RowTitles-Detail 2 4 3 2 2 2 3" xfId="33643"/>
    <cellStyle name="RowTitles-Detail 2 4 3 2 2 3" xfId="12229"/>
    <cellStyle name="RowTitles-Detail 2 4 3 2 2 3 2" xfId="33644"/>
    <cellStyle name="RowTitles-Detail 2 4 3 2 2 3 2 2" xfId="33645"/>
    <cellStyle name="RowTitles-Detail 2 4 3 2 2 4" xfId="33646"/>
    <cellStyle name="RowTitles-Detail 2 4 3 2 2 4 2" xfId="33647"/>
    <cellStyle name="RowTitles-Detail 2 4 3 2 2 5" xfId="33648"/>
    <cellStyle name="RowTitles-Detail 2 4 3 2 3" xfId="4122"/>
    <cellStyle name="RowTitles-Detail 2 4 3 2 3 2" xfId="9149"/>
    <cellStyle name="RowTitles-Detail 2 4 3 2 3 2 2" xfId="33649"/>
    <cellStyle name="RowTitles-Detail 2 4 3 2 3 2 2 2" xfId="33650"/>
    <cellStyle name="RowTitles-Detail 2 4 3 2 3 2 3" xfId="33651"/>
    <cellStyle name="RowTitles-Detail 2 4 3 2 3 3" xfId="12764"/>
    <cellStyle name="RowTitles-Detail 2 4 3 2 3 3 2" xfId="33652"/>
    <cellStyle name="RowTitles-Detail 2 4 3 2 3 3 2 2" xfId="33653"/>
    <cellStyle name="RowTitles-Detail 2 4 3 2 3 4" xfId="33654"/>
    <cellStyle name="RowTitles-Detail 2 4 3 2 3 4 2" xfId="33655"/>
    <cellStyle name="RowTitles-Detail 2 4 3 2 3 5" xfId="33656"/>
    <cellStyle name="RowTitles-Detail 2 4 3 2 4" xfId="4951"/>
    <cellStyle name="RowTitles-Detail 2 4 3 2 4 2" xfId="33657"/>
    <cellStyle name="RowTitles-Detail 2 4 3 2 5" xfId="6463"/>
    <cellStyle name="RowTitles-Detail 2 4 3 2 5 2" xfId="33658"/>
    <cellStyle name="RowTitles-Detail 2 4 3 2 5 2 2" xfId="33659"/>
    <cellStyle name="RowTitles-Detail 2 4 3 2 5 3" xfId="33660"/>
    <cellStyle name="RowTitles-Detail 2 4 3 2 6" xfId="10164"/>
    <cellStyle name="RowTitles-Detail 2 4 3 2 6 2" xfId="33661"/>
    <cellStyle name="RowTitles-Detail 2 4 3 2 6 2 2" xfId="33662"/>
    <cellStyle name="RowTitles-Detail 2 4 3 2 7" xfId="33663"/>
    <cellStyle name="RowTitles-Detail 2 4 3 2 7 2" xfId="33664"/>
    <cellStyle name="RowTitles-Detail 2 4 3 2 8" xfId="33665"/>
    <cellStyle name="RowTitles-Detail 2 4 3 3" xfId="1125"/>
    <cellStyle name="RowTitles-Detail 2 4 3 3 2" xfId="2736"/>
    <cellStyle name="RowTitles-Detail 2 4 3 3 2 2" xfId="8561"/>
    <cellStyle name="RowTitles-Detail 2 4 3 3 2 2 2" xfId="33666"/>
    <cellStyle name="RowTitles-Detail 2 4 3 3 2 2 2 2" xfId="33667"/>
    <cellStyle name="RowTitles-Detail 2 4 3 3 2 2 3" xfId="33668"/>
    <cellStyle name="RowTitles-Detail 2 4 3 3 2 3" xfId="12230"/>
    <cellStyle name="RowTitles-Detail 2 4 3 3 2 3 2" xfId="33669"/>
    <cellStyle name="RowTitles-Detail 2 4 3 3 2 3 2 2" xfId="33670"/>
    <cellStyle name="RowTitles-Detail 2 4 3 3 2 4" xfId="33671"/>
    <cellStyle name="RowTitles-Detail 2 4 3 3 2 4 2" xfId="33672"/>
    <cellStyle name="RowTitles-Detail 2 4 3 3 2 5" xfId="33673"/>
    <cellStyle name="RowTitles-Detail 2 4 3 3 3" xfId="4301"/>
    <cellStyle name="RowTitles-Detail 2 4 3 3 3 2" xfId="9425"/>
    <cellStyle name="RowTitles-Detail 2 4 3 3 3 2 2" xfId="33674"/>
    <cellStyle name="RowTitles-Detail 2 4 3 3 3 2 2 2" xfId="33675"/>
    <cellStyle name="RowTitles-Detail 2 4 3 3 3 2 3" xfId="33676"/>
    <cellStyle name="RowTitles-Detail 2 4 3 3 3 3" xfId="13019"/>
    <cellStyle name="RowTitles-Detail 2 4 3 3 3 3 2" xfId="33677"/>
    <cellStyle name="RowTitles-Detail 2 4 3 3 3 3 2 2" xfId="33678"/>
    <cellStyle name="RowTitles-Detail 2 4 3 3 3 4" xfId="33679"/>
    <cellStyle name="RowTitles-Detail 2 4 3 3 3 4 2" xfId="33680"/>
    <cellStyle name="RowTitles-Detail 2 4 3 3 3 5" xfId="33681"/>
    <cellStyle name="RowTitles-Detail 2 4 3 3 4" xfId="5130"/>
    <cellStyle name="RowTitles-Detail 2 4 3 3 4 2" xfId="33682"/>
    <cellStyle name="RowTitles-Detail 2 4 3 3 5" xfId="10412"/>
    <cellStyle name="RowTitles-Detail 2 4 3 3 5 2" xfId="33683"/>
    <cellStyle name="RowTitles-Detail 2 4 3 3 5 2 2" xfId="33684"/>
    <cellStyle name="RowTitles-Detail 2 4 3 4" xfId="1879"/>
    <cellStyle name="RowTitles-Detail 2 4 3 4 2" xfId="3469"/>
    <cellStyle name="RowTitles-Detail 2 4 3 4 2 2" xfId="8562"/>
    <cellStyle name="RowTitles-Detail 2 4 3 4 2 2 2" xfId="33685"/>
    <cellStyle name="RowTitles-Detail 2 4 3 4 2 2 2 2" xfId="33686"/>
    <cellStyle name="RowTitles-Detail 2 4 3 4 2 2 3" xfId="33687"/>
    <cellStyle name="RowTitles-Detail 2 4 3 4 2 3" xfId="12231"/>
    <cellStyle name="RowTitles-Detail 2 4 3 4 2 3 2" xfId="33688"/>
    <cellStyle name="RowTitles-Detail 2 4 3 4 2 3 2 2" xfId="33689"/>
    <cellStyle name="RowTitles-Detail 2 4 3 4 2 4" xfId="33690"/>
    <cellStyle name="RowTitles-Detail 2 4 3 4 2 4 2" xfId="33691"/>
    <cellStyle name="RowTitles-Detail 2 4 3 4 2 5" xfId="33692"/>
    <cellStyle name="RowTitles-Detail 2 4 3 4 3" xfId="5859"/>
    <cellStyle name="RowTitles-Detail 2 4 3 4 3 2" xfId="9654"/>
    <cellStyle name="RowTitles-Detail 2 4 3 4 3 2 2" xfId="33693"/>
    <cellStyle name="RowTitles-Detail 2 4 3 4 3 2 2 2" xfId="33694"/>
    <cellStyle name="RowTitles-Detail 2 4 3 4 3 2 3" xfId="33695"/>
    <cellStyle name="RowTitles-Detail 2 4 3 4 3 3" xfId="13232"/>
    <cellStyle name="RowTitles-Detail 2 4 3 4 3 3 2" xfId="33696"/>
    <cellStyle name="RowTitles-Detail 2 4 3 4 3 3 2 2" xfId="33697"/>
    <cellStyle name="RowTitles-Detail 2 4 3 4 3 4" xfId="33698"/>
    <cellStyle name="RowTitles-Detail 2 4 3 4 3 4 2" xfId="33699"/>
    <cellStyle name="RowTitles-Detail 2 4 3 4 3 5" xfId="33700"/>
    <cellStyle name="RowTitles-Detail 2 4 3 4 4" xfId="6888"/>
    <cellStyle name="RowTitles-Detail 2 4 3 4 4 2" xfId="33701"/>
    <cellStyle name="RowTitles-Detail 2 4 3 4 4 2 2" xfId="33702"/>
    <cellStyle name="RowTitles-Detail 2 4 3 4 4 3" xfId="33703"/>
    <cellStyle name="RowTitles-Detail 2 4 3 4 5" xfId="10635"/>
    <cellStyle name="RowTitles-Detail 2 4 3 4 5 2" xfId="33704"/>
    <cellStyle name="RowTitles-Detail 2 4 3 4 5 2 2" xfId="33705"/>
    <cellStyle name="RowTitles-Detail 2 4 3 4 6" xfId="33706"/>
    <cellStyle name="RowTitles-Detail 2 4 3 4 6 2" xfId="33707"/>
    <cellStyle name="RowTitles-Detail 2 4 3 4 7" xfId="33708"/>
    <cellStyle name="RowTitles-Detail 2 4 3 5" xfId="1880"/>
    <cellStyle name="RowTitles-Detail 2 4 3 5 2" xfId="3470"/>
    <cellStyle name="RowTitles-Detail 2 4 3 5 2 2" xfId="8563"/>
    <cellStyle name="RowTitles-Detail 2 4 3 5 2 2 2" xfId="33709"/>
    <cellStyle name="RowTitles-Detail 2 4 3 5 2 2 2 2" xfId="33710"/>
    <cellStyle name="RowTitles-Detail 2 4 3 5 2 2 3" xfId="33711"/>
    <cellStyle name="RowTitles-Detail 2 4 3 5 2 3" xfId="12232"/>
    <cellStyle name="RowTitles-Detail 2 4 3 5 2 3 2" xfId="33712"/>
    <cellStyle name="RowTitles-Detail 2 4 3 5 2 3 2 2" xfId="33713"/>
    <cellStyle name="RowTitles-Detail 2 4 3 5 2 4" xfId="33714"/>
    <cellStyle name="RowTitles-Detail 2 4 3 5 2 4 2" xfId="33715"/>
    <cellStyle name="RowTitles-Detail 2 4 3 5 2 5" xfId="33716"/>
    <cellStyle name="RowTitles-Detail 2 4 3 5 3" xfId="5860"/>
    <cellStyle name="RowTitles-Detail 2 4 3 5 3 2" xfId="9870"/>
    <cellStyle name="RowTitles-Detail 2 4 3 5 3 2 2" xfId="33717"/>
    <cellStyle name="RowTitles-Detail 2 4 3 5 3 2 2 2" xfId="33718"/>
    <cellStyle name="RowTitles-Detail 2 4 3 5 3 2 3" xfId="33719"/>
    <cellStyle name="RowTitles-Detail 2 4 3 5 3 3" xfId="13430"/>
    <cellStyle name="RowTitles-Detail 2 4 3 5 3 3 2" xfId="33720"/>
    <cellStyle name="RowTitles-Detail 2 4 3 5 3 3 2 2" xfId="33721"/>
    <cellStyle name="RowTitles-Detail 2 4 3 5 3 4" xfId="33722"/>
    <cellStyle name="RowTitles-Detail 2 4 3 5 3 4 2" xfId="33723"/>
    <cellStyle name="RowTitles-Detail 2 4 3 5 3 5" xfId="33724"/>
    <cellStyle name="RowTitles-Detail 2 4 3 5 4" xfId="7104"/>
    <cellStyle name="RowTitles-Detail 2 4 3 5 4 2" xfId="33725"/>
    <cellStyle name="RowTitles-Detail 2 4 3 5 4 2 2" xfId="33726"/>
    <cellStyle name="RowTitles-Detail 2 4 3 5 4 3" xfId="33727"/>
    <cellStyle name="RowTitles-Detail 2 4 3 5 5" xfId="10851"/>
    <cellStyle name="RowTitles-Detail 2 4 3 5 5 2" xfId="33728"/>
    <cellStyle name="RowTitles-Detail 2 4 3 5 5 2 2" xfId="33729"/>
    <cellStyle name="RowTitles-Detail 2 4 3 5 6" xfId="33730"/>
    <cellStyle name="RowTitles-Detail 2 4 3 5 6 2" xfId="33731"/>
    <cellStyle name="RowTitles-Detail 2 4 3 5 7" xfId="33732"/>
    <cellStyle name="RowTitles-Detail 2 4 3 6" xfId="1881"/>
    <cellStyle name="RowTitles-Detail 2 4 3 6 2" xfId="3471"/>
    <cellStyle name="RowTitles-Detail 2 4 3 6 2 2" xfId="8564"/>
    <cellStyle name="RowTitles-Detail 2 4 3 6 2 2 2" xfId="33733"/>
    <cellStyle name="RowTitles-Detail 2 4 3 6 2 2 2 2" xfId="33734"/>
    <cellStyle name="RowTitles-Detail 2 4 3 6 2 2 3" xfId="33735"/>
    <cellStyle name="RowTitles-Detail 2 4 3 6 2 3" xfId="12233"/>
    <cellStyle name="RowTitles-Detail 2 4 3 6 2 3 2" xfId="33736"/>
    <cellStyle name="RowTitles-Detail 2 4 3 6 2 3 2 2" xfId="33737"/>
    <cellStyle name="RowTitles-Detail 2 4 3 6 2 4" xfId="33738"/>
    <cellStyle name="RowTitles-Detail 2 4 3 6 2 4 2" xfId="33739"/>
    <cellStyle name="RowTitles-Detail 2 4 3 6 2 5" xfId="33740"/>
    <cellStyle name="RowTitles-Detail 2 4 3 6 3" xfId="5861"/>
    <cellStyle name="RowTitles-Detail 2 4 3 6 3 2" xfId="10072"/>
    <cellStyle name="RowTitles-Detail 2 4 3 6 3 2 2" xfId="33741"/>
    <cellStyle name="RowTitles-Detail 2 4 3 6 3 2 2 2" xfId="33742"/>
    <cellStyle name="RowTitles-Detail 2 4 3 6 3 2 3" xfId="33743"/>
    <cellStyle name="RowTitles-Detail 2 4 3 6 3 3" xfId="13617"/>
    <cellStyle name="RowTitles-Detail 2 4 3 6 3 3 2" xfId="33744"/>
    <cellStyle name="RowTitles-Detail 2 4 3 6 3 3 2 2" xfId="33745"/>
    <cellStyle name="RowTitles-Detail 2 4 3 6 3 4" xfId="33746"/>
    <cellStyle name="RowTitles-Detail 2 4 3 6 3 4 2" xfId="33747"/>
    <cellStyle name="RowTitles-Detail 2 4 3 6 3 5" xfId="33748"/>
    <cellStyle name="RowTitles-Detail 2 4 3 6 4" xfId="7306"/>
    <cellStyle name="RowTitles-Detail 2 4 3 6 4 2" xfId="33749"/>
    <cellStyle name="RowTitles-Detail 2 4 3 6 4 2 2" xfId="33750"/>
    <cellStyle name="RowTitles-Detail 2 4 3 6 4 3" xfId="33751"/>
    <cellStyle name="RowTitles-Detail 2 4 3 6 5" xfId="11053"/>
    <cellStyle name="RowTitles-Detail 2 4 3 6 5 2" xfId="33752"/>
    <cellStyle name="RowTitles-Detail 2 4 3 6 5 2 2" xfId="33753"/>
    <cellStyle name="RowTitles-Detail 2 4 3 6 6" xfId="33754"/>
    <cellStyle name="RowTitles-Detail 2 4 3 6 6 2" xfId="33755"/>
    <cellStyle name="RowTitles-Detail 2 4 3 6 7" xfId="33756"/>
    <cellStyle name="RowTitles-Detail 2 4 3 7" xfId="2289"/>
    <cellStyle name="RowTitles-Detail 2 4 3 7 2" xfId="8559"/>
    <cellStyle name="RowTitles-Detail 2 4 3 7 2 2" xfId="33757"/>
    <cellStyle name="RowTitles-Detail 2 4 3 7 2 2 2" xfId="33758"/>
    <cellStyle name="RowTitles-Detail 2 4 3 7 2 3" xfId="33759"/>
    <cellStyle name="RowTitles-Detail 2 4 3 7 3" xfId="12228"/>
    <cellStyle name="RowTitles-Detail 2 4 3 7 3 2" xfId="33760"/>
    <cellStyle name="RowTitles-Detail 2 4 3 7 3 2 2" xfId="33761"/>
    <cellStyle name="RowTitles-Detail 2 4 3 7 4" xfId="33762"/>
    <cellStyle name="RowTitles-Detail 2 4 3 7 4 2" xfId="33763"/>
    <cellStyle name="RowTitles-Detail 2 4 3 7 5" xfId="33764"/>
    <cellStyle name="RowTitles-Detail 2 4 3 8" xfId="4714"/>
    <cellStyle name="RowTitles-Detail 2 4 3 8 2" xfId="8885"/>
    <cellStyle name="RowTitles-Detail 2 4 3 8 2 2" xfId="33765"/>
    <cellStyle name="RowTitles-Detail 2 4 3 8 2 2 2" xfId="33766"/>
    <cellStyle name="RowTitles-Detail 2 4 3 8 2 3" xfId="33767"/>
    <cellStyle name="RowTitles-Detail 2 4 3 8 3" xfId="12519"/>
    <cellStyle name="RowTitles-Detail 2 4 3 8 3 2" xfId="33768"/>
    <cellStyle name="RowTitles-Detail 2 4 3 8 3 2 2" xfId="33769"/>
    <cellStyle name="RowTitles-Detail 2 4 3 8 4" xfId="33770"/>
    <cellStyle name="RowTitles-Detail 2 4 3 8 4 2" xfId="33771"/>
    <cellStyle name="RowTitles-Detail 2 4 3 8 5" xfId="33772"/>
    <cellStyle name="RowTitles-Detail 2 4 3 9" xfId="6595"/>
    <cellStyle name="RowTitles-Detail 2 4 3 9 2" xfId="33773"/>
    <cellStyle name="RowTitles-Detail 2 4 3 9 2 2" xfId="33774"/>
    <cellStyle name="RowTitles-Detail 2 4 3_STUD aligned by INSTIT" xfId="671"/>
    <cellStyle name="RowTitles-Detail 2 4 4" xfId="492"/>
    <cellStyle name="RowTitles-Detail 2 4 4 2" xfId="981"/>
    <cellStyle name="RowTitles-Detail 2 4 4 2 2" xfId="2592"/>
    <cellStyle name="RowTitles-Detail 2 4 4 2 2 2" xfId="8566"/>
    <cellStyle name="RowTitles-Detail 2 4 4 2 2 2 2" xfId="33775"/>
    <cellStyle name="RowTitles-Detail 2 4 4 2 2 2 2 2" xfId="33776"/>
    <cellStyle name="RowTitles-Detail 2 4 4 2 2 2 3" xfId="33777"/>
    <cellStyle name="RowTitles-Detail 2 4 4 2 2 3" xfId="12235"/>
    <cellStyle name="RowTitles-Detail 2 4 4 2 2 3 2" xfId="33778"/>
    <cellStyle name="RowTitles-Detail 2 4 4 2 2 3 2 2" xfId="33779"/>
    <cellStyle name="RowTitles-Detail 2 4 4 2 2 4" xfId="33780"/>
    <cellStyle name="RowTitles-Detail 2 4 4 2 2 4 2" xfId="33781"/>
    <cellStyle name="RowTitles-Detail 2 4 4 2 2 5" xfId="33782"/>
    <cellStyle name="RowTitles-Detail 2 4 4 2 3" xfId="4157"/>
    <cellStyle name="RowTitles-Detail 2 4 4 2 3 2" xfId="9185"/>
    <cellStyle name="RowTitles-Detail 2 4 4 2 3 2 2" xfId="33783"/>
    <cellStyle name="RowTitles-Detail 2 4 4 2 3 2 2 2" xfId="33784"/>
    <cellStyle name="RowTitles-Detail 2 4 4 2 3 2 3" xfId="33785"/>
    <cellStyle name="RowTitles-Detail 2 4 4 2 3 3" xfId="12799"/>
    <cellStyle name="RowTitles-Detail 2 4 4 2 3 3 2" xfId="33786"/>
    <cellStyle name="RowTitles-Detail 2 4 4 2 3 3 2 2" xfId="33787"/>
    <cellStyle name="RowTitles-Detail 2 4 4 2 3 4" xfId="33788"/>
    <cellStyle name="RowTitles-Detail 2 4 4 2 3 4 2" xfId="33789"/>
    <cellStyle name="RowTitles-Detail 2 4 4 2 3 5" xfId="33790"/>
    <cellStyle name="RowTitles-Detail 2 4 4 2 4" xfId="4986"/>
    <cellStyle name="RowTitles-Detail 2 4 4 2 4 2" xfId="33791"/>
    <cellStyle name="RowTitles-Detail 2 4 4 2 5" xfId="6497"/>
    <cellStyle name="RowTitles-Detail 2 4 4 2 5 2" xfId="33792"/>
    <cellStyle name="RowTitles-Detail 2 4 4 2 5 2 2" xfId="33793"/>
    <cellStyle name="RowTitles-Detail 2 4 4 2 5 3" xfId="33794"/>
    <cellStyle name="RowTitles-Detail 2 4 4 2 6" xfId="10198"/>
    <cellStyle name="RowTitles-Detail 2 4 4 2 6 2" xfId="33795"/>
    <cellStyle name="RowTitles-Detail 2 4 4 2 6 2 2" xfId="33796"/>
    <cellStyle name="RowTitles-Detail 2 4 4 3" xfId="1160"/>
    <cellStyle name="RowTitles-Detail 2 4 4 3 2" xfId="2771"/>
    <cellStyle name="RowTitles-Detail 2 4 4 3 2 2" xfId="8567"/>
    <cellStyle name="RowTitles-Detail 2 4 4 3 2 2 2" xfId="33797"/>
    <cellStyle name="RowTitles-Detail 2 4 4 3 2 2 2 2" xfId="33798"/>
    <cellStyle name="RowTitles-Detail 2 4 4 3 2 2 3" xfId="33799"/>
    <cellStyle name="RowTitles-Detail 2 4 4 3 2 3" xfId="12236"/>
    <cellStyle name="RowTitles-Detail 2 4 4 3 2 3 2" xfId="33800"/>
    <cellStyle name="RowTitles-Detail 2 4 4 3 2 3 2 2" xfId="33801"/>
    <cellStyle name="RowTitles-Detail 2 4 4 3 2 4" xfId="33802"/>
    <cellStyle name="RowTitles-Detail 2 4 4 3 2 4 2" xfId="33803"/>
    <cellStyle name="RowTitles-Detail 2 4 4 3 2 5" xfId="33804"/>
    <cellStyle name="RowTitles-Detail 2 4 4 3 3" xfId="4336"/>
    <cellStyle name="RowTitles-Detail 2 4 4 3 3 2" xfId="9461"/>
    <cellStyle name="RowTitles-Detail 2 4 4 3 3 2 2" xfId="33805"/>
    <cellStyle name="RowTitles-Detail 2 4 4 3 3 2 2 2" xfId="33806"/>
    <cellStyle name="RowTitles-Detail 2 4 4 3 3 2 3" xfId="33807"/>
    <cellStyle name="RowTitles-Detail 2 4 4 3 3 3" xfId="13054"/>
    <cellStyle name="RowTitles-Detail 2 4 4 3 3 3 2" xfId="33808"/>
    <cellStyle name="RowTitles-Detail 2 4 4 3 3 3 2 2" xfId="33809"/>
    <cellStyle name="RowTitles-Detail 2 4 4 3 3 4" xfId="33810"/>
    <cellStyle name="RowTitles-Detail 2 4 4 3 3 4 2" xfId="33811"/>
    <cellStyle name="RowTitles-Detail 2 4 4 3 3 5" xfId="33812"/>
    <cellStyle name="RowTitles-Detail 2 4 4 3 4" xfId="5165"/>
    <cellStyle name="RowTitles-Detail 2 4 4 3 4 2" xfId="33813"/>
    <cellStyle name="RowTitles-Detail 2 4 4 3 5" xfId="10442"/>
    <cellStyle name="RowTitles-Detail 2 4 4 3 5 2" xfId="33814"/>
    <cellStyle name="RowTitles-Detail 2 4 4 3 5 2 2" xfId="33815"/>
    <cellStyle name="RowTitles-Detail 2 4 4 3 6" xfId="33816"/>
    <cellStyle name="RowTitles-Detail 2 4 4 3 6 2" xfId="33817"/>
    <cellStyle name="RowTitles-Detail 2 4 4 3 7" xfId="33818"/>
    <cellStyle name="RowTitles-Detail 2 4 4 4" xfId="1330"/>
    <cellStyle name="RowTitles-Detail 2 4 4 4 2" xfId="2941"/>
    <cellStyle name="RowTitles-Detail 2 4 4 4 2 2" xfId="8568"/>
    <cellStyle name="RowTitles-Detail 2 4 4 4 2 2 2" xfId="33819"/>
    <cellStyle name="RowTitles-Detail 2 4 4 4 2 2 2 2" xfId="33820"/>
    <cellStyle name="RowTitles-Detail 2 4 4 4 2 2 3" xfId="33821"/>
    <cellStyle name="RowTitles-Detail 2 4 4 4 2 3" xfId="12237"/>
    <cellStyle name="RowTitles-Detail 2 4 4 4 2 3 2" xfId="33822"/>
    <cellStyle name="RowTitles-Detail 2 4 4 4 2 3 2 2" xfId="33823"/>
    <cellStyle name="RowTitles-Detail 2 4 4 4 2 4" xfId="33824"/>
    <cellStyle name="RowTitles-Detail 2 4 4 4 2 4 2" xfId="33825"/>
    <cellStyle name="RowTitles-Detail 2 4 4 4 2 5" xfId="33826"/>
    <cellStyle name="RowTitles-Detail 2 4 4 4 3" xfId="4506"/>
    <cellStyle name="RowTitles-Detail 2 4 4 4 3 2" xfId="9689"/>
    <cellStyle name="RowTitles-Detail 2 4 4 4 3 2 2" xfId="33827"/>
    <cellStyle name="RowTitles-Detail 2 4 4 4 3 2 2 2" xfId="33828"/>
    <cellStyle name="RowTitles-Detail 2 4 4 4 3 2 3" xfId="33829"/>
    <cellStyle name="RowTitles-Detail 2 4 4 4 3 3" xfId="13266"/>
    <cellStyle name="RowTitles-Detail 2 4 4 4 3 3 2" xfId="33830"/>
    <cellStyle name="RowTitles-Detail 2 4 4 4 3 3 2 2" xfId="33831"/>
    <cellStyle name="RowTitles-Detail 2 4 4 4 3 4" xfId="33832"/>
    <cellStyle name="RowTitles-Detail 2 4 4 4 3 4 2" xfId="33833"/>
    <cellStyle name="RowTitles-Detail 2 4 4 4 3 5" xfId="33834"/>
    <cellStyle name="RowTitles-Detail 2 4 4 4 4" xfId="5334"/>
    <cellStyle name="RowTitles-Detail 2 4 4 4 4 2" xfId="33835"/>
    <cellStyle name="RowTitles-Detail 2 4 4 4 5" xfId="6923"/>
    <cellStyle name="RowTitles-Detail 2 4 4 4 5 2" xfId="33836"/>
    <cellStyle name="RowTitles-Detail 2 4 4 4 5 2 2" xfId="33837"/>
    <cellStyle name="RowTitles-Detail 2 4 4 4 5 3" xfId="33838"/>
    <cellStyle name="RowTitles-Detail 2 4 4 4 6" xfId="10670"/>
    <cellStyle name="RowTitles-Detail 2 4 4 4 6 2" xfId="33839"/>
    <cellStyle name="RowTitles-Detail 2 4 4 4 6 2 2" xfId="33840"/>
    <cellStyle name="RowTitles-Detail 2 4 4 4 7" xfId="33841"/>
    <cellStyle name="RowTitles-Detail 2 4 4 4 7 2" xfId="33842"/>
    <cellStyle name="RowTitles-Detail 2 4 4 4 8" xfId="33843"/>
    <cellStyle name="RowTitles-Detail 2 4 4 5" xfId="1882"/>
    <cellStyle name="RowTitles-Detail 2 4 4 5 2" xfId="3472"/>
    <cellStyle name="RowTitles-Detail 2 4 4 5 2 2" xfId="8569"/>
    <cellStyle name="RowTitles-Detail 2 4 4 5 2 2 2" xfId="33844"/>
    <cellStyle name="RowTitles-Detail 2 4 4 5 2 2 2 2" xfId="33845"/>
    <cellStyle name="RowTitles-Detail 2 4 4 5 2 2 3" xfId="33846"/>
    <cellStyle name="RowTitles-Detail 2 4 4 5 2 3" xfId="12238"/>
    <cellStyle name="RowTitles-Detail 2 4 4 5 2 3 2" xfId="33847"/>
    <cellStyle name="RowTitles-Detail 2 4 4 5 2 3 2 2" xfId="33848"/>
    <cellStyle name="RowTitles-Detail 2 4 4 5 2 4" xfId="33849"/>
    <cellStyle name="RowTitles-Detail 2 4 4 5 2 4 2" xfId="33850"/>
    <cellStyle name="RowTitles-Detail 2 4 4 5 2 5" xfId="33851"/>
    <cellStyle name="RowTitles-Detail 2 4 4 5 3" xfId="5862"/>
    <cellStyle name="RowTitles-Detail 2 4 4 5 3 2" xfId="9905"/>
    <cellStyle name="RowTitles-Detail 2 4 4 5 3 2 2" xfId="33852"/>
    <cellStyle name="RowTitles-Detail 2 4 4 5 3 2 2 2" xfId="33853"/>
    <cellStyle name="RowTitles-Detail 2 4 4 5 3 2 3" xfId="33854"/>
    <cellStyle name="RowTitles-Detail 2 4 4 5 3 3" xfId="13464"/>
    <cellStyle name="RowTitles-Detail 2 4 4 5 3 3 2" xfId="33855"/>
    <cellStyle name="RowTitles-Detail 2 4 4 5 3 3 2 2" xfId="33856"/>
    <cellStyle name="RowTitles-Detail 2 4 4 5 3 4" xfId="33857"/>
    <cellStyle name="RowTitles-Detail 2 4 4 5 3 4 2" xfId="33858"/>
    <cellStyle name="RowTitles-Detail 2 4 4 5 3 5" xfId="33859"/>
    <cellStyle name="RowTitles-Detail 2 4 4 5 4" xfId="7139"/>
    <cellStyle name="RowTitles-Detail 2 4 4 5 4 2" xfId="33860"/>
    <cellStyle name="RowTitles-Detail 2 4 4 5 4 2 2" xfId="33861"/>
    <cellStyle name="RowTitles-Detail 2 4 4 5 4 3" xfId="33862"/>
    <cellStyle name="RowTitles-Detail 2 4 4 5 5" xfId="10886"/>
    <cellStyle name="RowTitles-Detail 2 4 4 5 5 2" xfId="33863"/>
    <cellStyle name="RowTitles-Detail 2 4 4 5 5 2 2" xfId="33864"/>
    <cellStyle name="RowTitles-Detail 2 4 4 5 6" xfId="33865"/>
    <cellStyle name="RowTitles-Detail 2 4 4 5 6 2" xfId="33866"/>
    <cellStyle name="RowTitles-Detail 2 4 4 5 7" xfId="33867"/>
    <cellStyle name="RowTitles-Detail 2 4 4 6" xfId="1883"/>
    <cellStyle name="RowTitles-Detail 2 4 4 6 2" xfId="3473"/>
    <cellStyle name="RowTitles-Detail 2 4 4 6 2 2" xfId="8570"/>
    <cellStyle name="RowTitles-Detail 2 4 4 6 2 2 2" xfId="33868"/>
    <cellStyle name="RowTitles-Detail 2 4 4 6 2 2 2 2" xfId="33869"/>
    <cellStyle name="RowTitles-Detail 2 4 4 6 2 2 3" xfId="33870"/>
    <cellStyle name="RowTitles-Detail 2 4 4 6 2 3" xfId="12239"/>
    <cellStyle name="RowTitles-Detail 2 4 4 6 2 3 2" xfId="33871"/>
    <cellStyle name="RowTitles-Detail 2 4 4 6 2 3 2 2" xfId="33872"/>
    <cellStyle name="RowTitles-Detail 2 4 4 6 2 4" xfId="33873"/>
    <cellStyle name="RowTitles-Detail 2 4 4 6 2 4 2" xfId="33874"/>
    <cellStyle name="RowTitles-Detail 2 4 4 6 2 5" xfId="33875"/>
    <cellStyle name="RowTitles-Detail 2 4 4 6 3" xfId="5863"/>
    <cellStyle name="RowTitles-Detail 2 4 4 6 3 2" xfId="10107"/>
    <cellStyle name="RowTitles-Detail 2 4 4 6 3 2 2" xfId="33876"/>
    <cellStyle name="RowTitles-Detail 2 4 4 6 3 2 2 2" xfId="33877"/>
    <cellStyle name="RowTitles-Detail 2 4 4 6 3 2 3" xfId="33878"/>
    <cellStyle name="RowTitles-Detail 2 4 4 6 3 3" xfId="13651"/>
    <cellStyle name="RowTitles-Detail 2 4 4 6 3 3 2" xfId="33879"/>
    <cellStyle name="RowTitles-Detail 2 4 4 6 3 3 2 2" xfId="33880"/>
    <cellStyle name="RowTitles-Detail 2 4 4 6 3 4" xfId="33881"/>
    <cellStyle name="RowTitles-Detail 2 4 4 6 3 4 2" xfId="33882"/>
    <cellStyle name="RowTitles-Detail 2 4 4 6 3 5" xfId="33883"/>
    <cellStyle name="RowTitles-Detail 2 4 4 6 4" xfId="7341"/>
    <cellStyle name="RowTitles-Detail 2 4 4 6 4 2" xfId="33884"/>
    <cellStyle name="RowTitles-Detail 2 4 4 6 4 2 2" xfId="33885"/>
    <cellStyle name="RowTitles-Detail 2 4 4 6 4 3" xfId="33886"/>
    <cellStyle name="RowTitles-Detail 2 4 4 6 5" xfId="11088"/>
    <cellStyle name="RowTitles-Detail 2 4 4 6 5 2" xfId="33887"/>
    <cellStyle name="RowTitles-Detail 2 4 4 6 5 2 2" xfId="33888"/>
    <cellStyle name="RowTitles-Detail 2 4 4 6 6" xfId="33889"/>
    <cellStyle name="RowTitles-Detail 2 4 4 6 6 2" xfId="33890"/>
    <cellStyle name="RowTitles-Detail 2 4 4 6 7" xfId="33891"/>
    <cellStyle name="RowTitles-Detail 2 4 4 7" xfId="2324"/>
    <cellStyle name="RowTitles-Detail 2 4 4 7 2" xfId="8565"/>
    <cellStyle name="RowTitles-Detail 2 4 4 7 2 2" xfId="33892"/>
    <cellStyle name="RowTitles-Detail 2 4 4 7 2 2 2" xfId="33893"/>
    <cellStyle name="RowTitles-Detail 2 4 4 7 2 3" xfId="33894"/>
    <cellStyle name="RowTitles-Detail 2 4 4 7 3" xfId="12234"/>
    <cellStyle name="RowTitles-Detail 2 4 4 7 3 2" xfId="33895"/>
    <cellStyle name="RowTitles-Detail 2 4 4 7 3 2 2" xfId="33896"/>
    <cellStyle name="RowTitles-Detail 2 4 4 7 4" xfId="33897"/>
    <cellStyle name="RowTitles-Detail 2 4 4 7 4 2" xfId="33898"/>
    <cellStyle name="RowTitles-Detail 2 4 4 7 5" xfId="33899"/>
    <cellStyle name="RowTitles-Detail 2 4 4 8" xfId="4689"/>
    <cellStyle name="RowTitles-Detail 2 4 4 8 2" xfId="33900"/>
    <cellStyle name="RowTitles-Detail 2 4 4 9" xfId="6574"/>
    <cellStyle name="RowTitles-Detail 2 4 4 9 2" xfId="33901"/>
    <cellStyle name="RowTitles-Detail 2 4 4 9 2 2" xfId="33902"/>
    <cellStyle name="RowTitles-Detail 2 4 4_STUD aligned by INSTIT" xfId="672"/>
    <cellStyle name="RowTitles-Detail 2 4 5" xfId="816"/>
    <cellStyle name="RowTitles-Detail 2 4 5 2" xfId="2429"/>
    <cellStyle name="RowTitles-Detail 2 4 5 2 2" xfId="8571"/>
    <cellStyle name="RowTitles-Detail 2 4 5 2 2 2" xfId="33903"/>
    <cellStyle name="RowTitles-Detail 2 4 5 2 2 2 2" xfId="33904"/>
    <cellStyle name="RowTitles-Detail 2 4 5 2 2 3" xfId="33905"/>
    <cellStyle name="RowTitles-Detail 2 4 5 2 3" xfId="12240"/>
    <cellStyle name="RowTitles-Detail 2 4 5 2 3 2" xfId="33906"/>
    <cellStyle name="RowTitles-Detail 2 4 5 2 3 2 2" xfId="33907"/>
    <cellStyle name="RowTitles-Detail 2 4 5 2 4" xfId="33908"/>
    <cellStyle name="RowTitles-Detail 2 4 5 2 4 2" xfId="33909"/>
    <cellStyle name="RowTitles-Detail 2 4 5 2 5" xfId="33910"/>
    <cellStyle name="RowTitles-Detail 2 4 5 3" xfId="3992"/>
    <cellStyle name="RowTitles-Detail 2 4 5 3 2" xfId="8997"/>
    <cellStyle name="RowTitles-Detail 2 4 5 3 2 2" xfId="33911"/>
    <cellStyle name="RowTitles-Detail 2 4 5 3 2 2 2" xfId="33912"/>
    <cellStyle name="RowTitles-Detail 2 4 5 3 2 3" xfId="33913"/>
    <cellStyle name="RowTitles-Detail 2 4 5 3 3" xfId="12621"/>
    <cellStyle name="RowTitles-Detail 2 4 5 3 3 2" xfId="33914"/>
    <cellStyle name="RowTitles-Detail 2 4 5 3 3 2 2" xfId="33915"/>
    <cellStyle name="RowTitles-Detail 2 4 5 3 4" xfId="33916"/>
    <cellStyle name="RowTitles-Detail 2 4 5 3 4 2" xfId="33917"/>
    <cellStyle name="RowTitles-Detail 2 4 5 3 5" xfId="33918"/>
    <cellStyle name="RowTitles-Detail 2 4 5 4" xfId="4588"/>
    <cellStyle name="RowTitles-Detail 2 4 5 4 2" xfId="33919"/>
    <cellStyle name="RowTitles-Detail 2 4 5 5" xfId="6325"/>
    <cellStyle name="RowTitles-Detail 2 4 5 5 2" xfId="33920"/>
    <cellStyle name="RowTitles-Detail 2 4 5 5 2 2" xfId="33921"/>
    <cellStyle name="RowTitles-Detail 2 4 5 5 3" xfId="33922"/>
    <cellStyle name="RowTitles-Detail 2 4 5 6" xfId="6189"/>
    <cellStyle name="RowTitles-Detail 2 4 5 6 2" xfId="33923"/>
    <cellStyle name="RowTitles-Detail 2 4 5 6 2 2" xfId="33924"/>
    <cellStyle name="RowTitles-Detail 2 4 6" xfId="728"/>
    <cellStyle name="RowTitles-Detail 2 4 6 2" xfId="2349"/>
    <cellStyle name="RowTitles-Detail 2 4 6 2 2" xfId="8572"/>
    <cellStyle name="RowTitles-Detail 2 4 6 2 2 2" xfId="33925"/>
    <cellStyle name="RowTitles-Detail 2 4 6 2 2 2 2" xfId="33926"/>
    <cellStyle name="RowTitles-Detail 2 4 6 2 2 3" xfId="33927"/>
    <cellStyle name="RowTitles-Detail 2 4 6 2 3" xfId="12241"/>
    <cellStyle name="RowTitles-Detail 2 4 6 2 3 2" xfId="33928"/>
    <cellStyle name="RowTitles-Detail 2 4 6 2 3 2 2" xfId="33929"/>
    <cellStyle name="RowTitles-Detail 2 4 6 2 4" xfId="33930"/>
    <cellStyle name="RowTitles-Detail 2 4 6 2 4 2" xfId="33931"/>
    <cellStyle name="RowTitles-Detail 2 4 6 2 5" xfId="33932"/>
    <cellStyle name="RowTitles-Detail 2 4 6 3" xfId="3904"/>
    <cellStyle name="RowTitles-Detail 2 4 6 3 2" xfId="9256"/>
    <cellStyle name="RowTitles-Detail 2 4 6 3 2 2" xfId="33933"/>
    <cellStyle name="RowTitles-Detail 2 4 6 3 2 2 2" xfId="33934"/>
    <cellStyle name="RowTitles-Detail 2 4 6 3 2 3" xfId="33935"/>
    <cellStyle name="RowTitles-Detail 2 4 6 3 3" xfId="12864"/>
    <cellStyle name="RowTitles-Detail 2 4 6 3 3 2" xfId="33936"/>
    <cellStyle name="RowTitles-Detail 2 4 6 3 3 2 2" xfId="33937"/>
    <cellStyle name="RowTitles-Detail 2 4 6 3 4" xfId="33938"/>
    <cellStyle name="RowTitles-Detail 2 4 6 3 4 2" xfId="33939"/>
    <cellStyle name="RowTitles-Detail 2 4 6 3 5" xfId="33940"/>
    <cellStyle name="RowTitles-Detail 2 4 6 4" xfId="4645"/>
    <cellStyle name="RowTitles-Detail 2 4 6 4 2" xfId="33941"/>
    <cellStyle name="RowTitles-Detail 2 4 6 5" xfId="10266"/>
    <cellStyle name="RowTitles-Detail 2 4 6 5 2" xfId="33942"/>
    <cellStyle name="RowTitles-Detail 2 4 6 5 2 2" xfId="33943"/>
    <cellStyle name="RowTitles-Detail 2 4 6 6" xfId="33944"/>
    <cellStyle name="RowTitles-Detail 2 4 6 6 2" xfId="33945"/>
    <cellStyle name="RowTitles-Detail 2 4 6 7" xfId="33946"/>
    <cellStyle name="RowTitles-Detail 2 4 7" xfId="1204"/>
    <cellStyle name="RowTitles-Detail 2 4 7 2" xfId="2815"/>
    <cellStyle name="RowTitles-Detail 2 4 7 2 2" xfId="8573"/>
    <cellStyle name="RowTitles-Detail 2 4 7 2 2 2" xfId="33947"/>
    <cellStyle name="RowTitles-Detail 2 4 7 2 2 2 2" xfId="33948"/>
    <cellStyle name="RowTitles-Detail 2 4 7 2 2 3" xfId="33949"/>
    <cellStyle name="RowTitles-Detail 2 4 7 2 3" xfId="12242"/>
    <cellStyle name="RowTitles-Detail 2 4 7 2 3 2" xfId="33950"/>
    <cellStyle name="RowTitles-Detail 2 4 7 2 3 2 2" xfId="33951"/>
    <cellStyle name="RowTitles-Detail 2 4 7 2 4" xfId="33952"/>
    <cellStyle name="RowTitles-Detail 2 4 7 2 4 2" xfId="33953"/>
    <cellStyle name="RowTitles-Detail 2 4 7 2 5" xfId="33954"/>
    <cellStyle name="RowTitles-Detail 2 4 7 3" xfId="4380"/>
    <cellStyle name="RowTitles-Detail 2 4 7 3 2" xfId="9495"/>
    <cellStyle name="RowTitles-Detail 2 4 7 3 2 2" xfId="33955"/>
    <cellStyle name="RowTitles-Detail 2 4 7 3 2 2 2" xfId="33956"/>
    <cellStyle name="RowTitles-Detail 2 4 7 3 2 3" xfId="33957"/>
    <cellStyle name="RowTitles-Detail 2 4 7 3 3" xfId="13083"/>
    <cellStyle name="RowTitles-Detail 2 4 7 3 3 2" xfId="33958"/>
    <cellStyle name="RowTitles-Detail 2 4 7 3 3 2 2" xfId="33959"/>
    <cellStyle name="RowTitles-Detail 2 4 7 3 4" xfId="33960"/>
    <cellStyle name="RowTitles-Detail 2 4 7 3 4 2" xfId="33961"/>
    <cellStyle name="RowTitles-Detail 2 4 7 3 5" xfId="33962"/>
    <cellStyle name="RowTitles-Detail 2 4 7 4" xfId="5209"/>
    <cellStyle name="RowTitles-Detail 2 4 7 4 2" xfId="33963"/>
    <cellStyle name="RowTitles-Detail 2 4 7 5" xfId="6729"/>
    <cellStyle name="RowTitles-Detail 2 4 7 5 2" xfId="33964"/>
    <cellStyle name="RowTitles-Detail 2 4 7 5 2 2" xfId="33965"/>
    <cellStyle name="RowTitles-Detail 2 4 7 5 3" xfId="33966"/>
    <cellStyle name="RowTitles-Detail 2 4 7 6" xfId="10476"/>
    <cellStyle name="RowTitles-Detail 2 4 7 6 2" xfId="33967"/>
    <cellStyle name="RowTitles-Detail 2 4 7 6 2 2" xfId="33968"/>
    <cellStyle name="RowTitles-Detail 2 4 7 7" xfId="33969"/>
    <cellStyle name="RowTitles-Detail 2 4 7 7 2" xfId="33970"/>
    <cellStyle name="RowTitles-Detail 2 4 7 8" xfId="33971"/>
    <cellStyle name="RowTitles-Detail 2 4 8" xfId="1884"/>
    <cellStyle name="RowTitles-Detail 2 4 8 2" xfId="3474"/>
    <cellStyle name="RowTitles-Detail 2 4 8 2 2" xfId="8574"/>
    <cellStyle name="RowTitles-Detail 2 4 8 2 2 2" xfId="33972"/>
    <cellStyle name="RowTitles-Detail 2 4 8 2 2 2 2" xfId="33973"/>
    <cellStyle name="RowTitles-Detail 2 4 8 2 2 3" xfId="33974"/>
    <cellStyle name="RowTitles-Detail 2 4 8 2 3" xfId="12243"/>
    <cellStyle name="RowTitles-Detail 2 4 8 2 3 2" xfId="33975"/>
    <cellStyle name="RowTitles-Detail 2 4 8 2 3 2 2" xfId="33976"/>
    <cellStyle name="RowTitles-Detail 2 4 8 2 4" xfId="33977"/>
    <cellStyle name="RowTitles-Detail 2 4 8 2 4 2" xfId="33978"/>
    <cellStyle name="RowTitles-Detail 2 4 8 2 5" xfId="33979"/>
    <cellStyle name="RowTitles-Detail 2 4 8 3" xfId="5864"/>
    <cellStyle name="RowTitles-Detail 2 4 8 3 2" xfId="9531"/>
    <cellStyle name="RowTitles-Detail 2 4 8 3 2 2" xfId="33980"/>
    <cellStyle name="RowTitles-Detail 2 4 8 3 2 2 2" xfId="33981"/>
    <cellStyle name="RowTitles-Detail 2 4 8 3 2 3" xfId="33982"/>
    <cellStyle name="RowTitles-Detail 2 4 8 3 3" xfId="13118"/>
    <cellStyle name="RowTitles-Detail 2 4 8 3 3 2" xfId="33983"/>
    <cellStyle name="RowTitles-Detail 2 4 8 3 3 2 2" xfId="33984"/>
    <cellStyle name="RowTitles-Detail 2 4 8 3 4" xfId="33985"/>
    <cellStyle name="RowTitles-Detail 2 4 8 3 4 2" xfId="33986"/>
    <cellStyle name="RowTitles-Detail 2 4 8 3 5" xfId="33987"/>
    <cellStyle name="RowTitles-Detail 2 4 8 4" xfId="6765"/>
    <cellStyle name="RowTitles-Detail 2 4 8 4 2" xfId="33988"/>
    <cellStyle name="RowTitles-Detail 2 4 8 4 2 2" xfId="33989"/>
    <cellStyle name="RowTitles-Detail 2 4 8 4 3" xfId="33990"/>
    <cellStyle name="RowTitles-Detail 2 4 8 5" xfId="10512"/>
    <cellStyle name="RowTitles-Detail 2 4 8 5 2" xfId="33991"/>
    <cellStyle name="RowTitles-Detail 2 4 8 5 2 2" xfId="33992"/>
    <cellStyle name="RowTitles-Detail 2 4 8 6" xfId="33993"/>
    <cellStyle name="RowTitles-Detail 2 4 8 6 2" xfId="33994"/>
    <cellStyle name="RowTitles-Detail 2 4 8 7" xfId="33995"/>
    <cellStyle name="RowTitles-Detail 2 4 9" xfId="1885"/>
    <cellStyle name="RowTitles-Detail 2 4 9 2" xfId="3475"/>
    <cellStyle name="RowTitles-Detail 2 4 9 2 2" xfId="8575"/>
    <cellStyle name="RowTitles-Detail 2 4 9 2 2 2" xfId="33996"/>
    <cellStyle name="RowTitles-Detail 2 4 9 2 2 2 2" xfId="33997"/>
    <cellStyle name="RowTitles-Detail 2 4 9 2 2 3" xfId="33998"/>
    <cellStyle name="RowTitles-Detail 2 4 9 2 3" xfId="12244"/>
    <cellStyle name="RowTitles-Detail 2 4 9 2 3 2" xfId="33999"/>
    <cellStyle name="RowTitles-Detail 2 4 9 2 3 2 2" xfId="34000"/>
    <cellStyle name="RowTitles-Detail 2 4 9 2 4" xfId="34001"/>
    <cellStyle name="RowTitles-Detail 2 4 9 2 4 2" xfId="34002"/>
    <cellStyle name="RowTitles-Detail 2 4 9 2 5" xfId="34003"/>
    <cellStyle name="RowTitles-Detail 2 4 9 3" xfId="5865"/>
    <cellStyle name="RowTitles-Detail 2 4 9 3 2" xfId="9751"/>
    <cellStyle name="RowTitles-Detail 2 4 9 3 2 2" xfId="34004"/>
    <cellStyle name="RowTitles-Detail 2 4 9 3 2 2 2" xfId="34005"/>
    <cellStyle name="RowTitles-Detail 2 4 9 3 2 3" xfId="34006"/>
    <cellStyle name="RowTitles-Detail 2 4 9 3 3" xfId="13320"/>
    <cellStyle name="RowTitles-Detail 2 4 9 3 3 2" xfId="34007"/>
    <cellStyle name="RowTitles-Detail 2 4 9 3 3 2 2" xfId="34008"/>
    <cellStyle name="RowTitles-Detail 2 4 9 3 4" xfId="34009"/>
    <cellStyle name="RowTitles-Detail 2 4 9 3 4 2" xfId="34010"/>
    <cellStyle name="RowTitles-Detail 2 4 9 3 5" xfId="34011"/>
    <cellStyle name="RowTitles-Detail 2 4 9 4" xfId="6985"/>
    <cellStyle name="RowTitles-Detail 2 4 9 4 2" xfId="34012"/>
    <cellStyle name="RowTitles-Detail 2 4 9 4 2 2" xfId="34013"/>
    <cellStyle name="RowTitles-Detail 2 4 9 4 3" xfId="34014"/>
    <cellStyle name="RowTitles-Detail 2 4 9 5" xfId="10732"/>
    <cellStyle name="RowTitles-Detail 2 4 9 5 2" xfId="34015"/>
    <cellStyle name="RowTitles-Detail 2 4 9 5 2 2" xfId="34016"/>
    <cellStyle name="RowTitles-Detail 2 4 9 6" xfId="34017"/>
    <cellStyle name="RowTitles-Detail 2 4 9 6 2" xfId="34018"/>
    <cellStyle name="RowTitles-Detail 2 4 9 7" xfId="34019"/>
    <cellStyle name="RowTitles-Detail 2 4_STUD aligned by INSTIT" xfId="669"/>
    <cellStyle name="RowTitles-Detail 2 5" xfId="338"/>
    <cellStyle name="RowTitles-Detail 2 5 2" xfId="1012"/>
    <cellStyle name="RowTitles-Detail 2 5 2 2" xfId="2623"/>
    <cellStyle name="RowTitles-Detail 2 5 2 2 2" xfId="8577"/>
    <cellStyle name="RowTitles-Detail 2 5 2 2 2 2" xfId="34020"/>
    <cellStyle name="RowTitles-Detail 2 5 2 2 2 2 2" xfId="34021"/>
    <cellStyle name="RowTitles-Detail 2 5 2 2 2 3" xfId="34022"/>
    <cellStyle name="RowTitles-Detail 2 5 2 2 3" xfId="12246"/>
    <cellStyle name="RowTitles-Detail 2 5 2 2 3 2" xfId="34023"/>
    <cellStyle name="RowTitles-Detail 2 5 2 2 3 2 2" xfId="34024"/>
    <cellStyle name="RowTitles-Detail 2 5 2 2 4" xfId="34025"/>
    <cellStyle name="RowTitles-Detail 2 5 2 2 4 2" xfId="34026"/>
    <cellStyle name="RowTitles-Detail 2 5 2 2 5" xfId="34027"/>
    <cellStyle name="RowTitles-Detail 2 5 2 3" xfId="4188"/>
    <cellStyle name="RowTitles-Detail 2 5 2 3 2" xfId="9031"/>
    <cellStyle name="RowTitles-Detail 2 5 2 3 2 2" xfId="34028"/>
    <cellStyle name="RowTitles-Detail 2 5 2 3 2 2 2" xfId="34029"/>
    <cellStyle name="RowTitles-Detail 2 5 2 3 2 3" xfId="34030"/>
    <cellStyle name="RowTitles-Detail 2 5 2 3 3" xfId="12655"/>
    <cellStyle name="RowTitles-Detail 2 5 2 3 3 2" xfId="34031"/>
    <cellStyle name="RowTitles-Detail 2 5 2 3 3 2 2" xfId="34032"/>
    <cellStyle name="RowTitles-Detail 2 5 2 3 4" xfId="34033"/>
    <cellStyle name="RowTitles-Detail 2 5 2 3 4 2" xfId="34034"/>
    <cellStyle name="RowTitles-Detail 2 5 2 3 5" xfId="34035"/>
    <cellStyle name="RowTitles-Detail 2 5 2 4" xfId="5017"/>
    <cellStyle name="RowTitles-Detail 2 5 2 4 2" xfId="34036"/>
    <cellStyle name="RowTitles-Detail 2 5 2 5" xfId="6674"/>
    <cellStyle name="RowTitles-Detail 2 5 2 5 2" xfId="34037"/>
    <cellStyle name="RowTitles-Detail 2 5 2 5 2 2" xfId="34038"/>
    <cellStyle name="RowTitles-Detail 2 5 3" xfId="1252"/>
    <cellStyle name="RowTitles-Detail 2 5 3 2" xfId="2863"/>
    <cellStyle name="RowTitles-Detail 2 5 3 2 2" xfId="8578"/>
    <cellStyle name="RowTitles-Detail 2 5 3 2 2 2" xfId="34039"/>
    <cellStyle name="RowTitles-Detail 2 5 3 2 2 2 2" xfId="34040"/>
    <cellStyle name="RowTitles-Detail 2 5 3 2 2 3" xfId="34041"/>
    <cellStyle name="RowTitles-Detail 2 5 3 2 3" xfId="12247"/>
    <cellStyle name="RowTitles-Detail 2 5 3 2 3 2" xfId="34042"/>
    <cellStyle name="RowTitles-Detail 2 5 3 2 3 2 2" xfId="34043"/>
    <cellStyle name="RowTitles-Detail 2 5 3 2 4" xfId="34044"/>
    <cellStyle name="RowTitles-Detail 2 5 3 2 4 2" xfId="34045"/>
    <cellStyle name="RowTitles-Detail 2 5 3 2 5" xfId="34046"/>
    <cellStyle name="RowTitles-Detail 2 5 3 3" xfId="4428"/>
    <cellStyle name="RowTitles-Detail 2 5 3 3 2" xfId="9307"/>
    <cellStyle name="RowTitles-Detail 2 5 3 3 2 2" xfId="34047"/>
    <cellStyle name="RowTitles-Detail 2 5 3 3 2 2 2" xfId="34048"/>
    <cellStyle name="RowTitles-Detail 2 5 3 3 2 3" xfId="34049"/>
    <cellStyle name="RowTitles-Detail 2 5 3 3 3" xfId="12910"/>
    <cellStyle name="RowTitles-Detail 2 5 3 3 3 2" xfId="34050"/>
    <cellStyle name="RowTitles-Detail 2 5 3 3 3 2 2" xfId="34051"/>
    <cellStyle name="RowTitles-Detail 2 5 3 3 4" xfId="34052"/>
    <cellStyle name="RowTitles-Detail 2 5 3 3 4 2" xfId="34053"/>
    <cellStyle name="RowTitles-Detail 2 5 3 3 5" xfId="34054"/>
    <cellStyle name="RowTitles-Detail 2 5 3 4" xfId="5257"/>
    <cellStyle name="RowTitles-Detail 2 5 3 4 2" xfId="34055"/>
    <cellStyle name="RowTitles-Detail 2 5 3 5" xfId="6602"/>
    <cellStyle name="RowTitles-Detail 2 5 3 5 2" xfId="34056"/>
    <cellStyle name="RowTitles-Detail 2 5 3 5 2 2" xfId="34057"/>
    <cellStyle name="RowTitles-Detail 2 5 3 5 3" xfId="34058"/>
    <cellStyle name="RowTitles-Detail 2 5 3 6" xfId="10317"/>
    <cellStyle name="RowTitles-Detail 2 5 3 6 2" xfId="34059"/>
    <cellStyle name="RowTitles-Detail 2 5 3 6 2 2" xfId="34060"/>
    <cellStyle name="RowTitles-Detail 2 5 3 7" xfId="34061"/>
    <cellStyle name="RowTitles-Detail 2 5 3 7 2" xfId="34062"/>
    <cellStyle name="RowTitles-Detail 2 5 3 8" xfId="34063"/>
    <cellStyle name="RowTitles-Detail 2 5 4" xfId="1886"/>
    <cellStyle name="RowTitles-Detail 2 5 4 2" xfId="3476"/>
    <cellStyle name="RowTitles-Detail 2 5 4 2 2" xfId="8579"/>
    <cellStyle name="RowTitles-Detail 2 5 4 2 2 2" xfId="34064"/>
    <cellStyle name="RowTitles-Detail 2 5 4 2 2 2 2" xfId="34065"/>
    <cellStyle name="RowTitles-Detail 2 5 4 2 2 3" xfId="34066"/>
    <cellStyle name="RowTitles-Detail 2 5 4 2 3" xfId="12248"/>
    <cellStyle name="RowTitles-Detail 2 5 4 2 3 2" xfId="34067"/>
    <cellStyle name="RowTitles-Detail 2 5 4 2 3 2 2" xfId="34068"/>
    <cellStyle name="RowTitles-Detail 2 5 4 2 4" xfId="34069"/>
    <cellStyle name="RowTitles-Detail 2 5 4 2 4 2" xfId="34070"/>
    <cellStyle name="RowTitles-Detail 2 5 4 2 5" xfId="34071"/>
    <cellStyle name="RowTitles-Detail 2 5 4 3" xfId="5866"/>
    <cellStyle name="RowTitles-Detail 2 5 4 3 2" xfId="9540"/>
    <cellStyle name="RowTitles-Detail 2 5 4 3 2 2" xfId="34072"/>
    <cellStyle name="RowTitles-Detail 2 5 4 3 2 2 2" xfId="34073"/>
    <cellStyle name="RowTitles-Detail 2 5 4 3 2 3" xfId="34074"/>
    <cellStyle name="RowTitles-Detail 2 5 4 3 3" xfId="13123"/>
    <cellStyle name="RowTitles-Detail 2 5 4 3 3 2" xfId="34075"/>
    <cellStyle name="RowTitles-Detail 2 5 4 3 3 2 2" xfId="34076"/>
    <cellStyle name="RowTitles-Detail 2 5 4 3 4" xfId="34077"/>
    <cellStyle name="RowTitles-Detail 2 5 4 3 4 2" xfId="34078"/>
    <cellStyle name="RowTitles-Detail 2 5 4 3 5" xfId="34079"/>
    <cellStyle name="RowTitles-Detail 2 5 4 4" xfId="6774"/>
    <cellStyle name="RowTitles-Detail 2 5 4 4 2" xfId="34080"/>
    <cellStyle name="RowTitles-Detail 2 5 4 4 2 2" xfId="34081"/>
    <cellStyle name="RowTitles-Detail 2 5 4 4 3" xfId="34082"/>
    <cellStyle name="RowTitles-Detail 2 5 4 5" xfId="10521"/>
    <cellStyle name="RowTitles-Detail 2 5 4 5 2" xfId="34083"/>
    <cellStyle name="RowTitles-Detail 2 5 4 5 2 2" xfId="34084"/>
    <cellStyle name="RowTitles-Detail 2 5 4 6" xfId="34085"/>
    <cellStyle name="RowTitles-Detail 2 5 4 6 2" xfId="34086"/>
    <cellStyle name="RowTitles-Detail 2 5 4 7" xfId="34087"/>
    <cellStyle name="RowTitles-Detail 2 5 5" xfId="1887"/>
    <cellStyle name="RowTitles-Detail 2 5 5 2" xfId="3477"/>
    <cellStyle name="RowTitles-Detail 2 5 5 2 2" xfId="8580"/>
    <cellStyle name="RowTitles-Detail 2 5 5 2 2 2" xfId="34088"/>
    <cellStyle name="RowTitles-Detail 2 5 5 2 2 2 2" xfId="34089"/>
    <cellStyle name="RowTitles-Detail 2 5 5 2 2 3" xfId="34090"/>
    <cellStyle name="RowTitles-Detail 2 5 5 2 3" xfId="12249"/>
    <cellStyle name="RowTitles-Detail 2 5 5 2 3 2" xfId="34091"/>
    <cellStyle name="RowTitles-Detail 2 5 5 2 3 2 2" xfId="34092"/>
    <cellStyle name="RowTitles-Detail 2 5 5 2 4" xfId="34093"/>
    <cellStyle name="RowTitles-Detail 2 5 5 2 4 2" xfId="34094"/>
    <cellStyle name="RowTitles-Detail 2 5 5 2 5" xfId="34095"/>
    <cellStyle name="RowTitles-Detail 2 5 5 3" xfId="5867"/>
    <cellStyle name="RowTitles-Detail 2 5 5 3 2" xfId="9759"/>
    <cellStyle name="RowTitles-Detail 2 5 5 3 2 2" xfId="34096"/>
    <cellStyle name="RowTitles-Detail 2 5 5 3 2 2 2" xfId="34097"/>
    <cellStyle name="RowTitles-Detail 2 5 5 3 2 3" xfId="34098"/>
    <cellStyle name="RowTitles-Detail 2 5 5 3 3" xfId="13324"/>
    <cellStyle name="RowTitles-Detail 2 5 5 3 3 2" xfId="34099"/>
    <cellStyle name="RowTitles-Detail 2 5 5 3 3 2 2" xfId="34100"/>
    <cellStyle name="RowTitles-Detail 2 5 5 3 4" xfId="34101"/>
    <cellStyle name="RowTitles-Detail 2 5 5 3 4 2" xfId="34102"/>
    <cellStyle name="RowTitles-Detail 2 5 5 3 5" xfId="34103"/>
    <cellStyle name="RowTitles-Detail 2 5 5 4" xfId="6993"/>
    <cellStyle name="RowTitles-Detail 2 5 5 4 2" xfId="34104"/>
    <cellStyle name="RowTitles-Detail 2 5 5 4 2 2" xfId="34105"/>
    <cellStyle name="RowTitles-Detail 2 5 5 4 3" xfId="34106"/>
    <cellStyle name="RowTitles-Detail 2 5 5 5" xfId="10740"/>
    <cellStyle name="RowTitles-Detail 2 5 5 5 2" xfId="34107"/>
    <cellStyle name="RowTitles-Detail 2 5 5 5 2 2" xfId="34108"/>
    <cellStyle name="RowTitles-Detail 2 5 5 6" xfId="34109"/>
    <cellStyle name="RowTitles-Detail 2 5 5 6 2" xfId="34110"/>
    <cellStyle name="RowTitles-Detail 2 5 5 7" xfId="34111"/>
    <cellStyle name="RowTitles-Detail 2 5 6" xfId="1888"/>
    <cellStyle name="RowTitles-Detail 2 5 6 2" xfId="3478"/>
    <cellStyle name="RowTitles-Detail 2 5 6 2 2" xfId="8581"/>
    <cellStyle name="RowTitles-Detail 2 5 6 2 2 2" xfId="34112"/>
    <cellStyle name="RowTitles-Detail 2 5 6 2 2 2 2" xfId="34113"/>
    <cellStyle name="RowTitles-Detail 2 5 6 2 2 3" xfId="34114"/>
    <cellStyle name="RowTitles-Detail 2 5 6 2 3" xfId="12250"/>
    <cellStyle name="RowTitles-Detail 2 5 6 2 3 2" xfId="34115"/>
    <cellStyle name="RowTitles-Detail 2 5 6 2 3 2 2" xfId="34116"/>
    <cellStyle name="RowTitles-Detail 2 5 6 2 4" xfId="34117"/>
    <cellStyle name="RowTitles-Detail 2 5 6 2 4 2" xfId="34118"/>
    <cellStyle name="RowTitles-Detail 2 5 6 2 5" xfId="34119"/>
    <cellStyle name="RowTitles-Detail 2 5 6 3" xfId="5868"/>
    <cellStyle name="RowTitles-Detail 2 5 6 3 2" xfId="9961"/>
    <cellStyle name="RowTitles-Detail 2 5 6 3 2 2" xfId="34120"/>
    <cellStyle name="RowTitles-Detail 2 5 6 3 2 2 2" xfId="34121"/>
    <cellStyle name="RowTitles-Detail 2 5 6 3 2 3" xfId="34122"/>
    <cellStyle name="RowTitles-Detail 2 5 6 3 3" xfId="13511"/>
    <cellStyle name="RowTitles-Detail 2 5 6 3 3 2" xfId="34123"/>
    <cellStyle name="RowTitles-Detail 2 5 6 3 3 2 2" xfId="34124"/>
    <cellStyle name="RowTitles-Detail 2 5 6 3 4" xfId="34125"/>
    <cellStyle name="RowTitles-Detail 2 5 6 3 4 2" xfId="34126"/>
    <cellStyle name="RowTitles-Detail 2 5 6 3 5" xfId="34127"/>
    <cellStyle name="RowTitles-Detail 2 5 6 4" xfId="7195"/>
    <cellStyle name="RowTitles-Detail 2 5 6 4 2" xfId="34128"/>
    <cellStyle name="RowTitles-Detail 2 5 6 4 2 2" xfId="34129"/>
    <cellStyle name="RowTitles-Detail 2 5 6 4 3" xfId="34130"/>
    <cellStyle name="RowTitles-Detail 2 5 6 5" xfId="10942"/>
    <cellStyle name="RowTitles-Detail 2 5 6 5 2" xfId="34131"/>
    <cellStyle name="RowTitles-Detail 2 5 6 5 2 2" xfId="34132"/>
    <cellStyle name="RowTitles-Detail 2 5 6 6" xfId="34133"/>
    <cellStyle name="RowTitles-Detail 2 5 6 6 2" xfId="34134"/>
    <cellStyle name="RowTitles-Detail 2 5 6 7" xfId="34135"/>
    <cellStyle name="RowTitles-Detail 2 5 7" xfId="2178"/>
    <cellStyle name="RowTitles-Detail 2 5 7 2" xfId="8576"/>
    <cellStyle name="RowTitles-Detail 2 5 7 2 2" xfId="34136"/>
    <cellStyle name="RowTitles-Detail 2 5 7 2 2 2" xfId="34137"/>
    <cellStyle name="RowTitles-Detail 2 5 7 2 3" xfId="34138"/>
    <cellStyle name="RowTitles-Detail 2 5 7 3" xfId="12245"/>
    <cellStyle name="RowTitles-Detail 2 5 7 3 2" xfId="34139"/>
    <cellStyle name="RowTitles-Detail 2 5 7 3 2 2" xfId="34140"/>
    <cellStyle name="RowTitles-Detail 2 5 7 4" xfId="34141"/>
    <cellStyle name="RowTitles-Detail 2 5 7 4 2" xfId="34142"/>
    <cellStyle name="RowTitles-Detail 2 5 7 5" xfId="34143"/>
    <cellStyle name="RowTitles-Detail 2 5 8" xfId="3840"/>
    <cellStyle name="RowTitles-Detail 2 5 8 2" xfId="34144"/>
    <cellStyle name="RowTitles-Detail 2 5 9" xfId="6177"/>
    <cellStyle name="RowTitles-Detail 2 5 9 2" xfId="34145"/>
    <cellStyle name="RowTitles-Detail 2 5 9 2 2" xfId="34146"/>
    <cellStyle name="RowTitles-Detail 2 5_STUD aligned by INSTIT" xfId="673"/>
    <cellStyle name="RowTitles-Detail 2 6" xfId="359"/>
    <cellStyle name="RowTitles-Detail 2 6 2" xfId="873"/>
    <cellStyle name="RowTitles-Detail 2 6 2 2" xfId="2484"/>
    <cellStyle name="RowTitles-Detail 2 6 2 2 2" xfId="8583"/>
    <cellStyle name="RowTitles-Detail 2 6 2 2 2 2" xfId="34147"/>
    <cellStyle name="RowTitles-Detail 2 6 2 2 2 2 2" xfId="34148"/>
    <cellStyle name="RowTitles-Detail 2 6 2 2 2 3" xfId="34149"/>
    <cellStyle name="RowTitles-Detail 2 6 2 2 3" xfId="12252"/>
    <cellStyle name="RowTitles-Detail 2 6 2 2 3 2" xfId="34150"/>
    <cellStyle name="RowTitles-Detail 2 6 2 2 3 2 2" xfId="34151"/>
    <cellStyle name="RowTitles-Detail 2 6 2 2 4" xfId="34152"/>
    <cellStyle name="RowTitles-Detail 2 6 2 2 4 2" xfId="34153"/>
    <cellStyle name="RowTitles-Detail 2 6 2 2 5" xfId="34154"/>
    <cellStyle name="RowTitles-Detail 2 6 2 3" xfId="4049"/>
    <cellStyle name="RowTitles-Detail 2 6 2 3 2" xfId="9052"/>
    <cellStyle name="RowTitles-Detail 2 6 2 3 2 2" xfId="34155"/>
    <cellStyle name="RowTitles-Detail 2 6 2 3 2 2 2" xfId="34156"/>
    <cellStyle name="RowTitles-Detail 2 6 2 3 2 3" xfId="34157"/>
    <cellStyle name="RowTitles-Detail 2 6 2 3 3" xfId="12676"/>
    <cellStyle name="RowTitles-Detail 2 6 2 3 3 2" xfId="34158"/>
    <cellStyle name="RowTitles-Detail 2 6 2 3 3 2 2" xfId="34159"/>
    <cellStyle name="RowTitles-Detail 2 6 2 3 4" xfId="34160"/>
    <cellStyle name="RowTitles-Detail 2 6 2 3 4 2" xfId="34161"/>
    <cellStyle name="RowTitles-Detail 2 6 2 3 5" xfId="34162"/>
    <cellStyle name="RowTitles-Detail 2 6 2 4" xfId="3673"/>
    <cellStyle name="RowTitles-Detail 2 6 2 4 2" xfId="34163"/>
    <cellStyle name="RowTitles-Detail 2 6 2 5" xfId="6395"/>
    <cellStyle name="RowTitles-Detail 2 6 2 5 2" xfId="34164"/>
    <cellStyle name="RowTitles-Detail 2 6 2 5 2 2" xfId="34165"/>
    <cellStyle name="RowTitles-Detail 2 6 2 5 3" xfId="34166"/>
    <cellStyle name="RowTitles-Detail 2 6 2 6" xfId="6101"/>
    <cellStyle name="RowTitles-Detail 2 6 2 6 2" xfId="34167"/>
    <cellStyle name="RowTitles-Detail 2 6 2 6 2 2" xfId="34168"/>
    <cellStyle name="RowTitles-Detail 2 6 2 7" xfId="34169"/>
    <cellStyle name="RowTitles-Detail 2 6 2 7 2" xfId="34170"/>
    <cellStyle name="RowTitles-Detail 2 6 2 8" xfId="34171"/>
    <cellStyle name="RowTitles-Detail 2 6 3" xfId="1032"/>
    <cellStyle name="RowTitles-Detail 2 6 3 2" xfId="2643"/>
    <cellStyle name="RowTitles-Detail 2 6 3 2 2" xfId="8584"/>
    <cellStyle name="RowTitles-Detail 2 6 3 2 2 2" xfId="34172"/>
    <cellStyle name="RowTitles-Detail 2 6 3 2 2 2 2" xfId="34173"/>
    <cellStyle name="RowTitles-Detail 2 6 3 2 2 3" xfId="34174"/>
    <cellStyle name="RowTitles-Detail 2 6 3 2 3" xfId="12253"/>
    <cellStyle name="RowTitles-Detail 2 6 3 2 3 2" xfId="34175"/>
    <cellStyle name="RowTitles-Detail 2 6 3 2 3 2 2" xfId="34176"/>
    <cellStyle name="RowTitles-Detail 2 6 3 2 4" xfId="34177"/>
    <cellStyle name="RowTitles-Detail 2 6 3 2 4 2" xfId="34178"/>
    <cellStyle name="RowTitles-Detail 2 6 3 2 5" xfId="34179"/>
    <cellStyle name="RowTitles-Detail 2 6 3 3" xfId="4208"/>
    <cellStyle name="RowTitles-Detail 2 6 3 3 2" xfId="9328"/>
    <cellStyle name="RowTitles-Detail 2 6 3 3 2 2" xfId="34180"/>
    <cellStyle name="RowTitles-Detail 2 6 3 3 2 2 2" xfId="34181"/>
    <cellStyle name="RowTitles-Detail 2 6 3 3 2 3" xfId="34182"/>
    <cellStyle name="RowTitles-Detail 2 6 3 3 3" xfId="12931"/>
    <cellStyle name="RowTitles-Detail 2 6 3 3 3 2" xfId="34183"/>
    <cellStyle name="RowTitles-Detail 2 6 3 3 3 2 2" xfId="34184"/>
    <cellStyle name="RowTitles-Detail 2 6 3 3 4" xfId="34185"/>
    <cellStyle name="RowTitles-Detail 2 6 3 3 4 2" xfId="34186"/>
    <cellStyle name="RowTitles-Detail 2 6 3 3 5" xfId="34187"/>
    <cellStyle name="RowTitles-Detail 2 6 3 4" xfId="5037"/>
    <cellStyle name="RowTitles-Detail 2 6 3 4 2" xfId="34188"/>
    <cellStyle name="RowTitles-Detail 2 6 3 5" xfId="10334"/>
    <cellStyle name="RowTitles-Detail 2 6 3 5 2" xfId="34189"/>
    <cellStyle name="RowTitles-Detail 2 6 3 5 2 2" xfId="34190"/>
    <cellStyle name="RowTitles-Detail 2 6 4" xfId="1889"/>
    <cellStyle name="RowTitles-Detail 2 6 4 2" xfId="3479"/>
    <cellStyle name="RowTitles-Detail 2 6 4 2 2" xfId="8585"/>
    <cellStyle name="RowTitles-Detail 2 6 4 2 2 2" xfId="34191"/>
    <cellStyle name="RowTitles-Detail 2 6 4 2 2 2 2" xfId="34192"/>
    <cellStyle name="RowTitles-Detail 2 6 4 2 2 3" xfId="34193"/>
    <cellStyle name="RowTitles-Detail 2 6 4 2 3" xfId="12254"/>
    <cellStyle name="RowTitles-Detail 2 6 4 2 3 2" xfId="34194"/>
    <cellStyle name="RowTitles-Detail 2 6 4 2 3 2 2" xfId="34195"/>
    <cellStyle name="RowTitles-Detail 2 6 4 2 4" xfId="34196"/>
    <cellStyle name="RowTitles-Detail 2 6 4 2 4 2" xfId="34197"/>
    <cellStyle name="RowTitles-Detail 2 6 4 2 5" xfId="34198"/>
    <cellStyle name="RowTitles-Detail 2 6 4 3" xfId="5869"/>
    <cellStyle name="RowTitles-Detail 2 6 4 3 2" xfId="9561"/>
    <cellStyle name="RowTitles-Detail 2 6 4 3 2 2" xfId="34199"/>
    <cellStyle name="RowTitles-Detail 2 6 4 3 2 2 2" xfId="34200"/>
    <cellStyle name="RowTitles-Detail 2 6 4 3 2 3" xfId="34201"/>
    <cellStyle name="RowTitles-Detail 2 6 4 3 3" xfId="13144"/>
    <cellStyle name="RowTitles-Detail 2 6 4 3 3 2" xfId="34202"/>
    <cellStyle name="RowTitles-Detail 2 6 4 3 3 2 2" xfId="34203"/>
    <cellStyle name="RowTitles-Detail 2 6 4 3 4" xfId="34204"/>
    <cellStyle name="RowTitles-Detail 2 6 4 3 4 2" xfId="34205"/>
    <cellStyle name="RowTitles-Detail 2 6 4 3 5" xfId="34206"/>
    <cellStyle name="RowTitles-Detail 2 6 4 4" xfId="6795"/>
    <cellStyle name="RowTitles-Detail 2 6 4 4 2" xfId="34207"/>
    <cellStyle name="RowTitles-Detail 2 6 4 4 2 2" xfId="34208"/>
    <cellStyle name="RowTitles-Detail 2 6 4 4 3" xfId="34209"/>
    <cellStyle name="RowTitles-Detail 2 6 4 5" xfId="10542"/>
    <cellStyle name="RowTitles-Detail 2 6 4 5 2" xfId="34210"/>
    <cellStyle name="RowTitles-Detail 2 6 4 5 2 2" xfId="34211"/>
    <cellStyle name="RowTitles-Detail 2 6 4 6" xfId="34212"/>
    <cellStyle name="RowTitles-Detail 2 6 4 6 2" xfId="34213"/>
    <cellStyle name="RowTitles-Detail 2 6 4 7" xfId="34214"/>
    <cellStyle name="RowTitles-Detail 2 6 5" xfId="1890"/>
    <cellStyle name="RowTitles-Detail 2 6 5 2" xfId="3480"/>
    <cellStyle name="RowTitles-Detail 2 6 5 2 2" xfId="8586"/>
    <cellStyle name="RowTitles-Detail 2 6 5 2 2 2" xfId="34215"/>
    <cellStyle name="RowTitles-Detail 2 6 5 2 2 2 2" xfId="34216"/>
    <cellStyle name="RowTitles-Detail 2 6 5 2 2 3" xfId="34217"/>
    <cellStyle name="RowTitles-Detail 2 6 5 2 3" xfId="12255"/>
    <cellStyle name="RowTitles-Detail 2 6 5 2 3 2" xfId="34218"/>
    <cellStyle name="RowTitles-Detail 2 6 5 2 3 2 2" xfId="34219"/>
    <cellStyle name="RowTitles-Detail 2 6 5 2 4" xfId="34220"/>
    <cellStyle name="RowTitles-Detail 2 6 5 2 4 2" xfId="34221"/>
    <cellStyle name="RowTitles-Detail 2 6 5 2 5" xfId="34222"/>
    <cellStyle name="RowTitles-Detail 2 6 5 3" xfId="5870"/>
    <cellStyle name="RowTitles-Detail 2 6 5 3 2" xfId="9778"/>
    <cellStyle name="RowTitles-Detail 2 6 5 3 2 2" xfId="34223"/>
    <cellStyle name="RowTitles-Detail 2 6 5 3 2 2 2" xfId="34224"/>
    <cellStyle name="RowTitles-Detail 2 6 5 3 2 3" xfId="34225"/>
    <cellStyle name="RowTitles-Detail 2 6 5 3 3" xfId="13343"/>
    <cellStyle name="RowTitles-Detail 2 6 5 3 3 2" xfId="34226"/>
    <cellStyle name="RowTitles-Detail 2 6 5 3 3 2 2" xfId="34227"/>
    <cellStyle name="RowTitles-Detail 2 6 5 3 4" xfId="34228"/>
    <cellStyle name="RowTitles-Detail 2 6 5 3 4 2" xfId="34229"/>
    <cellStyle name="RowTitles-Detail 2 6 5 3 5" xfId="34230"/>
    <cellStyle name="RowTitles-Detail 2 6 5 4" xfId="7012"/>
    <cellStyle name="RowTitles-Detail 2 6 5 4 2" xfId="34231"/>
    <cellStyle name="RowTitles-Detail 2 6 5 4 2 2" xfId="34232"/>
    <cellStyle name="RowTitles-Detail 2 6 5 4 3" xfId="34233"/>
    <cellStyle name="RowTitles-Detail 2 6 5 5" xfId="10759"/>
    <cellStyle name="RowTitles-Detail 2 6 5 5 2" xfId="34234"/>
    <cellStyle name="RowTitles-Detail 2 6 5 5 2 2" xfId="34235"/>
    <cellStyle name="RowTitles-Detail 2 6 5 6" xfId="34236"/>
    <cellStyle name="RowTitles-Detail 2 6 5 6 2" xfId="34237"/>
    <cellStyle name="RowTitles-Detail 2 6 5 7" xfId="34238"/>
    <cellStyle name="RowTitles-Detail 2 6 6" xfId="1891"/>
    <cellStyle name="RowTitles-Detail 2 6 6 2" xfId="3481"/>
    <cellStyle name="RowTitles-Detail 2 6 6 2 2" xfId="8587"/>
    <cellStyle name="RowTitles-Detail 2 6 6 2 2 2" xfId="34239"/>
    <cellStyle name="RowTitles-Detail 2 6 6 2 2 2 2" xfId="34240"/>
    <cellStyle name="RowTitles-Detail 2 6 6 2 2 3" xfId="34241"/>
    <cellStyle name="RowTitles-Detail 2 6 6 2 3" xfId="12256"/>
    <cellStyle name="RowTitles-Detail 2 6 6 2 3 2" xfId="34242"/>
    <cellStyle name="RowTitles-Detail 2 6 6 2 3 2 2" xfId="34243"/>
    <cellStyle name="RowTitles-Detail 2 6 6 2 4" xfId="34244"/>
    <cellStyle name="RowTitles-Detail 2 6 6 2 4 2" xfId="34245"/>
    <cellStyle name="RowTitles-Detail 2 6 6 2 5" xfId="34246"/>
    <cellStyle name="RowTitles-Detail 2 6 6 3" xfId="5871"/>
    <cellStyle name="RowTitles-Detail 2 6 6 3 2" xfId="9980"/>
    <cellStyle name="RowTitles-Detail 2 6 6 3 2 2" xfId="34247"/>
    <cellStyle name="RowTitles-Detail 2 6 6 3 2 2 2" xfId="34248"/>
    <cellStyle name="RowTitles-Detail 2 6 6 3 2 3" xfId="34249"/>
    <cellStyle name="RowTitles-Detail 2 6 6 3 3" xfId="13530"/>
    <cellStyle name="RowTitles-Detail 2 6 6 3 3 2" xfId="34250"/>
    <cellStyle name="RowTitles-Detail 2 6 6 3 3 2 2" xfId="34251"/>
    <cellStyle name="RowTitles-Detail 2 6 6 3 4" xfId="34252"/>
    <cellStyle name="RowTitles-Detail 2 6 6 3 4 2" xfId="34253"/>
    <cellStyle name="RowTitles-Detail 2 6 6 3 5" xfId="34254"/>
    <cellStyle name="RowTitles-Detail 2 6 6 4" xfId="7214"/>
    <cellStyle name="RowTitles-Detail 2 6 6 4 2" xfId="34255"/>
    <cellStyle name="RowTitles-Detail 2 6 6 4 2 2" xfId="34256"/>
    <cellStyle name="RowTitles-Detail 2 6 6 4 3" xfId="34257"/>
    <cellStyle name="RowTitles-Detail 2 6 6 5" xfId="10961"/>
    <cellStyle name="RowTitles-Detail 2 6 6 5 2" xfId="34258"/>
    <cellStyle name="RowTitles-Detail 2 6 6 5 2 2" xfId="34259"/>
    <cellStyle name="RowTitles-Detail 2 6 6 6" xfId="34260"/>
    <cellStyle name="RowTitles-Detail 2 6 6 6 2" xfId="34261"/>
    <cellStyle name="RowTitles-Detail 2 6 6 7" xfId="34262"/>
    <cellStyle name="RowTitles-Detail 2 6 7" xfId="2197"/>
    <cellStyle name="RowTitles-Detail 2 6 7 2" xfId="8582"/>
    <cellStyle name="RowTitles-Detail 2 6 7 2 2" xfId="34263"/>
    <cellStyle name="RowTitles-Detail 2 6 7 2 2 2" xfId="34264"/>
    <cellStyle name="RowTitles-Detail 2 6 7 2 3" xfId="34265"/>
    <cellStyle name="RowTitles-Detail 2 6 7 3" xfId="12251"/>
    <cellStyle name="RowTitles-Detail 2 6 7 3 2" xfId="34266"/>
    <cellStyle name="RowTitles-Detail 2 6 7 3 2 2" xfId="34267"/>
    <cellStyle name="RowTitles-Detail 2 6 7 4" xfId="34268"/>
    <cellStyle name="RowTitles-Detail 2 6 7 4 2" xfId="34269"/>
    <cellStyle name="RowTitles-Detail 2 6 7 5" xfId="34270"/>
    <cellStyle name="RowTitles-Detail 2 6 8" xfId="4775"/>
    <cellStyle name="RowTitles-Detail 2 6 8 2" xfId="8848"/>
    <cellStyle name="RowTitles-Detail 2 6 8 2 2" xfId="34271"/>
    <cellStyle name="RowTitles-Detail 2 6 8 2 2 2" xfId="34272"/>
    <cellStyle name="RowTitles-Detail 2 6 8 2 3" xfId="34273"/>
    <cellStyle name="RowTitles-Detail 2 6 8 3" xfId="12487"/>
    <cellStyle name="RowTitles-Detail 2 6 8 3 2" xfId="34274"/>
    <cellStyle name="RowTitles-Detail 2 6 8 3 2 2" xfId="34275"/>
    <cellStyle name="RowTitles-Detail 2 6 8 4" xfId="34276"/>
    <cellStyle name="RowTitles-Detail 2 6 8 4 2" xfId="34277"/>
    <cellStyle name="RowTitles-Detail 2 6 8 5" xfId="34278"/>
    <cellStyle name="RowTitles-Detail 2 6 9" xfId="6704"/>
    <cellStyle name="RowTitles-Detail 2 6 9 2" xfId="34279"/>
    <cellStyle name="RowTitles-Detail 2 6 9 2 2" xfId="34280"/>
    <cellStyle name="RowTitles-Detail 2 6_STUD aligned by INSTIT" xfId="674"/>
    <cellStyle name="RowTitles-Detail 2 7" xfId="430"/>
    <cellStyle name="RowTitles-Detail 2 7 2" xfId="1100"/>
    <cellStyle name="RowTitles-Detail 2 7 2 2" xfId="2711"/>
    <cellStyle name="RowTitles-Detail 2 7 2 2 2" xfId="8589"/>
    <cellStyle name="RowTitles-Detail 2 7 2 2 2 2" xfId="34281"/>
    <cellStyle name="RowTitles-Detail 2 7 2 2 2 2 2" xfId="34282"/>
    <cellStyle name="RowTitles-Detail 2 7 2 2 2 3" xfId="34283"/>
    <cellStyle name="RowTitles-Detail 2 7 2 2 3" xfId="12258"/>
    <cellStyle name="RowTitles-Detail 2 7 2 2 3 2" xfId="34284"/>
    <cellStyle name="RowTitles-Detail 2 7 2 2 3 2 2" xfId="34285"/>
    <cellStyle name="RowTitles-Detail 2 7 2 2 4" xfId="34286"/>
    <cellStyle name="RowTitles-Detail 2 7 2 2 4 2" xfId="34287"/>
    <cellStyle name="RowTitles-Detail 2 7 2 2 5" xfId="34288"/>
    <cellStyle name="RowTitles-Detail 2 7 2 3" xfId="4276"/>
    <cellStyle name="RowTitles-Detail 2 7 2 3 2" xfId="9123"/>
    <cellStyle name="RowTitles-Detail 2 7 2 3 2 2" xfId="34289"/>
    <cellStyle name="RowTitles-Detail 2 7 2 3 2 2 2" xfId="34290"/>
    <cellStyle name="RowTitles-Detail 2 7 2 3 2 3" xfId="34291"/>
    <cellStyle name="RowTitles-Detail 2 7 2 3 3" xfId="12741"/>
    <cellStyle name="RowTitles-Detail 2 7 2 3 3 2" xfId="34292"/>
    <cellStyle name="RowTitles-Detail 2 7 2 3 3 2 2" xfId="34293"/>
    <cellStyle name="RowTitles-Detail 2 7 2 3 4" xfId="34294"/>
    <cellStyle name="RowTitles-Detail 2 7 2 3 4 2" xfId="34295"/>
    <cellStyle name="RowTitles-Detail 2 7 2 3 5" xfId="34296"/>
    <cellStyle name="RowTitles-Detail 2 7 2 4" xfId="5105"/>
    <cellStyle name="RowTitles-Detail 2 7 2 4 2" xfId="34297"/>
    <cellStyle name="RowTitles-Detail 2 7 2 5" xfId="10140"/>
    <cellStyle name="RowTitles-Detail 2 7 2 5 2" xfId="34298"/>
    <cellStyle name="RowTitles-Detail 2 7 2 5 2 2" xfId="34299"/>
    <cellStyle name="RowTitles-Detail 2 7 2 6" xfId="34300"/>
    <cellStyle name="RowTitles-Detail 2 7 2 6 2" xfId="34301"/>
    <cellStyle name="RowTitles-Detail 2 7 2 7" xfId="34302"/>
    <cellStyle name="RowTitles-Detail 2 7 3" xfId="1892"/>
    <cellStyle name="RowTitles-Detail 2 7 3 2" xfId="3482"/>
    <cellStyle name="RowTitles-Detail 2 7 3 2 2" xfId="8590"/>
    <cellStyle name="RowTitles-Detail 2 7 3 2 2 2" xfId="34303"/>
    <cellStyle name="RowTitles-Detail 2 7 3 2 2 2 2" xfId="34304"/>
    <cellStyle name="RowTitles-Detail 2 7 3 2 2 3" xfId="34305"/>
    <cellStyle name="RowTitles-Detail 2 7 3 2 3" xfId="12259"/>
    <cellStyle name="RowTitles-Detail 2 7 3 2 3 2" xfId="34306"/>
    <cellStyle name="RowTitles-Detail 2 7 3 2 3 2 2" xfId="34307"/>
    <cellStyle name="RowTitles-Detail 2 7 3 2 4" xfId="34308"/>
    <cellStyle name="RowTitles-Detail 2 7 3 2 4 2" xfId="34309"/>
    <cellStyle name="RowTitles-Detail 2 7 3 2 5" xfId="34310"/>
    <cellStyle name="RowTitles-Detail 2 7 3 3" xfId="5872"/>
    <cellStyle name="RowTitles-Detail 2 7 3 3 2" xfId="9399"/>
    <cellStyle name="RowTitles-Detail 2 7 3 3 2 2" xfId="34311"/>
    <cellStyle name="RowTitles-Detail 2 7 3 3 2 2 2" xfId="34312"/>
    <cellStyle name="RowTitles-Detail 2 7 3 3 2 3" xfId="34313"/>
    <cellStyle name="RowTitles-Detail 2 7 3 3 3" xfId="12996"/>
    <cellStyle name="RowTitles-Detail 2 7 3 3 3 2" xfId="34314"/>
    <cellStyle name="RowTitles-Detail 2 7 3 3 3 2 2" xfId="34315"/>
    <cellStyle name="RowTitles-Detail 2 7 3 3 4" xfId="34316"/>
    <cellStyle name="RowTitles-Detail 2 7 3 3 4 2" xfId="34317"/>
    <cellStyle name="RowTitles-Detail 2 7 3 3 5" xfId="34318"/>
    <cellStyle name="RowTitles-Detail 2 7 3 4" xfId="6672"/>
    <cellStyle name="RowTitles-Detail 2 7 3 4 2" xfId="34319"/>
    <cellStyle name="RowTitles-Detail 2 7 3 4 2 2" xfId="34320"/>
    <cellStyle name="RowTitles-Detail 2 7 3 4 3" xfId="34321"/>
    <cellStyle name="RowTitles-Detail 2 7 3 5" xfId="10400"/>
    <cellStyle name="RowTitles-Detail 2 7 3 5 2" xfId="34322"/>
    <cellStyle name="RowTitles-Detail 2 7 3 5 2 2" xfId="34323"/>
    <cellStyle name="RowTitles-Detail 2 7 4" xfId="1893"/>
    <cellStyle name="RowTitles-Detail 2 7 4 2" xfId="3483"/>
    <cellStyle name="RowTitles-Detail 2 7 4 2 2" xfId="8591"/>
    <cellStyle name="RowTitles-Detail 2 7 4 2 2 2" xfId="34324"/>
    <cellStyle name="RowTitles-Detail 2 7 4 2 2 2 2" xfId="34325"/>
    <cellStyle name="RowTitles-Detail 2 7 4 2 2 3" xfId="34326"/>
    <cellStyle name="RowTitles-Detail 2 7 4 2 3" xfId="12260"/>
    <cellStyle name="RowTitles-Detail 2 7 4 2 3 2" xfId="34327"/>
    <cellStyle name="RowTitles-Detail 2 7 4 2 3 2 2" xfId="34328"/>
    <cellStyle name="RowTitles-Detail 2 7 4 2 4" xfId="34329"/>
    <cellStyle name="RowTitles-Detail 2 7 4 2 4 2" xfId="34330"/>
    <cellStyle name="RowTitles-Detail 2 7 4 2 5" xfId="34331"/>
    <cellStyle name="RowTitles-Detail 2 7 4 3" xfId="5873"/>
    <cellStyle name="RowTitles-Detail 2 7 4 3 2" xfId="9630"/>
    <cellStyle name="RowTitles-Detail 2 7 4 3 2 2" xfId="34332"/>
    <cellStyle name="RowTitles-Detail 2 7 4 3 2 2 2" xfId="34333"/>
    <cellStyle name="RowTitles-Detail 2 7 4 3 2 3" xfId="34334"/>
    <cellStyle name="RowTitles-Detail 2 7 4 3 3" xfId="13209"/>
    <cellStyle name="RowTitles-Detail 2 7 4 3 3 2" xfId="34335"/>
    <cellStyle name="RowTitles-Detail 2 7 4 3 3 2 2" xfId="34336"/>
    <cellStyle name="RowTitles-Detail 2 7 4 3 4" xfId="34337"/>
    <cellStyle name="RowTitles-Detail 2 7 4 3 4 2" xfId="34338"/>
    <cellStyle name="RowTitles-Detail 2 7 4 3 5" xfId="34339"/>
    <cellStyle name="RowTitles-Detail 2 7 4 4" xfId="6864"/>
    <cellStyle name="RowTitles-Detail 2 7 4 4 2" xfId="34340"/>
    <cellStyle name="RowTitles-Detail 2 7 4 4 2 2" xfId="34341"/>
    <cellStyle name="RowTitles-Detail 2 7 4 4 3" xfId="34342"/>
    <cellStyle name="RowTitles-Detail 2 7 4 5" xfId="10611"/>
    <cellStyle name="RowTitles-Detail 2 7 4 5 2" xfId="34343"/>
    <cellStyle name="RowTitles-Detail 2 7 4 5 2 2" xfId="34344"/>
    <cellStyle name="RowTitles-Detail 2 7 4 6" xfId="34345"/>
    <cellStyle name="RowTitles-Detail 2 7 4 6 2" xfId="34346"/>
    <cellStyle name="RowTitles-Detail 2 7 4 7" xfId="34347"/>
    <cellStyle name="RowTitles-Detail 2 7 5" xfId="1894"/>
    <cellStyle name="RowTitles-Detail 2 7 5 2" xfId="3484"/>
    <cellStyle name="RowTitles-Detail 2 7 5 2 2" xfId="8592"/>
    <cellStyle name="RowTitles-Detail 2 7 5 2 2 2" xfId="34348"/>
    <cellStyle name="RowTitles-Detail 2 7 5 2 2 2 2" xfId="34349"/>
    <cellStyle name="RowTitles-Detail 2 7 5 2 2 3" xfId="34350"/>
    <cellStyle name="RowTitles-Detail 2 7 5 2 3" xfId="12261"/>
    <cellStyle name="RowTitles-Detail 2 7 5 2 3 2" xfId="34351"/>
    <cellStyle name="RowTitles-Detail 2 7 5 2 3 2 2" xfId="34352"/>
    <cellStyle name="RowTitles-Detail 2 7 5 2 4" xfId="34353"/>
    <cellStyle name="RowTitles-Detail 2 7 5 2 4 2" xfId="34354"/>
    <cellStyle name="RowTitles-Detail 2 7 5 2 5" xfId="34355"/>
    <cellStyle name="RowTitles-Detail 2 7 5 3" xfId="5874"/>
    <cellStyle name="RowTitles-Detail 2 7 5 3 2" xfId="9846"/>
    <cellStyle name="RowTitles-Detail 2 7 5 3 2 2" xfId="34356"/>
    <cellStyle name="RowTitles-Detail 2 7 5 3 2 2 2" xfId="34357"/>
    <cellStyle name="RowTitles-Detail 2 7 5 3 2 3" xfId="34358"/>
    <cellStyle name="RowTitles-Detail 2 7 5 3 3" xfId="13407"/>
    <cellStyle name="RowTitles-Detail 2 7 5 3 3 2" xfId="34359"/>
    <cellStyle name="RowTitles-Detail 2 7 5 3 3 2 2" xfId="34360"/>
    <cellStyle name="RowTitles-Detail 2 7 5 3 4" xfId="34361"/>
    <cellStyle name="RowTitles-Detail 2 7 5 3 4 2" xfId="34362"/>
    <cellStyle name="RowTitles-Detail 2 7 5 3 5" xfId="34363"/>
    <cellStyle name="RowTitles-Detail 2 7 5 4" xfId="7080"/>
    <cellStyle name="RowTitles-Detail 2 7 5 4 2" xfId="34364"/>
    <cellStyle name="RowTitles-Detail 2 7 5 4 2 2" xfId="34365"/>
    <cellStyle name="RowTitles-Detail 2 7 5 4 3" xfId="34366"/>
    <cellStyle name="RowTitles-Detail 2 7 5 5" xfId="10827"/>
    <cellStyle name="RowTitles-Detail 2 7 5 5 2" xfId="34367"/>
    <cellStyle name="RowTitles-Detail 2 7 5 5 2 2" xfId="34368"/>
    <cellStyle name="RowTitles-Detail 2 7 5 6" xfId="34369"/>
    <cellStyle name="RowTitles-Detail 2 7 5 6 2" xfId="34370"/>
    <cellStyle name="RowTitles-Detail 2 7 5 7" xfId="34371"/>
    <cellStyle name="RowTitles-Detail 2 7 6" xfId="1895"/>
    <cellStyle name="RowTitles-Detail 2 7 6 2" xfId="3485"/>
    <cellStyle name="RowTitles-Detail 2 7 6 2 2" xfId="8593"/>
    <cellStyle name="RowTitles-Detail 2 7 6 2 2 2" xfId="34372"/>
    <cellStyle name="RowTitles-Detail 2 7 6 2 2 2 2" xfId="34373"/>
    <cellStyle name="RowTitles-Detail 2 7 6 2 2 3" xfId="34374"/>
    <cellStyle name="RowTitles-Detail 2 7 6 2 3" xfId="12262"/>
    <cellStyle name="RowTitles-Detail 2 7 6 2 3 2" xfId="34375"/>
    <cellStyle name="RowTitles-Detail 2 7 6 2 3 2 2" xfId="34376"/>
    <cellStyle name="RowTitles-Detail 2 7 6 2 4" xfId="34377"/>
    <cellStyle name="RowTitles-Detail 2 7 6 2 4 2" xfId="34378"/>
    <cellStyle name="RowTitles-Detail 2 7 6 2 5" xfId="34379"/>
    <cellStyle name="RowTitles-Detail 2 7 6 3" xfId="5875"/>
    <cellStyle name="RowTitles-Detail 2 7 6 3 2" xfId="10048"/>
    <cellStyle name="RowTitles-Detail 2 7 6 3 2 2" xfId="34380"/>
    <cellStyle name="RowTitles-Detail 2 7 6 3 2 2 2" xfId="34381"/>
    <cellStyle name="RowTitles-Detail 2 7 6 3 2 3" xfId="34382"/>
    <cellStyle name="RowTitles-Detail 2 7 6 3 3" xfId="13594"/>
    <cellStyle name="RowTitles-Detail 2 7 6 3 3 2" xfId="34383"/>
    <cellStyle name="RowTitles-Detail 2 7 6 3 3 2 2" xfId="34384"/>
    <cellStyle name="RowTitles-Detail 2 7 6 3 4" xfId="34385"/>
    <cellStyle name="RowTitles-Detail 2 7 6 3 4 2" xfId="34386"/>
    <cellStyle name="RowTitles-Detail 2 7 6 3 5" xfId="34387"/>
    <cellStyle name="RowTitles-Detail 2 7 6 4" xfId="7282"/>
    <cellStyle name="RowTitles-Detail 2 7 6 4 2" xfId="34388"/>
    <cellStyle name="RowTitles-Detail 2 7 6 4 2 2" xfId="34389"/>
    <cellStyle name="RowTitles-Detail 2 7 6 4 3" xfId="34390"/>
    <cellStyle name="RowTitles-Detail 2 7 6 5" xfId="11029"/>
    <cellStyle name="RowTitles-Detail 2 7 6 5 2" xfId="34391"/>
    <cellStyle name="RowTitles-Detail 2 7 6 5 2 2" xfId="34392"/>
    <cellStyle name="RowTitles-Detail 2 7 6 6" xfId="34393"/>
    <cellStyle name="RowTitles-Detail 2 7 6 6 2" xfId="34394"/>
    <cellStyle name="RowTitles-Detail 2 7 6 7" xfId="34395"/>
    <cellStyle name="RowTitles-Detail 2 7 7" xfId="2265"/>
    <cellStyle name="RowTitles-Detail 2 7 7 2" xfId="8588"/>
    <cellStyle name="RowTitles-Detail 2 7 7 2 2" xfId="34396"/>
    <cellStyle name="RowTitles-Detail 2 7 7 2 2 2" xfId="34397"/>
    <cellStyle name="RowTitles-Detail 2 7 7 2 3" xfId="34398"/>
    <cellStyle name="RowTitles-Detail 2 7 7 3" xfId="12257"/>
    <cellStyle name="RowTitles-Detail 2 7 7 3 2" xfId="34399"/>
    <cellStyle name="RowTitles-Detail 2 7 7 3 2 2" xfId="34400"/>
    <cellStyle name="RowTitles-Detail 2 7 7 4" xfId="34401"/>
    <cellStyle name="RowTitles-Detail 2 7 7 4 2" xfId="34402"/>
    <cellStyle name="RowTitles-Detail 2 7 7 5" xfId="34403"/>
    <cellStyle name="RowTitles-Detail 2 7 8" xfId="4733"/>
    <cellStyle name="RowTitles-Detail 2 7 8 2" xfId="8861"/>
    <cellStyle name="RowTitles-Detail 2 7 8 2 2" xfId="34404"/>
    <cellStyle name="RowTitles-Detail 2 7 8 2 2 2" xfId="34405"/>
    <cellStyle name="RowTitles-Detail 2 7 8 2 3" xfId="34406"/>
    <cellStyle name="RowTitles-Detail 2 7 8 3" xfId="12496"/>
    <cellStyle name="RowTitles-Detail 2 7 8 3 2" xfId="34407"/>
    <cellStyle name="RowTitles-Detail 2 7 8 3 2 2" xfId="34408"/>
    <cellStyle name="RowTitles-Detail 2 7 8 4" xfId="34409"/>
    <cellStyle name="RowTitles-Detail 2 7 8 4 2" xfId="34410"/>
    <cellStyle name="RowTitles-Detail 2 7 8 5" xfId="34411"/>
    <cellStyle name="RowTitles-Detail 2 7 9" xfId="6211"/>
    <cellStyle name="RowTitles-Detail 2 7 9 2" xfId="34412"/>
    <cellStyle name="RowTitles-Detail 2 7 9 2 2" xfId="34413"/>
    <cellStyle name="RowTitles-Detail 2 7_STUD aligned by INSTIT" xfId="675"/>
    <cellStyle name="RowTitles-Detail 2 8" xfId="731"/>
    <cellStyle name="RowTitles-Detail 2 8 2" xfId="2352"/>
    <cellStyle name="RowTitles-Detail 2 8 2 2" xfId="8594"/>
    <cellStyle name="RowTitles-Detail 2 8 2 2 2" xfId="34414"/>
    <cellStyle name="RowTitles-Detail 2 8 2 2 2 2" xfId="34415"/>
    <cellStyle name="RowTitles-Detail 2 8 2 2 3" xfId="34416"/>
    <cellStyle name="RowTitles-Detail 2 8 2 3" xfId="12263"/>
    <cellStyle name="RowTitles-Detail 2 8 2 3 2" xfId="34417"/>
    <cellStyle name="RowTitles-Detail 2 8 2 3 2 2" xfId="34418"/>
    <cellStyle name="RowTitles-Detail 2 8 2 4" xfId="34419"/>
    <cellStyle name="RowTitles-Detail 2 8 2 4 2" xfId="34420"/>
    <cellStyle name="RowTitles-Detail 2 8 2 5" xfId="34421"/>
    <cellStyle name="RowTitles-Detail 2 8 3" xfId="3907"/>
    <cellStyle name="RowTitles-Detail 2 8 3 2" xfId="8917"/>
    <cellStyle name="RowTitles-Detail 2 8 3 2 2" xfId="34422"/>
    <cellStyle name="RowTitles-Detail 2 8 3 2 2 2" xfId="34423"/>
    <cellStyle name="RowTitles-Detail 2 8 3 2 3" xfId="34424"/>
    <cellStyle name="RowTitles-Detail 2 8 3 3" xfId="12548"/>
    <cellStyle name="RowTitles-Detail 2 8 3 3 2" xfId="34425"/>
    <cellStyle name="RowTitles-Detail 2 8 3 3 2 2" xfId="34426"/>
    <cellStyle name="RowTitles-Detail 2 8 3 4" xfId="34427"/>
    <cellStyle name="RowTitles-Detail 2 8 3 4 2" xfId="34428"/>
    <cellStyle name="RowTitles-Detail 2 8 3 5" xfId="34429"/>
    <cellStyle name="RowTitles-Detail 2 8 4" xfId="4643"/>
    <cellStyle name="RowTitles-Detail 2 8 4 2" xfId="34430"/>
    <cellStyle name="RowTitles-Detail 2 8 5" xfId="6231"/>
    <cellStyle name="RowTitles-Detail 2 8 5 2" xfId="34431"/>
    <cellStyle name="RowTitles-Detail 2 8 5 2 2" xfId="34432"/>
    <cellStyle name="RowTitles-Detail 2 8 5 3" xfId="34433"/>
    <cellStyle name="RowTitles-Detail 2 8 6" xfId="6396"/>
    <cellStyle name="RowTitles-Detail 2 8 6 2" xfId="34434"/>
    <cellStyle name="RowTitles-Detail 2 8 6 2 2" xfId="34435"/>
    <cellStyle name="RowTitles-Detail 2 9" xfId="911"/>
    <cellStyle name="RowTitles-Detail 2 9 2" xfId="2522"/>
    <cellStyle name="RowTitles-Detail 2 9 2 2" xfId="8595"/>
    <cellStyle name="RowTitles-Detail 2 9 2 2 2" xfId="34436"/>
    <cellStyle name="RowTitles-Detail 2 9 2 2 2 2" xfId="34437"/>
    <cellStyle name="RowTitles-Detail 2 9 2 2 3" xfId="34438"/>
    <cellStyle name="RowTitles-Detail 2 9 2 3" xfId="12264"/>
    <cellStyle name="RowTitles-Detail 2 9 2 3 2" xfId="34439"/>
    <cellStyle name="RowTitles-Detail 2 9 2 3 2 2" xfId="34440"/>
    <cellStyle name="RowTitles-Detail 2 9 2 4" xfId="34441"/>
    <cellStyle name="RowTitles-Detail 2 9 2 4 2" xfId="34442"/>
    <cellStyle name="RowTitles-Detail 2 9 2 5" xfId="34443"/>
    <cellStyle name="RowTitles-Detail 2 9 3" xfId="4087"/>
    <cellStyle name="RowTitles-Detail 2 9 3 2" xfId="8991"/>
    <cellStyle name="RowTitles-Detail 2 9 3 2 2" xfId="34444"/>
    <cellStyle name="RowTitles-Detail 2 9 3 2 2 2" xfId="34445"/>
    <cellStyle name="RowTitles-Detail 2 9 3 2 3" xfId="34446"/>
    <cellStyle name="RowTitles-Detail 2 9 3 3" xfId="12615"/>
    <cellStyle name="RowTitles-Detail 2 9 3 3 2" xfId="34447"/>
    <cellStyle name="RowTitles-Detail 2 9 3 3 2 2" xfId="34448"/>
    <cellStyle name="RowTitles-Detail 2 9 3 4" xfId="34449"/>
    <cellStyle name="RowTitles-Detail 2 9 3 4 2" xfId="34450"/>
    <cellStyle name="RowTitles-Detail 2 9 3 5" xfId="34451"/>
    <cellStyle name="RowTitles-Detail 2 9 4" xfId="4916"/>
    <cellStyle name="RowTitles-Detail 2 9 4 2" xfId="34452"/>
    <cellStyle name="RowTitles-Detail 2 9 5" xfId="6041"/>
    <cellStyle name="RowTitles-Detail 2 9 5 2" xfId="34453"/>
    <cellStyle name="RowTitles-Detail 2 9 5 2 2" xfId="34454"/>
    <cellStyle name="RowTitles-Detail 2 9 6" xfId="34455"/>
    <cellStyle name="RowTitles-Detail 2 9 6 2" xfId="34456"/>
    <cellStyle name="RowTitles-Detail 2 9 7" xfId="34457"/>
    <cellStyle name="RowTitles-Detail 2_STUD aligned by INSTIT" xfId="636"/>
    <cellStyle name="RowTitles-Detail 3" xfId="169"/>
    <cellStyle name="RowTitles-Detail 3 10" xfId="1896"/>
    <cellStyle name="RowTitles-Detail 3 10 2" xfId="3486"/>
    <cellStyle name="RowTitles-Detail 3 10 2 2" xfId="8597"/>
    <cellStyle name="RowTitles-Detail 3 10 2 2 2" xfId="34458"/>
    <cellStyle name="RowTitles-Detail 3 10 2 2 2 2" xfId="34459"/>
    <cellStyle name="RowTitles-Detail 3 10 2 2 3" xfId="34460"/>
    <cellStyle name="RowTitles-Detail 3 10 2 3" xfId="12266"/>
    <cellStyle name="RowTitles-Detail 3 10 2 3 2" xfId="34461"/>
    <cellStyle name="RowTitles-Detail 3 10 2 3 2 2" xfId="34462"/>
    <cellStyle name="RowTitles-Detail 3 10 2 4" xfId="34463"/>
    <cellStyle name="RowTitles-Detail 3 10 2 4 2" xfId="34464"/>
    <cellStyle name="RowTitles-Detail 3 10 2 5" xfId="34465"/>
    <cellStyle name="RowTitles-Detail 3 10 3" xfId="5876"/>
    <cellStyle name="RowTitles-Detail 3 10 3 2" xfId="9284"/>
    <cellStyle name="RowTitles-Detail 3 10 3 2 2" xfId="34466"/>
    <cellStyle name="RowTitles-Detail 3 10 3 2 2 2" xfId="34467"/>
    <cellStyle name="RowTitles-Detail 3 10 3 2 3" xfId="34468"/>
    <cellStyle name="RowTitles-Detail 3 10 3 3" xfId="12891"/>
    <cellStyle name="RowTitles-Detail 3 10 3 3 2" xfId="34469"/>
    <cellStyle name="RowTitles-Detail 3 10 3 3 2 2" xfId="34470"/>
    <cellStyle name="RowTitles-Detail 3 10 3 4" xfId="34471"/>
    <cellStyle name="RowTitles-Detail 3 10 3 4 2" xfId="34472"/>
    <cellStyle name="RowTitles-Detail 3 10 3 5" xfId="34473"/>
    <cellStyle name="RowTitles-Detail 3 10 4" xfId="6584"/>
    <cellStyle name="RowTitles-Detail 3 10 4 2" xfId="34474"/>
    <cellStyle name="RowTitles-Detail 3 10 4 2 2" xfId="34475"/>
    <cellStyle name="RowTitles-Detail 3 10 4 3" xfId="34476"/>
    <cellStyle name="RowTitles-Detail 3 10 5" xfId="10294"/>
    <cellStyle name="RowTitles-Detail 3 10 5 2" xfId="34477"/>
    <cellStyle name="RowTitles-Detail 3 10 5 2 2" xfId="34478"/>
    <cellStyle name="RowTitles-Detail 3 10 6" xfId="34479"/>
    <cellStyle name="RowTitles-Detail 3 10 6 2" xfId="34480"/>
    <cellStyle name="RowTitles-Detail 3 10 7" xfId="34481"/>
    <cellStyle name="RowTitles-Detail 3 11" xfId="1897"/>
    <cellStyle name="RowTitles-Detail 3 11 2" xfId="3487"/>
    <cellStyle name="RowTitles-Detail 3 11 2 2" xfId="8598"/>
    <cellStyle name="RowTitles-Detail 3 11 2 2 2" xfId="34482"/>
    <cellStyle name="RowTitles-Detail 3 11 2 2 2 2" xfId="34483"/>
    <cellStyle name="RowTitles-Detail 3 11 2 2 3" xfId="34484"/>
    <cellStyle name="RowTitles-Detail 3 11 2 3" xfId="12267"/>
    <cellStyle name="RowTitles-Detail 3 11 2 3 2" xfId="34485"/>
    <cellStyle name="RowTitles-Detail 3 11 2 3 2 2" xfId="34486"/>
    <cellStyle name="RowTitles-Detail 3 11 2 4" xfId="34487"/>
    <cellStyle name="RowTitles-Detail 3 11 2 4 2" xfId="34488"/>
    <cellStyle name="RowTitles-Detail 3 11 2 5" xfId="34489"/>
    <cellStyle name="RowTitles-Detail 3 11 3" xfId="5877"/>
    <cellStyle name="RowTitles-Detail 3 11 3 2" xfId="9600"/>
    <cellStyle name="RowTitles-Detail 3 11 3 2 2" xfId="34490"/>
    <cellStyle name="RowTitles-Detail 3 11 3 2 2 2" xfId="34491"/>
    <cellStyle name="RowTitles-Detail 3 11 3 2 3" xfId="34492"/>
    <cellStyle name="RowTitles-Detail 3 11 3 3" xfId="13181"/>
    <cellStyle name="RowTitles-Detail 3 11 3 3 2" xfId="34493"/>
    <cellStyle name="RowTitles-Detail 3 11 3 3 2 2" xfId="34494"/>
    <cellStyle name="RowTitles-Detail 3 11 3 4" xfId="34495"/>
    <cellStyle name="RowTitles-Detail 3 11 3 4 2" xfId="34496"/>
    <cellStyle name="RowTitles-Detail 3 11 3 5" xfId="34497"/>
    <cellStyle name="RowTitles-Detail 3 11 4" xfId="6834"/>
    <cellStyle name="RowTitles-Detail 3 11 4 2" xfId="34498"/>
    <cellStyle name="RowTitles-Detail 3 11 4 2 2" xfId="34499"/>
    <cellStyle name="RowTitles-Detail 3 11 4 3" xfId="34500"/>
    <cellStyle name="RowTitles-Detail 3 11 5" xfId="10581"/>
    <cellStyle name="RowTitles-Detail 3 11 5 2" xfId="34501"/>
    <cellStyle name="RowTitles-Detail 3 11 5 2 2" xfId="34502"/>
    <cellStyle name="RowTitles-Detail 3 11 6" xfId="34503"/>
    <cellStyle name="RowTitles-Detail 3 11 6 2" xfId="34504"/>
    <cellStyle name="RowTitles-Detail 3 11 7" xfId="34505"/>
    <cellStyle name="RowTitles-Detail 3 12" xfId="2113"/>
    <cellStyle name="RowTitles-Detail 3 12 2" xfId="8596"/>
    <cellStyle name="RowTitles-Detail 3 12 2 2" xfId="34506"/>
    <cellStyle name="RowTitles-Detail 3 12 2 2 2" xfId="34507"/>
    <cellStyle name="RowTitles-Detail 3 12 2 3" xfId="34508"/>
    <cellStyle name="RowTitles-Detail 3 12 3" xfId="12265"/>
    <cellStyle name="RowTitles-Detail 3 12 3 2" xfId="34509"/>
    <cellStyle name="RowTitles-Detail 3 12 3 2 2" xfId="34510"/>
    <cellStyle name="RowTitles-Detail 3 12 4" xfId="34511"/>
    <cellStyle name="RowTitles-Detail 3 12 4 2" xfId="34512"/>
    <cellStyle name="RowTitles-Detail 3 12 5" xfId="34513"/>
    <cellStyle name="RowTitles-Detail 3 13" xfId="3601"/>
    <cellStyle name="RowTitles-Detail 3 13 2" xfId="34514"/>
    <cellStyle name="RowTitles-Detail 3 13 2 2" xfId="34515"/>
    <cellStyle name="RowTitles-Detail 3 14" xfId="4813"/>
    <cellStyle name="RowTitles-Detail 3 14 2" xfId="34516"/>
    <cellStyle name="RowTitles-Detail 3 15" xfId="6206"/>
    <cellStyle name="RowTitles-Detail 3 15 2" xfId="34517"/>
    <cellStyle name="RowTitles-Detail 3 15 2 2" xfId="34518"/>
    <cellStyle name="RowTitles-Detail 3 2" xfId="170"/>
    <cellStyle name="RowTitles-Detail 3 2 10" xfId="1898"/>
    <cellStyle name="RowTitles-Detail 3 2 10 2" xfId="3488"/>
    <cellStyle name="RowTitles-Detail 3 2 10 2 2" xfId="8600"/>
    <cellStyle name="RowTitles-Detail 3 2 10 2 2 2" xfId="34519"/>
    <cellStyle name="RowTitles-Detail 3 2 10 2 2 2 2" xfId="34520"/>
    <cellStyle name="RowTitles-Detail 3 2 10 2 2 3" xfId="34521"/>
    <cellStyle name="RowTitles-Detail 3 2 10 2 3" xfId="12269"/>
    <cellStyle name="RowTitles-Detail 3 2 10 2 3 2" xfId="34522"/>
    <cellStyle name="RowTitles-Detail 3 2 10 2 3 2 2" xfId="34523"/>
    <cellStyle name="RowTitles-Detail 3 2 10 2 4" xfId="34524"/>
    <cellStyle name="RowTitles-Detail 3 2 10 2 4 2" xfId="34525"/>
    <cellStyle name="RowTitles-Detail 3 2 10 2 5" xfId="34526"/>
    <cellStyle name="RowTitles-Detail 3 2 10 3" xfId="5878"/>
    <cellStyle name="RowTitles-Detail 3 2 10 3 2" xfId="9714"/>
    <cellStyle name="RowTitles-Detail 3 2 10 3 2 2" xfId="34527"/>
    <cellStyle name="RowTitles-Detail 3 2 10 3 2 2 2" xfId="34528"/>
    <cellStyle name="RowTitles-Detail 3 2 10 3 2 3" xfId="34529"/>
    <cellStyle name="RowTitles-Detail 3 2 10 3 3" xfId="13288"/>
    <cellStyle name="RowTitles-Detail 3 2 10 3 3 2" xfId="34530"/>
    <cellStyle name="RowTitles-Detail 3 2 10 3 3 2 2" xfId="34531"/>
    <cellStyle name="RowTitles-Detail 3 2 10 3 4" xfId="34532"/>
    <cellStyle name="RowTitles-Detail 3 2 10 3 4 2" xfId="34533"/>
    <cellStyle name="RowTitles-Detail 3 2 10 3 5" xfId="34534"/>
    <cellStyle name="RowTitles-Detail 3 2 10 4" xfId="6948"/>
    <cellStyle name="RowTitles-Detail 3 2 10 4 2" xfId="34535"/>
    <cellStyle name="RowTitles-Detail 3 2 10 4 2 2" xfId="34536"/>
    <cellStyle name="RowTitles-Detail 3 2 10 4 3" xfId="34537"/>
    <cellStyle name="RowTitles-Detail 3 2 10 5" xfId="10695"/>
    <cellStyle name="RowTitles-Detail 3 2 10 5 2" xfId="34538"/>
    <cellStyle name="RowTitles-Detail 3 2 10 5 2 2" xfId="34539"/>
    <cellStyle name="RowTitles-Detail 3 2 10 6" xfId="34540"/>
    <cellStyle name="RowTitles-Detail 3 2 10 6 2" xfId="34541"/>
    <cellStyle name="RowTitles-Detail 3 2 10 7" xfId="34542"/>
    <cellStyle name="RowTitles-Detail 3 2 11" xfId="2114"/>
    <cellStyle name="RowTitles-Detail 3 2 11 2" xfId="8599"/>
    <cellStyle name="RowTitles-Detail 3 2 11 2 2" xfId="34543"/>
    <cellStyle name="RowTitles-Detail 3 2 11 2 2 2" xfId="34544"/>
    <cellStyle name="RowTitles-Detail 3 2 11 2 3" xfId="34545"/>
    <cellStyle name="RowTitles-Detail 3 2 11 3" xfId="12268"/>
    <cellStyle name="RowTitles-Detail 3 2 11 3 2" xfId="34546"/>
    <cellStyle name="RowTitles-Detail 3 2 11 3 2 2" xfId="34547"/>
    <cellStyle name="RowTitles-Detail 3 2 11 4" xfId="34548"/>
    <cellStyle name="RowTitles-Detail 3 2 11 4 2" xfId="34549"/>
    <cellStyle name="RowTitles-Detail 3 2 11 5" xfId="34550"/>
    <cellStyle name="RowTitles-Detail 3 2 12" xfId="4812"/>
    <cellStyle name="RowTitles-Detail 3 2 12 2" xfId="34551"/>
    <cellStyle name="RowTitles-Detail 3 2 13" xfId="6152"/>
    <cellStyle name="RowTitles-Detail 3 2 13 2" xfId="34552"/>
    <cellStyle name="RowTitles-Detail 3 2 13 2 2" xfId="34553"/>
    <cellStyle name="RowTitles-Detail 3 2 2" xfId="171"/>
    <cellStyle name="RowTitles-Detail 3 2 2 10" xfId="2115"/>
    <cellStyle name="RowTitles-Detail 3 2 2 10 2" xfId="8601"/>
    <cellStyle name="RowTitles-Detail 3 2 2 10 2 2" xfId="34554"/>
    <cellStyle name="RowTitles-Detail 3 2 2 10 2 2 2" xfId="34555"/>
    <cellStyle name="RowTitles-Detail 3 2 2 10 2 3" xfId="34556"/>
    <cellStyle name="RowTitles-Detail 3 2 2 10 3" xfId="12270"/>
    <cellStyle name="RowTitles-Detail 3 2 2 10 3 2" xfId="34557"/>
    <cellStyle name="RowTitles-Detail 3 2 2 10 3 2 2" xfId="34558"/>
    <cellStyle name="RowTitles-Detail 3 2 2 10 4" xfId="34559"/>
    <cellStyle name="RowTitles-Detail 3 2 2 10 4 2" xfId="34560"/>
    <cellStyle name="RowTitles-Detail 3 2 2 10 5" xfId="34561"/>
    <cellStyle name="RowTitles-Detail 3 2 2 11" xfId="3896"/>
    <cellStyle name="RowTitles-Detail 3 2 2 11 2" xfId="34562"/>
    <cellStyle name="RowTitles-Detail 3 2 2 12" xfId="6383"/>
    <cellStyle name="RowTitles-Detail 3 2 2 12 2" xfId="34563"/>
    <cellStyle name="RowTitles-Detail 3 2 2 12 2 2" xfId="34564"/>
    <cellStyle name="RowTitles-Detail 3 2 2 2" xfId="418"/>
    <cellStyle name="RowTitles-Detail 3 2 2 2 2" xfId="1090"/>
    <cellStyle name="RowTitles-Detail 3 2 2 2 2 2" xfId="2701"/>
    <cellStyle name="RowTitles-Detail 3 2 2 2 2 2 2" xfId="8603"/>
    <cellStyle name="RowTitles-Detail 3 2 2 2 2 2 2 2" xfId="34565"/>
    <cellStyle name="RowTitles-Detail 3 2 2 2 2 2 2 2 2" xfId="34566"/>
    <cellStyle name="RowTitles-Detail 3 2 2 2 2 2 2 3" xfId="34567"/>
    <cellStyle name="RowTitles-Detail 3 2 2 2 2 2 3" xfId="12272"/>
    <cellStyle name="RowTitles-Detail 3 2 2 2 2 2 3 2" xfId="34568"/>
    <cellStyle name="RowTitles-Detail 3 2 2 2 2 2 3 2 2" xfId="34569"/>
    <cellStyle name="RowTitles-Detail 3 2 2 2 2 2 4" xfId="34570"/>
    <cellStyle name="RowTitles-Detail 3 2 2 2 2 2 4 2" xfId="34571"/>
    <cellStyle name="RowTitles-Detail 3 2 2 2 2 2 5" xfId="34572"/>
    <cellStyle name="RowTitles-Detail 3 2 2 2 2 3" xfId="4266"/>
    <cellStyle name="RowTitles-Detail 3 2 2 2 2 3 2" xfId="9111"/>
    <cellStyle name="RowTitles-Detail 3 2 2 2 2 3 2 2" xfId="34573"/>
    <cellStyle name="RowTitles-Detail 3 2 2 2 2 3 2 2 2" xfId="34574"/>
    <cellStyle name="RowTitles-Detail 3 2 2 2 2 3 2 3" xfId="34575"/>
    <cellStyle name="RowTitles-Detail 3 2 2 2 2 3 3" xfId="12732"/>
    <cellStyle name="RowTitles-Detail 3 2 2 2 2 3 3 2" xfId="34576"/>
    <cellStyle name="RowTitles-Detail 3 2 2 2 2 3 3 2 2" xfId="34577"/>
    <cellStyle name="RowTitles-Detail 3 2 2 2 2 3 4" xfId="34578"/>
    <cellStyle name="RowTitles-Detail 3 2 2 2 2 3 4 2" xfId="34579"/>
    <cellStyle name="RowTitles-Detail 3 2 2 2 2 3 5" xfId="34580"/>
    <cellStyle name="RowTitles-Detail 3 2 2 2 2 4" xfId="5095"/>
    <cellStyle name="RowTitles-Detail 3 2 2 2 2 4 2" xfId="34581"/>
    <cellStyle name="RowTitles-Detail 3 2 2 2 2 5" xfId="6046"/>
    <cellStyle name="RowTitles-Detail 3 2 2 2 2 5 2" xfId="34582"/>
    <cellStyle name="RowTitles-Detail 3 2 2 2 2 5 2 2" xfId="34583"/>
    <cellStyle name="RowTitles-Detail 3 2 2 2 3" xfId="1313"/>
    <cellStyle name="RowTitles-Detail 3 2 2 2 3 2" xfId="2924"/>
    <cellStyle name="RowTitles-Detail 3 2 2 2 3 2 2" xfId="8604"/>
    <cellStyle name="RowTitles-Detail 3 2 2 2 3 2 2 2" xfId="34584"/>
    <cellStyle name="RowTitles-Detail 3 2 2 2 3 2 2 2 2" xfId="34585"/>
    <cellStyle name="RowTitles-Detail 3 2 2 2 3 2 2 3" xfId="34586"/>
    <cellStyle name="RowTitles-Detail 3 2 2 2 3 2 3" xfId="12273"/>
    <cellStyle name="RowTitles-Detail 3 2 2 2 3 2 3 2" xfId="34587"/>
    <cellStyle name="RowTitles-Detail 3 2 2 2 3 2 3 2 2" xfId="34588"/>
    <cellStyle name="RowTitles-Detail 3 2 2 2 3 2 4" xfId="34589"/>
    <cellStyle name="RowTitles-Detail 3 2 2 2 3 2 4 2" xfId="34590"/>
    <cellStyle name="RowTitles-Detail 3 2 2 2 3 2 5" xfId="34591"/>
    <cellStyle name="RowTitles-Detail 3 2 2 2 3 3" xfId="4489"/>
    <cellStyle name="RowTitles-Detail 3 2 2 2 3 3 2" xfId="9387"/>
    <cellStyle name="RowTitles-Detail 3 2 2 2 3 3 2 2" xfId="34592"/>
    <cellStyle name="RowTitles-Detail 3 2 2 2 3 3 2 2 2" xfId="34593"/>
    <cellStyle name="RowTitles-Detail 3 2 2 2 3 3 2 3" xfId="34594"/>
    <cellStyle name="RowTitles-Detail 3 2 2 2 3 3 3" xfId="12987"/>
    <cellStyle name="RowTitles-Detail 3 2 2 2 3 3 3 2" xfId="34595"/>
    <cellStyle name="RowTitles-Detail 3 2 2 2 3 3 3 2 2" xfId="34596"/>
    <cellStyle name="RowTitles-Detail 3 2 2 2 3 3 4" xfId="34597"/>
    <cellStyle name="RowTitles-Detail 3 2 2 2 3 3 4 2" xfId="34598"/>
    <cellStyle name="RowTitles-Detail 3 2 2 2 3 3 5" xfId="34599"/>
    <cellStyle name="RowTitles-Detail 3 2 2 2 3 4" xfId="5318"/>
    <cellStyle name="RowTitles-Detail 3 2 2 2 3 4 2" xfId="34600"/>
    <cellStyle name="RowTitles-Detail 3 2 2 2 3 5" xfId="6666"/>
    <cellStyle name="RowTitles-Detail 3 2 2 2 3 5 2" xfId="34601"/>
    <cellStyle name="RowTitles-Detail 3 2 2 2 3 5 2 2" xfId="34602"/>
    <cellStyle name="RowTitles-Detail 3 2 2 2 3 5 3" xfId="34603"/>
    <cellStyle name="RowTitles-Detail 3 2 2 2 3 6" xfId="10391"/>
    <cellStyle name="RowTitles-Detail 3 2 2 2 3 6 2" xfId="34604"/>
    <cellStyle name="RowTitles-Detail 3 2 2 2 3 6 2 2" xfId="34605"/>
    <cellStyle name="RowTitles-Detail 3 2 2 2 3 7" xfId="34606"/>
    <cellStyle name="RowTitles-Detail 3 2 2 2 3 7 2" xfId="34607"/>
    <cellStyle name="RowTitles-Detail 3 2 2 2 3 8" xfId="34608"/>
    <cellStyle name="RowTitles-Detail 3 2 2 2 4" xfId="1899"/>
    <cellStyle name="RowTitles-Detail 3 2 2 2 4 2" xfId="3489"/>
    <cellStyle name="RowTitles-Detail 3 2 2 2 4 2 2" xfId="8605"/>
    <cellStyle name="RowTitles-Detail 3 2 2 2 4 2 2 2" xfId="34609"/>
    <cellStyle name="RowTitles-Detail 3 2 2 2 4 2 2 2 2" xfId="34610"/>
    <cellStyle name="RowTitles-Detail 3 2 2 2 4 2 2 3" xfId="34611"/>
    <cellStyle name="RowTitles-Detail 3 2 2 2 4 2 3" xfId="12274"/>
    <cellStyle name="RowTitles-Detail 3 2 2 2 4 2 3 2" xfId="34612"/>
    <cellStyle name="RowTitles-Detail 3 2 2 2 4 2 3 2 2" xfId="34613"/>
    <cellStyle name="RowTitles-Detail 3 2 2 2 4 2 4" xfId="34614"/>
    <cellStyle name="RowTitles-Detail 3 2 2 2 4 2 4 2" xfId="34615"/>
    <cellStyle name="RowTitles-Detail 3 2 2 2 4 2 5" xfId="34616"/>
    <cellStyle name="RowTitles-Detail 3 2 2 2 4 3" xfId="5879"/>
    <cellStyle name="RowTitles-Detail 3 2 2 2 4 3 2" xfId="9620"/>
    <cellStyle name="RowTitles-Detail 3 2 2 2 4 3 2 2" xfId="34617"/>
    <cellStyle name="RowTitles-Detail 3 2 2 2 4 3 2 2 2" xfId="34618"/>
    <cellStyle name="RowTitles-Detail 3 2 2 2 4 3 2 3" xfId="34619"/>
    <cellStyle name="RowTitles-Detail 3 2 2 2 4 3 3" xfId="13200"/>
    <cellStyle name="RowTitles-Detail 3 2 2 2 4 3 3 2" xfId="34620"/>
    <cellStyle name="RowTitles-Detail 3 2 2 2 4 3 3 2 2" xfId="34621"/>
    <cellStyle name="RowTitles-Detail 3 2 2 2 4 3 4" xfId="34622"/>
    <cellStyle name="RowTitles-Detail 3 2 2 2 4 3 4 2" xfId="34623"/>
    <cellStyle name="RowTitles-Detail 3 2 2 2 4 3 5" xfId="34624"/>
    <cellStyle name="RowTitles-Detail 3 2 2 2 4 4" xfId="6854"/>
    <cellStyle name="RowTitles-Detail 3 2 2 2 4 4 2" xfId="34625"/>
    <cellStyle name="RowTitles-Detail 3 2 2 2 4 4 2 2" xfId="34626"/>
    <cellStyle name="RowTitles-Detail 3 2 2 2 4 4 3" xfId="34627"/>
    <cellStyle name="RowTitles-Detail 3 2 2 2 4 5" xfId="10601"/>
    <cellStyle name="RowTitles-Detail 3 2 2 2 4 5 2" xfId="34628"/>
    <cellStyle name="RowTitles-Detail 3 2 2 2 4 5 2 2" xfId="34629"/>
    <cellStyle name="RowTitles-Detail 3 2 2 2 4 6" xfId="34630"/>
    <cellStyle name="RowTitles-Detail 3 2 2 2 4 6 2" xfId="34631"/>
    <cellStyle name="RowTitles-Detail 3 2 2 2 4 7" xfId="34632"/>
    <cellStyle name="RowTitles-Detail 3 2 2 2 5" xfId="1900"/>
    <cellStyle name="RowTitles-Detail 3 2 2 2 5 2" xfId="3490"/>
    <cellStyle name="RowTitles-Detail 3 2 2 2 5 2 2" xfId="8606"/>
    <cellStyle name="RowTitles-Detail 3 2 2 2 5 2 2 2" xfId="34633"/>
    <cellStyle name="RowTitles-Detail 3 2 2 2 5 2 2 2 2" xfId="34634"/>
    <cellStyle name="RowTitles-Detail 3 2 2 2 5 2 2 3" xfId="34635"/>
    <cellStyle name="RowTitles-Detail 3 2 2 2 5 2 3" xfId="12275"/>
    <cellStyle name="RowTitles-Detail 3 2 2 2 5 2 3 2" xfId="34636"/>
    <cellStyle name="RowTitles-Detail 3 2 2 2 5 2 3 2 2" xfId="34637"/>
    <cellStyle name="RowTitles-Detail 3 2 2 2 5 2 4" xfId="34638"/>
    <cellStyle name="RowTitles-Detail 3 2 2 2 5 2 4 2" xfId="34639"/>
    <cellStyle name="RowTitles-Detail 3 2 2 2 5 2 5" xfId="34640"/>
    <cellStyle name="RowTitles-Detail 3 2 2 2 5 3" xfId="5880"/>
    <cellStyle name="RowTitles-Detail 3 2 2 2 5 3 2" xfId="9836"/>
    <cellStyle name="RowTitles-Detail 3 2 2 2 5 3 2 2" xfId="34641"/>
    <cellStyle name="RowTitles-Detail 3 2 2 2 5 3 2 2 2" xfId="34642"/>
    <cellStyle name="RowTitles-Detail 3 2 2 2 5 3 2 3" xfId="34643"/>
    <cellStyle name="RowTitles-Detail 3 2 2 2 5 3 3" xfId="13398"/>
    <cellStyle name="RowTitles-Detail 3 2 2 2 5 3 3 2" xfId="34644"/>
    <cellStyle name="RowTitles-Detail 3 2 2 2 5 3 3 2 2" xfId="34645"/>
    <cellStyle name="RowTitles-Detail 3 2 2 2 5 3 4" xfId="34646"/>
    <cellStyle name="RowTitles-Detail 3 2 2 2 5 3 4 2" xfId="34647"/>
    <cellStyle name="RowTitles-Detail 3 2 2 2 5 3 5" xfId="34648"/>
    <cellStyle name="RowTitles-Detail 3 2 2 2 5 4" xfId="7070"/>
    <cellStyle name="RowTitles-Detail 3 2 2 2 5 4 2" xfId="34649"/>
    <cellStyle name="RowTitles-Detail 3 2 2 2 5 4 2 2" xfId="34650"/>
    <cellStyle name="RowTitles-Detail 3 2 2 2 5 4 3" xfId="34651"/>
    <cellStyle name="RowTitles-Detail 3 2 2 2 5 5" xfId="10817"/>
    <cellStyle name="RowTitles-Detail 3 2 2 2 5 5 2" xfId="34652"/>
    <cellStyle name="RowTitles-Detail 3 2 2 2 5 5 2 2" xfId="34653"/>
    <cellStyle name="RowTitles-Detail 3 2 2 2 5 6" xfId="34654"/>
    <cellStyle name="RowTitles-Detail 3 2 2 2 5 6 2" xfId="34655"/>
    <cellStyle name="RowTitles-Detail 3 2 2 2 5 7" xfId="34656"/>
    <cellStyle name="RowTitles-Detail 3 2 2 2 6" xfId="1901"/>
    <cellStyle name="RowTitles-Detail 3 2 2 2 6 2" xfId="3491"/>
    <cellStyle name="RowTitles-Detail 3 2 2 2 6 2 2" xfId="8607"/>
    <cellStyle name="RowTitles-Detail 3 2 2 2 6 2 2 2" xfId="34657"/>
    <cellStyle name="RowTitles-Detail 3 2 2 2 6 2 2 2 2" xfId="34658"/>
    <cellStyle name="RowTitles-Detail 3 2 2 2 6 2 2 3" xfId="34659"/>
    <cellStyle name="RowTitles-Detail 3 2 2 2 6 2 3" xfId="12276"/>
    <cellStyle name="RowTitles-Detail 3 2 2 2 6 2 3 2" xfId="34660"/>
    <cellStyle name="RowTitles-Detail 3 2 2 2 6 2 3 2 2" xfId="34661"/>
    <cellStyle name="RowTitles-Detail 3 2 2 2 6 2 4" xfId="34662"/>
    <cellStyle name="RowTitles-Detail 3 2 2 2 6 2 4 2" xfId="34663"/>
    <cellStyle name="RowTitles-Detail 3 2 2 2 6 2 5" xfId="34664"/>
    <cellStyle name="RowTitles-Detail 3 2 2 2 6 3" xfId="5881"/>
    <cellStyle name="RowTitles-Detail 3 2 2 2 6 3 2" xfId="10038"/>
    <cellStyle name="RowTitles-Detail 3 2 2 2 6 3 2 2" xfId="34665"/>
    <cellStyle name="RowTitles-Detail 3 2 2 2 6 3 2 2 2" xfId="34666"/>
    <cellStyle name="RowTitles-Detail 3 2 2 2 6 3 2 3" xfId="34667"/>
    <cellStyle name="RowTitles-Detail 3 2 2 2 6 3 3" xfId="13585"/>
    <cellStyle name="RowTitles-Detail 3 2 2 2 6 3 3 2" xfId="34668"/>
    <cellStyle name="RowTitles-Detail 3 2 2 2 6 3 3 2 2" xfId="34669"/>
    <cellStyle name="RowTitles-Detail 3 2 2 2 6 3 4" xfId="34670"/>
    <cellStyle name="RowTitles-Detail 3 2 2 2 6 3 4 2" xfId="34671"/>
    <cellStyle name="RowTitles-Detail 3 2 2 2 6 3 5" xfId="34672"/>
    <cellStyle name="RowTitles-Detail 3 2 2 2 6 4" xfId="7272"/>
    <cellStyle name="RowTitles-Detail 3 2 2 2 6 4 2" xfId="34673"/>
    <cellStyle name="RowTitles-Detail 3 2 2 2 6 4 2 2" xfId="34674"/>
    <cellStyle name="RowTitles-Detail 3 2 2 2 6 4 3" xfId="34675"/>
    <cellStyle name="RowTitles-Detail 3 2 2 2 6 5" xfId="11019"/>
    <cellStyle name="RowTitles-Detail 3 2 2 2 6 5 2" xfId="34676"/>
    <cellStyle name="RowTitles-Detail 3 2 2 2 6 5 2 2" xfId="34677"/>
    <cellStyle name="RowTitles-Detail 3 2 2 2 6 6" xfId="34678"/>
    <cellStyle name="RowTitles-Detail 3 2 2 2 6 6 2" xfId="34679"/>
    <cellStyle name="RowTitles-Detail 3 2 2 2 6 7" xfId="34680"/>
    <cellStyle name="RowTitles-Detail 3 2 2 2 7" xfId="2255"/>
    <cellStyle name="RowTitles-Detail 3 2 2 2 7 2" xfId="8602"/>
    <cellStyle name="RowTitles-Detail 3 2 2 2 7 2 2" xfId="34681"/>
    <cellStyle name="RowTitles-Detail 3 2 2 2 7 2 2 2" xfId="34682"/>
    <cellStyle name="RowTitles-Detail 3 2 2 2 7 2 3" xfId="34683"/>
    <cellStyle name="RowTitles-Detail 3 2 2 2 7 3" xfId="12271"/>
    <cellStyle name="RowTitles-Detail 3 2 2 2 7 3 2" xfId="34684"/>
    <cellStyle name="RowTitles-Detail 3 2 2 2 7 3 2 2" xfId="34685"/>
    <cellStyle name="RowTitles-Detail 3 2 2 2 7 4" xfId="34686"/>
    <cellStyle name="RowTitles-Detail 3 2 2 2 7 4 2" xfId="34687"/>
    <cellStyle name="RowTitles-Detail 3 2 2 2 7 5" xfId="34688"/>
    <cellStyle name="RowTitles-Detail 3 2 2 2 8" xfId="4739"/>
    <cellStyle name="RowTitles-Detail 3 2 2 2 8 2" xfId="34689"/>
    <cellStyle name="RowTitles-Detail 3 2 2 2 9" xfId="6426"/>
    <cellStyle name="RowTitles-Detail 3 2 2 2 9 2" xfId="34690"/>
    <cellStyle name="RowTitles-Detail 3 2 2 2 9 2 2" xfId="34691"/>
    <cellStyle name="RowTitles-Detail 3 2 2 2_STUD aligned by INSTIT" xfId="679"/>
    <cellStyle name="RowTitles-Detail 3 2 2 3" xfId="481"/>
    <cellStyle name="RowTitles-Detail 3 2 2 3 2" xfId="970"/>
    <cellStyle name="RowTitles-Detail 3 2 2 3 2 2" xfId="2581"/>
    <cellStyle name="RowTitles-Detail 3 2 2 3 2 2 2" xfId="8609"/>
    <cellStyle name="RowTitles-Detail 3 2 2 3 2 2 2 2" xfId="34692"/>
    <cellStyle name="RowTitles-Detail 3 2 2 3 2 2 2 2 2" xfId="34693"/>
    <cellStyle name="RowTitles-Detail 3 2 2 3 2 2 2 3" xfId="34694"/>
    <cellStyle name="RowTitles-Detail 3 2 2 3 2 2 3" xfId="12278"/>
    <cellStyle name="RowTitles-Detail 3 2 2 3 2 2 3 2" xfId="34695"/>
    <cellStyle name="RowTitles-Detail 3 2 2 3 2 2 3 2 2" xfId="34696"/>
    <cellStyle name="RowTitles-Detail 3 2 2 3 2 2 4" xfId="34697"/>
    <cellStyle name="RowTitles-Detail 3 2 2 3 2 2 4 2" xfId="34698"/>
    <cellStyle name="RowTitles-Detail 3 2 2 3 2 2 5" xfId="34699"/>
    <cellStyle name="RowTitles-Detail 3 2 2 3 2 3" xfId="4146"/>
    <cellStyle name="RowTitles-Detail 3 2 2 3 2 3 2" xfId="9174"/>
    <cellStyle name="RowTitles-Detail 3 2 2 3 2 3 2 2" xfId="34700"/>
    <cellStyle name="RowTitles-Detail 3 2 2 3 2 3 2 2 2" xfId="34701"/>
    <cellStyle name="RowTitles-Detail 3 2 2 3 2 3 2 3" xfId="34702"/>
    <cellStyle name="RowTitles-Detail 3 2 2 3 2 3 3" xfId="12788"/>
    <cellStyle name="RowTitles-Detail 3 2 2 3 2 3 3 2" xfId="34703"/>
    <cellStyle name="RowTitles-Detail 3 2 2 3 2 3 3 2 2" xfId="34704"/>
    <cellStyle name="RowTitles-Detail 3 2 2 3 2 3 4" xfId="34705"/>
    <cellStyle name="RowTitles-Detail 3 2 2 3 2 3 4 2" xfId="34706"/>
    <cellStyle name="RowTitles-Detail 3 2 2 3 2 3 5" xfId="34707"/>
    <cellStyle name="RowTitles-Detail 3 2 2 3 2 4" xfId="4975"/>
    <cellStyle name="RowTitles-Detail 3 2 2 3 2 4 2" xfId="34708"/>
    <cellStyle name="RowTitles-Detail 3 2 2 3 2 5" xfId="6486"/>
    <cellStyle name="RowTitles-Detail 3 2 2 3 2 5 2" xfId="34709"/>
    <cellStyle name="RowTitles-Detail 3 2 2 3 2 5 2 2" xfId="34710"/>
    <cellStyle name="RowTitles-Detail 3 2 2 3 2 5 3" xfId="34711"/>
    <cellStyle name="RowTitles-Detail 3 2 2 3 2 6" xfId="10188"/>
    <cellStyle name="RowTitles-Detail 3 2 2 3 2 6 2" xfId="34712"/>
    <cellStyle name="RowTitles-Detail 3 2 2 3 2 6 2 2" xfId="34713"/>
    <cellStyle name="RowTitles-Detail 3 2 2 3 2 7" xfId="34714"/>
    <cellStyle name="RowTitles-Detail 3 2 2 3 2 7 2" xfId="34715"/>
    <cellStyle name="RowTitles-Detail 3 2 2 3 2 8" xfId="34716"/>
    <cellStyle name="RowTitles-Detail 3 2 2 3 3" xfId="1149"/>
    <cellStyle name="RowTitles-Detail 3 2 2 3 3 2" xfId="2760"/>
    <cellStyle name="RowTitles-Detail 3 2 2 3 3 2 2" xfId="8610"/>
    <cellStyle name="RowTitles-Detail 3 2 2 3 3 2 2 2" xfId="34717"/>
    <cellStyle name="RowTitles-Detail 3 2 2 3 3 2 2 2 2" xfId="34718"/>
    <cellStyle name="RowTitles-Detail 3 2 2 3 3 2 2 3" xfId="34719"/>
    <cellStyle name="RowTitles-Detail 3 2 2 3 3 2 3" xfId="12279"/>
    <cellStyle name="RowTitles-Detail 3 2 2 3 3 2 3 2" xfId="34720"/>
    <cellStyle name="RowTitles-Detail 3 2 2 3 3 2 3 2 2" xfId="34721"/>
    <cellStyle name="RowTitles-Detail 3 2 2 3 3 2 4" xfId="34722"/>
    <cellStyle name="RowTitles-Detail 3 2 2 3 3 2 4 2" xfId="34723"/>
    <cellStyle name="RowTitles-Detail 3 2 2 3 3 2 5" xfId="34724"/>
    <cellStyle name="RowTitles-Detail 3 2 2 3 3 3" xfId="4325"/>
    <cellStyle name="RowTitles-Detail 3 2 2 3 3 3 2" xfId="9450"/>
    <cellStyle name="RowTitles-Detail 3 2 2 3 3 3 2 2" xfId="34725"/>
    <cellStyle name="RowTitles-Detail 3 2 2 3 3 3 2 2 2" xfId="34726"/>
    <cellStyle name="RowTitles-Detail 3 2 2 3 3 3 2 3" xfId="34727"/>
    <cellStyle name="RowTitles-Detail 3 2 2 3 3 3 3" xfId="13043"/>
    <cellStyle name="RowTitles-Detail 3 2 2 3 3 3 3 2" xfId="34728"/>
    <cellStyle name="RowTitles-Detail 3 2 2 3 3 3 3 2 2" xfId="34729"/>
    <cellStyle name="RowTitles-Detail 3 2 2 3 3 3 4" xfId="34730"/>
    <cellStyle name="RowTitles-Detail 3 2 2 3 3 3 4 2" xfId="34731"/>
    <cellStyle name="RowTitles-Detail 3 2 2 3 3 3 5" xfId="34732"/>
    <cellStyle name="RowTitles-Detail 3 2 2 3 3 4" xfId="5154"/>
    <cellStyle name="RowTitles-Detail 3 2 2 3 3 4 2" xfId="34733"/>
    <cellStyle name="RowTitles-Detail 3 2 2 3 3 5" xfId="10431"/>
    <cellStyle name="RowTitles-Detail 3 2 2 3 3 5 2" xfId="34734"/>
    <cellStyle name="RowTitles-Detail 3 2 2 3 3 5 2 2" xfId="34735"/>
    <cellStyle name="RowTitles-Detail 3 2 2 3 4" xfId="1902"/>
    <cellStyle name="RowTitles-Detail 3 2 2 3 4 2" xfId="3492"/>
    <cellStyle name="RowTitles-Detail 3 2 2 3 4 2 2" xfId="8611"/>
    <cellStyle name="RowTitles-Detail 3 2 2 3 4 2 2 2" xfId="34736"/>
    <cellStyle name="RowTitles-Detail 3 2 2 3 4 2 2 2 2" xfId="34737"/>
    <cellStyle name="RowTitles-Detail 3 2 2 3 4 2 2 3" xfId="34738"/>
    <cellStyle name="RowTitles-Detail 3 2 2 3 4 2 3" xfId="12280"/>
    <cellStyle name="RowTitles-Detail 3 2 2 3 4 2 3 2" xfId="34739"/>
    <cellStyle name="RowTitles-Detail 3 2 2 3 4 2 3 2 2" xfId="34740"/>
    <cellStyle name="RowTitles-Detail 3 2 2 3 4 2 4" xfId="34741"/>
    <cellStyle name="RowTitles-Detail 3 2 2 3 4 2 4 2" xfId="34742"/>
    <cellStyle name="RowTitles-Detail 3 2 2 3 4 2 5" xfId="34743"/>
    <cellStyle name="RowTitles-Detail 3 2 2 3 4 3" xfId="5882"/>
    <cellStyle name="RowTitles-Detail 3 2 2 3 4 3 2" xfId="9678"/>
    <cellStyle name="RowTitles-Detail 3 2 2 3 4 3 2 2" xfId="34744"/>
    <cellStyle name="RowTitles-Detail 3 2 2 3 4 3 2 2 2" xfId="34745"/>
    <cellStyle name="RowTitles-Detail 3 2 2 3 4 3 2 3" xfId="34746"/>
    <cellStyle name="RowTitles-Detail 3 2 2 3 4 3 3" xfId="13255"/>
    <cellStyle name="RowTitles-Detail 3 2 2 3 4 3 3 2" xfId="34747"/>
    <cellStyle name="RowTitles-Detail 3 2 2 3 4 3 3 2 2" xfId="34748"/>
    <cellStyle name="RowTitles-Detail 3 2 2 3 4 3 4" xfId="34749"/>
    <cellStyle name="RowTitles-Detail 3 2 2 3 4 3 4 2" xfId="34750"/>
    <cellStyle name="RowTitles-Detail 3 2 2 3 4 3 5" xfId="34751"/>
    <cellStyle name="RowTitles-Detail 3 2 2 3 4 4" xfId="6912"/>
    <cellStyle name="RowTitles-Detail 3 2 2 3 4 4 2" xfId="34752"/>
    <cellStyle name="RowTitles-Detail 3 2 2 3 4 4 2 2" xfId="34753"/>
    <cellStyle name="RowTitles-Detail 3 2 2 3 4 4 3" xfId="34754"/>
    <cellStyle name="RowTitles-Detail 3 2 2 3 4 5" xfId="10659"/>
    <cellStyle name="RowTitles-Detail 3 2 2 3 4 5 2" xfId="34755"/>
    <cellStyle name="RowTitles-Detail 3 2 2 3 4 5 2 2" xfId="34756"/>
    <cellStyle name="RowTitles-Detail 3 2 2 3 4 6" xfId="34757"/>
    <cellStyle name="RowTitles-Detail 3 2 2 3 4 6 2" xfId="34758"/>
    <cellStyle name="RowTitles-Detail 3 2 2 3 4 7" xfId="34759"/>
    <cellStyle name="RowTitles-Detail 3 2 2 3 5" xfId="1903"/>
    <cellStyle name="RowTitles-Detail 3 2 2 3 5 2" xfId="3493"/>
    <cellStyle name="RowTitles-Detail 3 2 2 3 5 2 2" xfId="8612"/>
    <cellStyle name="RowTitles-Detail 3 2 2 3 5 2 2 2" xfId="34760"/>
    <cellStyle name="RowTitles-Detail 3 2 2 3 5 2 2 2 2" xfId="34761"/>
    <cellStyle name="RowTitles-Detail 3 2 2 3 5 2 2 3" xfId="34762"/>
    <cellStyle name="RowTitles-Detail 3 2 2 3 5 2 3" xfId="12281"/>
    <cellStyle name="RowTitles-Detail 3 2 2 3 5 2 3 2" xfId="34763"/>
    <cellStyle name="RowTitles-Detail 3 2 2 3 5 2 3 2 2" xfId="34764"/>
    <cellStyle name="RowTitles-Detail 3 2 2 3 5 2 4" xfId="34765"/>
    <cellStyle name="RowTitles-Detail 3 2 2 3 5 2 4 2" xfId="34766"/>
    <cellStyle name="RowTitles-Detail 3 2 2 3 5 2 5" xfId="34767"/>
    <cellStyle name="RowTitles-Detail 3 2 2 3 5 3" xfId="5883"/>
    <cellStyle name="RowTitles-Detail 3 2 2 3 5 3 2" xfId="9894"/>
    <cellStyle name="RowTitles-Detail 3 2 2 3 5 3 2 2" xfId="34768"/>
    <cellStyle name="RowTitles-Detail 3 2 2 3 5 3 2 2 2" xfId="34769"/>
    <cellStyle name="RowTitles-Detail 3 2 2 3 5 3 2 3" xfId="34770"/>
    <cellStyle name="RowTitles-Detail 3 2 2 3 5 3 3" xfId="13453"/>
    <cellStyle name="RowTitles-Detail 3 2 2 3 5 3 3 2" xfId="34771"/>
    <cellStyle name="RowTitles-Detail 3 2 2 3 5 3 3 2 2" xfId="34772"/>
    <cellStyle name="RowTitles-Detail 3 2 2 3 5 3 4" xfId="34773"/>
    <cellStyle name="RowTitles-Detail 3 2 2 3 5 3 4 2" xfId="34774"/>
    <cellStyle name="RowTitles-Detail 3 2 2 3 5 3 5" xfId="34775"/>
    <cellStyle name="RowTitles-Detail 3 2 2 3 5 4" xfId="7128"/>
    <cellStyle name="RowTitles-Detail 3 2 2 3 5 4 2" xfId="34776"/>
    <cellStyle name="RowTitles-Detail 3 2 2 3 5 4 2 2" xfId="34777"/>
    <cellStyle name="RowTitles-Detail 3 2 2 3 5 4 3" xfId="34778"/>
    <cellStyle name="RowTitles-Detail 3 2 2 3 5 5" xfId="10875"/>
    <cellStyle name="RowTitles-Detail 3 2 2 3 5 5 2" xfId="34779"/>
    <cellStyle name="RowTitles-Detail 3 2 2 3 5 5 2 2" xfId="34780"/>
    <cellStyle name="RowTitles-Detail 3 2 2 3 5 6" xfId="34781"/>
    <cellStyle name="RowTitles-Detail 3 2 2 3 5 6 2" xfId="34782"/>
    <cellStyle name="RowTitles-Detail 3 2 2 3 5 7" xfId="34783"/>
    <cellStyle name="RowTitles-Detail 3 2 2 3 6" xfId="1904"/>
    <cellStyle name="RowTitles-Detail 3 2 2 3 6 2" xfId="3494"/>
    <cellStyle name="RowTitles-Detail 3 2 2 3 6 2 2" xfId="8613"/>
    <cellStyle name="RowTitles-Detail 3 2 2 3 6 2 2 2" xfId="34784"/>
    <cellStyle name="RowTitles-Detail 3 2 2 3 6 2 2 2 2" xfId="34785"/>
    <cellStyle name="RowTitles-Detail 3 2 2 3 6 2 2 3" xfId="34786"/>
    <cellStyle name="RowTitles-Detail 3 2 2 3 6 2 3" xfId="12282"/>
    <cellStyle name="RowTitles-Detail 3 2 2 3 6 2 3 2" xfId="34787"/>
    <cellStyle name="RowTitles-Detail 3 2 2 3 6 2 3 2 2" xfId="34788"/>
    <cellStyle name="RowTitles-Detail 3 2 2 3 6 2 4" xfId="34789"/>
    <cellStyle name="RowTitles-Detail 3 2 2 3 6 2 4 2" xfId="34790"/>
    <cellStyle name="RowTitles-Detail 3 2 2 3 6 2 5" xfId="34791"/>
    <cellStyle name="RowTitles-Detail 3 2 2 3 6 3" xfId="5884"/>
    <cellStyle name="RowTitles-Detail 3 2 2 3 6 3 2" xfId="10096"/>
    <cellStyle name="RowTitles-Detail 3 2 2 3 6 3 2 2" xfId="34792"/>
    <cellStyle name="RowTitles-Detail 3 2 2 3 6 3 2 2 2" xfId="34793"/>
    <cellStyle name="RowTitles-Detail 3 2 2 3 6 3 2 3" xfId="34794"/>
    <cellStyle name="RowTitles-Detail 3 2 2 3 6 3 3" xfId="13640"/>
    <cellStyle name="RowTitles-Detail 3 2 2 3 6 3 3 2" xfId="34795"/>
    <cellStyle name="RowTitles-Detail 3 2 2 3 6 3 3 2 2" xfId="34796"/>
    <cellStyle name="RowTitles-Detail 3 2 2 3 6 3 4" xfId="34797"/>
    <cellStyle name="RowTitles-Detail 3 2 2 3 6 3 4 2" xfId="34798"/>
    <cellStyle name="RowTitles-Detail 3 2 2 3 6 3 5" xfId="34799"/>
    <cellStyle name="RowTitles-Detail 3 2 2 3 6 4" xfId="7330"/>
    <cellStyle name="RowTitles-Detail 3 2 2 3 6 4 2" xfId="34800"/>
    <cellStyle name="RowTitles-Detail 3 2 2 3 6 4 2 2" xfId="34801"/>
    <cellStyle name="RowTitles-Detail 3 2 2 3 6 4 3" xfId="34802"/>
    <cellStyle name="RowTitles-Detail 3 2 2 3 6 5" xfId="11077"/>
    <cellStyle name="RowTitles-Detail 3 2 2 3 6 5 2" xfId="34803"/>
    <cellStyle name="RowTitles-Detail 3 2 2 3 6 5 2 2" xfId="34804"/>
    <cellStyle name="RowTitles-Detail 3 2 2 3 6 6" xfId="34805"/>
    <cellStyle name="RowTitles-Detail 3 2 2 3 6 6 2" xfId="34806"/>
    <cellStyle name="RowTitles-Detail 3 2 2 3 6 7" xfId="34807"/>
    <cellStyle name="RowTitles-Detail 3 2 2 3 7" xfId="2313"/>
    <cellStyle name="RowTitles-Detail 3 2 2 3 7 2" xfId="8608"/>
    <cellStyle name="RowTitles-Detail 3 2 2 3 7 2 2" xfId="34808"/>
    <cellStyle name="RowTitles-Detail 3 2 2 3 7 2 2 2" xfId="34809"/>
    <cellStyle name="RowTitles-Detail 3 2 2 3 7 2 3" xfId="34810"/>
    <cellStyle name="RowTitles-Detail 3 2 2 3 7 3" xfId="12277"/>
    <cellStyle name="RowTitles-Detail 3 2 2 3 7 3 2" xfId="34811"/>
    <cellStyle name="RowTitles-Detail 3 2 2 3 7 3 2 2" xfId="34812"/>
    <cellStyle name="RowTitles-Detail 3 2 2 3 7 4" xfId="34813"/>
    <cellStyle name="RowTitles-Detail 3 2 2 3 7 4 2" xfId="34814"/>
    <cellStyle name="RowTitles-Detail 3 2 2 3 7 5" xfId="34815"/>
    <cellStyle name="RowTitles-Detail 3 2 2 3 8" xfId="4697"/>
    <cellStyle name="RowTitles-Detail 3 2 2 3 8 2" xfId="8907"/>
    <cellStyle name="RowTitles-Detail 3 2 2 3 8 2 2" xfId="34816"/>
    <cellStyle name="RowTitles-Detail 3 2 2 3 8 2 2 2" xfId="34817"/>
    <cellStyle name="RowTitles-Detail 3 2 2 3 8 2 3" xfId="34818"/>
    <cellStyle name="RowTitles-Detail 3 2 2 3 8 3" xfId="12540"/>
    <cellStyle name="RowTitles-Detail 3 2 2 3 8 3 2" xfId="34819"/>
    <cellStyle name="RowTitles-Detail 3 2 2 3 8 3 2 2" xfId="34820"/>
    <cellStyle name="RowTitles-Detail 3 2 2 3 8 4" xfId="34821"/>
    <cellStyle name="RowTitles-Detail 3 2 2 3 8 4 2" xfId="34822"/>
    <cellStyle name="RowTitles-Detail 3 2 2 3 8 5" xfId="34823"/>
    <cellStyle name="RowTitles-Detail 3 2 2 3 9" xfId="6174"/>
    <cellStyle name="RowTitles-Detail 3 2 2 3 9 2" xfId="34824"/>
    <cellStyle name="RowTitles-Detail 3 2 2 3 9 2 2" xfId="34825"/>
    <cellStyle name="RowTitles-Detail 3 2 2 3_STUD aligned by INSTIT" xfId="680"/>
    <cellStyle name="RowTitles-Detail 3 2 2 4" xfId="511"/>
    <cellStyle name="RowTitles-Detail 3 2 2 4 2" xfId="1000"/>
    <cellStyle name="RowTitles-Detail 3 2 2 4 2 2" xfId="2611"/>
    <cellStyle name="RowTitles-Detail 3 2 2 4 2 2 2" xfId="8615"/>
    <cellStyle name="RowTitles-Detail 3 2 2 4 2 2 2 2" xfId="34826"/>
    <cellStyle name="RowTitles-Detail 3 2 2 4 2 2 2 2 2" xfId="34827"/>
    <cellStyle name="RowTitles-Detail 3 2 2 4 2 2 2 3" xfId="34828"/>
    <cellStyle name="RowTitles-Detail 3 2 2 4 2 2 3" xfId="12284"/>
    <cellStyle name="RowTitles-Detail 3 2 2 4 2 2 3 2" xfId="34829"/>
    <cellStyle name="RowTitles-Detail 3 2 2 4 2 2 3 2 2" xfId="34830"/>
    <cellStyle name="RowTitles-Detail 3 2 2 4 2 2 4" xfId="34831"/>
    <cellStyle name="RowTitles-Detail 3 2 2 4 2 2 4 2" xfId="34832"/>
    <cellStyle name="RowTitles-Detail 3 2 2 4 2 2 5" xfId="34833"/>
    <cellStyle name="RowTitles-Detail 3 2 2 4 2 3" xfId="4176"/>
    <cellStyle name="RowTitles-Detail 3 2 2 4 2 3 2" xfId="9204"/>
    <cellStyle name="RowTitles-Detail 3 2 2 4 2 3 2 2" xfId="34834"/>
    <cellStyle name="RowTitles-Detail 3 2 2 4 2 3 2 2 2" xfId="34835"/>
    <cellStyle name="RowTitles-Detail 3 2 2 4 2 3 2 3" xfId="34836"/>
    <cellStyle name="RowTitles-Detail 3 2 2 4 2 3 3" xfId="12818"/>
    <cellStyle name="RowTitles-Detail 3 2 2 4 2 3 3 2" xfId="34837"/>
    <cellStyle name="RowTitles-Detail 3 2 2 4 2 3 3 2 2" xfId="34838"/>
    <cellStyle name="RowTitles-Detail 3 2 2 4 2 3 4" xfId="34839"/>
    <cellStyle name="RowTitles-Detail 3 2 2 4 2 3 4 2" xfId="34840"/>
    <cellStyle name="RowTitles-Detail 3 2 2 4 2 3 5" xfId="34841"/>
    <cellStyle name="RowTitles-Detail 3 2 2 4 2 4" xfId="5005"/>
    <cellStyle name="RowTitles-Detail 3 2 2 4 2 4 2" xfId="34842"/>
    <cellStyle name="RowTitles-Detail 3 2 2 4 2 5" xfId="6516"/>
    <cellStyle name="RowTitles-Detail 3 2 2 4 2 5 2" xfId="34843"/>
    <cellStyle name="RowTitles-Detail 3 2 2 4 2 5 2 2" xfId="34844"/>
    <cellStyle name="RowTitles-Detail 3 2 2 4 2 5 3" xfId="34845"/>
    <cellStyle name="RowTitles-Detail 3 2 2 4 2 6" xfId="10214"/>
    <cellStyle name="RowTitles-Detail 3 2 2 4 2 6 2" xfId="34846"/>
    <cellStyle name="RowTitles-Detail 3 2 2 4 2 6 2 2" xfId="34847"/>
    <cellStyle name="RowTitles-Detail 3 2 2 4 3" xfId="1179"/>
    <cellStyle name="RowTitles-Detail 3 2 2 4 3 2" xfId="2790"/>
    <cellStyle name="RowTitles-Detail 3 2 2 4 3 2 2" xfId="8616"/>
    <cellStyle name="RowTitles-Detail 3 2 2 4 3 2 2 2" xfId="34848"/>
    <cellStyle name="RowTitles-Detail 3 2 2 4 3 2 2 2 2" xfId="34849"/>
    <cellStyle name="RowTitles-Detail 3 2 2 4 3 2 2 3" xfId="34850"/>
    <cellStyle name="RowTitles-Detail 3 2 2 4 3 2 3" xfId="12285"/>
    <cellStyle name="RowTitles-Detail 3 2 2 4 3 2 3 2" xfId="34851"/>
    <cellStyle name="RowTitles-Detail 3 2 2 4 3 2 3 2 2" xfId="34852"/>
    <cellStyle name="RowTitles-Detail 3 2 2 4 3 2 4" xfId="34853"/>
    <cellStyle name="RowTitles-Detail 3 2 2 4 3 2 4 2" xfId="34854"/>
    <cellStyle name="RowTitles-Detail 3 2 2 4 3 2 5" xfId="34855"/>
    <cellStyle name="RowTitles-Detail 3 2 2 4 3 3" xfId="4355"/>
    <cellStyle name="RowTitles-Detail 3 2 2 4 3 3 2" xfId="9480"/>
    <cellStyle name="RowTitles-Detail 3 2 2 4 3 3 2 2" xfId="34856"/>
    <cellStyle name="RowTitles-Detail 3 2 2 4 3 3 2 2 2" xfId="34857"/>
    <cellStyle name="RowTitles-Detail 3 2 2 4 3 3 2 3" xfId="34858"/>
    <cellStyle name="RowTitles-Detail 3 2 2 4 3 3 3" xfId="13073"/>
    <cellStyle name="RowTitles-Detail 3 2 2 4 3 3 3 2" xfId="34859"/>
    <cellStyle name="RowTitles-Detail 3 2 2 4 3 3 3 2 2" xfId="34860"/>
    <cellStyle name="RowTitles-Detail 3 2 2 4 3 3 4" xfId="34861"/>
    <cellStyle name="RowTitles-Detail 3 2 2 4 3 3 4 2" xfId="34862"/>
    <cellStyle name="RowTitles-Detail 3 2 2 4 3 3 5" xfId="34863"/>
    <cellStyle name="RowTitles-Detail 3 2 2 4 3 4" xfId="5184"/>
    <cellStyle name="RowTitles-Detail 3 2 2 4 3 4 2" xfId="34864"/>
    <cellStyle name="RowTitles-Detail 3 2 2 4 3 5" xfId="10461"/>
    <cellStyle name="RowTitles-Detail 3 2 2 4 3 5 2" xfId="34865"/>
    <cellStyle name="RowTitles-Detail 3 2 2 4 3 5 2 2" xfId="34866"/>
    <cellStyle name="RowTitles-Detail 3 2 2 4 3 6" xfId="34867"/>
    <cellStyle name="RowTitles-Detail 3 2 2 4 3 6 2" xfId="34868"/>
    <cellStyle name="RowTitles-Detail 3 2 2 4 3 7" xfId="34869"/>
    <cellStyle name="RowTitles-Detail 3 2 2 4 4" xfId="1349"/>
    <cellStyle name="RowTitles-Detail 3 2 2 4 4 2" xfId="2960"/>
    <cellStyle name="RowTitles-Detail 3 2 2 4 4 2 2" xfId="8617"/>
    <cellStyle name="RowTitles-Detail 3 2 2 4 4 2 2 2" xfId="34870"/>
    <cellStyle name="RowTitles-Detail 3 2 2 4 4 2 2 2 2" xfId="34871"/>
    <cellStyle name="RowTitles-Detail 3 2 2 4 4 2 2 3" xfId="34872"/>
    <cellStyle name="RowTitles-Detail 3 2 2 4 4 2 3" xfId="12286"/>
    <cellStyle name="RowTitles-Detail 3 2 2 4 4 2 3 2" xfId="34873"/>
    <cellStyle name="RowTitles-Detail 3 2 2 4 4 2 3 2 2" xfId="34874"/>
    <cellStyle name="RowTitles-Detail 3 2 2 4 4 2 4" xfId="34875"/>
    <cellStyle name="RowTitles-Detail 3 2 2 4 4 2 4 2" xfId="34876"/>
    <cellStyle name="RowTitles-Detail 3 2 2 4 4 2 5" xfId="34877"/>
    <cellStyle name="RowTitles-Detail 3 2 2 4 4 3" xfId="4525"/>
    <cellStyle name="RowTitles-Detail 3 2 2 4 4 3 2" xfId="9708"/>
    <cellStyle name="RowTitles-Detail 3 2 2 4 4 3 2 2" xfId="34878"/>
    <cellStyle name="RowTitles-Detail 3 2 2 4 4 3 2 2 2" xfId="34879"/>
    <cellStyle name="RowTitles-Detail 3 2 2 4 4 3 2 3" xfId="34880"/>
    <cellStyle name="RowTitles-Detail 3 2 2 4 4 3 3" xfId="13285"/>
    <cellStyle name="RowTitles-Detail 3 2 2 4 4 3 3 2" xfId="34881"/>
    <cellStyle name="RowTitles-Detail 3 2 2 4 4 3 3 2 2" xfId="34882"/>
    <cellStyle name="RowTitles-Detail 3 2 2 4 4 3 4" xfId="34883"/>
    <cellStyle name="RowTitles-Detail 3 2 2 4 4 3 4 2" xfId="34884"/>
    <cellStyle name="RowTitles-Detail 3 2 2 4 4 3 5" xfId="34885"/>
    <cellStyle name="RowTitles-Detail 3 2 2 4 4 4" xfId="5353"/>
    <cellStyle name="RowTitles-Detail 3 2 2 4 4 4 2" xfId="34886"/>
    <cellStyle name="RowTitles-Detail 3 2 2 4 4 5" xfId="6942"/>
    <cellStyle name="RowTitles-Detail 3 2 2 4 4 5 2" xfId="34887"/>
    <cellStyle name="RowTitles-Detail 3 2 2 4 4 5 2 2" xfId="34888"/>
    <cellStyle name="RowTitles-Detail 3 2 2 4 4 5 3" xfId="34889"/>
    <cellStyle name="RowTitles-Detail 3 2 2 4 4 6" xfId="10689"/>
    <cellStyle name="RowTitles-Detail 3 2 2 4 4 6 2" xfId="34890"/>
    <cellStyle name="RowTitles-Detail 3 2 2 4 4 6 2 2" xfId="34891"/>
    <cellStyle name="RowTitles-Detail 3 2 2 4 4 7" xfId="34892"/>
    <cellStyle name="RowTitles-Detail 3 2 2 4 4 7 2" xfId="34893"/>
    <cellStyle name="RowTitles-Detail 3 2 2 4 4 8" xfId="34894"/>
    <cellStyle name="RowTitles-Detail 3 2 2 4 5" xfId="1905"/>
    <cellStyle name="RowTitles-Detail 3 2 2 4 5 2" xfId="3495"/>
    <cellStyle name="RowTitles-Detail 3 2 2 4 5 2 2" xfId="8618"/>
    <cellStyle name="RowTitles-Detail 3 2 2 4 5 2 2 2" xfId="34895"/>
    <cellStyle name="RowTitles-Detail 3 2 2 4 5 2 2 2 2" xfId="34896"/>
    <cellStyle name="RowTitles-Detail 3 2 2 4 5 2 2 3" xfId="34897"/>
    <cellStyle name="RowTitles-Detail 3 2 2 4 5 2 3" xfId="12287"/>
    <cellStyle name="RowTitles-Detail 3 2 2 4 5 2 3 2" xfId="34898"/>
    <cellStyle name="RowTitles-Detail 3 2 2 4 5 2 3 2 2" xfId="34899"/>
    <cellStyle name="RowTitles-Detail 3 2 2 4 5 2 4" xfId="34900"/>
    <cellStyle name="RowTitles-Detail 3 2 2 4 5 2 4 2" xfId="34901"/>
    <cellStyle name="RowTitles-Detail 3 2 2 4 5 2 5" xfId="34902"/>
    <cellStyle name="RowTitles-Detail 3 2 2 4 5 3" xfId="5885"/>
    <cellStyle name="RowTitles-Detail 3 2 2 4 5 3 2" xfId="9924"/>
    <cellStyle name="RowTitles-Detail 3 2 2 4 5 3 2 2" xfId="34903"/>
    <cellStyle name="RowTitles-Detail 3 2 2 4 5 3 2 2 2" xfId="34904"/>
    <cellStyle name="RowTitles-Detail 3 2 2 4 5 3 2 3" xfId="34905"/>
    <cellStyle name="RowTitles-Detail 3 2 2 4 5 3 3" xfId="13483"/>
    <cellStyle name="RowTitles-Detail 3 2 2 4 5 3 3 2" xfId="34906"/>
    <cellStyle name="RowTitles-Detail 3 2 2 4 5 3 3 2 2" xfId="34907"/>
    <cellStyle name="RowTitles-Detail 3 2 2 4 5 3 4" xfId="34908"/>
    <cellStyle name="RowTitles-Detail 3 2 2 4 5 3 4 2" xfId="34909"/>
    <cellStyle name="RowTitles-Detail 3 2 2 4 5 3 5" xfId="34910"/>
    <cellStyle name="RowTitles-Detail 3 2 2 4 5 4" xfId="7158"/>
    <cellStyle name="RowTitles-Detail 3 2 2 4 5 4 2" xfId="34911"/>
    <cellStyle name="RowTitles-Detail 3 2 2 4 5 4 2 2" xfId="34912"/>
    <cellStyle name="RowTitles-Detail 3 2 2 4 5 4 3" xfId="34913"/>
    <cellStyle name="RowTitles-Detail 3 2 2 4 5 5" xfId="10905"/>
    <cellStyle name="RowTitles-Detail 3 2 2 4 5 5 2" xfId="34914"/>
    <cellStyle name="RowTitles-Detail 3 2 2 4 5 5 2 2" xfId="34915"/>
    <cellStyle name="RowTitles-Detail 3 2 2 4 5 6" xfId="34916"/>
    <cellStyle name="RowTitles-Detail 3 2 2 4 5 6 2" xfId="34917"/>
    <cellStyle name="RowTitles-Detail 3 2 2 4 5 7" xfId="34918"/>
    <cellStyle name="RowTitles-Detail 3 2 2 4 6" xfId="1906"/>
    <cellStyle name="RowTitles-Detail 3 2 2 4 6 2" xfId="3496"/>
    <cellStyle name="RowTitles-Detail 3 2 2 4 6 2 2" xfId="8619"/>
    <cellStyle name="RowTitles-Detail 3 2 2 4 6 2 2 2" xfId="34919"/>
    <cellStyle name="RowTitles-Detail 3 2 2 4 6 2 2 2 2" xfId="34920"/>
    <cellStyle name="RowTitles-Detail 3 2 2 4 6 2 2 3" xfId="34921"/>
    <cellStyle name="RowTitles-Detail 3 2 2 4 6 2 3" xfId="12288"/>
    <cellStyle name="RowTitles-Detail 3 2 2 4 6 2 3 2" xfId="34922"/>
    <cellStyle name="RowTitles-Detail 3 2 2 4 6 2 3 2 2" xfId="34923"/>
    <cellStyle name="RowTitles-Detail 3 2 2 4 6 2 4" xfId="34924"/>
    <cellStyle name="RowTitles-Detail 3 2 2 4 6 2 4 2" xfId="34925"/>
    <cellStyle name="RowTitles-Detail 3 2 2 4 6 2 5" xfId="34926"/>
    <cellStyle name="RowTitles-Detail 3 2 2 4 6 3" xfId="5886"/>
    <cellStyle name="RowTitles-Detail 3 2 2 4 6 3 2" xfId="10126"/>
    <cellStyle name="RowTitles-Detail 3 2 2 4 6 3 2 2" xfId="34927"/>
    <cellStyle name="RowTitles-Detail 3 2 2 4 6 3 2 2 2" xfId="34928"/>
    <cellStyle name="RowTitles-Detail 3 2 2 4 6 3 2 3" xfId="34929"/>
    <cellStyle name="RowTitles-Detail 3 2 2 4 6 3 3" xfId="13670"/>
    <cellStyle name="RowTitles-Detail 3 2 2 4 6 3 3 2" xfId="34930"/>
    <cellStyle name="RowTitles-Detail 3 2 2 4 6 3 3 2 2" xfId="34931"/>
    <cellStyle name="RowTitles-Detail 3 2 2 4 6 3 4" xfId="34932"/>
    <cellStyle name="RowTitles-Detail 3 2 2 4 6 3 4 2" xfId="34933"/>
    <cellStyle name="RowTitles-Detail 3 2 2 4 6 3 5" xfId="34934"/>
    <cellStyle name="RowTitles-Detail 3 2 2 4 6 4" xfId="7360"/>
    <cellStyle name="RowTitles-Detail 3 2 2 4 6 4 2" xfId="34935"/>
    <cellStyle name="RowTitles-Detail 3 2 2 4 6 4 2 2" xfId="34936"/>
    <cellStyle name="RowTitles-Detail 3 2 2 4 6 4 3" xfId="34937"/>
    <cellStyle name="RowTitles-Detail 3 2 2 4 6 5" xfId="11107"/>
    <cellStyle name="RowTitles-Detail 3 2 2 4 6 5 2" xfId="34938"/>
    <cellStyle name="RowTitles-Detail 3 2 2 4 6 5 2 2" xfId="34939"/>
    <cellStyle name="RowTitles-Detail 3 2 2 4 6 6" xfId="34940"/>
    <cellStyle name="RowTitles-Detail 3 2 2 4 6 6 2" xfId="34941"/>
    <cellStyle name="RowTitles-Detail 3 2 2 4 6 7" xfId="34942"/>
    <cellStyle name="RowTitles-Detail 3 2 2 4 7" xfId="2343"/>
    <cellStyle name="RowTitles-Detail 3 2 2 4 7 2" xfId="8614"/>
    <cellStyle name="RowTitles-Detail 3 2 2 4 7 2 2" xfId="34943"/>
    <cellStyle name="RowTitles-Detail 3 2 2 4 7 2 2 2" xfId="34944"/>
    <cellStyle name="RowTitles-Detail 3 2 2 4 7 2 3" xfId="34945"/>
    <cellStyle name="RowTitles-Detail 3 2 2 4 7 3" xfId="12283"/>
    <cellStyle name="RowTitles-Detail 3 2 2 4 7 3 2" xfId="34946"/>
    <cellStyle name="RowTitles-Detail 3 2 2 4 7 3 2 2" xfId="34947"/>
    <cellStyle name="RowTitles-Detail 3 2 2 4 7 4" xfId="34948"/>
    <cellStyle name="RowTitles-Detail 3 2 2 4 7 4 2" xfId="34949"/>
    <cellStyle name="RowTitles-Detail 3 2 2 4 7 5" xfId="34950"/>
    <cellStyle name="RowTitles-Detail 3 2 2 4 8" xfId="3848"/>
    <cellStyle name="RowTitles-Detail 3 2 2 4 8 2" xfId="34951"/>
    <cellStyle name="RowTitles-Detail 3 2 2 4 9" xfId="6201"/>
    <cellStyle name="RowTitles-Detail 3 2 2 4 9 2" xfId="34952"/>
    <cellStyle name="RowTitles-Detail 3 2 2 4 9 2 2" xfId="34953"/>
    <cellStyle name="RowTitles-Detail 3 2 2 4_STUD aligned by INSTIT" xfId="681"/>
    <cellStyle name="RowTitles-Detail 3 2 2 5" xfId="847"/>
    <cellStyle name="RowTitles-Detail 3 2 2 5 2" xfId="2458"/>
    <cellStyle name="RowTitles-Detail 3 2 2 5 2 2" xfId="8620"/>
    <cellStyle name="RowTitles-Detail 3 2 2 5 2 2 2" xfId="34954"/>
    <cellStyle name="RowTitles-Detail 3 2 2 5 2 2 2 2" xfId="34955"/>
    <cellStyle name="RowTitles-Detail 3 2 2 5 2 2 3" xfId="34956"/>
    <cellStyle name="RowTitles-Detail 3 2 2 5 2 3" xfId="12289"/>
    <cellStyle name="RowTitles-Detail 3 2 2 5 2 3 2" xfId="34957"/>
    <cellStyle name="RowTitles-Detail 3 2 2 5 2 3 2 2" xfId="34958"/>
    <cellStyle name="RowTitles-Detail 3 2 2 5 2 4" xfId="34959"/>
    <cellStyle name="RowTitles-Detail 3 2 2 5 2 4 2" xfId="34960"/>
    <cellStyle name="RowTitles-Detail 3 2 2 5 2 5" xfId="34961"/>
    <cellStyle name="RowTitles-Detail 3 2 2 5 3" xfId="4023"/>
    <cellStyle name="RowTitles-Detail 3 2 2 5 3 2" xfId="9022"/>
    <cellStyle name="RowTitles-Detail 3 2 2 5 3 2 2" xfId="34962"/>
    <cellStyle name="RowTitles-Detail 3 2 2 5 3 2 2 2" xfId="34963"/>
    <cellStyle name="RowTitles-Detail 3 2 2 5 3 2 3" xfId="34964"/>
    <cellStyle name="RowTitles-Detail 3 2 2 5 3 3" xfId="12646"/>
    <cellStyle name="RowTitles-Detail 3 2 2 5 3 3 2" xfId="34965"/>
    <cellStyle name="RowTitles-Detail 3 2 2 5 3 3 2 2" xfId="34966"/>
    <cellStyle name="RowTitles-Detail 3 2 2 5 3 4" xfId="34967"/>
    <cellStyle name="RowTitles-Detail 3 2 2 5 3 4 2" xfId="34968"/>
    <cellStyle name="RowTitles-Detail 3 2 2 5 3 5" xfId="34969"/>
    <cellStyle name="RowTitles-Detail 3 2 2 5 4" xfId="4569"/>
    <cellStyle name="RowTitles-Detail 3 2 2 5 4 2" xfId="34970"/>
    <cellStyle name="RowTitles-Detail 3 2 2 5 5" xfId="6365"/>
    <cellStyle name="RowTitles-Detail 3 2 2 5 5 2" xfId="34971"/>
    <cellStyle name="RowTitles-Detail 3 2 2 5 5 2 2" xfId="34972"/>
    <cellStyle name="RowTitles-Detail 3 2 2 5 5 3" xfId="34973"/>
    <cellStyle name="RowTitles-Detail 3 2 2 5 6" xfId="6061"/>
    <cellStyle name="RowTitles-Detail 3 2 2 5 6 2" xfId="34974"/>
    <cellStyle name="RowTitles-Detail 3 2 2 5 6 2 2" xfId="34975"/>
    <cellStyle name="RowTitles-Detail 3 2 2 6" xfId="1006"/>
    <cellStyle name="RowTitles-Detail 3 2 2 6 2" xfId="2617"/>
    <cellStyle name="RowTitles-Detail 3 2 2 6 2 2" xfId="8621"/>
    <cellStyle name="RowTitles-Detail 3 2 2 6 2 2 2" xfId="34976"/>
    <cellStyle name="RowTitles-Detail 3 2 2 6 2 2 2 2" xfId="34977"/>
    <cellStyle name="RowTitles-Detail 3 2 2 6 2 2 3" xfId="34978"/>
    <cellStyle name="RowTitles-Detail 3 2 2 6 2 3" xfId="12290"/>
    <cellStyle name="RowTitles-Detail 3 2 2 6 2 3 2" xfId="34979"/>
    <cellStyle name="RowTitles-Detail 3 2 2 6 2 3 2 2" xfId="34980"/>
    <cellStyle name="RowTitles-Detail 3 2 2 6 2 4" xfId="34981"/>
    <cellStyle name="RowTitles-Detail 3 2 2 6 2 4 2" xfId="34982"/>
    <cellStyle name="RowTitles-Detail 3 2 2 6 2 5" xfId="34983"/>
    <cellStyle name="RowTitles-Detail 3 2 2 6 3" xfId="4182"/>
    <cellStyle name="RowTitles-Detail 3 2 2 6 3 2" xfId="9294"/>
    <cellStyle name="RowTitles-Detail 3 2 2 6 3 2 2" xfId="34984"/>
    <cellStyle name="RowTitles-Detail 3 2 2 6 3 2 2 2" xfId="34985"/>
    <cellStyle name="RowTitles-Detail 3 2 2 6 3 2 3" xfId="34986"/>
    <cellStyle name="RowTitles-Detail 3 2 2 6 3 3" xfId="12901"/>
    <cellStyle name="RowTitles-Detail 3 2 2 6 3 3 2" xfId="34987"/>
    <cellStyle name="RowTitles-Detail 3 2 2 6 3 3 2 2" xfId="34988"/>
    <cellStyle name="RowTitles-Detail 3 2 2 6 3 4" xfId="34989"/>
    <cellStyle name="RowTitles-Detail 3 2 2 6 3 4 2" xfId="34990"/>
    <cellStyle name="RowTitles-Detail 3 2 2 6 3 5" xfId="34991"/>
    <cellStyle name="RowTitles-Detail 3 2 2 6 4" xfId="5011"/>
    <cellStyle name="RowTitles-Detail 3 2 2 6 4 2" xfId="34992"/>
    <cellStyle name="RowTitles-Detail 3 2 2 6 5" xfId="10304"/>
    <cellStyle name="RowTitles-Detail 3 2 2 6 5 2" xfId="34993"/>
    <cellStyle name="RowTitles-Detail 3 2 2 6 5 2 2" xfId="34994"/>
    <cellStyle name="RowTitles-Detail 3 2 2 6 6" xfId="34995"/>
    <cellStyle name="RowTitles-Detail 3 2 2 6 6 2" xfId="34996"/>
    <cellStyle name="RowTitles-Detail 3 2 2 6 7" xfId="34997"/>
    <cellStyle name="RowTitles-Detail 3 2 2 7" xfId="1244"/>
    <cellStyle name="RowTitles-Detail 3 2 2 7 2" xfId="2855"/>
    <cellStyle name="RowTitles-Detail 3 2 2 7 2 2" xfId="8622"/>
    <cellStyle name="RowTitles-Detail 3 2 2 7 2 2 2" xfId="34998"/>
    <cellStyle name="RowTitles-Detail 3 2 2 7 2 2 2 2" xfId="34999"/>
    <cellStyle name="RowTitles-Detail 3 2 2 7 2 2 3" xfId="35000"/>
    <cellStyle name="RowTitles-Detail 3 2 2 7 2 3" xfId="12291"/>
    <cellStyle name="RowTitles-Detail 3 2 2 7 2 3 2" xfId="35001"/>
    <cellStyle name="RowTitles-Detail 3 2 2 7 2 3 2 2" xfId="35002"/>
    <cellStyle name="RowTitles-Detail 3 2 2 7 2 4" xfId="35003"/>
    <cellStyle name="RowTitles-Detail 3 2 2 7 2 4 2" xfId="35004"/>
    <cellStyle name="RowTitles-Detail 3 2 2 7 2 5" xfId="35005"/>
    <cellStyle name="RowTitles-Detail 3 2 2 7 3" xfId="4420"/>
    <cellStyle name="RowTitles-Detail 3 2 2 7 3 2" xfId="9528"/>
    <cellStyle name="RowTitles-Detail 3 2 2 7 3 2 2" xfId="35006"/>
    <cellStyle name="RowTitles-Detail 3 2 2 7 3 2 2 2" xfId="35007"/>
    <cellStyle name="RowTitles-Detail 3 2 2 7 3 2 3" xfId="35008"/>
    <cellStyle name="RowTitles-Detail 3 2 2 7 3 3" xfId="13115"/>
    <cellStyle name="RowTitles-Detail 3 2 2 7 3 3 2" xfId="35009"/>
    <cellStyle name="RowTitles-Detail 3 2 2 7 3 3 2 2" xfId="35010"/>
    <cellStyle name="RowTitles-Detail 3 2 2 7 3 4" xfId="35011"/>
    <cellStyle name="RowTitles-Detail 3 2 2 7 3 4 2" xfId="35012"/>
    <cellStyle name="RowTitles-Detail 3 2 2 7 3 5" xfId="35013"/>
    <cellStyle name="RowTitles-Detail 3 2 2 7 4" xfId="5249"/>
    <cellStyle name="RowTitles-Detail 3 2 2 7 4 2" xfId="35014"/>
    <cellStyle name="RowTitles-Detail 3 2 2 7 5" xfId="6762"/>
    <cellStyle name="RowTitles-Detail 3 2 2 7 5 2" xfId="35015"/>
    <cellStyle name="RowTitles-Detail 3 2 2 7 5 2 2" xfId="35016"/>
    <cellStyle name="RowTitles-Detail 3 2 2 7 5 3" xfId="35017"/>
    <cellStyle name="RowTitles-Detail 3 2 2 7 6" xfId="10509"/>
    <cellStyle name="RowTitles-Detail 3 2 2 7 6 2" xfId="35018"/>
    <cellStyle name="RowTitles-Detail 3 2 2 7 6 2 2" xfId="35019"/>
    <cellStyle name="RowTitles-Detail 3 2 2 7 7" xfId="35020"/>
    <cellStyle name="RowTitles-Detail 3 2 2 7 7 2" xfId="35021"/>
    <cellStyle name="RowTitles-Detail 3 2 2 7 8" xfId="35022"/>
    <cellStyle name="RowTitles-Detail 3 2 2 8" xfId="1907"/>
    <cellStyle name="RowTitles-Detail 3 2 2 8 2" xfId="3497"/>
    <cellStyle name="RowTitles-Detail 3 2 2 8 2 2" xfId="8623"/>
    <cellStyle name="RowTitles-Detail 3 2 2 8 2 2 2" xfId="35023"/>
    <cellStyle name="RowTitles-Detail 3 2 2 8 2 2 2 2" xfId="35024"/>
    <cellStyle name="RowTitles-Detail 3 2 2 8 2 2 3" xfId="35025"/>
    <cellStyle name="RowTitles-Detail 3 2 2 8 2 3" xfId="12292"/>
    <cellStyle name="RowTitles-Detail 3 2 2 8 2 3 2" xfId="35026"/>
    <cellStyle name="RowTitles-Detail 3 2 2 8 2 3 2 2" xfId="35027"/>
    <cellStyle name="RowTitles-Detail 3 2 2 8 2 4" xfId="35028"/>
    <cellStyle name="RowTitles-Detail 3 2 2 8 2 4 2" xfId="35029"/>
    <cellStyle name="RowTitles-Detail 3 2 2 8 2 5" xfId="35030"/>
    <cellStyle name="RowTitles-Detail 3 2 2 8 3" xfId="5887"/>
    <cellStyle name="RowTitles-Detail 3 2 2 8 3 2" xfId="9748"/>
    <cellStyle name="RowTitles-Detail 3 2 2 8 3 2 2" xfId="35031"/>
    <cellStyle name="RowTitles-Detail 3 2 2 8 3 2 2 2" xfId="35032"/>
    <cellStyle name="RowTitles-Detail 3 2 2 8 3 2 3" xfId="35033"/>
    <cellStyle name="RowTitles-Detail 3 2 2 8 3 3" xfId="13317"/>
    <cellStyle name="RowTitles-Detail 3 2 2 8 3 3 2" xfId="35034"/>
    <cellStyle name="RowTitles-Detail 3 2 2 8 3 3 2 2" xfId="35035"/>
    <cellStyle name="RowTitles-Detail 3 2 2 8 3 4" xfId="35036"/>
    <cellStyle name="RowTitles-Detail 3 2 2 8 3 4 2" xfId="35037"/>
    <cellStyle name="RowTitles-Detail 3 2 2 8 3 5" xfId="35038"/>
    <cellStyle name="RowTitles-Detail 3 2 2 8 4" xfId="6982"/>
    <cellStyle name="RowTitles-Detail 3 2 2 8 4 2" xfId="35039"/>
    <cellStyle name="RowTitles-Detail 3 2 2 8 4 2 2" xfId="35040"/>
    <cellStyle name="RowTitles-Detail 3 2 2 8 4 3" xfId="35041"/>
    <cellStyle name="RowTitles-Detail 3 2 2 8 5" xfId="10729"/>
    <cellStyle name="RowTitles-Detail 3 2 2 8 5 2" xfId="35042"/>
    <cellStyle name="RowTitles-Detail 3 2 2 8 5 2 2" xfId="35043"/>
    <cellStyle name="RowTitles-Detail 3 2 2 8 6" xfId="35044"/>
    <cellStyle name="RowTitles-Detail 3 2 2 8 6 2" xfId="35045"/>
    <cellStyle name="RowTitles-Detail 3 2 2 8 7" xfId="35046"/>
    <cellStyle name="RowTitles-Detail 3 2 2 9" xfId="1908"/>
    <cellStyle name="RowTitles-Detail 3 2 2 9 2" xfId="3498"/>
    <cellStyle name="RowTitles-Detail 3 2 2 9 2 2" xfId="8624"/>
    <cellStyle name="RowTitles-Detail 3 2 2 9 2 2 2" xfId="35047"/>
    <cellStyle name="RowTitles-Detail 3 2 2 9 2 2 2 2" xfId="35048"/>
    <cellStyle name="RowTitles-Detail 3 2 2 9 2 2 3" xfId="35049"/>
    <cellStyle name="RowTitles-Detail 3 2 2 9 2 3" xfId="12293"/>
    <cellStyle name="RowTitles-Detail 3 2 2 9 2 3 2" xfId="35050"/>
    <cellStyle name="RowTitles-Detail 3 2 2 9 2 3 2 2" xfId="35051"/>
    <cellStyle name="RowTitles-Detail 3 2 2 9 2 4" xfId="35052"/>
    <cellStyle name="RowTitles-Detail 3 2 2 9 2 4 2" xfId="35053"/>
    <cellStyle name="RowTitles-Detail 3 2 2 9 2 5" xfId="35054"/>
    <cellStyle name="RowTitles-Detail 3 2 2 9 3" xfId="5888"/>
    <cellStyle name="RowTitles-Detail 3 2 2 9 3 2" xfId="9952"/>
    <cellStyle name="RowTitles-Detail 3 2 2 9 3 2 2" xfId="35055"/>
    <cellStyle name="RowTitles-Detail 3 2 2 9 3 2 2 2" xfId="35056"/>
    <cellStyle name="RowTitles-Detail 3 2 2 9 3 2 3" xfId="35057"/>
    <cellStyle name="RowTitles-Detail 3 2 2 9 3 3" xfId="13506"/>
    <cellStyle name="RowTitles-Detail 3 2 2 9 3 3 2" xfId="35058"/>
    <cellStyle name="RowTitles-Detail 3 2 2 9 3 3 2 2" xfId="35059"/>
    <cellStyle name="RowTitles-Detail 3 2 2 9 3 4" xfId="35060"/>
    <cellStyle name="RowTitles-Detail 3 2 2 9 3 4 2" xfId="35061"/>
    <cellStyle name="RowTitles-Detail 3 2 2 9 3 5" xfId="35062"/>
    <cellStyle name="RowTitles-Detail 3 2 2 9 4" xfId="7186"/>
    <cellStyle name="RowTitles-Detail 3 2 2 9 4 2" xfId="35063"/>
    <cellStyle name="RowTitles-Detail 3 2 2 9 4 2 2" xfId="35064"/>
    <cellStyle name="RowTitles-Detail 3 2 2 9 4 3" xfId="35065"/>
    <cellStyle name="RowTitles-Detail 3 2 2 9 5" xfId="10933"/>
    <cellStyle name="RowTitles-Detail 3 2 2 9 5 2" xfId="35066"/>
    <cellStyle name="RowTitles-Detail 3 2 2 9 5 2 2" xfId="35067"/>
    <cellStyle name="RowTitles-Detail 3 2 2 9 6" xfId="35068"/>
    <cellStyle name="RowTitles-Detail 3 2 2 9 6 2" xfId="35069"/>
    <cellStyle name="RowTitles-Detail 3 2 2 9 7" xfId="35070"/>
    <cellStyle name="RowTitles-Detail 3 2 2_STUD aligned by INSTIT" xfId="678"/>
    <cellStyle name="RowTitles-Detail 3 2 3" xfId="386"/>
    <cellStyle name="RowTitles-Detail 3 2 3 2" xfId="1059"/>
    <cellStyle name="RowTitles-Detail 3 2 3 2 2" xfId="2670"/>
    <cellStyle name="RowTitles-Detail 3 2 3 2 2 2" xfId="8626"/>
    <cellStyle name="RowTitles-Detail 3 2 3 2 2 2 2" xfId="35071"/>
    <cellStyle name="RowTitles-Detail 3 2 3 2 2 2 2 2" xfId="35072"/>
    <cellStyle name="RowTitles-Detail 3 2 3 2 2 2 3" xfId="35073"/>
    <cellStyle name="RowTitles-Detail 3 2 3 2 2 3" xfId="12295"/>
    <cellStyle name="RowTitles-Detail 3 2 3 2 2 3 2" xfId="35074"/>
    <cellStyle name="RowTitles-Detail 3 2 3 2 2 3 2 2" xfId="35075"/>
    <cellStyle name="RowTitles-Detail 3 2 3 2 2 4" xfId="35076"/>
    <cellStyle name="RowTitles-Detail 3 2 3 2 2 4 2" xfId="35077"/>
    <cellStyle name="RowTitles-Detail 3 2 3 2 2 5" xfId="35078"/>
    <cellStyle name="RowTitles-Detail 3 2 3 2 3" xfId="4235"/>
    <cellStyle name="RowTitles-Detail 3 2 3 2 3 2" xfId="9079"/>
    <cellStyle name="RowTitles-Detail 3 2 3 2 3 2 2" xfId="35079"/>
    <cellStyle name="RowTitles-Detail 3 2 3 2 3 2 2 2" xfId="35080"/>
    <cellStyle name="RowTitles-Detail 3 2 3 2 3 2 3" xfId="35081"/>
    <cellStyle name="RowTitles-Detail 3 2 3 2 3 3" xfId="12701"/>
    <cellStyle name="RowTitles-Detail 3 2 3 2 3 3 2" xfId="35082"/>
    <cellStyle name="RowTitles-Detail 3 2 3 2 3 3 2 2" xfId="35083"/>
    <cellStyle name="RowTitles-Detail 3 2 3 2 3 4" xfId="35084"/>
    <cellStyle name="RowTitles-Detail 3 2 3 2 3 4 2" xfId="35085"/>
    <cellStyle name="RowTitles-Detail 3 2 3 2 3 5" xfId="35086"/>
    <cellStyle name="RowTitles-Detail 3 2 3 2 4" xfId="5064"/>
    <cellStyle name="RowTitles-Detail 3 2 3 2 4 2" xfId="35087"/>
    <cellStyle name="RowTitles-Detail 3 2 3 2 5" xfId="6104"/>
    <cellStyle name="RowTitles-Detail 3 2 3 2 5 2" xfId="35088"/>
    <cellStyle name="RowTitles-Detail 3 2 3 2 5 2 2" xfId="35089"/>
    <cellStyle name="RowTitles-Detail 3 2 3 3" xfId="1283"/>
    <cellStyle name="RowTitles-Detail 3 2 3 3 2" xfId="2894"/>
    <cellStyle name="RowTitles-Detail 3 2 3 3 2 2" xfId="8627"/>
    <cellStyle name="RowTitles-Detail 3 2 3 3 2 2 2" xfId="35090"/>
    <cellStyle name="RowTitles-Detail 3 2 3 3 2 2 2 2" xfId="35091"/>
    <cellStyle name="RowTitles-Detail 3 2 3 3 2 2 3" xfId="35092"/>
    <cellStyle name="RowTitles-Detail 3 2 3 3 2 3" xfId="12296"/>
    <cellStyle name="RowTitles-Detail 3 2 3 3 2 3 2" xfId="35093"/>
    <cellStyle name="RowTitles-Detail 3 2 3 3 2 3 2 2" xfId="35094"/>
    <cellStyle name="RowTitles-Detail 3 2 3 3 2 4" xfId="35095"/>
    <cellStyle name="RowTitles-Detail 3 2 3 3 2 4 2" xfId="35096"/>
    <cellStyle name="RowTitles-Detail 3 2 3 3 2 5" xfId="35097"/>
    <cellStyle name="RowTitles-Detail 3 2 3 3 3" xfId="4459"/>
    <cellStyle name="RowTitles-Detail 3 2 3 3 3 2" xfId="9355"/>
    <cellStyle name="RowTitles-Detail 3 2 3 3 3 2 2" xfId="35098"/>
    <cellStyle name="RowTitles-Detail 3 2 3 3 3 2 2 2" xfId="35099"/>
    <cellStyle name="RowTitles-Detail 3 2 3 3 3 2 3" xfId="35100"/>
    <cellStyle name="RowTitles-Detail 3 2 3 3 3 3" xfId="12956"/>
    <cellStyle name="RowTitles-Detail 3 2 3 3 3 3 2" xfId="35101"/>
    <cellStyle name="RowTitles-Detail 3 2 3 3 3 3 2 2" xfId="35102"/>
    <cellStyle name="RowTitles-Detail 3 2 3 3 3 4" xfId="35103"/>
    <cellStyle name="RowTitles-Detail 3 2 3 3 3 4 2" xfId="35104"/>
    <cellStyle name="RowTitles-Detail 3 2 3 3 3 5" xfId="35105"/>
    <cellStyle name="RowTitles-Detail 3 2 3 3 4" xfId="5288"/>
    <cellStyle name="RowTitles-Detail 3 2 3 3 4 2" xfId="35106"/>
    <cellStyle name="RowTitles-Detail 3 2 3 3 5" xfId="6636"/>
    <cellStyle name="RowTitles-Detail 3 2 3 3 5 2" xfId="35107"/>
    <cellStyle name="RowTitles-Detail 3 2 3 3 5 2 2" xfId="35108"/>
    <cellStyle name="RowTitles-Detail 3 2 3 3 5 3" xfId="35109"/>
    <cellStyle name="RowTitles-Detail 3 2 3 3 6" xfId="10360"/>
    <cellStyle name="RowTitles-Detail 3 2 3 3 6 2" xfId="35110"/>
    <cellStyle name="RowTitles-Detail 3 2 3 3 6 2 2" xfId="35111"/>
    <cellStyle name="RowTitles-Detail 3 2 3 3 7" xfId="35112"/>
    <cellStyle name="RowTitles-Detail 3 2 3 3 7 2" xfId="35113"/>
    <cellStyle name="RowTitles-Detail 3 2 3 3 8" xfId="35114"/>
    <cellStyle name="RowTitles-Detail 3 2 3 4" xfId="1909"/>
    <cellStyle name="RowTitles-Detail 3 2 3 4 2" xfId="3499"/>
    <cellStyle name="RowTitles-Detail 3 2 3 4 2 2" xfId="8628"/>
    <cellStyle name="RowTitles-Detail 3 2 3 4 2 2 2" xfId="35115"/>
    <cellStyle name="RowTitles-Detail 3 2 3 4 2 2 2 2" xfId="35116"/>
    <cellStyle name="RowTitles-Detail 3 2 3 4 2 2 3" xfId="35117"/>
    <cellStyle name="RowTitles-Detail 3 2 3 4 2 3" xfId="12297"/>
    <cellStyle name="RowTitles-Detail 3 2 3 4 2 3 2" xfId="35118"/>
    <cellStyle name="RowTitles-Detail 3 2 3 4 2 3 2 2" xfId="35119"/>
    <cellStyle name="RowTitles-Detail 3 2 3 4 2 4" xfId="35120"/>
    <cellStyle name="RowTitles-Detail 3 2 3 4 2 4 2" xfId="35121"/>
    <cellStyle name="RowTitles-Detail 3 2 3 4 2 5" xfId="35122"/>
    <cellStyle name="RowTitles-Detail 3 2 3 4 3" xfId="5889"/>
    <cellStyle name="RowTitles-Detail 3 2 3 4 3 2" xfId="9588"/>
    <cellStyle name="RowTitles-Detail 3 2 3 4 3 2 2" xfId="35123"/>
    <cellStyle name="RowTitles-Detail 3 2 3 4 3 2 2 2" xfId="35124"/>
    <cellStyle name="RowTitles-Detail 3 2 3 4 3 2 3" xfId="35125"/>
    <cellStyle name="RowTitles-Detail 3 2 3 4 3 3" xfId="13169"/>
    <cellStyle name="RowTitles-Detail 3 2 3 4 3 3 2" xfId="35126"/>
    <cellStyle name="RowTitles-Detail 3 2 3 4 3 3 2 2" xfId="35127"/>
    <cellStyle name="RowTitles-Detail 3 2 3 4 3 4" xfId="35128"/>
    <cellStyle name="RowTitles-Detail 3 2 3 4 3 4 2" xfId="35129"/>
    <cellStyle name="RowTitles-Detail 3 2 3 4 3 5" xfId="35130"/>
    <cellStyle name="RowTitles-Detail 3 2 3 4 4" xfId="6822"/>
    <cellStyle name="RowTitles-Detail 3 2 3 4 4 2" xfId="35131"/>
    <cellStyle name="RowTitles-Detail 3 2 3 4 4 2 2" xfId="35132"/>
    <cellStyle name="RowTitles-Detail 3 2 3 4 4 3" xfId="35133"/>
    <cellStyle name="RowTitles-Detail 3 2 3 4 5" xfId="10569"/>
    <cellStyle name="RowTitles-Detail 3 2 3 4 5 2" xfId="35134"/>
    <cellStyle name="RowTitles-Detail 3 2 3 4 5 2 2" xfId="35135"/>
    <cellStyle name="RowTitles-Detail 3 2 3 4 6" xfId="35136"/>
    <cellStyle name="RowTitles-Detail 3 2 3 4 6 2" xfId="35137"/>
    <cellStyle name="RowTitles-Detail 3 2 3 4 7" xfId="35138"/>
    <cellStyle name="RowTitles-Detail 3 2 3 5" xfId="1910"/>
    <cellStyle name="RowTitles-Detail 3 2 3 5 2" xfId="3500"/>
    <cellStyle name="RowTitles-Detail 3 2 3 5 2 2" xfId="8629"/>
    <cellStyle name="RowTitles-Detail 3 2 3 5 2 2 2" xfId="35139"/>
    <cellStyle name="RowTitles-Detail 3 2 3 5 2 2 2 2" xfId="35140"/>
    <cellStyle name="RowTitles-Detail 3 2 3 5 2 2 3" xfId="35141"/>
    <cellStyle name="RowTitles-Detail 3 2 3 5 2 3" xfId="12298"/>
    <cellStyle name="RowTitles-Detail 3 2 3 5 2 3 2" xfId="35142"/>
    <cellStyle name="RowTitles-Detail 3 2 3 5 2 3 2 2" xfId="35143"/>
    <cellStyle name="RowTitles-Detail 3 2 3 5 2 4" xfId="35144"/>
    <cellStyle name="RowTitles-Detail 3 2 3 5 2 4 2" xfId="35145"/>
    <cellStyle name="RowTitles-Detail 3 2 3 5 2 5" xfId="35146"/>
    <cellStyle name="RowTitles-Detail 3 2 3 5 3" xfId="5890"/>
    <cellStyle name="RowTitles-Detail 3 2 3 5 3 2" xfId="9805"/>
    <cellStyle name="RowTitles-Detail 3 2 3 5 3 2 2" xfId="35147"/>
    <cellStyle name="RowTitles-Detail 3 2 3 5 3 2 2 2" xfId="35148"/>
    <cellStyle name="RowTitles-Detail 3 2 3 5 3 2 3" xfId="35149"/>
    <cellStyle name="RowTitles-Detail 3 2 3 5 3 3" xfId="13368"/>
    <cellStyle name="RowTitles-Detail 3 2 3 5 3 3 2" xfId="35150"/>
    <cellStyle name="RowTitles-Detail 3 2 3 5 3 3 2 2" xfId="35151"/>
    <cellStyle name="RowTitles-Detail 3 2 3 5 3 4" xfId="35152"/>
    <cellStyle name="RowTitles-Detail 3 2 3 5 3 4 2" xfId="35153"/>
    <cellStyle name="RowTitles-Detail 3 2 3 5 3 5" xfId="35154"/>
    <cellStyle name="RowTitles-Detail 3 2 3 5 4" xfId="7039"/>
    <cellStyle name="RowTitles-Detail 3 2 3 5 4 2" xfId="35155"/>
    <cellStyle name="RowTitles-Detail 3 2 3 5 4 2 2" xfId="35156"/>
    <cellStyle name="RowTitles-Detail 3 2 3 5 4 3" xfId="35157"/>
    <cellStyle name="RowTitles-Detail 3 2 3 5 5" xfId="10786"/>
    <cellStyle name="RowTitles-Detail 3 2 3 5 5 2" xfId="35158"/>
    <cellStyle name="RowTitles-Detail 3 2 3 5 5 2 2" xfId="35159"/>
    <cellStyle name="RowTitles-Detail 3 2 3 5 6" xfId="35160"/>
    <cellStyle name="RowTitles-Detail 3 2 3 5 6 2" xfId="35161"/>
    <cellStyle name="RowTitles-Detail 3 2 3 5 7" xfId="35162"/>
    <cellStyle name="RowTitles-Detail 3 2 3 6" xfId="1911"/>
    <cellStyle name="RowTitles-Detail 3 2 3 6 2" xfId="3501"/>
    <cellStyle name="RowTitles-Detail 3 2 3 6 2 2" xfId="8630"/>
    <cellStyle name="RowTitles-Detail 3 2 3 6 2 2 2" xfId="35163"/>
    <cellStyle name="RowTitles-Detail 3 2 3 6 2 2 2 2" xfId="35164"/>
    <cellStyle name="RowTitles-Detail 3 2 3 6 2 2 3" xfId="35165"/>
    <cellStyle name="RowTitles-Detail 3 2 3 6 2 3" xfId="12299"/>
    <cellStyle name="RowTitles-Detail 3 2 3 6 2 3 2" xfId="35166"/>
    <cellStyle name="RowTitles-Detail 3 2 3 6 2 3 2 2" xfId="35167"/>
    <cellStyle name="RowTitles-Detail 3 2 3 6 2 4" xfId="35168"/>
    <cellStyle name="RowTitles-Detail 3 2 3 6 2 4 2" xfId="35169"/>
    <cellStyle name="RowTitles-Detail 3 2 3 6 2 5" xfId="35170"/>
    <cellStyle name="RowTitles-Detail 3 2 3 6 3" xfId="5891"/>
    <cellStyle name="RowTitles-Detail 3 2 3 6 3 2" xfId="10007"/>
    <cellStyle name="RowTitles-Detail 3 2 3 6 3 2 2" xfId="35171"/>
    <cellStyle name="RowTitles-Detail 3 2 3 6 3 2 2 2" xfId="35172"/>
    <cellStyle name="RowTitles-Detail 3 2 3 6 3 2 3" xfId="35173"/>
    <cellStyle name="RowTitles-Detail 3 2 3 6 3 3" xfId="13555"/>
    <cellStyle name="RowTitles-Detail 3 2 3 6 3 3 2" xfId="35174"/>
    <cellStyle name="RowTitles-Detail 3 2 3 6 3 3 2 2" xfId="35175"/>
    <cellStyle name="RowTitles-Detail 3 2 3 6 3 4" xfId="35176"/>
    <cellStyle name="RowTitles-Detail 3 2 3 6 3 4 2" xfId="35177"/>
    <cellStyle name="RowTitles-Detail 3 2 3 6 3 5" xfId="35178"/>
    <cellStyle name="RowTitles-Detail 3 2 3 6 4" xfId="7241"/>
    <cellStyle name="RowTitles-Detail 3 2 3 6 4 2" xfId="35179"/>
    <cellStyle name="RowTitles-Detail 3 2 3 6 4 2 2" xfId="35180"/>
    <cellStyle name="RowTitles-Detail 3 2 3 6 4 3" xfId="35181"/>
    <cellStyle name="RowTitles-Detail 3 2 3 6 5" xfId="10988"/>
    <cellStyle name="RowTitles-Detail 3 2 3 6 5 2" xfId="35182"/>
    <cellStyle name="RowTitles-Detail 3 2 3 6 5 2 2" xfId="35183"/>
    <cellStyle name="RowTitles-Detail 3 2 3 6 6" xfId="35184"/>
    <cellStyle name="RowTitles-Detail 3 2 3 6 6 2" xfId="35185"/>
    <cellStyle name="RowTitles-Detail 3 2 3 6 7" xfId="35186"/>
    <cellStyle name="RowTitles-Detail 3 2 3 7" xfId="2224"/>
    <cellStyle name="RowTitles-Detail 3 2 3 7 2" xfId="8625"/>
    <cellStyle name="RowTitles-Detail 3 2 3 7 2 2" xfId="35187"/>
    <cellStyle name="RowTitles-Detail 3 2 3 7 2 2 2" xfId="35188"/>
    <cellStyle name="RowTitles-Detail 3 2 3 7 2 3" xfId="35189"/>
    <cellStyle name="RowTitles-Detail 3 2 3 7 3" xfId="12294"/>
    <cellStyle name="RowTitles-Detail 3 2 3 7 3 2" xfId="35190"/>
    <cellStyle name="RowTitles-Detail 3 2 3 7 3 2 2" xfId="35191"/>
    <cellStyle name="RowTitles-Detail 3 2 3 7 4" xfId="35192"/>
    <cellStyle name="RowTitles-Detail 3 2 3 7 4 2" xfId="35193"/>
    <cellStyle name="RowTitles-Detail 3 2 3 7 5" xfId="35194"/>
    <cellStyle name="RowTitles-Detail 3 2 3 8" xfId="4757"/>
    <cellStyle name="RowTitles-Detail 3 2 3 8 2" xfId="35195"/>
    <cellStyle name="RowTitles-Detail 3 2 3 9" xfId="6427"/>
    <cellStyle name="RowTitles-Detail 3 2 3 9 2" xfId="35196"/>
    <cellStyle name="RowTitles-Detail 3 2 3 9 2 2" xfId="35197"/>
    <cellStyle name="RowTitles-Detail 3 2 3_STUD aligned by INSTIT" xfId="682"/>
    <cellStyle name="RowTitles-Detail 3 2 4" xfId="444"/>
    <cellStyle name="RowTitles-Detail 3 2 4 2" xfId="936"/>
    <cellStyle name="RowTitles-Detail 3 2 4 2 2" xfId="2547"/>
    <cellStyle name="RowTitles-Detail 3 2 4 2 2 2" xfId="8632"/>
    <cellStyle name="RowTitles-Detail 3 2 4 2 2 2 2" xfId="35198"/>
    <cellStyle name="RowTitles-Detail 3 2 4 2 2 2 2 2" xfId="35199"/>
    <cellStyle name="RowTitles-Detail 3 2 4 2 2 2 3" xfId="35200"/>
    <cellStyle name="RowTitles-Detail 3 2 4 2 2 3" xfId="12301"/>
    <cellStyle name="RowTitles-Detail 3 2 4 2 2 3 2" xfId="35201"/>
    <cellStyle name="RowTitles-Detail 3 2 4 2 2 3 2 2" xfId="35202"/>
    <cellStyle name="RowTitles-Detail 3 2 4 2 2 4" xfId="35203"/>
    <cellStyle name="RowTitles-Detail 3 2 4 2 2 4 2" xfId="35204"/>
    <cellStyle name="RowTitles-Detail 3 2 4 2 2 5" xfId="35205"/>
    <cellStyle name="RowTitles-Detail 3 2 4 2 3" xfId="4112"/>
    <cellStyle name="RowTitles-Detail 3 2 4 2 3 2" xfId="9137"/>
    <cellStyle name="RowTitles-Detail 3 2 4 2 3 2 2" xfId="35206"/>
    <cellStyle name="RowTitles-Detail 3 2 4 2 3 2 2 2" xfId="35207"/>
    <cellStyle name="RowTitles-Detail 3 2 4 2 3 2 3" xfId="35208"/>
    <cellStyle name="RowTitles-Detail 3 2 4 2 3 3" xfId="12753"/>
    <cellStyle name="RowTitles-Detail 3 2 4 2 3 3 2" xfId="35209"/>
    <cellStyle name="RowTitles-Detail 3 2 4 2 3 3 2 2" xfId="35210"/>
    <cellStyle name="RowTitles-Detail 3 2 4 2 3 4" xfId="35211"/>
    <cellStyle name="RowTitles-Detail 3 2 4 2 3 4 2" xfId="35212"/>
    <cellStyle name="RowTitles-Detail 3 2 4 2 3 5" xfId="35213"/>
    <cellStyle name="RowTitles-Detail 3 2 4 2 4" xfId="4941"/>
    <cellStyle name="RowTitles-Detail 3 2 4 2 4 2" xfId="35214"/>
    <cellStyle name="RowTitles-Detail 3 2 4 2 5" xfId="6458"/>
    <cellStyle name="RowTitles-Detail 3 2 4 2 5 2" xfId="35215"/>
    <cellStyle name="RowTitles-Detail 3 2 4 2 5 2 2" xfId="35216"/>
    <cellStyle name="RowTitles-Detail 3 2 4 2 5 3" xfId="35217"/>
    <cellStyle name="RowTitles-Detail 3 2 4 2 6" xfId="10152"/>
    <cellStyle name="RowTitles-Detail 3 2 4 2 6 2" xfId="35218"/>
    <cellStyle name="RowTitles-Detail 3 2 4 2 6 2 2" xfId="35219"/>
    <cellStyle name="RowTitles-Detail 3 2 4 2 7" xfId="35220"/>
    <cellStyle name="RowTitles-Detail 3 2 4 2 7 2" xfId="35221"/>
    <cellStyle name="RowTitles-Detail 3 2 4 2 8" xfId="35222"/>
    <cellStyle name="RowTitles-Detail 3 2 4 3" xfId="1113"/>
    <cellStyle name="RowTitles-Detail 3 2 4 3 2" xfId="2724"/>
    <cellStyle name="RowTitles-Detail 3 2 4 3 2 2" xfId="8633"/>
    <cellStyle name="RowTitles-Detail 3 2 4 3 2 2 2" xfId="35223"/>
    <cellStyle name="RowTitles-Detail 3 2 4 3 2 2 2 2" xfId="35224"/>
    <cellStyle name="RowTitles-Detail 3 2 4 3 2 2 3" xfId="35225"/>
    <cellStyle name="RowTitles-Detail 3 2 4 3 2 3" xfId="12302"/>
    <cellStyle name="RowTitles-Detail 3 2 4 3 2 3 2" xfId="35226"/>
    <cellStyle name="RowTitles-Detail 3 2 4 3 2 3 2 2" xfId="35227"/>
    <cellStyle name="RowTitles-Detail 3 2 4 3 2 4" xfId="35228"/>
    <cellStyle name="RowTitles-Detail 3 2 4 3 2 4 2" xfId="35229"/>
    <cellStyle name="RowTitles-Detail 3 2 4 3 2 5" xfId="35230"/>
    <cellStyle name="RowTitles-Detail 3 2 4 3 3" xfId="4289"/>
    <cellStyle name="RowTitles-Detail 3 2 4 3 3 2" xfId="9413"/>
    <cellStyle name="RowTitles-Detail 3 2 4 3 3 2 2" xfId="35231"/>
    <cellStyle name="RowTitles-Detail 3 2 4 3 3 2 2 2" xfId="35232"/>
    <cellStyle name="RowTitles-Detail 3 2 4 3 3 2 3" xfId="35233"/>
    <cellStyle name="RowTitles-Detail 3 2 4 3 3 3" xfId="13008"/>
    <cellStyle name="RowTitles-Detail 3 2 4 3 3 3 2" xfId="35234"/>
    <cellStyle name="RowTitles-Detail 3 2 4 3 3 3 2 2" xfId="35235"/>
    <cellStyle name="RowTitles-Detail 3 2 4 3 3 4" xfId="35236"/>
    <cellStyle name="RowTitles-Detail 3 2 4 3 3 4 2" xfId="35237"/>
    <cellStyle name="RowTitles-Detail 3 2 4 3 3 5" xfId="35238"/>
    <cellStyle name="RowTitles-Detail 3 2 4 3 4" xfId="5118"/>
    <cellStyle name="RowTitles-Detail 3 2 4 3 4 2" xfId="35239"/>
    <cellStyle name="RowTitles-Detail 3 2 4 3 5" xfId="10407"/>
    <cellStyle name="RowTitles-Detail 3 2 4 3 5 2" xfId="35240"/>
    <cellStyle name="RowTitles-Detail 3 2 4 3 5 2 2" xfId="35241"/>
    <cellStyle name="RowTitles-Detail 3 2 4 4" xfId="1912"/>
    <cellStyle name="RowTitles-Detail 3 2 4 4 2" xfId="3502"/>
    <cellStyle name="RowTitles-Detail 3 2 4 4 2 2" xfId="8634"/>
    <cellStyle name="RowTitles-Detail 3 2 4 4 2 2 2" xfId="35242"/>
    <cellStyle name="RowTitles-Detail 3 2 4 4 2 2 2 2" xfId="35243"/>
    <cellStyle name="RowTitles-Detail 3 2 4 4 2 2 3" xfId="35244"/>
    <cellStyle name="RowTitles-Detail 3 2 4 4 2 3" xfId="12303"/>
    <cellStyle name="RowTitles-Detail 3 2 4 4 2 3 2" xfId="35245"/>
    <cellStyle name="RowTitles-Detail 3 2 4 4 2 3 2 2" xfId="35246"/>
    <cellStyle name="RowTitles-Detail 3 2 4 4 2 4" xfId="35247"/>
    <cellStyle name="RowTitles-Detail 3 2 4 4 2 4 2" xfId="35248"/>
    <cellStyle name="RowTitles-Detail 3 2 4 4 2 5" xfId="35249"/>
    <cellStyle name="RowTitles-Detail 3 2 4 4 3" xfId="5892"/>
    <cellStyle name="RowTitles-Detail 3 2 4 4 3 2" xfId="9642"/>
    <cellStyle name="RowTitles-Detail 3 2 4 4 3 2 2" xfId="35250"/>
    <cellStyle name="RowTitles-Detail 3 2 4 4 3 2 2 2" xfId="35251"/>
    <cellStyle name="RowTitles-Detail 3 2 4 4 3 2 3" xfId="35252"/>
    <cellStyle name="RowTitles-Detail 3 2 4 4 3 3" xfId="13221"/>
    <cellStyle name="RowTitles-Detail 3 2 4 4 3 3 2" xfId="35253"/>
    <cellStyle name="RowTitles-Detail 3 2 4 4 3 3 2 2" xfId="35254"/>
    <cellStyle name="RowTitles-Detail 3 2 4 4 3 4" xfId="35255"/>
    <cellStyle name="RowTitles-Detail 3 2 4 4 3 4 2" xfId="35256"/>
    <cellStyle name="RowTitles-Detail 3 2 4 4 3 5" xfId="35257"/>
    <cellStyle name="RowTitles-Detail 3 2 4 4 4" xfId="6876"/>
    <cellStyle name="RowTitles-Detail 3 2 4 4 4 2" xfId="35258"/>
    <cellStyle name="RowTitles-Detail 3 2 4 4 4 2 2" xfId="35259"/>
    <cellStyle name="RowTitles-Detail 3 2 4 4 4 3" xfId="35260"/>
    <cellStyle name="RowTitles-Detail 3 2 4 4 5" xfId="10623"/>
    <cellStyle name="RowTitles-Detail 3 2 4 4 5 2" xfId="35261"/>
    <cellStyle name="RowTitles-Detail 3 2 4 4 5 2 2" xfId="35262"/>
    <cellStyle name="RowTitles-Detail 3 2 4 4 6" xfId="35263"/>
    <cellStyle name="RowTitles-Detail 3 2 4 4 6 2" xfId="35264"/>
    <cellStyle name="RowTitles-Detail 3 2 4 4 7" xfId="35265"/>
    <cellStyle name="RowTitles-Detail 3 2 4 5" xfId="1913"/>
    <cellStyle name="RowTitles-Detail 3 2 4 5 2" xfId="3503"/>
    <cellStyle name="RowTitles-Detail 3 2 4 5 2 2" xfId="8635"/>
    <cellStyle name="RowTitles-Detail 3 2 4 5 2 2 2" xfId="35266"/>
    <cellStyle name="RowTitles-Detail 3 2 4 5 2 2 2 2" xfId="35267"/>
    <cellStyle name="RowTitles-Detail 3 2 4 5 2 2 3" xfId="35268"/>
    <cellStyle name="RowTitles-Detail 3 2 4 5 2 3" xfId="12304"/>
    <cellStyle name="RowTitles-Detail 3 2 4 5 2 3 2" xfId="35269"/>
    <cellStyle name="RowTitles-Detail 3 2 4 5 2 3 2 2" xfId="35270"/>
    <cellStyle name="RowTitles-Detail 3 2 4 5 2 4" xfId="35271"/>
    <cellStyle name="RowTitles-Detail 3 2 4 5 2 4 2" xfId="35272"/>
    <cellStyle name="RowTitles-Detail 3 2 4 5 2 5" xfId="35273"/>
    <cellStyle name="RowTitles-Detail 3 2 4 5 3" xfId="5893"/>
    <cellStyle name="RowTitles-Detail 3 2 4 5 3 2" xfId="9858"/>
    <cellStyle name="RowTitles-Detail 3 2 4 5 3 2 2" xfId="35274"/>
    <cellStyle name="RowTitles-Detail 3 2 4 5 3 2 2 2" xfId="35275"/>
    <cellStyle name="RowTitles-Detail 3 2 4 5 3 2 3" xfId="35276"/>
    <cellStyle name="RowTitles-Detail 3 2 4 5 3 3" xfId="13419"/>
    <cellStyle name="RowTitles-Detail 3 2 4 5 3 3 2" xfId="35277"/>
    <cellStyle name="RowTitles-Detail 3 2 4 5 3 3 2 2" xfId="35278"/>
    <cellStyle name="RowTitles-Detail 3 2 4 5 3 4" xfId="35279"/>
    <cellStyle name="RowTitles-Detail 3 2 4 5 3 4 2" xfId="35280"/>
    <cellStyle name="RowTitles-Detail 3 2 4 5 3 5" xfId="35281"/>
    <cellStyle name="RowTitles-Detail 3 2 4 5 4" xfId="7092"/>
    <cellStyle name="RowTitles-Detail 3 2 4 5 4 2" xfId="35282"/>
    <cellStyle name="RowTitles-Detail 3 2 4 5 4 2 2" xfId="35283"/>
    <cellStyle name="RowTitles-Detail 3 2 4 5 4 3" xfId="35284"/>
    <cellStyle name="RowTitles-Detail 3 2 4 5 5" xfId="10839"/>
    <cellStyle name="RowTitles-Detail 3 2 4 5 5 2" xfId="35285"/>
    <cellStyle name="RowTitles-Detail 3 2 4 5 5 2 2" xfId="35286"/>
    <cellStyle name="RowTitles-Detail 3 2 4 5 6" xfId="35287"/>
    <cellStyle name="RowTitles-Detail 3 2 4 5 6 2" xfId="35288"/>
    <cellStyle name="RowTitles-Detail 3 2 4 5 7" xfId="35289"/>
    <cellStyle name="RowTitles-Detail 3 2 4 6" xfId="1914"/>
    <cellStyle name="RowTitles-Detail 3 2 4 6 2" xfId="3504"/>
    <cellStyle name="RowTitles-Detail 3 2 4 6 2 2" xfId="8636"/>
    <cellStyle name="RowTitles-Detail 3 2 4 6 2 2 2" xfId="35290"/>
    <cellStyle name="RowTitles-Detail 3 2 4 6 2 2 2 2" xfId="35291"/>
    <cellStyle name="RowTitles-Detail 3 2 4 6 2 2 3" xfId="35292"/>
    <cellStyle name="RowTitles-Detail 3 2 4 6 2 3" xfId="12305"/>
    <cellStyle name="RowTitles-Detail 3 2 4 6 2 3 2" xfId="35293"/>
    <cellStyle name="RowTitles-Detail 3 2 4 6 2 3 2 2" xfId="35294"/>
    <cellStyle name="RowTitles-Detail 3 2 4 6 2 4" xfId="35295"/>
    <cellStyle name="RowTitles-Detail 3 2 4 6 2 4 2" xfId="35296"/>
    <cellStyle name="RowTitles-Detail 3 2 4 6 2 5" xfId="35297"/>
    <cellStyle name="RowTitles-Detail 3 2 4 6 3" xfId="5894"/>
    <cellStyle name="RowTitles-Detail 3 2 4 6 3 2" xfId="10060"/>
    <cellStyle name="RowTitles-Detail 3 2 4 6 3 2 2" xfId="35298"/>
    <cellStyle name="RowTitles-Detail 3 2 4 6 3 2 2 2" xfId="35299"/>
    <cellStyle name="RowTitles-Detail 3 2 4 6 3 2 3" xfId="35300"/>
    <cellStyle name="RowTitles-Detail 3 2 4 6 3 3" xfId="13606"/>
    <cellStyle name="RowTitles-Detail 3 2 4 6 3 3 2" xfId="35301"/>
    <cellStyle name="RowTitles-Detail 3 2 4 6 3 3 2 2" xfId="35302"/>
    <cellStyle name="RowTitles-Detail 3 2 4 6 3 4" xfId="35303"/>
    <cellStyle name="RowTitles-Detail 3 2 4 6 3 4 2" xfId="35304"/>
    <cellStyle name="RowTitles-Detail 3 2 4 6 3 5" xfId="35305"/>
    <cellStyle name="RowTitles-Detail 3 2 4 6 4" xfId="7294"/>
    <cellStyle name="RowTitles-Detail 3 2 4 6 4 2" xfId="35306"/>
    <cellStyle name="RowTitles-Detail 3 2 4 6 4 2 2" xfId="35307"/>
    <cellStyle name="RowTitles-Detail 3 2 4 6 4 3" xfId="35308"/>
    <cellStyle name="RowTitles-Detail 3 2 4 6 5" xfId="11041"/>
    <cellStyle name="RowTitles-Detail 3 2 4 6 5 2" xfId="35309"/>
    <cellStyle name="RowTitles-Detail 3 2 4 6 5 2 2" xfId="35310"/>
    <cellStyle name="RowTitles-Detail 3 2 4 6 6" xfId="35311"/>
    <cellStyle name="RowTitles-Detail 3 2 4 6 6 2" xfId="35312"/>
    <cellStyle name="RowTitles-Detail 3 2 4 6 7" xfId="35313"/>
    <cellStyle name="RowTitles-Detail 3 2 4 7" xfId="2277"/>
    <cellStyle name="RowTitles-Detail 3 2 4 7 2" xfId="8631"/>
    <cellStyle name="RowTitles-Detail 3 2 4 7 2 2" xfId="35314"/>
    <cellStyle name="RowTitles-Detail 3 2 4 7 2 2 2" xfId="35315"/>
    <cellStyle name="RowTitles-Detail 3 2 4 7 2 3" xfId="35316"/>
    <cellStyle name="RowTitles-Detail 3 2 4 7 3" xfId="12300"/>
    <cellStyle name="RowTitles-Detail 3 2 4 7 3 2" xfId="35317"/>
    <cellStyle name="RowTitles-Detail 3 2 4 7 3 2 2" xfId="35318"/>
    <cellStyle name="RowTitles-Detail 3 2 4 7 4" xfId="35319"/>
    <cellStyle name="RowTitles-Detail 3 2 4 7 4 2" xfId="35320"/>
    <cellStyle name="RowTitles-Detail 3 2 4 7 5" xfId="35321"/>
    <cellStyle name="RowTitles-Detail 3 2 4 8" xfId="4722"/>
    <cellStyle name="RowTitles-Detail 3 2 4 8 2" xfId="8873"/>
    <cellStyle name="RowTitles-Detail 3 2 4 8 2 2" xfId="35322"/>
    <cellStyle name="RowTitles-Detail 3 2 4 8 2 2 2" xfId="35323"/>
    <cellStyle name="RowTitles-Detail 3 2 4 8 2 3" xfId="35324"/>
    <cellStyle name="RowTitles-Detail 3 2 4 8 3" xfId="12508"/>
    <cellStyle name="RowTitles-Detail 3 2 4 8 3 2" xfId="35325"/>
    <cellStyle name="RowTitles-Detail 3 2 4 8 3 2 2" xfId="35326"/>
    <cellStyle name="RowTitles-Detail 3 2 4 8 4" xfId="35327"/>
    <cellStyle name="RowTitles-Detail 3 2 4 8 4 2" xfId="35328"/>
    <cellStyle name="RowTitles-Detail 3 2 4 8 5" xfId="35329"/>
    <cellStyle name="RowTitles-Detail 3 2 4 9" xfId="6133"/>
    <cellStyle name="RowTitles-Detail 3 2 4 9 2" xfId="35330"/>
    <cellStyle name="RowTitles-Detail 3 2 4 9 2 2" xfId="35331"/>
    <cellStyle name="RowTitles-Detail 3 2 4_STUD aligned by INSTIT" xfId="683"/>
    <cellStyle name="RowTitles-Detail 3 2 5" xfId="490"/>
    <cellStyle name="RowTitles-Detail 3 2 5 2" xfId="979"/>
    <cellStyle name="RowTitles-Detail 3 2 5 2 2" xfId="2590"/>
    <cellStyle name="RowTitles-Detail 3 2 5 2 2 2" xfId="8638"/>
    <cellStyle name="RowTitles-Detail 3 2 5 2 2 2 2" xfId="35332"/>
    <cellStyle name="RowTitles-Detail 3 2 5 2 2 2 2 2" xfId="35333"/>
    <cellStyle name="RowTitles-Detail 3 2 5 2 2 2 3" xfId="35334"/>
    <cellStyle name="RowTitles-Detail 3 2 5 2 2 3" xfId="12307"/>
    <cellStyle name="RowTitles-Detail 3 2 5 2 2 3 2" xfId="35335"/>
    <cellStyle name="RowTitles-Detail 3 2 5 2 2 3 2 2" xfId="35336"/>
    <cellStyle name="RowTitles-Detail 3 2 5 2 2 4" xfId="35337"/>
    <cellStyle name="RowTitles-Detail 3 2 5 2 2 4 2" xfId="35338"/>
    <cellStyle name="RowTitles-Detail 3 2 5 2 2 5" xfId="35339"/>
    <cellStyle name="RowTitles-Detail 3 2 5 2 3" xfId="4155"/>
    <cellStyle name="RowTitles-Detail 3 2 5 2 3 2" xfId="9183"/>
    <cellStyle name="RowTitles-Detail 3 2 5 2 3 2 2" xfId="35340"/>
    <cellStyle name="RowTitles-Detail 3 2 5 2 3 2 2 2" xfId="35341"/>
    <cellStyle name="RowTitles-Detail 3 2 5 2 3 2 3" xfId="35342"/>
    <cellStyle name="RowTitles-Detail 3 2 5 2 3 3" xfId="12797"/>
    <cellStyle name="RowTitles-Detail 3 2 5 2 3 3 2" xfId="35343"/>
    <cellStyle name="RowTitles-Detail 3 2 5 2 3 3 2 2" xfId="35344"/>
    <cellStyle name="RowTitles-Detail 3 2 5 2 3 4" xfId="35345"/>
    <cellStyle name="RowTitles-Detail 3 2 5 2 3 4 2" xfId="35346"/>
    <cellStyle name="RowTitles-Detail 3 2 5 2 3 5" xfId="35347"/>
    <cellStyle name="RowTitles-Detail 3 2 5 2 4" xfId="4984"/>
    <cellStyle name="RowTitles-Detail 3 2 5 2 4 2" xfId="35348"/>
    <cellStyle name="RowTitles-Detail 3 2 5 2 5" xfId="6495"/>
    <cellStyle name="RowTitles-Detail 3 2 5 2 5 2" xfId="35349"/>
    <cellStyle name="RowTitles-Detail 3 2 5 2 5 2 2" xfId="35350"/>
    <cellStyle name="RowTitles-Detail 3 2 5 2 5 3" xfId="35351"/>
    <cellStyle name="RowTitles-Detail 3 2 5 2 6" xfId="10196"/>
    <cellStyle name="RowTitles-Detail 3 2 5 2 6 2" xfId="35352"/>
    <cellStyle name="RowTitles-Detail 3 2 5 2 6 2 2" xfId="35353"/>
    <cellStyle name="RowTitles-Detail 3 2 5 3" xfId="1158"/>
    <cellStyle name="RowTitles-Detail 3 2 5 3 2" xfId="2769"/>
    <cellStyle name="RowTitles-Detail 3 2 5 3 2 2" xfId="8639"/>
    <cellStyle name="RowTitles-Detail 3 2 5 3 2 2 2" xfId="35354"/>
    <cellStyle name="RowTitles-Detail 3 2 5 3 2 2 2 2" xfId="35355"/>
    <cellStyle name="RowTitles-Detail 3 2 5 3 2 2 3" xfId="35356"/>
    <cellStyle name="RowTitles-Detail 3 2 5 3 2 3" xfId="12308"/>
    <cellStyle name="RowTitles-Detail 3 2 5 3 2 3 2" xfId="35357"/>
    <cellStyle name="RowTitles-Detail 3 2 5 3 2 3 2 2" xfId="35358"/>
    <cellStyle name="RowTitles-Detail 3 2 5 3 2 4" xfId="35359"/>
    <cellStyle name="RowTitles-Detail 3 2 5 3 2 4 2" xfId="35360"/>
    <cellStyle name="RowTitles-Detail 3 2 5 3 2 5" xfId="35361"/>
    <cellStyle name="RowTitles-Detail 3 2 5 3 3" xfId="4334"/>
    <cellStyle name="RowTitles-Detail 3 2 5 3 3 2" xfId="9459"/>
    <cellStyle name="RowTitles-Detail 3 2 5 3 3 2 2" xfId="35362"/>
    <cellStyle name="RowTitles-Detail 3 2 5 3 3 2 2 2" xfId="35363"/>
    <cellStyle name="RowTitles-Detail 3 2 5 3 3 2 3" xfId="35364"/>
    <cellStyle name="RowTitles-Detail 3 2 5 3 3 3" xfId="13052"/>
    <cellStyle name="RowTitles-Detail 3 2 5 3 3 3 2" xfId="35365"/>
    <cellStyle name="RowTitles-Detail 3 2 5 3 3 3 2 2" xfId="35366"/>
    <cellStyle name="RowTitles-Detail 3 2 5 3 3 4" xfId="35367"/>
    <cellStyle name="RowTitles-Detail 3 2 5 3 3 4 2" xfId="35368"/>
    <cellStyle name="RowTitles-Detail 3 2 5 3 3 5" xfId="35369"/>
    <cellStyle name="RowTitles-Detail 3 2 5 3 4" xfId="5163"/>
    <cellStyle name="RowTitles-Detail 3 2 5 3 4 2" xfId="35370"/>
    <cellStyle name="RowTitles-Detail 3 2 5 3 5" xfId="10440"/>
    <cellStyle name="RowTitles-Detail 3 2 5 3 5 2" xfId="35371"/>
    <cellStyle name="RowTitles-Detail 3 2 5 3 5 2 2" xfId="35372"/>
    <cellStyle name="RowTitles-Detail 3 2 5 3 6" xfId="35373"/>
    <cellStyle name="RowTitles-Detail 3 2 5 3 6 2" xfId="35374"/>
    <cellStyle name="RowTitles-Detail 3 2 5 3 7" xfId="35375"/>
    <cellStyle name="RowTitles-Detail 3 2 5 4" xfId="1328"/>
    <cellStyle name="RowTitles-Detail 3 2 5 4 2" xfId="2939"/>
    <cellStyle name="RowTitles-Detail 3 2 5 4 2 2" xfId="8640"/>
    <cellStyle name="RowTitles-Detail 3 2 5 4 2 2 2" xfId="35376"/>
    <cellStyle name="RowTitles-Detail 3 2 5 4 2 2 2 2" xfId="35377"/>
    <cellStyle name="RowTitles-Detail 3 2 5 4 2 2 3" xfId="35378"/>
    <cellStyle name="RowTitles-Detail 3 2 5 4 2 3" xfId="12309"/>
    <cellStyle name="RowTitles-Detail 3 2 5 4 2 3 2" xfId="35379"/>
    <cellStyle name="RowTitles-Detail 3 2 5 4 2 3 2 2" xfId="35380"/>
    <cellStyle name="RowTitles-Detail 3 2 5 4 2 4" xfId="35381"/>
    <cellStyle name="RowTitles-Detail 3 2 5 4 2 4 2" xfId="35382"/>
    <cellStyle name="RowTitles-Detail 3 2 5 4 2 5" xfId="35383"/>
    <cellStyle name="RowTitles-Detail 3 2 5 4 3" xfId="4504"/>
    <cellStyle name="RowTitles-Detail 3 2 5 4 3 2" xfId="9687"/>
    <cellStyle name="RowTitles-Detail 3 2 5 4 3 2 2" xfId="35384"/>
    <cellStyle name="RowTitles-Detail 3 2 5 4 3 2 2 2" xfId="35385"/>
    <cellStyle name="RowTitles-Detail 3 2 5 4 3 2 3" xfId="35386"/>
    <cellStyle name="RowTitles-Detail 3 2 5 4 3 3" xfId="13264"/>
    <cellStyle name="RowTitles-Detail 3 2 5 4 3 3 2" xfId="35387"/>
    <cellStyle name="RowTitles-Detail 3 2 5 4 3 3 2 2" xfId="35388"/>
    <cellStyle name="RowTitles-Detail 3 2 5 4 3 4" xfId="35389"/>
    <cellStyle name="RowTitles-Detail 3 2 5 4 3 4 2" xfId="35390"/>
    <cellStyle name="RowTitles-Detail 3 2 5 4 3 5" xfId="35391"/>
    <cellStyle name="RowTitles-Detail 3 2 5 4 4" xfId="5332"/>
    <cellStyle name="RowTitles-Detail 3 2 5 4 4 2" xfId="35392"/>
    <cellStyle name="RowTitles-Detail 3 2 5 4 5" xfId="6921"/>
    <cellStyle name="RowTitles-Detail 3 2 5 4 5 2" xfId="35393"/>
    <cellStyle name="RowTitles-Detail 3 2 5 4 5 2 2" xfId="35394"/>
    <cellStyle name="RowTitles-Detail 3 2 5 4 5 3" xfId="35395"/>
    <cellStyle name="RowTitles-Detail 3 2 5 4 6" xfId="10668"/>
    <cellStyle name="RowTitles-Detail 3 2 5 4 6 2" xfId="35396"/>
    <cellStyle name="RowTitles-Detail 3 2 5 4 6 2 2" xfId="35397"/>
    <cellStyle name="RowTitles-Detail 3 2 5 4 7" xfId="35398"/>
    <cellStyle name="RowTitles-Detail 3 2 5 4 7 2" xfId="35399"/>
    <cellStyle name="RowTitles-Detail 3 2 5 4 8" xfId="35400"/>
    <cellStyle name="RowTitles-Detail 3 2 5 5" xfId="1915"/>
    <cellStyle name="RowTitles-Detail 3 2 5 5 2" xfId="3505"/>
    <cellStyle name="RowTitles-Detail 3 2 5 5 2 2" xfId="8641"/>
    <cellStyle name="RowTitles-Detail 3 2 5 5 2 2 2" xfId="35401"/>
    <cellStyle name="RowTitles-Detail 3 2 5 5 2 2 2 2" xfId="35402"/>
    <cellStyle name="RowTitles-Detail 3 2 5 5 2 2 3" xfId="35403"/>
    <cellStyle name="RowTitles-Detail 3 2 5 5 2 3" xfId="12310"/>
    <cellStyle name="RowTitles-Detail 3 2 5 5 2 3 2" xfId="35404"/>
    <cellStyle name="RowTitles-Detail 3 2 5 5 2 3 2 2" xfId="35405"/>
    <cellStyle name="RowTitles-Detail 3 2 5 5 2 4" xfId="35406"/>
    <cellStyle name="RowTitles-Detail 3 2 5 5 2 4 2" xfId="35407"/>
    <cellStyle name="RowTitles-Detail 3 2 5 5 2 5" xfId="35408"/>
    <cellStyle name="RowTitles-Detail 3 2 5 5 3" xfId="5895"/>
    <cellStyle name="RowTitles-Detail 3 2 5 5 3 2" xfId="9903"/>
    <cellStyle name="RowTitles-Detail 3 2 5 5 3 2 2" xfId="35409"/>
    <cellStyle name="RowTitles-Detail 3 2 5 5 3 2 2 2" xfId="35410"/>
    <cellStyle name="RowTitles-Detail 3 2 5 5 3 2 3" xfId="35411"/>
    <cellStyle name="RowTitles-Detail 3 2 5 5 3 3" xfId="13462"/>
    <cellStyle name="RowTitles-Detail 3 2 5 5 3 3 2" xfId="35412"/>
    <cellStyle name="RowTitles-Detail 3 2 5 5 3 3 2 2" xfId="35413"/>
    <cellStyle name="RowTitles-Detail 3 2 5 5 3 4" xfId="35414"/>
    <cellStyle name="RowTitles-Detail 3 2 5 5 3 4 2" xfId="35415"/>
    <cellStyle name="RowTitles-Detail 3 2 5 5 3 5" xfId="35416"/>
    <cellStyle name="RowTitles-Detail 3 2 5 5 4" xfId="7137"/>
    <cellStyle name="RowTitles-Detail 3 2 5 5 4 2" xfId="35417"/>
    <cellStyle name="RowTitles-Detail 3 2 5 5 4 2 2" xfId="35418"/>
    <cellStyle name="RowTitles-Detail 3 2 5 5 4 3" xfId="35419"/>
    <cellStyle name="RowTitles-Detail 3 2 5 5 5" xfId="10884"/>
    <cellStyle name="RowTitles-Detail 3 2 5 5 5 2" xfId="35420"/>
    <cellStyle name="RowTitles-Detail 3 2 5 5 5 2 2" xfId="35421"/>
    <cellStyle name="RowTitles-Detail 3 2 5 5 6" xfId="35422"/>
    <cellStyle name="RowTitles-Detail 3 2 5 5 6 2" xfId="35423"/>
    <cellStyle name="RowTitles-Detail 3 2 5 5 7" xfId="35424"/>
    <cellStyle name="RowTitles-Detail 3 2 5 6" xfId="1916"/>
    <cellStyle name="RowTitles-Detail 3 2 5 6 2" xfId="3506"/>
    <cellStyle name="RowTitles-Detail 3 2 5 6 2 2" xfId="8642"/>
    <cellStyle name="RowTitles-Detail 3 2 5 6 2 2 2" xfId="35425"/>
    <cellStyle name="RowTitles-Detail 3 2 5 6 2 2 2 2" xfId="35426"/>
    <cellStyle name="RowTitles-Detail 3 2 5 6 2 2 3" xfId="35427"/>
    <cellStyle name="RowTitles-Detail 3 2 5 6 2 3" xfId="12311"/>
    <cellStyle name="RowTitles-Detail 3 2 5 6 2 3 2" xfId="35428"/>
    <cellStyle name="RowTitles-Detail 3 2 5 6 2 3 2 2" xfId="35429"/>
    <cellStyle name="RowTitles-Detail 3 2 5 6 2 4" xfId="35430"/>
    <cellStyle name="RowTitles-Detail 3 2 5 6 2 4 2" xfId="35431"/>
    <cellStyle name="RowTitles-Detail 3 2 5 6 2 5" xfId="35432"/>
    <cellStyle name="RowTitles-Detail 3 2 5 6 3" xfId="5896"/>
    <cellStyle name="RowTitles-Detail 3 2 5 6 3 2" xfId="10105"/>
    <cellStyle name="RowTitles-Detail 3 2 5 6 3 2 2" xfId="35433"/>
    <cellStyle name="RowTitles-Detail 3 2 5 6 3 2 2 2" xfId="35434"/>
    <cellStyle name="RowTitles-Detail 3 2 5 6 3 2 3" xfId="35435"/>
    <cellStyle name="RowTitles-Detail 3 2 5 6 3 3" xfId="13649"/>
    <cellStyle name="RowTitles-Detail 3 2 5 6 3 3 2" xfId="35436"/>
    <cellStyle name="RowTitles-Detail 3 2 5 6 3 3 2 2" xfId="35437"/>
    <cellStyle name="RowTitles-Detail 3 2 5 6 3 4" xfId="35438"/>
    <cellStyle name="RowTitles-Detail 3 2 5 6 3 4 2" xfId="35439"/>
    <cellStyle name="RowTitles-Detail 3 2 5 6 3 5" xfId="35440"/>
    <cellStyle name="RowTitles-Detail 3 2 5 6 4" xfId="7339"/>
    <cellStyle name="RowTitles-Detail 3 2 5 6 4 2" xfId="35441"/>
    <cellStyle name="RowTitles-Detail 3 2 5 6 4 2 2" xfId="35442"/>
    <cellStyle name="RowTitles-Detail 3 2 5 6 4 3" xfId="35443"/>
    <cellStyle name="RowTitles-Detail 3 2 5 6 5" xfId="11086"/>
    <cellStyle name="RowTitles-Detail 3 2 5 6 5 2" xfId="35444"/>
    <cellStyle name="RowTitles-Detail 3 2 5 6 5 2 2" xfId="35445"/>
    <cellStyle name="RowTitles-Detail 3 2 5 6 6" xfId="35446"/>
    <cellStyle name="RowTitles-Detail 3 2 5 6 6 2" xfId="35447"/>
    <cellStyle name="RowTitles-Detail 3 2 5 6 7" xfId="35448"/>
    <cellStyle name="RowTitles-Detail 3 2 5 7" xfId="2322"/>
    <cellStyle name="RowTitles-Detail 3 2 5 7 2" xfId="8637"/>
    <cellStyle name="RowTitles-Detail 3 2 5 7 2 2" xfId="35449"/>
    <cellStyle name="RowTitles-Detail 3 2 5 7 2 2 2" xfId="35450"/>
    <cellStyle name="RowTitles-Detail 3 2 5 7 2 3" xfId="35451"/>
    <cellStyle name="RowTitles-Detail 3 2 5 7 3" xfId="12306"/>
    <cellStyle name="RowTitles-Detail 3 2 5 7 3 2" xfId="35452"/>
    <cellStyle name="RowTitles-Detail 3 2 5 7 3 2 2" xfId="35453"/>
    <cellStyle name="RowTitles-Detail 3 2 5 7 4" xfId="35454"/>
    <cellStyle name="RowTitles-Detail 3 2 5 7 4 2" xfId="35455"/>
    <cellStyle name="RowTitles-Detail 3 2 5 7 5" xfId="35456"/>
    <cellStyle name="RowTitles-Detail 3 2 5 8" xfId="3819"/>
    <cellStyle name="RowTitles-Detail 3 2 5 8 2" xfId="35457"/>
    <cellStyle name="RowTitles-Detail 3 2 5 9" xfId="6399"/>
    <cellStyle name="RowTitles-Detail 3 2 5 9 2" xfId="35458"/>
    <cellStyle name="RowTitles-Detail 3 2 5 9 2 2" xfId="35459"/>
    <cellStyle name="RowTitles-Detail 3 2 5_STUD aligned by INSTIT" xfId="684"/>
    <cellStyle name="RowTitles-Detail 3 2 6" xfId="800"/>
    <cellStyle name="RowTitles-Detail 3 2 6 2" xfId="2415"/>
    <cellStyle name="RowTitles-Detail 3 2 6 2 2" xfId="8643"/>
    <cellStyle name="RowTitles-Detail 3 2 6 2 2 2" xfId="35460"/>
    <cellStyle name="RowTitles-Detail 3 2 6 2 2 2 2" xfId="35461"/>
    <cellStyle name="RowTitles-Detail 3 2 6 2 2 3" xfId="35462"/>
    <cellStyle name="RowTitles-Detail 3 2 6 2 3" xfId="12312"/>
    <cellStyle name="RowTitles-Detail 3 2 6 2 3 2" xfId="35463"/>
    <cellStyle name="RowTitles-Detail 3 2 6 2 3 2 2" xfId="35464"/>
    <cellStyle name="RowTitles-Detail 3 2 6 2 4" xfId="35465"/>
    <cellStyle name="RowTitles-Detail 3 2 6 2 4 2" xfId="35466"/>
    <cellStyle name="RowTitles-Detail 3 2 6 2 5" xfId="35467"/>
    <cellStyle name="RowTitles-Detail 3 2 6 3" xfId="3976"/>
    <cellStyle name="RowTitles-Detail 3 2 6 3 2" xfId="8983"/>
    <cellStyle name="RowTitles-Detail 3 2 6 3 2 2" xfId="35468"/>
    <cellStyle name="RowTitles-Detail 3 2 6 3 2 2 2" xfId="35469"/>
    <cellStyle name="RowTitles-Detail 3 2 6 3 2 3" xfId="35470"/>
    <cellStyle name="RowTitles-Detail 3 2 6 3 3" xfId="12608"/>
    <cellStyle name="RowTitles-Detail 3 2 6 3 3 2" xfId="35471"/>
    <cellStyle name="RowTitles-Detail 3 2 6 3 3 2 2" xfId="35472"/>
    <cellStyle name="RowTitles-Detail 3 2 6 3 4" xfId="35473"/>
    <cellStyle name="RowTitles-Detail 3 2 6 3 4 2" xfId="35474"/>
    <cellStyle name="RowTitles-Detail 3 2 6 3 5" xfId="35475"/>
    <cellStyle name="RowTitles-Detail 3 2 6 4" xfId="4599"/>
    <cellStyle name="RowTitles-Detail 3 2 6 4 2" xfId="35476"/>
    <cellStyle name="RowTitles-Detail 3 2 6 5" xfId="6310"/>
    <cellStyle name="RowTitles-Detail 3 2 6 5 2" xfId="35477"/>
    <cellStyle name="RowTitles-Detail 3 2 6 5 2 2" xfId="35478"/>
    <cellStyle name="RowTitles-Detail 3 2 6 5 3" xfId="35479"/>
    <cellStyle name="RowTitles-Detail 3 2 6 6" xfId="7689"/>
    <cellStyle name="RowTitles-Detail 3 2 6 6 2" xfId="35480"/>
    <cellStyle name="RowTitles-Detail 3 2 6 6 2 2" xfId="35481"/>
    <cellStyle name="RowTitles-Detail 3 2 7" xfId="962"/>
    <cellStyle name="RowTitles-Detail 3 2 7 2" xfId="2573"/>
    <cellStyle name="RowTitles-Detail 3 2 7 2 2" xfId="8644"/>
    <cellStyle name="RowTitles-Detail 3 2 7 2 2 2" xfId="35482"/>
    <cellStyle name="RowTitles-Detail 3 2 7 2 2 2 2" xfId="35483"/>
    <cellStyle name="RowTitles-Detail 3 2 7 2 2 3" xfId="35484"/>
    <cellStyle name="RowTitles-Detail 3 2 7 2 3" xfId="12313"/>
    <cellStyle name="RowTitles-Detail 3 2 7 2 3 2" xfId="35485"/>
    <cellStyle name="RowTitles-Detail 3 2 7 2 3 2 2" xfId="35486"/>
    <cellStyle name="RowTitles-Detail 3 2 7 2 4" xfId="35487"/>
    <cellStyle name="RowTitles-Detail 3 2 7 2 4 2" xfId="35488"/>
    <cellStyle name="RowTitles-Detail 3 2 7 2 5" xfId="35489"/>
    <cellStyle name="RowTitles-Detail 3 2 7 3" xfId="4138"/>
    <cellStyle name="RowTitles-Detail 3 2 7 3 2" xfId="9240"/>
    <cellStyle name="RowTitles-Detail 3 2 7 3 2 2" xfId="35490"/>
    <cellStyle name="RowTitles-Detail 3 2 7 3 2 2 2" xfId="35491"/>
    <cellStyle name="RowTitles-Detail 3 2 7 3 2 3" xfId="35492"/>
    <cellStyle name="RowTitles-Detail 3 2 7 3 3" xfId="12848"/>
    <cellStyle name="RowTitles-Detail 3 2 7 3 3 2" xfId="35493"/>
    <cellStyle name="RowTitles-Detail 3 2 7 3 3 2 2" xfId="35494"/>
    <cellStyle name="RowTitles-Detail 3 2 7 3 4" xfId="35495"/>
    <cellStyle name="RowTitles-Detail 3 2 7 3 4 2" xfId="35496"/>
    <cellStyle name="RowTitles-Detail 3 2 7 3 5" xfId="35497"/>
    <cellStyle name="RowTitles-Detail 3 2 7 4" xfId="4967"/>
    <cellStyle name="RowTitles-Detail 3 2 7 4 2" xfId="35498"/>
    <cellStyle name="RowTitles-Detail 3 2 7 5" xfId="10250"/>
    <cellStyle name="RowTitles-Detail 3 2 7 5 2" xfId="35499"/>
    <cellStyle name="RowTitles-Detail 3 2 7 5 2 2" xfId="35500"/>
    <cellStyle name="RowTitles-Detail 3 2 7 6" xfId="35501"/>
    <cellStyle name="RowTitles-Detail 3 2 7 6 2" xfId="35502"/>
    <cellStyle name="RowTitles-Detail 3 2 7 7" xfId="35503"/>
    <cellStyle name="RowTitles-Detail 3 2 8" xfId="1192"/>
    <cellStyle name="RowTitles-Detail 3 2 8 2" xfId="2803"/>
    <cellStyle name="RowTitles-Detail 3 2 8 2 2" xfId="8645"/>
    <cellStyle name="RowTitles-Detail 3 2 8 2 2 2" xfId="35504"/>
    <cellStyle name="RowTitles-Detail 3 2 8 2 2 2 2" xfId="35505"/>
    <cellStyle name="RowTitles-Detail 3 2 8 2 2 3" xfId="35506"/>
    <cellStyle name="RowTitles-Detail 3 2 8 2 3" xfId="12314"/>
    <cellStyle name="RowTitles-Detail 3 2 8 2 3 2" xfId="35507"/>
    <cellStyle name="RowTitles-Detail 3 2 8 2 3 2 2" xfId="35508"/>
    <cellStyle name="RowTitles-Detail 3 2 8 2 4" xfId="35509"/>
    <cellStyle name="RowTitles-Detail 3 2 8 2 4 2" xfId="35510"/>
    <cellStyle name="RowTitles-Detail 3 2 8 2 5" xfId="35511"/>
    <cellStyle name="RowTitles-Detail 3 2 8 3" xfId="4368"/>
    <cellStyle name="RowTitles-Detail 3 2 8 3 2" xfId="9488"/>
    <cellStyle name="RowTitles-Detail 3 2 8 3 2 2" xfId="35512"/>
    <cellStyle name="RowTitles-Detail 3 2 8 3 2 2 2" xfId="35513"/>
    <cellStyle name="RowTitles-Detail 3 2 8 3 2 3" xfId="35514"/>
    <cellStyle name="RowTitles-Detail 3 2 8 3 3" xfId="13078"/>
    <cellStyle name="RowTitles-Detail 3 2 8 3 3 2" xfId="35515"/>
    <cellStyle name="RowTitles-Detail 3 2 8 3 3 2 2" xfId="35516"/>
    <cellStyle name="RowTitles-Detail 3 2 8 3 4" xfId="35517"/>
    <cellStyle name="RowTitles-Detail 3 2 8 3 4 2" xfId="35518"/>
    <cellStyle name="RowTitles-Detail 3 2 8 3 5" xfId="35519"/>
    <cellStyle name="RowTitles-Detail 3 2 8 4" xfId="5197"/>
    <cellStyle name="RowTitles-Detail 3 2 8 4 2" xfId="35520"/>
    <cellStyle name="RowTitles-Detail 3 2 8 5" xfId="6722"/>
    <cellStyle name="RowTitles-Detail 3 2 8 5 2" xfId="35521"/>
    <cellStyle name="RowTitles-Detail 3 2 8 5 2 2" xfId="35522"/>
    <cellStyle name="RowTitles-Detail 3 2 8 5 3" xfId="35523"/>
    <cellStyle name="RowTitles-Detail 3 2 8 6" xfId="10469"/>
    <cellStyle name="RowTitles-Detail 3 2 8 6 2" xfId="35524"/>
    <cellStyle name="RowTitles-Detail 3 2 8 6 2 2" xfId="35525"/>
    <cellStyle name="RowTitles-Detail 3 2 8 7" xfId="35526"/>
    <cellStyle name="RowTitles-Detail 3 2 8 7 2" xfId="35527"/>
    <cellStyle name="RowTitles-Detail 3 2 8 8" xfId="35528"/>
    <cellStyle name="RowTitles-Detail 3 2 9" xfId="1917"/>
    <cellStyle name="RowTitles-Detail 3 2 9 2" xfId="3507"/>
    <cellStyle name="RowTitles-Detail 3 2 9 2 2" xfId="8646"/>
    <cellStyle name="RowTitles-Detail 3 2 9 2 2 2" xfId="35529"/>
    <cellStyle name="RowTitles-Detail 3 2 9 2 2 2 2" xfId="35530"/>
    <cellStyle name="RowTitles-Detail 3 2 9 2 2 3" xfId="35531"/>
    <cellStyle name="RowTitles-Detail 3 2 9 2 3" xfId="12315"/>
    <cellStyle name="RowTitles-Detail 3 2 9 2 3 2" xfId="35532"/>
    <cellStyle name="RowTitles-Detail 3 2 9 2 3 2 2" xfId="35533"/>
    <cellStyle name="RowTitles-Detail 3 2 9 2 4" xfId="35534"/>
    <cellStyle name="RowTitles-Detail 3 2 9 2 4 2" xfId="35535"/>
    <cellStyle name="RowTitles-Detail 3 2 9 2 5" xfId="35536"/>
    <cellStyle name="RowTitles-Detail 3 2 9 3" xfId="5897"/>
    <cellStyle name="RowTitles-Detail 3 2 9 3 2" xfId="9260"/>
    <cellStyle name="RowTitles-Detail 3 2 9 3 2 2" xfId="35537"/>
    <cellStyle name="RowTitles-Detail 3 2 9 3 2 2 2" xfId="35538"/>
    <cellStyle name="RowTitles-Detail 3 2 9 3 2 3" xfId="35539"/>
    <cellStyle name="RowTitles-Detail 3 2 9 3 3" xfId="12868"/>
    <cellStyle name="RowTitles-Detail 3 2 9 3 3 2" xfId="35540"/>
    <cellStyle name="RowTitles-Detail 3 2 9 3 3 2 2" xfId="35541"/>
    <cellStyle name="RowTitles-Detail 3 2 9 3 4" xfId="35542"/>
    <cellStyle name="RowTitles-Detail 3 2 9 3 4 2" xfId="35543"/>
    <cellStyle name="RowTitles-Detail 3 2 9 3 5" xfId="35544"/>
    <cellStyle name="RowTitles-Detail 3 2 9 4" xfId="6565"/>
    <cellStyle name="RowTitles-Detail 3 2 9 4 2" xfId="35545"/>
    <cellStyle name="RowTitles-Detail 3 2 9 4 2 2" xfId="35546"/>
    <cellStyle name="RowTitles-Detail 3 2 9 4 3" xfId="35547"/>
    <cellStyle name="RowTitles-Detail 3 2 9 5" xfId="10270"/>
    <cellStyle name="RowTitles-Detail 3 2 9 5 2" xfId="35548"/>
    <cellStyle name="RowTitles-Detail 3 2 9 5 2 2" xfId="35549"/>
    <cellStyle name="RowTitles-Detail 3 2 9 6" xfId="35550"/>
    <cellStyle name="RowTitles-Detail 3 2 9 6 2" xfId="35551"/>
    <cellStyle name="RowTitles-Detail 3 2 9 7" xfId="35552"/>
    <cellStyle name="RowTitles-Detail 3 2_STUD aligned by INSTIT" xfId="677"/>
    <cellStyle name="RowTitles-Detail 3 3" xfId="172"/>
    <cellStyle name="RowTitles-Detail 3 3 10" xfId="2116"/>
    <cellStyle name="RowTitles-Detail 3 3 10 2" xfId="8647"/>
    <cellStyle name="RowTitles-Detail 3 3 10 2 2" xfId="35553"/>
    <cellStyle name="RowTitles-Detail 3 3 10 2 2 2" xfId="35554"/>
    <cellStyle name="RowTitles-Detail 3 3 10 2 3" xfId="35555"/>
    <cellStyle name="RowTitles-Detail 3 3 10 3" xfId="12316"/>
    <cellStyle name="RowTitles-Detail 3 3 10 3 2" xfId="35556"/>
    <cellStyle name="RowTitles-Detail 3 3 10 3 2 2" xfId="35557"/>
    <cellStyle name="RowTitles-Detail 3 3 10 4" xfId="35558"/>
    <cellStyle name="RowTitles-Detail 3 3 10 4 2" xfId="35559"/>
    <cellStyle name="RowTitles-Detail 3 3 10 5" xfId="35560"/>
    <cellStyle name="RowTitles-Detail 3 3 11" xfId="4811"/>
    <cellStyle name="RowTitles-Detail 3 3 11 2" xfId="35561"/>
    <cellStyle name="RowTitles-Detail 3 3 12" xfId="6413"/>
    <cellStyle name="RowTitles-Detail 3 3 12 2" xfId="35562"/>
    <cellStyle name="RowTitles-Detail 3 3 12 2 2" xfId="35563"/>
    <cellStyle name="RowTitles-Detail 3 3 2" xfId="406"/>
    <cellStyle name="RowTitles-Detail 3 3 2 2" xfId="1078"/>
    <cellStyle name="RowTitles-Detail 3 3 2 2 2" xfId="2689"/>
    <cellStyle name="RowTitles-Detail 3 3 2 2 2 2" xfId="8649"/>
    <cellStyle name="RowTitles-Detail 3 3 2 2 2 2 2" xfId="35564"/>
    <cellStyle name="RowTitles-Detail 3 3 2 2 2 2 2 2" xfId="35565"/>
    <cellStyle name="RowTitles-Detail 3 3 2 2 2 2 3" xfId="35566"/>
    <cellStyle name="RowTitles-Detail 3 3 2 2 2 3" xfId="12318"/>
    <cellStyle name="RowTitles-Detail 3 3 2 2 2 3 2" xfId="35567"/>
    <cellStyle name="RowTitles-Detail 3 3 2 2 2 3 2 2" xfId="35568"/>
    <cellStyle name="RowTitles-Detail 3 3 2 2 2 4" xfId="35569"/>
    <cellStyle name="RowTitles-Detail 3 3 2 2 2 4 2" xfId="35570"/>
    <cellStyle name="RowTitles-Detail 3 3 2 2 2 5" xfId="35571"/>
    <cellStyle name="RowTitles-Detail 3 3 2 2 3" xfId="4254"/>
    <cellStyle name="RowTitles-Detail 3 3 2 2 3 2" xfId="9099"/>
    <cellStyle name="RowTitles-Detail 3 3 2 2 3 2 2" xfId="35572"/>
    <cellStyle name="RowTitles-Detail 3 3 2 2 3 2 2 2" xfId="35573"/>
    <cellStyle name="RowTitles-Detail 3 3 2 2 3 2 3" xfId="35574"/>
    <cellStyle name="RowTitles-Detail 3 3 2 2 3 3" xfId="12721"/>
    <cellStyle name="RowTitles-Detail 3 3 2 2 3 3 2" xfId="35575"/>
    <cellStyle name="RowTitles-Detail 3 3 2 2 3 3 2 2" xfId="35576"/>
    <cellStyle name="RowTitles-Detail 3 3 2 2 3 4" xfId="35577"/>
    <cellStyle name="RowTitles-Detail 3 3 2 2 3 4 2" xfId="35578"/>
    <cellStyle name="RowTitles-Detail 3 3 2 2 3 5" xfId="35579"/>
    <cellStyle name="RowTitles-Detail 3 3 2 2 4" xfId="5083"/>
    <cellStyle name="RowTitles-Detail 3 3 2 2 4 2" xfId="35580"/>
    <cellStyle name="RowTitles-Detail 3 3 2 2 5" xfId="6033"/>
    <cellStyle name="RowTitles-Detail 3 3 2 2 5 2" xfId="35581"/>
    <cellStyle name="RowTitles-Detail 3 3 2 2 5 2 2" xfId="35582"/>
    <cellStyle name="RowTitles-Detail 3 3 2 3" xfId="1302"/>
    <cellStyle name="RowTitles-Detail 3 3 2 3 2" xfId="2913"/>
    <cellStyle name="RowTitles-Detail 3 3 2 3 2 2" xfId="8650"/>
    <cellStyle name="RowTitles-Detail 3 3 2 3 2 2 2" xfId="35583"/>
    <cellStyle name="RowTitles-Detail 3 3 2 3 2 2 2 2" xfId="35584"/>
    <cellStyle name="RowTitles-Detail 3 3 2 3 2 2 3" xfId="35585"/>
    <cellStyle name="RowTitles-Detail 3 3 2 3 2 3" xfId="12319"/>
    <cellStyle name="RowTitles-Detail 3 3 2 3 2 3 2" xfId="35586"/>
    <cellStyle name="RowTitles-Detail 3 3 2 3 2 3 2 2" xfId="35587"/>
    <cellStyle name="RowTitles-Detail 3 3 2 3 2 4" xfId="35588"/>
    <cellStyle name="RowTitles-Detail 3 3 2 3 2 4 2" xfId="35589"/>
    <cellStyle name="RowTitles-Detail 3 3 2 3 2 5" xfId="35590"/>
    <cellStyle name="RowTitles-Detail 3 3 2 3 3" xfId="4478"/>
    <cellStyle name="RowTitles-Detail 3 3 2 3 3 2" xfId="9375"/>
    <cellStyle name="RowTitles-Detail 3 3 2 3 3 2 2" xfId="35591"/>
    <cellStyle name="RowTitles-Detail 3 3 2 3 3 2 2 2" xfId="35592"/>
    <cellStyle name="RowTitles-Detail 3 3 2 3 3 2 3" xfId="35593"/>
    <cellStyle name="RowTitles-Detail 3 3 2 3 3 3" xfId="12976"/>
    <cellStyle name="RowTitles-Detail 3 3 2 3 3 3 2" xfId="35594"/>
    <cellStyle name="RowTitles-Detail 3 3 2 3 3 3 2 2" xfId="35595"/>
    <cellStyle name="RowTitles-Detail 3 3 2 3 3 4" xfId="35596"/>
    <cellStyle name="RowTitles-Detail 3 3 2 3 3 4 2" xfId="35597"/>
    <cellStyle name="RowTitles-Detail 3 3 2 3 3 5" xfId="35598"/>
    <cellStyle name="RowTitles-Detail 3 3 2 3 4" xfId="5307"/>
    <cellStyle name="RowTitles-Detail 3 3 2 3 4 2" xfId="35599"/>
    <cellStyle name="RowTitles-Detail 3 3 2 3 5" xfId="6654"/>
    <cellStyle name="RowTitles-Detail 3 3 2 3 5 2" xfId="35600"/>
    <cellStyle name="RowTitles-Detail 3 3 2 3 5 2 2" xfId="35601"/>
    <cellStyle name="RowTitles-Detail 3 3 2 3 5 3" xfId="35602"/>
    <cellStyle name="RowTitles-Detail 3 3 2 3 6" xfId="10379"/>
    <cellStyle name="RowTitles-Detail 3 3 2 3 6 2" xfId="35603"/>
    <cellStyle name="RowTitles-Detail 3 3 2 3 6 2 2" xfId="35604"/>
    <cellStyle name="RowTitles-Detail 3 3 2 3 7" xfId="35605"/>
    <cellStyle name="RowTitles-Detail 3 3 2 3 7 2" xfId="35606"/>
    <cellStyle name="RowTitles-Detail 3 3 2 3 8" xfId="35607"/>
    <cellStyle name="RowTitles-Detail 3 3 2 4" xfId="1918"/>
    <cellStyle name="RowTitles-Detail 3 3 2 4 2" xfId="3508"/>
    <cellStyle name="RowTitles-Detail 3 3 2 4 2 2" xfId="8651"/>
    <cellStyle name="RowTitles-Detail 3 3 2 4 2 2 2" xfId="35608"/>
    <cellStyle name="RowTitles-Detail 3 3 2 4 2 2 2 2" xfId="35609"/>
    <cellStyle name="RowTitles-Detail 3 3 2 4 2 2 3" xfId="35610"/>
    <cellStyle name="RowTitles-Detail 3 3 2 4 2 3" xfId="12320"/>
    <cellStyle name="RowTitles-Detail 3 3 2 4 2 3 2" xfId="35611"/>
    <cellStyle name="RowTitles-Detail 3 3 2 4 2 3 2 2" xfId="35612"/>
    <cellStyle name="RowTitles-Detail 3 3 2 4 2 4" xfId="35613"/>
    <cellStyle name="RowTitles-Detail 3 3 2 4 2 4 2" xfId="35614"/>
    <cellStyle name="RowTitles-Detail 3 3 2 4 2 5" xfId="35615"/>
    <cellStyle name="RowTitles-Detail 3 3 2 4 3" xfId="5898"/>
    <cellStyle name="RowTitles-Detail 3 3 2 4 3 2" xfId="9608"/>
    <cellStyle name="RowTitles-Detail 3 3 2 4 3 2 2" xfId="35616"/>
    <cellStyle name="RowTitles-Detail 3 3 2 4 3 2 2 2" xfId="35617"/>
    <cellStyle name="RowTitles-Detail 3 3 2 4 3 2 3" xfId="35618"/>
    <cellStyle name="RowTitles-Detail 3 3 2 4 3 3" xfId="13189"/>
    <cellStyle name="RowTitles-Detail 3 3 2 4 3 3 2" xfId="35619"/>
    <cellStyle name="RowTitles-Detail 3 3 2 4 3 3 2 2" xfId="35620"/>
    <cellStyle name="RowTitles-Detail 3 3 2 4 3 4" xfId="35621"/>
    <cellStyle name="RowTitles-Detail 3 3 2 4 3 4 2" xfId="35622"/>
    <cellStyle name="RowTitles-Detail 3 3 2 4 3 5" xfId="35623"/>
    <cellStyle name="RowTitles-Detail 3 3 2 4 4" xfId="6842"/>
    <cellStyle name="RowTitles-Detail 3 3 2 4 4 2" xfId="35624"/>
    <cellStyle name="RowTitles-Detail 3 3 2 4 4 2 2" xfId="35625"/>
    <cellStyle name="RowTitles-Detail 3 3 2 4 4 3" xfId="35626"/>
    <cellStyle name="RowTitles-Detail 3 3 2 4 5" xfId="10589"/>
    <cellStyle name="RowTitles-Detail 3 3 2 4 5 2" xfId="35627"/>
    <cellStyle name="RowTitles-Detail 3 3 2 4 5 2 2" xfId="35628"/>
    <cellStyle name="RowTitles-Detail 3 3 2 4 6" xfId="35629"/>
    <cellStyle name="RowTitles-Detail 3 3 2 4 6 2" xfId="35630"/>
    <cellStyle name="RowTitles-Detail 3 3 2 4 7" xfId="35631"/>
    <cellStyle name="RowTitles-Detail 3 3 2 5" xfId="1919"/>
    <cellStyle name="RowTitles-Detail 3 3 2 5 2" xfId="3509"/>
    <cellStyle name="RowTitles-Detail 3 3 2 5 2 2" xfId="8652"/>
    <cellStyle name="RowTitles-Detail 3 3 2 5 2 2 2" xfId="35632"/>
    <cellStyle name="RowTitles-Detail 3 3 2 5 2 2 2 2" xfId="35633"/>
    <cellStyle name="RowTitles-Detail 3 3 2 5 2 2 3" xfId="35634"/>
    <cellStyle name="RowTitles-Detail 3 3 2 5 2 3" xfId="12321"/>
    <cellStyle name="RowTitles-Detail 3 3 2 5 2 3 2" xfId="35635"/>
    <cellStyle name="RowTitles-Detail 3 3 2 5 2 3 2 2" xfId="35636"/>
    <cellStyle name="RowTitles-Detail 3 3 2 5 2 4" xfId="35637"/>
    <cellStyle name="RowTitles-Detail 3 3 2 5 2 4 2" xfId="35638"/>
    <cellStyle name="RowTitles-Detail 3 3 2 5 2 5" xfId="35639"/>
    <cellStyle name="RowTitles-Detail 3 3 2 5 3" xfId="5899"/>
    <cellStyle name="RowTitles-Detail 3 3 2 5 3 2" xfId="9824"/>
    <cellStyle name="RowTitles-Detail 3 3 2 5 3 2 2" xfId="35640"/>
    <cellStyle name="RowTitles-Detail 3 3 2 5 3 2 2 2" xfId="35641"/>
    <cellStyle name="RowTitles-Detail 3 3 2 5 3 2 3" xfId="35642"/>
    <cellStyle name="RowTitles-Detail 3 3 2 5 3 3" xfId="13387"/>
    <cellStyle name="RowTitles-Detail 3 3 2 5 3 3 2" xfId="35643"/>
    <cellStyle name="RowTitles-Detail 3 3 2 5 3 3 2 2" xfId="35644"/>
    <cellStyle name="RowTitles-Detail 3 3 2 5 3 4" xfId="35645"/>
    <cellStyle name="RowTitles-Detail 3 3 2 5 3 4 2" xfId="35646"/>
    <cellStyle name="RowTitles-Detail 3 3 2 5 3 5" xfId="35647"/>
    <cellStyle name="RowTitles-Detail 3 3 2 5 4" xfId="7058"/>
    <cellStyle name="RowTitles-Detail 3 3 2 5 4 2" xfId="35648"/>
    <cellStyle name="RowTitles-Detail 3 3 2 5 4 2 2" xfId="35649"/>
    <cellStyle name="RowTitles-Detail 3 3 2 5 4 3" xfId="35650"/>
    <cellStyle name="RowTitles-Detail 3 3 2 5 5" xfId="10805"/>
    <cellStyle name="RowTitles-Detail 3 3 2 5 5 2" xfId="35651"/>
    <cellStyle name="RowTitles-Detail 3 3 2 5 5 2 2" xfId="35652"/>
    <cellStyle name="RowTitles-Detail 3 3 2 5 6" xfId="35653"/>
    <cellStyle name="RowTitles-Detail 3 3 2 5 6 2" xfId="35654"/>
    <cellStyle name="RowTitles-Detail 3 3 2 5 7" xfId="35655"/>
    <cellStyle name="RowTitles-Detail 3 3 2 6" xfId="1920"/>
    <cellStyle name="RowTitles-Detail 3 3 2 6 2" xfId="3510"/>
    <cellStyle name="RowTitles-Detail 3 3 2 6 2 2" xfId="8653"/>
    <cellStyle name="RowTitles-Detail 3 3 2 6 2 2 2" xfId="35656"/>
    <cellStyle name="RowTitles-Detail 3 3 2 6 2 2 2 2" xfId="35657"/>
    <cellStyle name="RowTitles-Detail 3 3 2 6 2 2 3" xfId="35658"/>
    <cellStyle name="RowTitles-Detail 3 3 2 6 2 3" xfId="12322"/>
    <cellStyle name="RowTitles-Detail 3 3 2 6 2 3 2" xfId="35659"/>
    <cellStyle name="RowTitles-Detail 3 3 2 6 2 3 2 2" xfId="35660"/>
    <cellStyle name="RowTitles-Detail 3 3 2 6 2 4" xfId="35661"/>
    <cellStyle name="RowTitles-Detail 3 3 2 6 2 4 2" xfId="35662"/>
    <cellStyle name="RowTitles-Detail 3 3 2 6 2 5" xfId="35663"/>
    <cellStyle name="RowTitles-Detail 3 3 2 6 3" xfId="5900"/>
    <cellStyle name="RowTitles-Detail 3 3 2 6 3 2" xfId="10026"/>
    <cellStyle name="RowTitles-Detail 3 3 2 6 3 2 2" xfId="35664"/>
    <cellStyle name="RowTitles-Detail 3 3 2 6 3 2 2 2" xfId="35665"/>
    <cellStyle name="RowTitles-Detail 3 3 2 6 3 2 3" xfId="35666"/>
    <cellStyle name="RowTitles-Detail 3 3 2 6 3 3" xfId="13574"/>
    <cellStyle name="RowTitles-Detail 3 3 2 6 3 3 2" xfId="35667"/>
    <cellStyle name="RowTitles-Detail 3 3 2 6 3 3 2 2" xfId="35668"/>
    <cellStyle name="RowTitles-Detail 3 3 2 6 3 4" xfId="35669"/>
    <cellStyle name="RowTitles-Detail 3 3 2 6 3 4 2" xfId="35670"/>
    <cellStyle name="RowTitles-Detail 3 3 2 6 3 5" xfId="35671"/>
    <cellStyle name="RowTitles-Detail 3 3 2 6 4" xfId="7260"/>
    <cellStyle name="RowTitles-Detail 3 3 2 6 4 2" xfId="35672"/>
    <cellStyle name="RowTitles-Detail 3 3 2 6 4 2 2" xfId="35673"/>
    <cellStyle name="RowTitles-Detail 3 3 2 6 4 3" xfId="35674"/>
    <cellStyle name="RowTitles-Detail 3 3 2 6 5" xfId="11007"/>
    <cellStyle name="RowTitles-Detail 3 3 2 6 5 2" xfId="35675"/>
    <cellStyle name="RowTitles-Detail 3 3 2 6 5 2 2" xfId="35676"/>
    <cellStyle name="RowTitles-Detail 3 3 2 6 6" xfId="35677"/>
    <cellStyle name="RowTitles-Detail 3 3 2 6 6 2" xfId="35678"/>
    <cellStyle name="RowTitles-Detail 3 3 2 6 7" xfId="35679"/>
    <cellStyle name="RowTitles-Detail 3 3 2 7" xfId="2243"/>
    <cellStyle name="RowTitles-Detail 3 3 2 7 2" xfId="8648"/>
    <cellStyle name="RowTitles-Detail 3 3 2 7 2 2" xfId="35680"/>
    <cellStyle name="RowTitles-Detail 3 3 2 7 2 2 2" xfId="35681"/>
    <cellStyle name="RowTitles-Detail 3 3 2 7 2 3" xfId="35682"/>
    <cellStyle name="RowTitles-Detail 3 3 2 7 3" xfId="12317"/>
    <cellStyle name="RowTitles-Detail 3 3 2 7 3 2" xfId="35683"/>
    <cellStyle name="RowTitles-Detail 3 3 2 7 3 2 2" xfId="35684"/>
    <cellStyle name="RowTitles-Detail 3 3 2 7 4" xfId="35685"/>
    <cellStyle name="RowTitles-Detail 3 3 2 7 4 2" xfId="35686"/>
    <cellStyle name="RowTitles-Detail 3 3 2 7 5" xfId="35687"/>
    <cellStyle name="RowTitles-Detail 3 3 2 8" xfId="3869"/>
    <cellStyle name="RowTitles-Detail 3 3 2 8 2" xfId="35688"/>
    <cellStyle name="RowTitles-Detail 3 3 2 9" xfId="6531"/>
    <cellStyle name="RowTitles-Detail 3 3 2 9 2" xfId="35689"/>
    <cellStyle name="RowTitles-Detail 3 3 2 9 2 2" xfId="35690"/>
    <cellStyle name="RowTitles-Detail 3 3 2_STUD aligned by INSTIT" xfId="686"/>
    <cellStyle name="RowTitles-Detail 3 3 3" xfId="468"/>
    <cellStyle name="RowTitles-Detail 3 3 3 2" xfId="958"/>
    <cellStyle name="RowTitles-Detail 3 3 3 2 2" xfId="2569"/>
    <cellStyle name="RowTitles-Detail 3 3 3 2 2 2" xfId="8655"/>
    <cellStyle name="RowTitles-Detail 3 3 3 2 2 2 2" xfId="35691"/>
    <cellStyle name="RowTitles-Detail 3 3 3 2 2 2 2 2" xfId="35692"/>
    <cellStyle name="RowTitles-Detail 3 3 3 2 2 2 3" xfId="35693"/>
    <cellStyle name="RowTitles-Detail 3 3 3 2 2 3" xfId="12324"/>
    <cellStyle name="RowTitles-Detail 3 3 3 2 2 3 2" xfId="35694"/>
    <cellStyle name="RowTitles-Detail 3 3 3 2 2 3 2 2" xfId="35695"/>
    <cellStyle name="RowTitles-Detail 3 3 3 2 2 4" xfId="35696"/>
    <cellStyle name="RowTitles-Detail 3 3 3 2 2 4 2" xfId="35697"/>
    <cellStyle name="RowTitles-Detail 3 3 3 2 2 5" xfId="35698"/>
    <cellStyle name="RowTitles-Detail 3 3 3 2 3" xfId="4134"/>
    <cellStyle name="RowTitles-Detail 3 3 3 2 3 2" xfId="9161"/>
    <cellStyle name="RowTitles-Detail 3 3 3 2 3 2 2" xfId="35699"/>
    <cellStyle name="RowTitles-Detail 3 3 3 2 3 2 2 2" xfId="35700"/>
    <cellStyle name="RowTitles-Detail 3 3 3 2 3 2 3" xfId="35701"/>
    <cellStyle name="RowTitles-Detail 3 3 3 2 3 3" xfId="12776"/>
    <cellStyle name="RowTitles-Detail 3 3 3 2 3 3 2" xfId="35702"/>
    <cellStyle name="RowTitles-Detail 3 3 3 2 3 3 2 2" xfId="35703"/>
    <cellStyle name="RowTitles-Detail 3 3 3 2 3 4" xfId="35704"/>
    <cellStyle name="RowTitles-Detail 3 3 3 2 3 4 2" xfId="35705"/>
    <cellStyle name="RowTitles-Detail 3 3 3 2 3 5" xfId="35706"/>
    <cellStyle name="RowTitles-Detail 3 3 3 2 4" xfId="4963"/>
    <cellStyle name="RowTitles-Detail 3 3 3 2 4 2" xfId="35707"/>
    <cellStyle name="RowTitles-Detail 3 3 3 2 5" xfId="6475"/>
    <cellStyle name="RowTitles-Detail 3 3 3 2 5 2" xfId="35708"/>
    <cellStyle name="RowTitles-Detail 3 3 3 2 5 2 2" xfId="35709"/>
    <cellStyle name="RowTitles-Detail 3 3 3 2 5 3" xfId="35710"/>
    <cellStyle name="RowTitles-Detail 3 3 3 2 6" xfId="10176"/>
    <cellStyle name="RowTitles-Detail 3 3 3 2 6 2" xfId="35711"/>
    <cellStyle name="RowTitles-Detail 3 3 3 2 6 2 2" xfId="35712"/>
    <cellStyle name="RowTitles-Detail 3 3 3 2 7" xfId="35713"/>
    <cellStyle name="RowTitles-Detail 3 3 3 2 7 2" xfId="35714"/>
    <cellStyle name="RowTitles-Detail 3 3 3 2 8" xfId="35715"/>
    <cellStyle name="RowTitles-Detail 3 3 3 3" xfId="1137"/>
    <cellStyle name="RowTitles-Detail 3 3 3 3 2" xfId="2748"/>
    <cellStyle name="RowTitles-Detail 3 3 3 3 2 2" xfId="8656"/>
    <cellStyle name="RowTitles-Detail 3 3 3 3 2 2 2" xfId="35716"/>
    <cellStyle name="RowTitles-Detail 3 3 3 3 2 2 2 2" xfId="35717"/>
    <cellStyle name="RowTitles-Detail 3 3 3 3 2 2 3" xfId="35718"/>
    <cellStyle name="RowTitles-Detail 3 3 3 3 2 3" xfId="12325"/>
    <cellStyle name="RowTitles-Detail 3 3 3 3 2 3 2" xfId="35719"/>
    <cellStyle name="RowTitles-Detail 3 3 3 3 2 3 2 2" xfId="35720"/>
    <cellStyle name="RowTitles-Detail 3 3 3 3 2 4" xfId="35721"/>
    <cellStyle name="RowTitles-Detail 3 3 3 3 2 4 2" xfId="35722"/>
    <cellStyle name="RowTitles-Detail 3 3 3 3 2 5" xfId="35723"/>
    <cellStyle name="RowTitles-Detail 3 3 3 3 3" xfId="4313"/>
    <cellStyle name="RowTitles-Detail 3 3 3 3 3 2" xfId="9437"/>
    <cellStyle name="RowTitles-Detail 3 3 3 3 3 2 2" xfId="35724"/>
    <cellStyle name="RowTitles-Detail 3 3 3 3 3 2 2 2" xfId="35725"/>
    <cellStyle name="RowTitles-Detail 3 3 3 3 3 2 3" xfId="35726"/>
    <cellStyle name="RowTitles-Detail 3 3 3 3 3 3" xfId="13031"/>
    <cellStyle name="RowTitles-Detail 3 3 3 3 3 3 2" xfId="35727"/>
    <cellStyle name="RowTitles-Detail 3 3 3 3 3 3 2 2" xfId="35728"/>
    <cellStyle name="RowTitles-Detail 3 3 3 3 3 4" xfId="35729"/>
    <cellStyle name="RowTitles-Detail 3 3 3 3 3 4 2" xfId="35730"/>
    <cellStyle name="RowTitles-Detail 3 3 3 3 3 5" xfId="35731"/>
    <cellStyle name="RowTitles-Detail 3 3 3 3 4" xfId="5142"/>
    <cellStyle name="RowTitles-Detail 3 3 3 3 4 2" xfId="35732"/>
    <cellStyle name="RowTitles-Detail 3 3 3 3 5" xfId="10422"/>
    <cellStyle name="RowTitles-Detail 3 3 3 3 5 2" xfId="35733"/>
    <cellStyle name="RowTitles-Detail 3 3 3 3 5 2 2" xfId="35734"/>
    <cellStyle name="RowTitles-Detail 3 3 3 4" xfId="1921"/>
    <cellStyle name="RowTitles-Detail 3 3 3 4 2" xfId="3511"/>
    <cellStyle name="RowTitles-Detail 3 3 3 4 2 2" xfId="8657"/>
    <cellStyle name="RowTitles-Detail 3 3 3 4 2 2 2" xfId="35735"/>
    <cellStyle name="RowTitles-Detail 3 3 3 4 2 2 2 2" xfId="35736"/>
    <cellStyle name="RowTitles-Detail 3 3 3 4 2 2 3" xfId="35737"/>
    <cellStyle name="RowTitles-Detail 3 3 3 4 2 3" xfId="12326"/>
    <cellStyle name="RowTitles-Detail 3 3 3 4 2 3 2" xfId="35738"/>
    <cellStyle name="RowTitles-Detail 3 3 3 4 2 3 2 2" xfId="35739"/>
    <cellStyle name="RowTitles-Detail 3 3 3 4 2 4" xfId="35740"/>
    <cellStyle name="RowTitles-Detail 3 3 3 4 2 4 2" xfId="35741"/>
    <cellStyle name="RowTitles-Detail 3 3 3 4 2 5" xfId="35742"/>
    <cellStyle name="RowTitles-Detail 3 3 3 4 3" xfId="5901"/>
    <cellStyle name="RowTitles-Detail 3 3 3 4 3 2" xfId="9666"/>
    <cellStyle name="RowTitles-Detail 3 3 3 4 3 2 2" xfId="35743"/>
    <cellStyle name="RowTitles-Detail 3 3 3 4 3 2 2 2" xfId="35744"/>
    <cellStyle name="RowTitles-Detail 3 3 3 4 3 2 3" xfId="35745"/>
    <cellStyle name="RowTitles-Detail 3 3 3 4 3 3" xfId="13244"/>
    <cellStyle name="RowTitles-Detail 3 3 3 4 3 3 2" xfId="35746"/>
    <cellStyle name="RowTitles-Detail 3 3 3 4 3 3 2 2" xfId="35747"/>
    <cellStyle name="RowTitles-Detail 3 3 3 4 3 4" xfId="35748"/>
    <cellStyle name="RowTitles-Detail 3 3 3 4 3 4 2" xfId="35749"/>
    <cellStyle name="RowTitles-Detail 3 3 3 4 3 5" xfId="35750"/>
    <cellStyle name="RowTitles-Detail 3 3 3 4 4" xfId="6900"/>
    <cellStyle name="RowTitles-Detail 3 3 3 4 4 2" xfId="35751"/>
    <cellStyle name="RowTitles-Detail 3 3 3 4 4 2 2" xfId="35752"/>
    <cellStyle name="RowTitles-Detail 3 3 3 4 4 3" xfId="35753"/>
    <cellStyle name="RowTitles-Detail 3 3 3 4 5" xfId="10647"/>
    <cellStyle name="RowTitles-Detail 3 3 3 4 5 2" xfId="35754"/>
    <cellStyle name="RowTitles-Detail 3 3 3 4 5 2 2" xfId="35755"/>
    <cellStyle name="RowTitles-Detail 3 3 3 4 6" xfId="35756"/>
    <cellStyle name="RowTitles-Detail 3 3 3 4 6 2" xfId="35757"/>
    <cellStyle name="RowTitles-Detail 3 3 3 4 7" xfId="35758"/>
    <cellStyle name="RowTitles-Detail 3 3 3 5" xfId="1922"/>
    <cellStyle name="RowTitles-Detail 3 3 3 5 2" xfId="3512"/>
    <cellStyle name="RowTitles-Detail 3 3 3 5 2 2" xfId="8658"/>
    <cellStyle name="RowTitles-Detail 3 3 3 5 2 2 2" xfId="35759"/>
    <cellStyle name="RowTitles-Detail 3 3 3 5 2 2 2 2" xfId="35760"/>
    <cellStyle name="RowTitles-Detail 3 3 3 5 2 2 3" xfId="35761"/>
    <cellStyle name="RowTitles-Detail 3 3 3 5 2 3" xfId="12327"/>
    <cellStyle name="RowTitles-Detail 3 3 3 5 2 3 2" xfId="35762"/>
    <cellStyle name="RowTitles-Detail 3 3 3 5 2 3 2 2" xfId="35763"/>
    <cellStyle name="RowTitles-Detail 3 3 3 5 2 4" xfId="35764"/>
    <cellStyle name="RowTitles-Detail 3 3 3 5 2 4 2" xfId="35765"/>
    <cellStyle name="RowTitles-Detail 3 3 3 5 2 5" xfId="35766"/>
    <cellStyle name="RowTitles-Detail 3 3 3 5 3" xfId="5902"/>
    <cellStyle name="RowTitles-Detail 3 3 3 5 3 2" xfId="9882"/>
    <cellStyle name="RowTitles-Detail 3 3 3 5 3 2 2" xfId="35767"/>
    <cellStyle name="RowTitles-Detail 3 3 3 5 3 2 2 2" xfId="35768"/>
    <cellStyle name="RowTitles-Detail 3 3 3 5 3 2 3" xfId="35769"/>
    <cellStyle name="RowTitles-Detail 3 3 3 5 3 3" xfId="13442"/>
    <cellStyle name="RowTitles-Detail 3 3 3 5 3 3 2" xfId="35770"/>
    <cellStyle name="RowTitles-Detail 3 3 3 5 3 3 2 2" xfId="35771"/>
    <cellStyle name="RowTitles-Detail 3 3 3 5 3 4" xfId="35772"/>
    <cellStyle name="RowTitles-Detail 3 3 3 5 3 4 2" xfId="35773"/>
    <cellStyle name="RowTitles-Detail 3 3 3 5 3 5" xfId="35774"/>
    <cellStyle name="RowTitles-Detail 3 3 3 5 4" xfId="7116"/>
    <cellStyle name="RowTitles-Detail 3 3 3 5 4 2" xfId="35775"/>
    <cellStyle name="RowTitles-Detail 3 3 3 5 4 2 2" xfId="35776"/>
    <cellStyle name="RowTitles-Detail 3 3 3 5 4 3" xfId="35777"/>
    <cellStyle name="RowTitles-Detail 3 3 3 5 5" xfId="10863"/>
    <cellStyle name="RowTitles-Detail 3 3 3 5 5 2" xfId="35778"/>
    <cellStyle name="RowTitles-Detail 3 3 3 5 5 2 2" xfId="35779"/>
    <cellStyle name="RowTitles-Detail 3 3 3 5 6" xfId="35780"/>
    <cellStyle name="RowTitles-Detail 3 3 3 5 6 2" xfId="35781"/>
    <cellStyle name="RowTitles-Detail 3 3 3 5 7" xfId="35782"/>
    <cellStyle name="RowTitles-Detail 3 3 3 6" xfId="1923"/>
    <cellStyle name="RowTitles-Detail 3 3 3 6 2" xfId="3513"/>
    <cellStyle name="RowTitles-Detail 3 3 3 6 2 2" xfId="8659"/>
    <cellStyle name="RowTitles-Detail 3 3 3 6 2 2 2" xfId="35783"/>
    <cellStyle name="RowTitles-Detail 3 3 3 6 2 2 2 2" xfId="35784"/>
    <cellStyle name="RowTitles-Detail 3 3 3 6 2 2 3" xfId="35785"/>
    <cellStyle name="RowTitles-Detail 3 3 3 6 2 3" xfId="12328"/>
    <cellStyle name="RowTitles-Detail 3 3 3 6 2 3 2" xfId="35786"/>
    <cellStyle name="RowTitles-Detail 3 3 3 6 2 3 2 2" xfId="35787"/>
    <cellStyle name="RowTitles-Detail 3 3 3 6 2 4" xfId="35788"/>
    <cellStyle name="RowTitles-Detail 3 3 3 6 2 4 2" xfId="35789"/>
    <cellStyle name="RowTitles-Detail 3 3 3 6 2 5" xfId="35790"/>
    <cellStyle name="RowTitles-Detail 3 3 3 6 3" xfId="5903"/>
    <cellStyle name="RowTitles-Detail 3 3 3 6 3 2" xfId="10084"/>
    <cellStyle name="RowTitles-Detail 3 3 3 6 3 2 2" xfId="35791"/>
    <cellStyle name="RowTitles-Detail 3 3 3 6 3 2 2 2" xfId="35792"/>
    <cellStyle name="RowTitles-Detail 3 3 3 6 3 2 3" xfId="35793"/>
    <cellStyle name="RowTitles-Detail 3 3 3 6 3 3" xfId="13629"/>
    <cellStyle name="RowTitles-Detail 3 3 3 6 3 3 2" xfId="35794"/>
    <cellStyle name="RowTitles-Detail 3 3 3 6 3 3 2 2" xfId="35795"/>
    <cellStyle name="RowTitles-Detail 3 3 3 6 3 4" xfId="35796"/>
    <cellStyle name="RowTitles-Detail 3 3 3 6 3 4 2" xfId="35797"/>
    <cellStyle name="RowTitles-Detail 3 3 3 6 3 5" xfId="35798"/>
    <cellStyle name="RowTitles-Detail 3 3 3 6 4" xfId="7318"/>
    <cellStyle name="RowTitles-Detail 3 3 3 6 4 2" xfId="35799"/>
    <cellStyle name="RowTitles-Detail 3 3 3 6 4 2 2" xfId="35800"/>
    <cellStyle name="RowTitles-Detail 3 3 3 6 4 3" xfId="35801"/>
    <cellStyle name="RowTitles-Detail 3 3 3 6 5" xfId="11065"/>
    <cellStyle name="RowTitles-Detail 3 3 3 6 5 2" xfId="35802"/>
    <cellStyle name="RowTitles-Detail 3 3 3 6 5 2 2" xfId="35803"/>
    <cellStyle name="RowTitles-Detail 3 3 3 6 6" xfId="35804"/>
    <cellStyle name="RowTitles-Detail 3 3 3 6 6 2" xfId="35805"/>
    <cellStyle name="RowTitles-Detail 3 3 3 6 7" xfId="35806"/>
    <cellStyle name="RowTitles-Detail 3 3 3 7" xfId="2301"/>
    <cellStyle name="RowTitles-Detail 3 3 3 7 2" xfId="8654"/>
    <cellStyle name="RowTitles-Detail 3 3 3 7 2 2" xfId="35807"/>
    <cellStyle name="RowTitles-Detail 3 3 3 7 2 2 2" xfId="35808"/>
    <cellStyle name="RowTitles-Detail 3 3 3 7 2 3" xfId="35809"/>
    <cellStyle name="RowTitles-Detail 3 3 3 7 3" xfId="12323"/>
    <cellStyle name="RowTitles-Detail 3 3 3 7 3 2" xfId="35810"/>
    <cellStyle name="RowTitles-Detail 3 3 3 7 3 2 2" xfId="35811"/>
    <cellStyle name="RowTitles-Detail 3 3 3 7 4" xfId="35812"/>
    <cellStyle name="RowTitles-Detail 3 3 3 7 4 2" xfId="35813"/>
    <cellStyle name="RowTitles-Detail 3 3 3 7 5" xfId="35814"/>
    <cellStyle name="RowTitles-Detail 3 3 3 8" xfId="4705"/>
    <cellStyle name="RowTitles-Detail 3 3 3 8 2" xfId="8895"/>
    <cellStyle name="RowTitles-Detail 3 3 3 8 2 2" xfId="35815"/>
    <cellStyle name="RowTitles-Detail 3 3 3 8 2 2 2" xfId="35816"/>
    <cellStyle name="RowTitles-Detail 3 3 3 8 2 3" xfId="35817"/>
    <cellStyle name="RowTitles-Detail 3 3 3 8 3" xfId="12529"/>
    <cellStyle name="RowTitles-Detail 3 3 3 8 3 2" xfId="35818"/>
    <cellStyle name="RowTitles-Detail 3 3 3 8 3 2 2" xfId="35819"/>
    <cellStyle name="RowTitles-Detail 3 3 3 8 4" xfId="35820"/>
    <cellStyle name="RowTitles-Detail 3 3 3 8 4 2" xfId="35821"/>
    <cellStyle name="RowTitles-Detail 3 3 3 8 5" xfId="35822"/>
    <cellStyle name="RowTitles-Detail 3 3 3 9" xfId="6544"/>
    <cellStyle name="RowTitles-Detail 3 3 3 9 2" xfId="35823"/>
    <cellStyle name="RowTitles-Detail 3 3 3 9 2 2" xfId="35824"/>
    <cellStyle name="RowTitles-Detail 3 3 3_STUD aligned by INSTIT" xfId="687"/>
    <cellStyle name="RowTitles-Detail 3 3 4" xfId="502"/>
    <cellStyle name="RowTitles-Detail 3 3 4 2" xfId="991"/>
    <cellStyle name="RowTitles-Detail 3 3 4 2 2" xfId="2602"/>
    <cellStyle name="RowTitles-Detail 3 3 4 2 2 2" xfId="8661"/>
    <cellStyle name="RowTitles-Detail 3 3 4 2 2 2 2" xfId="35825"/>
    <cellStyle name="RowTitles-Detail 3 3 4 2 2 2 2 2" xfId="35826"/>
    <cellStyle name="RowTitles-Detail 3 3 4 2 2 2 3" xfId="35827"/>
    <cellStyle name="RowTitles-Detail 3 3 4 2 2 3" xfId="12330"/>
    <cellStyle name="RowTitles-Detail 3 3 4 2 2 3 2" xfId="35828"/>
    <cellStyle name="RowTitles-Detail 3 3 4 2 2 3 2 2" xfId="35829"/>
    <cellStyle name="RowTitles-Detail 3 3 4 2 2 4" xfId="35830"/>
    <cellStyle name="RowTitles-Detail 3 3 4 2 2 4 2" xfId="35831"/>
    <cellStyle name="RowTitles-Detail 3 3 4 2 2 5" xfId="35832"/>
    <cellStyle name="RowTitles-Detail 3 3 4 2 3" xfId="4167"/>
    <cellStyle name="RowTitles-Detail 3 3 4 2 3 2" xfId="9195"/>
    <cellStyle name="RowTitles-Detail 3 3 4 2 3 2 2" xfId="35833"/>
    <cellStyle name="RowTitles-Detail 3 3 4 2 3 2 2 2" xfId="35834"/>
    <cellStyle name="RowTitles-Detail 3 3 4 2 3 2 3" xfId="35835"/>
    <cellStyle name="RowTitles-Detail 3 3 4 2 3 3" xfId="12809"/>
    <cellStyle name="RowTitles-Detail 3 3 4 2 3 3 2" xfId="35836"/>
    <cellStyle name="RowTitles-Detail 3 3 4 2 3 3 2 2" xfId="35837"/>
    <cellStyle name="RowTitles-Detail 3 3 4 2 3 4" xfId="35838"/>
    <cellStyle name="RowTitles-Detail 3 3 4 2 3 4 2" xfId="35839"/>
    <cellStyle name="RowTitles-Detail 3 3 4 2 3 5" xfId="35840"/>
    <cellStyle name="RowTitles-Detail 3 3 4 2 4" xfId="4996"/>
    <cellStyle name="RowTitles-Detail 3 3 4 2 4 2" xfId="35841"/>
    <cellStyle name="RowTitles-Detail 3 3 4 2 5" xfId="6507"/>
    <cellStyle name="RowTitles-Detail 3 3 4 2 5 2" xfId="35842"/>
    <cellStyle name="RowTitles-Detail 3 3 4 2 5 2 2" xfId="35843"/>
    <cellStyle name="RowTitles-Detail 3 3 4 2 5 3" xfId="35844"/>
    <cellStyle name="RowTitles-Detail 3 3 4 2 6" xfId="10206"/>
    <cellStyle name="RowTitles-Detail 3 3 4 2 6 2" xfId="35845"/>
    <cellStyle name="RowTitles-Detail 3 3 4 2 6 2 2" xfId="35846"/>
    <cellStyle name="RowTitles-Detail 3 3 4 3" xfId="1170"/>
    <cellStyle name="RowTitles-Detail 3 3 4 3 2" xfId="2781"/>
    <cellStyle name="RowTitles-Detail 3 3 4 3 2 2" xfId="8662"/>
    <cellStyle name="RowTitles-Detail 3 3 4 3 2 2 2" xfId="35847"/>
    <cellStyle name="RowTitles-Detail 3 3 4 3 2 2 2 2" xfId="35848"/>
    <cellStyle name="RowTitles-Detail 3 3 4 3 2 2 3" xfId="35849"/>
    <cellStyle name="RowTitles-Detail 3 3 4 3 2 3" xfId="12331"/>
    <cellStyle name="RowTitles-Detail 3 3 4 3 2 3 2" xfId="35850"/>
    <cellStyle name="RowTitles-Detail 3 3 4 3 2 3 2 2" xfId="35851"/>
    <cellStyle name="RowTitles-Detail 3 3 4 3 2 4" xfId="35852"/>
    <cellStyle name="RowTitles-Detail 3 3 4 3 2 4 2" xfId="35853"/>
    <cellStyle name="RowTitles-Detail 3 3 4 3 2 5" xfId="35854"/>
    <cellStyle name="RowTitles-Detail 3 3 4 3 3" xfId="4346"/>
    <cellStyle name="RowTitles-Detail 3 3 4 3 3 2" xfId="9471"/>
    <cellStyle name="RowTitles-Detail 3 3 4 3 3 2 2" xfId="35855"/>
    <cellStyle name="RowTitles-Detail 3 3 4 3 3 2 2 2" xfId="35856"/>
    <cellStyle name="RowTitles-Detail 3 3 4 3 3 2 3" xfId="35857"/>
    <cellStyle name="RowTitles-Detail 3 3 4 3 3 3" xfId="13064"/>
    <cellStyle name="RowTitles-Detail 3 3 4 3 3 3 2" xfId="35858"/>
    <cellStyle name="RowTitles-Detail 3 3 4 3 3 3 2 2" xfId="35859"/>
    <cellStyle name="RowTitles-Detail 3 3 4 3 3 4" xfId="35860"/>
    <cellStyle name="RowTitles-Detail 3 3 4 3 3 4 2" xfId="35861"/>
    <cellStyle name="RowTitles-Detail 3 3 4 3 3 5" xfId="35862"/>
    <cellStyle name="RowTitles-Detail 3 3 4 3 4" xfId="5175"/>
    <cellStyle name="RowTitles-Detail 3 3 4 3 4 2" xfId="35863"/>
    <cellStyle name="RowTitles-Detail 3 3 4 3 5" xfId="10452"/>
    <cellStyle name="RowTitles-Detail 3 3 4 3 5 2" xfId="35864"/>
    <cellStyle name="RowTitles-Detail 3 3 4 3 5 2 2" xfId="35865"/>
    <cellStyle name="RowTitles-Detail 3 3 4 3 6" xfId="35866"/>
    <cellStyle name="RowTitles-Detail 3 3 4 3 6 2" xfId="35867"/>
    <cellStyle name="RowTitles-Detail 3 3 4 3 7" xfId="35868"/>
    <cellStyle name="RowTitles-Detail 3 3 4 4" xfId="1340"/>
    <cellStyle name="RowTitles-Detail 3 3 4 4 2" xfId="2951"/>
    <cellStyle name="RowTitles-Detail 3 3 4 4 2 2" xfId="8663"/>
    <cellStyle name="RowTitles-Detail 3 3 4 4 2 2 2" xfId="35869"/>
    <cellStyle name="RowTitles-Detail 3 3 4 4 2 2 2 2" xfId="35870"/>
    <cellStyle name="RowTitles-Detail 3 3 4 4 2 2 3" xfId="35871"/>
    <cellStyle name="RowTitles-Detail 3 3 4 4 2 3" xfId="12332"/>
    <cellStyle name="RowTitles-Detail 3 3 4 4 2 3 2" xfId="35872"/>
    <cellStyle name="RowTitles-Detail 3 3 4 4 2 3 2 2" xfId="35873"/>
    <cellStyle name="RowTitles-Detail 3 3 4 4 2 4" xfId="35874"/>
    <cellStyle name="RowTitles-Detail 3 3 4 4 2 4 2" xfId="35875"/>
    <cellStyle name="RowTitles-Detail 3 3 4 4 2 5" xfId="35876"/>
    <cellStyle name="RowTitles-Detail 3 3 4 4 3" xfId="4516"/>
    <cellStyle name="RowTitles-Detail 3 3 4 4 3 2" xfId="9699"/>
    <cellStyle name="RowTitles-Detail 3 3 4 4 3 2 2" xfId="35877"/>
    <cellStyle name="RowTitles-Detail 3 3 4 4 3 2 2 2" xfId="35878"/>
    <cellStyle name="RowTitles-Detail 3 3 4 4 3 2 3" xfId="35879"/>
    <cellStyle name="RowTitles-Detail 3 3 4 4 3 3" xfId="13276"/>
    <cellStyle name="RowTitles-Detail 3 3 4 4 3 3 2" xfId="35880"/>
    <cellStyle name="RowTitles-Detail 3 3 4 4 3 3 2 2" xfId="35881"/>
    <cellStyle name="RowTitles-Detail 3 3 4 4 3 4" xfId="35882"/>
    <cellStyle name="RowTitles-Detail 3 3 4 4 3 4 2" xfId="35883"/>
    <cellStyle name="RowTitles-Detail 3 3 4 4 3 5" xfId="35884"/>
    <cellStyle name="RowTitles-Detail 3 3 4 4 4" xfId="5344"/>
    <cellStyle name="RowTitles-Detail 3 3 4 4 4 2" xfId="35885"/>
    <cellStyle name="RowTitles-Detail 3 3 4 4 5" xfId="6933"/>
    <cellStyle name="RowTitles-Detail 3 3 4 4 5 2" xfId="35886"/>
    <cellStyle name="RowTitles-Detail 3 3 4 4 5 2 2" xfId="35887"/>
    <cellStyle name="RowTitles-Detail 3 3 4 4 5 3" xfId="35888"/>
    <cellStyle name="RowTitles-Detail 3 3 4 4 6" xfId="10680"/>
    <cellStyle name="RowTitles-Detail 3 3 4 4 6 2" xfId="35889"/>
    <cellStyle name="RowTitles-Detail 3 3 4 4 6 2 2" xfId="35890"/>
    <cellStyle name="RowTitles-Detail 3 3 4 4 7" xfId="35891"/>
    <cellStyle name="RowTitles-Detail 3 3 4 4 7 2" xfId="35892"/>
    <cellStyle name="RowTitles-Detail 3 3 4 4 8" xfId="35893"/>
    <cellStyle name="RowTitles-Detail 3 3 4 5" xfId="1924"/>
    <cellStyle name="RowTitles-Detail 3 3 4 5 2" xfId="3514"/>
    <cellStyle name="RowTitles-Detail 3 3 4 5 2 2" xfId="8664"/>
    <cellStyle name="RowTitles-Detail 3 3 4 5 2 2 2" xfId="35894"/>
    <cellStyle name="RowTitles-Detail 3 3 4 5 2 2 2 2" xfId="35895"/>
    <cellStyle name="RowTitles-Detail 3 3 4 5 2 2 3" xfId="35896"/>
    <cellStyle name="RowTitles-Detail 3 3 4 5 2 3" xfId="12333"/>
    <cellStyle name="RowTitles-Detail 3 3 4 5 2 3 2" xfId="35897"/>
    <cellStyle name="RowTitles-Detail 3 3 4 5 2 3 2 2" xfId="35898"/>
    <cellStyle name="RowTitles-Detail 3 3 4 5 2 4" xfId="35899"/>
    <cellStyle name="RowTitles-Detail 3 3 4 5 2 4 2" xfId="35900"/>
    <cellStyle name="RowTitles-Detail 3 3 4 5 2 5" xfId="35901"/>
    <cellStyle name="RowTitles-Detail 3 3 4 5 3" xfId="5904"/>
    <cellStyle name="RowTitles-Detail 3 3 4 5 3 2" xfId="9915"/>
    <cellStyle name="RowTitles-Detail 3 3 4 5 3 2 2" xfId="35902"/>
    <cellStyle name="RowTitles-Detail 3 3 4 5 3 2 2 2" xfId="35903"/>
    <cellStyle name="RowTitles-Detail 3 3 4 5 3 2 3" xfId="35904"/>
    <cellStyle name="RowTitles-Detail 3 3 4 5 3 3" xfId="13474"/>
    <cellStyle name="RowTitles-Detail 3 3 4 5 3 3 2" xfId="35905"/>
    <cellStyle name="RowTitles-Detail 3 3 4 5 3 3 2 2" xfId="35906"/>
    <cellStyle name="RowTitles-Detail 3 3 4 5 3 4" xfId="35907"/>
    <cellStyle name="RowTitles-Detail 3 3 4 5 3 4 2" xfId="35908"/>
    <cellStyle name="RowTitles-Detail 3 3 4 5 3 5" xfId="35909"/>
    <cellStyle name="RowTitles-Detail 3 3 4 5 4" xfId="7149"/>
    <cellStyle name="RowTitles-Detail 3 3 4 5 4 2" xfId="35910"/>
    <cellStyle name="RowTitles-Detail 3 3 4 5 4 2 2" xfId="35911"/>
    <cellStyle name="RowTitles-Detail 3 3 4 5 4 3" xfId="35912"/>
    <cellStyle name="RowTitles-Detail 3 3 4 5 5" xfId="10896"/>
    <cellStyle name="RowTitles-Detail 3 3 4 5 5 2" xfId="35913"/>
    <cellStyle name="RowTitles-Detail 3 3 4 5 5 2 2" xfId="35914"/>
    <cellStyle name="RowTitles-Detail 3 3 4 5 6" xfId="35915"/>
    <cellStyle name="RowTitles-Detail 3 3 4 5 6 2" xfId="35916"/>
    <cellStyle name="RowTitles-Detail 3 3 4 5 7" xfId="35917"/>
    <cellStyle name="RowTitles-Detail 3 3 4 6" xfId="1925"/>
    <cellStyle name="RowTitles-Detail 3 3 4 6 2" xfId="3515"/>
    <cellStyle name="RowTitles-Detail 3 3 4 6 2 2" xfId="8665"/>
    <cellStyle name="RowTitles-Detail 3 3 4 6 2 2 2" xfId="35918"/>
    <cellStyle name="RowTitles-Detail 3 3 4 6 2 2 2 2" xfId="35919"/>
    <cellStyle name="RowTitles-Detail 3 3 4 6 2 2 3" xfId="35920"/>
    <cellStyle name="RowTitles-Detail 3 3 4 6 2 3" xfId="12334"/>
    <cellStyle name="RowTitles-Detail 3 3 4 6 2 3 2" xfId="35921"/>
    <cellStyle name="RowTitles-Detail 3 3 4 6 2 3 2 2" xfId="35922"/>
    <cellStyle name="RowTitles-Detail 3 3 4 6 2 4" xfId="35923"/>
    <cellStyle name="RowTitles-Detail 3 3 4 6 2 4 2" xfId="35924"/>
    <cellStyle name="RowTitles-Detail 3 3 4 6 2 5" xfId="35925"/>
    <cellStyle name="RowTitles-Detail 3 3 4 6 3" xfId="5905"/>
    <cellStyle name="RowTitles-Detail 3 3 4 6 3 2" xfId="10117"/>
    <cellStyle name="RowTitles-Detail 3 3 4 6 3 2 2" xfId="35926"/>
    <cellStyle name="RowTitles-Detail 3 3 4 6 3 2 2 2" xfId="35927"/>
    <cellStyle name="RowTitles-Detail 3 3 4 6 3 2 3" xfId="35928"/>
    <cellStyle name="RowTitles-Detail 3 3 4 6 3 3" xfId="13661"/>
    <cellStyle name="RowTitles-Detail 3 3 4 6 3 3 2" xfId="35929"/>
    <cellStyle name="RowTitles-Detail 3 3 4 6 3 3 2 2" xfId="35930"/>
    <cellStyle name="RowTitles-Detail 3 3 4 6 3 4" xfId="35931"/>
    <cellStyle name="RowTitles-Detail 3 3 4 6 3 4 2" xfId="35932"/>
    <cellStyle name="RowTitles-Detail 3 3 4 6 3 5" xfId="35933"/>
    <cellStyle name="RowTitles-Detail 3 3 4 6 4" xfId="7351"/>
    <cellStyle name="RowTitles-Detail 3 3 4 6 4 2" xfId="35934"/>
    <cellStyle name="RowTitles-Detail 3 3 4 6 4 2 2" xfId="35935"/>
    <cellStyle name="RowTitles-Detail 3 3 4 6 4 3" xfId="35936"/>
    <cellStyle name="RowTitles-Detail 3 3 4 6 5" xfId="11098"/>
    <cellStyle name="RowTitles-Detail 3 3 4 6 5 2" xfId="35937"/>
    <cellStyle name="RowTitles-Detail 3 3 4 6 5 2 2" xfId="35938"/>
    <cellStyle name="RowTitles-Detail 3 3 4 6 6" xfId="35939"/>
    <cellStyle name="RowTitles-Detail 3 3 4 6 6 2" xfId="35940"/>
    <cellStyle name="RowTitles-Detail 3 3 4 6 7" xfId="35941"/>
    <cellStyle name="RowTitles-Detail 3 3 4 7" xfId="2334"/>
    <cellStyle name="RowTitles-Detail 3 3 4 7 2" xfId="8660"/>
    <cellStyle name="RowTitles-Detail 3 3 4 7 2 2" xfId="35942"/>
    <cellStyle name="RowTitles-Detail 3 3 4 7 2 2 2" xfId="35943"/>
    <cellStyle name="RowTitles-Detail 3 3 4 7 2 3" xfId="35944"/>
    <cellStyle name="RowTitles-Detail 3 3 4 7 3" xfId="12329"/>
    <cellStyle name="RowTitles-Detail 3 3 4 7 3 2" xfId="35945"/>
    <cellStyle name="RowTitles-Detail 3 3 4 7 3 2 2" xfId="35946"/>
    <cellStyle name="RowTitles-Detail 3 3 4 7 4" xfId="35947"/>
    <cellStyle name="RowTitles-Detail 3 3 4 7 4 2" xfId="35948"/>
    <cellStyle name="RowTitles-Detail 3 3 4 7 5" xfId="35949"/>
    <cellStyle name="RowTitles-Detail 3 3 4 8" xfId="4681"/>
    <cellStyle name="RowTitles-Detail 3 3 4 8 2" xfId="35950"/>
    <cellStyle name="RowTitles-Detail 3 3 4 9" xfId="6207"/>
    <cellStyle name="RowTitles-Detail 3 3 4 9 2" xfId="35951"/>
    <cellStyle name="RowTitles-Detail 3 3 4 9 2 2" xfId="35952"/>
    <cellStyle name="RowTitles-Detail 3 3 4_STUD aligned by INSTIT" xfId="688"/>
    <cellStyle name="RowTitles-Detail 3 3 5" xfId="832"/>
    <cellStyle name="RowTitles-Detail 3 3 5 2" xfId="2445"/>
    <cellStyle name="RowTitles-Detail 3 3 5 2 2" xfId="8666"/>
    <cellStyle name="RowTitles-Detail 3 3 5 2 2 2" xfId="35953"/>
    <cellStyle name="RowTitles-Detail 3 3 5 2 2 2 2" xfId="35954"/>
    <cellStyle name="RowTitles-Detail 3 3 5 2 2 3" xfId="35955"/>
    <cellStyle name="RowTitles-Detail 3 3 5 2 3" xfId="12335"/>
    <cellStyle name="RowTitles-Detail 3 3 5 2 3 2" xfId="35956"/>
    <cellStyle name="RowTitles-Detail 3 3 5 2 3 2 2" xfId="35957"/>
    <cellStyle name="RowTitles-Detail 3 3 5 2 4" xfId="35958"/>
    <cellStyle name="RowTitles-Detail 3 3 5 2 4 2" xfId="35959"/>
    <cellStyle name="RowTitles-Detail 3 3 5 2 5" xfId="35960"/>
    <cellStyle name="RowTitles-Detail 3 3 5 3" xfId="4008"/>
    <cellStyle name="RowTitles-Detail 3 3 5 3 2" xfId="9008"/>
    <cellStyle name="RowTitles-Detail 3 3 5 3 2 2" xfId="35961"/>
    <cellStyle name="RowTitles-Detail 3 3 5 3 2 2 2" xfId="35962"/>
    <cellStyle name="RowTitles-Detail 3 3 5 3 2 3" xfId="35963"/>
    <cellStyle name="RowTitles-Detail 3 3 5 3 3" xfId="12632"/>
    <cellStyle name="RowTitles-Detail 3 3 5 3 3 2" xfId="35964"/>
    <cellStyle name="RowTitles-Detail 3 3 5 3 3 2 2" xfId="35965"/>
    <cellStyle name="RowTitles-Detail 3 3 5 3 4" xfId="35966"/>
    <cellStyle name="RowTitles-Detail 3 3 5 3 4 2" xfId="35967"/>
    <cellStyle name="RowTitles-Detail 3 3 5 3 5" xfId="35968"/>
    <cellStyle name="RowTitles-Detail 3 3 5 4" xfId="4577"/>
    <cellStyle name="RowTitles-Detail 3 3 5 4 2" xfId="35969"/>
    <cellStyle name="RowTitles-Detail 3 3 5 5" xfId="6351"/>
    <cellStyle name="RowTitles-Detail 3 3 5 5 2" xfId="35970"/>
    <cellStyle name="RowTitles-Detail 3 3 5 5 2 2" xfId="35971"/>
    <cellStyle name="RowTitles-Detail 3 3 5 5 3" xfId="35972"/>
    <cellStyle name="RowTitles-Detail 3 3 5 6" xfId="6086"/>
    <cellStyle name="RowTitles-Detail 3 3 5 6 2" xfId="35973"/>
    <cellStyle name="RowTitles-Detail 3 3 5 6 2 2" xfId="35974"/>
    <cellStyle name="RowTitles-Detail 3 3 6" xfId="821"/>
    <cellStyle name="RowTitles-Detail 3 3 6 2" xfId="2434"/>
    <cellStyle name="RowTitles-Detail 3 3 6 2 2" xfId="8667"/>
    <cellStyle name="RowTitles-Detail 3 3 6 2 2 2" xfId="35975"/>
    <cellStyle name="RowTitles-Detail 3 3 6 2 2 2 2" xfId="35976"/>
    <cellStyle name="RowTitles-Detail 3 3 6 2 2 3" xfId="35977"/>
    <cellStyle name="RowTitles-Detail 3 3 6 2 3" xfId="12336"/>
    <cellStyle name="RowTitles-Detail 3 3 6 2 3 2" xfId="35978"/>
    <cellStyle name="RowTitles-Detail 3 3 6 2 3 2 2" xfId="35979"/>
    <cellStyle name="RowTitles-Detail 3 3 6 2 4" xfId="35980"/>
    <cellStyle name="RowTitles-Detail 3 3 6 2 4 2" xfId="35981"/>
    <cellStyle name="RowTitles-Detail 3 3 6 2 5" xfId="35982"/>
    <cellStyle name="RowTitles-Detail 3 3 6 3" xfId="3997"/>
    <cellStyle name="RowTitles-Detail 3 3 6 3 2" xfId="9278"/>
    <cellStyle name="RowTitles-Detail 3 3 6 3 2 2" xfId="35983"/>
    <cellStyle name="RowTitles-Detail 3 3 6 3 2 2 2" xfId="35984"/>
    <cellStyle name="RowTitles-Detail 3 3 6 3 2 3" xfId="35985"/>
    <cellStyle name="RowTitles-Detail 3 3 6 3 3" xfId="12885"/>
    <cellStyle name="RowTitles-Detail 3 3 6 3 3 2" xfId="35986"/>
    <cellStyle name="RowTitles-Detail 3 3 6 3 3 2 2" xfId="35987"/>
    <cellStyle name="RowTitles-Detail 3 3 6 3 4" xfId="35988"/>
    <cellStyle name="RowTitles-Detail 3 3 6 3 4 2" xfId="35989"/>
    <cellStyle name="RowTitles-Detail 3 3 6 3 5" xfId="35990"/>
    <cellStyle name="RowTitles-Detail 3 3 6 4" xfId="3877"/>
    <cellStyle name="RowTitles-Detail 3 3 6 4 2" xfId="35991"/>
    <cellStyle name="RowTitles-Detail 3 3 6 5" xfId="10288"/>
    <cellStyle name="RowTitles-Detail 3 3 6 5 2" xfId="35992"/>
    <cellStyle name="RowTitles-Detail 3 3 6 5 2 2" xfId="35993"/>
    <cellStyle name="RowTitles-Detail 3 3 6 6" xfId="35994"/>
    <cellStyle name="RowTitles-Detail 3 3 6 6 2" xfId="35995"/>
    <cellStyle name="RowTitles-Detail 3 3 6 7" xfId="35996"/>
    <cellStyle name="RowTitles-Detail 3 3 7" xfId="1230"/>
    <cellStyle name="RowTitles-Detail 3 3 7 2" xfId="2841"/>
    <cellStyle name="RowTitles-Detail 3 3 7 2 2" xfId="8668"/>
    <cellStyle name="RowTitles-Detail 3 3 7 2 2 2" xfId="35997"/>
    <cellStyle name="RowTitles-Detail 3 3 7 2 2 2 2" xfId="35998"/>
    <cellStyle name="RowTitles-Detail 3 3 7 2 2 3" xfId="35999"/>
    <cellStyle name="RowTitles-Detail 3 3 7 2 3" xfId="12337"/>
    <cellStyle name="RowTitles-Detail 3 3 7 2 3 2" xfId="36000"/>
    <cellStyle name="RowTitles-Detail 3 3 7 2 3 2 2" xfId="36001"/>
    <cellStyle name="RowTitles-Detail 3 3 7 2 4" xfId="36002"/>
    <cellStyle name="RowTitles-Detail 3 3 7 2 4 2" xfId="36003"/>
    <cellStyle name="RowTitles-Detail 3 3 7 2 5" xfId="36004"/>
    <cellStyle name="RowTitles-Detail 3 3 7 3" xfId="4406"/>
    <cellStyle name="RowTitles-Detail 3 3 7 3 2" xfId="9515"/>
    <cellStyle name="RowTitles-Detail 3 3 7 3 2 2" xfId="36005"/>
    <cellStyle name="RowTitles-Detail 3 3 7 3 2 2 2" xfId="36006"/>
    <cellStyle name="RowTitles-Detail 3 3 7 3 2 3" xfId="36007"/>
    <cellStyle name="RowTitles-Detail 3 3 7 3 3" xfId="13102"/>
    <cellStyle name="RowTitles-Detail 3 3 7 3 3 2" xfId="36008"/>
    <cellStyle name="RowTitles-Detail 3 3 7 3 3 2 2" xfId="36009"/>
    <cellStyle name="RowTitles-Detail 3 3 7 3 4" xfId="36010"/>
    <cellStyle name="RowTitles-Detail 3 3 7 3 4 2" xfId="36011"/>
    <cellStyle name="RowTitles-Detail 3 3 7 3 5" xfId="36012"/>
    <cellStyle name="RowTitles-Detail 3 3 7 4" xfId="5235"/>
    <cellStyle name="RowTitles-Detail 3 3 7 4 2" xfId="36013"/>
    <cellStyle name="RowTitles-Detail 3 3 7 5" xfId="6749"/>
    <cellStyle name="RowTitles-Detail 3 3 7 5 2" xfId="36014"/>
    <cellStyle name="RowTitles-Detail 3 3 7 5 2 2" xfId="36015"/>
    <cellStyle name="RowTitles-Detail 3 3 7 5 3" xfId="36016"/>
    <cellStyle name="RowTitles-Detail 3 3 7 6" xfId="10496"/>
    <cellStyle name="RowTitles-Detail 3 3 7 6 2" xfId="36017"/>
    <cellStyle name="RowTitles-Detail 3 3 7 6 2 2" xfId="36018"/>
    <cellStyle name="RowTitles-Detail 3 3 7 7" xfId="36019"/>
    <cellStyle name="RowTitles-Detail 3 3 7 7 2" xfId="36020"/>
    <cellStyle name="RowTitles-Detail 3 3 7 8" xfId="36021"/>
    <cellStyle name="RowTitles-Detail 3 3 8" xfId="1926"/>
    <cellStyle name="RowTitles-Detail 3 3 8 2" xfId="3516"/>
    <cellStyle name="RowTitles-Detail 3 3 8 2 2" xfId="8669"/>
    <cellStyle name="RowTitles-Detail 3 3 8 2 2 2" xfId="36022"/>
    <cellStyle name="RowTitles-Detail 3 3 8 2 2 2 2" xfId="36023"/>
    <cellStyle name="RowTitles-Detail 3 3 8 2 2 3" xfId="36024"/>
    <cellStyle name="RowTitles-Detail 3 3 8 2 3" xfId="12338"/>
    <cellStyle name="RowTitles-Detail 3 3 8 2 3 2" xfId="36025"/>
    <cellStyle name="RowTitles-Detail 3 3 8 2 3 2 2" xfId="36026"/>
    <cellStyle name="RowTitles-Detail 3 3 8 2 4" xfId="36027"/>
    <cellStyle name="RowTitles-Detail 3 3 8 2 4 2" xfId="36028"/>
    <cellStyle name="RowTitles-Detail 3 3 8 2 5" xfId="36029"/>
    <cellStyle name="RowTitles-Detail 3 3 8 3" xfId="5906"/>
    <cellStyle name="RowTitles-Detail 3 3 8 3 2" xfId="9736"/>
    <cellStyle name="RowTitles-Detail 3 3 8 3 2 2" xfId="36030"/>
    <cellStyle name="RowTitles-Detail 3 3 8 3 2 2 2" xfId="36031"/>
    <cellStyle name="RowTitles-Detail 3 3 8 3 2 3" xfId="36032"/>
    <cellStyle name="RowTitles-Detail 3 3 8 3 3" xfId="13305"/>
    <cellStyle name="RowTitles-Detail 3 3 8 3 3 2" xfId="36033"/>
    <cellStyle name="RowTitles-Detail 3 3 8 3 3 2 2" xfId="36034"/>
    <cellStyle name="RowTitles-Detail 3 3 8 3 4" xfId="36035"/>
    <cellStyle name="RowTitles-Detail 3 3 8 3 4 2" xfId="36036"/>
    <cellStyle name="RowTitles-Detail 3 3 8 3 5" xfId="36037"/>
    <cellStyle name="RowTitles-Detail 3 3 8 4" xfId="6970"/>
    <cellStyle name="RowTitles-Detail 3 3 8 4 2" xfId="36038"/>
    <cellStyle name="RowTitles-Detail 3 3 8 4 2 2" xfId="36039"/>
    <cellStyle name="RowTitles-Detail 3 3 8 4 3" xfId="36040"/>
    <cellStyle name="RowTitles-Detail 3 3 8 5" xfId="10717"/>
    <cellStyle name="RowTitles-Detail 3 3 8 5 2" xfId="36041"/>
    <cellStyle name="RowTitles-Detail 3 3 8 5 2 2" xfId="36042"/>
    <cellStyle name="RowTitles-Detail 3 3 8 6" xfId="36043"/>
    <cellStyle name="RowTitles-Detail 3 3 8 6 2" xfId="36044"/>
    <cellStyle name="RowTitles-Detail 3 3 8 7" xfId="36045"/>
    <cellStyle name="RowTitles-Detail 3 3 9" xfId="1927"/>
    <cellStyle name="RowTitles-Detail 3 3 9 2" xfId="3517"/>
    <cellStyle name="RowTitles-Detail 3 3 9 2 2" xfId="8670"/>
    <cellStyle name="RowTitles-Detail 3 3 9 2 2 2" xfId="36046"/>
    <cellStyle name="RowTitles-Detail 3 3 9 2 2 2 2" xfId="36047"/>
    <cellStyle name="RowTitles-Detail 3 3 9 2 2 3" xfId="36048"/>
    <cellStyle name="RowTitles-Detail 3 3 9 2 3" xfId="12339"/>
    <cellStyle name="RowTitles-Detail 3 3 9 2 3 2" xfId="36049"/>
    <cellStyle name="RowTitles-Detail 3 3 9 2 3 2 2" xfId="36050"/>
    <cellStyle name="RowTitles-Detail 3 3 9 2 4" xfId="36051"/>
    <cellStyle name="RowTitles-Detail 3 3 9 2 4 2" xfId="36052"/>
    <cellStyle name="RowTitles-Detail 3 3 9 2 5" xfId="36053"/>
    <cellStyle name="RowTitles-Detail 3 3 9 3" xfId="5907"/>
    <cellStyle name="RowTitles-Detail 3 3 9 3 2" xfId="9941"/>
    <cellStyle name="RowTitles-Detail 3 3 9 3 2 2" xfId="36054"/>
    <cellStyle name="RowTitles-Detail 3 3 9 3 2 2 2" xfId="36055"/>
    <cellStyle name="RowTitles-Detail 3 3 9 3 2 3" xfId="36056"/>
    <cellStyle name="RowTitles-Detail 3 3 9 3 3" xfId="13495"/>
    <cellStyle name="RowTitles-Detail 3 3 9 3 3 2" xfId="36057"/>
    <cellStyle name="RowTitles-Detail 3 3 9 3 3 2 2" xfId="36058"/>
    <cellStyle name="RowTitles-Detail 3 3 9 3 4" xfId="36059"/>
    <cellStyle name="RowTitles-Detail 3 3 9 3 4 2" xfId="36060"/>
    <cellStyle name="RowTitles-Detail 3 3 9 3 5" xfId="36061"/>
    <cellStyle name="RowTitles-Detail 3 3 9 4" xfId="7175"/>
    <cellStyle name="RowTitles-Detail 3 3 9 4 2" xfId="36062"/>
    <cellStyle name="RowTitles-Detail 3 3 9 4 2 2" xfId="36063"/>
    <cellStyle name="RowTitles-Detail 3 3 9 4 3" xfId="36064"/>
    <cellStyle name="RowTitles-Detail 3 3 9 5" xfId="10922"/>
    <cellStyle name="RowTitles-Detail 3 3 9 5 2" xfId="36065"/>
    <cellStyle name="RowTitles-Detail 3 3 9 5 2 2" xfId="36066"/>
    <cellStyle name="RowTitles-Detail 3 3 9 6" xfId="36067"/>
    <cellStyle name="RowTitles-Detail 3 3 9 6 2" xfId="36068"/>
    <cellStyle name="RowTitles-Detail 3 3 9 7" xfId="36069"/>
    <cellStyle name="RowTitles-Detail 3 3_STUD aligned by INSTIT" xfId="685"/>
    <cellStyle name="RowTitles-Detail 3 4" xfId="371"/>
    <cellStyle name="RowTitles-Detail 3 4 2" xfId="1044"/>
    <cellStyle name="RowTitles-Detail 3 4 2 2" xfId="2655"/>
    <cellStyle name="RowTitles-Detail 3 4 2 2 2" xfId="8672"/>
    <cellStyle name="RowTitles-Detail 3 4 2 2 2 2" xfId="36070"/>
    <cellStyle name="RowTitles-Detail 3 4 2 2 2 2 2" xfId="36071"/>
    <cellStyle name="RowTitles-Detail 3 4 2 2 2 3" xfId="36072"/>
    <cellStyle name="RowTitles-Detail 3 4 2 2 3" xfId="12341"/>
    <cellStyle name="RowTitles-Detail 3 4 2 2 3 2" xfId="36073"/>
    <cellStyle name="RowTitles-Detail 3 4 2 2 3 2 2" xfId="36074"/>
    <cellStyle name="RowTitles-Detail 3 4 2 2 4" xfId="36075"/>
    <cellStyle name="RowTitles-Detail 3 4 2 2 4 2" xfId="36076"/>
    <cellStyle name="RowTitles-Detail 3 4 2 2 5" xfId="36077"/>
    <cellStyle name="RowTitles-Detail 3 4 2 3" xfId="4220"/>
    <cellStyle name="RowTitles-Detail 3 4 2 3 2" xfId="9064"/>
    <cellStyle name="RowTitles-Detail 3 4 2 3 2 2" xfId="36078"/>
    <cellStyle name="RowTitles-Detail 3 4 2 3 2 2 2" xfId="36079"/>
    <cellStyle name="RowTitles-Detail 3 4 2 3 2 3" xfId="36080"/>
    <cellStyle name="RowTitles-Detail 3 4 2 3 3" xfId="12686"/>
    <cellStyle name="RowTitles-Detail 3 4 2 3 3 2" xfId="36081"/>
    <cellStyle name="RowTitles-Detail 3 4 2 3 3 2 2" xfId="36082"/>
    <cellStyle name="RowTitles-Detail 3 4 2 3 4" xfId="36083"/>
    <cellStyle name="RowTitles-Detail 3 4 2 3 4 2" xfId="36084"/>
    <cellStyle name="RowTitles-Detail 3 4 2 3 5" xfId="36085"/>
    <cellStyle name="RowTitles-Detail 3 4 2 4" xfId="5049"/>
    <cellStyle name="RowTitles-Detail 3 4 2 4 2" xfId="36086"/>
    <cellStyle name="RowTitles-Detail 3 4 2 5" xfId="6111"/>
    <cellStyle name="RowTitles-Detail 3 4 2 5 2" xfId="36087"/>
    <cellStyle name="RowTitles-Detail 3 4 2 5 2 2" xfId="36088"/>
    <cellStyle name="RowTitles-Detail 3 4 3" xfId="1270"/>
    <cellStyle name="RowTitles-Detail 3 4 3 2" xfId="2881"/>
    <cellStyle name="RowTitles-Detail 3 4 3 2 2" xfId="8673"/>
    <cellStyle name="RowTitles-Detail 3 4 3 2 2 2" xfId="36089"/>
    <cellStyle name="RowTitles-Detail 3 4 3 2 2 2 2" xfId="36090"/>
    <cellStyle name="RowTitles-Detail 3 4 3 2 2 3" xfId="36091"/>
    <cellStyle name="RowTitles-Detail 3 4 3 2 3" xfId="12342"/>
    <cellStyle name="RowTitles-Detail 3 4 3 2 3 2" xfId="36092"/>
    <cellStyle name="RowTitles-Detail 3 4 3 2 3 2 2" xfId="36093"/>
    <cellStyle name="RowTitles-Detail 3 4 3 2 4" xfId="36094"/>
    <cellStyle name="RowTitles-Detail 3 4 3 2 4 2" xfId="36095"/>
    <cellStyle name="RowTitles-Detail 3 4 3 2 5" xfId="36096"/>
    <cellStyle name="RowTitles-Detail 3 4 3 3" xfId="4446"/>
    <cellStyle name="RowTitles-Detail 3 4 3 3 2" xfId="9340"/>
    <cellStyle name="RowTitles-Detail 3 4 3 3 2 2" xfId="36097"/>
    <cellStyle name="RowTitles-Detail 3 4 3 3 2 2 2" xfId="36098"/>
    <cellStyle name="RowTitles-Detail 3 4 3 3 2 3" xfId="36099"/>
    <cellStyle name="RowTitles-Detail 3 4 3 3 3" xfId="12941"/>
    <cellStyle name="RowTitles-Detail 3 4 3 3 3 2" xfId="36100"/>
    <cellStyle name="RowTitles-Detail 3 4 3 3 3 2 2" xfId="36101"/>
    <cellStyle name="RowTitles-Detail 3 4 3 3 4" xfId="36102"/>
    <cellStyle name="RowTitles-Detail 3 4 3 3 4 2" xfId="36103"/>
    <cellStyle name="RowTitles-Detail 3 4 3 3 5" xfId="36104"/>
    <cellStyle name="RowTitles-Detail 3 4 3 4" xfId="5275"/>
    <cellStyle name="RowTitles-Detail 3 4 3 4 2" xfId="36105"/>
    <cellStyle name="RowTitles-Detail 3 4 3 5" xfId="6625"/>
    <cellStyle name="RowTitles-Detail 3 4 3 5 2" xfId="36106"/>
    <cellStyle name="RowTitles-Detail 3 4 3 5 2 2" xfId="36107"/>
    <cellStyle name="RowTitles-Detail 3 4 3 5 3" xfId="36108"/>
    <cellStyle name="RowTitles-Detail 3 4 3 6" xfId="10346"/>
    <cellStyle name="RowTitles-Detail 3 4 3 6 2" xfId="36109"/>
    <cellStyle name="RowTitles-Detail 3 4 3 6 2 2" xfId="36110"/>
    <cellStyle name="RowTitles-Detail 3 4 3 7" xfId="36111"/>
    <cellStyle name="RowTitles-Detail 3 4 3 7 2" xfId="36112"/>
    <cellStyle name="RowTitles-Detail 3 4 3 8" xfId="36113"/>
    <cellStyle name="RowTitles-Detail 3 4 4" xfId="1928"/>
    <cellStyle name="RowTitles-Detail 3 4 4 2" xfId="3518"/>
    <cellStyle name="RowTitles-Detail 3 4 4 2 2" xfId="8674"/>
    <cellStyle name="RowTitles-Detail 3 4 4 2 2 2" xfId="36114"/>
    <cellStyle name="RowTitles-Detail 3 4 4 2 2 2 2" xfId="36115"/>
    <cellStyle name="RowTitles-Detail 3 4 4 2 2 3" xfId="36116"/>
    <cellStyle name="RowTitles-Detail 3 4 4 2 3" xfId="12343"/>
    <cellStyle name="RowTitles-Detail 3 4 4 2 3 2" xfId="36117"/>
    <cellStyle name="RowTitles-Detail 3 4 4 2 3 2 2" xfId="36118"/>
    <cellStyle name="RowTitles-Detail 3 4 4 2 4" xfId="36119"/>
    <cellStyle name="RowTitles-Detail 3 4 4 2 4 2" xfId="36120"/>
    <cellStyle name="RowTitles-Detail 3 4 4 2 5" xfId="36121"/>
    <cellStyle name="RowTitles-Detail 3 4 4 3" xfId="5908"/>
    <cellStyle name="RowTitles-Detail 3 4 4 3 2" xfId="9573"/>
    <cellStyle name="RowTitles-Detail 3 4 4 3 2 2" xfId="36122"/>
    <cellStyle name="RowTitles-Detail 3 4 4 3 2 2 2" xfId="36123"/>
    <cellStyle name="RowTitles-Detail 3 4 4 3 2 3" xfId="36124"/>
    <cellStyle name="RowTitles-Detail 3 4 4 3 3" xfId="13154"/>
    <cellStyle name="RowTitles-Detail 3 4 4 3 3 2" xfId="36125"/>
    <cellStyle name="RowTitles-Detail 3 4 4 3 3 2 2" xfId="36126"/>
    <cellStyle name="RowTitles-Detail 3 4 4 3 4" xfId="36127"/>
    <cellStyle name="RowTitles-Detail 3 4 4 3 4 2" xfId="36128"/>
    <cellStyle name="RowTitles-Detail 3 4 4 3 5" xfId="36129"/>
    <cellStyle name="RowTitles-Detail 3 4 4 4" xfId="6807"/>
    <cellStyle name="RowTitles-Detail 3 4 4 4 2" xfId="36130"/>
    <cellStyle name="RowTitles-Detail 3 4 4 4 2 2" xfId="36131"/>
    <cellStyle name="RowTitles-Detail 3 4 4 4 3" xfId="36132"/>
    <cellStyle name="RowTitles-Detail 3 4 4 5" xfId="10554"/>
    <cellStyle name="RowTitles-Detail 3 4 4 5 2" xfId="36133"/>
    <cellStyle name="RowTitles-Detail 3 4 4 5 2 2" xfId="36134"/>
    <cellStyle name="RowTitles-Detail 3 4 4 6" xfId="36135"/>
    <cellStyle name="RowTitles-Detail 3 4 4 6 2" xfId="36136"/>
    <cellStyle name="RowTitles-Detail 3 4 4 7" xfId="36137"/>
    <cellStyle name="RowTitles-Detail 3 4 5" xfId="1929"/>
    <cellStyle name="RowTitles-Detail 3 4 5 2" xfId="3519"/>
    <cellStyle name="RowTitles-Detail 3 4 5 2 2" xfId="8675"/>
    <cellStyle name="RowTitles-Detail 3 4 5 2 2 2" xfId="36138"/>
    <cellStyle name="RowTitles-Detail 3 4 5 2 2 2 2" xfId="36139"/>
    <cellStyle name="RowTitles-Detail 3 4 5 2 2 3" xfId="36140"/>
    <cellStyle name="RowTitles-Detail 3 4 5 2 3" xfId="12344"/>
    <cellStyle name="RowTitles-Detail 3 4 5 2 3 2" xfId="36141"/>
    <cellStyle name="RowTitles-Detail 3 4 5 2 3 2 2" xfId="36142"/>
    <cellStyle name="RowTitles-Detail 3 4 5 2 4" xfId="36143"/>
    <cellStyle name="RowTitles-Detail 3 4 5 2 4 2" xfId="36144"/>
    <cellStyle name="RowTitles-Detail 3 4 5 2 5" xfId="36145"/>
    <cellStyle name="RowTitles-Detail 3 4 5 3" xfId="5909"/>
    <cellStyle name="RowTitles-Detail 3 4 5 3 2" xfId="9790"/>
    <cellStyle name="RowTitles-Detail 3 4 5 3 2 2" xfId="36146"/>
    <cellStyle name="RowTitles-Detail 3 4 5 3 2 2 2" xfId="36147"/>
    <cellStyle name="RowTitles-Detail 3 4 5 3 2 3" xfId="36148"/>
    <cellStyle name="RowTitles-Detail 3 4 5 3 3" xfId="13353"/>
    <cellStyle name="RowTitles-Detail 3 4 5 3 3 2" xfId="36149"/>
    <cellStyle name="RowTitles-Detail 3 4 5 3 3 2 2" xfId="36150"/>
    <cellStyle name="RowTitles-Detail 3 4 5 3 4" xfId="36151"/>
    <cellStyle name="RowTitles-Detail 3 4 5 3 4 2" xfId="36152"/>
    <cellStyle name="RowTitles-Detail 3 4 5 3 5" xfId="36153"/>
    <cellStyle name="RowTitles-Detail 3 4 5 4" xfId="7024"/>
    <cellStyle name="RowTitles-Detail 3 4 5 4 2" xfId="36154"/>
    <cellStyle name="RowTitles-Detail 3 4 5 4 2 2" xfId="36155"/>
    <cellStyle name="RowTitles-Detail 3 4 5 4 3" xfId="36156"/>
    <cellStyle name="RowTitles-Detail 3 4 5 5" xfId="10771"/>
    <cellStyle name="RowTitles-Detail 3 4 5 5 2" xfId="36157"/>
    <cellStyle name="RowTitles-Detail 3 4 5 5 2 2" xfId="36158"/>
    <cellStyle name="RowTitles-Detail 3 4 5 6" xfId="36159"/>
    <cellStyle name="RowTitles-Detail 3 4 5 6 2" xfId="36160"/>
    <cellStyle name="RowTitles-Detail 3 4 5 7" xfId="36161"/>
    <cellStyle name="RowTitles-Detail 3 4 6" xfId="1930"/>
    <cellStyle name="RowTitles-Detail 3 4 6 2" xfId="3520"/>
    <cellStyle name="RowTitles-Detail 3 4 6 2 2" xfId="8676"/>
    <cellStyle name="RowTitles-Detail 3 4 6 2 2 2" xfId="36162"/>
    <cellStyle name="RowTitles-Detail 3 4 6 2 2 2 2" xfId="36163"/>
    <cellStyle name="RowTitles-Detail 3 4 6 2 2 3" xfId="36164"/>
    <cellStyle name="RowTitles-Detail 3 4 6 2 3" xfId="12345"/>
    <cellStyle name="RowTitles-Detail 3 4 6 2 3 2" xfId="36165"/>
    <cellStyle name="RowTitles-Detail 3 4 6 2 3 2 2" xfId="36166"/>
    <cellStyle name="RowTitles-Detail 3 4 6 2 4" xfId="36167"/>
    <cellStyle name="RowTitles-Detail 3 4 6 2 4 2" xfId="36168"/>
    <cellStyle name="RowTitles-Detail 3 4 6 2 5" xfId="36169"/>
    <cellStyle name="RowTitles-Detail 3 4 6 3" xfId="5910"/>
    <cellStyle name="RowTitles-Detail 3 4 6 3 2" xfId="9992"/>
    <cellStyle name="RowTitles-Detail 3 4 6 3 2 2" xfId="36170"/>
    <cellStyle name="RowTitles-Detail 3 4 6 3 2 2 2" xfId="36171"/>
    <cellStyle name="RowTitles-Detail 3 4 6 3 2 3" xfId="36172"/>
    <cellStyle name="RowTitles-Detail 3 4 6 3 3" xfId="13540"/>
    <cellStyle name="RowTitles-Detail 3 4 6 3 3 2" xfId="36173"/>
    <cellStyle name="RowTitles-Detail 3 4 6 3 3 2 2" xfId="36174"/>
    <cellStyle name="RowTitles-Detail 3 4 6 3 4" xfId="36175"/>
    <cellStyle name="RowTitles-Detail 3 4 6 3 4 2" xfId="36176"/>
    <cellStyle name="RowTitles-Detail 3 4 6 3 5" xfId="36177"/>
    <cellStyle name="RowTitles-Detail 3 4 6 4" xfId="7226"/>
    <cellStyle name="RowTitles-Detail 3 4 6 4 2" xfId="36178"/>
    <cellStyle name="RowTitles-Detail 3 4 6 4 2 2" xfId="36179"/>
    <cellStyle name="RowTitles-Detail 3 4 6 4 3" xfId="36180"/>
    <cellStyle name="RowTitles-Detail 3 4 6 5" xfId="10973"/>
    <cellStyle name="RowTitles-Detail 3 4 6 5 2" xfId="36181"/>
    <cellStyle name="RowTitles-Detail 3 4 6 5 2 2" xfId="36182"/>
    <cellStyle name="RowTitles-Detail 3 4 6 6" xfId="36183"/>
    <cellStyle name="RowTitles-Detail 3 4 6 6 2" xfId="36184"/>
    <cellStyle name="RowTitles-Detail 3 4 6 7" xfId="36185"/>
    <cellStyle name="RowTitles-Detail 3 4 7" xfId="2209"/>
    <cellStyle name="RowTitles-Detail 3 4 7 2" xfId="8671"/>
    <cellStyle name="RowTitles-Detail 3 4 7 2 2" xfId="36186"/>
    <cellStyle name="RowTitles-Detail 3 4 7 2 2 2" xfId="36187"/>
    <cellStyle name="RowTitles-Detail 3 4 7 2 3" xfId="36188"/>
    <cellStyle name="RowTitles-Detail 3 4 7 3" xfId="12340"/>
    <cellStyle name="RowTitles-Detail 3 4 7 3 2" xfId="36189"/>
    <cellStyle name="RowTitles-Detail 3 4 7 3 2 2" xfId="36190"/>
    <cellStyle name="RowTitles-Detail 3 4 7 4" xfId="36191"/>
    <cellStyle name="RowTitles-Detail 3 4 7 4 2" xfId="36192"/>
    <cellStyle name="RowTitles-Detail 3 4 7 5" xfId="36193"/>
    <cellStyle name="RowTitles-Detail 3 4 8" xfId="4766"/>
    <cellStyle name="RowTitles-Detail 3 4 8 2" xfId="36194"/>
    <cellStyle name="RowTitles-Detail 3 4 9" xfId="6146"/>
    <cellStyle name="RowTitles-Detail 3 4 9 2" xfId="36195"/>
    <cellStyle name="RowTitles-Detail 3 4 9 2 2" xfId="36196"/>
    <cellStyle name="RowTitles-Detail 3 4_STUD aligned by INSTIT" xfId="689"/>
    <cellStyle name="RowTitles-Detail 3 5" xfId="426"/>
    <cellStyle name="RowTitles-Detail 3 5 2" xfId="919"/>
    <cellStyle name="RowTitles-Detail 3 5 2 2" xfId="2530"/>
    <cellStyle name="RowTitles-Detail 3 5 2 2 2" xfId="8678"/>
    <cellStyle name="RowTitles-Detail 3 5 2 2 2 2" xfId="36197"/>
    <cellStyle name="RowTitles-Detail 3 5 2 2 2 2 2" xfId="36198"/>
    <cellStyle name="RowTitles-Detail 3 5 2 2 2 3" xfId="36199"/>
    <cellStyle name="RowTitles-Detail 3 5 2 2 3" xfId="12347"/>
    <cellStyle name="RowTitles-Detail 3 5 2 2 3 2" xfId="36200"/>
    <cellStyle name="RowTitles-Detail 3 5 2 2 3 2 2" xfId="36201"/>
    <cellStyle name="RowTitles-Detail 3 5 2 2 4" xfId="36202"/>
    <cellStyle name="RowTitles-Detail 3 5 2 2 4 2" xfId="36203"/>
    <cellStyle name="RowTitles-Detail 3 5 2 2 5" xfId="36204"/>
    <cellStyle name="RowTitles-Detail 3 5 2 3" xfId="4095"/>
    <cellStyle name="RowTitles-Detail 3 5 2 3 2" xfId="9119"/>
    <cellStyle name="RowTitles-Detail 3 5 2 3 2 2" xfId="36205"/>
    <cellStyle name="RowTitles-Detail 3 5 2 3 2 2 2" xfId="36206"/>
    <cellStyle name="RowTitles-Detail 3 5 2 3 2 3" xfId="36207"/>
    <cellStyle name="RowTitles-Detail 3 5 2 3 3" xfId="12739"/>
    <cellStyle name="RowTitles-Detail 3 5 2 3 3 2" xfId="36208"/>
    <cellStyle name="RowTitles-Detail 3 5 2 3 3 2 2" xfId="36209"/>
    <cellStyle name="RowTitles-Detail 3 5 2 3 4" xfId="36210"/>
    <cellStyle name="RowTitles-Detail 3 5 2 3 4 2" xfId="36211"/>
    <cellStyle name="RowTitles-Detail 3 5 2 3 5" xfId="36212"/>
    <cellStyle name="RowTitles-Detail 3 5 2 4" xfId="4924"/>
    <cellStyle name="RowTitles-Detail 3 5 2 4 2" xfId="36213"/>
    <cellStyle name="RowTitles-Detail 3 5 2 5" xfId="6442"/>
    <cellStyle name="RowTitles-Detail 3 5 2 5 2" xfId="36214"/>
    <cellStyle name="RowTitles-Detail 3 5 2 5 2 2" xfId="36215"/>
    <cellStyle name="RowTitles-Detail 3 5 2 5 3" xfId="36216"/>
    <cellStyle name="RowTitles-Detail 3 5 2 6" xfId="10138"/>
    <cellStyle name="RowTitles-Detail 3 5 2 6 2" xfId="36217"/>
    <cellStyle name="RowTitles-Detail 3 5 2 6 2 2" xfId="36218"/>
    <cellStyle name="RowTitles-Detail 3 5 2 7" xfId="36219"/>
    <cellStyle name="RowTitles-Detail 3 5 2 7 2" xfId="36220"/>
    <cellStyle name="RowTitles-Detail 3 5 2 8" xfId="36221"/>
    <cellStyle name="RowTitles-Detail 3 5 3" xfId="1098"/>
    <cellStyle name="RowTitles-Detail 3 5 3 2" xfId="2709"/>
    <cellStyle name="RowTitles-Detail 3 5 3 2 2" xfId="8679"/>
    <cellStyle name="RowTitles-Detail 3 5 3 2 2 2" xfId="36222"/>
    <cellStyle name="RowTitles-Detail 3 5 3 2 2 2 2" xfId="36223"/>
    <cellStyle name="RowTitles-Detail 3 5 3 2 2 3" xfId="36224"/>
    <cellStyle name="RowTitles-Detail 3 5 3 2 3" xfId="12348"/>
    <cellStyle name="RowTitles-Detail 3 5 3 2 3 2" xfId="36225"/>
    <cellStyle name="RowTitles-Detail 3 5 3 2 3 2 2" xfId="36226"/>
    <cellStyle name="RowTitles-Detail 3 5 3 2 4" xfId="36227"/>
    <cellStyle name="RowTitles-Detail 3 5 3 2 4 2" xfId="36228"/>
    <cellStyle name="RowTitles-Detail 3 5 3 2 5" xfId="36229"/>
    <cellStyle name="RowTitles-Detail 3 5 3 3" xfId="4274"/>
    <cellStyle name="RowTitles-Detail 3 5 3 3 2" xfId="9395"/>
    <cellStyle name="RowTitles-Detail 3 5 3 3 2 2" xfId="36230"/>
    <cellStyle name="RowTitles-Detail 3 5 3 3 2 2 2" xfId="36231"/>
    <cellStyle name="RowTitles-Detail 3 5 3 3 2 3" xfId="36232"/>
    <cellStyle name="RowTitles-Detail 3 5 3 3 3" xfId="12994"/>
    <cellStyle name="RowTitles-Detail 3 5 3 3 3 2" xfId="36233"/>
    <cellStyle name="RowTitles-Detail 3 5 3 3 3 2 2" xfId="36234"/>
    <cellStyle name="RowTitles-Detail 3 5 3 3 4" xfId="36235"/>
    <cellStyle name="RowTitles-Detail 3 5 3 3 4 2" xfId="36236"/>
    <cellStyle name="RowTitles-Detail 3 5 3 3 5" xfId="36237"/>
    <cellStyle name="RowTitles-Detail 3 5 3 4" xfId="5103"/>
    <cellStyle name="RowTitles-Detail 3 5 3 4 2" xfId="36238"/>
    <cellStyle name="RowTitles-Detail 3 5 3 5" xfId="10398"/>
    <cellStyle name="RowTitles-Detail 3 5 3 5 2" xfId="36239"/>
    <cellStyle name="RowTitles-Detail 3 5 3 5 2 2" xfId="36240"/>
    <cellStyle name="RowTitles-Detail 3 5 4" xfId="1931"/>
    <cellStyle name="RowTitles-Detail 3 5 4 2" xfId="3521"/>
    <cellStyle name="RowTitles-Detail 3 5 4 2 2" xfId="8680"/>
    <cellStyle name="RowTitles-Detail 3 5 4 2 2 2" xfId="36241"/>
    <cellStyle name="RowTitles-Detail 3 5 4 2 2 2 2" xfId="36242"/>
    <cellStyle name="RowTitles-Detail 3 5 4 2 2 3" xfId="36243"/>
    <cellStyle name="RowTitles-Detail 3 5 4 2 3" xfId="12349"/>
    <cellStyle name="RowTitles-Detail 3 5 4 2 3 2" xfId="36244"/>
    <cellStyle name="RowTitles-Detail 3 5 4 2 3 2 2" xfId="36245"/>
    <cellStyle name="RowTitles-Detail 3 5 4 2 4" xfId="36246"/>
    <cellStyle name="RowTitles-Detail 3 5 4 2 4 2" xfId="36247"/>
    <cellStyle name="RowTitles-Detail 3 5 4 2 5" xfId="36248"/>
    <cellStyle name="RowTitles-Detail 3 5 4 3" xfId="5911"/>
    <cellStyle name="RowTitles-Detail 3 5 4 3 2" xfId="9628"/>
    <cellStyle name="RowTitles-Detail 3 5 4 3 2 2" xfId="36249"/>
    <cellStyle name="RowTitles-Detail 3 5 4 3 2 2 2" xfId="36250"/>
    <cellStyle name="RowTitles-Detail 3 5 4 3 2 3" xfId="36251"/>
    <cellStyle name="RowTitles-Detail 3 5 4 3 3" xfId="13207"/>
    <cellStyle name="RowTitles-Detail 3 5 4 3 3 2" xfId="36252"/>
    <cellStyle name="RowTitles-Detail 3 5 4 3 3 2 2" xfId="36253"/>
    <cellStyle name="RowTitles-Detail 3 5 4 3 4" xfId="36254"/>
    <cellStyle name="RowTitles-Detail 3 5 4 3 4 2" xfId="36255"/>
    <cellStyle name="RowTitles-Detail 3 5 4 3 5" xfId="36256"/>
    <cellStyle name="RowTitles-Detail 3 5 4 4" xfId="6862"/>
    <cellStyle name="RowTitles-Detail 3 5 4 4 2" xfId="36257"/>
    <cellStyle name="RowTitles-Detail 3 5 4 4 2 2" xfId="36258"/>
    <cellStyle name="RowTitles-Detail 3 5 4 4 3" xfId="36259"/>
    <cellStyle name="RowTitles-Detail 3 5 4 5" xfId="10609"/>
    <cellStyle name="RowTitles-Detail 3 5 4 5 2" xfId="36260"/>
    <cellStyle name="RowTitles-Detail 3 5 4 5 2 2" xfId="36261"/>
    <cellStyle name="RowTitles-Detail 3 5 4 6" xfId="36262"/>
    <cellStyle name="RowTitles-Detail 3 5 4 6 2" xfId="36263"/>
    <cellStyle name="RowTitles-Detail 3 5 4 7" xfId="36264"/>
    <cellStyle name="RowTitles-Detail 3 5 5" xfId="1932"/>
    <cellStyle name="RowTitles-Detail 3 5 5 2" xfId="3522"/>
    <cellStyle name="RowTitles-Detail 3 5 5 2 2" xfId="8681"/>
    <cellStyle name="RowTitles-Detail 3 5 5 2 2 2" xfId="36265"/>
    <cellStyle name="RowTitles-Detail 3 5 5 2 2 2 2" xfId="36266"/>
    <cellStyle name="RowTitles-Detail 3 5 5 2 2 3" xfId="36267"/>
    <cellStyle name="RowTitles-Detail 3 5 5 2 3" xfId="12350"/>
    <cellStyle name="RowTitles-Detail 3 5 5 2 3 2" xfId="36268"/>
    <cellStyle name="RowTitles-Detail 3 5 5 2 3 2 2" xfId="36269"/>
    <cellStyle name="RowTitles-Detail 3 5 5 2 4" xfId="36270"/>
    <cellStyle name="RowTitles-Detail 3 5 5 2 4 2" xfId="36271"/>
    <cellStyle name="RowTitles-Detail 3 5 5 2 5" xfId="36272"/>
    <cellStyle name="RowTitles-Detail 3 5 5 3" xfId="5912"/>
    <cellStyle name="RowTitles-Detail 3 5 5 3 2" xfId="9844"/>
    <cellStyle name="RowTitles-Detail 3 5 5 3 2 2" xfId="36273"/>
    <cellStyle name="RowTitles-Detail 3 5 5 3 2 2 2" xfId="36274"/>
    <cellStyle name="RowTitles-Detail 3 5 5 3 2 3" xfId="36275"/>
    <cellStyle name="RowTitles-Detail 3 5 5 3 3" xfId="13405"/>
    <cellStyle name="RowTitles-Detail 3 5 5 3 3 2" xfId="36276"/>
    <cellStyle name="RowTitles-Detail 3 5 5 3 3 2 2" xfId="36277"/>
    <cellStyle name="RowTitles-Detail 3 5 5 3 4" xfId="36278"/>
    <cellStyle name="RowTitles-Detail 3 5 5 3 4 2" xfId="36279"/>
    <cellStyle name="RowTitles-Detail 3 5 5 3 5" xfId="36280"/>
    <cellStyle name="RowTitles-Detail 3 5 5 4" xfId="7078"/>
    <cellStyle name="RowTitles-Detail 3 5 5 4 2" xfId="36281"/>
    <cellStyle name="RowTitles-Detail 3 5 5 4 2 2" xfId="36282"/>
    <cellStyle name="RowTitles-Detail 3 5 5 4 3" xfId="36283"/>
    <cellStyle name="RowTitles-Detail 3 5 5 5" xfId="10825"/>
    <cellStyle name="RowTitles-Detail 3 5 5 5 2" xfId="36284"/>
    <cellStyle name="RowTitles-Detail 3 5 5 5 2 2" xfId="36285"/>
    <cellStyle name="RowTitles-Detail 3 5 5 6" xfId="36286"/>
    <cellStyle name="RowTitles-Detail 3 5 5 6 2" xfId="36287"/>
    <cellStyle name="RowTitles-Detail 3 5 5 7" xfId="36288"/>
    <cellStyle name="RowTitles-Detail 3 5 6" xfId="1933"/>
    <cellStyle name="RowTitles-Detail 3 5 6 2" xfId="3523"/>
    <cellStyle name="RowTitles-Detail 3 5 6 2 2" xfId="8682"/>
    <cellStyle name="RowTitles-Detail 3 5 6 2 2 2" xfId="36289"/>
    <cellStyle name="RowTitles-Detail 3 5 6 2 2 2 2" xfId="36290"/>
    <cellStyle name="RowTitles-Detail 3 5 6 2 2 3" xfId="36291"/>
    <cellStyle name="RowTitles-Detail 3 5 6 2 3" xfId="12351"/>
    <cellStyle name="RowTitles-Detail 3 5 6 2 3 2" xfId="36292"/>
    <cellStyle name="RowTitles-Detail 3 5 6 2 3 2 2" xfId="36293"/>
    <cellStyle name="RowTitles-Detail 3 5 6 2 4" xfId="36294"/>
    <cellStyle name="RowTitles-Detail 3 5 6 2 4 2" xfId="36295"/>
    <cellStyle name="RowTitles-Detail 3 5 6 2 5" xfId="36296"/>
    <cellStyle name="RowTitles-Detail 3 5 6 3" xfId="5913"/>
    <cellStyle name="RowTitles-Detail 3 5 6 3 2" xfId="10046"/>
    <cellStyle name="RowTitles-Detail 3 5 6 3 2 2" xfId="36297"/>
    <cellStyle name="RowTitles-Detail 3 5 6 3 2 2 2" xfId="36298"/>
    <cellStyle name="RowTitles-Detail 3 5 6 3 2 3" xfId="36299"/>
    <cellStyle name="RowTitles-Detail 3 5 6 3 3" xfId="13592"/>
    <cellStyle name="RowTitles-Detail 3 5 6 3 3 2" xfId="36300"/>
    <cellStyle name="RowTitles-Detail 3 5 6 3 3 2 2" xfId="36301"/>
    <cellStyle name="RowTitles-Detail 3 5 6 3 4" xfId="36302"/>
    <cellStyle name="RowTitles-Detail 3 5 6 3 4 2" xfId="36303"/>
    <cellStyle name="RowTitles-Detail 3 5 6 3 5" xfId="36304"/>
    <cellStyle name="RowTitles-Detail 3 5 6 4" xfId="7280"/>
    <cellStyle name="RowTitles-Detail 3 5 6 4 2" xfId="36305"/>
    <cellStyle name="RowTitles-Detail 3 5 6 4 2 2" xfId="36306"/>
    <cellStyle name="RowTitles-Detail 3 5 6 4 3" xfId="36307"/>
    <cellStyle name="RowTitles-Detail 3 5 6 5" xfId="11027"/>
    <cellStyle name="RowTitles-Detail 3 5 6 5 2" xfId="36308"/>
    <cellStyle name="RowTitles-Detail 3 5 6 5 2 2" xfId="36309"/>
    <cellStyle name="RowTitles-Detail 3 5 6 6" xfId="36310"/>
    <cellStyle name="RowTitles-Detail 3 5 6 6 2" xfId="36311"/>
    <cellStyle name="RowTitles-Detail 3 5 6 7" xfId="36312"/>
    <cellStyle name="RowTitles-Detail 3 5 7" xfId="2263"/>
    <cellStyle name="RowTitles-Detail 3 5 7 2" xfId="8677"/>
    <cellStyle name="RowTitles-Detail 3 5 7 2 2" xfId="36313"/>
    <cellStyle name="RowTitles-Detail 3 5 7 2 2 2" xfId="36314"/>
    <cellStyle name="RowTitles-Detail 3 5 7 2 3" xfId="36315"/>
    <cellStyle name="RowTitles-Detail 3 5 7 3" xfId="12346"/>
    <cellStyle name="RowTitles-Detail 3 5 7 3 2" xfId="36316"/>
    <cellStyle name="RowTitles-Detail 3 5 7 3 2 2" xfId="36317"/>
    <cellStyle name="RowTitles-Detail 3 5 7 4" xfId="36318"/>
    <cellStyle name="RowTitles-Detail 3 5 7 4 2" xfId="36319"/>
    <cellStyle name="RowTitles-Detail 3 5 7 5" xfId="36320"/>
    <cellStyle name="RowTitles-Detail 3 5 8" xfId="3738"/>
    <cellStyle name="RowTitles-Detail 3 5 8 2" xfId="8859"/>
    <cellStyle name="RowTitles-Detail 3 5 8 2 2" xfId="36321"/>
    <cellStyle name="RowTitles-Detail 3 5 8 2 2 2" xfId="36322"/>
    <cellStyle name="RowTitles-Detail 3 5 8 2 3" xfId="36323"/>
    <cellStyle name="RowTitles-Detail 3 5 8 3" xfId="12494"/>
    <cellStyle name="RowTitles-Detail 3 5 8 3 2" xfId="36324"/>
    <cellStyle name="RowTitles-Detail 3 5 8 3 2 2" xfId="36325"/>
    <cellStyle name="RowTitles-Detail 3 5 8 4" xfId="36326"/>
    <cellStyle name="RowTitles-Detail 3 5 8 4 2" xfId="36327"/>
    <cellStyle name="RowTitles-Detail 3 5 8 5" xfId="36328"/>
    <cellStyle name="RowTitles-Detail 3 5 9" xfId="6411"/>
    <cellStyle name="RowTitles-Detail 3 5 9 2" xfId="36329"/>
    <cellStyle name="RowTitles-Detail 3 5 9 2 2" xfId="36330"/>
    <cellStyle name="RowTitles-Detail 3 5_STUD aligned by INSTIT" xfId="690"/>
    <cellStyle name="RowTitles-Detail 3 6" xfId="363"/>
    <cellStyle name="RowTitles-Detail 3 6 2" xfId="877"/>
    <cellStyle name="RowTitles-Detail 3 6 2 2" xfId="2488"/>
    <cellStyle name="RowTitles-Detail 3 6 2 2 2" xfId="8684"/>
    <cellStyle name="RowTitles-Detail 3 6 2 2 2 2" xfId="36331"/>
    <cellStyle name="RowTitles-Detail 3 6 2 2 2 2 2" xfId="36332"/>
    <cellStyle name="RowTitles-Detail 3 6 2 2 2 3" xfId="36333"/>
    <cellStyle name="RowTitles-Detail 3 6 2 2 3" xfId="12353"/>
    <cellStyle name="RowTitles-Detail 3 6 2 2 3 2" xfId="36334"/>
    <cellStyle name="RowTitles-Detail 3 6 2 2 3 2 2" xfId="36335"/>
    <cellStyle name="RowTitles-Detail 3 6 2 2 4" xfId="36336"/>
    <cellStyle name="RowTitles-Detail 3 6 2 2 4 2" xfId="36337"/>
    <cellStyle name="RowTitles-Detail 3 6 2 2 5" xfId="36338"/>
    <cellStyle name="RowTitles-Detail 3 6 2 3" xfId="4053"/>
    <cellStyle name="RowTitles-Detail 3 6 2 3 2" xfId="9056"/>
    <cellStyle name="RowTitles-Detail 3 6 2 3 2 2" xfId="36339"/>
    <cellStyle name="RowTitles-Detail 3 6 2 3 2 2 2" xfId="36340"/>
    <cellStyle name="RowTitles-Detail 3 6 2 3 2 3" xfId="36341"/>
    <cellStyle name="RowTitles-Detail 3 6 2 3 3" xfId="12678"/>
    <cellStyle name="RowTitles-Detail 3 6 2 3 3 2" xfId="36342"/>
    <cellStyle name="RowTitles-Detail 3 6 2 3 3 2 2" xfId="36343"/>
    <cellStyle name="RowTitles-Detail 3 6 2 3 4" xfId="36344"/>
    <cellStyle name="RowTitles-Detail 3 6 2 3 4 2" xfId="36345"/>
    <cellStyle name="RowTitles-Detail 3 6 2 3 5" xfId="36346"/>
    <cellStyle name="RowTitles-Detail 3 6 2 4" xfId="3664"/>
    <cellStyle name="RowTitles-Detail 3 6 2 4 2" xfId="36347"/>
    <cellStyle name="RowTitles-Detail 3 6 2 5" xfId="6398"/>
    <cellStyle name="RowTitles-Detail 3 6 2 5 2" xfId="36348"/>
    <cellStyle name="RowTitles-Detail 3 6 2 5 2 2" xfId="36349"/>
    <cellStyle name="RowTitles-Detail 3 6 2 5 3" xfId="36350"/>
    <cellStyle name="RowTitles-Detail 3 6 2 6" xfId="6657"/>
    <cellStyle name="RowTitles-Detail 3 6 2 6 2" xfId="36351"/>
    <cellStyle name="RowTitles-Detail 3 6 2 6 2 2" xfId="36352"/>
    <cellStyle name="RowTitles-Detail 3 6 3" xfId="1036"/>
    <cellStyle name="RowTitles-Detail 3 6 3 2" xfId="2647"/>
    <cellStyle name="RowTitles-Detail 3 6 3 2 2" xfId="8685"/>
    <cellStyle name="RowTitles-Detail 3 6 3 2 2 2" xfId="36353"/>
    <cellStyle name="RowTitles-Detail 3 6 3 2 2 2 2" xfId="36354"/>
    <cellStyle name="RowTitles-Detail 3 6 3 2 2 3" xfId="36355"/>
    <cellStyle name="RowTitles-Detail 3 6 3 2 3" xfId="12354"/>
    <cellStyle name="RowTitles-Detail 3 6 3 2 3 2" xfId="36356"/>
    <cellStyle name="RowTitles-Detail 3 6 3 2 3 2 2" xfId="36357"/>
    <cellStyle name="RowTitles-Detail 3 6 3 2 4" xfId="36358"/>
    <cellStyle name="RowTitles-Detail 3 6 3 2 4 2" xfId="36359"/>
    <cellStyle name="RowTitles-Detail 3 6 3 2 5" xfId="36360"/>
    <cellStyle name="RowTitles-Detail 3 6 3 3" xfId="4212"/>
    <cellStyle name="RowTitles-Detail 3 6 3 3 2" xfId="9332"/>
    <cellStyle name="RowTitles-Detail 3 6 3 3 2 2" xfId="36361"/>
    <cellStyle name="RowTitles-Detail 3 6 3 3 2 2 2" xfId="36362"/>
    <cellStyle name="RowTitles-Detail 3 6 3 3 2 3" xfId="36363"/>
    <cellStyle name="RowTitles-Detail 3 6 3 3 3" xfId="12933"/>
    <cellStyle name="RowTitles-Detail 3 6 3 3 3 2" xfId="36364"/>
    <cellStyle name="RowTitles-Detail 3 6 3 3 3 2 2" xfId="36365"/>
    <cellStyle name="RowTitles-Detail 3 6 3 3 4" xfId="36366"/>
    <cellStyle name="RowTitles-Detail 3 6 3 3 4 2" xfId="36367"/>
    <cellStyle name="RowTitles-Detail 3 6 3 3 5" xfId="36368"/>
    <cellStyle name="RowTitles-Detail 3 6 3 4" xfId="5041"/>
    <cellStyle name="RowTitles-Detail 3 6 3 4 2" xfId="36369"/>
    <cellStyle name="RowTitles-Detail 3 6 3 5" xfId="10338"/>
    <cellStyle name="RowTitles-Detail 3 6 3 5 2" xfId="36370"/>
    <cellStyle name="RowTitles-Detail 3 6 3 5 2 2" xfId="36371"/>
    <cellStyle name="RowTitles-Detail 3 6 3 6" xfId="36372"/>
    <cellStyle name="RowTitles-Detail 3 6 3 6 2" xfId="36373"/>
    <cellStyle name="RowTitles-Detail 3 6 3 7" xfId="36374"/>
    <cellStyle name="RowTitles-Detail 3 6 4" xfId="1262"/>
    <cellStyle name="RowTitles-Detail 3 6 4 2" xfId="2873"/>
    <cellStyle name="RowTitles-Detail 3 6 4 2 2" xfId="8686"/>
    <cellStyle name="RowTitles-Detail 3 6 4 2 2 2" xfId="36375"/>
    <cellStyle name="RowTitles-Detail 3 6 4 2 2 2 2" xfId="36376"/>
    <cellStyle name="RowTitles-Detail 3 6 4 2 2 3" xfId="36377"/>
    <cellStyle name="RowTitles-Detail 3 6 4 2 3" xfId="12355"/>
    <cellStyle name="RowTitles-Detail 3 6 4 2 3 2" xfId="36378"/>
    <cellStyle name="RowTitles-Detail 3 6 4 2 3 2 2" xfId="36379"/>
    <cellStyle name="RowTitles-Detail 3 6 4 2 4" xfId="36380"/>
    <cellStyle name="RowTitles-Detail 3 6 4 2 4 2" xfId="36381"/>
    <cellStyle name="RowTitles-Detail 3 6 4 2 5" xfId="36382"/>
    <cellStyle name="RowTitles-Detail 3 6 4 3" xfId="4438"/>
    <cellStyle name="RowTitles-Detail 3 6 4 3 2" xfId="9565"/>
    <cellStyle name="RowTitles-Detail 3 6 4 3 2 2" xfId="36383"/>
    <cellStyle name="RowTitles-Detail 3 6 4 3 2 2 2" xfId="36384"/>
    <cellStyle name="RowTitles-Detail 3 6 4 3 2 3" xfId="36385"/>
    <cellStyle name="RowTitles-Detail 3 6 4 3 3" xfId="13146"/>
    <cellStyle name="RowTitles-Detail 3 6 4 3 3 2" xfId="36386"/>
    <cellStyle name="RowTitles-Detail 3 6 4 3 3 2 2" xfId="36387"/>
    <cellStyle name="RowTitles-Detail 3 6 4 3 4" xfId="36388"/>
    <cellStyle name="RowTitles-Detail 3 6 4 3 4 2" xfId="36389"/>
    <cellStyle name="RowTitles-Detail 3 6 4 3 5" xfId="36390"/>
    <cellStyle name="RowTitles-Detail 3 6 4 4" xfId="5267"/>
    <cellStyle name="RowTitles-Detail 3 6 4 4 2" xfId="36391"/>
    <cellStyle name="RowTitles-Detail 3 6 4 5" xfId="6799"/>
    <cellStyle name="RowTitles-Detail 3 6 4 5 2" xfId="36392"/>
    <cellStyle name="RowTitles-Detail 3 6 4 5 2 2" xfId="36393"/>
    <cellStyle name="RowTitles-Detail 3 6 4 5 3" xfId="36394"/>
    <cellStyle name="RowTitles-Detail 3 6 4 6" xfId="10546"/>
    <cellStyle name="RowTitles-Detail 3 6 4 6 2" xfId="36395"/>
    <cellStyle name="RowTitles-Detail 3 6 4 6 2 2" xfId="36396"/>
    <cellStyle name="RowTitles-Detail 3 6 4 7" xfId="36397"/>
    <cellStyle name="RowTitles-Detail 3 6 4 7 2" xfId="36398"/>
    <cellStyle name="RowTitles-Detail 3 6 4 8" xfId="36399"/>
    <cellStyle name="RowTitles-Detail 3 6 5" xfId="1934"/>
    <cellStyle name="RowTitles-Detail 3 6 5 2" xfId="3524"/>
    <cellStyle name="RowTitles-Detail 3 6 5 2 2" xfId="8687"/>
    <cellStyle name="RowTitles-Detail 3 6 5 2 2 2" xfId="36400"/>
    <cellStyle name="RowTitles-Detail 3 6 5 2 2 2 2" xfId="36401"/>
    <cellStyle name="RowTitles-Detail 3 6 5 2 2 3" xfId="36402"/>
    <cellStyle name="RowTitles-Detail 3 6 5 2 3" xfId="12356"/>
    <cellStyle name="RowTitles-Detail 3 6 5 2 3 2" xfId="36403"/>
    <cellStyle name="RowTitles-Detail 3 6 5 2 3 2 2" xfId="36404"/>
    <cellStyle name="RowTitles-Detail 3 6 5 2 4" xfId="36405"/>
    <cellStyle name="RowTitles-Detail 3 6 5 2 4 2" xfId="36406"/>
    <cellStyle name="RowTitles-Detail 3 6 5 2 5" xfId="36407"/>
    <cellStyle name="RowTitles-Detail 3 6 5 3" xfId="5914"/>
    <cellStyle name="RowTitles-Detail 3 6 5 3 2" xfId="9782"/>
    <cellStyle name="RowTitles-Detail 3 6 5 3 2 2" xfId="36408"/>
    <cellStyle name="RowTitles-Detail 3 6 5 3 2 2 2" xfId="36409"/>
    <cellStyle name="RowTitles-Detail 3 6 5 3 2 3" xfId="36410"/>
    <cellStyle name="RowTitles-Detail 3 6 5 3 3" xfId="13345"/>
    <cellStyle name="RowTitles-Detail 3 6 5 3 3 2" xfId="36411"/>
    <cellStyle name="RowTitles-Detail 3 6 5 3 3 2 2" xfId="36412"/>
    <cellStyle name="RowTitles-Detail 3 6 5 3 4" xfId="36413"/>
    <cellStyle name="RowTitles-Detail 3 6 5 3 4 2" xfId="36414"/>
    <cellStyle name="RowTitles-Detail 3 6 5 3 5" xfId="36415"/>
    <cellStyle name="RowTitles-Detail 3 6 5 4" xfId="7016"/>
    <cellStyle name="RowTitles-Detail 3 6 5 4 2" xfId="36416"/>
    <cellStyle name="RowTitles-Detail 3 6 5 4 2 2" xfId="36417"/>
    <cellStyle name="RowTitles-Detail 3 6 5 4 3" xfId="36418"/>
    <cellStyle name="RowTitles-Detail 3 6 5 5" xfId="10763"/>
    <cellStyle name="RowTitles-Detail 3 6 5 5 2" xfId="36419"/>
    <cellStyle name="RowTitles-Detail 3 6 5 5 2 2" xfId="36420"/>
    <cellStyle name="RowTitles-Detail 3 6 5 6" xfId="36421"/>
    <cellStyle name="RowTitles-Detail 3 6 5 6 2" xfId="36422"/>
    <cellStyle name="RowTitles-Detail 3 6 5 7" xfId="36423"/>
    <cellStyle name="RowTitles-Detail 3 6 6" xfId="1935"/>
    <cellStyle name="RowTitles-Detail 3 6 6 2" xfId="3525"/>
    <cellStyle name="RowTitles-Detail 3 6 6 2 2" xfId="8688"/>
    <cellStyle name="RowTitles-Detail 3 6 6 2 2 2" xfId="36424"/>
    <cellStyle name="RowTitles-Detail 3 6 6 2 2 2 2" xfId="36425"/>
    <cellStyle name="RowTitles-Detail 3 6 6 2 2 3" xfId="36426"/>
    <cellStyle name="RowTitles-Detail 3 6 6 2 3" xfId="12357"/>
    <cellStyle name="RowTitles-Detail 3 6 6 2 3 2" xfId="36427"/>
    <cellStyle name="RowTitles-Detail 3 6 6 2 3 2 2" xfId="36428"/>
    <cellStyle name="RowTitles-Detail 3 6 6 2 4" xfId="36429"/>
    <cellStyle name="RowTitles-Detail 3 6 6 2 4 2" xfId="36430"/>
    <cellStyle name="RowTitles-Detail 3 6 6 2 5" xfId="36431"/>
    <cellStyle name="RowTitles-Detail 3 6 6 3" xfId="5915"/>
    <cellStyle name="RowTitles-Detail 3 6 6 3 2" xfId="9984"/>
    <cellStyle name="RowTitles-Detail 3 6 6 3 2 2" xfId="36432"/>
    <cellStyle name="RowTitles-Detail 3 6 6 3 2 2 2" xfId="36433"/>
    <cellStyle name="RowTitles-Detail 3 6 6 3 2 3" xfId="36434"/>
    <cellStyle name="RowTitles-Detail 3 6 6 3 3" xfId="13532"/>
    <cellStyle name="RowTitles-Detail 3 6 6 3 3 2" xfId="36435"/>
    <cellStyle name="RowTitles-Detail 3 6 6 3 3 2 2" xfId="36436"/>
    <cellStyle name="RowTitles-Detail 3 6 6 3 4" xfId="36437"/>
    <cellStyle name="RowTitles-Detail 3 6 6 3 4 2" xfId="36438"/>
    <cellStyle name="RowTitles-Detail 3 6 6 3 5" xfId="36439"/>
    <cellStyle name="RowTitles-Detail 3 6 6 4" xfId="7218"/>
    <cellStyle name="RowTitles-Detail 3 6 6 4 2" xfId="36440"/>
    <cellStyle name="RowTitles-Detail 3 6 6 4 2 2" xfId="36441"/>
    <cellStyle name="RowTitles-Detail 3 6 6 4 3" xfId="36442"/>
    <cellStyle name="RowTitles-Detail 3 6 6 5" xfId="10965"/>
    <cellStyle name="RowTitles-Detail 3 6 6 5 2" xfId="36443"/>
    <cellStyle name="RowTitles-Detail 3 6 6 5 2 2" xfId="36444"/>
    <cellStyle name="RowTitles-Detail 3 6 6 6" xfId="36445"/>
    <cellStyle name="RowTitles-Detail 3 6 6 6 2" xfId="36446"/>
    <cellStyle name="RowTitles-Detail 3 6 6 7" xfId="36447"/>
    <cellStyle name="RowTitles-Detail 3 6 7" xfId="2201"/>
    <cellStyle name="RowTitles-Detail 3 6 7 2" xfId="8683"/>
    <cellStyle name="RowTitles-Detail 3 6 7 2 2" xfId="36448"/>
    <cellStyle name="RowTitles-Detail 3 6 7 2 2 2" xfId="36449"/>
    <cellStyle name="RowTitles-Detail 3 6 7 2 3" xfId="36450"/>
    <cellStyle name="RowTitles-Detail 3 6 7 3" xfId="12352"/>
    <cellStyle name="RowTitles-Detail 3 6 7 3 2" xfId="36451"/>
    <cellStyle name="RowTitles-Detail 3 6 7 3 2 2" xfId="36452"/>
    <cellStyle name="RowTitles-Detail 3 6 7 4" xfId="36453"/>
    <cellStyle name="RowTitles-Detail 3 6 7 4 2" xfId="36454"/>
    <cellStyle name="RowTitles-Detail 3 6 7 5" xfId="36455"/>
    <cellStyle name="RowTitles-Detail 3 6 8" xfId="4772"/>
    <cellStyle name="RowTitles-Detail 3 6 8 2" xfId="36456"/>
    <cellStyle name="RowTitles-Detail 3 6 9" xfId="6125"/>
    <cellStyle name="RowTitles-Detail 3 6 9 2" xfId="36457"/>
    <cellStyle name="RowTitles-Detail 3 6 9 2 2" xfId="36458"/>
    <cellStyle name="RowTitles-Detail 3 6_STUD aligned by INSTIT" xfId="691"/>
    <cellStyle name="RowTitles-Detail 3 7" xfId="780"/>
    <cellStyle name="RowTitles-Detail 3 7 2" xfId="2399"/>
    <cellStyle name="RowTitles-Detail 3 7 2 2" xfId="8689"/>
    <cellStyle name="RowTitles-Detail 3 7 2 2 2" xfId="36459"/>
    <cellStyle name="RowTitles-Detail 3 7 2 2 2 2" xfId="36460"/>
    <cellStyle name="RowTitles-Detail 3 7 2 2 3" xfId="36461"/>
    <cellStyle name="RowTitles-Detail 3 7 2 3" xfId="12358"/>
    <cellStyle name="RowTitles-Detail 3 7 2 3 2" xfId="36462"/>
    <cellStyle name="RowTitles-Detail 3 7 2 3 2 2" xfId="36463"/>
    <cellStyle name="RowTitles-Detail 3 7 2 4" xfId="36464"/>
    <cellStyle name="RowTitles-Detail 3 7 2 4 2" xfId="36465"/>
    <cellStyle name="RowTitles-Detail 3 7 2 5" xfId="36466"/>
    <cellStyle name="RowTitles-Detail 3 7 3" xfId="3956"/>
    <cellStyle name="RowTitles-Detail 3 7 3 2" xfId="8961"/>
    <cellStyle name="RowTitles-Detail 3 7 3 2 2" xfId="36467"/>
    <cellStyle name="RowTitles-Detail 3 7 3 2 2 2" xfId="36468"/>
    <cellStyle name="RowTitles-Detail 3 7 3 2 3" xfId="36469"/>
    <cellStyle name="RowTitles-Detail 3 7 3 3" xfId="12590"/>
    <cellStyle name="RowTitles-Detail 3 7 3 3 2" xfId="36470"/>
    <cellStyle name="RowTitles-Detail 3 7 3 3 2 2" xfId="36471"/>
    <cellStyle name="RowTitles-Detail 3 7 3 4" xfId="36472"/>
    <cellStyle name="RowTitles-Detail 3 7 3 4 2" xfId="36473"/>
    <cellStyle name="RowTitles-Detail 3 7 3 5" xfId="36474"/>
    <cellStyle name="RowTitles-Detail 3 7 4" xfId="4610"/>
    <cellStyle name="RowTitles-Detail 3 7 4 2" xfId="36475"/>
    <cellStyle name="RowTitles-Detail 3 7 5" xfId="6289"/>
    <cellStyle name="RowTitles-Detail 3 7 5 2" xfId="36476"/>
    <cellStyle name="RowTitles-Detail 3 7 5 2 2" xfId="36477"/>
    <cellStyle name="RowTitles-Detail 3 7 5 3" xfId="36478"/>
    <cellStyle name="RowTitles-Detail 3 7 6" xfId="6180"/>
    <cellStyle name="RowTitles-Detail 3 7 6 2" xfId="36479"/>
    <cellStyle name="RowTitles-Detail 3 7 6 2 2" xfId="36480"/>
    <cellStyle name="RowTitles-Detail 3 8" xfId="766"/>
    <cellStyle name="RowTitles-Detail 3 8 2" xfId="2385"/>
    <cellStyle name="RowTitles-Detail 3 8 2 2" xfId="8690"/>
    <cellStyle name="RowTitles-Detail 3 8 2 2 2" xfId="36481"/>
    <cellStyle name="RowTitles-Detail 3 8 2 2 2 2" xfId="36482"/>
    <cellStyle name="RowTitles-Detail 3 8 2 2 3" xfId="36483"/>
    <cellStyle name="RowTitles-Detail 3 8 2 3" xfId="12359"/>
    <cellStyle name="RowTitles-Detail 3 8 2 3 2" xfId="36484"/>
    <cellStyle name="RowTitles-Detail 3 8 2 3 2 2" xfId="36485"/>
    <cellStyle name="RowTitles-Detail 3 8 2 4" xfId="36486"/>
    <cellStyle name="RowTitles-Detail 3 8 2 4 2" xfId="36487"/>
    <cellStyle name="RowTitles-Detail 3 8 2 5" xfId="36488"/>
    <cellStyle name="RowTitles-Detail 3 8 3" xfId="3942"/>
    <cellStyle name="RowTitles-Detail 3 8 3 2" xfId="9223"/>
    <cellStyle name="RowTitles-Detail 3 8 3 2 2" xfId="36489"/>
    <cellStyle name="RowTitles-Detail 3 8 3 2 2 2" xfId="36490"/>
    <cellStyle name="RowTitles-Detail 3 8 3 2 3" xfId="36491"/>
    <cellStyle name="RowTitles-Detail 3 8 3 3" xfId="12832"/>
    <cellStyle name="RowTitles-Detail 3 8 3 3 2" xfId="36492"/>
    <cellStyle name="RowTitles-Detail 3 8 3 3 2 2" xfId="36493"/>
    <cellStyle name="RowTitles-Detail 3 8 3 4" xfId="36494"/>
    <cellStyle name="RowTitles-Detail 3 8 3 4 2" xfId="36495"/>
    <cellStyle name="RowTitles-Detail 3 8 3 5" xfId="36496"/>
    <cellStyle name="RowTitles-Detail 3 8 4" xfId="3838"/>
    <cellStyle name="RowTitles-Detail 3 8 4 2" xfId="36497"/>
    <cellStyle name="RowTitles-Detail 3 8 5" xfId="10233"/>
    <cellStyle name="RowTitles-Detail 3 8 5 2" xfId="36498"/>
    <cellStyle name="RowTitles-Detail 3 8 5 2 2" xfId="36499"/>
    <cellStyle name="RowTitles-Detail 3 8 6" xfId="36500"/>
    <cellStyle name="RowTitles-Detail 3 8 6 2" xfId="36501"/>
    <cellStyle name="RowTitles-Detail 3 8 7" xfId="36502"/>
    <cellStyle name="RowTitles-Detail 3 9" xfId="908"/>
    <cellStyle name="RowTitles-Detail 3 9 2" xfId="2519"/>
    <cellStyle name="RowTitles-Detail 3 9 2 2" xfId="8691"/>
    <cellStyle name="RowTitles-Detail 3 9 2 2 2" xfId="36503"/>
    <cellStyle name="RowTitles-Detail 3 9 2 2 2 2" xfId="36504"/>
    <cellStyle name="RowTitles-Detail 3 9 2 2 3" xfId="36505"/>
    <cellStyle name="RowTitles-Detail 3 9 2 3" xfId="12360"/>
    <cellStyle name="RowTitles-Detail 3 9 2 3 2" xfId="36506"/>
    <cellStyle name="RowTitles-Detail 3 9 2 3 2 2" xfId="36507"/>
    <cellStyle name="RowTitles-Detail 3 9 2 4" xfId="36508"/>
    <cellStyle name="RowTitles-Detail 3 9 2 4 2" xfId="36509"/>
    <cellStyle name="RowTitles-Detail 3 9 2 5" xfId="36510"/>
    <cellStyle name="RowTitles-Detail 3 9 3" xfId="4084"/>
    <cellStyle name="RowTitles-Detail 3 9 3 2" xfId="8939"/>
    <cellStyle name="RowTitles-Detail 3 9 3 2 2" xfId="36511"/>
    <cellStyle name="RowTitles-Detail 3 9 3 2 2 2" xfId="36512"/>
    <cellStyle name="RowTitles-Detail 3 9 3 2 3" xfId="36513"/>
    <cellStyle name="RowTitles-Detail 3 9 3 3" xfId="12569"/>
    <cellStyle name="RowTitles-Detail 3 9 3 3 2" xfId="36514"/>
    <cellStyle name="RowTitles-Detail 3 9 3 3 2 2" xfId="36515"/>
    <cellStyle name="RowTitles-Detail 3 9 3 4" xfId="36516"/>
    <cellStyle name="RowTitles-Detail 3 9 3 4 2" xfId="36517"/>
    <cellStyle name="RowTitles-Detail 3 9 3 5" xfId="36518"/>
    <cellStyle name="RowTitles-Detail 3 9 4" xfId="4913"/>
    <cellStyle name="RowTitles-Detail 3 9 4 2" xfId="36519"/>
    <cellStyle name="RowTitles-Detail 3 9 5" xfId="6261"/>
    <cellStyle name="RowTitles-Detail 3 9 5 2" xfId="36520"/>
    <cellStyle name="RowTitles-Detail 3 9 5 2 2" xfId="36521"/>
    <cellStyle name="RowTitles-Detail 3 9 5 3" xfId="36522"/>
    <cellStyle name="RowTitles-Detail 3 9 6" xfId="6063"/>
    <cellStyle name="RowTitles-Detail 3 9 6 2" xfId="36523"/>
    <cellStyle name="RowTitles-Detail 3 9 6 2 2" xfId="36524"/>
    <cellStyle name="RowTitles-Detail 3 9 7" xfId="36525"/>
    <cellStyle name="RowTitles-Detail 3 9 7 2" xfId="36526"/>
    <cellStyle name="RowTitles-Detail 3 9 8" xfId="36527"/>
    <cellStyle name="RowTitles-Detail 3_STUD aligned by INSTIT" xfId="676"/>
    <cellStyle name="RowTitles-Detail 4" xfId="173"/>
    <cellStyle name="RowTitles-Detail 4 10" xfId="1936"/>
    <cellStyle name="RowTitles-Detail 4 10 2" xfId="3526"/>
    <cellStyle name="RowTitles-Detail 4 10 2 2" xfId="8693"/>
    <cellStyle name="RowTitles-Detail 4 10 2 2 2" xfId="36528"/>
    <cellStyle name="RowTitles-Detail 4 10 2 2 2 2" xfId="36529"/>
    <cellStyle name="RowTitles-Detail 4 10 2 2 3" xfId="36530"/>
    <cellStyle name="RowTitles-Detail 4 10 2 3" xfId="12362"/>
    <cellStyle name="RowTitles-Detail 4 10 2 3 2" xfId="36531"/>
    <cellStyle name="RowTitles-Detail 4 10 2 3 2 2" xfId="36532"/>
    <cellStyle name="RowTitles-Detail 4 10 2 4" xfId="36533"/>
    <cellStyle name="RowTitles-Detail 4 10 2 4 2" xfId="36534"/>
    <cellStyle name="RowTitles-Detail 4 10 2 5" xfId="36535"/>
    <cellStyle name="RowTitles-Detail 4 10 3" xfId="5916"/>
    <cellStyle name="RowTitles-Detail 4 10 3 2" xfId="9312"/>
    <cellStyle name="RowTitles-Detail 4 10 3 2 2" xfId="36536"/>
    <cellStyle name="RowTitles-Detail 4 10 3 2 2 2" xfId="36537"/>
    <cellStyle name="RowTitles-Detail 4 10 3 2 3" xfId="36538"/>
    <cellStyle name="RowTitles-Detail 4 10 3 3" xfId="12915"/>
    <cellStyle name="RowTitles-Detail 4 10 3 3 2" xfId="36539"/>
    <cellStyle name="RowTitles-Detail 4 10 3 3 2 2" xfId="36540"/>
    <cellStyle name="RowTitles-Detail 4 10 3 4" xfId="36541"/>
    <cellStyle name="RowTitles-Detail 4 10 3 4 2" xfId="36542"/>
    <cellStyle name="RowTitles-Detail 4 10 3 5" xfId="36543"/>
    <cellStyle name="RowTitles-Detail 4 10 4" xfId="6604"/>
    <cellStyle name="RowTitles-Detail 4 10 4 2" xfId="36544"/>
    <cellStyle name="RowTitles-Detail 4 10 4 2 2" xfId="36545"/>
    <cellStyle name="RowTitles-Detail 4 10 4 3" xfId="36546"/>
    <cellStyle name="RowTitles-Detail 4 10 5" xfId="10322"/>
    <cellStyle name="RowTitles-Detail 4 10 5 2" xfId="36547"/>
    <cellStyle name="RowTitles-Detail 4 10 5 2 2" xfId="36548"/>
    <cellStyle name="RowTitles-Detail 4 10 6" xfId="36549"/>
    <cellStyle name="RowTitles-Detail 4 10 6 2" xfId="36550"/>
    <cellStyle name="RowTitles-Detail 4 10 7" xfId="36551"/>
    <cellStyle name="RowTitles-Detail 4 11" xfId="1937"/>
    <cellStyle name="RowTitles-Detail 4 11 2" xfId="3527"/>
    <cellStyle name="RowTitles-Detail 4 11 2 2" xfId="8694"/>
    <cellStyle name="RowTitles-Detail 4 11 2 2 2" xfId="36552"/>
    <cellStyle name="RowTitles-Detail 4 11 2 2 2 2" xfId="36553"/>
    <cellStyle name="RowTitles-Detail 4 11 2 2 3" xfId="36554"/>
    <cellStyle name="RowTitles-Detail 4 11 2 3" xfId="12363"/>
    <cellStyle name="RowTitles-Detail 4 11 2 3 2" xfId="36555"/>
    <cellStyle name="RowTitles-Detail 4 11 2 3 2 2" xfId="36556"/>
    <cellStyle name="RowTitles-Detail 4 11 2 4" xfId="36557"/>
    <cellStyle name="RowTitles-Detail 4 11 2 4 2" xfId="36558"/>
    <cellStyle name="RowTitles-Detail 4 11 2 5" xfId="36559"/>
    <cellStyle name="RowTitles-Detail 4 11 3" xfId="5917"/>
    <cellStyle name="RowTitles-Detail 4 11 3 2" xfId="9930"/>
    <cellStyle name="RowTitles-Detail 4 11 3 2 2" xfId="36560"/>
    <cellStyle name="RowTitles-Detail 4 11 3 2 2 2" xfId="36561"/>
    <cellStyle name="RowTitles-Detail 4 11 3 2 3" xfId="36562"/>
    <cellStyle name="RowTitles-Detail 4 11 3 3" xfId="13486"/>
    <cellStyle name="RowTitles-Detail 4 11 3 3 2" xfId="36563"/>
    <cellStyle name="RowTitles-Detail 4 11 3 3 2 2" xfId="36564"/>
    <cellStyle name="RowTitles-Detail 4 11 3 4" xfId="36565"/>
    <cellStyle name="RowTitles-Detail 4 11 3 4 2" xfId="36566"/>
    <cellStyle name="RowTitles-Detail 4 11 3 5" xfId="36567"/>
    <cellStyle name="RowTitles-Detail 4 11 4" xfId="7164"/>
    <cellStyle name="RowTitles-Detail 4 11 4 2" xfId="36568"/>
    <cellStyle name="RowTitles-Detail 4 11 4 2 2" xfId="36569"/>
    <cellStyle name="RowTitles-Detail 4 11 4 3" xfId="36570"/>
    <cellStyle name="RowTitles-Detail 4 11 5" xfId="10911"/>
    <cellStyle name="RowTitles-Detail 4 11 5 2" xfId="36571"/>
    <cellStyle name="RowTitles-Detail 4 11 5 2 2" xfId="36572"/>
    <cellStyle name="RowTitles-Detail 4 11 6" xfId="36573"/>
    <cellStyle name="RowTitles-Detail 4 11 6 2" xfId="36574"/>
    <cellStyle name="RowTitles-Detail 4 11 7" xfId="36575"/>
    <cellStyle name="RowTitles-Detail 4 12" xfId="2117"/>
    <cellStyle name="RowTitles-Detail 4 12 2" xfId="8692"/>
    <cellStyle name="RowTitles-Detail 4 12 2 2" xfId="36576"/>
    <cellStyle name="RowTitles-Detail 4 12 2 2 2" xfId="36577"/>
    <cellStyle name="RowTitles-Detail 4 12 2 3" xfId="36578"/>
    <cellStyle name="RowTitles-Detail 4 12 3" xfId="12361"/>
    <cellStyle name="RowTitles-Detail 4 12 3 2" xfId="36579"/>
    <cellStyle name="RowTitles-Detail 4 12 3 2 2" xfId="36580"/>
    <cellStyle name="RowTitles-Detail 4 12 4" xfId="36581"/>
    <cellStyle name="RowTitles-Detail 4 12 4 2" xfId="36582"/>
    <cellStyle name="RowTitles-Detail 4 12 5" xfId="36583"/>
    <cellStyle name="RowTitles-Detail 4 13" xfId="3600"/>
    <cellStyle name="RowTitles-Detail 4 13 2" xfId="36584"/>
    <cellStyle name="RowTitles-Detail 4 13 2 2" xfId="36585"/>
    <cellStyle name="RowTitles-Detail 4 14" xfId="4810"/>
    <cellStyle name="RowTitles-Detail 4 14 2" xfId="36586"/>
    <cellStyle name="RowTitles-Detail 4 15" xfId="6436"/>
    <cellStyle name="RowTitles-Detail 4 15 2" xfId="36587"/>
    <cellStyle name="RowTitles-Detail 4 15 2 2" xfId="36588"/>
    <cellStyle name="RowTitles-Detail 4 2" xfId="174"/>
    <cellStyle name="RowTitles-Detail 4 2 10" xfId="1938"/>
    <cellStyle name="RowTitles-Detail 4 2 10 2" xfId="3528"/>
    <cellStyle name="RowTitles-Detail 4 2 10 2 2" xfId="8696"/>
    <cellStyle name="RowTitles-Detail 4 2 10 2 2 2" xfId="36589"/>
    <cellStyle name="RowTitles-Detail 4 2 10 2 2 2 2" xfId="36590"/>
    <cellStyle name="RowTitles-Detail 4 2 10 2 2 3" xfId="36591"/>
    <cellStyle name="RowTitles-Detail 4 2 10 2 3" xfId="12365"/>
    <cellStyle name="RowTitles-Detail 4 2 10 2 3 2" xfId="36592"/>
    <cellStyle name="RowTitles-Detail 4 2 10 2 3 2 2" xfId="36593"/>
    <cellStyle name="RowTitles-Detail 4 2 10 2 4" xfId="36594"/>
    <cellStyle name="RowTitles-Detail 4 2 10 2 4 2" xfId="36595"/>
    <cellStyle name="RowTitles-Detail 4 2 10 2 5" xfId="36596"/>
    <cellStyle name="RowTitles-Detail 4 2 10 3" xfId="5918"/>
    <cellStyle name="RowTitles-Detail 4 2 10 3 2" xfId="9267"/>
    <cellStyle name="RowTitles-Detail 4 2 10 3 2 2" xfId="36597"/>
    <cellStyle name="RowTitles-Detail 4 2 10 3 2 2 2" xfId="36598"/>
    <cellStyle name="RowTitles-Detail 4 2 10 3 2 3" xfId="36599"/>
    <cellStyle name="RowTitles-Detail 4 2 10 3 3" xfId="12874"/>
    <cellStyle name="RowTitles-Detail 4 2 10 3 3 2" xfId="36600"/>
    <cellStyle name="RowTitles-Detail 4 2 10 3 3 2 2" xfId="36601"/>
    <cellStyle name="RowTitles-Detail 4 2 10 3 4" xfId="36602"/>
    <cellStyle name="RowTitles-Detail 4 2 10 3 4 2" xfId="36603"/>
    <cellStyle name="RowTitles-Detail 4 2 10 3 5" xfId="36604"/>
    <cellStyle name="RowTitles-Detail 4 2 10 4" xfId="6570"/>
    <cellStyle name="RowTitles-Detail 4 2 10 4 2" xfId="36605"/>
    <cellStyle name="RowTitles-Detail 4 2 10 4 2 2" xfId="36606"/>
    <cellStyle name="RowTitles-Detail 4 2 10 4 3" xfId="36607"/>
    <cellStyle name="RowTitles-Detail 4 2 10 5" xfId="10277"/>
    <cellStyle name="RowTitles-Detail 4 2 10 5 2" xfId="36608"/>
    <cellStyle name="RowTitles-Detail 4 2 10 5 2 2" xfId="36609"/>
    <cellStyle name="RowTitles-Detail 4 2 10 6" xfId="36610"/>
    <cellStyle name="RowTitles-Detail 4 2 10 6 2" xfId="36611"/>
    <cellStyle name="RowTitles-Detail 4 2 10 7" xfId="36612"/>
    <cellStyle name="RowTitles-Detail 4 2 11" xfId="2118"/>
    <cellStyle name="RowTitles-Detail 4 2 11 2" xfId="8695"/>
    <cellStyle name="RowTitles-Detail 4 2 11 2 2" xfId="36613"/>
    <cellStyle name="RowTitles-Detail 4 2 11 2 2 2" xfId="36614"/>
    <cellStyle name="RowTitles-Detail 4 2 11 2 3" xfId="36615"/>
    <cellStyle name="RowTitles-Detail 4 2 11 3" xfId="12364"/>
    <cellStyle name="RowTitles-Detail 4 2 11 3 2" xfId="36616"/>
    <cellStyle name="RowTitles-Detail 4 2 11 3 2 2" xfId="36617"/>
    <cellStyle name="RowTitles-Detail 4 2 11 4" xfId="36618"/>
    <cellStyle name="RowTitles-Detail 4 2 11 4 2" xfId="36619"/>
    <cellStyle name="RowTitles-Detail 4 2 11 5" xfId="36620"/>
    <cellStyle name="RowTitles-Detail 4 2 12" xfId="4809"/>
    <cellStyle name="RowTitles-Detail 4 2 12 2" xfId="36621"/>
    <cellStyle name="RowTitles-Detail 4 2 13" xfId="6579"/>
    <cellStyle name="RowTitles-Detail 4 2 13 2" xfId="36622"/>
    <cellStyle name="RowTitles-Detail 4 2 13 2 2" xfId="36623"/>
    <cellStyle name="RowTitles-Detail 4 2 2" xfId="175"/>
    <cellStyle name="RowTitles-Detail 4 2 2 10" xfId="2119"/>
    <cellStyle name="RowTitles-Detail 4 2 2 10 2" xfId="8697"/>
    <cellStyle name="RowTitles-Detail 4 2 2 10 2 2" xfId="36624"/>
    <cellStyle name="RowTitles-Detail 4 2 2 10 2 2 2" xfId="36625"/>
    <cellStyle name="RowTitles-Detail 4 2 2 10 2 3" xfId="36626"/>
    <cellStyle name="RowTitles-Detail 4 2 2 10 3" xfId="12366"/>
    <cellStyle name="RowTitles-Detail 4 2 2 10 3 2" xfId="36627"/>
    <cellStyle name="RowTitles-Detail 4 2 2 10 3 2 2" xfId="36628"/>
    <cellStyle name="RowTitles-Detail 4 2 2 10 4" xfId="36629"/>
    <cellStyle name="RowTitles-Detail 4 2 2 10 4 2" xfId="36630"/>
    <cellStyle name="RowTitles-Detail 4 2 2 10 5" xfId="36631"/>
    <cellStyle name="RowTitles-Detail 4 2 2 11" xfId="3885"/>
    <cellStyle name="RowTitles-Detail 4 2 2 11 2" xfId="36632"/>
    <cellStyle name="RowTitles-Detail 4 2 2 12" xfId="6139"/>
    <cellStyle name="RowTitles-Detail 4 2 2 12 2" xfId="36633"/>
    <cellStyle name="RowTitles-Detail 4 2 2 12 2 2" xfId="36634"/>
    <cellStyle name="RowTitles-Detail 4 2 2 2" xfId="419"/>
    <cellStyle name="RowTitles-Detail 4 2 2 2 2" xfId="1091"/>
    <cellStyle name="RowTitles-Detail 4 2 2 2 2 2" xfId="2702"/>
    <cellStyle name="RowTitles-Detail 4 2 2 2 2 2 2" xfId="8699"/>
    <cellStyle name="RowTitles-Detail 4 2 2 2 2 2 2 2" xfId="36635"/>
    <cellStyle name="RowTitles-Detail 4 2 2 2 2 2 2 2 2" xfId="36636"/>
    <cellStyle name="RowTitles-Detail 4 2 2 2 2 2 2 3" xfId="36637"/>
    <cellStyle name="RowTitles-Detail 4 2 2 2 2 2 3" xfId="12368"/>
    <cellStyle name="RowTitles-Detail 4 2 2 2 2 2 3 2" xfId="36638"/>
    <cellStyle name="RowTitles-Detail 4 2 2 2 2 2 3 2 2" xfId="36639"/>
    <cellStyle name="RowTitles-Detail 4 2 2 2 2 2 4" xfId="36640"/>
    <cellStyle name="RowTitles-Detail 4 2 2 2 2 2 4 2" xfId="36641"/>
    <cellStyle name="RowTitles-Detail 4 2 2 2 2 2 5" xfId="36642"/>
    <cellStyle name="RowTitles-Detail 4 2 2 2 2 3" xfId="4267"/>
    <cellStyle name="RowTitles-Detail 4 2 2 2 2 3 2" xfId="9112"/>
    <cellStyle name="RowTitles-Detail 4 2 2 2 2 3 2 2" xfId="36643"/>
    <cellStyle name="RowTitles-Detail 4 2 2 2 2 3 2 2 2" xfId="36644"/>
    <cellStyle name="RowTitles-Detail 4 2 2 2 2 3 2 3" xfId="36645"/>
    <cellStyle name="RowTitles-Detail 4 2 2 2 2 3 3" xfId="12733"/>
    <cellStyle name="RowTitles-Detail 4 2 2 2 2 3 3 2" xfId="36646"/>
    <cellStyle name="RowTitles-Detail 4 2 2 2 2 3 3 2 2" xfId="36647"/>
    <cellStyle name="RowTitles-Detail 4 2 2 2 2 3 4" xfId="36648"/>
    <cellStyle name="RowTitles-Detail 4 2 2 2 2 3 4 2" xfId="36649"/>
    <cellStyle name="RowTitles-Detail 4 2 2 2 2 3 5" xfId="36650"/>
    <cellStyle name="RowTitles-Detail 4 2 2 2 2 4" xfId="5096"/>
    <cellStyle name="RowTitles-Detail 4 2 2 2 2 4 2" xfId="36651"/>
    <cellStyle name="RowTitles-Detail 4 2 2 2 2 5" xfId="6045"/>
    <cellStyle name="RowTitles-Detail 4 2 2 2 2 5 2" xfId="36652"/>
    <cellStyle name="RowTitles-Detail 4 2 2 2 2 5 2 2" xfId="36653"/>
    <cellStyle name="RowTitles-Detail 4 2 2 2 3" xfId="1314"/>
    <cellStyle name="RowTitles-Detail 4 2 2 2 3 2" xfId="2925"/>
    <cellStyle name="RowTitles-Detail 4 2 2 2 3 2 2" xfId="8700"/>
    <cellStyle name="RowTitles-Detail 4 2 2 2 3 2 2 2" xfId="36654"/>
    <cellStyle name="RowTitles-Detail 4 2 2 2 3 2 2 2 2" xfId="36655"/>
    <cellStyle name="RowTitles-Detail 4 2 2 2 3 2 2 3" xfId="36656"/>
    <cellStyle name="RowTitles-Detail 4 2 2 2 3 2 3" xfId="12369"/>
    <cellStyle name="RowTitles-Detail 4 2 2 2 3 2 3 2" xfId="36657"/>
    <cellStyle name="RowTitles-Detail 4 2 2 2 3 2 3 2 2" xfId="36658"/>
    <cellStyle name="RowTitles-Detail 4 2 2 2 3 2 4" xfId="36659"/>
    <cellStyle name="RowTitles-Detail 4 2 2 2 3 2 4 2" xfId="36660"/>
    <cellStyle name="RowTitles-Detail 4 2 2 2 3 2 5" xfId="36661"/>
    <cellStyle name="RowTitles-Detail 4 2 2 2 3 3" xfId="4490"/>
    <cellStyle name="RowTitles-Detail 4 2 2 2 3 3 2" xfId="9388"/>
    <cellStyle name="RowTitles-Detail 4 2 2 2 3 3 2 2" xfId="36662"/>
    <cellStyle name="RowTitles-Detail 4 2 2 2 3 3 2 2 2" xfId="36663"/>
    <cellStyle name="RowTitles-Detail 4 2 2 2 3 3 2 3" xfId="36664"/>
    <cellStyle name="RowTitles-Detail 4 2 2 2 3 3 3" xfId="12988"/>
    <cellStyle name="RowTitles-Detail 4 2 2 2 3 3 3 2" xfId="36665"/>
    <cellStyle name="RowTitles-Detail 4 2 2 2 3 3 3 2 2" xfId="36666"/>
    <cellStyle name="RowTitles-Detail 4 2 2 2 3 3 4" xfId="36667"/>
    <cellStyle name="RowTitles-Detail 4 2 2 2 3 3 4 2" xfId="36668"/>
    <cellStyle name="RowTitles-Detail 4 2 2 2 3 3 5" xfId="36669"/>
    <cellStyle name="RowTitles-Detail 4 2 2 2 3 4" xfId="5319"/>
    <cellStyle name="RowTitles-Detail 4 2 2 2 3 4 2" xfId="36670"/>
    <cellStyle name="RowTitles-Detail 4 2 2 2 3 5" xfId="6667"/>
    <cellStyle name="RowTitles-Detail 4 2 2 2 3 5 2" xfId="36671"/>
    <cellStyle name="RowTitles-Detail 4 2 2 2 3 5 2 2" xfId="36672"/>
    <cellStyle name="RowTitles-Detail 4 2 2 2 3 5 3" xfId="36673"/>
    <cellStyle name="RowTitles-Detail 4 2 2 2 3 6" xfId="10392"/>
    <cellStyle name="RowTitles-Detail 4 2 2 2 3 6 2" xfId="36674"/>
    <cellStyle name="RowTitles-Detail 4 2 2 2 3 6 2 2" xfId="36675"/>
    <cellStyle name="RowTitles-Detail 4 2 2 2 3 7" xfId="36676"/>
    <cellStyle name="RowTitles-Detail 4 2 2 2 3 7 2" xfId="36677"/>
    <cellStyle name="RowTitles-Detail 4 2 2 2 3 8" xfId="36678"/>
    <cellStyle name="RowTitles-Detail 4 2 2 2 4" xfId="1939"/>
    <cellStyle name="RowTitles-Detail 4 2 2 2 4 2" xfId="3529"/>
    <cellStyle name="RowTitles-Detail 4 2 2 2 4 2 2" xfId="8701"/>
    <cellStyle name="RowTitles-Detail 4 2 2 2 4 2 2 2" xfId="36679"/>
    <cellStyle name="RowTitles-Detail 4 2 2 2 4 2 2 2 2" xfId="36680"/>
    <cellStyle name="RowTitles-Detail 4 2 2 2 4 2 2 3" xfId="36681"/>
    <cellStyle name="RowTitles-Detail 4 2 2 2 4 2 3" xfId="12370"/>
    <cellStyle name="RowTitles-Detail 4 2 2 2 4 2 3 2" xfId="36682"/>
    <cellStyle name="RowTitles-Detail 4 2 2 2 4 2 3 2 2" xfId="36683"/>
    <cellStyle name="RowTitles-Detail 4 2 2 2 4 2 4" xfId="36684"/>
    <cellStyle name="RowTitles-Detail 4 2 2 2 4 2 4 2" xfId="36685"/>
    <cellStyle name="RowTitles-Detail 4 2 2 2 4 2 5" xfId="36686"/>
    <cellStyle name="RowTitles-Detail 4 2 2 2 4 3" xfId="5919"/>
    <cellStyle name="RowTitles-Detail 4 2 2 2 4 3 2" xfId="9621"/>
    <cellStyle name="RowTitles-Detail 4 2 2 2 4 3 2 2" xfId="36687"/>
    <cellStyle name="RowTitles-Detail 4 2 2 2 4 3 2 2 2" xfId="36688"/>
    <cellStyle name="RowTitles-Detail 4 2 2 2 4 3 2 3" xfId="36689"/>
    <cellStyle name="RowTitles-Detail 4 2 2 2 4 3 3" xfId="13201"/>
    <cellStyle name="RowTitles-Detail 4 2 2 2 4 3 3 2" xfId="36690"/>
    <cellStyle name="RowTitles-Detail 4 2 2 2 4 3 3 2 2" xfId="36691"/>
    <cellStyle name="RowTitles-Detail 4 2 2 2 4 3 4" xfId="36692"/>
    <cellStyle name="RowTitles-Detail 4 2 2 2 4 3 4 2" xfId="36693"/>
    <cellStyle name="RowTitles-Detail 4 2 2 2 4 3 5" xfId="36694"/>
    <cellStyle name="RowTitles-Detail 4 2 2 2 4 4" xfId="6855"/>
    <cellStyle name="RowTitles-Detail 4 2 2 2 4 4 2" xfId="36695"/>
    <cellStyle name="RowTitles-Detail 4 2 2 2 4 4 2 2" xfId="36696"/>
    <cellStyle name="RowTitles-Detail 4 2 2 2 4 4 3" xfId="36697"/>
    <cellStyle name="RowTitles-Detail 4 2 2 2 4 5" xfId="10602"/>
    <cellStyle name="RowTitles-Detail 4 2 2 2 4 5 2" xfId="36698"/>
    <cellStyle name="RowTitles-Detail 4 2 2 2 4 5 2 2" xfId="36699"/>
    <cellStyle name="RowTitles-Detail 4 2 2 2 4 6" xfId="36700"/>
    <cellStyle name="RowTitles-Detail 4 2 2 2 4 6 2" xfId="36701"/>
    <cellStyle name="RowTitles-Detail 4 2 2 2 4 7" xfId="36702"/>
    <cellStyle name="RowTitles-Detail 4 2 2 2 5" xfId="1940"/>
    <cellStyle name="RowTitles-Detail 4 2 2 2 5 2" xfId="3530"/>
    <cellStyle name="RowTitles-Detail 4 2 2 2 5 2 2" xfId="8702"/>
    <cellStyle name="RowTitles-Detail 4 2 2 2 5 2 2 2" xfId="36703"/>
    <cellStyle name="RowTitles-Detail 4 2 2 2 5 2 2 2 2" xfId="36704"/>
    <cellStyle name="RowTitles-Detail 4 2 2 2 5 2 2 3" xfId="36705"/>
    <cellStyle name="RowTitles-Detail 4 2 2 2 5 2 3" xfId="12371"/>
    <cellStyle name="RowTitles-Detail 4 2 2 2 5 2 3 2" xfId="36706"/>
    <cellStyle name="RowTitles-Detail 4 2 2 2 5 2 3 2 2" xfId="36707"/>
    <cellStyle name="RowTitles-Detail 4 2 2 2 5 2 4" xfId="36708"/>
    <cellStyle name="RowTitles-Detail 4 2 2 2 5 2 4 2" xfId="36709"/>
    <cellStyle name="RowTitles-Detail 4 2 2 2 5 2 5" xfId="36710"/>
    <cellStyle name="RowTitles-Detail 4 2 2 2 5 3" xfId="5920"/>
    <cellStyle name="RowTitles-Detail 4 2 2 2 5 3 2" xfId="9837"/>
    <cellStyle name="RowTitles-Detail 4 2 2 2 5 3 2 2" xfId="36711"/>
    <cellStyle name="RowTitles-Detail 4 2 2 2 5 3 2 2 2" xfId="36712"/>
    <cellStyle name="RowTitles-Detail 4 2 2 2 5 3 2 3" xfId="36713"/>
    <cellStyle name="RowTitles-Detail 4 2 2 2 5 3 3" xfId="13399"/>
    <cellStyle name="RowTitles-Detail 4 2 2 2 5 3 3 2" xfId="36714"/>
    <cellStyle name="RowTitles-Detail 4 2 2 2 5 3 3 2 2" xfId="36715"/>
    <cellStyle name="RowTitles-Detail 4 2 2 2 5 3 4" xfId="36716"/>
    <cellStyle name="RowTitles-Detail 4 2 2 2 5 3 4 2" xfId="36717"/>
    <cellStyle name="RowTitles-Detail 4 2 2 2 5 3 5" xfId="36718"/>
    <cellStyle name="RowTitles-Detail 4 2 2 2 5 4" xfId="7071"/>
    <cellStyle name="RowTitles-Detail 4 2 2 2 5 4 2" xfId="36719"/>
    <cellStyle name="RowTitles-Detail 4 2 2 2 5 4 2 2" xfId="36720"/>
    <cellStyle name="RowTitles-Detail 4 2 2 2 5 4 3" xfId="36721"/>
    <cellStyle name="RowTitles-Detail 4 2 2 2 5 5" xfId="10818"/>
    <cellStyle name="RowTitles-Detail 4 2 2 2 5 5 2" xfId="36722"/>
    <cellStyle name="RowTitles-Detail 4 2 2 2 5 5 2 2" xfId="36723"/>
    <cellStyle name="RowTitles-Detail 4 2 2 2 5 6" xfId="36724"/>
    <cellStyle name="RowTitles-Detail 4 2 2 2 5 6 2" xfId="36725"/>
    <cellStyle name="RowTitles-Detail 4 2 2 2 5 7" xfId="36726"/>
    <cellStyle name="RowTitles-Detail 4 2 2 2 6" xfId="1941"/>
    <cellStyle name="RowTitles-Detail 4 2 2 2 6 2" xfId="3531"/>
    <cellStyle name="RowTitles-Detail 4 2 2 2 6 2 2" xfId="8703"/>
    <cellStyle name="RowTitles-Detail 4 2 2 2 6 2 2 2" xfId="36727"/>
    <cellStyle name="RowTitles-Detail 4 2 2 2 6 2 2 2 2" xfId="36728"/>
    <cellStyle name="RowTitles-Detail 4 2 2 2 6 2 2 3" xfId="36729"/>
    <cellStyle name="RowTitles-Detail 4 2 2 2 6 2 3" xfId="12372"/>
    <cellStyle name="RowTitles-Detail 4 2 2 2 6 2 3 2" xfId="36730"/>
    <cellStyle name="RowTitles-Detail 4 2 2 2 6 2 3 2 2" xfId="36731"/>
    <cellStyle name="RowTitles-Detail 4 2 2 2 6 2 4" xfId="36732"/>
    <cellStyle name="RowTitles-Detail 4 2 2 2 6 2 4 2" xfId="36733"/>
    <cellStyle name="RowTitles-Detail 4 2 2 2 6 2 5" xfId="36734"/>
    <cellStyle name="RowTitles-Detail 4 2 2 2 6 3" xfId="5921"/>
    <cellStyle name="RowTitles-Detail 4 2 2 2 6 3 2" xfId="10039"/>
    <cellStyle name="RowTitles-Detail 4 2 2 2 6 3 2 2" xfId="36735"/>
    <cellStyle name="RowTitles-Detail 4 2 2 2 6 3 2 2 2" xfId="36736"/>
    <cellStyle name="RowTitles-Detail 4 2 2 2 6 3 2 3" xfId="36737"/>
    <cellStyle name="RowTitles-Detail 4 2 2 2 6 3 3" xfId="13586"/>
    <cellStyle name="RowTitles-Detail 4 2 2 2 6 3 3 2" xfId="36738"/>
    <cellStyle name="RowTitles-Detail 4 2 2 2 6 3 3 2 2" xfId="36739"/>
    <cellStyle name="RowTitles-Detail 4 2 2 2 6 3 4" xfId="36740"/>
    <cellStyle name="RowTitles-Detail 4 2 2 2 6 3 4 2" xfId="36741"/>
    <cellStyle name="RowTitles-Detail 4 2 2 2 6 3 5" xfId="36742"/>
    <cellStyle name="RowTitles-Detail 4 2 2 2 6 4" xfId="7273"/>
    <cellStyle name="RowTitles-Detail 4 2 2 2 6 4 2" xfId="36743"/>
    <cellStyle name="RowTitles-Detail 4 2 2 2 6 4 2 2" xfId="36744"/>
    <cellStyle name="RowTitles-Detail 4 2 2 2 6 4 3" xfId="36745"/>
    <cellStyle name="RowTitles-Detail 4 2 2 2 6 5" xfId="11020"/>
    <cellStyle name="RowTitles-Detail 4 2 2 2 6 5 2" xfId="36746"/>
    <cellStyle name="RowTitles-Detail 4 2 2 2 6 5 2 2" xfId="36747"/>
    <cellStyle name="RowTitles-Detail 4 2 2 2 6 6" xfId="36748"/>
    <cellStyle name="RowTitles-Detail 4 2 2 2 6 6 2" xfId="36749"/>
    <cellStyle name="RowTitles-Detail 4 2 2 2 6 7" xfId="36750"/>
    <cellStyle name="RowTitles-Detail 4 2 2 2 7" xfId="2256"/>
    <cellStyle name="RowTitles-Detail 4 2 2 2 7 2" xfId="8698"/>
    <cellStyle name="RowTitles-Detail 4 2 2 2 7 2 2" xfId="36751"/>
    <cellStyle name="RowTitles-Detail 4 2 2 2 7 2 2 2" xfId="36752"/>
    <cellStyle name="RowTitles-Detail 4 2 2 2 7 2 3" xfId="36753"/>
    <cellStyle name="RowTitles-Detail 4 2 2 2 7 3" xfId="12367"/>
    <cellStyle name="RowTitles-Detail 4 2 2 2 7 3 2" xfId="36754"/>
    <cellStyle name="RowTitles-Detail 4 2 2 2 7 3 2 2" xfId="36755"/>
    <cellStyle name="RowTitles-Detail 4 2 2 2 7 4" xfId="36756"/>
    <cellStyle name="RowTitles-Detail 4 2 2 2 7 4 2" xfId="36757"/>
    <cellStyle name="RowTitles-Detail 4 2 2 2 7 5" xfId="36758"/>
    <cellStyle name="RowTitles-Detail 4 2 2 2 8" xfId="3889"/>
    <cellStyle name="RowTitles-Detail 4 2 2 2 8 2" xfId="36759"/>
    <cellStyle name="RowTitles-Detail 4 2 2 2 9" xfId="6170"/>
    <cellStyle name="RowTitles-Detail 4 2 2 2 9 2" xfId="36760"/>
    <cellStyle name="RowTitles-Detail 4 2 2 2 9 2 2" xfId="36761"/>
    <cellStyle name="RowTitles-Detail 4 2 2 2_STUD aligned by INSTIT" xfId="695"/>
    <cellStyle name="RowTitles-Detail 4 2 2 3" xfId="482"/>
    <cellStyle name="RowTitles-Detail 4 2 2 3 2" xfId="971"/>
    <cellStyle name="RowTitles-Detail 4 2 2 3 2 2" xfId="2582"/>
    <cellStyle name="RowTitles-Detail 4 2 2 3 2 2 2" xfId="8705"/>
    <cellStyle name="RowTitles-Detail 4 2 2 3 2 2 2 2" xfId="36762"/>
    <cellStyle name="RowTitles-Detail 4 2 2 3 2 2 2 2 2" xfId="36763"/>
    <cellStyle name="RowTitles-Detail 4 2 2 3 2 2 2 3" xfId="36764"/>
    <cellStyle name="RowTitles-Detail 4 2 2 3 2 2 3" xfId="12374"/>
    <cellStyle name="RowTitles-Detail 4 2 2 3 2 2 3 2" xfId="36765"/>
    <cellStyle name="RowTitles-Detail 4 2 2 3 2 2 3 2 2" xfId="36766"/>
    <cellStyle name="RowTitles-Detail 4 2 2 3 2 2 4" xfId="36767"/>
    <cellStyle name="RowTitles-Detail 4 2 2 3 2 2 4 2" xfId="36768"/>
    <cellStyle name="RowTitles-Detail 4 2 2 3 2 2 5" xfId="36769"/>
    <cellStyle name="RowTitles-Detail 4 2 2 3 2 3" xfId="4147"/>
    <cellStyle name="RowTitles-Detail 4 2 2 3 2 3 2" xfId="9175"/>
    <cellStyle name="RowTitles-Detail 4 2 2 3 2 3 2 2" xfId="36770"/>
    <cellStyle name="RowTitles-Detail 4 2 2 3 2 3 2 2 2" xfId="36771"/>
    <cellStyle name="RowTitles-Detail 4 2 2 3 2 3 2 3" xfId="36772"/>
    <cellStyle name="RowTitles-Detail 4 2 2 3 2 3 3" xfId="12789"/>
    <cellStyle name="RowTitles-Detail 4 2 2 3 2 3 3 2" xfId="36773"/>
    <cellStyle name="RowTitles-Detail 4 2 2 3 2 3 3 2 2" xfId="36774"/>
    <cellStyle name="RowTitles-Detail 4 2 2 3 2 3 4" xfId="36775"/>
    <cellStyle name="RowTitles-Detail 4 2 2 3 2 3 4 2" xfId="36776"/>
    <cellStyle name="RowTitles-Detail 4 2 2 3 2 3 5" xfId="36777"/>
    <cellStyle name="RowTitles-Detail 4 2 2 3 2 4" xfId="4976"/>
    <cellStyle name="RowTitles-Detail 4 2 2 3 2 4 2" xfId="36778"/>
    <cellStyle name="RowTitles-Detail 4 2 2 3 2 5" xfId="6487"/>
    <cellStyle name="RowTitles-Detail 4 2 2 3 2 5 2" xfId="36779"/>
    <cellStyle name="RowTitles-Detail 4 2 2 3 2 5 2 2" xfId="36780"/>
    <cellStyle name="RowTitles-Detail 4 2 2 3 2 5 3" xfId="36781"/>
    <cellStyle name="RowTitles-Detail 4 2 2 3 2 6" xfId="10189"/>
    <cellStyle name="RowTitles-Detail 4 2 2 3 2 6 2" xfId="36782"/>
    <cellStyle name="RowTitles-Detail 4 2 2 3 2 6 2 2" xfId="36783"/>
    <cellStyle name="RowTitles-Detail 4 2 2 3 2 7" xfId="36784"/>
    <cellStyle name="RowTitles-Detail 4 2 2 3 2 7 2" xfId="36785"/>
    <cellStyle name="RowTitles-Detail 4 2 2 3 2 8" xfId="36786"/>
    <cellStyle name="RowTitles-Detail 4 2 2 3 3" xfId="1150"/>
    <cellStyle name="RowTitles-Detail 4 2 2 3 3 2" xfId="2761"/>
    <cellStyle name="RowTitles-Detail 4 2 2 3 3 2 2" xfId="8706"/>
    <cellStyle name="RowTitles-Detail 4 2 2 3 3 2 2 2" xfId="36787"/>
    <cellStyle name="RowTitles-Detail 4 2 2 3 3 2 2 2 2" xfId="36788"/>
    <cellStyle name="RowTitles-Detail 4 2 2 3 3 2 2 3" xfId="36789"/>
    <cellStyle name="RowTitles-Detail 4 2 2 3 3 2 3" xfId="12375"/>
    <cellStyle name="RowTitles-Detail 4 2 2 3 3 2 3 2" xfId="36790"/>
    <cellStyle name="RowTitles-Detail 4 2 2 3 3 2 3 2 2" xfId="36791"/>
    <cellStyle name="RowTitles-Detail 4 2 2 3 3 2 4" xfId="36792"/>
    <cellStyle name="RowTitles-Detail 4 2 2 3 3 2 4 2" xfId="36793"/>
    <cellStyle name="RowTitles-Detail 4 2 2 3 3 2 5" xfId="36794"/>
    <cellStyle name="RowTitles-Detail 4 2 2 3 3 3" xfId="4326"/>
    <cellStyle name="RowTitles-Detail 4 2 2 3 3 3 2" xfId="9451"/>
    <cellStyle name="RowTitles-Detail 4 2 2 3 3 3 2 2" xfId="36795"/>
    <cellStyle name="RowTitles-Detail 4 2 2 3 3 3 2 2 2" xfId="36796"/>
    <cellStyle name="RowTitles-Detail 4 2 2 3 3 3 2 3" xfId="36797"/>
    <cellStyle name="RowTitles-Detail 4 2 2 3 3 3 3" xfId="13044"/>
    <cellStyle name="RowTitles-Detail 4 2 2 3 3 3 3 2" xfId="36798"/>
    <cellStyle name="RowTitles-Detail 4 2 2 3 3 3 3 2 2" xfId="36799"/>
    <cellStyle name="RowTitles-Detail 4 2 2 3 3 3 4" xfId="36800"/>
    <cellStyle name="RowTitles-Detail 4 2 2 3 3 3 4 2" xfId="36801"/>
    <cellStyle name="RowTitles-Detail 4 2 2 3 3 3 5" xfId="36802"/>
    <cellStyle name="RowTitles-Detail 4 2 2 3 3 4" xfId="5155"/>
    <cellStyle name="RowTitles-Detail 4 2 2 3 3 4 2" xfId="36803"/>
    <cellStyle name="RowTitles-Detail 4 2 2 3 3 5" xfId="10432"/>
    <cellStyle name="RowTitles-Detail 4 2 2 3 3 5 2" xfId="36804"/>
    <cellStyle name="RowTitles-Detail 4 2 2 3 3 5 2 2" xfId="36805"/>
    <cellStyle name="RowTitles-Detail 4 2 2 3 4" xfId="1942"/>
    <cellStyle name="RowTitles-Detail 4 2 2 3 4 2" xfId="3532"/>
    <cellStyle name="RowTitles-Detail 4 2 2 3 4 2 2" xfId="8707"/>
    <cellStyle name="RowTitles-Detail 4 2 2 3 4 2 2 2" xfId="36806"/>
    <cellStyle name="RowTitles-Detail 4 2 2 3 4 2 2 2 2" xfId="36807"/>
    <cellStyle name="RowTitles-Detail 4 2 2 3 4 2 2 3" xfId="36808"/>
    <cellStyle name="RowTitles-Detail 4 2 2 3 4 2 3" xfId="12376"/>
    <cellStyle name="RowTitles-Detail 4 2 2 3 4 2 3 2" xfId="36809"/>
    <cellStyle name="RowTitles-Detail 4 2 2 3 4 2 3 2 2" xfId="36810"/>
    <cellStyle name="RowTitles-Detail 4 2 2 3 4 2 4" xfId="36811"/>
    <cellStyle name="RowTitles-Detail 4 2 2 3 4 2 4 2" xfId="36812"/>
    <cellStyle name="RowTitles-Detail 4 2 2 3 4 2 5" xfId="36813"/>
    <cellStyle name="RowTitles-Detail 4 2 2 3 4 3" xfId="5922"/>
    <cellStyle name="RowTitles-Detail 4 2 2 3 4 3 2" xfId="9679"/>
    <cellStyle name="RowTitles-Detail 4 2 2 3 4 3 2 2" xfId="36814"/>
    <cellStyle name="RowTitles-Detail 4 2 2 3 4 3 2 2 2" xfId="36815"/>
    <cellStyle name="RowTitles-Detail 4 2 2 3 4 3 2 3" xfId="36816"/>
    <cellStyle name="RowTitles-Detail 4 2 2 3 4 3 3" xfId="13256"/>
    <cellStyle name="RowTitles-Detail 4 2 2 3 4 3 3 2" xfId="36817"/>
    <cellStyle name="RowTitles-Detail 4 2 2 3 4 3 3 2 2" xfId="36818"/>
    <cellStyle name="RowTitles-Detail 4 2 2 3 4 3 4" xfId="36819"/>
    <cellStyle name="RowTitles-Detail 4 2 2 3 4 3 4 2" xfId="36820"/>
    <cellStyle name="RowTitles-Detail 4 2 2 3 4 3 5" xfId="36821"/>
    <cellStyle name="RowTitles-Detail 4 2 2 3 4 4" xfId="6913"/>
    <cellStyle name="RowTitles-Detail 4 2 2 3 4 4 2" xfId="36822"/>
    <cellStyle name="RowTitles-Detail 4 2 2 3 4 4 2 2" xfId="36823"/>
    <cellStyle name="RowTitles-Detail 4 2 2 3 4 4 3" xfId="36824"/>
    <cellStyle name="RowTitles-Detail 4 2 2 3 4 5" xfId="10660"/>
    <cellStyle name="RowTitles-Detail 4 2 2 3 4 5 2" xfId="36825"/>
    <cellStyle name="RowTitles-Detail 4 2 2 3 4 5 2 2" xfId="36826"/>
    <cellStyle name="RowTitles-Detail 4 2 2 3 4 6" xfId="36827"/>
    <cellStyle name="RowTitles-Detail 4 2 2 3 4 6 2" xfId="36828"/>
    <cellStyle name="RowTitles-Detail 4 2 2 3 4 7" xfId="36829"/>
    <cellStyle name="RowTitles-Detail 4 2 2 3 5" xfId="1943"/>
    <cellStyle name="RowTitles-Detail 4 2 2 3 5 2" xfId="3533"/>
    <cellStyle name="RowTitles-Detail 4 2 2 3 5 2 2" xfId="8708"/>
    <cellStyle name="RowTitles-Detail 4 2 2 3 5 2 2 2" xfId="36830"/>
    <cellStyle name="RowTitles-Detail 4 2 2 3 5 2 2 2 2" xfId="36831"/>
    <cellStyle name="RowTitles-Detail 4 2 2 3 5 2 2 3" xfId="36832"/>
    <cellStyle name="RowTitles-Detail 4 2 2 3 5 2 3" xfId="12377"/>
    <cellStyle name="RowTitles-Detail 4 2 2 3 5 2 3 2" xfId="36833"/>
    <cellStyle name="RowTitles-Detail 4 2 2 3 5 2 3 2 2" xfId="36834"/>
    <cellStyle name="RowTitles-Detail 4 2 2 3 5 2 4" xfId="36835"/>
    <cellStyle name="RowTitles-Detail 4 2 2 3 5 2 4 2" xfId="36836"/>
    <cellStyle name="RowTitles-Detail 4 2 2 3 5 2 5" xfId="36837"/>
    <cellStyle name="RowTitles-Detail 4 2 2 3 5 3" xfId="5923"/>
    <cellStyle name="RowTitles-Detail 4 2 2 3 5 3 2" xfId="9895"/>
    <cellStyle name="RowTitles-Detail 4 2 2 3 5 3 2 2" xfId="36838"/>
    <cellStyle name="RowTitles-Detail 4 2 2 3 5 3 2 2 2" xfId="36839"/>
    <cellStyle name="RowTitles-Detail 4 2 2 3 5 3 2 3" xfId="36840"/>
    <cellStyle name="RowTitles-Detail 4 2 2 3 5 3 3" xfId="13454"/>
    <cellStyle name="RowTitles-Detail 4 2 2 3 5 3 3 2" xfId="36841"/>
    <cellStyle name="RowTitles-Detail 4 2 2 3 5 3 3 2 2" xfId="36842"/>
    <cellStyle name="RowTitles-Detail 4 2 2 3 5 3 4" xfId="36843"/>
    <cellStyle name="RowTitles-Detail 4 2 2 3 5 3 4 2" xfId="36844"/>
    <cellStyle name="RowTitles-Detail 4 2 2 3 5 3 5" xfId="36845"/>
    <cellStyle name="RowTitles-Detail 4 2 2 3 5 4" xfId="7129"/>
    <cellStyle name="RowTitles-Detail 4 2 2 3 5 4 2" xfId="36846"/>
    <cellStyle name="RowTitles-Detail 4 2 2 3 5 4 2 2" xfId="36847"/>
    <cellStyle name="RowTitles-Detail 4 2 2 3 5 4 3" xfId="36848"/>
    <cellStyle name="RowTitles-Detail 4 2 2 3 5 5" xfId="10876"/>
    <cellStyle name="RowTitles-Detail 4 2 2 3 5 5 2" xfId="36849"/>
    <cellStyle name="RowTitles-Detail 4 2 2 3 5 5 2 2" xfId="36850"/>
    <cellStyle name="RowTitles-Detail 4 2 2 3 5 6" xfId="36851"/>
    <cellStyle name="RowTitles-Detail 4 2 2 3 5 6 2" xfId="36852"/>
    <cellStyle name="RowTitles-Detail 4 2 2 3 5 7" xfId="36853"/>
    <cellStyle name="RowTitles-Detail 4 2 2 3 6" xfId="1944"/>
    <cellStyle name="RowTitles-Detail 4 2 2 3 6 2" xfId="3534"/>
    <cellStyle name="RowTitles-Detail 4 2 2 3 6 2 2" xfId="8709"/>
    <cellStyle name="RowTitles-Detail 4 2 2 3 6 2 2 2" xfId="36854"/>
    <cellStyle name="RowTitles-Detail 4 2 2 3 6 2 2 2 2" xfId="36855"/>
    <cellStyle name="RowTitles-Detail 4 2 2 3 6 2 2 3" xfId="36856"/>
    <cellStyle name="RowTitles-Detail 4 2 2 3 6 2 3" xfId="12378"/>
    <cellStyle name="RowTitles-Detail 4 2 2 3 6 2 3 2" xfId="36857"/>
    <cellStyle name="RowTitles-Detail 4 2 2 3 6 2 3 2 2" xfId="36858"/>
    <cellStyle name="RowTitles-Detail 4 2 2 3 6 2 4" xfId="36859"/>
    <cellStyle name="RowTitles-Detail 4 2 2 3 6 2 4 2" xfId="36860"/>
    <cellStyle name="RowTitles-Detail 4 2 2 3 6 2 5" xfId="36861"/>
    <cellStyle name="RowTitles-Detail 4 2 2 3 6 3" xfId="5924"/>
    <cellStyle name="RowTitles-Detail 4 2 2 3 6 3 2" xfId="10097"/>
    <cellStyle name="RowTitles-Detail 4 2 2 3 6 3 2 2" xfId="36862"/>
    <cellStyle name="RowTitles-Detail 4 2 2 3 6 3 2 2 2" xfId="36863"/>
    <cellStyle name="RowTitles-Detail 4 2 2 3 6 3 2 3" xfId="36864"/>
    <cellStyle name="RowTitles-Detail 4 2 2 3 6 3 3" xfId="13641"/>
    <cellStyle name="RowTitles-Detail 4 2 2 3 6 3 3 2" xfId="36865"/>
    <cellStyle name="RowTitles-Detail 4 2 2 3 6 3 3 2 2" xfId="36866"/>
    <cellStyle name="RowTitles-Detail 4 2 2 3 6 3 4" xfId="36867"/>
    <cellStyle name="RowTitles-Detail 4 2 2 3 6 3 4 2" xfId="36868"/>
    <cellStyle name="RowTitles-Detail 4 2 2 3 6 3 5" xfId="36869"/>
    <cellStyle name="RowTitles-Detail 4 2 2 3 6 4" xfId="7331"/>
    <cellStyle name="RowTitles-Detail 4 2 2 3 6 4 2" xfId="36870"/>
    <cellStyle name="RowTitles-Detail 4 2 2 3 6 4 2 2" xfId="36871"/>
    <cellStyle name="RowTitles-Detail 4 2 2 3 6 4 3" xfId="36872"/>
    <cellStyle name="RowTitles-Detail 4 2 2 3 6 5" xfId="11078"/>
    <cellStyle name="RowTitles-Detail 4 2 2 3 6 5 2" xfId="36873"/>
    <cellStyle name="RowTitles-Detail 4 2 2 3 6 5 2 2" xfId="36874"/>
    <cellStyle name="RowTitles-Detail 4 2 2 3 6 6" xfId="36875"/>
    <cellStyle name="RowTitles-Detail 4 2 2 3 6 6 2" xfId="36876"/>
    <cellStyle name="RowTitles-Detail 4 2 2 3 6 7" xfId="36877"/>
    <cellStyle name="RowTitles-Detail 4 2 2 3 7" xfId="2314"/>
    <cellStyle name="RowTitles-Detail 4 2 2 3 7 2" xfId="8704"/>
    <cellStyle name="RowTitles-Detail 4 2 2 3 7 2 2" xfId="36878"/>
    <cellStyle name="RowTitles-Detail 4 2 2 3 7 2 2 2" xfId="36879"/>
    <cellStyle name="RowTitles-Detail 4 2 2 3 7 2 3" xfId="36880"/>
    <cellStyle name="RowTitles-Detail 4 2 2 3 7 3" xfId="12373"/>
    <cellStyle name="RowTitles-Detail 4 2 2 3 7 3 2" xfId="36881"/>
    <cellStyle name="RowTitles-Detail 4 2 2 3 7 3 2 2" xfId="36882"/>
    <cellStyle name="RowTitles-Detail 4 2 2 3 7 4" xfId="36883"/>
    <cellStyle name="RowTitles-Detail 4 2 2 3 7 4 2" xfId="36884"/>
    <cellStyle name="RowTitles-Detail 4 2 2 3 7 5" xfId="36885"/>
    <cellStyle name="RowTitles-Detail 4 2 2 3 8" xfId="3735"/>
    <cellStyle name="RowTitles-Detail 4 2 2 3 8 2" xfId="8908"/>
    <cellStyle name="RowTitles-Detail 4 2 2 3 8 2 2" xfId="36886"/>
    <cellStyle name="RowTitles-Detail 4 2 2 3 8 2 2 2" xfId="36887"/>
    <cellStyle name="RowTitles-Detail 4 2 2 3 8 2 3" xfId="36888"/>
    <cellStyle name="RowTitles-Detail 4 2 2 3 8 3" xfId="12541"/>
    <cellStyle name="RowTitles-Detail 4 2 2 3 8 3 2" xfId="36889"/>
    <cellStyle name="RowTitles-Detail 4 2 2 3 8 3 2 2" xfId="36890"/>
    <cellStyle name="RowTitles-Detail 4 2 2 3 8 4" xfId="36891"/>
    <cellStyle name="RowTitles-Detail 4 2 2 3 8 4 2" xfId="36892"/>
    <cellStyle name="RowTitles-Detail 4 2 2 3 8 5" xfId="36893"/>
    <cellStyle name="RowTitles-Detail 4 2 2 3 9" xfId="6124"/>
    <cellStyle name="RowTitles-Detail 4 2 2 3 9 2" xfId="36894"/>
    <cellStyle name="RowTitles-Detail 4 2 2 3 9 2 2" xfId="36895"/>
    <cellStyle name="RowTitles-Detail 4 2 2 3_STUD aligned by INSTIT" xfId="696"/>
    <cellStyle name="RowTitles-Detail 4 2 2 4" xfId="512"/>
    <cellStyle name="RowTitles-Detail 4 2 2 4 2" xfId="1001"/>
    <cellStyle name="RowTitles-Detail 4 2 2 4 2 2" xfId="2612"/>
    <cellStyle name="RowTitles-Detail 4 2 2 4 2 2 2" xfId="8711"/>
    <cellStyle name="RowTitles-Detail 4 2 2 4 2 2 2 2" xfId="36896"/>
    <cellStyle name="RowTitles-Detail 4 2 2 4 2 2 2 2 2" xfId="36897"/>
    <cellStyle name="RowTitles-Detail 4 2 2 4 2 2 2 3" xfId="36898"/>
    <cellStyle name="RowTitles-Detail 4 2 2 4 2 2 3" xfId="12380"/>
    <cellStyle name="RowTitles-Detail 4 2 2 4 2 2 3 2" xfId="36899"/>
    <cellStyle name="RowTitles-Detail 4 2 2 4 2 2 3 2 2" xfId="36900"/>
    <cellStyle name="RowTitles-Detail 4 2 2 4 2 2 4" xfId="36901"/>
    <cellStyle name="RowTitles-Detail 4 2 2 4 2 2 4 2" xfId="36902"/>
    <cellStyle name="RowTitles-Detail 4 2 2 4 2 2 5" xfId="36903"/>
    <cellStyle name="RowTitles-Detail 4 2 2 4 2 3" xfId="4177"/>
    <cellStyle name="RowTitles-Detail 4 2 2 4 2 3 2" xfId="9205"/>
    <cellStyle name="RowTitles-Detail 4 2 2 4 2 3 2 2" xfId="36904"/>
    <cellStyle name="RowTitles-Detail 4 2 2 4 2 3 2 2 2" xfId="36905"/>
    <cellStyle name="RowTitles-Detail 4 2 2 4 2 3 2 3" xfId="36906"/>
    <cellStyle name="RowTitles-Detail 4 2 2 4 2 3 3" xfId="12819"/>
    <cellStyle name="RowTitles-Detail 4 2 2 4 2 3 3 2" xfId="36907"/>
    <cellStyle name="RowTitles-Detail 4 2 2 4 2 3 3 2 2" xfId="36908"/>
    <cellStyle name="RowTitles-Detail 4 2 2 4 2 3 4" xfId="36909"/>
    <cellStyle name="RowTitles-Detail 4 2 2 4 2 3 4 2" xfId="36910"/>
    <cellStyle name="RowTitles-Detail 4 2 2 4 2 3 5" xfId="36911"/>
    <cellStyle name="RowTitles-Detail 4 2 2 4 2 4" xfId="5006"/>
    <cellStyle name="RowTitles-Detail 4 2 2 4 2 4 2" xfId="36912"/>
    <cellStyle name="RowTitles-Detail 4 2 2 4 2 5" xfId="6517"/>
    <cellStyle name="RowTitles-Detail 4 2 2 4 2 5 2" xfId="36913"/>
    <cellStyle name="RowTitles-Detail 4 2 2 4 2 5 2 2" xfId="36914"/>
    <cellStyle name="RowTitles-Detail 4 2 2 4 2 5 3" xfId="36915"/>
    <cellStyle name="RowTitles-Detail 4 2 2 4 2 6" xfId="10215"/>
    <cellStyle name="RowTitles-Detail 4 2 2 4 2 6 2" xfId="36916"/>
    <cellStyle name="RowTitles-Detail 4 2 2 4 2 6 2 2" xfId="36917"/>
    <cellStyle name="RowTitles-Detail 4 2 2 4 3" xfId="1180"/>
    <cellStyle name="RowTitles-Detail 4 2 2 4 3 2" xfId="2791"/>
    <cellStyle name="RowTitles-Detail 4 2 2 4 3 2 2" xfId="8712"/>
    <cellStyle name="RowTitles-Detail 4 2 2 4 3 2 2 2" xfId="36918"/>
    <cellStyle name="RowTitles-Detail 4 2 2 4 3 2 2 2 2" xfId="36919"/>
    <cellStyle name="RowTitles-Detail 4 2 2 4 3 2 2 3" xfId="36920"/>
    <cellStyle name="RowTitles-Detail 4 2 2 4 3 2 3" xfId="12381"/>
    <cellStyle name="RowTitles-Detail 4 2 2 4 3 2 3 2" xfId="36921"/>
    <cellStyle name="RowTitles-Detail 4 2 2 4 3 2 3 2 2" xfId="36922"/>
    <cellStyle name="RowTitles-Detail 4 2 2 4 3 2 4" xfId="36923"/>
    <cellStyle name="RowTitles-Detail 4 2 2 4 3 2 4 2" xfId="36924"/>
    <cellStyle name="RowTitles-Detail 4 2 2 4 3 2 5" xfId="36925"/>
    <cellStyle name="RowTitles-Detail 4 2 2 4 3 3" xfId="4356"/>
    <cellStyle name="RowTitles-Detail 4 2 2 4 3 3 2" xfId="9481"/>
    <cellStyle name="RowTitles-Detail 4 2 2 4 3 3 2 2" xfId="36926"/>
    <cellStyle name="RowTitles-Detail 4 2 2 4 3 3 2 2 2" xfId="36927"/>
    <cellStyle name="RowTitles-Detail 4 2 2 4 3 3 2 3" xfId="36928"/>
    <cellStyle name="RowTitles-Detail 4 2 2 4 3 3 3" xfId="13074"/>
    <cellStyle name="RowTitles-Detail 4 2 2 4 3 3 3 2" xfId="36929"/>
    <cellStyle name="RowTitles-Detail 4 2 2 4 3 3 3 2 2" xfId="36930"/>
    <cellStyle name="RowTitles-Detail 4 2 2 4 3 3 4" xfId="36931"/>
    <cellStyle name="RowTitles-Detail 4 2 2 4 3 3 4 2" xfId="36932"/>
    <cellStyle name="RowTitles-Detail 4 2 2 4 3 3 5" xfId="36933"/>
    <cellStyle name="RowTitles-Detail 4 2 2 4 3 4" xfId="5185"/>
    <cellStyle name="RowTitles-Detail 4 2 2 4 3 4 2" xfId="36934"/>
    <cellStyle name="RowTitles-Detail 4 2 2 4 3 5" xfId="10462"/>
    <cellStyle name="RowTitles-Detail 4 2 2 4 3 5 2" xfId="36935"/>
    <cellStyle name="RowTitles-Detail 4 2 2 4 3 5 2 2" xfId="36936"/>
    <cellStyle name="RowTitles-Detail 4 2 2 4 3 6" xfId="36937"/>
    <cellStyle name="RowTitles-Detail 4 2 2 4 3 6 2" xfId="36938"/>
    <cellStyle name="RowTitles-Detail 4 2 2 4 3 7" xfId="36939"/>
    <cellStyle name="RowTitles-Detail 4 2 2 4 4" xfId="1350"/>
    <cellStyle name="RowTitles-Detail 4 2 2 4 4 2" xfId="2961"/>
    <cellStyle name="RowTitles-Detail 4 2 2 4 4 2 2" xfId="8713"/>
    <cellStyle name="RowTitles-Detail 4 2 2 4 4 2 2 2" xfId="36940"/>
    <cellStyle name="RowTitles-Detail 4 2 2 4 4 2 2 2 2" xfId="36941"/>
    <cellStyle name="RowTitles-Detail 4 2 2 4 4 2 2 3" xfId="36942"/>
    <cellStyle name="RowTitles-Detail 4 2 2 4 4 2 3" xfId="12382"/>
    <cellStyle name="RowTitles-Detail 4 2 2 4 4 2 3 2" xfId="36943"/>
    <cellStyle name="RowTitles-Detail 4 2 2 4 4 2 3 2 2" xfId="36944"/>
    <cellStyle name="RowTitles-Detail 4 2 2 4 4 2 4" xfId="36945"/>
    <cellStyle name="RowTitles-Detail 4 2 2 4 4 2 4 2" xfId="36946"/>
    <cellStyle name="RowTitles-Detail 4 2 2 4 4 2 5" xfId="36947"/>
    <cellStyle name="RowTitles-Detail 4 2 2 4 4 3" xfId="4526"/>
    <cellStyle name="RowTitles-Detail 4 2 2 4 4 3 2" xfId="9709"/>
    <cellStyle name="RowTitles-Detail 4 2 2 4 4 3 2 2" xfId="36948"/>
    <cellStyle name="RowTitles-Detail 4 2 2 4 4 3 2 2 2" xfId="36949"/>
    <cellStyle name="RowTitles-Detail 4 2 2 4 4 3 2 3" xfId="36950"/>
    <cellStyle name="RowTitles-Detail 4 2 2 4 4 3 3" xfId="13286"/>
    <cellStyle name="RowTitles-Detail 4 2 2 4 4 3 3 2" xfId="36951"/>
    <cellStyle name="RowTitles-Detail 4 2 2 4 4 3 3 2 2" xfId="36952"/>
    <cellStyle name="RowTitles-Detail 4 2 2 4 4 3 4" xfId="36953"/>
    <cellStyle name="RowTitles-Detail 4 2 2 4 4 3 4 2" xfId="36954"/>
    <cellStyle name="RowTitles-Detail 4 2 2 4 4 3 5" xfId="36955"/>
    <cellStyle name="RowTitles-Detail 4 2 2 4 4 4" xfId="5354"/>
    <cellStyle name="RowTitles-Detail 4 2 2 4 4 4 2" xfId="36956"/>
    <cellStyle name="RowTitles-Detail 4 2 2 4 4 5" xfId="6943"/>
    <cellStyle name="RowTitles-Detail 4 2 2 4 4 5 2" xfId="36957"/>
    <cellStyle name="RowTitles-Detail 4 2 2 4 4 5 2 2" xfId="36958"/>
    <cellStyle name="RowTitles-Detail 4 2 2 4 4 5 3" xfId="36959"/>
    <cellStyle name="RowTitles-Detail 4 2 2 4 4 6" xfId="10690"/>
    <cellStyle name="RowTitles-Detail 4 2 2 4 4 6 2" xfId="36960"/>
    <cellStyle name="RowTitles-Detail 4 2 2 4 4 6 2 2" xfId="36961"/>
    <cellStyle name="RowTitles-Detail 4 2 2 4 4 7" xfId="36962"/>
    <cellStyle name="RowTitles-Detail 4 2 2 4 4 7 2" xfId="36963"/>
    <cellStyle name="RowTitles-Detail 4 2 2 4 4 8" xfId="36964"/>
    <cellStyle name="RowTitles-Detail 4 2 2 4 5" xfId="1945"/>
    <cellStyle name="RowTitles-Detail 4 2 2 4 5 2" xfId="3535"/>
    <cellStyle name="RowTitles-Detail 4 2 2 4 5 2 2" xfId="8714"/>
    <cellStyle name="RowTitles-Detail 4 2 2 4 5 2 2 2" xfId="36965"/>
    <cellStyle name="RowTitles-Detail 4 2 2 4 5 2 2 2 2" xfId="36966"/>
    <cellStyle name="RowTitles-Detail 4 2 2 4 5 2 2 3" xfId="36967"/>
    <cellStyle name="RowTitles-Detail 4 2 2 4 5 2 3" xfId="12383"/>
    <cellStyle name="RowTitles-Detail 4 2 2 4 5 2 3 2" xfId="36968"/>
    <cellStyle name="RowTitles-Detail 4 2 2 4 5 2 3 2 2" xfId="36969"/>
    <cellStyle name="RowTitles-Detail 4 2 2 4 5 2 4" xfId="36970"/>
    <cellStyle name="RowTitles-Detail 4 2 2 4 5 2 4 2" xfId="36971"/>
    <cellStyle name="RowTitles-Detail 4 2 2 4 5 2 5" xfId="36972"/>
    <cellStyle name="RowTitles-Detail 4 2 2 4 5 3" xfId="5925"/>
    <cellStyle name="RowTitles-Detail 4 2 2 4 5 3 2" xfId="9925"/>
    <cellStyle name="RowTitles-Detail 4 2 2 4 5 3 2 2" xfId="36973"/>
    <cellStyle name="RowTitles-Detail 4 2 2 4 5 3 2 2 2" xfId="36974"/>
    <cellStyle name="RowTitles-Detail 4 2 2 4 5 3 2 3" xfId="36975"/>
    <cellStyle name="RowTitles-Detail 4 2 2 4 5 3 3" xfId="13484"/>
    <cellStyle name="RowTitles-Detail 4 2 2 4 5 3 3 2" xfId="36976"/>
    <cellStyle name="RowTitles-Detail 4 2 2 4 5 3 3 2 2" xfId="36977"/>
    <cellStyle name="RowTitles-Detail 4 2 2 4 5 3 4" xfId="36978"/>
    <cellStyle name="RowTitles-Detail 4 2 2 4 5 3 4 2" xfId="36979"/>
    <cellStyle name="RowTitles-Detail 4 2 2 4 5 3 5" xfId="36980"/>
    <cellStyle name="RowTitles-Detail 4 2 2 4 5 4" xfId="7159"/>
    <cellStyle name="RowTitles-Detail 4 2 2 4 5 4 2" xfId="36981"/>
    <cellStyle name="RowTitles-Detail 4 2 2 4 5 4 2 2" xfId="36982"/>
    <cellStyle name="RowTitles-Detail 4 2 2 4 5 4 3" xfId="36983"/>
    <cellStyle name="RowTitles-Detail 4 2 2 4 5 5" xfId="10906"/>
    <cellStyle name="RowTitles-Detail 4 2 2 4 5 5 2" xfId="36984"/>
    <cellStyle name="RowTitles-Detail 4 2 2 4 5 5 2 2" xfId="36985"/>
    <cellStyle name="RowTitles-Detail 4 2 2 4 5 6" xfId="36986"/>
    <cellStyle name="RowTitles-Detail 4 2 2 4 5 6 2" xfId="36987"/>
    <cellStyle name="RowTitles-Detail 4 2 2 4 5 7" xfId="36988"/>
    <cellStyle name="RowTitles-Detail 4 2 2 4 6" xfId="1946"/>
    <cellStyle name="RowTitles-Detail 4 2 2 4 6 2" xfId="3536"/>
    <cellStyle name="RowTitles-Detail 4 2 2 4 6 2 2" xfId="8715"/>
    <cellStyle name="RowTitles-Detail 4 2 2 4 6 2 2 2" xfId="36989"/>
    <cellStyle name="RowTitles-Detail 4 2 2 4 6 2 2 2 2" xfId="36990"/>
    <cellStyle name="RowTitles-Detail 4 2 2 4 6 2 2 3" xfId="36991"/>
    <cellStyle name="RowTitles-Detail 4 2 2 4 6 2 3" xfId="12384"/>
    <cellStyle name="RowTitles-Detail 4 2 2 4 6 2 3 2" xfId="36992"/>
    <cellStyle name="RowTitles-Detail 4 2 2 4 6 2 3 2 2" xfId="36993"/>
    <cellStyle name="RowTitles-Detail 4 2 2 4 6 2 4" xfId="36994"/>
    <cellStyle name="RowTitles-Detail 4 2 2 4 6 2 4 2" xfId="36995"/>
    <cellStyle name="RowTitles-Detail 4 2 2 4 6 2 5" xfId="36996"/>
    <cellStyle name="RowTitles-Detail 4 2 2 4 6 3" xfId="5926"/>
    <cellStyle name="RowTitles-Detail 4 2 2 4 6 3 2" xfId="10127"/>
    <cellStyle name="RowTitles-Detail 4 2 2 4 6 3 2 2" xfId="36997"/>
    <cellStyle name="RowTitles-Detail 4 2 2 4 6 3 2 2 2" xfId="36998"/>
    <cellStyle name="RowTitles-Detail 4 2 2 4 6 3 2 3" xfId="36999"/>
    <cellStyle name="RowTitles-Detail 4 2 2 4 6 3 3" xfId="13671"/>
    <cellStyle name="RowTitles-Detail 4 2 2 4 6 3 3 2" xfId="37000"/>
    <cellStyle name="RowTitles-Detail 4 2 2 4 6 3 3 2 2" xfId="37001"/>
    <cellStyle name="RowTitles-Detail 4 2 2 4 6 3 4" xfId="37002"/>
    <cellStyle name="RowTitles-Detail 4 2 2 4 6 3 4 2" xfId="37003"/>
    <cellStyle name="RowTitles-Detail 4 2 2 4 6 3 5" xfId="37004"/>
    <cellStyle name="RowTitles-Detail 4 2 2 4 6 4" xfId="7361"/>
    <cellStyle name="RowTitles-Detail 4 2 2 4 6 4 2" xfId="37005"/>
    <cellStyle name="RowTitles-Detail 4 2 2 4 6 4 2 2" xfId="37006"/>
    <cellStyle name="RowTitles-Detail 4 2 2 4 6 4 3" xfId="37007"/>
    <cellStyle name="RowTitles-Detail 4 2 2 4 6 5" xfId="11108"/>
    <cellStyle name="RowTitles-Detail 4 2 2 4 6 5 2" xfId="37008"/>
    <cellStyle name="RowTitles-Detail 4 2 2 4 6 5 2 2" xfId="37009"/>
    <cellStyle name="RowTitles-Detail 4 2 2 4 6 6" xfId="37010"/>
    <cellStyle name="RowTitles-Detail 4 2 2 4 6 6 2" xfId="37011"/>
    <cellStyle name="RowTitles-Detail 4 2 2 4 6 7" xfId="37012"/>
    <cellStyle name="RowTitles-Detail 4 2 2 4 7" xfId="2344"/>
    <cellStyle name="RowTitles-Detail 4 2 2 4 7 2" xfId="8710"/>
    <cellStyle name="RowTitles-Detail 4 2 2 4 7 2 2" xfId="37013"/>
    <cellStyle name="RowTitles-Detail 4 2 2 4 7 2 2 2" xfId="37014"/>
    <cellStyle name="RowTitles-Detail 4 2 2 4 7 2 3" xfId="37015"/>
    <cellStyle name="RowTitles-Detail 4 2 2 4 7 3" xfId="12379"/>
    <cellStyle name="RowTitles-Detail 4 2 2 4 7 3 2" xfId="37016"/>
    <cellStyle name="RowTitles-Detail 4 2 2 4 7 3 2 2" xfId="37017"/>
    <cellStyle name="RowTitles-Detail 4 2 2 4 7 4" xfId="37018"/>
    <cellStyle name="RowTitles-Detail 4 2 2 4 7 4 2" xfId="37019"/>
    <cellStyle name="RowTitles-Detail 4 2 2 4 7 5" xfId="37020"/>
    <cellStyle name="RowTitles-Detail 4 2 2 4 8" xfId="3733"/>
    <cellStyle name="RowTitles-Detail 4 2 2 4 8 2" xfId="37021"/>
    <cellStyle name="RowTitles-Detail 4 2 2 4 9" xfId="6431"/>
    <cellStyle name="RowTitles-Detail 4 2 2 4 9 2" xfId="37022"/>
    <cellStyle name="RowTitles-Detail 4 2 2 4 9 2 2" xfId="37023"/>
    <cellStyle name="RowTitles-Detail 4 2 2 4_STUD aligned by INSTIT" xfId="697"/>
    <cellStyle name="RowTitles-Detail 4 2 2 5" xfId="848"/>
    <cellStyle name="RowTitles-Detail 4 2 2 5 2" xfId="2459"/>
    <cellStyle name="RowTitles-Detail 4 2 2 5 2 2" xfId="8716"/>
    <cellStyle name="RowTitles-Detail 4 2 2 5 2 2 2" xfId="37024"/>
    <cellStyle name="RowTitles-Detail 4 2 2 5 2 2 2 2" xfId="37025"/>
    <cellStyle name="RowTitles-Detail 4 2 2 5 2 2 3" xfId="37026"/>
    <cellStyle name="RowTitles-Detail 4 2 2 5 2 3" xfId="12385"/>
    <cellStyle name="RowTitles-Detail 4 2 2 5 2 3 2" xfId="37027"/>
    <cellStyle name="RowTitles-Detail 4 2 2 5 2 3 2 2" xfId="37028"/>
    <cellStyle name="RowTitles-Detail 4 2 2 5 2 4" xfId="37029"/>
    <cellStyle name="RowTitles-Detail 4 2 2 5 2 4 2" xfId="37030"/>
    <cellStyle name="RowTitles-Detail 4 2 2 5 2 5" xfId="37031"/>
    <cellStyle name="RowTitles-Detail 4 2 2 5 3" xfId="4024"/>
    <cellStyle name="RowTitles-Detail 4 2 2 5 3 2" xfId="9023"/>
    <cellStyle name="RowTitles-Detail 4 2 2 5 3 2 2" xfId="37032"/>
    <cellStyle name="RowTitles-Detail 4 2 2 5 3 2 2 2" xfId="37033"/>
    <cellStyle name="RowTitles-Detail 4 2 2 5 3 2 3" xfId="37034"/>
    <cellStyle name="RowTitles-Detail 4 2 2 5 3 3" xfId="12647"/>
    <cellStyle name="RowTitles-Detail 4 2 2 5 3 3 2" xfId="37035"/>
    <cellStyle name="RowTitles-Detail 4 2 2 5 3 3 2 2" xfId="37036"/>
    <cellStyle name="RowTitles-Detail 4 2 2 5 3 4" xfId="37037"/>
    <cellStyle name="RowTitles-Detail 4 2 2 5 3 4 2" xfId="37038"/>
    <cellStyle name="RowTitles-Detail 4 2 2 5 3 5" xfId="37039"/>
    <cellStyle name="RowTitles-Detail 4 2 2 5 4" xfId="4568"/>
    <cellStyle name="RowTitles-Detail 4 2 2 5 4 2" xfId="37040"/>
    <cellStyle name="RowTitles-Detail 4 2 2 5 5" xfId="6366"/>
    <cellStyle name="RowTitles-Detail 4 2 2 5 5 2" xfId="37041"/>
    <cellStyle name="RowTitles-Detail 4 2 2 5 5 2 2" xfId="37042"/>
    <cellStyle name="RowTitles-Detail 4 2 2 5 5 3" xfId="37043"/>
    <cellStyle name="RowTitles-Detail 4 2 2 5 6" xfId="6224"/>
    <cellStyle name="RowTitles-Detail 4 2 2 5 6 2" xfId="37044"/>
    <cellStyle name="RowTitles-Detail 4 2 2 5 6 2 2" xfId="37045"/>
    <cellStyle name="RowTitles-Detail 4 2 2 6" xfId="1007"/>
    <cellStyle name="RowTitles-Detail 4 2 2 6 2" xfId="2618"/>
    <cellStyle name="RowTitles-Detail 4 2 2 6 2 2" xfId="8717"/>
    <cellStyle name="RowTitles-Detail 4 2 2 6 2 2 2" xfId="37046"/>
    <cellStyle name="RowTitles-Detail 4 2 2 6 2 2 2 2" xfId="37047"/>
    <cellStyle name="RowTitles-Detail 4 2 2 6 2 2 3" xfId="37048"/>
    <cellStyle name="RowTitles-Detail 4 2 2 6 2 3" xfId="12386"/>
    <cellStyle name="RowTitles-Detail 4 2 2 6 2 3 2" xfId="37049"/>
    <cellStyle name="RowTitles-Detail 4 2 2 6 2 3 2 2" xfId="37050"/>
    <cellStyle name="RowTitles-Detail 4 2 2 6 2 4" xfId="37051"/>
    <cellStyle name="RowTitles-Detail 4 2 2 6 2 4 2" xfId="37052"/>
    <cellStyle name="RowTitles-Detail 4 2 2 6 2 5" xfId="37053"/>
    <cellStyle name="RowTitles-Detail 4 2 2 6 3" xfId="4183"/>
    <cellStyle name="RowTitles-Detail 4 2 2 6 3 2" xfId="9295"/>
    <cellStyle name="RowTitles-Detail 4 2 2 6 3 2 2" xfId="37054"/>
    <cellStyle name="RowTitles-Detail 4 2 2 6 3 2 2 2" xfId="37055"/>
    <cellStyle name="RowTitles-Detail 4 2 2 6 3 2 3" xfId="37056"/>
    <cellStyle name="RowTitles-Detail 4 2 2 6 3 3" xfId="12902"/>
    <cellStyle name="RowTitles-Detail 4 2 2 6 3 3 2" xfId="37057"/>
    <cellStyle name="RowTitles-Detail 4 2 2 6 3 3 2 2" xfId="37058"/>
    <cellStyle name="RowTitles-Detail 4 2 2 6 3 4" xfId="37059"/>
    <cellStyle name="RowTitles-Detail 4 2 2 6 3 4 2" xfId="37060"/>
    <cellStyle name="RowTitles-Detail 4 2 2 6 3 5" xfId="37061"/>
    <cellStyle name="RowTitles-Detail 4 2 2 6 4" xfId="5012"/>
    <cellStyle name="RowTitles-Detail 4 2 2 6 4 2" xfId="37062"/>
    <cellStyle name="RowTitles-Detail 4 2 2 6 5" xfId="10305"/>
    <cellStyle name="RowTitles-Detail 4 2 2 6 5 2" xfId="37063"/>
    <cellStyle name="RowTitles-Detail 4 2 2 6 5 2 2" xfId="37064"/>
    <cellStyle name="RowTitles-Detail 4 2 2 6 6" xfId="37065"/>
    <cellStyle name="RowTitles-Detail 4 2 2 6 6 2" xfId="37066"/>
    <cellStyle name="RowTitles-Detail 4 2 2 6 7" xfId="37067"/>
    <cellStyle name="RowTitles-Detail 4 2 2 7" xfId="1245"/>
    <cellStyle name="RowTitles-Detail 4 2 2 7 2" xfId="2856"/>
    <cellStyle name="RowTitles-Detail 4 2 2 7 2 2" xfId="8718"/>
    <cellStyle name="RowTitles-Detail 4 2 2 7 2 2 2" xfId="37068"/>
    <cellStyle name="RowTitles-Detail 4 2 2 7 2 2 2 2" xfId="37069"/>
    <cellStyle name="RowTitles-Detail 4 2 2 7 2 2 3" xfId="37070"/>
    <cellStyle name="RowTitles-Detail 4 2 2 7 2 3" xfId="12387"/>
    <cellStyle name="RowTitles-Detail 4 2 2 7 2 3 2" xfId="37071"/>
    <cellStyle name="RowTitles-Detail 4 2 2 7 2 3 2 2" xfId="37072"/>
    <cellStyle name="RowTitles-Detail 4 2 2 7 2 4" xfId="37073"/>
    <cellStyle name="RowTitles-Detail 4 2 2 7 2 4 2" xfId="37074"/>
    <cellStyle name="RowTitles-Detail 4 2 2 7 2 5" xfId="37075"/>
    <cellStyle name="RowTitles-Detail 4 2 2 7 3" xfId="4421"/>
    <cellStyle name="RowTitles-Detail 4 2 2 7 3 2" xfId="9529"/>
    <cellStyle name="RowTitles-Detail 4 2 2 7 3 2 2" xfId="37076"/>
    <cellStyle name="RowTitles-Detail 4 2 2 7 3 2 2 2" xfId="37077"/>
    <cellStyle name="RowTitles-Detail 4 2 2 7 3 2 3" xfId="37078"/>
    <cellStyle name="RowTitles-Detail 4 2 2 7 3 3" xfId="13116"/>
    <cellStyle name="RowTitles-Detail 4 2 2 7 3 3 2" xfId="37079"/>
    <cellStyle name="RowTitles-Detail 4 2 2 7 3 3 2 2" xfId="37080"/>
    <cellStyle name="RowTitles-Detail 4 2 2 7 3 4" xfId="37081"/>
    <cellStyle name="RowTitles-Detail 4 2 2 7 3 4 2" xfId="37082"/>
    <cellStyle name="RowTitles-Detail 4 2 2 7 3 5" xfId="37083"/>
    <cellStyle name="RowTitles-Detail 4 2 2 7 4" xfId="5250"/>
    <cellStyle name="RowTitles-Detail 4 2 2 7 4 2" xfId="37084"/>
    <cellStyle name="RowTitles-Detail 4 2 2 7 5" xfId="6763"/>
    <cellStyle name="RowTitles-Detail 4 2 2 7 5 2" xfId="37085"/>
    <cellStyle name="RowTitles-Detail 4 2 2 7 5 2 2" xfId="37086"/>
    <cellStyle name="RowTitles-Detail 4 2 2 7 5 3" xfId="37087"/>
    <cellStyle name="RowTitles-Detail 4 2 2 7 6" xfId="10510"/>
    <cellStyle name="RowTitles-Detail 4 2 2 7 6 2" xfId="37088"/>
    <cellStyle name="RowTitles-Detail 4 2 2 7 6 2 2" xfId="37089"/>
    <cellStyle name="RowTitles-Detail 4 2 2 7 7" xfId="37090"/>
    <cellStyle name="RowTitles-Detail 4 2 2 7 7 2" xfId="37091"/>
    <cellStyle name="RowTitles-Detail 4 2 2 7 8" xfId="37092"/>
    <cellStyle name="RowTitles-Detail 4 2 2 8" xfId="1947"/>
    <cellStyle name="RowTitles-Detail 4 2 2 8 2" xfId="3537"/>
    <cellStyle name="RowTitles-Detail 4 2 2 8 2 2" xfId="8719"/>
    <cellStyle name="RowTitles-Detail 4 2 2 8 2 2 2" xfId="37093"/>
    <cellStyle name="RowTitles-Detail 4 2 2 8 2 2 2 2" xfId="37094"/>
    <cellStyle name="RowTitles-Detail 4 2 2 8 2 2 3" xfId="37095"/>
    <cellStyle name="RowTitles-Detail 4 2 2 8 2 3" xfId="12388"/>
    <cellStyle name="RowTitles-Detail 4 2 2 8 2 3 2" xfId="37096"/>
    <cellStyle name="RowTitles-Detail 4 2 2 8 2 3 2 2" xfId="37097"/>
    <cellStyle name="RowTitles-Detail 4 2 2 8 2 4" xfId="37098"/>
    <cellStyle name="RowTitles-Detail 4 2 2 8 2 4 2" xfId="37099"/>
    <cellStyle name="RowTitles-Detail 4 2 2 8 2 5" xfId="37100"/>
    <cellStyle name="RowTitles-Detail 4 2 2 8 3" xfId="5927"/>
    <cellStyle name="RowTitles-Detail 4 2 2 8 3 2" xfId="9749"/>
    <cellStyle name="RowTitles-Detail 4 2 2 8 3 2 2" xfId="37101"/>
    <cellStyle name="RowTitles-Detail 4 2 2 8 3 2 2 2" xfId="37102"/>
    <cellStyle name="RowTitles-Detail 4 2 2 8 3 2 3" xfId="37103"/>
    <cellStyle name="RowTitles-Detail 4 2 2 8 3 3" xfId="13318"/>
    <cellStyle name="RowTitles-Detail 4 2 2 8 3 3 2" xfId="37104"/>
    <cellStyle name="RowTitles-Detail 4 2 2 8 3 3 2 2" xfId="37105"/>
    <cellStyle name="RowTitles-Detail 4 2 2 8 3 4" xfId="37106"/>
    <cellStyle name="RowTitles-Detail 4 2 2 8 3 4 2" xfId="37107"/>
    <cellStyle name="RowTitles-Detail 4 2 2 8 3 5" xfId="37108"/>
    <cellStyle name="RowTitles-Detail 4 2 2 8 4" xfId="6983"/>
    <cellStyle name="RowTitles-Detail 4 2 2 8 4 2" xfId="37109"/>
    <cellStyle name="RowTitles-Detail 4 2 2 8 4 2 2" xfId="37110"/>
    <cellStyle name="RowTitles-Detail 4 2 2 8 4 3" xfId="37111"/>
    <cellStyle name="RowTitles-Detail 4 2 2 8 5" xfId="10730"/>
    <cellStyle name="RowTitles-Detail 4 2 2 8 5 2" xfId="37112"/>
    <cellStyle name="RowTitles-Detail 4 2 2 8 5 2 2" xfId="37113"/>
    <cellStyle name="RowTitles-Detail 4 2 2 8 6" xfId="37114"/>
    <cellStyle name="RowTitles-Detail 4 2 2 8 6 2" xfId="37115"/>
    <cellStyle name="RowTitles-Detail 4 2 2 8 7" xfId="37116"/>
    <cellStyle name="RowTitles-Detail 4 2 2 9" xfId="1948"/>
    <cellStyle name="RowTitles-Detail 4 2 2 9 2" xfId="3538"/>
    <cellStyle name="RowTitles-Detail 4 2 2 9 2 2" xfId="8720"/>
    <cellStyle name="RowTitles-Detail 4 2 2 9 2 2 2" xfId="37117"/>
    <cellStyle name="RowTitles-Detail 4 2 2 9 2 2 2 2" xfId="37118"/>
    <cellStyle name="RowTitles-Detail 4 2 2 9 2 2 3" xfId="37119"/>
    <cellStyle name="RowTitles-Detail 4 2 2 9 2 3" xfId="12389"/>
    <cellStyle name="RowTitles-Detail 4 2 2 9 2 3 2" xfId="37120"/>
    <cellStyle name="RowTitles-Detail 4 2 2 9 2 3 2 2" xfId="37121"/>
    <cellStyle name="RowTitles-Detail 4 2 2 9 2 4" xfId="37122"/>
    <cellStyle name="RowTitles-Detail 4 2 2 9 2 4 2" xfId="37123"/>
    <cellStyle name="RowTitles-Detail 4 2 2 9 2 5" xfId="37124"/>
    <cellStyle name="RowTitles-Detail 4 2 2 9 3" xfId="5928"/>
    <cellStyle name="RowTitles-Detail 4 2 2 9 3 2" xfId="9953"/>
    <cellStyle name="RowTitles-Detail 4 2 2 9 3 2 2" xfId="37125"/>
    <cellStyle name="RowTitles-Detail 4 2 2 9 3 2 2 2" xfId="37126"/>
    <cellStyle name="RowTitles-Detail 4 2 2 9 3 2 3" xfId="37127"/>
    <cellStyle name="RowTitles-Detail 4 2 2 9 3 3" xfId="13507"/>
    <cellStyle name="RowTitles-Detail 4 2 2 9 3 3 2" xfId="37128"/>
    <cellStyle name="RowTitles-Detail 4 2 2 9 3 3 2 2" xfId="37129"/>
    <cellStyle name="RowTitles-Detail 4 2 2 9 3 4" xfId="37130"/>
    <cellStyle name="RowTitles-Detail 4 2 2 9 3 4 2" xfId="37131"/>
    <cellStyle name="RowTitles-Detail 4 2 2 9 3 5" xfId="37132"/>
    <cellStyle name="RowTitles-Detail 4 2 2 9 4" xfId="7187"/>
    <cellStyle name="RowTitles-Detail 4 2 2 9 4 2" xfId="37133"/>
    <cellStyle name="RowTitles-Detail 4 2 2 9 4 2 2" xfId="37134"/>
    <cellStyle name="RowTitles-Detail 4 2 2 9 4 3" xfId="37135"/>
    <cellStyle name="RowTitles-Detail 4 2 2 9 5" xfId="10934"/>
    <cellStyle name="RowTitles-Detail 4 2 2 9 5 2" xfId="37136"/>
    <cellStyle name="RowTitles-Detail 4 2 2 9 5 2 2" xfId="37137"/>
    <cellStyle name="RowTitles-Detail 4 2 2 9 6" xfId="37138"/>
    <cellStyle name="RowTitles-Detail 4 2 2 9 6 2" xfId="37139"/>
    <cellStyle name="RowTitles-Detail 4 2 2 9 7" xfId="37140"/>
    <cellStyle name="RowTitles-Detail 4 2 2_STUD aligned by INSTIT" xfId="694"/>
    <cellStyle name="RowTitles-Detail 4 2 3" xfId="387"/>
    <cellStyle name="RowTitles-Detail 4 2 3 2" xfId="1060"/>
    <cellStyle name="RowTitles-Detail 4 2 3 2 2" xfId="2671"/>
    <cellStyle name="RowTitles-Detail 4 2 3 2 2 2" xfId="8722"/>
    <cellStyle name="RowTitles-Detail 4 2 3 2 2 2 2" xfId="37141"/>
    <cellStyle name="RowTitles-Detail 4 2 3 2 2 2 2 2" xfId="37142"/>
    <cellStyle name="RowTitles-Detail 4 2 3 2 2 2 3" xfId="37143"/>
    <cellStyle name="RowTitles-Detail 4 2 3 2 2 3" xfId="12391"/>
    <cellStyle name="RowTitles-Detail 4 2 3 2 2 3 2" xfId="37144"/>
    <cellStyle name="RowTitles-Detail 4 2 3 2 2 3 2 2" xfId="37145"/>
    <cellStyle name="RowTitles-Detail 4 2 3 2 2 4" xfId="37146"/>
    <cellStyle name="RowTitles-Detail 4 2 3 2 2 4 2" xfId="37147"/>
    <cellStyle name="RowTitles-Detail 4 2 3 2 2 5" xfId="37148"/>
    <cellStyle name="RowTitles-Detail 4 2 3 2 3" xfId="4236"/>
    <cellStyle name="RowTitles-Detail 4 2 3 2 3 2" xfId="9080"/>
    <cellStyle name="RowTitles-Detail 4 2 3 2 3 2 2" xfId="37149"/>
    <cellStyle name="RowTitles-Detail 4 2 3 2 3 2 2 2" xfId="37150"/>
    <cellStyle name="RowTitles-Detail 4 2 3 2 3 2 3" xfId="37151"/>
    <cellStyle name="RowTitles-Detail 4 2 3 2 3 3" xfId="12702"/>
    <cellStyle name="RowTitles-Detail 4 2 3 2 3 3 2" xfId="37152"/>
    <cellStyle name="RowTitles-Detail 4 2 3 2 3 3 2 2" xfId="37153"/>
    <cellStyle name="RowTitles-Detail 4 2 3 2 3 4" xfId="37154"/>
    <cellStyle name="RowTitles-Detail 4 2 3 2 3 4 2" xfId="37155"/>
    <cellStyle name="RowTitles-Detail 4 2 3 2 3 5" xfId="37156"/>
    <cellStyle name="RowTitles-Detail 4 2 3 2 4" xfId="5065"/>
    <cellStyle name="RowTitles-Detail 4 2 3 2 4 2" xfId="37157"/>
    <cellStyle name="RowTitles-Detail 4 2 3 2 5" xfId="6110"/>
    <cellStyle name="RowTitles-Detail 4 2 3 2 5 2" xfId="37158"/>
    <cellStyle name="RowTitles-Detail 4 2 3 2 5 2 2" xfId="37159"/>
    <cellStyle name="RowTitles-Detail 4 2 3 3" xfId="1284"/>
    <cellStyle name="RowTitles-Detail 4 2 3 3 2" xfId="2895"/>
    <cellStyle name="RowTitles-Detail 4 2 3 3 2 2" xfId="8723"/>
    <cellStyle name="RowTitles-Detail 4 2 3 3 2 2 2" xfId="37160"/>
    <cellStyle name="RowTitles-Detail 4 2 3 3 2 2 2 2" xfId="37161"/>
    <cellStyle name="RowTitles-Detail 4 2 3 3 2 2 3" xfId="37162"/>
    <cellStyle name="RowTitles-Detail 4 2 3 3 2 3" xfId="12392"/>
    <cellStyle name="RowTitles-Detail 4 2 3 3 2 3 2" xfId="37163"/>
    <cellStyle name="RowTitles-Detail 4 2 3 3 2 3 2 2" xfId="37164"/>
    <cellStyle name="RowTitles-Detail 4 2 3 3 2 4" xfId="37165"/>
    <cellStyle name="RowTitles-Detail 4 2 3 3 2 4 2" xfId="37166"/>
    <cellStyle name="RowTitles-Detail 4 2 3 3 2 5" xfId="37167"/>
    <cellStyle name="RowTitles-Detail 4 2 3 3 3" xfId="4460"/>
    <cellStyle name="RowTitles-Detail 4 2 3 3 3 2" xfId="9356"/>
    <cellStyle name="RowTitles-Detail 4 2 3 3 3 2 2" xfId="37168"/>
    <cellStyle name="RowTitles-Detail 4 2 3 3 3 2 2 2" xfId="37169"/>
    <cellStyle name="RowTitles-Detail 4 2 3 3 3 2 3" xfId="37170"/>
    <cellStyle name="RowTitles-Detail 4 2 3 3 3 3" xfId="12957"/>
    <cellStyle name="RowTitles-Detail 4 2 3 3 3 3 2" xfId="37171"/>
    <cellStyle name="RowTitles-Detail 4 2 3 3 3 3 2 2" xfId="37172"/>
    <cellStyle name="RowTitles-Detail 4 2 3 3 3 4" xfId="37173"/>
    <cellStyle name="RowTitles-Detail 4 2 3 3 3 4 2" xfId="37174"/>
    <cellStyle name="RowTitles-Detail 4 2 3 3 3 5" xfId="37175"/>
    <cellStyle name="RowTitles-Detail 4 2 3 3 4" xfId="5289"/>
    <cellStyle name="RowTitles-Detail 4 2 3 3 4 2" xfId="37176"/>
    <cellStyle name="RowTitles-Detail 4 2 3 3 5" xfId="6637"/>
    <cellStyle name="RowTitles-Detail 4 2 3 3 5 2" xfId="37177"/>
    <cellStyle name="RowTitles-Detail 4 2 3 3 5 2 2" xfId="37178"/>
    <cellStyle name="RowTitles-Detail 4 2 3 3 5 3" xfId="37179"/>
    <cellStyle name="RowTitles-Detail 4 2 3 3 6" xfId="10361"/>
    <cellStyle name="RowTitles-Detail 4 2 3 3 6 2" xfId="37180"/>
    <cellStyle name="RowTitles-Detail 4 2 3 3 6 2 2" xfId="37181"/>
    <cellStyle name="RowTitles-Detail 4 2 3 3 7" xfId="37182"/>
    <cellStyle name="RowTitles-Detail 4 2 3 3 7 2" xfId="37183"/>
    <cellStyle name="RowTitles-Detail 4 2 3 3 8" xfId="37184"/>
    <cellStyle name="RowTitles-Detail 4 2 3 4" xfId="1949"/>
    <cellStyle name="RowTitles-Detail 4 2 3 4 2" xfId="3539"/>
    <cellStyle name="RowTitles-Detail 4 2 3 4 2 2" xfId="8724"/>
    <cellStyle name="RowTitles-Detail 4 2 3 4 2 2 2" xfId="37185"/>
    <cellStyle name="RowTitles-Detail 4 2 3 4 2 2 2 2" xfId="37186"/>
    <cellStyle name="RowTitles-Detail 4 2 3 4 2 2 3" xfId="37187"/>
    <cellStyle name="RowTitles-Detail 4 2 3 4 2 3" xfId="12393"/>
    <cellStyle name="RowTitles-Detail 4 2 3 4 2 3 2" xfId="37188"/>
    <cellStyle name="RowTitles-Detail 4 2 3 4 2 3 2 2" xfId="37189"/>
    <cellStyle name="RowTitles-Detail 4 2 3 4 2 4" xfId="37190"/>
    <cellStyle name="RowTitles-Detail 4 2 3 4 2 4 2" xfId="37191"/>
    <cellStyle name="RowTitles-Detail 4 2 3 4 2 5" xfId="37192"/>
    <cellStyle name="RowTitles-Detail 4 2 3 4 3" xfId="5929"/>
    <cellStyle name="RowTitles-Detail 4 2 3 4 3 2" xfId="9589"/>
    <cellStyle name="RowTitles-Detail 4 2 3 4 3 2 2" xfId="37193"/>
    <cellStyle name="RowTitles-Detail 4 2 3 4 3 2 2 2" xfId="37194"/>
    <cellStyle name="RowTitles-Detail 4 2 3 4 3 2 3" xfId="37195"/>
    <cellStyle name="RowTitles-Detail 4 2 3 4 3 3" xfId="13170"/>
    <cellStyle name="RowTitles-Detail 4 2 3 4 3 3 2" xfId="37196"/>
    <cellStyle name="RowTitles-Detail 4 2 3 4 3 3 2 2" xfId="37197"/>
    <cellStyle name="RowTitles-Detail 4 2 3 4 3 4" xfId="37198"/>
    <cellStyle name="RowTitles-Detail 4 2 3 4 3 4 2" xfId="37199"/>
    <cellStyle name="RowTitles-Detail 4 2 3 4 3 5" xfId="37200"/>
    <cellStyle name="RowTitles-Detail 4 2 3 4 4" xfId="6823"/>
    <cellStyle name="RowTitles-Detail 4 2 3 4 4 2" xfId="37201"/>
    <cellStyle name="RowTitles-Detail 4 2 3 4 4 2 2" xfId="37202"/>
    <cellStyle name="RowTitles-Detail 4 2 3 4 4 3" xfId="37203"/>
    <cellStyle name="RowTitles-Detail 4 2 3 4 5" xfId="10570"/>
    <cellStyle name="RowTitles-Detail 4 2 3 4 5 2" xfId="37204"/>
    <cellStyle name="RowTitles-Detail 4 2 3 4 5 2 2" xfId="37205"/>
    <cellStyle name="RowTitles-Detail 4 2 3 4 6" xfId="37206"/>
    <cellStyle name="RowTitles-Detail 4 2 3 4 6 2" xfId="37207"/>
    <cellStyle name="RowTitles-Detail 4 2 3 4 7" xfId="37208"/>
    <cellStyle name="RowTitles-Detail 4 2 3 5" xfId="1950"/>
    <cellStyle name="RowTitles-Detail 4 2 3 5 2" xfId="3540"/>
    <cellStyle name="RowTitles-Detail 4 2 3 5 2 2" xfId="8725"/>
    <cellStyle name="RowTitles-Detail 4 2 3 5 2 2 2" xfId="37209"/>
    <cellStyle name="RowTitles-Detail 4 2 3 5 2 2 2 2" xfId="37210"/>
    <cellStyle name="RowTitles-Detail 4 2 3 5 2 2 3" xfId="37211"/>
    <cellStyle name="RowTitles-Detail 4 2 3 5 2 3" xfId="12394"/>
    <cellStyle name="RowTitles-Detail 4 2 3 5 2 3 2" xfId="37212"/>
    <cellStyle name="RowTitles-Detail 4 2 3 5 2 3 2 2" xfId="37213"/>
    <cellStyle name="RowTitles-Detail 4 2 3 5 2 4" xfId="37214"/>
    <cellStyle name="RowTitles-Detail 4 2 3 5 2 4 2" xfId="37215"/>
    <cellStyle name="RowTitles-Detail 4 2 3 5 2 5" xfId="37216"/>
    <cellStyle name="RowTitles-Detail 4 2 3 5 3" xfId="5930"/>
    <cellStyle name="RowTitles-Detail 4 2 3 5 3 2" xfId="9806"/>
    <cellStyle name="RowTitles-Detail 4 2 3 5 3 2 2" xfId="37217"/>
    <cellStyle name="RowTitles-Detail 4 2 3 5 3 2 2 2" xfId="37218"/>
    <cellStyle name="RowTitles-Detail 4 2 3 5 3 2 3" xfId="37219"/>
    <cellStyle name="RowTitles-Detail 4 2 3 5 3 3" xfId="13369"/>
    <cellStyle name="RowTitles-Detail 4 2 3 5 3 3 2" xfId="37220"/>
    <cellStyle name="RowTitles-Detail 4 2 3 5 3 3 2 2" xfId="37221"/>
    <cellStyle name="RowTitles-Detail 4 2 3 5 3 4" xfId="37222"/>
    <cellStyle name="RowTitles-Detail 4 2 3 5 3 4 2" xfId="37223"/>
    <cellStyle name="RowTitles-Detail 4 2 3 5 3 5" xfId="37224"/>
    <cellStyle name="RowTitles-Detail 4 2 3 5 4" xfId="7040"/>
    <cellStyle name="RowTitles-Detail 4 2 3 5 4 2" xfId="37225"/>
    <cellStyle name="RowTitles-Detail 4 2 3 5 4 2 2" xfId="37226"/>
    <cellStyle name="RowTitles-Detail 4 2 3 5 4 3" xfId="37227"/>
    <cellStyle name="RowTitles-Detail 4 2 3 5 5" xfId="10787"/>
    <cellStyle name="RowTitles-Detail 4 2 3 5 5 2" xfId="37228"/>
    <cellStyle name="RowTitles-Detail 4 2 3 5 5 2 2" xfId="37229"/>
    <cellStyle name="RowTitles-Detail 4 2 3 5 6" xfId="37230"/>
    <cellStyle name="RowTitles-Detail 4 2 3 5 6 2" xfId="37231"/>
    <cellStyle name="RowTitles-Detail 4 2 3 5 7" xfId="37232"/>
    <cellStyle name="RowTitles-Detail 4 2 3 6" xfId="1951"/>
    <cellStyle name="RowTitles-Detail 4 2 3 6 2" xfId="3541"/>
    <cellStyle name="RowTitles-Detail 4 2 3 6 2 2" xfId="8726"/>
    <cellStyle name="RowTitles-Detail 4 2 3 6 2 2 2" xfId="37233"/>
    <cellStyle name="RowTitles-Detail 4 2 3 6 2 2 2 2" xfId="37234"/>
    <cellStyle name="RowTitles-Detail 4 2 3 6 2 2 3" xfId="37235"/>
    <cellStyle name="RowTitles-Detail 4 2 3 6 2 3" xfId="12395"/>
    <cellStyle name="RowTitles-Detail 4 2 3 6 2 3 2" xfId="37236"/>
    <cellStyle name="RowTitles-Detail 4 2 3 6 2 3 2 2" xfId="37237"/>
    <cellStyle name="RowTitles-Detail 4 2 3 6 2 4" xfId="37238"/>
    <cellStyle name="RowTitles-Detail 4 2 3 6 2 4 2" xfId="37239"/>
    <cellStyle name="RowTitles-Detail 4 2 3 6 2 5" xfId="37240"/>
    <cellStyle name="RowTitles-Detail 4 2 3 6 3" xfId="5931"/>
    <cellStyle name="RowTitles-Detail 4 2 3 6 3 2" xfId="10008"/>
    <cellStyle name="RowTitles-Detail 4 2 3 6 3 2 2" xfId="37241"/>
    <cellStyle name="RowTitles-Detail 4 2 3 6 3 2 2 2" xfId="37242"/>
    <cellStyle name="RowTitles-Detail 4 2 3 6 3 2 3" xfId="37243"/>
    <cellStyle name="RowTitles-Detail 4 2 3 6 3 3" xfId="13556"/>
    <cellStyle name="RowTitles-Detail 4 2 3 6 3 3 2" xfId="37244"/>
    <cellStyle name="RowTitles-Detail 4 2 3 6 3 3 2 2" xfId="37245"/>
    <cellStyle name="RowTitles-Detail 4 2 3 6 3 4" xfId="37246"/>
    <cellStyle name="RowTitles-Detail 4 2 3 6 3 4 2" xfId="37247"/>
    <cellStyle name="RowTitles-Detail 4 2 3 6 3 5" xfId="37248"/>
    <cellStyle name="RowTitles-Detail 4 2 3 6 4" xfId="7242"/>
    <cellStyle name="RowTitles-Detail 4 2 3 6 4 2" xfId="37249"/>
    <cellStyle name="RowTitles-Detail 4 2 3 6 4 2 2" xfId="37250"/>
    <cellStyle name="RowTitles-Detail 4 2 3 6 4 3" xfId="37251"/>
    <cellStyle name="RowTitles-Detail 4 2 3 6 5" xfId="10989"/>
    <cellStyle name="RowTitles-Detail 4 2 3 6 5 2" xfId="37252"/>
    <cellStyle name="RowTitles-Detail 4 2 3 6 5 2 2" xfId="37253"/>
    <cellStyle name="RowTitles-Detail 4 2 3 6 6" xfId="37254"/>
    <cellStyle name="RowTitles-Detail 4 2 3 6 6 2" xfId="37255"/>
    <cellStyle name="RowTitles-Detail 4 2 3 6 7" xfId="37256"/>
    <cellStyle name="RowTitles-Detail 4 2 3 7" xfId="2225"/>
    <cellStyle name="RowTitles-Detail 4 2 3 7 2" xfId="8721"/>
    <cellStyle name="RowTitles-Detail 4 2 3 7 2 2" xfId="37257"/>
    <cellStyle name="RowTitles-Detail 4 2 3 7 2 2 2" xfId="37258"/>
    <cellStyle name="RowTitles-Detail 4 2 3 7 2 3" xfId="37259"/>
    <cellStyle name="RowTitles-Detail 4 2 3 7 3" xfId="12390"/>
    <cellStyle name="RowTitles-Detail 4 2 3 7 3 2" xfId="37260"/>
    <cellStyle name="RowTitles-Detail 4 2 3 7 3 2 2" xfId="37261"/>
    <cellStyle name="RowTitles-Detail 4 2 3 7 4" xfId="37262"/>
    <cellStyle name="RowTitles-Detail 4 2 3 7 4 2" xfId="37263"/>
    <cellStyle name="RowTitles-Detail 4 2 3 7 5" xfId="37264"/>
    <cellStyle name="RowTitles-Detail 4 2 3 8" xfId="4756"/>
    <cellStyle name="RowTitles-Detail 4 2 3 8 2" xfId="37265"/>
    <cellStyle name="RowTitles-Detail 4 2 3 9" xfId="6171"/>
    <cellStyle name="RowTitles-Detail 4 2 3 9 2" xfId="37266"/>
    <cellStyle name="RowTitles-Detail 4 2 3 9 2 2" xfId="37267"/>
    <cellStyle name="RowTitles-Detail 4 2 3_STUD aligned by INSTIT" xfId="698"/>
    <cellStyle name="RowTitles-Detail 4 2 4" xfId="445"/>
    <cellStyle name="RowTitles-Detail 4 2 4 2" xfId="937"/>
    <cellStyle name="RowTitles-Detail 4 2 4 2 2" xfId="2548"/>
    <cellStyle name="RowTitles-Detail 4 2 4 2 2 2" xfId="8728"/>
    <cellStyle name="RowTitles-Detail 4 2 4 2 2 2 2" xfId="37268"/>
    <cellStyle name="RowTitles-Detail 4 2 4 2 2 2 2 2" xfId="37269"/>
    <cellStyle name="RowTitles-Detail 4 2 4 2 2 2 3" xfId="37270"/>
    <cellStyle name="RowTitles-Detail 4 2 4 2 2 3" xfId="12397"/>
    <cellStyle name="RowTitles-Detail 4 2 4 2 2 3 2" xfId="37271"/>
    <cellStyle name="RowTitles-Detail 4 2 4 2 2 3 2 2" xfId="37272"/>
    <cellStyle name="RowTitles-Detail 4 2 4 2 2 4" xfId="37273"/>
    <cellStyle name="RowTitles-Detail 4 2 4 2 2 4 2" xfId="37274"/>
    <cellStyle name="RowTitles-Detail 4 2 4 2 2 5" xfId="37275"/>
    <cellStyle name="RowTitles-Detail 4 2 4 2 3" xfId="4113"/>
    <cellStyle name="RowTitles-Detail 4 2 4 2 3 2" xfId="9138"/>
    <cellStyle name="RowTitles-Detail 4 2 4 2 3 2 2" xfId="37276"/>
    <cellStyle name="RowTitles-Detail 4 2 4 2 3 2 2 2" xfId="37277"/>
    <cellStyle name="RowTitles-Detail 4 2 4 2 3 2 3" xfId="37278"/>
    <cellStyle name="RowTitles-Detail 4 2 4 2 3 3" xfId="12754"/>
    <cellStyle name="RowTitles-Detail 4 2 4 2 3 3 2" xfId="37279"/>
    <cellStyle name="RowTitles-Detail 4 2 4 2 3 3 2 2" xfId="37280"/>
    <cellStyle name="RowTitles-Detail 4 2 4 2 3 4" xfId="37281"/>
    <cellStyle name="RowTitles-Detail 4 2 4 2 3 4 2" xfId="37282"/>
    <cellStyle name="RowTitles-Detail 4 2 4 2 3 5" xfId="37283"/>
    <cellStyle name="RowTitles-Detail 4 2 4 2 4" xfId="4942"/>
    <cellStyle name="RowTitles-Detail 4 2 4 2 4 2" xfId="37284"/>
    <cellStyle name="RowTitles-Detail 4 2 4 2 5" xfId="6459"/>
    <cellStyle name="RowTitles-Detail 4 2 4 2 5 2" xfId="37285"/>
    <cellStyle name="RowTitles-Detail 4 2 4 2 5 2 2" xfId="37286"/>
    <cellStyle name="RowTitles-Detail 4 2 4 2 5 3" xfId="37287"/>
    <cellStyle name="RowTitles-Detail 4 2 4 2 6" xfId="10153"/>
    <cellStyle name="RowTitles-Detail 4 2 4 2 6 2" xfId="37288"/>
    <cellStyle name="RowTitles-Detail 4 2 4 2 6 2 2" xfId="37289"/>
    <cellStyle name="RowTitles-Detail 4 2 4 2 7" xfId="37290"/>
    <cellStyle name="RowTitles-Detail 4 2 4 2 7 2" xfId="37291"/>
    <cellStyle name="RowTitles-Detail 4 2 4 2 8" xfId="37292"/>
    <cellStyle name="RowTitles-Detail 4 2 4 3" xfId="1114"/>
    <cellStyle name="RowTitles-Detail 4 2 4 3 2" xfId="2725"/>
    <cellStyle name="RowTitles-Detail 4 2 4 3 2 2" xfId="8729"/>
    <cellStyle name="RowTitles-Detail 4 2 4 3 2 2 2" xfId="37293"/>
    <cellStyle name="RowTitles-Detail 4 2 4 3 2 2 2 2" xfId="37294"/>
    <cellStyle name="RowTitles-Detail 4 2 4 3 2 2 3" xfId="37295"/>
    <cellStyle name="RowTitles-Detail 4 2 4 3 2 3" xfId="12398"/>
    <cellStyle name="RowTitles-Detail 4 2 4 3 2 3 2" xfId="37296"/>
    <cellStyle name="RowTitles-Detail 4 2 4 3 2 3 2 2" xfId="37297"/>
    <cellStyle name="RowTitles-Detail 4 2 4 3 2 4" xfId="37298"/>
    <cellStyle name="RowTitles-Detail 4 2 4 3 2 4 2" xfId="37299"/>
    <cellStyle name="RowTitles-Detail 4 2 4 3 2 5" xfId="37300"/>
    <cellStyle name="RowTitles-Detail 4 2 4 3 3" xfId="4290"/>
    <cellStyle name="RowTitles-Detail 4 2 4 3 3 2" xfId="9414"/>
    <cellStyle name="RowTitles-Detail 4 2 4 3 3 2 2" xfId="37301"/>
    <cellStyle name="RowTitles-Detail 4 2 4 3 3 2 2 2" xfId="37302"/>
    <cellStyle name="RowTitles-Detail 4 2 4 3 3 2 3" xfId="37303"/>
    <cellStyle name="RowTitles-Detail 4 2 4 3 3 3" xfId="13009"/>
    <cellStyle name="RowTitles-Detail 4 2 4 3 3 3 2" xfId="37304"/>
    <cellStyle name="RowTitles-Detail 4 2 4 3 3 3 2 2" xfId="37305"/>
    <cellStyle name="RowTitles-Detail 4 2 4 3 3 4" xfId="37306"/>
    <cellStyle name="RowTitles-Detail 4 2 4 3 3 4 2" xfId="37307"/>
    <cellStyle name="RowTitles-Detail 4 2 4 3 3 5" xfId="37308"/>
    <cellStyle name="RowTitles-Detail 4 2 4 3 4" xfId="5119"/>
    <cellStyle name="RowTitles-Detail 4 2 4 3 4 2" xfId="37309"/>
    <cellStyle name="RowTitles-Detail 4 2 4 3 5" xfId="10408"/>
    <cellStyle name="RowTitles-Detail 4 2 4 3 5 2" xfId="37310"/>
    <cellStyle name="RowTitles-Detail 4 2 4 3 5 2 2" xfId="37311"/>
    <cellStyle name="RowTitles-Detail 4 2 4 4" xfId="1952"/>
    <cellStyle name="RowTitles-Detail 4 2 4 4 2" xfId="3542"/>
    <cellStyle name="RowTitles-Detail 4 2 4 4 2 2" xfId="8730"/>
    <cellStyle name="RowTitles-Detail 4 2 4 4 2 2 2" xfId="37312"/>
    <cellStyle name="RowTitles-Detail 4 2 4 4 2 2 2 2" xfId="37313"/>
    <cellStyle name="RowTitles-Detail 4 2 4 4 2 2 3" xfId="37314"/>
    <cellStyle name="RowTitles-Detail 4 2 4 4 2 3" xfId="12399"/>
    <cellStyle name="RowTitles-Detail 4 2 4 4 2 3 2" xfId="37315"/>
    <cellStyle name="RowTitles-Detail 4 2 4 4 2 3 2 2" xfId="37316"/>
    <cellStyle name="RowTitles-Detail 4 2 4 4 2 4" xfId="37317"/>
    <cellStyle name="RowTitles-Detail 4 2 4 4 2 4 2" xfId="37318"/>
    <cellStyle name="RowTitles-Detail 4 2 4 4 2 5" xfId="37319"/>
    <cellStyle name="RowTitles-Detail 4 2 4 4 3" xfId="5932"/>
    <cellStyle name="RowTitles-Detail 4 2 4 4 3 2" xfId="9643"/>
    <cellStyle name="RowTitles-Detail 4 2 4 4 3 2 2" xfId="37320"/>
    <cellStyle name="RowTitles-Detail 4 2 4 4 3 2 2 2" xfId="37321"/>
    <cellStyle name="RowTitles-Detail 4 2 4 4 3 2 3" xfId="37322"/>
    <cellStyle name="RowTitles-Detail 4 2 4 4 3 3" xfId="13222"/>
    <cellStyle name="RowTitles-Detail 4 2 4 4 3 3 2" xfId="37323"/>
    <cellStyle name="RowTitles-Detail 4 2 4 4 3 3 2 2" xfId="37324"/>
    <cellStyle name="RowTitles-Detail 4 2 4 4 3 4" xfId="37325"/>
    <cellStyle name="RowTitles-Detail 4 2 4 4 3 4 2" xfId="37326"/>
    <cellStyle name="RowTitles-Detail 4 2 4 4 3 5" xfId="37327"/>
    <cellStyle name="RowTitles-Detail 4 2 4 4 4" xfId="6877"/>
    <cellStyle name="RowTitles-Detail 4 2 4 4 4 2" xfId="37328"/>
    <cellStyle name="RowTitles-Detail 4 2 4 4 4 2 2" xfId="37329"/>
    <cellStyle name="RowTitles-Detail 4 2 4 4 4 3" xfId="37330"/>
    <cellStyle name="RowTitles-Detail 4 2 4 4 5" xfId="10624"/>
    <cellStyle name="RowTitles-Detail 4 2 4 4 5 2" xfId="37331"/>
    <cellStyle name="RowTitles-Detail 4 2 4 4 5 2 2" xfId="37332"/>
    <cellStyle name="RowTitles-Detail 4 2 4 4 6" xfId="37333"/>
    <cellStyle name="RowTitles-Detail 4 2 4 4 6 2" xfId="37334"/>
    <cellStyle name="RowTitles-Detail 4 2 4 4 7" xfId="37335"/>
    <cellStyle name="RowTitles-Detail 4 2 4 5" xfId="1953"/>
    <cellStyle name="RowTitles-Detail 4 2 4 5 2" xfId="3543"/>
    <cellStyle name="RowTitles-Detail 4 2 4 5 2 2" xfId="8731"/>
    <cellStyle name="RowTitles-Detail 4 2 4 5 2 2 2" xfId="37336"/>
    <cellStyle name="RowTitles-Detail 4 2 4 5 2 2 2 2" xfId="37337"/>
    <cellStyle name="RowTitles-Detail 4 2 4 5 2 2 3" xfId="37338"/>
    <cellStyle name="RowTitles-Detail 4 2 4 5 2 3" xfId="12400"/>
    <cellStyle name="RowTitles-Detail 4 2 4 5 2 3 2" xfId="37339"/>
    <cellStyle name="RowTitles-Detail 4 2 4 5 2 3 2 2" xfId="37340"/>
    <cellStyle name="RowTitles-Detail 4 2 4 5 2 4" xfId="37341"/>
    <cellStyle name="RowTitles-Detail 4 2 4 5 2 4 2" xfId="37342"/>
    <cellStyle name="RowTitles-Detail 4 2 4 5 2 5" xfId="37343"/>
    <cellStyle name="RowTitles-Detail 4 2 4 5 3" xfId="5933"/>
    <cellStyle name="RowTitles-Detail 4 2 4 5 3 2" xfId="9859"/>
    <cellStyle name="RowTitles-Detail 4 2 4 5 3 2 2" xfId="37344"/>
    <cellStyle name="RowTitles-Detail 4 2 4 5 3 2 2 2" xfId="37345"/>
    <cellStyle name="RowTitles-Detail 4 2 4 5 3 2 3" xfId="37346"/>
    <cellStyle name="RowTitles-Detail 4 2 4 5 3 3" xfId="13420"/>
    <cellStyle name="RowTitles-Detail 4 2 4 5 3 3 2" xfId="37347"/>
    <cellStyle name="RowTitles-Detail 4 2 4 5 3 3 2 2" xfId="37348"/>
    <cellStyle name="RowTitles-Detail 4 2 4 5 3 4" xfId="37349"/>
    <cellStyle name="RowTitles-Detail 4 2 4 5 3 4 2" xfId="37350"/>
    <cellStyle name="RowTitles-Detail 4 2 4 5 3 5" xfId="37351"/>
    <cellStyle name="RowTitles-Detail 4 2 4 5 4" xfId="7093"/>
    <cellStyle name="RowTitles-Detail 4 2 4 5 4 2" xfId="37352"/>
    <cellStyle name="RowTitles-Detail 4 2 4 5 4 2 2" xfId="37353"/>
    <cellStyle name="RowTitles-Detail 4 2 4 5 4 3" xfId="37354"/>
    <cellStyle name="RowTitles-Detail 4 2 4 5 5" xfId="10840"/>
    <cellStyle name="RowTitles-Detail 4 2 4 5 5 2" xfId="37355"/>
    <cellStyle name="RowTitles-Detail 4 2 4 5 5 2 2" xfId="37356"/>
    <cellStyle name="RowTitles-Detail 4 2 4 5 6" xfId="37357"/>
    <cellStyle name="RowTitles-Detail 4 2 4 5 6 2" xfId="37358"/>
    <cellStyle name="RowTitles-Detail 4 2 4 5 7" xfId="37359"/>
    <cellStyle name="RowTitles-Detail 4 2 4 6" xfId="1954"/>
    <cellStyle name="RowTitles-Detail 4 2 4 6 2" xfId="3544"/>
    <cellStyle name="RowTitles-Detail 4 2 4 6 2 2" xfId="8732"/>
    <cellStyle name="RowTitles-Detail 4 2 4 6 2 2 2" xfId="37360"/>
    <cellStyle name="RowTitles-Detail 4 2 4 6 2 2 2 2" xfId="37361"/>
    <cellStyle name="RowTitles-Detail 4 2 4 6 2 2 3" xfId="37362"/>
    <cellStyle name="RowTitles-Detail 4 2 4 6 2 3" xfId="12401"/>
    <cellStyle name="RowTitles-Detail 4 2 4 6 2 3 2" xfId="37363"/>
    <cellStyle name="RowTitles-Detail 4 2 4 6 2 3 2 2" xfId="37364"/>
    <cellStyle name="RowTitles-Detail 4 2 4 6 2 4" xfId="37365"/>
    <cellStyle name="RowTitles-Detail 4 2 4 6 2 4 2" xfId="37366"/>
    <cellStyle name="RowTitles-Detail 4 2 4 6 2 5" xfId="37367"/>
    <cellStyle name="RowTitles-Detail 4 2 4 6 3" xfId="5934"/>
    <cellStyle name="RowTitles-Detail 4 2 4 6 3 2" xfId="10061"/>
    <cellStyle name="RowTitles-Detail 4 2 4 6 3 2 2" xfId="37368"/>
    <cellStyle name="RowTitles-Detail 4 2 4 6 3 2 2 2" xfId="37369"/>
    <cellStyle name="RowTitles-Detail 4 2 4 6 3 2 3" xfId="37370"/>
    <cellStyle name="RowTitles-Detail 4 2 4 6 3 3" xfId="13607"/>
    <cellStyle name="RowTitles-Detail 4 2 4 6 3 3 2" xfId="37371"/>
    <cellStyle name="RowTitles-Detail 4 2 4 6 3 3 2 2" xfId="37372"/>
    <cellStyle name="RowTitles-Detail 4 2 4 6 3 4" xfId="37373"/>
    <cellStyle name="RowTitles-Detail 4 2 4 6 3 4 2" xfId="37374"/>
    <cellStyle name="RowTitles-Detail 4 2 4 6 3 5" xfId="37375"/>
    <cellStyle name="RowTitles-Detail 4 2 4 6 4" xfId="7295"/>
    <cellStyle name="RowTitles-Detail 4 2 4 6 4 2" xfId="37376"/>
    <cellStyle name="RowTitles-Detail 4 2 4 6 4 2 2" xfId="37377"/>
    <cellStyle name="RowTitles-Detail 4 2 4 6 4 3" xfId="37378"/>
    <cellStyle name="RowTitles-Detail 4 2 4 6 5" xfId="11042"/>
    <cellStyle name="RowTitles-Detail 4 2 4 6 5 2" xfId="37379"/>
    <cellStyle name="RowTitles-Detail 4 2 4 6 5 2 2" xfId="37380"/>
    <cellStyle name="RowTitles-Detail 4 2 4 6 6" xfId="37381"/>
    <cellStyle name="RowTitles-Detail 4 2 4 6 6 2" xfId="37382"/>
    <cellStyle name="RowTitles-Detail 4 2 4 6 7" xfId="37383"/>
    <cellStyle name="RowTitles-Detail 4 2 4 7" xfId="2278"/>
    <cellStyle name="RowTitles-Detail 4 2 4 7 2" xfId="8727"/>
    <cellStyle name="RowTitles-Detail 4 2 4 7 2 2" xfId="37384"/>
    <cellStyle name="RowTitles-Detail 4 2 4 7 2 2 2" xfId="37385"/>
    <cellStyle name="RowTitles-Detail 4 2 4 7 2 3" xfId="37386"/>
    <cellStyle name="RowTitles-Detail 4 2 4 7 3" xfId="12396"/>
    <cellStyle name="RowTitles-Detail 4 2 4 7 3 2" xfId="37387"/>
    <cellStyle name="RowTitles-Detail 4 2 4 7 3 2 2" xfId="37388"/>
    <cellStyle name="RowTitles-Detail 4 2 4 7 4" xfId="37389"/>
    <cellStyle name="RowTitles-Detail 4 2 4 7 4 2" xfId="37390"/>
    <cellStyle name="RowTitles-Detail 4 2 4 7 5" xfId="37391"/>
    <cellStyle name="RowTitles-Detail 4 2 4 8" xfId="3895"/>
    <cellStyle name="RowTitles-Detail 4 2 4 8 2" xfId="8874"/>
    <cellStyle name="RowTitles-Detail 4 2 4 8 2 2" xfId="37392"/>
    <cellStyle name="RowTitles-Detail 4 2 4 8 2 2 2" xfId="37393"/>
    <cellStyle name="RowTitles-Detail 4 2 4 8 2 3" xfId="37394"/>
    <cellStyle name="RowTitles-Detail 4 2 4 8 3" xfId="12509"/>
    <cellStyle name="RowTitles-Detail 4 2 4 8 3 2" xfId="37395"/>
    <cellStyle name="RowTitles-Detail 4 2 4 8 3 2 2" xfId="37396"/>
    <cellStyle name="RowTitles-Detail 4 2 4 8 4" xfId="37397"/>
    <cellStyle name="RowTitles-Detail 4 2 4 8 4 2" xfId="37398"/>
    <cellStyle name="RowTitles-Detail 4 2 4 8 5" xfId="37399"/>
    <cellStyle name="RowTitles-Detail 4 2 4 9" xfId="6562"/>
    <cellStyle name="RowTitles-Detail 4 2 4 9 2" xfId="37400"/>
    <cellStyle name="RowTitles-Detail 4 2 4 9 2 2" xfId="37401"/>
    <cellStyle name="RowTitles-Detail 4 2 4_STUD aligned by INSTIT" xfId="699"/>
    <cellStyle name="RowTitles-Detail 4 2 5" xfId="491"/>
    <cellStyle name="RowTitles-Detail 4 2 5 2" xfId="980"/>
    <cellStyle name="RowTitles-Detail 4 2 5 2 2" xfId="2591"/>
    <cellStyle name="RowTitles-Detail 4 2 5 2 2 2" xfId="8734"/>
    <cellStyle name="RowTitles-Detail 4 2 5 2 2 2 2" xfId="37402"/>
    <cellStyle name="RowTitles-Detail 4 2 5 2 2 2 2 2" xfId="37403"/>
    <cellStyle name="RowTitles-Detail 4 2 5 2 2 2 3" xfId="37404"/>
    <cellStyle name="RowTitles-Detail 4 2 5 2 2 3" xfId="12403"/>
    <cellStyle name="RowTitles-Detail 4 2 5 2 2 3 2" xfId="37405"/>
    <cellStyle name="RowTitles-Detail 4 2 5 2 2 3 2 2" xfId="37406"/>
    <cellStyle name="RowTitles-Detail 4 2 5 2 2 4" xfId="37407"/>
    <cellStyle name="RowTitles-Detail 4 2 5 2 2 4 2" xfId="37408"/>
    <cellStyle name="RowTitles-Detail 4 2 5 2 2 5" xfId="37409"/>
    <cellStyle name="RowTitles-Detail 4 2 5 2 3" xfId="4156"/>
    <cellStyle name="RowTitles-Detail 4 2 5 2 3 2" xfId="9184"/>
    <cellStyle name="RowTitles-Detail 4 2 5 2 3 2 2" xfId="37410"/>
    <cellStyle name="RowTitles-Detail 4 2 5 2 3 2 2 2" xfId="37411"/>
    <cellStyle name="RowTitles-Detail 4 2 5 2 3 2 3" xfId="37412"/>
    <cellStyle name="RowTitles-Detail 4 2 5 2 3 3" xfId="12798"/>
    <cellStyle name="RowTitles-Detail 4 2 5 2 3 3 2" xfId="37413"/>
    <cellStyle name="RowTitles-Detail 4 2 5 2 3 3 2 2" xfId="37414"/>
    <cellStyle name="RowTitles-Detail 4 2 5 2 3 4" xfId="37415"/>
    <cellStyle name="RowTitles-Detail 4 2 5 2 3 4 2" xfId="37416"/>
    <cellStyle name="RowTitles-Detail 4 2 5 2 3 5" xfId="37417"/>
    <cellStyle name="RowTitles-Detail 4 2 5 2 4" xfId="4985"/>
    <cellStyle name="RowTitles-Detail 4 2 5 2 4 2" xfId="37418"/>
    <cellStyle name="RowTitles-Detail 4 2 5 2 5" xfId="6496"/>
    <cellStyle name="RowTitles-Detail 4 2 5 2 5 2" xfId="37419"/>
    <cellStyle name="RowTitles-Detail 4 2 5 2 5 2 2" xfId="37420"/>
    <cellStyle name="RowTitles-Detail 4 2 5 2 5 3" xfId="37421"/>
    <cellStyle name="RowTitles-Detail 4 2 5 2 6" xfId="10197"/>
    <cellStyle name="RowTitles-Detail 4 2 5 2 6 2" xfId="37422"/>
    <cellStyle name="RowTitles-Detail 4 2 5 2 6 2 2" xfId="37423"/>
    <cellStyle name="RowTitles-Detail 4 2 5 3" xfId="1159"/>
    <cellStyle name="RowTitles-Detail 4 2 5 3 2" xfId="2770"/>
    <cellStyle name="RowTitles-Detail 4 2 5 3 2 2" xfId="8735"/>
    <cellStyle name="RowTitles-Detail 4 2 5 3 2 2 2" xfId="37424"/>
    <cellStyle name="RowTitles-Detail 4 2 5 3 2 2 2 2" xfId="37425"/>
    <cellStyle name="RowTitles-Detail 4 2 5 3 2 2 3" xfId="37426"/>
    <cellStyle name="RowTitles-Detail 4 2 5 3 2 3" xfId="12404"/>
    <cellStyle name="RowTitles-Detail 4 2 5 3 2 3 2" xfId="37427"/>
    <cellStyle name="RowTitles-Detail 4 2 5 3 2 3 2 2" xfId="37428"/>
    <cellStyle name="RowTitles-Detail 4 2 5 3 2 4" xfId="37429"/>
    <cellStyle name="RowTitles-Detail 4 2 5 3 2 4 2" xfId="37430"/>
    <cellStyle name="RowTitles-Detail 4 2 5 3 2 5" xfId="37431"/>
    <cellStyle name="RowTitles-Detail 4 2 5 3 3" xfId="4335"/>
    <cellStyle name="RowTitles-Detail 4 2 5 3 3 2" xfId="9460"/>
    <cellStyle name="RowTitles-Detail 4 2 5 3 3 2 2" xfId="37432"/>
    <cellStyle name="RowTitles-Detail 4 2 5 3 3 2 2 2" xfId="37433"/>
    <cellStyle name="RowTitles-Detail 4 2 5 3 3 2 3" xfId="37434"/>
    <cellStyle name="RowTitles-Detail 4 2 5 3 3 3" xfId="13053"/>
    <cellStyle name="RowTitles-Detail 4 2 5 3 3 3 2" xfId="37435"/>
    <cellStyle name="RowTitles-Detail 4 2 5 3 3 3 2 2" xfId="37436"/>
    <cellStyle name="RowTitles-Detail 4 2 5 3 3 4" xfId="37437"/>
    <cellStyle name="RowTitles-Detail 4 2 5 3 3 4 2" xfId="37438"/>
    <cellStyle name="RowTitles-Detail 4 2 5 3 3 5" xfId="37439"/>
    <cellStyle name="RowTitles-Detail 4 2 5 3 4" xfId="5164"/>
    <cellStyle name="RowTitles-Detail 4 2 5 3 4 2" xfId="37440"/>
    <cellStyle name="RowTitles-Detail 4 2 5 3 5" xfId="10441"/>
    <cellStyle name="RowTitles-Detail 4 2 5 3 5 2" xfId="37441"/>
    <cellStyle name="RowTitles-Detail 4 2 5 3 5 2 2" xfId="37442"/>
    <cellStyle name="RowTitles-Detail 4 2 5 3 6" xfId="37443"/>
    <cellStyle name="RowTitles-Detail 4 2 5 3 6 2" xfId="37444"/>
    <cellStyle name="RowTitles-Detail 4 2 5 3 7" xfId="37445"/>
    <cellStyle name="RowTitles-Detail 4 2 5 4" xfId="1329"/>
    <cellStyle name="RowTitles-Detail 4 2 5 4 2" xfId="2940"/>
    <cellStyle name="RowTitles-Detail 4 2 5 4 2 2" xfId="8736"/>
    <cellStyle name="RowTitles-Detail 4 2 5 4 2 2 2" xfId="37446"/>
    <cellStyle name="RowTitles-Detail 4 2 5 4 2 2 2 2" xfId="37447"/>
    <cellStyle name="RowTitles-Detail 4 2 5 4 2 2 3" xfId="37448"/>
    <cellStyle name="RowTitles-Detail 4 2 5 4 2 3" xfId="12405"/>
    <cellStyle name="RowTitles-Detail 4 2 5 4 2 3 2" xfId="37449"/>
    <cellStyle name="RowTitles-Detail 4 2 5 4 2 3 2 2" xfId="37450"/>
    <cellStyle name="RowTitles-Detail 4 2 5 4 2 4" xfId="37451"/>
    <cellStyle name="RowTitles-Detail 4 2 5 4 2 4 2" xfId="37452"/>
    <cellStyle name="RowTitles-Detail 4 2 5 4 2 5" xfId="37453"/>
    <cellStyle name="RowTitles-Detail 4 2 5 4 3" xfId="4505"/>
    <cellStyle name="RowTitles-Detail 4 2 5 4 3 2" xfId="9688"/>
    <cellStyle name="RowTitles-Detail 4 2 5 4 3 2 2" xfId="37454"/>
    <cellStyle name="RowTitles-Detail 4 2 5 4 3 2 2 2" xfId="37455"/>
    <cellStyle name="RowTitles-Detail 4 2 5 4 3 2 3" xfId="37456"/>
    <cellStyle name="RowTitles-Detail 4 2 5 4 3 3" xfId="13265"/>
    <cellStyle name="RowTitles-Detail 4 2 5 4 3 3 2" xfId="37457"/>
    <cellStyle name="RowTitles-Detail 4 2 5 4 3 3 2 2" xfId="37458"/>
    <cellStyle name="RowTitles-Detail 4 2 5 4 3 4" xfId="37459"/>
    <cellStyle name="RowTitles-Detail 4 2 5 4 3 4 2" xfId="37460"/>
    <cellStyle name="RowTitles-Detail 4 2 5 4 3 5" xfId="37461"/>
    <cellStyle name="RowTitles-Detail 4 2 5 4 4" xfId="5333"/>
    <cellStyle name="RowTitles-Detail 4 2 5 4 4 2" xfId="37462"/>
    <cellStyle name="RowTitles-Detail 4 2 5 4 5" xfId="6922"/>
    <cellStyle name="RowTitles-Detail 4 2 5 4 5 2" xfId="37463"/>
    <cellStyle name="RowTitles-Detail 4 2 5 4 5 2 2" xfId="37464"/>
    <cellStyle name="RowTitles-Detail 4 2 5 4 5 3" xfId="37465"/>
    <cellStyle name="RowTitles-Detail 4 2 5 4 6" xfId="10669"/>
    <cellStyle name="RowTitles-Detail 4 2 5 4 6 2" xfId="37466"/>
    <cellStyle name="RowTitles-Detail 4 2 5 4 6 2 2" xfId="37467"/>
    <cellStyle name="RowTitles-Detail 4 2 5 4 7" xfId="37468"/>
    <cellStyle name="RowTitles-Detail 4 2 5 4 7 2" xfId="37469"/>
    <cellStyle name="RowTitles-Detail 4 2 5 4 8" xfId="37470"/>
    <cellStyle name="RowTitles-Detail 4 2 5 5" xfId="1955"/>
    <cellStyle name="RowTitles-Detail 4 2 5 5 2" xfId="3545"/>
    <cellStyle name="RowTitles-Detail 4 2 5 5 2 2" xfId="8737"/>
    <cellStyle name="RowTitles-Detail 4 2 5 5 2 2 2" xfId="37471"/>
    <cellStyle name="RowTitles-Detail 4 2 5 5 2 2 2 2" xfId="37472"/>
    <cellStyle name="RowTitles-Detail 4 2 5 5 2 2 3" xfId="37473"/>
    <cellStyle name="RowTitles-Detail 4 2 5 5 2 3" xfId="12406"/>
    <cellStyle name="RowTitles-Detail 4 2 5 5 2 3 2" xfId="37474"/>
    <cellStyle name="RowTitles-Detail 4 2 5 5 2 3 2 2" xfId="37475"/>
    <cellStyle name="RowTitles-Detail 4 2 5 5 2 4" xfId="37476"/>
    <cellStyle name="RowTitles-Detail 4 2 5 5 2 4 2" xfId="37477"/>
    <cellStyle name="RowTitles-Detail 4 2 5 5 2 5" xfId="37478"/>
    <cellStyle name="RowTitles-Detail 4 2 5 5 3" xfId="5935"/>
    <cellStyle name="RowTitles-Detail 4 2 5 5 3 2" xfId="9904"/>
    <cellStyle name="RowTitles-Detail 4 2 5 5 3 2 2" xfId="37479"/>
    <cellStyle name="RowTitles-Detail 4 2 5 5 3 2 2 2" xfId="37480"/>
    <cellStyle name="RowTitles-Detail 4 2 5 5 3 2 3" xfId="37481"/>
    <cellStyle name="RowTitles-Detail 4 2 5 5 3 3" xfId="13463"/>
    <cellStyle name="RowTitles-Detail 4 2 5 5 3 3 2" xfId="37482"/>
    <cellStyle name="RowTitles-Detail 4 2 5 5 3 3 2 2" xfId="37483"/>
    <cellStyle name="RowTitles-Detail 4 2 5 5 3 4" xfId="37484"/>
    <cellStyle name="RowTitles-Detail 4 2 5 5 3 4 2" xfId="37485"/>
    <cellStyle name="RowTitles-Detail 4 2 5 5 3 5" xfId="37486"/>
    <cellStyle name="RowTitles-Detail 4 2 5 5 4" xfId="7138"/>
    <cellStyle name="RowTitles-Detail 4 2 5 5 4 2" xfId="37487"/>
    <cellStyle name="RowTitles-Detail 4 2 5 5 4 2 2" xfId="37488"/>
    <cellStyle name="RowTitles-Detail 4 2 5 5 4 3" xfId="37489"/>
    <cellStyle name="RowTitles-Detail 4 2 5 5 5" xfId="10885"/>
    <cellStyle name="RowTitles-Detail 4 2 5 5 5 2" xfId="37490"/>
    <cellStyle name="RowTitles-Detail 4 2 5 5 5 2 2" xfId="37491"/>
    <cellStyle name="RowTitles-Detail 4 2 5 5 6" xfId="37492"/>
    <cellStyle name="RowTitles-Detail 4 2 5 5 6 2" xfId="37493"/>
    <cellStyle name="RowTitles-Detail 4 2 5 5 7" xfId="37494"/>
    <cellStyle name="RowTitles-Detail 4 2 5 6" xfId="1956"/>
    <cellStyle name="RowTitles-Detail 4 2 5 6 2" xfId="3546"/>
    <cellStyle name="RowTitles-Detail 4 2 5 6 2 2" xfId="8738"/>
    <cellStyle name="RowTitles-Detail 4 2 5 6 2 2 2" xfId="37495"/>
    <cellStyle name="RowTitles-Detail 4 2 5 6 2 2 2 2" xfId="37496"/>
    <cellStyle name="RowTitles-Detail 4 2 5 6 2 2 3" xfId="37497"/>
    <cellStyle name="RowTitles-Detail 4 2 5 6 2 3" xfId="12407"/>
    <cellStyle name="RowTitles-Detail 4 2 5 6 2 3 2" xfId="37498"/>
    <cellStyle name="RowTitles-Detail 4 2 5 6 2 3 2 2" xfId="37499"/>
    <cellStyle name="RowTitles-Detail 4 2 5 6 2 4" xfId="37500"/>
    <cellStyle name="RowTitles-Detail 4 2 5 6 2 4 2" xfId="37501"/>
    <cellStyle name="RowTitles-Detail 4 2 5 6 2 5" xfId="37502"/>
    <cellStyle name="RowTitles-Detail 4 2 5 6 3" xfId="5936"/>
    <cellStyle name="RowTitles-Detail 4 2 5 6 3 2" xfId="10106"/>
    <cellStyle name="RowTitles-Detail 4 2 5 6 3 2 2" xfId="37503"/>
    <cellStyle name="RowTitles-Detail 4 2 5 6 3 2 2 2" xfId="37504"/>
    <cellStyle name="RowTitles-Detail 4 2 5 6 3 2 3" xfId="37505"/>
    <cellStyle name="RowTitles-Detail 4 2 5 6 3 3" xfId="13650"/>
    <cellStyle name="RowTitles-Detail 4 2 5 6 3 3 2" xfId="37506"/>
    <cellStyle name="RowTitles-Detail 4 2 5 6 3 3 2 2" xfId="37507"/>
    <cellStyle name="RowTitles-Detail 4 2 5 6 3 4" xfId="37508"/>
    <cellStyle name="RowTitles-Detail 4 2 5 6 3 4 2" xfId="37509"/>
    <cellStyle name="RowTitles-Detail 4 2 5 6 3 5" xfId="37510"/>
    <cellStyle name="RowTitles-Detail 4 2 5 6 4" xfId="7340"/>
    <cellStyle name="RowTitles-Detail 4 2 5 6 4 2" xfId="37511"/>
    <cellStyle name="RowTitles-Detail 4 2 5 6 4 2 2" xfId="37512"/>
    <cellStyle name="RowTitles-Detail 4 2 5 6 4 3" xfId="37513"/>
    <cellStyle name="RowTitles-Detail 4 2 5 6 5" xfId="11087"/>
    <cellStyle name="RowTitles-Detail 4 2 5 6 5 2" xfId="37514"/>
    <cellStyle name="RowTitles-Detail 4 2 5 6 5 2 2" xfId="37515"/>
    <cellStyle name="RowTitles-Detail 4 2 5 6 6" xfId="37516"/>
    <cellStyle name="RowTitles-Detail 4 2 5 6 6 2" xfId="37517"/>
    <cellStyle name="RowTitles-Detail 4 2 5 6 7" xfId="37518"/>
    <cellStyle name="RowTitles-Detail 4 2 5 7" xfId="2323"/>
    <cellStyle name="RowTitles-Detail 4 2 5 7 2" xfId="8733"/>
    <cellStyle name="RowTitles-Detail 4 2 5 7 2 2" xfId="37519"/>
    <cellStyle name="RowTitles-Detail 4 2 5 7 2 2 2" xfId="37520"/>
    <cellStyle name="RowTitles-Detail 4 2 5 7 2 3" xfId="37521"/>
    <cellStyle name="RowTitles-Detail 4 2 5 7 3" xfId="12402"/>
    <cellStyle name="RowTitles-Detail 4 2 5 7 3 2" xfId="37522"/>
    <cellStyle name="RowTitles-Detail 4 2 5 7 3 2 2" xfId="37523"/>
    <cellStyle name="RowTitles-Detail 4 2 5 7 4" xfId="37524"/>
    <cellStyle name="RowTitles-Detail 4 2 5 7 4 2" xfId="37525"/>
    <cellStyle name="RowTitles-Detail 4 2 5 7 5" xfId="37526"/>
    <cellStyle name="RowTitles-Detail 4 2 5 8" xfId="4690"/>
    <cellStyle name="RowTitles-Detail 4 2 5 8 2" xfId="37527"/>
    <cellStyle name="RowTitles-Detail 4 2 5 9" xfId="6147"/>
    <cellStyle name="RowTitles-Detail 4 2 5 9 2" xfId="37528"/>
    <cellStyle name="RowTitles-Detail 4 2 5 9 2 2" xfId="37529"/>
    <cellStyle name="RowTitles-Detail 4 2 5_STUD aligned by INSTIT" xfId="700"/>
    <cellStyle name="RowTitles-Detail 4 2 6" xfId="801"/>
    <cellStyle name="RowTitles-Detail 4 2 6 2" xfId="2416"/>
    <cellStyle name="RowTitles-Detail 4 2 6 2 2" xfId="8739"/>
    <cellStyle name="RowTitles-Detail 4 2 6 2 2 2" xfId="37530"/>
    <cellStyle name="RowTitles-Detail 4 2 6 2 2 2 2" xfId="37531"/>
    <cellStyle name="RowTitles-Detail 4 2 6 2 2 3" xfId="37532"/>
    <cellStyle name="RowTitles-Detail 4 2 6 2 3" xfId="12408"/>
    <cellStyle name="RowTitles-Detail 4 2 6 2 3 2" xfId="37533"/>
    <cellStyle name="RowTitles-Detail 4 2 6 2 3 2 2" xfId="37534"/>
    <cellStyle name="RowTitles-Detail 4 2 6 2 4" xfId="37535"/>
    <cellStyle name="RowTitles-Detail 4 2 6 2 4 2" xfId="37536"/>
    <cellStyle name="RowTitles-Detail 4 2 6 2 5" xfId="37537"/>
    <cellStyle name="RowTitles-Detail 4 2 6 3" xfId="3977"/>
    <cellStyle name="RowTitles-Detail 4 2 6 3 2" xfId="8984"/>
    <cellStyle name="RowTitles-Detail 4 2 6 3 2 2" xfId="37538"/>
    <cellStyle name="RowTitles-Detail 4 2 6 3 2 2 2" xfId="37539"/>
    <cellStyle name="RowTitles-Detail 4 2 6 3 2 3" xfId="37540"/>
    <cellStyle name="RowTitles-Detail 4 2 6 3 3" xfId="12609"/>
    <cellStyle name="RowTitles-Detail 4 2 6 3 3 2" xfId="37541"/>
    <cellStyle name="RowTitles-Detail 4 2 6 3 3 2 2" xfId="37542"/>
    <cellStyle name="RowTitles-Detail 4 2 6 3 4" xfId="37543"/>
    <cellStyle name="RowTitles-Detail 4 2 6 3 4 2" xfId="37544"/>
    <cellStyle name="RowTitles-Detail 4 2 6 3 5" xfId="37545"/>
    <cellStyle name="RowTitles-Detail 4 2 6 4" xfId="4598"/>
    <cellStyle name="RowTitles-Detail 4 2 6 4 2" xfId="37546"/>
    <cellStyle name="RowTitles-Detail 4 2 6 5" xfId="6311"/>
    <cellStyle name="RowTitles-Detail 4 2 6 5 2" xfId="37547"/>
    <cellStyle name="RowTitles-Detail 4 2 6 5 2 2" xfId="37548"/>
    <cellStyle name="RowTitles-Detail 4 2 6 5 3" xfId="37549"/>
    <cellStyle name="RowTitles-Detail 4 2 6 6" xfId="6450"/>
    <cellStyle name="RowTitles-Detail 4 2 6 6 2" xfId="37550"/>
    <cellStyle name="RowTitles-Detail 4 2 6 6 2 2" xfId="37551"/>
    <cellStyle name="RowTitles-Detail 4 2 7" xfId="939"/>
    <cellStyle name="RowTitles-Detail 4 2 7 2" xfId="2550"/>
    <cellStyle name="RowTitles-Detail 4 2 7 2 2" xfId="8740"/>
    <cellStyle name="RowTitles-Detail 4 2 7 2 2 2" xfId="37552"/>
    <cellStyle name="RowTitles-Detail 4 2 7 2 2 2 2" xfId="37553"/>
    <cellStyle name="RowTitles-Detail 4 2 7 2 2 3" xfId="37554"/>
    <cellStyle name="RowTitles-Detail 4 2 7 2 3" xfId="12409"/>
    <cellStyle name="RowTitles-Detail 4 2 7 2 3 2" xfId="37555"/>
    <cellStyle name="RowTitles-Detail 4 2 7 2 3 2 2" xfId="37556"/>
    <cellStyle name="RowTitles-Detail 4 2 7 2 4" xfId="37557"/>
    <cellStyle name="RowTitles-Detail 4 2 7 2 4 2" xfId="37558"/>
    <cellStyle name="RowTitles-Detail 4 2 7 2 5" xfId="37559"/>
    <cellStyle name="RowTitles-Detail 4 2 7 3" xfId="4115"/>
    <cellStyle name="RowTitles-Detail 4 2 7 3 2" xfId="9241"/>
    <cellStyle name="RowTitles-Detail 4 2 7 3 2 2" xfId="37560"/>
    <cellStyle name="RowTitles-Detail 4 2 7 3 2 2 2" xfId="37561"/>
    <cellStyle name="RowTitles-Detail 4 2 7 3 2 3" xfId="37562"/>
    <cellStyle name="RowTitles-Detail 4 2 7 3 3" xfId="12849"/>
    <cellStyle name="RowTitles-Detail 4 2 7 3 3 2" xfId="37563"/>
    <cellStyle name="RowTitles-Detail 4 2 7 3 3 2 2" xfId="37564"/>
    <cellStyle name="RowTitles-Detail 4 2 7 3 4" xfId="37565"/>
    <cellStyle name="RowTitles-Detail 4 2 7 3 4 2" xfId="37566"/>
    <cellStyle name="RowTitles-Detail 4 2 7 3 5" xfId="37567"/>
    <cellStyle name="RowTitles-Detail 4 2 7 4" xfId="4944"/>
    <cellStyle name="RowTitles-Detail 4 2 7 4 2" xfId="37568"/>
    <cellStyle name="RowTitles-Detail 4 2 7 5" xfId="10251"/>
    <cellStyle name="RowTitles-Detail 4 2 7 5 2" xfId="37569"/>
    <cellStyle name="RowTitles-Detail 4 2 7 5 2 2" xfId="37570"/>
    <cellStyle name="RowTitles-Detail 4 2 7 6" xfId="37571"/>
    <cellStyle name="RowTitles-Detail 4 2 7 6 2" xfId="37572"/>
    <cellStyle name="RowTitles-Detail 4 2 7 7" xfId="37573"/>
    <cellStyle name="RowTitles-Detail 4 2 8" xfId="1193"/>
    <cellStyle name="RowTitles-Detail 4 2 8 2" xfId="2804"/>
    <cellStyle name="RowTitles-Detail 4 2 8 2 2" xfId="8741"/>
    <cellStyle name="RowTitles-Detail 4 2 8 2 2 2" xfId="37574"/>
    <cellStyle name="RowTitles-Detail 4 2 8 2 2 2 2" xfId="37575"/>
    <cellStyle name="RowTitles-Detail 4 2 8 2 2 3" xfId="37576"/>
    <cellStyle name="RowTitles-Detail 4 2 8 2 3" xfId="12410"/>
    <cellStyle name="RowTitles-Detail 4 2 8 2 3 2" xfId="37577"/>
    <cellStyle name="RowTitles-Detail 4 2 8 2 3 2 2" xfId="37578"/>
    <cellStyle name="RowTitles-Detail 4 2 8 2 4" xfId="37579"/>
    <cellStyle name="RowTitles-Detail 4 2 8 2 4 2" xfId="37580"/>
    <cellStyle name="RowTitles-Detail 4 2 8 2 5" xfId="37581"/>
    <cellStyle name="RowTitles-Detail 4 2 8 3" xfId="4369"/>
    <cellStyle name="RowTitles-Detail 4 2 8 3 2" xfId="9253"/>
    <cellStyle name="RowTitles-Detail 4 2 8 3 2 2" xfId="37582"/>
    <cellStyle name="RowTitles-Detail 4 2 8 3 2 2 2" xfId="37583"/>
    <cellStyle name="RowTitles-Detail 4 2 8 3 2 3" xfId="37584"/>
    <cellStyle name="RowTitles-Detail 4 2 8 3 3" xfId="12861"/>
    <cellStyle name="RowTitles-Detail 4 2 8 3 3 2" xfId="37585"/>
    <cellStyle name="RowTitles-Detail 4 2 8 3 3 2 2" xfId="37586"/>
    <cellStyle name="RowTitles-Detail 4 2 8 3 4" xfId="37587"/>
    <cellStyle name="RowTitles-Detail 4 2 8 3 4 2" xfId="37588"/>
    <cellStyle name="RowTitles-Detail 4 2 8 3 5" xfId="37589"/>
    <cellStyle name="RowTitles-Detail 4 2 8 4" xfId="5198"/>
    <cellStyle name="RowTitles-Detail 4 2 8 4 2" xfId="37590"/>
    <cellStyle name="RowTitles-Detail 4 2 8 5" xfId="6559"/>
    <cellStyle name="RowTitles-Detail 4 2 8 5 2" xfId="37591"/>
    <cellStyle name="RowTitles-Detail 4 2 8 5 2 2" xfId="37592"/>
    <cellStyle name="RowTitles-Detail 4 2 8 5 3" xfId="37593"/>
    <cellStyle name="RowTitles-Detail 4 2 8 6" xfId="10263"/>
    <cellStyle name="RowTitles-Detail 4 2 8 6 2" xfId="37594"/>
    <cellStyle name="RowTitles-Detail 4 2 8 6 2 2" xfId="37595"/>
    <cellStyle name="RowTitles-Detail 4 2 8 7" xfId="37596"/>
    <cellStyle name="RowTitles-Detail 4 2 8 7 2" xfId="37597"/>
    <cellStyle name="RowTitles-Detail 4 2 8 8" xfId="37598"/>
    <cellStyle name="RowTitles-Detail 4 2 9" xfId="1957"/>
    <cellStyle name="RowTitles-Detail 4 2 9 2" xfId="3547"/>
    <cellStyle name="RowTitles-Detail 4 2 9 2 2" xfId="8742"/>
    <cellStyle name="RowTitles-Detail 4 2 9 2 2 2" xfId="37599"/>
    <cellStyle name="RowTitles-Detail 4 2 9 2 2 2 2" xfId="37600"/>
    <cellStyle name="RowTitles-Detail 4 2 9 2 2 3" xfId="37601"/>
    <cellStyle name="RowTitles-Detail 4 2 9 2 3" xfId="12411"/>
    <cellStyle name="RowTitles-Detail 4 2 9 2 3 2" xfId="37602"/>
    <cellStyle name="RowTitles-Detail 4 2 9 2 3 2 2" xfId="37603"/>
    <cellStyle name="RowTitles-Detail 4 2 9 2 4" xfId="37604"/>
    <cellStyle name="RowTitles-Detail 4 2 9 2 4 2" xfId="37605"/>
    <cellStyle name="RowTitles-Detail 4 2 9 2 5" xfId="37606"/>
    <cellStyle name="RowTitles-Detail 4 2 9 3" xfId="5937"/>
    <cellStyle name="RowTitles-Detail 4 2 9 3 2" xfId="9486"/>
    <cellStyle name="RowTitles-Detail 4 2 9 3 2 2" xfId="37607"/>
    <cellStyle name="RowTitles-Detail 4 2 9 3 2 2 2" xfId="37608"/>
    <cellStyle name="RowTitles-Detail 4 2 9 3 2 3" xfId="37609"/>
    <cellStyle name="RowTitles-Detail 4 2 9 3 3" xfId="13076"/>
    <cellStyle name="RowTitles-Detail 4 2 9 3 3 2" xfId="37610"/>
    <cellStyle name="RowTitles-Detail 4 2 9 3 3 2 2" xfId="37611"/>
    <cellStyle name="RowTitles-Detail 4 2 9 3 4" xfId="37612"/>
    <cellStyle name="RowTitles-Detail 4 2 9 3 4 2" xfId="37613"/>
    <cellStyle name="RowTitles-Detail 4 2 9 3 5" xfId="37614"/>
    <cellStyle name="RowTitles-Detail 4 2 9 4" xfId="6720"/>
    <cellStyle name="RowTitles-Detail 4 2 9 4 2" xfId="37615"/>
    <cellStyle name="RowTitles-Detail 4 2 9 4 2 2" xfId="37616"/>
    <cellStyle name="RowTitles-Detail 4 2 9 4 3" xfId="37617"/>
    <cellStyle name="RowTitles-Detail 4 2 9 5" xfId="10467"/>
    <cellStyle name="RowTitles-Detail 4 2 9 5 2" xfId="37618"/>
    <cellStyle name="RowTitles-Detail 4 2 9 5 2 2" xfId="37619"/>
    <cellStyle name="RowTitles-Detail 4 2 9 6" xfId="37620"/>
    <cellStyle name="RowTitles-Detail 4 2 9 6 2" xfId="37621"/>
    <cellStyle name="RowTitles-Detail 4 2 9 7" xfId="37622"/>
    <cellStyle name="RowTitles-Detail 4 2_STUD aligned by INSTIT" xfId="693"/>
    <cellStyle name="RowTitles-Detail 4 3" xfId="176"/>
    <cellStyle name="RowTitles-Detail 4 3 10" xfId="2120"/>
    <cellStyle name="RowTitles-Detail 4 3 10 2" xfId="8743"/>
    <cellStyle name="RowTitles-Detail 4 3 10 2 2" xfId="37623"/>
    <cellStyle name="RowTitles-Detail 4 3 10 2 2 2" xfId="37624"/>
    <cellStyle name="RowTitles-Detail 4 3 10 2 3" xfId="37625"/>
    <cellStyle name="RowTitles-Detail 4 3 10 3" xfId="12412"/>
    <cellStyle name="RowTitles-Detail 4 3 10 3 2" xfId="37626"/>
    <cellStyle name="RowTitles-Detail 4 3 10 3 2 2" xfId="37627"/>
    <cellStyle name="RowTitles-Detail 4 3 10 4" xfId="37628"/>
    <cellStyle name="RowTitles-Detail 4 3 10 4 2" xfId="37629"/>
    <cellStyle name="RowTitles-Detail 4 3 10 5" xfId="37630"/>
    <cellStyle name="RowTitles-Detail 4 3 11" xfId="4808"/>
    <cellStyle name="RowTitles-Detail 4 3 11 2" xfId="37631"/>
    <cellStyle name="RowTitles-Detail 4 3 12" xfId="6161"/>
    <cellStyle name="RowTitles-Detail 4 3 12 2" xfId="37632"/>
    <cellStyle name="RowTitles-Detail 4 3 12 2 2" xfId="37633"/>
    <cellStyle name="RowTitles-Detail 4 3 2" xfId="407"/>
    <cellStyle name="RowTitles-Detail 4 3 2 2" xfId="1079"/>
    <cellStyle name="RowTitles-Detail 4 3 2 2 2" xfId="2690"/>
    <cellStyle name="RowTitles-Detail 4 3 2 2 2 2" xfId="8745"/>
    <cellStyle name="RowTitles-Detail 4 3 2 2 2 2 2" xfId="37634"/>
    <cellStyle name="RowTitles-Detail 4 3 2 2 2 2 2 2" xfId="37635"/>
    <cellStyle name="RowTitles-Detail 4 3 2 2 2 2 3" xfId="37636"/>
    <cellStyle name="RowTitles-Detail 4 3 2 2 2 3" xfId="12414"/>
    <cellStyle name="RowTitles-Detail 4 3 2 2 2 3 2" xfId="37637"/>
    <cellStyle name="RowTitles-Detail 4 3 2 2 2 3 2 2" xfId="37638"/>
    <cellStyle name="RowTitles-Detail 4 3 2 2 2 4" xfId="37639"/>
    <cellStyle name="RowTitles-Detail 4 3 2 2 2 4 2" xfId="37640"/>
    <cellStyle name="RowTitles-Detail 4 3 2 2 2 5" xfId="37641"/>
    <cellStyle name="RowTitles-Detail 4 3 2 2 3" xfId="4255"/>
    <cellStyle name="RowTitles-Detail 4 3 2 2 3 2" xfId="9100"/>
    <cellStyle name="RowTitles-Detail 4 3 2 2 3 2 2" xfId="37642"/>
    <cellStyle name="RowTitles-Detail 4 3 2 2 3 2 2 2" xfId="37643"/>
    <cellStyle name="RowTitles-Detail 4 3 2 2 3 2 3" xfId="37644"/>
    <cellStyle name="RowTitles-Detail 4 3 2 2 3 3" xfId="12722"/>
    <cellStyle name="RowTitles-Detail 4 3 2 2 3 3 2" xfId="37645"/>
    <cellStyle name="RowTitles-Detail 4 3 2 2 3 3 2 2" xfId="37646"/>
    <cellStyle name="RowTitles-Detail 4 3 2 2 3 4" xfId="37647"/>
    <cellStyle name="RowTitles-Detail 4 3 2 2 3 4 2" xfId="37648"/>
    <cellStyle name="RowTitles-Detail 4 3 2 2 3 5" xfId="37649"/>
    <cellStyle name="RowTitles-Detail 4 3 2 2 4" xfId="5084"/>
    <cellStyle name="RowTitles-Detail 4 3 2 2 4 2" xfId="37650"/>
    <cellStyle name="RowTitles-Detail 4 3 2 2 5" xfId="6032"/>
    <cellStyle name="RowTitles-Detail 4 3 2 2 5 2" xfId="37651"/>
    <cellStyle name="RowTitles-Detail 4 3 2 2 5 2 2" xfId="37652"/>
    <cellStyle name="RowTitles-Detail 4 3 2 3" xfId="1303"/>
    <cellStyle name="RowTitles-Detail 4 3 2 3 2" xfId="2914"/>
    <cellStyle name="RowTitles-Detail 4 3 2 3 2 2" xfId="8746"/>
    <cellStyle name="RowTitles-Detail 4 3 2 3 2 2 2" xfId="37653"/>
    <cellStyle name="RowTitles-Detail 4 3 2 3 2 2 2 2" xfId="37654"/>
    <cellStyle name="RowTitles-Detail 4 3 2 3 2 2 3" xfId="37655"/>
    <cellStyle name="RowTitles-Detail 4 3 2 3 2 3" xfId="12415"/>
    <cellStyle name="RowTitles-Detail 4 3 2 3 2 3 2" xfId="37656"/>
    <cellStyle name="RowTitles-Detail 4 3 2 3 2 3 2 2" xfId="37657"/>
    <cellStyle name="RowTitles-Detail 4 3 2 3 2 4" xfId="37658"/>
    <cellStyle name="RowTitles-Detail 4 3 2 3 2 4 2" xfId="37659"/>
    <cellStyle name="RowTitles-Detail 4 3 2 3 2 5" xfId="37660"/>
    <cellStyle name="RowTitles-Detail 4 3 2 3 3" xfId="4479"/>
    <cellStyle name="RowTitles-Detail 4 3 2 3 3 2" xfId="9376"/>
    <cellStyle name="RowTitles-Detail 4 3 2 3 3 2 2" xfId="37661"/>
    <cellStyle name="RowTitles-Detail 4 3 2 3 3 2 2 2" xfId="37662"/>
    <cellStyle name="RowTitles-Detail 4 3 2 3 3 2 3" xfId="37663"/>
    <cellStyle name="RowTitles-Detail 4 3 2 3 3 3" xfId="12977"/>
    <cellStyle name="RowTitles-Detail 4 3 2 3 3 3 2" xfId="37664"/>
    <cellStyle name="RowTitles-Detail 4 3 2 3 3 3 2 2" xfId="37665"/>
    <cellStyle name="RowTitles-Detail 4 3 2 3 3 4" xfId="37666"/>
    <cellStyle name="RowTitles-Detail 4 3 2 3 3 4 2" xfId="37667"/>
    <cellStyle name="RowTitles-Detail 4 3 2 3 3 5" xfId="37668"/>
    <cellStyle name="RowTitles-Detail 4 3 2 3 4" xfId="5308"/>
    <cellStyle name="RowTitles-Detail 4 3 2 3 4 2" xfId="37669"/>
    <cellStyle name="RowTitles-Detail 4 3 2 3 5" xfId="6655"/>
    <cellStyle name="RowTitles-Detail 4 3 2 3 5 2" xfId="37670"/>
    <cellStyle name="RowTitles-Detail 4 3 2 3 5 2 2" xfId="37671"/>
    <cellStyle name="RowTitles-Detail 4 3 2 3 5 3" xfId="37672"/>
    <cellStyle name="RowTitles-Detail 4 3 2 3 6" xfId="10380"/>
    <cellStyle name="RowTitles-Detail 4 3 2 3 6 2" xfId="37673"/>
    <cellStyle name="RowTitles-Detail 4 3 2 3 6 2 2" xfId="37674"/>
    <cellStyle name="RowTitles-Detail 4 3 2 3 7" xfId="37675"/>
    <cellStyle name="RowTitles-Detail 4 3 2 3 7 2" xfId="37676"/>
    <cellStyle name="RowTitles-Detail 4 3 2 3 8" xfId="37677"/>
    <cellStyle name="RowTitles-Detail 4 3 2 4" xfId="1958"/>
    <cellStyle name="RowTitles-Detail 4 3 2 4 2" xfId="3548"/>
    <cellStyle name="RowTitles-Detail 4 3 2 4 2 2" xfId="8747"/>
    <cellStyle name="RowTitles-Detail 4 3 2 4 2 2 2" xfId="37678"/>
    <cellStyle name="RowTitles-Detail 4 3 2 4 2 2 2 2" xfId="37679"/>
    <cellStyle name="RowTitles-Detail 4 3 2 4 2 2 3" xfId="37680"/>
    <cellStyle name="RowTitles-Detail 4 3 2 4 2 3" xfId="12416"/>
    <cellStyle name="RowTitles-Detail 4 3 2 4 2 3 2" xfId="37681"/>
    <cellStyle name="RowTitles-Detail 4 3 2 4 2 3 2 2" xfId="37682"/>
    <cellStyle name="RowTitles-Detail 4 3 2 4 2 4" xfId="37683"/>
    <cellStyle name="RowTitles-Detail 4 3 2 4 2 4 2" xfId="37684"/>
    <cellStyle name="RowTitles-Detail 4 3 2 4 2 5" xfId="37685"/>
    <cellStyle name="RowTitles-Detail 4 3 2 4 3" xfId="5938"/>
    <cellStyle name="RowTitles-Detail 4 3 2 4 3 2" xfId="9609"/>
    <cellStyle name="RowTitles-Detail 4 3 2 4 3 2 2" xfId="37686"/>
    <cellStyle name="RowTitles-Detail 4 3 2 4 3 2 2 2" xfId="37687"/>
    <cellStyle name="RowTitles-Detail 4 3 2 4 3 2 3" xfId="37688"/>
    <cellStyle name="RowTitles-Detail 4 3 2 4 3 3" xfId="13190"/>
    <cellStyle name="RowTitles-Detail 4 3 2 4 3 3 2" xfId="37689"/>
    <cellStyle name="RowTitles-Detail 4 3 2 4 3 3 2 2" xfId="37690"/>
    <cellStyle name="RowTitles-Detail 4 3 2 4 3 4" xfId="37691"/>
    <cellStyle name="RowTitles-Detail 4 3 2 4 3 4 2" xfId="37692"/>
    <cellStyle name="RowTitles-Detail 4 3 2 4 3 5" xfId="37693"/>
    <cellStyle name="RowTitles-Detail 4 3 2 4 4" xfId="6843"/>
    <cellStyle name="RowTitles-Detail 4 3 2 4 4 2" xfId="37694"/>
    <cellStyle name="RowTitles-Detail 4 3 2 4 4 2 2" xfId="37695"/>
    <cellStyle name="RowTitles-Detail 4 3 2 4 4 3" xfId="37696"/>
    <cellStyle name="RowTitles-Detail 4 3 2 4 5" xfId="10590"/>
    <cellStyle name="RowTitles-Detail 4 3 2 4 5 2" xfId="37697"/>
    <cellStyle name="RowTitles-Detail 4 3 2 4 5 2 2" xfId="37698"/>
    <cellStyle name="RowTitles-Detail 4 3 2 4 6" xfId="37699"/>
    <cellStyle name="RowTitles-Detail 4 3 2 4 6 2" xfId="37700"/>
    <cellStyle name="RowTitles-Detail 4 3 2 4 7" xfId="37701"/>
    <cellStyle name="RowTitles-Detail 4 3 2 5" xfId="1959"/>
    <cellStyle name="RowTitles-Detail 4 3 2 5 2" xfId="3549"/>
    <cellStyle name="RowTitles-Detail 4 3 2 5 2 2" xfId="8748"/>
    <cellStyle name="RowTitles-Detail 4 3 2 5 2 2 2" xfId="37702"/>
    <cellStyle name="RowTitles-Detail 4 3 2 5 2 2 2 2" xfId="37703"/>
    <cellStyle name="RowTitles-Detail 4 3 2 5 2 2 3" xfId="37704"/>
    <cellStyle name="RowTitles-Detail 4 3 2 5 2 3" xfId="12417"/>
    <cellStyle name="RowTitles-Detail 4 3 2 5 2 3 2" xfId="37705"/>
    <cellStyle name="RowTitles-Detail 4 3 2 5 2 3 2 2" xfId="37706"/>
    <cellStyle name="RowTitles-Detail 4 3 2 5 2 4" xfId="37707"/>
    <cellStyle name="RowTitles-Detail 4 3 2 5 2 4 2" xfId="37708"/>
    <cellStyle name="RowTitles-Detail 4 3 2 5 2 5" xfId="37709"/>
    <cellStyle name="RowTitles-Detail 4 3 2 5 3" xfId="5939"/>
    <cellStyle name="RowTitles-Detail 4 3 2 5 3 2" xfId="9825"/>
    <cellStyle name="RowTitles-Detail 4 3 2 5 3 2 2" xfId="37710"/>
    <cellStyle name="RowTitles-Detail 4 3 2 5 3 2 2 2" xfId="37711"/>
    <cellStyle name="RowTitles-Detail 4 3 2 5 3 2 3" xfId="37712"/>
    <cellStyle name="RowTitles-Detail 4 3 2 5 3 3" xfId="13388"/>
    <cellStyle name="RowTitles-Detail 4 3 2 5 3 3 2" xfId="37713"/>
    <cellStyle name="RowTitles-Detail 4 3 2 5 3 3 2 2" xfId="37714"/>
    <cellStyle name="RowTitles-Detail 4 3 2 5 3 4" xfId="37715"/>
    <cellStyle name="RowTitles-Detail 4 3 2 5 3 4 2" xfId="37716"/>
    <cellStyle name="RowTitles-Detail 4 3 2 5 3 5" xfId="37717"/>
    <cellStyle name="RowTitles-Detail 4 3 2 5 4" xfId="7059"/>
    <cellStyle name="RowTitles-Detail 4 3 2 5 4 2" xfId="37718"/>
    <cellStyle name="RowTitles-Detail 4 3 2 5 4 2 2" xfId="37719"/>
    <cellStyle name="RowTitles-Detail 4 3 2 5 4 3" xfId="37720"/>
    <cellStyle name="RowTitles-Detail 4 3 2 5 5" xfId="10806"/>
    <cellStyle name="RowTitles-Detail 4 3 2 5 5 2" xfId="37721"/>
    <cellStyle name="RowTitles-Detail 4 3 2 5 5 2 2" xfId="37722"/>
    <cellStyle name="RowTitles-Detail 4 3 2 5 6" xfId="37723"/>
    <cellStyle name="RowTitles-Detail 4 3 2 5 6 2" xfId="37724"/>
    <cellStyle name="RowTitles-Detail 4 3 2 5 7" xfId="37725"/>
    <cellStyle name="RowTitles-Detail 4 3 2 6" xfId="1960"/>
    <cellStyle name="RowTitles-Detail 4 3 2 6 2" xfId="3550"/>
    <cellStyle name="RowTitles-Detail 4 3 2 6 2 2" xfId="8749"/>
    <cellStyle name="RowTitles-Detail 4 3 2 6 2 2 2" xfId="37726"/>
    <cellStyle name="RowTitles-Detail 4 3 2 6 2 2 2 2" xfId="37727"/>
    <cellStyle name="RowTitles-Detail 4 3 2 6 2 2 3" xfId="37728"/>
    <cellStyle name="RowTitles-Detail 4 3 2 6 2 3" xfId="12418"/>
    <cellStyle name="RowTitles-Detail 4 3 2 6 2 3 2" xfId="37729"/>
    <cellStyle name="RowTitles-Detail 4 3 2 6 2 3 2 2" xfId="37730"/>
    <cellStyle name="RowTitles-Detail 4 3 2 6 2 4" xfId="37731"/>
    <cellStyle name="RowTitles-Detail 4 3 2 6 2 4 2" xfId="37732"/>
    <cellStyle name="RowTitles-Detail 4 3 2 6 2 5" xfId="37733"/>
    <cellStyle name="RowTitles-Detail 4 3 2 6 3" xfId="5940"/>
    <cellStyle name="RowTitles-Detail 4 3 2 6 3 2" xfId="10027"/>
    <cellStyle name="RowTitles-Detail 4 3 2 6 3 2 2" xfId="37734"/>
    <cellStyle name="RowTitles-Detail 4 3 2 6 3 2 2 2" xfId="37735"/>
    <cellStyle name="RowTitles-Detail 4 3 2 6 3 2 3" xfId="37736"/>
    <cellStyle name="RowTitles-Detail 4 3 2 6 3 3" xfId="13575"/>
    <cellStyle name="RowTitles-Detail 4 3 2 6 3 3 2" xfId="37737"/>
    <cellStyle name="RowTitles-Detail 4 3 2 6 3 3 2 2" xfId="37738"/>
    <cellStyle name="RowTitles-Detail 4 3 2 6 3 4" xfId="37739"/>
    <cellStyle name="RowTitles-Detail 4 3 2 6 3 4 2" xfId="37740"/>
    <cellStyle name="RowTitles-Detail 4 3 2 6 3 5" xfId="37741"/>
    <cellStyle name="RowTitles-Detail 4 3 2 6 4" xfId="7261"/>
    <cellStyle name="RowTitles-Detail 4 3 2 6 4 2" xfId="37742"/>
    <cellStyle name="RowTitles-Detail 4 3 2 6 4 2 2" xfId="37743"/>
    <cellStyle name="RowTitles-Detail 4 3 2 6 4 3" xfId="37744"/>
    <cellStyle name="RowTitles-Detail 4 3 2 6 5" xfId="11008"/>
    <cellStyle name="RowTitles-Detail 4 3 2 6 5 2" xfId="37745"/>
    <cellStyle name="RowTitles-Detail 4 3 2 6 5 2 2" xfId="37746"/>
    <cellStyle name="RowTitles-Detail 4 3 2 6 6" xfId="37747"/>
    <cellStyle name="RowTitles-Detail 4 3 2 6 6 2" xfId="37748"/>
    <cellStyle name="RowTitles-Detail 4 3 2 6 7" xfId="37749"/>
    <cellStyle name="RowTitles-Detail 4 3 2 7" xfId="2244"/>
    <cellStyle name="RowTitles-Detail 4 3 2 7 2" xfId="8744"/>
    <cellStyle name="RowTitles-Detail 4 3 2 7 2 2" xfId="37750"/>
    <cellStyle name="RowTitles-Detail 4 3 2 7 2 2 2" xfId="37751"/>
    <cellStyle name="RowTitles-Detail 4 3 2 7 2 3" xfId="37752"/>
    <cellStyle name="RowTitles-Detail 4 3 2 7 3" xfId="12413"/>
    <cellStyle name="RowTitles-Detail 4 3 2 7 3 2" xfId="37753"/>
    <cellStyle name="RowTitles-Detail 4 3 2 7 3 2 2" xfId="37754"/>
    <cellStyle name="RowTitles-Detail 4 3 2 7 4" xfId="37755"/>
    <cellStyle name="RowTitles-Detail 4 3 2 7 4 2" xfId="37756"/>
    <cellStyle name="RowTitles-Detail 4 3 2 7 5" xfId="37757"/>
    <cellStyle name="RowTitles-Detail 4 3 2 8" xfId="4747"/>
    <cellStyle name="RowTitles-Detail 4 3 2 8 2" xfId="37758"/>
    <cellStyle name="RowTitles-Detail 4 3 2 9" xfId="6692"/>
    <cellStyle name="RowTitles-Detail 4 3 2 9 2" xfId="37759"/>
    <cellStyle name="RowTitles-Detail 4 3 2 9 2 2" xfId="37760"/>
    <cellStyle name="RowTitles-Detail 4 3 2_STUD aligned by INSTIT" xfId="702"/>
    <cellStyle name="RowTitles-Detail 4 3 3" xfId="469"/>
    <cellStyle name="RowTitles-Detail 4 3 3 2" xfId="959"/>
    <cellStyle name="RowTitles-Detail 4 3 3 2 2" xfId="2570"/>
    <cellStyle name="RowTitles-Detail 4 3 3 2 2 2" xfId="8751"/>
    <cellStyle name="RowTitles-Detail 4 3 3 2 2 2 2" xfId="37761"/>
    <cellStyle name="RowTitles-Detail 4 3 3 2 2 2 2 2" xfId="37762"/>
    <cellStyle name="RowTitles-Detail 4 3 3 2 2 2 3" xfId="37763"/>
    <cellStyle name="RowTitles-Detail 4 3 3 2 2 3" xfId="12420"/>
    <cellStyle name="RowTitles-Detail 4 3 3 2 2 3 2" xfId="37764"/>
    <cellStyle name="RowTitles-Detail 4 3 3 2 2 3 2 2" xfId="37765"/>
    <cellStyle name="RowTitles-Detail 4 3 3 2 2 4" xfId="37766"/>
    <cellStyle name="RowTitles-Detail 4 3 3 2 2 4 2" xfId="37767"/>
    <cellStyle name="RowTitles-Detail 4 3 3 2 2 5" xfId="37768"/>
    <cellStyle name="RowTitles-Detail 4 3 3 2 3" xfId="4135"/>
    <cellStyle name="RowTitles-Detail 4 3 3 2 3 2" xfId="9162"/>
    <cellStyle name="RowTitles-Detail 4 3 3 2 3 2 2" xfId="37769"/>
    <cellStyle name="RowTitles-Detail 4 3 3 2 3 2 2 2" xfId="37770"/>
    <cellStyle name="RowTitles-Detail 4 3 3 2 3 2 3" xfId="37771"/>
    <cellStyle name="RowTitles-Detail 4 3 3 2 3 3" xfId="12777"/>
    <cellStyle name="RowTitles-Detail 4 3 3 2 3 3 2" xfId="37772"/>
    <cellStyle name="RowTitles-Detail 4 3 3 2 3 3 2 2" xfId="37773"/>
    <cellStyle name="RowTitles-Detail 4 3 3 2 3 4" xfId="37774"/>
    <cellStyle name="RowTitles-Detail 4 3 3 2 3 4 2" xfId="37775"/>
    <cellStyle name="RowTitles-Detail 4 3 3 2 3 5" xfId="37776"/>
    <cellStyle name="RowTitles-Detail 4 3 3 2 4" xfId="4964"/>
    <cellStyle name="RowTitles-Detail 4 3 3 2 4 2" xfId="37777"/>
    <cellStyle name="RowTitles-Detail 4 3 3 2 5" xfId="6476"/>
    <cellStyle name="RowTitles-Detail 4 3 3 2 5 2" xfId="37778"/>
    <cellStyle name="RowTitles-Detail 4 3 3 2 5 2 2" xfId="37779"/>
    <cellStyle name="RowTitles-Detail 4 3 3 2 5 3" xfId="37780"/>
    <cellStyle name="RowTitles-Detail 4 3 3 2 6" xfId="10177"/>
    <cellStyle name="RowTitles-Detail 4 3 3 2 6 2" xfId="37781"/>
    <cellStyle name="RowTitles-Detail 4 3 3 2 6 2 2" xfId="37782"/>
    <cellStyle name="RowTitles-Detail 4 3 3 2 7" xfId="37783"/>
    <cellStyle name="RowTitles-Detail 4 3 3 2 7 2" xfId="37784"/>
    <cellStyle name="RowTitles-Detail 4 3 3 2 8" xfId="37785"/>
    <cellStyle name="RowTitles-Detail 4 3 3 3" xfId="1138"/>
    <cellStyle name="RowTitles-Detail 4 3 3 3 2" xfId="2749"/>
    <cellStyle name="RowTitles-Detail 4 3 3 3 2 2" xfId="8752"/>
    <cellStyle name="RowTitles-Detail 4 3 3 3 2 2 2" xfId="37786"/>
    <cellStyle name="RowTitles-Detail 4 3 3 3 2 2 2 2" xfId="37787"/>
    <cellStyle name="RowTitles-Detail 4 3 3 3 2 2 3" xfId="37788"/>
    <cellStyle name="RowTitles-Detail 4 3 3 3 2 3" xfId="12421"/>
    <cellStyle name="RowTitles-Detail 4 3 3 3 2 3 2" xfId="37789"/>
    <cellStyle name="RowTitles-Detail 4 3 3 3 2 3 2 2" xfId="37790"/>
    <cellStyle name="RowTitles-Detail 4 3 3 3 2 4" xfId="37791"/>
    <cellStyle name="RowTitles-Detail 4 3 3 3 2 4 2" xfId="37792"/>
    <cellStyle name="RowTitles-Detail 4 3 3 3 2 5" xfId="37793"/>
    <cellStyle name="RowTitles-Detail 4 3 3 3 3" xfId="4314"/>
    <cellStyle name="RowTitles-Detail 4 3 3 3 3 2" xfId="9438"/>
    <cellStyle name="RowTitles-Detail 4 3 3 3 3 2 2" xfId="37794"/>
    <cellStyle name="RowTitles-Detail 4 3 3 3 3 2 2 2" xfId="37795"/>
    <cellStyle name="RowTitles-Detail 4 3 3 3 3 2 3" xfId="37796"/>
    <cellStyle name="RowTitles-Detail 4 3 3 3 3 3" xfId="13032"/>
    <cellStyle name="RowTitles-Detail 4 3 3 3 3 3 2" xfId="37797"/>
    <cellStyle name="RowTitles-Detail 4 3 3 3 3 3 2 2" xfId="37798"/>
    <cellStyle name="RowTitles-Detail 4 3 3 3 3 4" xfId="37799"/>
    <cellStyle name="RowTitles-Detail 4 3 3 3 3 4 2" xfId="37800"/>
    <cellStyle name="RowTitles-Detail 4 3 3 3 3 5" xfId="37801"/>
    <cellStyle name="RowTitles-Detail 4 3 3 3 4" xfId="5143"/>
    <cellStyle name="RowTitles-Detail 4 3 3 3 4 2" xfId="37802"/>
    <cellStyle name="RowTitles-Detail 4 3 3 3 5" xfId="10423"/>
    <cellStyle name="RowTitles-Detail 4 3 3 3 5 2" xfId="37803"/>
    <cellStyle name="RowTitles-Detail 4 3 3 3 5 2 2" xfId="37804"/>
    <cellStyle name="RowTitles-Detail 4 3 3 4" xfId="1961"/>
    <cellStyle name="RowTitles-Detail 4 3 3 4 2" xfId="3551"/>
    <cellStyle name="RowTitles-Detail 4 3 3 4 2 2" xfId="8753"/>
    <cellStyle name="RowTitles-Detail 4 3 3 4 2 2 2" xfId="37805"/>
    <cellStyle name="RowTitles-Detail 4 3 3 4 2 2 2 2" xfId="37806"/>
    <cellStyle name="RowTitles-Detail 4 3 3 4 2 2 3" xfId="37807"/>
    <cellStyle name="RowTitles-Detail 4 3 3 4 2 3" xfId="12422"/>
    <cellStyle name="RowTitles-Detail 4 3 3 4 2 3 2" xfId="37808"/>
    <cellStyle name="RowTitles-Detail 4 3 3 4 2 3 2 2" xfId="37809"/>
    <cellStyle name="RowTitles-Detail 4 3 3 4 2 4" xfId="37810"/>
    <cellStyle name="RowTitles-Detail 4 3 3 4 2 4 2" xfId="37811"/>
    <cellStyle name="RowTitles-Detail 4 3 3 4 2 5" xfId="37812"/>
    <cellStyle name="RowTitles-Detail 4 3 3 4 3" xfId="5941"/>
    <cellStyle name="RowTitles-Detail 4 3 3 4 3 2" xfId="9667"/>
    <cellStyle name="RowTitles-Detail 4 3 3 4 3 2 2" xfId="37813"/>
    <cellStyle name="RowTitles-Detail 4 3 3 4 3 2 2 2" xfId="37814"/>
    <cellStyle name="RowTitles-Detail 4 3 3 4 3 2 3" xfId="37815"/>
    <cellStyle name="RowTitles-Detail 4 3 3 4 3 3" xfId="13245"/>
    <cellStyle name="RowTitles-Detail 4 3 3 4 3 3 2" xfId="37816"/>
    <cellStyle name="RowTitles-Detail 4 3 3 4 3 3 2 2" xfId="37817"/>
    <cellStyle name="RowTitles-Detail 4 3 3 4 3 4" xfId="37818"/>
    <cellStyle name="RowTitles-Detail 4 3 3 4 3 4 2" xfId="37819"/>
    <cellStyle name="RowTitles-Detail 4 3 3 4 3 5" xfId="37820"/>
    <cellStyle name="RowTitles-Detail 4 3 3 4 4" xfId="6901"/>
    <cellStyle name="RowTitles-Detail 4 3 3 4 4 2" xfId="37821"/>
    <cellStyle name="RowTitles-Detail 4 3 3 4 4 2 2" xfId="37822"/>
    <cellStyle name="RowTitles-Detail 4 3 3 4 4 3" xfId="37823"/>
    <cellStyle name="RowTitles-Detail 4 3 3 4 5" xfId="10648"/>
    <cellStyle name="RowTitles-Detail 4 3 3 4 5 2" xfId="37824"/>
    <cellStyle name="RowTitles-Detail 4 3 3 4 5 2 2" xfId="37825"/>
    <cellStyle name="RowTitles-Detail 4 3 3 4 6" xfId="37826"/>
    <cellStyle name="RowTitles-Detail 4 3 3 4 6 2" xfId="37827"/>
    <cellStyle name="RowTitles-Detail 4 3 3 4 7" xfId="37828"/>
    <cellStyle name="RowTitles-Detail 4 3 3 5" xfId="1962"/>
    <cellStyle name="RowTitles-Detail 4 3 3 5 2" xfId="3552"/>
    <cellStyle name="RowTitles-Detail 4 3 3 5 2 2" xfId="8754"/>
    <cellStyle name="RowTitles-Detail 4 3 3 5 2 2 2" xfId="37829"/>
    <cellStyle name="RowTitles-Detail 4 3 3 5 2 2 2 2" xfId="37830"/>
    <cellStyle name="RowTitles-Detail 4 3 3 5 2 2 3" xfId="37831"/>
    <cellStyle name="RowTitles-Detail 4 3 3 5 2 3" xfId="12423"/>
    <cellStyle name="RowTitles-Detail 4 3 3 5 2 3 2" xfId="37832"/>
    <cellStyle name="RowTitles-Detail 4 3 3 5 2 3 2 2" xfId="37833"/>
    <cellStyle name="RowTitles-Detail 4 3 3 5 2 4" xfId="37834"/>
    <cellStyle name="RowTitles-Detail 4 3 3 5 2 4 2" xfId="37835"/>
    <cellStyle name="RowTitles-Detail 4 3 3 5 2 5" xfId="37836"/>
    <cellStyle name="RowTitles-Detail 4 3 3 5 3" xfId="5942"/>
    <cellStyle name="RowTitles-Detail 4 3 3 5 3 2" xfId="9883"/>
    <cellStyle name="RowTitles-Detail 4 3 3 5 3 2 2" xfId="37837"/>
    <cellStyle name="RowTitles-Detail 4 3 3 5 3 2 2 2" xfId="37838"/>
    <cellStyle name="RowTitles-Detail 4 3 3 5 3 2 3" xfId="37839"/>
    <cellStyle name="RowTitles-Detail 4 3 3 5 3 3" xfId="13443"/>
    <cellStyle name="RowTitles-Detail 4 3 3 5 3 3 2" xfId="37840"/>
    <cellStyle name="RowTitles-Detail 4 3 3 5 3 3 2 2" xfId="37841"/>
    <cellStyle name="RowTitles-Detail 4 3 3 5 3 4" xfId="37842"/>
    <cellStyle name="RowTitles-Detail 4 3 3 5 3 4 2" xfId="37843"/>
    <cellStyle name="RowTitles-Detail 4 3 3 5 3 5" xfId="37844"/>
    <cellStyle name="RowTitles-Detail 4 3 3 5 4" xfId="7117"/>
    <cellStyle name="RowTitles-Detail 4 3 3 5 4 2" xfId="37845"/>
    <cellStyle name="RowTitles-Detail 4 3 3 5 4 2 2" xfId="37846"/>
    <cellStyle name="RowTitles-Detail 4 3 3 5 4 3" xfId="37847"/>
    <cellStyle name="RowTitles-Detail 4 3 3 5 5" xfId="10864"/>
    <cellStyle name="RowTitles-Detail 4 3 3 5 5 2" xfId="37848"/>
    <cellStyle name="RowTitles-Detail 4 3 3 5 5 2 2" xfId="37849"/>
    <cellStyle name="RowTitles-Detail 4 3 3 5 6" xfId="37850"/>
    <cellStyle name="RowTitles-Detail 4 3 3 5 6 2" xfId="37851"/>
    <cellStyle name="RowTitles-Detail 4 3 3 5 7" xfId="37852"/>
    <cellStyle name="RowTitles-Detail 4 3 3 6" xfId="1963"/>
    <cellStyle name="RowTitles-Detail 4 3 3 6 2" xfId="3553"/>
    <cellStyle name="RowTitles-Detail 4 3 3 6 2 2" xfId="8755"/>
    <cellStyle name="RowTitles-Detail 4 3 3 6 2 2 2" xfId="37853"/>
    <cellStyle name="RowTitles-Detail 4 3 3 6 2 2 2 2" xfId="37854"/>
    <cellStyle name="RowTitles-Detail 4 3 3 6 2 2 3" xfId="37855"/>
    <cellStyle name="RowTitles-Detail 4 3 3 6 2 3" xfId="12424"/>
    <cellStyle name="RowTitles-Detail 4 3 3 6 2 3 2" xfId="37856"/>
    <cellStyle name="RowTitles-Detail 4 3 3 6 2 3 2 2" xfId="37857"/>
    <cellStyle name="RowTitles-Detail 4 3 3 6 2 4" xfId="37858"/>
    <cellStyle name="RowTitles-Detail 4 3 3 6 2 4 2" xfId="37859"/>
    <cellStyle name="RowTitles-Detail 4 3 3 6 2 5" xfId="37860"/>
    <cellStyle name="RowTitles-Detail 4 3 3 6 3" xfId="5943"/>
    <cellStyle name="RowTitles-Detail 4 3 3 6 3 2" xfId="10085"/>
    <cellStyle name="RowTitles-Detail 4 3 3 6 3 2 2" xfId="37861"/>
    <cellStyle name="RowTitles-Detail 4 3 3 6 3 2 2 2" xfId="37862"/>
    <cellStyle name="RowTitles-Detail 4 3 3 6 3 2 3" xfId="37863"/>
    <cellStyle name="RowTitles-Detail 4 3 3 6 3 3" xfId="13630"/>
    <cellStyle name="RowTitles-Detail 4 3 3 6 3 3 2" xfId="37864"/>
    <cellStyle name="RowTitles-Detail 4 3 3 6 3 3 2 2" xfId="37865"/>
    <cellStyle name="RowTitles-Detail 4 3 3 6 3 4" xfId="37866"/>
    <cellStyle name="RowTitles-Detail 4 3 3 6 3 4 2" xfId="37867"/>
    <cellStyle name="RowTitles-Detail 4 3 3 6 3 5" xfId="37868"/>
    <cellStyle name="RowTitles-Detail 4 3 3 6 4" xfId="7319"/>
    <cellStyle name="RowTitles-Detail 4 3 3 6 4 2" xfId="37869"/>
    <cellStyle name="RowTitles-Detail 4 3 3 6 4 2 2" xfId="37870"/>
    <cellStyle name="RowTitles-Detail 4 3 3 6 4 3" xfId="37871"/>
    <cellStyle name="RowTitles-Detail 4 3 3 6 5" xfId="11066"/>
    <cellStyle name="RowTitles-Detail 4 3 3 6 5 2" xfId="37872"/>
    <cellStyle name="RowTitles-Detail 4 3 3 6 5 2 2" xfId="37873"/>
    <cellStyle name="RowTitles-Detail 4 3 3 6 6" xfId="37874"/>
    <cellStyle name="RowTitles-Detail 4 3 3 6 6 2" xfId="37875"/>
    <cellStyle name="RowTitles-Detail 4 3 3 6 7" xfId="37876"/>
    <cellStyle name="RowTitles-Detail 4 3 3 7" xfId="2302"/>
    <cellStyle name="RowTitles-Detail 4 3 3 7 2" xfId="8750"/>
    <cellStyle name="RowTitles-Detail 4 3 3 7 2 2" xfId="37877"/>
    <cellStyle name="RowTitles-Detail 4 3 3 7 2 2 2" xfId="37878"/>
    <cellStyle name="RowTitles-Detail 4 3 3 7 2 3" xfId="37879"/>
    <cellStyle name="RowTitles-Detail 4 3 3 7 3" xfId="12419"/>
    <cellStyle name="RowTitles-Detail 4 3 3 7 3 2" xfId="37880"/>
    <cellStyle name="RowTitles-Detail 4 3 3 7 3 2 2" xfId="37881"/>
    <cellStyle name="RowTitles-Detail 4 3 3 7 4" xfId="37882"/>
    <cellStyle name="RowTitles-Detail 4 3 3 7 4 2" xfId="37883"/>
    <cellStyle name="RowTitles-Detail 4 3 3 7 5" xfId="37884"/>
    <cellStyle name="RowTitles-Detail 4 3 3 8" xfId="4704"/>
    <cellStyle name="RowTitles-Detail 4 3 3 8 2" xfId="8896"/>
    <cellStyle name="RowTitles-Detail 4 3 3 8 2 2" xfId="37885"/>
    <cellStyle name="RowTitles-Detail 4 3 3 8 2 2 2" xfId="37886"/>
    <cellStyle name="RowTitles-Detail 4 3 3 8 2 3" xfId="37887"/>
    <cellStyle name="RowTitles-Detail 4 3 3 8 3" xfId="12530"/>
    <cellStyle name="RowTitles-Detail 4 3 3 8 3 2" xfId="37888"/>
    <cellStyle name="RowTitles-Detail 4 3 3 8 3 2 2" xfId="37889"/>
    <cellStyle name="RowTitles-Detail 4 3 3 8 4" xfId="37890"/>
    <cellStyle name="RowTitles-Detail 4 3 3 8 4 2" xfId="37891"/>
    <cellStyle name="RowTitles-Detail 4 3 3 8 5" xfId="37892"/>
    <cellStyle name="RowTitles-Detail 4 3 3 9" xfId="6707"/>
    <cellStyle name="RowTitles-Detail 4 3 3 9 2" xfId="37893"/>
    <cellStyle name="RowTitles-Detail 4 3 3 9 2 2" xfId="37894"/>
    <cellStyle name="RowTitles-Detail 4 3 3_STUD aligned by INSTIT" xfId="703"/>
    <cellStyle name="RowTitles-Detail 4 3 4" xfId="503"/>
    <cellStyle name="RowTitles-Detail 4 3 4 2" xfId="992"/>
    <cellStyle name="RowTitles-Detail 4 3 4 2 2" xfId="2603"/>
    <cellStyle name="RowTitles-Detail 4 3 4 2 2 2" xfId="8757"/>
    <cellStyle name="RowTitles-Detail 4 3 4 2 2 2 2" xfId="37895"/>
    <cellStyle name="RowTitles-Detail 4 3 4 2 2 2 2 2" xfId="37896"/>
    <cellStyle name="RowTitles-Detail 4 3 4 2 2 2 3" xfId="37897"/>
    <cellStyle name="RowTitles-Detail 4 3 4 2 2 3" xfId="12426"/>
    <cellStyle name="RowTitles-Detail 4 3 4 2 2 3 2" xfId="37898"/>
    <cellStyle name="RowTitles-Detail 4 3 4 2 2 3 2 2" xfId="37899"/>
    <cellStyle name="RowTitles-Detail 4 3 4 2 2 4" xfId="37900"/>
    <cellStyle name="RowTitles-Detail 4 3 4 2 2 4 2" xfId="37901"/>
    <cellStyle name="RowTitles-Detail 4 3 4 2 2 5" xfId="37902"/>
    <cellStyle name="RowTitles-Detail 4 3 4 2 3" xfId="4168"/>
    <cellStyle name="RowTitles-Detail 4 3 4 2 3 2" xfId="9196"/>
    <cellStyle name="RowTitles-Detail 4 3 4 2 3 2 2" xfId="37903"/>
    <cellStyle name="RowTitles-Detail 4 3 4 2 3 2 2 2" xfId="37904"/>
    <cellStyle name="RowTitles-Detail 4 3 4 2 3 2 3" xfId="37905"/>
    <cellStyle name="RowTitles-Detail 4 3 4 2 3 3" xfId="12810"/>
    <cellStyle name="RowTitles-Detail 4 3 4 2 3 3 2" xfId="37906"/>
    <cellStyle name="RowTitles-Detail 4 3 4 2 3 3 2 2" xfId="37907"/>
    <cellStyle name="RowTitles-Detail 4 3 4 2 3 4" xfId="37908"/>
    <cellStyle name="RowTitles-Detail 4 3 4 2 3 4 2" xfId="37909"/>
    <cellStyle name="RowTitles-Detail 4 3 4 2 3 5" xfId="37910"/>
    <cellStyle name="RowTitles-Detail 4 3 4 2 4" xfId="4997"/>
    <cellStyle name="RowTitles-Detail 4 3 4 2 4 2" xfId="37911"/>
    <cellStyle name="RowTitles-Detail 4 3 4 2 5" xfId="6508"/>
    <cellStyle name="RowTitles-Detail 4 3 4 2 5 2" xfId="37912"/>
    <cellStyle name="RowTitles-Detail 4 3 4 2 5 2 2" xfId="37913"/>
    <cellStyle name="RowTitles-Detail 4 3 4 2 5 3" xfId="37914"/>
    <cellStyle name="RowTitles-Detail 4 3 4 2 6" xfId="10207"/>
    <cellStyle name="RowTitles-Detail 4 3 4 2 6 2" xfId="37915"/>
    <cellStyle name="RowTitles-Detail 4 3 4 2 6 2 2" xfId="37916"/>
    <cellStyle name="RowTitles-Detail 4 3 4 3" xfId="1171"/>
    <cellStyle name="RowTitles-Detail 4 3 4 3 2" xfId="2782"/>
    <cellStyle name="RowTitles-Detail 4 3 4 3 2 2" xfId="8758"/>
    <cellStyle name="RowTitles-Detail 4 3 4 3 2 2 2" xfId="37917"/>
    <cellStyle name="RowTitles-Detail 4 3 4 3 2 2 2 2" xfId="37918"/>
    <cellStyle name="RowTitles-Detail 4 3 4 3 2 2 3" xfId="37919"/>
    <cellStyle name="RowTitles-Detail 4 3 4 3 2 3" xfId="12427"/>
    <cellStyle name="RowTitles-Detail 4 3 4 3 2 3 2" xfId="37920"/>
    <cellStyle name="RowTitles-Detail 4 3 4 3 2 3 2 2" xfId="37921"/>
    <cellStyle name="RowTitles-Detail 4 3 4 3 2 4" xfId="37922"/>
    <cellStyle name="RowTitles-Detail 4 3 4 3 2 4 2" xfId="37923"/>
    <cellStyle name="RowTitles-Detail 4 3 4 3 2 5" xfId="37924"/>
    <cellStyle name="RowTitles-Detail 4 3 4 3 3" xfId="4347"/>
    <cellStyle name="RowTitles-Detail 4 3 4 3 3 2" xfId="9472"/>
    <cellStyle name="RowTitles-Detail 4 3 4 3 3 2 2" xfId="37925"/>
    <cellStyle name="RowTitles-Detail 4 3 4 3 3 2 2 2" xfId="37926"/>
    <cellStyle name="RowTitles-Detail 4 3 4 3 3 2 3" xfId="37927"/>
    <cellStyle name="RowTitles-Detail 4 3 4 3 3 3" xfId="13065"/>
    <cellStyle name="RowTitles-Detail 4 3 4 3 3 3 2" xfId="37928"/>
    <cellStyle name="RowTitles-Detail 4 3 4 3 3 3 2 2" xfId="37929"/>
    <cellStyle name="RowTitles-Detail 4 3 4 3 3 4" xfId="37930"/>
    <cellStyle name="RowTitles-Detail 4 3 4 3 3 4 2" xfId="37931"/>
    <cellStyle name="RowTitles-Detail 4 3 4 3 3 5" xfId="37932"/>
    <cellStyle name="RowTitles-Detail 4 3 4 3 4" xfId="5176"/>
    <cellStyle name="RowTitles-Detail 4 3 4 3 4 2" xfId="37933"/>
    <cellStyle name="RowTitles-Detail 4 3 4 3 5" xfId="10453"/>
    <cellStyle name="RowTitles-Detail 4 3 4 3 5 2" xfId="37934"/>
    <cellStyle name="RowTitles-Detail 4 3 4 3 5 2 2" xfId="37935"/>
    <cellStyle name="RowTitles-Detail 4 3 4 3 6" xfId="37936"/>
    <cellStyle name="RowTitles-Detail 4 3 4 3 6 2" xfId="37937"/>
    <cellStyle name="RowTitles-Detail 4 3 4 3 7" xfId="37938"/>
    <cellStyle name="RowTitles-Detail 4 3 4 4" xfId="1341"/>
    <cellStyle name="RowTitles-Detail 4 3 4 4 2" xfId="2952"/>
    <cellStyle name="RowTitles-Detail 4 3 4 4 2 2" xfId="8759"/>
    <cellStyle name="RowTitles-Detail 4 3 4 4 2 2 2" xfId="37939"/>
    <cellStyle name="RowTitles-Detail 4 3 4 4 2 2 2 2" xfId="37940"/>
    <cellStyle name="RowTitles-Detail 4 3 4 4 2 2 3" xfId="37941"/>
    <cellStyle name="RowTitles-Detail 4 3 4 4 2 3" xfId="12428"/>
    <cellStyle name="RowTitles-Detail 4 3 4 4 2 3 2" xfId="37942"/>
    <cellStyle name="RowTitles-Detail 4 3 4 4 2 3 2 2" xfId="37943"/>
    <cellStyle name="RowTitles-Detail 4 3 4 4 2 4" xfId="37944"/>
    <cellStyle name="RowTitles-Detail 4 3 4 4 2 4 2" xfId="37945"/>
    <cellStyle name="RowTitles-Detail 4 3 4 4 2 5" xfId="37946"/>
    <cellStyle name="RowTitles-Detail 4 3 4 4 3" xfId="4517"/>
    <cellStyle name="RowTitles-Detail 4 3 4 4 3 2" xfId="9700"/>
    <cellStyle name="RowTitles-Detail 4 3 4 4 3 2 2" xfId="37947"/>
    <cellStyle name="RowTitles-Detail 4 3 4 4 3 2 2 2" xfId="37948"/>
    <cellStyle name="RowTitles-Detail 4 3 4 4 3 2 3" xfId="37949"/>
    <cellStyle name="RowTitles-Detail 4 3 4 4 3 3" xfId="13277"/>
    <cellStyle name="RowTitles-Detail 4 3 4 4 3 3 2" xfId="37950"/>
    <cellStyle name="RowTitles-Detail 4 3 4 4 3 3 2 2" xfId="37951"/>
    <cellStyle name="RowTitles-Detail 4 3 4 4 3 4" xfId="37952"/>
    <cellStyle name="RowTitles-Detail 4 3 4 4 3 4 2" xfId="37953"/>
    <cellStyle name="RowTitles-Detail 4 3 4 4 3 5" xfId="37954"/>
    <cellStyle name="RowTitles-Detail 4 3 4 4 4" xfId="5345"/>
    <cellStyle name="RowTitles-Detail 4 3 4 4 4 2" xfId="37955"/>
    <cellStyle name="RowTitles-Detail 4 3 4 4 5" xfId="6934"/>
    <cellStyle name="RowTitles-Detail 4 3 4 4 5 2" xfId="37956"/>
    <cellStyle name="RowTitles-Detail 4 3 4 4 5 2 2" xfId="37957"/>
    <cellStyle name="RowTitles-Detail 4 3 4 4 5 3" xfId="37958"/>
    <cellStyle name="RowTitles-Detail 4 3 4 4 6" xfId="10681"/>
    <cellStyle name="RowTitles-Detail 4 3 4 4 6 2" xfId="37959"/>
    <cellStyle name="RowTitles-Detail 4 3 4 4 6 2 2" xfId="37960"/>
    <cellStyle name="RowTitles-Detail 4 3 4 4 7" xfId="37961"/>
    <cellStyle name="RowTitles-Detail 4 3 4 4 7 2" xfId="37962"/>
    <cellStyle name="RowTitles-Detail 4 3 4 4 8" xfId="37963"/>
    <cellStyle name="RowTitles-Detail 4 3 4 5" xfId="1964"/>
    <cellStyle name="RowTitles-Detail 4 3 4 5 2" xfId="3554"/>
    <cellStyle name="RowTitles-Detail 4 3 4 5 2 2" xfId="8760"/>
    <cellStyle name="RowTitles-Detail 4 3 4 5 2 2 2" xfId="37964"/>
    <cellStyle name="RowTitles-Detail 4 3 4 5 2 2 2 2" xfId="37965"/>
    <cellStyle name="RowTitles-Detail 4 3 4 5 2 2 3" xfId="37966"/>
    <cellStyle name="RowTitles-Detail 4 3 4 5 2 3" xfId="12429"/>
    <cellStyle name="RowTitles-Detail 4 3 4 5 2 3 2" xfId="37967"/>
    <cellStyle name="RowTitles-Detail 4 3 4 5 2 3 2 2" xfId="37968"/>
    <cellStyle name="RowTitles-Detail 4 3 4 5 2 4" xfId="37969"/>
    <cellStyle name="RowTitles-Detail 4 3 4 5 2 4 2" xfId="37970"/>
    <cellStyle name="RowTitles-Detail 4 3 4 5 2 5" xfId="37971"/>
    <cellStyle name="RowTitles-Detail 4 3 4 5 3" xfId="5944"/>
    <cellStyle name="RowTitles-Detail 4 3 4 5 3 2" xfId="9916"/>
    <cellStyle name="RowTitles-Detail 4 3 4 5 3 2 2" xfId="37972"/>
    <cellStyle name="RowTitles-Detail 4 3 4 5 3 2 2 2" xfId="37973"/>
    <cellStyle name="RowTitles-Detail 4 3 4 5 3 2 3" xfId="37974"/>
    <cellStyle name="RowTitles-Detail 4 3 4 5 3 3" xfId="13475"/>
    <cellStyle name="RowTitles-Detail 4 3 4 5 3 3 2" xfId="37975"/>
    <cellStyle name="RowTitles-Detail 4 3 4 5 3 3 2 2" xfId="37976"/>
    <cellStyle name="RowTitles-Detail 4 3 4 5 3 4" xfId="37977"/>
    <cellStyle name="RowTitles-Detail 4 3 4 5 3 4 2" xfId="37978"/>
    <cellStyle name="RowTitles-Detail 4 3 4 5 3 5" xfId="37979"/>
    <cellStyle name="RowTitles-Detail 4 3 4 5 4" xfId="7150"/>
    <cellStyle name="RowTitles-Detail 4 3 4 5 4 2" xfId="37980"/>
    <cellStyle name="RowTitles-Detail 4 3 4 5 4 2 2" xfId="37981"/>
    <cellStyle name="RowTitles-Detail 4 3 4 5 4 3" xfId="37982"/>
    <cellStyle name="RowTitles-Detail 4 3 4 5 5" xfId="10897"/>
    <cellStyle name="RowTitles-Detail 4 3 4 5 5 2" xfId="37983"/>
    <cellStyle name="RowTitles-Detail 4 3 4 5 5 2 2" xfId="37984"/>
    <cellStyle name="RowTitles-Detail 4 3 4 5 6" xfId="37985"/>
    <cellStyle name="RowTitles-Detail 4 3 4 5 6 2" xfId="37986"/>
    <cellStyle name="RowTitles-Detail 4 3 4 5 7" xfId="37987"/>
    <cellStyle name="RowTitles-Detail 4 3 4 6" xfId="1965"/>
    <cellStyle name="RowTitles-Detail 4 3 4 6 2" xfId="3555"/>
    <cellStyle name="RowTitles-Detail 4 3 4 6 2 2" xfId="8761"/>
    <cellStyle name="RowTitles-Detail 4 3 4 6 2 2 2" xfId="37988"/>
    <cellStyle name="RowTitles-Detail 4 3 4 6 2 2 2 2" xfId="37989"/>
    <cellStyle name="RowTitles-Detail 4 3 4 6 2 2 3" xfId="37990"/>
    <cellStyle name="RowTitles-Detail 4 3 4 6 2 3" xfId="12430"/>
    <cellStyle name="RowTitles-Detail 4 3 4 6 2 3 2" xfId="37991"/>
    <cellStyle name="RowTitles-Detail 4 3 4 6 2 3 2 2" xfId="37992"/>
    <cellStyle name="RowTitles-Detail 4 3 4 6 2 4" xfId="37993"/>
    <cellStyle name="RowTitles-Detail 4 3 4 6 2 4 2" xfId="37994"/>
    <cellStyle name="RowTitles-Detail 4 3 4 6 2 5" xfId="37995"/>
    <cellStyle name="RowTitles-Detail 4 3 4 6 3" xfId="5945"/>
    <cellStyle name="RowTitles-Detail 4 3 4 6 3 2" xfId="10118"/>
    <cellStyle name="RowTitles-Detail 4 3 4 6 3 2 2" xfId="37996"/>
    <cellStyle name="RowTitles-Detail 4 3 4 6 3 2 2 2" xfId="37997"/>
    <cellStyle name="RowTitles-Detail 4 3 4 6 3 2 3" xfId="37998"/>
    <cellStyle name="RowTitles-Detail 4 3 4 6 3 3" xfId="13662"/>
    <cellStyle name="RowTitles-Detail 4 3 4 6 3 3 2" xfId="37999"/>
    <cellStyle name="RowTitles-Detail 4 3 4 6 3 3 2 2" xfId="38000"/>
    <cellStyle name="RowTitles-Detail 4 3 4 6 3 4" xfId="38001"/>
    <cellStyle name="RowTitles-Detail 4 3 4 6 3 4 2" xfId="38002"/>
    <cellStyle name="RowTitles-Detail 4 3 4 6 3 5" xfId="38003"/>
    <cellStyle name="RowTitles-Detail 4 3 4 6 4" xfId="7352"/>
    <cellStyle name="RowTitles-Detail 4 3 4 6 4 2" xfId="38004"/>
    <cellStyle name="RowTitles-Detail 4 3 4 6 4 2 2" xfId="38005"/>
    <cellStyle name="RowTitles-Detail 4 3 4 6 4 3" xfId="38006"/>
    <cellStyle name="RowTitles-Detail 4 3 4 6 5" xfId="11099"/>
    <cellStyle name="RowTitles-Detail 4 3 4 6 5 2" xfId="38007"/>
    <cellStyle name="RowTitles-Detail 4 3 4 6 5 2 2" xfId="38008"/>
    <cellStyle name="RowTitles-Detail 4 3 4 6 6" xfId="38009"/>
    <cellStyle name="RowTitles-Detail 4 3 4 6 6 2" xfId="38010"/>
    <cellStyle name="RowTitles-Detail 4 3 4 6 7" xfId="38011"/>
    <cellStyle name="RowTitles-Detail 4 3 4 7" xfId="2335"/>
    <cellStyle name="RowTitles-Detail 4 3 4 7 2" xfId="8756"/>
    <cellStyle name="RowTitles-Detail 4 3 4 7 2 2" xfId="38012"/>
    <cellStyle name="RowTitles-Detail 4 3 4 7 2 2 2" xfId="38013"/>
    <cellStyle name="RowTitles-Detail 4 3 4 7 2 3" xfId="38014"/>
    <cellStyle name="RowTitles-Detail 4 3 4 7 3" xfId="12425"/>
    <cellStyle name="RowTitles-Detail 4 3 4 7 3 2" xfId="38015"/>
    <cellStyle name="RowTitles-Detail 4 3 4 7 3 2 2" xfId="38016"/>
    <cellStyle name="RowTitles-Detail 4 3 4 7 4" xfId="38017"/>
    <cellStyle name="RowTitles-Detail 4 3 4 7 4 2" xfId="38018"/>
    <cellStyle name="RowTitles-Detail 4 3 4 7 5" xfId="38019"/>
    <cellStyle name="RowTitles-Detail 4 3 4 8" xfId="3894"/>
    <cellStyle name="RowTitles-Detail 4 3 4 8 2" xfId="38020"/>
    <cellStyle name="RowTitles-Detail 4 3 4 9" xfId="6677"/>
    <cellStyle name="RowTitles-Detail 4 3 4 9 2" xfId="38021"/>
    <cellStyle name="RowTitles-Detail 4 3 4 9 2 2" xfId="38022"/>
    <cellStyle name="RowTitles-Detail 4 3 4_STUD aligned by INSTIT" xfId="704"/>
    <cellStyle name="RowTitles-Detail 4 3 5" xfId="833"/>
    <cellStyle name="RowTitles-Detail 4 3 5 2" xfId="2446"/>
    <cellStyle name="RowTitles-Detail 4 3 5 2 2" xfId="8762"/>
    <cellStyle name="RowTitles-Detail 4 3 5 2 2 2" xfId="38023"/>
    <cellStyle name="RowTitles-Detail 4 3 5 2 2 2 2" xfId="38024"/>
    <cellStyle name="RowTitles-Detail 4 3 5 2 2 3" xfId="38025"/>
    <cellStyle name="RowTitles-Detail 4 3 5 2 3" xfId="12431"/>
    <cellStyle name="RowTitles-Detail 4 3 5 2 3 2" xfId="38026"/>
    <cellStyle name="RowTitles-Detail 4 3 5 2 3 2 2" xfId="38027"/>
    <cellStyle name="RowTitles-Detail 4 3 5 2 4" xfId="38028"/>
    <cellStyle name="RowTitles-Detail 4 3 5 2 4 2" xfId="38029"/>
    <cellStyle name="RowTitles-Detail 4 3 5 2 5" xfId="38030"/>
    <cellStyle name="RowTitles-Detail 4 3 5 3" xfId="4009"/>
    <cellStyle name="RowTitles-Detail 4 3 5 3 2" xfId="9009"/>
    <cellStyle name="RowTitles-Detail 4 3 5 3 2 2" xfId="38031"/>
    <cellStyle name="RowTitles-Detail 4 3 5 3 2 2 2" xfId="38032"/>
    <cellStyle name="RowTitles-Detail 4 3 5 3 2 3" xfId="38033"/>
    <cellStyle name="RowTitles-Detail 4 3 5 3 3" xfId="12633"/>
    <cellStyle name="RowTitles-Detail 4 3 5 3 3 2" xfId="38034"/>
    <cellStyle name="RowTitles-Detail 4 3 5 3 3 2 2" xfId="38035"/>
    <cellStyle name="RowTitles-Detail 4 3 5 3 4" xfId="38036"/>
    <cellStyle name="RowTitles-Detail 4 3 5 3 4 2" xfId="38037"/>
    <cellStyle name="RowTitles-Detail 4 3 5 3 5" xfId="38038"/>
    <cellStyle name="RowTitles-Detail 4 3 5 4" xfId="3837"/>
    <cellStyle name="RowTitles-Detail 4 3 5 4 2" xfId="38039"/>
    <cellStyle name="RowTitles-Detail 4 3 5 5" xfId="6352"/>
    <cellStyle name="RowTitles-Detail 4 3 5 5 2" xfId="38040"/>
    <cellStyle name="RowTitles-Detail 4 3 5 5 2 2" xfId="38041"/>
    <cellStyle name="RowTitles-Detail 4 3 5 5 3" xfId="38042"/>
    <cellStyle name="RowTitles-Detail 4 3 5 6" xfId="6242"/>
    <cellStyle name="RowTitles-Detail 4 3 5 6 2" xfId="38043"/>
    <cellStyle name="RowTitles-Detail 4 3 5 6 2 2" xfId="38044"/>
    <cellStyle name="RowTitles-Detail 4 3 6" xfId="753"/>
    <cellStyle name="RowTitles-Detail 4 3 6 2" xfId="2373"/>
    <cellStyle name="RowTitles-Detail 4 3 6 2 2" xfId="8763"/>
    <cellStyle name="RowTitles-Detail 4 3 6 2 2 2" xfId="38045"/>
    <cellStyle name="RowTitles-Detail 4 3 6 2 2 2 2" xfId="38046"/>
    <cellStyle name="RowTitles-Detail 4 3 6 2 2 3" xfId="38047"/>
    <cellStyle name="RowTitles-Detail 4 3 6 2 3" xfId="12432"/>
    <cellStyle name="RowTitles-Detail 4 3 6 2 3 2" xfId="38048"/>
    <cellStyle name="RowTitles-Detail 4 3 6 2 3 2 2" xfId="38049"/>
    <cellStyle name="RowTitles-Detail 4 3 6 2 4" xfId="38050"/>
    <cellStyle name="RowTitles-Detail 4 3 6 2 4 2" xfId="38051"/>
    <cellStyle name="RowTitles-Detail 4 3 6 2 5" xfId="38052"/>
    <cellStyle name="RowTitles-Detail 4 3 6 3" xfId="3929"/>
    <cellStyle name="RowTitles-Detail 4 3 6 3 2" xfId="9279"/>
    <cellStyle name="RowTitles-Detail 4 3 6 3 2 2" xfId="38053"/>
    <cellStyle name="RowTitles-Detail 4 3 6 3 2 2 2" xfId="38054"/>
    <cellStyle name="RowTitles-Detail 4 3 6 3 2 3" xfId="38055"/>
    <cellStyle name="RowTitles-Detail 4 3 6 3 3" xfId="12886"/>
    <cellStyle name="RowTitles-Detail 4 3 6 3 3 2" xfId="38056"/>
    <cellStyle name="RowTitles-Detail 4 3 6 3 3 2 2" xfId="38057"/>
    <cellStyle name="RowTitles-Detail 4 3 6 3 4" xfId="38058"/>
    <cellStyle name="RowTitles-Detail 4 3 6 3 4 2" xfId="38059"/>
    <cellStyle name="RowTitles-Detail 4 3 6 3 5" xfId="38060"/>
    <cellStyle name="RowTitles-Detail 4 3 6 4" xfId="4628"/>
    <cellStyle name="RowTitles-Detail 4 3 6 4 2" xfId="38061"/>
    <cellStyle name="RowTitles-Detail 4 3 6 5" xfId="10289"/>
    <cellStyle name="RowTitles-Detail 4 3 6 5 2" xfId="38062"/>
    <cellStyle name="RowTitles-Detail 4 3 6 5 2 2" xfId="38063"/>
    <cellStyle name="RowTitles-Detail 4 3 6 6" xfId="38064"/>
    <cellStyle name="RowTitles-Detail 4 3 6 6 2" xfId="38065"/>
    <cellStyle name="RowTitles-Detail 4 3 6 7" xfId="38066"/>
    <cellStyle name="RowTitles-Detail 4 3 7" xfId="1231"/>
    <cellStyle name="RowTitles-Detail 4 3 7 2" xfId="2842"/>
    <cellStyle name="RowTitles-Detail 4 3 7 2 2" xfId="8764"/>
    <cellStyle name="RowTitles-Detail 4 3 7 2 2 2" xfId="38067"/>
    <cellStyle name="RowTitles-Detail 4 3 7 2 2 2 2" xfId="38068"/>
    <cellStyle name="RowTitles-Detail 4 3 7 2 2 3" xfId="38069"/>
    <cellStyle name="RowTitles-Detail 4 3 7 2 3" xfId="12433"/>
    <cellStyle name="RowTitles-Detail 4 3 7 2 3 2" xfId="38070"/>
    <cellStyle name="RowTitles-Detail 4 3 7 2 3 2 2" xfId="38071"/>
    <cellStyle name="RowTitles-Detail 4 3 7 2 4" xfId="38072"/>
    <cellStyle name="RowTitles-Detail 4 3 7 2 4 2" xfId="38073"/>
    <cellStyle name="RowTitles-Detail 4 3 7 2 5" xfId="38074"/>
    <cellStyle name="RowTitles-Detail 4 3 7 3" xfId="4407"/>
    <cellStyle name="RowTitles-Detail 4 3 7 3 2" xfId="9516"/>
    <cellStyle name="RowTitles-Detail 4 3 7 3 2 2" xfId="38075"/>
    <cellStyle name="RowTitles-Detail 4 3 7 3 2 2 2" xfId="38076"/>
    <cellStyle name="RowTitles-Detail 4 3 7 3 2 3" xfId="38077"/>
    <cellStyle name="RowTitles-Detail 4 3 7 3 3" xfId="13103"/>
    <cellStyle name="RowTitles-Detail 4 3 7 3 3 2" xfId="38078"/>
    <cellStyle name="RowTitles-Detail 4 3 7 3 3 2 2" xfId="38079"/>
    <cellStyle name="RowTitles-Detail 4 3 7 3 4" xfId="38080"/>
    <cellStyle name="RowTitles-Detail 4 3 7 3 4 2" xfId="38081"/>
    <cellStyle name="RowTitles-Detail 4 3 7 3 5" xfId="38082"/>
    <cellStyle name="RowTitles-Detail 4 3 7 4" xfId="5236"/>
    <cellStyle name="RowTitles-Detail 4 3 7 4 2" xfId="38083"/>
    <cellStyle name="RowTitles-Detail 4 3 7 5" xfId="6750"/>
    <cellStyle name="RowTitles-Detail 4 3 7 5 2" xfId="38084"/>
    <cellStyle name="RowTitles-Detail 4 3 7 5 2 2" xfId="38085"/>
    <cellStyle name="RowTitles-Detail 4 3 7 5 3" xfId="38086"/>
    <cellStyle name="RowTitles-Detail 4 3 7 6" xfId="10497"/>
    <cellStyle name="RowTitles-Detail 4 3 7 6 2" xfId="38087"/>
    <cellStyle name="RowTitles-Detail 4 3 7 6 2 2" xfId="38088"/>
    <cellStyle name="RowTitles-Detail 4 3 7 7" xfId="38089"/>
    <cellStyle name="RowTitles-Detail 4 3 7 7 2" xfId="38090"/>
    <cellStyle name="RowTitles-Detail 4 3 7 8" xfId="38091"/>
    <cellStyle name="RowTitles-Detail 4 3 8" xfId="1966"/>
    <cellStyle name="RowTitles-Detail 4 3 8 2" xfId="3556"/>
    <cellStyle name="RowTitles-Detail 4 3 8 2 2" xfId="8765"/>
    <cellStyle name="RowTitles-Detail 4 3 8 2 2 2" xfId="38092"/>
    <cellStyle name="RowTitles-Detail 4 3 8 2 2 2 2" xfId="38093"/>
    <cellStyle name="RowTitles-Detail 4 3 8 2 2 3" xfId="38094"/>
    <cellStyle name="RowTitles-Detail 4 3 8 2 3" xfId="12434"/>
    <cellStyle name="RowTitles-Detail 4 3 8 2 3 2" xfId="38095"/>
    <cellStyle name="RowTitles-Detail 4 3 8 2 3 2 2" xfId="38096"/>
    <cellStyle name="RowTitles-Detail 4 3 8 2 4" xfId="38097"/>
    <cellStyle name="RowTitles-Detail 4 3 8 2 4 2" xfId="38098"/>
    <cellStyle name="RowTitles-Detail 4 3 8 2 5" xfId="38099"/>
    <cellStyle name="RowTitles-Detail 4 3 8 3" xfId="5946"/>
    <cellStyle name="RowTitles-Detail 4 3 8 3 2" xfId="9737"/>
    <cellStyle name="RowTitles-Detail 4 3 8 3 2 2" xfId="38100"/>
    <cellStyle name="RowTitles-Detail 4 3 8 3 2 2 2" xfId="38101"/>
    <cellStyle name="RowTitles-Detail 4 3 8 3 2 3" xfId="38102"/>
    <cellStyle name="RowTitles-Detail 4 3 8 3 3" xfId="13306"/>
    <cellStyle name="RowTitles-Detail 4 3 8 3 3 2" xfId="38103"/>
    <cellStyle name="RowTitles-Detail 4 3 8 3 3 2 2" xfId="38104"/>
    <cellStyle name="RowTitles-Detail 4 3 8 3 4" xfId="38105"/>
    <cellStyle name="RowTitles-Detail 4 3 8 3 4 2" xfId="38106"/>
    <cellStyle name="RowTitles-Detail 4 3 8 3 5" xfId="38107"/>
    <cellStyle name="RowTitles-Detail 4 3 8 4" xfId="6971"/>
    <cellStyle name="RowTitles-Detail 4 3 8 4 2" xfId="38108"/>
    <cellStyle name="RowTitles-Detail 4 3 8 4 2 2" xfId="38109"/>
    <cellStyle name="RowTitles-Detail 4 3 8 4 3" xfId="38110"/>
    <cellStyle name="RowTitles-Detail 4 3 8 5" xfId="10718"/>
    <cellStyle name="RowTitles-Detail 4 3 8 5 2" xfId="38111"/>
    <cellStyle name="RowTitles-Detail 4 3 8 5 2 2" xfId="38112"/>
    <cellStyle name="RowTitles-Detail 4 3 8 6" xfId="38113"/>
    <cellStyle name="RowTitles-Detail 4 3 8 6 2" xfId="38114"/>
    <cellStyle name="RowTitles-Detail 4 3 8 7" xfId="38115"/>
    <cellStyle name="RowTitles-Detail 4 3 9" xfId="1967"/>
    <cellStyle name="RowTitles-Detail 4 3 9 2" xfId="3557"/>
    <cellStyle name="RowTitles-Detail 4 3 9 2 2" xfId="8766"/>
    <cellStyle name="RowTitles-Detail 4 3 9 2 2 2" xfId="38116"/>
    <cellStyle name="RowTitles-Detail 4 3 9 2 2 2 2" xfId="38117"/>
    <cellStyle name="RowTitles-Detail 4 3 9 2 2 3" xfId="38118"/>
    <cellStyle name="RowTitles-Detail 4 3 9 2 3" xfId="12435"/>
    <cellStyle name="RowTitles-Detail 4 3 9 2 3 2" xfId="38119"/>
    <cellStyle name="RowTitles-Detail 4 3 9 2 3 2 2" xfId="38120"/>
    <cellStyle name="RowTitles-Detail 4 3 9 2 4" xfId="38121"/>
    <cellStyle name="RowTitles-Detail 4 3 9 2 4 2" xfId="38122"/>
    <cellStyle name="RowTitles-Detail 4 3 9 2 5" xfId="38123"/>
    <cellStyle name="RowTitles-Detail 4 3 9 3" xfId="5947"/>
    <cellStyle name="RowTitles-Detail 4 3 9 3 2" xfId="9942"/>
    <cellStyle name="RowTitles-Detail 4 3 9 3 2 2" xfId="38124"/>
    <cellStyle name="RowTitles-Detail 4 3 9 3 2 2 2" xfId="38125"/>
    <cellStyle name="RowTitles-Detail 4 3 9 3 2 3" xfId="38126"/>
    <cellStyle name="RowTitles-Detail 4 3 9 3 3" xfId="13496"/>
    <cellStyle name="RowTitles-Detail 4 3 9 3 3 2" xfId="38127"/>
    <cellStyle name="RowTitles-Detail 4 3 9 3 3 2 2" xfId="38128"/>
    <cellStyle name="RowTitles-Detail 4 3 9 3 4" xfId="38129"/>
    <cellStyle name="RowTitles-Detail 4 3 9 3 4 2" xfId="38130"/>
    <cellStyle name="RowTitles-Detail 4 3 9 3 5" xfId="38131"/>
    <cellStyle name="RowTitles-Detail 4 3 9 4" xfId="7176"/>
    <cellStyle name="RowTitles-Detail 4 3 9 4 2" xfId="38132"/>
    <cellStyle name="RowTitles-Detail 4 3 9 4 2 2" xfId="38133"/>
    <cellStyle name="RowTitles-Detail 4 3 9 4 3" xfId="38134"/>
    <cellStyle name="RowTitles-Detail 4 3 9 5" xfId="10923"/>
    <cellStyle name="RowTitles-Detail 4 3 9 5 2" xfId="38135"/>
    <cellStyle name="RowTitles-Detail 4 3 9 5 2 2" xfId="38136"/>
    <cellStyle name="RowTitles-Detail 4 3 9 6" xfId="38137"/>
    <cellStyle name="RowTitles-Detail 4 3 9 6 2" xfId="38138"/>
    <cellStyle name="RowTitles-Detail 4 3 9 7" xfId="38139"/>
    <cellStyle name="RowTitles-Detail 4 3_STUD aligned by INSTIT" xfId="701"/>
    <cellStyle name="RowTitles-Detail 4 4" xfId="372"/>
    <cellStyle name="RowTitles-Detail 4 4 2" xfId="1045"/>
    <cellStyle name="RowTitles-Detail 4 4 2 2" xfId="2656"/>
    <cellStyle name="RowTitles-Detail 4 4 2 2 2" xfId="8768"/>
    <cellStyle name="RowTitles-Detail 4 4 2 2 2 2" xfId="38140"/>
    <cellStyle name="RowTitles-Detail 4 4 2 2 2 2 2" xfId="38141"/>
    <cellStyle name="RowTitles-Detail 4 4 2 2 2 3" xfId="38142"/>
    <cellStyle name="RowTitles-Detail 4 4 2 2 3" xfId="12437"/>
    <cellStyle name="RowTitles-Detail 4 4 2 2 3 2" xfId="38143"/>
    <cellStyle name="RowTitles-Detail 4 4 2 2 3 2 2" xfId="38144"/>
    <cellStyle name="RowTitles-Detail 4 4 2 2 4" xfId="38145"/>
    <cellStyle name="RowTitles-Detail 4 4 2 2 4 2" xfId="38146"/>
    <cellStyle name="RowTitles-Detail 4 4 2 2 5" xfId="38147"/>
    <cellStyle name="RowTitles-Detail 4 4 2 3" xfId="4221"/>
    <cellStyle name="RowTitles-Detail 4 4 2 3 2" xfId="9065"/>
    <cellStyle name="RowTitles-Detail 4 4 2 3 2 2" xfId="38148"/>
    <cellStyle name="RowTitles-Detail 4 4 2 3 2 2 2" xfId="38149"/>
    <cellStyle name="RowTitles-Detail 4 4 2 3 2 3" xfId="38150"/>
    <cellStyle name="RowTitles-Detail 4 4 2 3 3" xfId="12687"/>
    <cellStyle name="RowTitles-Detail 4 4 2 3 3 2" xfId="38151"/>
    <cellStyle name="RowTitles-Detail 4 4 2 3 3 2 2" xfId="38152"/>
    <cellStyle name="RowTitles-Detail 4 4 2 3 4" xfId="38153"/>
    <cellStyle name="RowTitles-Detail 4 4 2 3 4 2" xfId="38154"/>
    <cellStyle name="RowTitles-Detail 4 4 2 3 5" xfId="38155"/>
    <cellStyle name="RowTitles-Detail 4 4 2 4" xfId="5050"/>
    <cellStyle name="RowTitles-Detail 4 4 2 4 2" xfId="38156"/>
    <cellStyle name="RowTitles-Detail 4 4 2 5" xfId="6059"/>
    <cellStyle name="RowTitles-Detail 4 4 2 5 2" xfId="38157"/>
    <cellStyle name="RowTitles-Detail 4 4 2 5 2 2" xfId="38158"/>
    <cellStyle name="RowTitles-Detail 4 4 3" xfId="1271"/>
    <cellStyle name="RowTitles-Detail 4 4 3 2" xfId="2882"/>
    <cellStyle name="RowTitles-Detail 4 4 3 2 2" xfId="8769"/>
    <cellStyle name="RowTitles-Detail 4 4 3 2 2 2" xfId="38159"/>
    <cellStyle name="RowTitles-Detail 4 4 3 2 2 2 2" xfId="38160"/>
    <cellStyle name="RowTitles-Detail 4 4 3 2 2 3" xfId="38161"/>
    <cellStyle name="RowTitles-Detail 4 4 3 2 3" xfId="12438"/>
    <cellStyle name="RowTitles-Detail 4 4 3 2 3 2" xfId="38162"/>
    <cellStyle name="RowTitles-Detail 4 4 3 2 3 2 2" xfId="38163"/>
    <cellStyle name="RowTitles-Detail 4 4 3 2 4" xfId="38164"/>
    <cellStyle name="RowTitles-Detail 4 4 3 2 4 2" xfId="38165"/>
    <cellStyle name="RowTitles-Detail 4 4 3 2 5" xfId="38166"/>
    <cellStyle name="RowTitles-Detail 4 4 3 3" xfId="4447"/>
    <cellStyle name="RowTitles-Detail 4 4 3 3 2" xfId="9341"/>
    <cellStyle name="RowTitles-Detail 4 4 3 3 2 2" xfId="38167"/>
    <cellStyle name="RowTitles-Detail 4 4 3 3 2 2 2" xfId="38168"/>
    <cellStyle name="RowTitles-Detail 4 4 3 3 2 3" xfId="38169"/>
    <cellStyle name="RowTitles-Detail 4 4 3 3 3" xfId="12942"/>
    <cellStyle name="RowTitles-Detail 4 4 3 3 3 2" xfId="38170"/>
    <cellStyle name="RowTitles-Detail 4 4 3 3 3 2 2" xfId="38171"/>
    <cellStyle name="RowTitles-Detail 4 4 3 3 4" xfId="38172"/>
    <cellStyle name="RowTitles-Detail 4 4 3 3 4 2" xfId="38173"/>
    <cellStyle name="RowTitles-Detail 4 4 3 3 5" xfId="38174"/>
    <cellStyle name="RowTitles-Detail 4 4 3 4" xfId="5276"/>
    <cellStyle name="RowTitles-Detail 4 4 3 4 2" xfId="38175"/>
    <cellStyle name="RowTitles-Detail 4 4 3 5" xfId="6626"/>
    <cellStyle name="RowTitles-Detail 4 4 3 5 2" xfId="38176"/>
    <cellStyle name="RowTitles-Detail 4 4 3 5 2 2" xfId="38177"/>
    <cellStyle name="RowTitles-Detail 4 4 3 5 3" xfId="38178"/>
    <cellStyle name="RowTitles-Detail 4 4 3 6" xfId="10347"/>
    <cellStyle name="RowTitles-Detail 4 4 3 6 2" xfId="38179"/>
    <cellStyle name="RowTitles-Detail 4 4 3 6 2 2" xfId="38180"/>
    <cellStyle name="RowTitles-Detail 4 4 3 7" xfId="38181"/>
    <cellStyle name="RowTitles-Detail 4 4 3 7 2" xfId="38182"/>
    <cellStyle name="RowTitles-Detail 4 4 3 8" xfId="38183"/>
    <cellStyle name="RowTitles-Detail 4 4 4" xfId="1968"/>
    <cellStyle name="RowTitles-Detail 4 4 4 2" xfId="3558"/>
    <cellStyle name="RowTitles-Detail 4 4 4 2 2" xfId="8770"/>
    <cellStyle name="RowTitles-Detail 4 4 4 2 2 2" xfId="38184"/>
    <cellStyle name="RowTitles-Detail 4 4 4 2 2 2 2" xfId="38185"/>
    <cellStyle name="RowTitles-Detail 4 4 4 2 2 3" xfId="38186"/>
    <cellStyle name="RowTitles-Detail 4 4 4 2 3" xfId="12439"/>
    <cellStyle name="RowTitles-Detail 4 4 4 2 3 2" xfId="38187"/>
    <cellStyle name="RowTitles-Detail 4 4 4 2 3 2 2" xfId="38188"/>
    <cellStyle name="RowTitles-Detail 4 4 4 2 4" xfId="38189"/>
    <cellStyle name="RowTitles-Detail 4 4 4 2 4 2" xfId="38190"/>
    <cellStyle name="RowTitles-Detail 4 4 4 2 5" xfId="38191"/>
    <cellStyle name="RowTitles-Detail 4 4 4 3" xfId="5948"/>
    <cellStyle name="RowTitles-Detail 4 4 4 3 2" xfId="9574"/>
    <cellStyle name="RowTitles-Detail 4 4 4 3 2 2" xfId="38192"/>
    <cellStyle name="RowTitles-Detail 4 4 4 3 2 2 2" xfId="38193"/>
    <cellStyle name="RowTitles-Detail 4 4 4 3 2 3" xfId="38194"/>
    <cellStyle name="RowTitles-Detail 4 4 4 3 3" xfId="13155"/>
    <cellStyle name="RowTitles-Detail 4 4 4 3 3 2" xfId="38195"/>
    <cellStyle name="RowTitles-Detail 4 4 4 3 3 2 2" xfId="38196"/>
    <cellStyle name="RowTitles-Detail 4 4 4 3 4" xfId="38197"/>
    <cellStyle name="RowTitles-Detail 4 4 4 3 4 2" xfId="38198"/>
    <cellStyle name="RowTitles-Detail 4 4 4 3 5" xfId="38199"/>
    <cellStyle name="RowTitles-Detail 4 4 4 4" xfId="6808"/>
    <cellStyle name="RowTitles-Detail 4 4 4 4 2" xfId="38200"/>
    <cellStyle name="RowTitles-Detail 4 4 4 4 2 2" xfId="38201"/>
    <cellStyle name="RowTitles-Detail 4 4 4 4 3" xfId="38202"/>
    <cellStyle name="RowTitles-Detail 4 4 4 5" xfId="10555"/>
    <cellStyle name="RowTitles-Detail 4 4 4 5 2" xfId="38203"/>
    <cellStyle name="RowTitles-Detail 4 4 4 5 2 2" xfId="38204"/>
    <cellStyle name="RowTitles-Detail 4 4 4 6" xfId="38205"/>
    <cellStyle name="RowTitles-Detail 4 4 4 6 2" xfId="38206"/>
    <cellStyle name="RowTitles-Detail 4 4 4 7" xfId="38207"/>
    <cellStyle name="RowTitles-Detail 4 4 5" xfId="1969"/>
    <cellStyle name="RowTitles-Detail 4 4 5 2" xfId="3559"/>
    <cellStyle name="RowTitles-Detail 4 4 5 2 2" xfId="8771"/>
    <cellStyle name="RowTitles-Detail 4 4 5 2 2 2" xfId="38208"/>
    <cellStyle name="RowTitles-Detail 4 4 5 2 2 2 2" xfId="38209"/>
    <cellStyle name="RowTitles-Detail 4 4 5 2 2 3" xfId="38210"/>
    <cellStyle name="RowTitles-Detail 4 4 5 2 3" xfId="12440"/>
    <cellStyle name="RowTitles-Detail 4 4 5 2 3 2" xfId="38211"/>
    <cellStyle name="RowTitles-Detail 4 4 5 2 3 2 2" xfId="38212"/>
    <cellStyle name="RowTitles-Detail 4 4 5 2 4" xfId="38213"/>
    <cellStyle name="RowTitles-Detail 4 4 5 2 4 2" xfId="38214"/>
    <cellStyle name="RowTitles-Detail 4 4 5 2 5" xfId="38215"/>
    <cellStyle name="RowTitles-Detail 4 4 5 3" xfId="5949"/>
    <cellStyle name="RowTitles-Detail 4 4 5 3 2" xfId="9791"/>
    <cellStyle name="RowTitles-Detail 4 4 5 3 2 2" xfId="38216"/>
    <cellStyle name="RowTitles-Detail 4 4 5 3 2 2 2" xfId="38217"/>
    <cellStyle name="RowTitles-Detail 4 4 5 3 2 3" xfId="38218"/>
    <cellStyle name="RowTitles-Detail 4 4 5 3 3" xfId="13354"/>
    <cellStyle name="RowTitles-Detail 4 4 5 3 3 2" xfId="38219"/>
    <cellStyle name="RowTitles-Detail 4 4 5 3 3 2 2" xfId="38220"/>
    <cellStyle name="RowTitles-Detail 4 4 5 3 4" xfId="38221"/>
    <cellStyle name="RowTitles-Detail 4 4 5 3 4 2" xfId="38222"/>
    <cellStyle name="RowTitles-Detail 4 4 5 3 5" xfId="38223"/>
    <cellStyle name="RowTitles-Detail 4 4 5 4" xfId="7025"/>
    <cellStyle name="RowTitles-Detail 4 4 5 4 2" xfId="38224"/>
    <cellStyle name="RowTitles-Detail 4 4 5 4 2 2" xfId="38225"/>
    <cellStyle name="RowTitles-Detail 4 4 5 4 3" xfId="38226"/>
    <cellStyle name="RowTitles-Detail 4 4 5 5" xfId="10772"/>
    <cellStyle name="RowTitles-Detail 4 4 5 5 2" xfId="38227"/>
    <cellStyle name="RowTitles-Detail 4 4 5 5 2 2" xfId="38228"/>
    <cellStyle name="RowTitles-Detail 4 4 5 6" xfId="38229"/>
    <cellStyle name="RowTitles-Detail 4 4 5 6 2" xfId="38230"/>
    <cellStyle name="RowTitles-Detail 4 4 5 7" xfId="38231"/>
    <cellStyle name="RowTitles-Detail 4 4 6" xfId="1970"/>
    <cellStyle name="RowTitles-Detail 4 4 6 2" xfId="3560"/>
    <cellStyle name="RowTitles-Detail 4 4 6 2 2" xfId="8772"/>
    <cellStyle name="RowTitles-Detail 4 4 6 2 2 2" xfId="38232"/>
    <cellStyle name="RowTitles-Detail 4 4 6 2 2 2 2" xfId="38233"/>
    <cellStyle name="RowTitles-Detail 4 4 6 2 2 3" xfId="38234"/>
    <cellStyle name="RowTitles-Detail 4 4 6 2 3" xfId="12441"/>
    <cellStyle name="RowTitles-Detail 4 4 6 2 3 2" xfId="38235"/>
    <cellStyle name="RowTitles-Detail 4 4 6 2 3 2 2" xfId="38236"/>
    <cellStyle name="RowTitles-Detail 4 4 6 2 4" xfId="38237"/>
    <cellStyle name="RowTitles-Detail 4 4 6 2 4 2" xfId="38238"/>
    <cellStyle name="RowTitles-Detail 4 4 6 2 5" xfId="38239"/>
    <cellStyle name="RowTitles-Detail 4 4 6 3" xfId="5950"/>
    <cellStyle name="RowTitles-Detail 4 4 6 3 2" xfId="9993"/>
    <cellStyle name="RowTitles-Detail 4 4 6 3 2 2" xfId="38240"/>
    <cellStyle name="RowTitles-Detail 4 4 6 3 2 2 2" xfId="38241"/>
    <cellStyle name="RowTitles-Detail 4 4 6 3 2 3" xfId="38242"/>
    <cellStyle name="RowTitles-Detail 4 4 6 3 3" xfId="13541"/>
    <cellStyle name="RowTitles-Detail 4 4 6 3 3 2" xfId="38243"/>
    <cellStyle name="RowTitles-Detail 4 4 6 3 3 2 2" xfId="38244"/>
    <cellStyle name="RowTitles-Detail 4 4 6 3 4" xfId="38245"/>
    <cellStyle name="RowTitles-Detail 4 4 6 3 4 2" xfId="38246"/>
    <cellStyle name="RowTitles-Detail 4 4 6 3 5" xfId="38247"/>
    <cellStyle name="RowTitles-Detail 4 4 6 4" xfId="7227"/>
    <cellStyle name="RowTitles-Detail 4 4 6 4 2" xfId="38248"/>
    <cellStyle name="RowTitles-Detail 4 4 6 4 2 2" xfId="38249"/>
    <cellStyle name="RowTitles-Detail 4 4 6 4 3" xfId="38250"/>
    <cellStyle name="RowTitles-Detail 4 4 6 5" xfId="10974"/>
    <cellStyle name="RowTitles-Detail 4 4 6 5 2" xfId="38251"/>
    <cellStyle name="RowTitles-Detail 4 4 6 5 2 2" xfId="38252"/>
    <cellStyle name="RowTitles-Detail 4 4 6 6" xfId="38253"/>
    <cellStyle name="RowTitles-Detail 4 4 6 6 2" xfId="38254"/>
    <cellStyle name="RowTitles-Detail 4 4 6 7" xfId="38255"/>
    <cellStyle name="RowTitles-Detail 4 4 7" xfId="2210"/>
    <cellStyle name="RowTitles-Detail 4 4 7 2" xfId="8767"/>
    <cellStyle name="RowTitles-Detail 4 4 7 2 2" xfId="38256"/>
    <cellStyle name="RowTitles-Detail 4 4 7 2 2 2" xfId="38257"/>
    <cellStyle name="RowTitles-Detail 4 4 7 2 3" xfId="38258"/>
    <cellStyle name="RowTitles-Detail 4 4 7 3" xfId="12436"/>
    <cellStyle name="RowTitles-Detail 4 4 7 3 2" xfId="38259"/>
    <cellStyle name="RowTitles-Detail 4 4 7 3 2 2" xfId="38260"/>
    <cellStyle name="RowTitles-Detail 4 4 7 4" xfId="38261"/>
    <cellStyle name="RowTitles-Detail 4 4 7 4 2" xfId="38262"/>
    <cellStyle name="RowTitles-Detail 4 4 7 5" xfId="38263"/>
    <cellStyle name="RowTitles-Detail 4 4 8" xfId="4765"/>
    <cellStyle name="RowTitles-Detail 4 4 8 2" xfId="38264"/>
    <cellStyle name="RowTitles-Detail 4 4 9" xfId="6372"/>
    <cellStyle name="RowTitles-Detail 4 4 9 2" xfId="38265"/>
    <cellStyle name="RowTitles-Detail 4 4 9 2 2" xfId="38266"/>
    <cellStyle name="RowTitles-Detail 4 4_STUD aligned by INSTIT" xfId="705"/>
    <cellStyle name="RowTitles-Detail 4 5" xfId="427"/>
    <cellStyle name="RowTitles-Detail 4 5 2" xfId="920"/>
    <cellStyle name="RowTitles-Detail 4 5 2 2" xfId="2531"/>
    <cellStyle name="RowTitles-Detail 4 5 2 2 2" xfId="8774"/>
    <cellStyle name="RowTitles-Detail 4 5 2 2 2 2" xfId="38267"/>
    <cellStyle name="RowTitles-Detail 4 5 2 2 2 2 2" xfId="38268"/>
    <cellStyle name="RowTitles-Detail 4 5 2 2 2 3" xfId="38269"/>
    <cellStyle name="RowTitles-Detail 4 5 2 2 3" xfId="12443"/>
    <cellStyle name="RowTitles-Detail 4 5 2 2 3 2" xfId="38270"/>
    <cellStyle name="RowTitles-Detail 4 5 2 2 3 2 2" xfId="38271"/>
    <cellStyle name="RowTitles-Detail 4 5 2 2 4" xfId="38272"/>
    <cellStyle name="RowTitles-Detail 4 5 2 2 4 2" xfId="38273"/>
    <cellStyle name="RowTitles-Detail 4 5 2 2 5" xfId="38274"/>
    <cellStyle name="RowTitles-Detail 4 5 2 3" xfId="4096"/>
    <cellStyle name="RowTitles-Detail 4 5 2 3 2" xfId="9120"/>
    <cellStyle name="RowTitles-Detail 4 5 2 3 2 2" xfId="38275"/>
    <cellStyle name="RowTitles-Detail 4 5 2 3 2 2 2" xfId="38276"/>
    <cellStyle name="RowTitles-Detail 4 5 2 3 2 3" xfId="38277"/>
    <cellStyle name="RowTitles-Detail 4 5 2 3 3" xfId="12740"/>
    <cellStyle name="RowTitles-Detail 4 5 2 3 3 2" xfId="38278"/>
    <cellStyle name="RowTitles-Detail 4 5 2 3 3 2 2" xfId="38279"/>
    <cellStyle name="RowTitles-Detail 4 5 2 3 4" xfId="38280"/>
    <cellStyle name="RowTitles-Detail 4 5 2 3 4 2" xfId="38281"/>
    <cellStyle name="RowTitles-Detail 4 5 2 3 5" xfId="38282"/>
    <cellStyle name="RowTitles-Detail 4 5 2 4" xfId="4925"/>
    <cellStyle name="RowTitles-Detail 4 5 2 4 2" xfId="38283"/>
    <cellStyle name="RowTitles-Detail 4 5 2 5" xfId="6443"/>
    <cellStyle name="RowTitles-Detail 4 5 2 5 2" xfId="38284"/>
    <cellStyle name="RowTitles-Detail 4 5 2 5 2 2" xfId="38285"/>
    <cellStyle name="RowTitles-Detail 4 5 2 5 3" xfId="38286"/>
    <cellStyle name="RowTitles-Detail 4 5 2 6" xfId="10139"/>
    <cellStyle name="RowTitles-Detail 4 5 2 6 2" xfId="38287"/>
    <cellStyle name="RowTitles-Detail 4 5 2 6 2 2" xfId="38288"/>
    <cellStyle name="RowTitles-Detail 4 5 2 7" xfId="38289"/>
    <cellStyle name="RowTitles-Detail 4 5 2 7 2" xfId="38290"/>
    <cellStyle name="RowTitles-Detail 4 5 2 8" xfId="38291"/>
    <cellStyle name="RowTitles-Detail 4 5 3" xfId="1099"/>
    <cellStyle name="RowTitles-Detail 4 5 3 2" xfId="2710"/>
    <cellStyle name="RowTitles-Detail 4 5 3 2 2" xfId="8775"/>
    <cellStyle name="RowTitles-Detail 4 5 3 2 2 2" xfId="38292"/>
    <cellStyle name="RowTitles-Detail 4 5 3 2 2 2 2" xfId="38293"/>
    <cellStyle name="RowTitles-Detail 4 5 3 2 2 3" xfId="38294"/>
    <cellStyle name="RowTitles-Detail 4 5 3 2 3" xfId="12444"/>
    <cellStyle name="RowTitles-Detail 4 5 3 2 3 2" xfId="38295"/>
    <cellStyle name="RowTitles-Detail 4 5 3 2 3 2 2" xfId="38296"/>
    <cellStyle name="RowTitles-Detail 4 5 3 2 4" xfId="38297"/>
    <cellStyle name="RowTitles-Detail 4 5 3 2 4 2" xfId="38298"/>
    <cellStyle name="RowTitles-Detail 4 5 3 2 5" xfId="38299"/>
    <cellStyle name="RowTitles-Detail 4 5 3 3" xfId="4275"/>
    <cellStyle name="RowTitles-Detail 4 5 3 3 2" xfId="9396"/>
    <cellStyle name="RowTitles-Detail 4 5 3 3 2 2" xfId="38300"/>
    <cellStyle name="RowTitles-Detail 4 5 3 3 2 2 2" xfId="38301"/>
    <cellStyle name="RowTitles-Detail 4 5 3 3 2 3" xfId="38302"/>
    <cellStyle name="RowTitles-Detail 4 5 3 3 3" xfId="12995"/>
    <cellStyle name="RowTitles-Detail 4 5 3 3 3 2" xfId="38303"/>
    <cellStyle name="RowTitles-Detail 4 5 3 3 3 2 2" xfId="38304"/>
    <cellStyle name="RowTitles-Detail 4 5 3 3 4" xfId="38305"/>
    <cellStyle name="RowTitles-Detail 4 5 3 3 4 2" xfId="38306"/>
    <cellStyle name="RowTitles-Detail 4 5 3 3 5" xfId="38307"/>
    <cellStyle name="RowTitles-Detail 4 5 3 4" xfId="5104"/>
    <cellStyle name="RowTitles-Detail 4 5 3 4 2" xfId="38308"/>
    <cellStyle name="RowTitles-Detail 4 5 3 5" xfId="10399"/>
    <cellStyle name="RowTitles-Detail 4 5 3 5 2" xfId="38309"/>
    <cellStyle name="RowTitles-Detail 4 5 3 5 2 2" xfId="38310"/>
    <cellStyle name="RowTitles-Detail 4 5 4" xfId="1971"/>
    <cellStyle name="RowTitles-Detail 4 5 4 2" xfId="3561"/>
    <cellStyle name="RowTitles-Detail 4 5 4 2 2" xfId="8776"/>
    <cellStyle name="RowTitles-Detail 4 5 4 2 2 2" xfId="38311"/>
    <cellStyle name="RowTitles-Detail 4 5 4 2 2 2 2" xfId="38312"/>
    <cellStyle name="RowTitles-Detail 4 5 4 2 2 3" xfId="38313"/>
    <cellStyle name="RowTitles-Detail 4 5 4 2 3" xfId="12445"/>
    <cellStyle name="RowTitles-Detail 4 5 4 2 3 2" xfId="38314"/>
    <cellStyle name="RowTitles-Detail 4 5 4 2 3 2 2" xfId="38315"/>
    <cellStyle name="RowTitles-Detail 4 5 4 2 4" xfId="38316"/>
    <cellStyle name="RowTitles-Detail 4 5 4 2 4 2" xfId="38317"/>
    <cellStyle name="RowTitles-Detail 4 5 4 2 5" xfId="38318"/>
    <cellStyle name="RowTitles-Detail 4 5 4 3" xfId="5951"/>
    <cellStyle name="RowTitles-Detail 4 5 4 3 2" xfId="9629"/>
    <cellStyle name="RowTitles-Detail 4 5 4 3 2 2" xfId="38319"/>
    <cellStyle name="RowTitles-Detail 4 5 4 3 2 2 2" xfId="38320"/>
    <cellStyle name="RowTitles-Detail 4 5 4 3 2 3" xfId="38321"/>
    <cellStyle name="RowTitles-Detail 4 5 4 3 3" xfId="13208"/>
    <cellStyle name="RowTitles-Detail 4 5 4 3 3 2" xfId="38322"/>
    <cellStyle name="RowTitles-Detail 4 5 4 3 3 2 2" xfId="38323"/>
    <cellStyle name="RowTitles-Detail 4 5 4 3 4" xfId="38324"/>
    <cellStyle name="RowTitles-Detail 4 5 4 3 4 2" xfId="38325"/>
    <cellStyle name="RowTitles-Detail 4 5 4 3 5" xfId="38326"/>
    <cellStyle name="RowTitles-Detail 4 5 4 4" xfId="6863"/>
    <cellStyle name="RowTitles-Detail 4 5 4 4 2" xfId="38327"/>
    <cellStyle name="RowTitles-Detail 4 5 4 4 2 2" xfId="38328"/>
    <cellStyle name="RowTitles-Detail 4 5 4 4 3" xfId="38329"/>
    <cellStyle name="RowTitles-Detail 4 5 4 5" xfId="10610"/>
    <cellStyle name="RowTitles-Detail 4 5 4 5 2" xfId="38330"/>
    <cellStyle name="RowTitles-Detail 4 5 4 5 2 2" xfId="38331"/>
    <cellStyle name="RowTitles-Detail 4 5 4 6" xfId="38332"/>
    <cellStyle name="RowTitles-Detail 4 5 4 6 2" xfId="38333"/>
    <cellStyle name="RowTitles-Detail 4 5 4 7" xfId="38334"/>
    <cellStyle name="RowTitles-Detail 4 5 5" xfId="1972"/>
    <cellStyle name="RowTitles-Detail 4 5 5 2" xfId="3562"/>
    <cellStyle name="RowTitles-Detail 4 5 5 2 2" xfId="8777"/>
    <cellStyle name="RowTitles-Detail 4 5 5 2 2 2" xfId="38335"/>
    <cellStyle name="RowTitles-Detail 4 5 5 2 2 2 2" xfId="38336"/>
    <cellStyle name="RowTitles-Detail 4 5 5 2 2 3" xfId="38337"/>
    <cellStyle name="RowTitles-Detail 4 5 5 2 3" xfId="12446"/>
    <cellStyle name="RowTitles-Detail 4 5 5 2 3 2" xfId="38338"/>
    <cellStyle name="RowTitles-Detail 4 5 5 2 3 2 2" xfId="38339"/>
    <cellStyle name="RowTitles-Detail 4 5 5 2 4" xfId="38340"/>
    <cellStyle name="RowTitles-Detail 4 5 5 2 4 2" xfId="38341"/>
    <cellStyle name="RowTitles-Detail 4 5 5 2 5" xfId="38342"/>
    <cellStyle name="RowTitles-Detail 4 5 5 3" xfId="5952"/>
    <cellStyle name="RowTitles-Detail 4 5 5 3 2" xfId="9845"/>
    <cellStyle name="RowTitles-Detail 4 5 5 3 2 2" xfId="38343"/>
    <cellStyle name="RowTitles-Detail 4 5 5 3 2 2 2" xfId="38344"/>
    <cellStyle name="RowTitles-Detail 4 5 5 3 2 3" xfId="38345"/>
    <cellStyle name="RowTitles-Detail 4 5 5 3 3" xfId="13406"/>
    <cellStyle name="RowTitles-Detail 4 5 5 3 3 2" xfId="38346"/>
    <cellStyle name="RowTitles-Detail 4 5 5 3 3 2 2" xfId="38347"/>
    <cellStyle name="RowTitles-Detail 4 5 5 3 4" xfId="38348"/>
    <cellStyle name="RowTitles-Detail 4 5 5 3 4 2" xfId="38349"/>
    <cellStyle name="RowTitles-Detail 4 5 5 3 5" xfId="38350"/>
    <cellStyle name="RowTitles-Detail 4 5 5 4" xfId="7079"/>
    <cellStyle name="RowTitles-Detail 4 5 5 4 2" xfId="38351"/>
    <cellStyle name="RowTitles-Detail 4 5 5 4 2 2" xfId="38352"/>
    <cellStyle name="RowTitles-Detail 4 5 5 4 3" xfId="38353"/>
    <cellStyle name="RowTitles-Detail 4 5 5 5" xfId="10826"/>
    <cellStyle name="RowTitles-Detail 4 5 5 5 2" xfId="38354"/>
    <cellStyle name="RowTitles-Detail 4 5 5 5 2 2" xfId="38355"/>
    <cellStyle name="RowTitles-Detail 4 5 5 6" xfId="38356"/>
    <cellStyle name="RowTitles-Detail 4 5 5 6 2" xfId="38357"/>
    <cellStyle name="RowTitles-Detail 4 5 5 7" xfId="38358"/>
    <cellStyle name="RowTitles-Detail 4 5 6" xfId="1973"/>
    <cellStyle name="RowTitles-Detail 4 5 6 2" xfId="3563"/>
    <cellStyle name="RowTitles-Detail 4 5 6 2 2" xfId="8778"/>
    <cellStyle name="RowTitles-Detail 4 5 6 2 2 2" xfId="38359"/>
    <cellStyle name="RowTitles-Detail 4 5 6 2 2 2 2" xfId="38360"/>
    <cellStyle name="RowTitles-Detail 4 5 6 2 2 3" xfId="38361"/>
    <cellStyle name="RowTitles-Detail 4 5 6 2 3" xfId="12447"/>
    <cellStyle name="RowTitles-Detail 4 5 6 2 3 2" xfId="38362"/>
    <cellStyle name="RowTitles-Detail 4 5 6 2 3 2 2" xfId="38363"/>
    <cellStyle name="RowTitles-Detail 4 5 6 2 4" xfId="38364"/>
    <cellStyle name="RowTitles-Detail 4 5 6 2 4 2" xfId="38365"/>
    <cellStyle name="RowTitles-Detail 4 5 6 2 5" xfId="38366"/>
    <cellStyle name="RowTitles-Detail 4 5 6 3" xfId="5953"/>
    <cellStyle name="RowTitles-Detail 4 5 6 3 2" xfId="10047"/>
    <cellStyle name="RowTitles-Detail 4 5 6 3 2 2" xfId="38367"/>
    <cellStyle name="RowTitles-Detail 4 5 6 3 2 2 2" xfId="38368"/>
    <cellStyle name="RowTitles-Detail 4 5 6 3 2 3" xfId="38369"/>
    <cellStyle name="RowTitles-Detail 4 5 6 3 3" xfId="13593"/>
    <cellStyle name="RowTitles-Detail 4 5 6 3 3 2" xfId="38370"/>
    <cellStyle name="RowTitles-Detail 4 5 6 3 3 2 2" xfId="38371"/>
    <cellStyle name="RowTitles-Detail 4 5 6 3 4" xfId="38372"/>
    <cellStyle name="RowTitles-Detail 4 5 6 3 4 2" xfId="38373"/>
    <cellStyle name="RowTitles-Detail 4 5 6 3 5" xfId="38374"/>
    <cellStyle name="RowTitles-Detail 4 5 6 4" xfId="7281"/>
    <cellStyle name="RowTitles-Detail 4 5 6 4 2" xfId="38375"/>
    <cellStyle name="RowTitles-Detail 4 5 6 4 2 2" xfId="38376"/>
    <cellStyle name="RowTitles-Detail 4 5 6 4 3" xfId="38377"/>
    <cellStyle name="RowTitles-Detail 4 5 6 5" xfId="11028"/>
    <cellStyle name="RowTitles-Detail 4 5 6 5 2" xfId="38378"/>
    <cellStyle name="RowTitles-Detail 4 5 6 5 2 2" xfId="38379"/>
    <cellStyle name="RowTitles-Detail 4 5 6 6" xfId="38380"/>
    <cellStyle name="RowTitles-Detail 4 5 6 6 2" xfId="38381"/>
    <cellStyle name="RowTitles-Detail 4 5 6 7" xfId="38382"/>
    <cellStyle name="RowTitles-Detail 4 5 7" xfId="2264"/>
    <cellStyle name="RowTitles-Detail 4 5 7 2" xfId="8773"/>
    <cellStyle name="RowTitles-Detail 4 5 7 2 2" xfId="38383"/>
    <cellStyle name="RowTitles-Detail 4 5 7 2 2 2" xfId="38384"/>
    <cellStyle name="RowTitles-Detail 4 5 7 2 3" xfId="38385"/>
    <cellStyle name="RowTitles-Detail 4 5 7 3" xfId="12442"/>
    <cellStyle name="RowTitles-Detail 4 5 7 3 2" xfId="38386"/>
    <cellStyle name="RowTitles-Detail 4 5 7 3 2 2" xfId="38387"/>
    <cellStyle name="RowTitles-Detail 4 5 7 4" xfId="38388"/>
    <cellStyle name="RowTitles-Detail 4 5 7 4 2" xfId="38389"/>
    <cellStyle name="RowTitles-Detail 4 5 7 5" xfId="38390"/>
    <cellStyle name="RowTitles-Detail 4 5 8" xfId="4734"/>
    <cellStyle name="RowTitles-Detail 4 5 8 2" xfId="8860"/>
    <cellStyle name="RowTitles-Detail 4 5 8 2 2" xfId="38391"/>
    <cellStyle name="RowTitles-Detail 4 5 8 2 2 2" xfId="38392"/>
    <cellStyle name="RowTitles-Detail 4 5 8 2 3" xfId="38393"/>
    <cellStyle name="RowTitles-Detail 4 5 8 3" xfId="12495"/>
    <cellStyle name="RowTitles-Detail 4 5 8 3 2" xfId="38394"/>
    <cellStyle name="RowTitles-Detail 4 5 8 3 2 2" xfId="38395"/>
    <cellStyle name="RowTitles-Detail 4 5 8 4" xfId="38396"/>
    <cellStyle name="RowTitles-Detail 4 5 8 4 2" xfId="38397"/>
    <cellStyle name="RowTitles-Detail 4 5 8 5" xfId="38398"/>
    <cellStyle name="RowTitles-Detail 4 5 9" xfId="6159"/>
    <cellStyle name="RowTitles-Detail 4 5 9 2" xfId="38399"/>
    <cellStyle name="RowTitles-Detail 4 5 9 2 2" xfId="38400"/>
    <cellStyle name="RowTitles-Detail 4 5_STUD aligned by INSTIT" xfId="706"/>
    <cellStyle name="RowTitles-Detail 4 6" xfId="358"/>
    <cellStyle name="RowTitles-Detail 4 6 2" xfId="872"/>
    <cellStyle name="RowTitles-Detail 4 6 2 2" xfId="2483"/>
    <cellStyle name="RowTitles-Detail 4 6 2 2 2" xfId="8780"/>
    <cellStyle name="RowTitles-Detail 4 6 2 2 2 2" xfId="38401"/>
    <cellStyle name="RowTitles-Detail 4 6 2 2 2 2 2" xfId="38402"/>
    <cellStyle name="RowTitles-Detail 4 6 2 2 2 3" xfId="38403"/>
    <cellStyle name="RowTitles-Detail 4 6 2 2 3" xfId="12449"/>
    <cellStyle name="RowTitles-Detail 4 6 2 2 3 2" xfId="38404"/>
    <cellStyle name="RowTitles-Detail 4 6 2 2 3 2 2" xfId="38405"/>
    <cellStyle name="RowTitles-Detail 4 6 2 2 4" xfId="38406"/>
    <cellStyle name="RowTitles-Detail 4 6 2 2 4 2" xfId="38407"/>
    <cellStyle name="RowTitles-Detail 4 6 2 2 5" xfId="38408"/>
    <cellStyle name="RowTitles-Detail 4 6 2 3" xfId="4048"/>
    <cellStyle name="RowTitles-Detail 4 6 2 3 2" xfId="9051"/>
    <cellStyle name="RowTitles-Detail 4 6 2 3 2 2" xfId="38409"/>
    <cellStyle name="RowTitles-Detail 4 6 2 3 2 2 2" xfId="38410"/>
    <cellStyle name="RowTitles-Detail 4 6 2 3 2 3" xfId="38411"/>
    <cellStyle name="RowTitles-Detail 4 6 2 3 3" xfId="12675"/>
    <cellStyle name="RowTitles-Detail 4 6 2 3 3 2" xfId="38412"/>
    <cellStyle name="RowTitles-Detail 4 6 2 3 3 2 2" xfId="38413"/>
    <cellStyle name="RowTitles-Detail 4 6 2 3 4" xfId="38414"/>
    <cellStyle name="RowTitles-Detail 4 6 2 3 4 2" xfId="38415"/>
    <cellStyle name="RowTitles-Detail 4 6 2 3 5" xfId="38416"/>
    <cellStyle name="RowTitles-Detail 4 6 2 4" xfId="3639"/>
    <cellStyle name="RowTitles-Detail 4 6 2 4 2" xfId="38417"/>
    <cellStyle name="RowTitles-Detail 4 6 2 5" xfId="6394"/>
    <cellStyle name="RowTitles-Detail 4 6 2 5 2" xfId="38418"/>
    <cellStyle name="RowTitles-Detail 4 6 2 5 2 2" xfId="38419"/>
    <cellStyle name="RowTitles-Detail 4 6 2 5 3" xfId="38420"/>
    <cellStyle name="RowTitles-Detail 4 6 2 6" xfId="6165"/>
    <cellStyle name="RowTitles-Detail 4 6 2 6 2" xfId="38421"/>
    <cellStyle name="RowTitles-Detail 4 6 2 6 2 2" xfId="38422"/>
    <cellStyle name="RowTitles-Detail 4 6 3" xfId="1031"/>
    <cellStyle name="RowTitles-Detail 4 6 3 2" xfId="2642"/>
    <cellStyle name="RowTitles-Detail 4 6 3 2 2" xfId="8781"/>
    <cellStyle name="RowTitles-Detail 4 6 3 2 2 2" xfId="38423"/>
    <cellStyle name="RowTitles-Detail 4 6 3 2 2 2 2" xfId="38424"/>
    <cellStyle name="RowTitles-Detail 4 6 3 2 2 3" xfId="38425"/>
    <cellStyle name="RowTitles-Detail 4 6 3 2 3" xfId="12450"/>
    <cellStyle name="RowTitles-Detail 4 6 3 2 3 2" xfId="38426"/>
    <cellStyle name="RowTitles-Detail 4 6 3 2 3 2 2" xfId="38427"/>
    <cellStyle name="RowTitles-Detail 4 6 3 2 4" xfId="38428"/>
    <cellStyle name="RowTitles-Detail 4 6 3 2 4 2" xfId="38429"/>
    <cellStyle name="RowTitles-Detail 4 6 3 2 5" xfId="38430"/>
    <cellStyle name="RowTitles-Detail 4 6 3 3" xfId="4207"/>
    <cellStyle name="RowTitles-Detail 4 6 3 3 2" xfId="9327"/>
    <cellStyle name="RowTitles-Detail 4 6 3 3 2 2" xfId="38431"/>
    <cellStyle name="RowTitles-Detail 4 6 3 3 2 2 2" xfId="38432"/>
    <cellStyle name="RowTitles-Detail 4 6 3 3 2 3" xfId="38433"/>
    <cellStyle name="RowTitles-Detail 4 6 3 3 3" xfId="12930"/>
    <cellStyle name="RowTitles-Detail 4 6 3 3 3 2" xfId="38434"/>
    <cellStyle name="RowTitles-Detail 4 6 3 3 3 2 2" xfId="38435"/>
    <cellStyle name="RowTitles-Detail 4 6 3 3 4" xfId="38436"/>
    <cellStyle name="RowTitles-Detail 4 6 3 3 4 2" xfId="38437"/>
    <cellStyle name="RowTitles-Detail 4 6 3 3 5" xfId="38438"/>
    <cellStyle name="RowTitles-Detail 4 6 3 4" xfId="5036"/>
    <cellStyle name="RowTitles-Detail 4 6 3 4 2" xfId="38439"/>
    <cellStyle name="RowTitles-Detail 4 6 3 5" xfId="10333"/>
    <cellStyle name="RowTitles-Detail 4 6 3 5 2" xfId="38440"/>
    <cellStyle name="RowTitles-Detail 4 6 3 5 2 2" xfId="38441"/>
    <cellStyle name="RowTitles-Detail 4 6 3 6" xfId="38442"/>
    <cellStyle name="RowTitles-Detail 4 6 3 6 2" xfId="38443"/>
    <cellStyle name="RowTitles-Detail 4 6 3 7" xfId="38444"/>
    <cellStyle name="RowTitles-Detail 4 6 4" xfId="1261"/>
    <cellStyle name="RowTitles-Detail 4 6 4 2" xfId="2872"/>
    <cellStyle name="RowTitles-Detail 4 6 4 2 2" xfId="8782"/>
    <cellStyle name="RowTitles-Detail 4 6 4 2 2 2" xfId="38445"/>
    <cellStyle name="RowTitles-Detail 4 6 4 2 2 2 2" xfId="38446"/>
    <cellStyle name="RowTitles-Detail 4 6 4 2 2 3" xfId="38447"/>
    <cellStyle name="RowTitles-Detail 4 6 4 2 3" xfId="12451"/>
    <cellStyle name="RowTitles-Detail 4 6 4 2 3 2" xfId="38448"/>
    <cellStyle name="RowTitles-Detail 4 6 4 2 3 2 2" xfId="38449"/>
    <cellStyle name="RowTitles-Detail 4 6 4 2 4" xfId="38450"/>
    <cellStyle name="RowTitles-Detail 4 6 4 2 4 2" xfId="38451"/>
    <cellStyle name="RowTitles-Detail 4 6 4 2 5" xfId="38452"/>
    <cellStyle name="RowTitles-Detail 4 6 4 3" xfId="4437"/>
    <cellStyle name="RowTitles-Detail 4 6 4 3 2" xfId="9560"/>
    <cellStyle name="RowTitles-Detail 4 6 4 3 2 2" xfId="38453"/>
    <cellStyle name="RowTitles-Detail 4 6 4 3 2 2 2" xfId="38454"/>
    <cellStyle name="RowTitles-Detail 4 6 4 3 2 3" xfId="38455"/>
    <cellStyle name="RowTitles-Detail 4 6 4 3 3" xfId="13143"/>
    <cellStyle name="RowTitles-Detail 4 6 4 3 3 2" xfId="38456"/>
    <cellStyle name="RowTitles-Detail 4 6 4 3 3 2 2" xfId="38457"/>
    <cellStyle name="RowTitles-Detail 4 6 4 3 4" xfId="38458"/>
    <cellStyle name="RowTitles-Detail 4 6 4 3 4 2" xfId="38459"/>
    <cellStyle name="RowTitles-Detail 4 6 4 3 5" xfId="38460"/>
    <cellStyle name="RowTitles-Detail 4 6 4 4" xfId="5266"/>
    <cellStyle name="RowTitles-Detail 4 6 4 4 2" xfId="38461"/>
    <cellStyle name="RowTitles-Detail 4 6 4 5" xfId="6794"/>
    <cellStyle name="RowTitles-Detail 4 6 4 5 2" xfId="38462"/>
    <cellStyle name="RowTitles-Detail 4 6 4 5 2 2" xfId="38463"/>
    <cellStyle name="RowTitles-Detail 4 6 4 5 3" xfId="38464"/>
    <cellStyle name="RowTitles-Detail 4 6 4 6" xfId="10541"/>
    <cellStyle name="RowTitles-Detail 4 6 4 6 2" xfId="38465"/>
    <cellStyle name="RowTitles-Detail 4 6 4 6 2 2" xfId="38466"/>
    <cellStyle name="RowTitles-Detail 4 6 4 7" xfId="38467"/>
    <cellStyle name="RowTitles-Detail 4 6 4 7 2" xfId="38468"/>
    <cellStyle name="RowTitles-Detail 4 6 4 8" xfId="38469"/>
    <cellStyle name="RowTitles-Detail 4 6 5" xfId="1974"/>
    <cellStyle name="RowTitles-Detail 4 6 5 2" xfId="3564"/>
    <cellStyle name="RowTitles-Detail 4 6 5 2 2" xfId="8783"/>
    <cellStyle name="RowTitles-Detail 4 6 5 2 2 2" xfId="38470"/>
    <cellStyle name="RowTitles-Detail 4 6 5 2 2 2 2" xfId="38471"/>
    <cellStyle name="RowTitles-Detail 4 6 5 2 2 3" xfId="38472"/>
    <cellStyle name="RowTitles-Detail 4 6 5 2 3" xfId="12452"/>
    <cellStyle name="RowTitles-Detail 4 6 5 2 3 2" xfId="38473"/>
    <cellStyle name="RowTitles-Detail 4 6 5 2 3 2 2" xfId="38474"/>
    <cellStyle name="RowTitles-Detail 4 6 5 2 4" xfId="38475"/>
    <cellStyle name="RowTitles-Detail 4 6 5 2 4 2" xfId="38476"/>
    <cellStyle name="RowTitles-Detail 4 6 5 2 5" xfId="38477"/>
    <cellStyle name="RowTitles-Detail 4 6 5 3" xfId="5954"/>
    <cellStyle name="RowTitles-Detail 4 6 5 3 2" xfId="9777"/>
    <cellStyle name="RowTitles-Detail 4 6 5 3 2 2" xfId="38478"/>
    <cellStyle name="RowTitles-Detail 4 6 5 3 2 2 2" xfId="38479"/>
    <cellStyle name="RowTitles-Detail 4 6 5 3 2 3" xfId="38480"/>
    <cellStyle name="RowTitles-Detail 4 6 5 3 3" xfId="13342"/>
    <cellStyle name="RowTitles-Detail 4 6 5 3 3 2" xfId="38481"/>
    <cellStyle name="RowTitles-Detail 4 6 5 3 3 2 2" xfId="38482"/>
    <cellStyle name="RowTitles-Detail 4 6 5 3 4" xfId="38483"/>
    <cellStyle name="RowTitles-Detail 4 6 5 3 4 2" xfId="38484"/>
    <cellStyle name="RowTitles-Detail 4 6 5 3 5" xfId="38485"/>
    <cellStyle name="RowTitles-Detail 4 6 5 4" xfId="7011"/>
    <cellStyle name="RowTitles-Detail 4 6 5 4 2" xfId="38486"/>
    <cellStyle name="RowTitles-Detail 4 6 5 4 2 2" xfId="38487"/>
    <cellStyle name="RowTitles-Detail 4 6 5 4 3" xfId="38488"/>
    <cellStyle name="RowTitles-Detail 4 6 5 5" xfId="10758"/>
    <cellStyle name="RowTitles-Detail 4 6 5 5 2" xfId="38489"/>
    <cellStyle name="RowTitles-Detail 4 6 5 5 2 2" xfId="38490"/>
    <cellStyle name="RowTitles-Detail 4 6 5 6" xfId="38491"/>
    <cellStyle name="RowTitles-Detail 4 6 5 6 2" xfId="38492"/>
    <cellStyle name="RowTitles-Detail 4 6 5 7" xfId="38493"/>
    <cellStyle name="RowTitles-Detail 4 6 6" xfId="1975"/>
    <cellStyle name="RowTitles-Detail 4 6 6 2" xfId="3565"/>
    <cellStyle name="RowTitles-Detail 4 6 6 2 2" xfId="8784"/>
    <cellStyle name="RowTitles-Detail 4 6 6 2 2 2" xfId="38494"/>
    <cellStyle name="RowTitles-Detail 4 6 6 2 2 2 2" xfId="38495"/>
    <cellStyle name="RowTitles-Detail 4 6 6 2 2 3" xfId="38496"/>
    <cellStyle name="RowTitles-Detail 4 6 6 2 3" xfId="12453"/>
    <cellStyle name="RowTitles-Detail 4 6 6 2 3 2" xfId="38497"/>
    <cellStyle name="RowTitles-Detail 4 6 6 2 3 2 2" xfId="38498"/>
    <cellStyle name="RowTitles-Detail 4 6 6 2 4" xfId="38499"/>
    <cellStyle name="RowTitles-Detail 4 6 6 2 4 2" xfId="38500"/>
    <cellStyle name="RowTitles-Detail 4 6 6 2 5" xfId="38501"/>
    <cellStyle name="RowTitles-Detail 4 6 6 3" xfId="5955"/>
    <cellStyle name="RowTitles-Detail 4 6 6 3 2" xfId="9979"/>
    <cellStyle name="RowTitles-Detail 4 6 6 3 2 2" xfId="38502"/>
    <cellStyle name="RowTitles-Detail 4 6 6 3 2 2 2" xfId="38503"/>
    <cellStyle name="RowTitles-Detail 4 6 6 3 2 3" xfId="38504"/>
    <cellStyle name="RowTitles-Detail 4 6 6 3 3" xfId="13529"/>
    <cellStyle name="RowTitles-Detail 4 6 6 3 3 2" xfId="38505"/>
    <cellStyle name="RowTitles-Detail 4 6 6 3 3 2 2" xfId="38506"/>
    <cellStyle name="RowTitles-Detail 4 6 6 3 4" xfId="38507"/>
    <cellStyle name="RowTitles-Detail 4 6 6 3 4 2" xfId="38508"/>
    <cellStyle name="RowTitles-Detail 4 6 6 3 5" xfId="38509"/>
    <cellStyle name="RowTitles-Detail 4 6 6 4" xfId="7213"/>
    <cellStyle name="RowTitles-Detail 4 6 6 4 2" xfId="38510"/>
    <cellStyle name="RowTitles-Detail 4 6 6 4 2 2" xfId="38511"/>
    <cellStyle name="RowTitles-Detail 4 6 6 4 3" xfId="38512"/>
    <cellStyle name="RowTitles-Detail 4 6 6 5" xfId="10960"/>
    <cellStyle name="RowTitles-Detail 4 6 6 5 2" xfId="38513"/>
    <cellStyle name="RowTitles-Detail 4 6 6 5 2 2" xfId="38514"/>
    <cellStyle name="RowTitles-Detail 4 6 6 6" xfId="38515"/>
    <cellStyle name="RowTitles-Detail 4 6 6 6 2" xfId="38516"/>
    <cellStyle name="RowTitles-Detail 4 6 6 7" xfId="38517"/>
    <cellStyle name="RowTitles-Detail 4 6 7" xfId="2196"/>
    <cellStyle name="RowTitles-Detail 4 6 7 2" xfId="8779"/>
    <cellStyle name="RowTitles-Detail 4 6 7 2 2" xfId="38518"/>
    <cellStyle name="RowTitles-Detail 4 6 7 2 2 2" xfId="38519"/>
    <cellStyle name="RowTitles-Detail 4 6 7 2 3" xfId="38520"/>
    <cellStyle name="RowTitles-Detail 4 6 7 3" xfId="12448"/>
    <cellStyle name="RowTitles-Detail 4 6 7 3 2" xfId="38521"/>
    <cellStyle name="RowTitles-Detail 4 6 7 3 2 2" xfId="38522"/>
    <cellStyle name="RowTitles-Detail 4 6 7 4" xfId="38523"/>
    <cellStyle name="RowTitles-Detail 4 6 7 4 2" xfId="38524"/>
    <cellStyle name="RowTitles-Detail 4 6 7 5" xfId="38525"/>
    <cellStyle name="RowTitles-Detail 4 6 8" xfId="4776"/>
    <cellStyle name="RowTitles-Detail 4 6 8 2" xfId="38526"/>
    <cellStyle name="RowTitles-Detail 4 6 9" xfId="6212"/>
    <cellStyle name="RowTitles-Detail 4 6 9 2" xfId="38527"/>
    <cellStyle name="RowTitles-Detail 4 6 9 2 2" xfId="38528"/>
    <cellStyle name="RowTitles-Detail 4 6_STUD aligned by INSTIT" xfId="707"/>
    <cellStyle name="RowTitles-Detail 4 7" xfId="781"/>
    <cellStyle name="RowTitles-Detail 4 7 2" xfId="2400"/>
    <cellStyle name="RowTitles-Detail 4 7 2 2" xfId="8785"/>
    <cellStyle name="RowTitles-Detail 4 7 2 2 2" xfId="38529"/>
    <cellStyle name="RowTitles-Detail 4 7 2 2 2 2" xfId="38530"/>
    <cellStyle name="RowTitles-Detail 4 7 2 2 3" xfId="38531"/>
    <cellStyle name="RowTitles-Detail 4 7 2 3" xfId="12454"/>
    <cellStyle name="RowTitles-Detail 4 7 2 3 2" xfId="38532"/>
    <cellStyle name="RowTitles-Detail 4 7 2 3 2 2" xfId="38533"/>
    <cellStyle name="RowTitles-Detail 4 7 2 4" xfId="38534"/>
    <cellStyle name="RowTitles-Detail 4 7 2 4 2" xfId="38535"/>
    <cellStyle name="RowTitles-Detail 4 7 2 5" xfId="38536"/>
    <cellStyle name="RowTitles-Detail 4 7 3" xfId="3957"/>
    <cellStyle name="RowTitles-Detail 4 7 3 2" xfId="8962"/>
    <cellStyle name="RowTitles-Detail 4 7 3 2 2" xfId="38537"/>
    <cellStyle name="RowTitles-Detail 4 7 3 2 2 2" xfId="38538"/>
    <cellStyle name="RowTitles-Detail 4 7 3 2 3" xfId="38539"/>
    <cellStyle name="RowTitles-Detail 4 7 3 3" xfId="12591"/>
    <cellStyle name="RowTitles-Detail 4 7 3 3 2" xfId="38540"/>
    <cellStyle name="RowTitles-Detail 4 7 3 3 2 2" xfId="38541"/>
    <cellStyle name="RowTitles-Detail 4 7 3 4" xfId="38542"/>
    <cellStyle name="RowTitles-Detail 4 7 3 4 2" xfId="38543"/>
    <cellStyle name="RowTitles-Detail 4 7 3 5" xfId="38544"/>
    <cellStyle name="RowTitles-Detail 4 7 4" xfId="4609"/>
    <cellStyle name="RowTitles-Detail 4 7 4 2" xfId="38545"/>
    <cellStyle name="RowTitles-Detail 4 7 5" xfId="6290"/>
    <cellStyle name="RowTitles-Detail 4 7 5 2" xfId="38546"/>
    <cellStyle name="RowTitles-Detail 4 7 5 2 2" xfId="38547"/>
    <cellStyle name="RowTitles-Detail 4 7 5 3" xfId="38548"/>
    <cellStyle name="RowTitles-Detail 4 7 6" xfId="7695"/>
    <cellStyle name="RowTitles-Detail 4 7 6 2" xfId="38549"/>
    <cellStyle name="RowTitles-Detail 4 7 6 2 2" xfId="38550"/>
    <cellStyle name="RowTitles-Detail 4 8" xfId="765"/>
    <cellStyle name="RowTitles-Detail 4 8 2" xfId="2384"/>
    <cellStyle name="RowTitles-Detail 4 8 2 2" xfId="8786"/>
    <cellStyle name="RowTitles-Detail 4 8 2 2 2" xfId="38551"/>
    <cellStyle name="RowTitles-Detail 4 8 2 2 2 2" xfId="38552"/>
    <cellStyle name="RowTitles-Detail 4 8 2 2 3" xfId="38553"/>
    <cellStyle name="RowTitles-Detail 4 8 2 3" xfId="12455"/>
    <cellStyle name="RowTitles-Detail 4 8 2 3 2" xfId="38554"/>
    <cellStyle name="RowTitles-Detail 4 8 2 3 2 2" xfId="38555"/>
    <cellStyle name="RowTitles-Detail 4 8 2 4" xfId="38556"/>
    <cellStyle name="RowTitles-Detail 4 8 2 4 2" xfId="38557"/>
    <cellStyle name="RowTitles-Detail 4 8 2 5" xfId="38558"/>
    <cellStyle name="RowTitles-Detail 4 8 3" xfId="3941"/>
    <cellStyle name="RowTitles-Detail 4 8 3 2" xfId="9224"/>
    <cellStyle name="RowTitles-Detail 4 8 3 2 2" xfId="38559"/>
    <cellStyle name="RowTitles-Detail 4 8 3 2 2 2" xfId="38560"/>
    <cellStyle name="RowTitles-Detail 4 8 3 2 3" xfId="38561"/>
    <cellStyle name="RowTitles-Detail 4 8 3 3" xfId="12833"/>
    <cellStyle name="RowTitles-Detail 4 8 3 3 2" xfId="38562"/>
    <cellStyle name="RowTitles-Detail 4 8 3 3 2 2" xfId="38563"/>
    <cellStyle name="RowTitles-Detail 4 8 3 4" xfId="38564"/>
    <cellStyle name="RowTitles-Detail 4 8 3 4 2" xfId="38565"/>
    <cellStyle name="RowTitles-Detail 4 8 3 5" xfId="38566"/>
    <cellStyle name="RowTitles-Detail 4 8 4" xfId="4621"/>
    <cellStyle name="RowTitles-Detail 4 8 4 2" xfId="38567"/>
    <cellStyle name="RowTitles-Detail 4 8 5" xfId="10234"/>
    <cellStyle name="RowTitles-Detail 4 8 5 2" xfId="38568"/>
    <cellStyle name="RowTitles-Detail 4 8 5 2 2" xfId="38569"/>
    <cellStyle name="RowTitles-Detail 4 8 6" xfId="38570"/>
    <cellStyle name="RowTitles-Detail 4 8 6 2" xfId="38571"/>
    <cellStyle name="RowTitles-Detail 4 8 7" xfId="38572"/>
    <cellStyle name="RowTitles-Detail 4 9" xfId="756"/>
    <cellStyle name="RowTitles-Detail 4 9 2" xfId="2376"/>
    <cellStyle name="RowTitles-Detail 4 9 2 2" xfId="8787"/>
    <cellStyle name="RowTitles-Detail 4 9 2 2 2" xfId="38573"/>
    <cellStyle name="RowTitles-Detail 4 9 2 2 2 2" xfId="38574"/>
    <cellStyle name="RowTitles-Detail 4 9 2 2 3" xfId="38575"/>
    <cellStyle name="RowTitles-Detail 4 9 2 3" xfId="12456"/>
    <cellStyle name="RowTitles-Detail 4 9 2 3 2" xfId="38576"/>
    <cellStyle name="RowTitles-Detail 4 9 2 3 2 2" xfId="38577"/>
    <cellStyle name="RowTitles-Detail 4 9 2 4" xfId="38578"/>
    <cellStyle name="RowTitles-Detail 4 9 2 4 2" xfId="38579"/>
    <cellStyle name="RowTitles-Detail 4 9 2 5" xfId="38580"/>
    <cellStyle name="RowTitles-Detail 4 9 3" xfId="3932"/>
    <cellStyle name="RowTitles-Detail 4 9 3 2" xfId="8924"/>
    <cellStyle name="RowTitles-Detail 4 9 3 2 2" xfId="38581"/>
    <cellStyle name="RowTitles-Detail 4 9 3 2 2 2" xfId="38582"/>
    <cellStyle name="RowTitles-Detail 4 9 3 2 3" xfId="38583"/>
    <cellStyle name="RowTitles-Detail 4 9 3 3" xfId="12555"/>
    <cellStyle name="RowTitles-Detail 4 9 3 3 2" xfId="38584"/>
    <cellStyle name="RowTitles-Detail 4 9 3 3 2 2" xfId="38585"/>
    <cellStyle name="RowTitles-Detail 4 9 3 4" xfId="38586"/>
    <cellStyle name="RowTitles-Detail 4 9 3 4 2" xfId="38587"/>
    <cellStyle name="RowTitles-Detail 4 9 3 5" xfId="38588"/>
    <cellStyle name="RowTitles-Detail 4 9 4" xfId="4626"/>
    <cellStyle name="RowTitles-Detail 4 9 4 2" xfId="38589"/>
    <cellStyle name="RowTitles-Detail 4 9 5" xfId="6239"/>
    <cellStyle name="RowTitles-Detail 4 9 5 2" xfId="38590"/>
    <cellStyle name="RowTitles-Detail 4 9 5 2 2" xfId="38591"/>
    <cellStyle name="RowTitles-Detail 4 9 5 3" xfId="38592"/>
    <cellStyle name="RowTitles-Detail 4 9 6" xfId="6069"/>
    <cellStyle name="RowTitles-Detail 4 9 6 2" xfId="38593"/>
    <cellStyle name="RowTitles-Detail 4 9 6 2 2" xfId="38594"/>
    <cellStyle name="RowTitles-Detail 4 9 7" xfId="38595"/>
    <cellStyle name="RowTitles-Detail 4 9 7 2" xfId="38596"/>
    <cellStyle name="RowTitles-Detail 4 9 8" xfId="38597"/>
    <cellStyle name="RowTitles-Detail 4_STUD aligned by INSTIT" xfId="692"/>
    <cellStyle name="RowTitles-Detail 5" xfId="334"/>
    <cellStyle name="RowTitles-Detail 5 2" xfId="1010"/>
    <cellStyle name="RowTitles-Detail 5 2 2" xfId="2621"/>
    <cellStyle name="RowTitles-Detail 5 2 2 2" xfId="8789"/>
    <cellStyle name="RowTitles-Detail 5 2 2 2 2" xfId="38598"/>
    <cellStyle name="RowTitles-Detail 5 2 2 2 2 2" xfId="38599"/>
    <cellStyle name="RowTitles-Detail 5 2 2 2 3" xfId="38600"/>
    <cellStyle name="RowTitles-Detail 5 2 2 3" xfId="12458"/>
    <cellStyle name="RowTitles-Detail 5 2 2 3 2" xfId="38601"/>
    <cellStyle name="RowTitles-Detail 5 2 2 3 2 2" xfId="38602"/>
    <cellStyle name="RowTitles-Detail 5 2 2 4" xfId="38603"/>
    <cellStyle name="RowTitles-Detail 5 2 2 4 2" xfId="38604"/>
    <cellStyle name="RowTitles-Detail 5 2 2 5" xfId="38605"/>
    <cellStyle name="RowTitles-Detail 5 2 3" xfId="4186"/>
    <cellStyle name="RowTitles-Detail 5 2 3 2" xfId="9029"/>
    <cellStyle name="RowTitles-Detail 5 2 3 2 2" xfId="38606"/>
    <cellStyle name="RowTitles-Detail 5 2 3 2 2 2" xfId="38607"/>
    <cellStyle name="RowTitles-Detail 5 2 3 2 3" xfId="38608"/>
    <cellStyle name="RowTitles-Detail 5 2 3 3" xfId="12653"/>
    <cellStyle name="RowTitles-Detail 5 2 3 3 2" xfId="38609"/>
    <cellStyle name="RowTitles-Detail 5 2 3 3 2 2" xfId="38610"/>
    <cellStyle name="RowTitles-Detail 5 2 3 4" xfId="38611"/>
    <cellStyle name="RowTitles-Detail 5 2 3 4 2" xfId="38612"/>
    <cellStyle name="RowTitles-Detail 5 2 3 5" xfId="38613"/>
    <cellStyle name="RowTitles-Detail 5 2 4" xfId="5015"/>
    <cellStyle name="RowTitles-Detail 5 2 4 2" xfId="38614"/>
    <cellStyle name="RowTitles-Detail 5 2 5" xfId="6639"/>
    <cellStyle name="RowTitles-Detail 5 2 5 2" xfId="38615"/>
    <cellStyle name="RowTitles-Detail 5 2 5 2 2" xfId="38616"/>
    <cellStyle name="RowTitles-Detail 5 3" xfId="1248"/>
    <cellStyle name="RowTitles-Detail 5 3 2" xfId="2859"/>
    <cellStyle name="RowTitles-Detail 5 3 2 2" xfId="8790"/>
    <cellStyle name="RowTitles-Detail 5 3 2 2 2" xfId="38617"/>
    <cellStyle name="RowTitles-Detail 5 3 2 2 2 2" xfId="38618"/>
    <cellStyle name="RowTitles-Detail 5 3 2 2 3" xfId="38619"/>
    <cellStyle name="RowTitles-Detail 5 3 2 3" xfId="12459"/>
    <cellStyle name="RowTitles-Detail 5 3 2 3 2" xfId="38620"/>
    <cellStyle name="RowTitles-Detail 5 3 2 3 2 2" xfId="38621"/>
    <cellStyle name="RowTitles-Detail 5 3 2 4" xfId="38622"/>
    <cellStyle name="RowTitles-Detail 5 3 2 4 2" xfId="38623"/>
    <cellStyle name="RowTitles-Detail 5 3 2 5" xfId="38624"/>
    <cellStyle name="RowTitles-Detail 5 3 3" xfId="4424"/>
    <cellStyle name="RowTitles-Detail 5 3 3 2" xfId="9303"/>
    <cellStyle name="RowTitles-Detail 5 3 3 2 2" xfId="38625"/>
    <cellStyle name="RowTitles-Detail 5 3 3 2 2 2" xfId="38626"/>
    <cellStyle name="RowTitles-Detail 5 3 3 2 3" xfId="38627"/>
    <cellStyle name="RowTitles-Detail 5 3 3 3" xfId="12908"/>
    <cellStyle name="RowTitles-Detail 5 3 3 3 2" xfId="38628"/>
    <cellStyle name="RowTitles-Detail 5 3 3 3 2 2" xfId="38629"/>
    <cellStyle name="RowTitles-Detail 5 3 3 4" xfId="38630"/>
    <cellStyle name="RowTitles-Detail 5 3 3 4 2" xfId="38631"/>
    <cellStyle name="RowTitles-Detail 5 3 3 5" xfId="38632"/>
    <cellStyle name="RowTitles-Detail 5 3 4" xfId="5253"/>
    <cellStyle name="RowTitles-Detail 5 3 4 2" xfId="38633"/>
    <cellStyle name="RowTitles-Detail 5 3 5" xfId="6598"/>
    <cellStyle name="RowTitles-Detail 5 3 5 2" xfId="38634"/>
    <cellStyle name="RowTitles-Detail 5 3 5 2 2" xfId="38635"/>
    <cellStyle name="RowTitles-Detail 5 3 5 3" xfId="38636"/>
    <cellStyle name="RowTitles-Detail 5 3 6" xfId="10313"/>
    <cellStyle name="RowTitles-Detail 5 3 6 2" xfId="38637"/>
    <cellStyle name="RowTitles-Detail 5 3 6 2 2" xfId="38638"/>
    <cellStyle name="RowTitles-Detail 5 3 7" xfId="38639"/>
    <cellStyle name="RowTitles-Detail 5 3 7 2" xfId="38640"/>
    <cellStyle name="RowTitles-Detail 5 3 8" xfId="38641"/>
    <cellStyle name="RowTitles-Detail 5 4" xfId="1976"/>
    <cellStyle name="RowTitles-Detail 5 4 2" xfId="3566"/>
    <cellStyle name="RowTitles-Detail 5 4 2 2" xfId="8791"/>
    <cellStyle name="RowTitles-Detail 5 4 2 2 2" xfId="38642"/>
    <cellStyle name="RowTitles-Detail 5 4 2 2 2 2" xfId="38643"/>
    <cellStyle name="RowTitles-Detail 5 4 2 2 3" xfId="38644"/>
    <cellStyle name="RowTitles-Detail 5 4 2 3" xfId="12460"/>
    <cellStyle name="RowTitles-Detail 5 4 2 3 2" xfId="38645"/>
    <cellStyle name="RowTitles-Detail 5 4 2 3 2 2" xfId="38646"/>
    <cellStyle name="RowTitles-Detail 5 4 2 4" xfId="38647"/>
    <cellStyle name="RowTitles-Detail 5 4 2 4 2" xfId="38648"/>
    <cellStyle name="RowTitles-Detail 5 4 2 5" xfId="38649"/>
    <cellStyle name="RowTitles-Detail 5 4 3" xfId="5956"/>
    <cellStyle name="RowTitles-Detail 5 4 3 2" xfId="9536"/>
    <cellStyle name="RowTitles-Detail 5 4 3 2 2" xfId="38650"/>
    <cellStyle name="RowTitles-Detail 5 4 3 2 2 2" xfId="38651"/>
    <cellStyle name="RowTitles-Detail 5 4 3 2 3" xfId="38652"/>
    <cellStyle name="RowTitles-Detail 5 4 3 3" xfId="13121"/>
    <cellStyle name="RowTitles-Detail 5 4 3 3 2" xfId="38653"/>
    <cellStyle name="RowTitles-Detail 5 4 3 3 2 2" xfId="38654"/>
    <cellStyle name="RowTitles-Detail 5 4 3 4" xfId="38655"/>
    <cellStyle name="RowTitles-Detail 5 4 3 4 2" xfId="38656"/>
    <cellStyle name="RowTitles-Detail 5 4 3 5" xfId="38657"/>
    <cellStyle name="RowTitles-Detail 5 4 4" xfId="6770"/>
    <cellStyle name="RowTitles-Detail 5 4 4 2" xfId="38658"/>
    <cellStyle name="RowTitles-Detail 5 4 4 2 2" xfId="38659"/>
    <cellStyle name="RowTitles-Detail 5 4 4 3" xfId="38660"/>
    <cellStyle name="RowTitles-Detail 5 4 5" xfId="10517"/>
    <cellStyle name="RowTitles-Detail 5 4 5 2" xfId="38661"/>
    <cellStyle name="RowTitles-Detail 5 4 5 2 2" xfId="38662"/>
    <cellStyle name="RowTitles-Detail 5 4 6" xfId="38663"/>
    <cellStyle name="RowTitles-Detail 5 4 6 2" xfId="38664"/>
    <cellStyle name="RowTitles-Detail 5 4 7" xfId="38665"/>
    <cellStyle name="RowTitles-Detail 5 5" xfId="1977"/>
    <cellStyle name="RowTitles-Detail 5 5 2" xfId="3567"/>
    <cellStyle name="RowTitles-Detail 5 5 2 2" xfId="8792"/>
    <cellStyle name="RowTitles-Detail 5 5 2 2 2" xfId="38666"/>
    <cellStyle name="RowTitles-Detail 5 5 2 2 2 2" xfId="38667"/>
    <cellStyle name="RowTitles-Detail 5 5 2 2 3" xfId="38668"/>
    <cellStyle name="RowTitles-Detail 5 5 2 3" xfId="12461"/>
    <cellStyle name="RowTitles-Detail 5 5 2 3 2" xfId="38669"/>
    <cellStyle name="RowTitles-Detail 5 5 2 3 2 2" xfId="38670"/>
    <cellStyle name="RowTitles-Detail 5 5 2 4" xfId="38671"/>
    <cellStyle name="RowTitles-Detail 5 5 2 4 2" xfId="38672"/>
    <cellStyle name="RowTitles-Detail 5 5 2 5" xfId="38673"/>
    <cellStyle name="RowTitles-Detail 5 5 3" xfId="5957"/>
    <cellStyle name="RowTitles-Detail 5 5 3 2" xfId="9755"/>
    <cellStyle name="RowTitles-Detail 5 5 3 2 2" xfId="38674"/>
    <cellStyle name="RowTitles-Detail 5 5 3 2 2 2" xfId="38675"/>
    <cellStyle name="RowTitles-Detail 5 5 3 2 3" xfId="38676"/>
    <cellStyle name="RowTitles-Detail 5 5 3 3" xfId="13322"/>
    <cellStyle name="RowTitles-Detail 5 5 3 3 2" xfId="38677"/>
    <cellStyle name="RowTitles-Detail 5 5 3 3 2 2" xfId="38678"/>
    <cellStyle name="RowTitles-Detail 5 5 3 4" xfId="38679"/>
    <cellStyle name="RowTitles-Detail 5 5 3 4 2" xfId="38680"/>
    <cellStyle name="RowTitles-Detail 5 5 3 5" xfId="38681"/>
    <cellStyle name="RowTitles-Detail 5 5 4" xfId="6989"/>
    <cellStyle name="RowTitles-Detail 5 5 4 2" xfId="38682"/>
    <cellStyle name="RowTitles-Detail 5 5 4 2 2" xfId="38683"/>
    <cellStyle name="RowTitles-Detail 5 5 4 3" xfId="38684"/>
    <cellStyle name="RowTitles-Detail 5 5 5" xfId="10736"/>
    <cellStyle name="RowTitles-Detail 5 5 5 2" xfId="38685"/>
    <cellStyle name="RowTitles-Detail 5 5 5 2 2" xfId="38686"/>
    <cellStyle name="RowTitles-Detail 5 5 6" xfId="38687"/>
    <cellStyle name="RowTitles-Detail 5 5 6 2" xfId="38688"/>
    <cellStyle name="RowTitles-Detail 5 5 7" xfId="38689"/>
    <cellStyle name="RowTitles-Detail 5 6" xfId="1978"/>
    <cellStyle name="RowTitles-Detail 5 6 2" xfId="3568"/>
    <cellStyle name="RowTitles-Detail 5 6 2 2" xfId="8793"/>
    <cellStyle name="RowTitles-Detail 5 6 2 2 2" xfId="38690"/>
    <cellStyle name="RowTitles-Detail 5 6 2 2 2 2" xfId="38691"/>
    <cellStyle name="RowTitles-Detail 5 6 2 2 3" xfId="38692"/>
    <cellStyle name="RowTitles-Detail 5 6 2 3" xfId="12462"/>
    <cellStyle name="RowTitles-Detail 5 6 2 3 2" xfId="38693"/>
    <cellStyle name="RowTitles-Detail 5 6 2 3 2 2" xfId="38694"/>
    <cellStyle name="RowTitles-Detail 5 6 2 4" xfId="38695"/>
    <cellStyle name="RowTitles-Detail 5 6 2 4 2" xfId="38696"/>
    <cellStyle name="RowTitles-Detail 5 6 2 5" xfId="38697"/>
    <cellStyle name="RowTitles-Detail 5 6 3" xfId="5958"/>
    <cellStyle name="RowTitles-Detail 5 6 3 2" xfId="9957"/>
    <cellStyle name="RowTitles-Detail 5 6 3 2 2" xfId="38698"/>
    <cellStyle name="RowTitles-Detail 5 6 3 2 2 2" xfId="38699"/>
    <cellStyle name="RowTitles-Detail 5 6 3 2 3" xfId="38700"/>
    <cellStyle name="RowTitles-Detail 5 6 3 3" xfId="13509"/>
    <cellStyle name="RowTitles-Detail 5 6 3 3 2" xfId="38701"/>
    <cellStyle name="RowTitles-Detail 5 6 3 3 2 2" xfId="38702"/>
    <cellStyle name="RowTitles-Detail 5 6 3 4" xfId="38703"/>
    <cellStyle name="RowTitles-Detail 5 6 3 4 2" xfId="38704"/>
    <cellStyle name="RowTitles-Detail 5 6 3 5" xfId="38705"/>
    <cellStyle name="RowTitles-Detail 5 6 4" xfId="7191"/>
    <cellStyle name="RowTitles-Detail 5 6 4 2" xfId="38706"/>
    <cellStyle name="RowTitles-Detail 5 6 4 2 2" xfId="38707"/>
    <cellStyle name="RowTitles-Detail 5 6 4 3" xfId="38708"/>
    <cellStyle name="RowTitles-Detail 5 6 5" xfId="10938"/>
    <cellStyle name="RowTitles-Detail 5 6 5 2" xfId="38709"/>
    <cellStyle name="RowTitles-Detail 5 6 5 2 2" xfId="38710"/>
    <cellStyle name="RowTitles-Detail 5 6 6" xfId="38711"/>
    <cellStyle name="RowTitles-Detail 5 6 6 2" xfId="38712"/>
    <cellStyle name="RowTitles-Detail 5 6 7" xfId="38713"/>
    <cellStyle name="RowTitles-Detail 5 7" xfId="2174"/>
    <cellStyle name="RowTitles-Detail 5 7 2" xfId="8788"/>
    <cellStyle name="RowTitles-Detail 5 7 2 2" xfId="38714"/>
    <cellStyle name="RowTitles-Detail 5 7 2 2 2" xfId="38715"/>
    <cellStyle name="RowTitles-Detail 5 7 2 3" xfId="38716"/>
    <cellStyle name="RowTitles-Detail 5 7 3" xfId="12457"/>
    <cellStyle name="RowTitles-Detail 5 7 3 2" xfId="38717"/>
    <cellStyle name="RowTitles-Detail 5 7 3 2 2" xfId="38718"/>
    <cellStyle name="RowTitles-Detail 5 7 4" xfId="38719"/>
    <cellStyle name="RowTitles-Detail 5 7 4 2" xfId="38720"/>
    <cellStyle name="RowTitles-Detail 5 7 5" xfId="38721"/>
    <cellStyle name="RowTitles-Detail 5 8" xfId="3870"/>
    <cellStyle name="RowTitles-Detail 5 8 2" xfId="38722"/>
    <cellStyle name="RowTitles-Detail 5 9" xfId="6532"/>
    <cellStyle name="RowTitles-Detail 5 9 2" xfId="38723"/>
    <cellStyle name="RowTitles-Detail 5 9 2 2" xfId="38724"/>
    <cellStyle name="RowTitles-Detail 5_STUD aligned by INSTIT" xfId="708"/>
    <cellStyle name="RowTitles-Detail 6" xfId="373"/>
    <cellStyle name="RowTitles-Detail 6 2" xfId="882"/>
    <cellStyle name="RowTitles-Detail 6 2 2" xfId="2493"/>
    <cellStyle name="RowTitles-Detail 6 2 2 2" xfId="8795"/>
    <cellStyle name="RowTitles-Detail 6 2 2 2 2" xfId="38725"/>
    <cellStyle name="RowTitles-Detail 6 2 2 2 2 2" xfId="38726"/>
    <cellStyle name="RowTitles-Detail 6 2 2 2 3" xfId="38727"/>
    <cellStyle name="RowTitles-Detail 6 2 2 3" xfId="12464"/>
    <cellStyle name="RowTitles-Detail 6 2 2 3 2" xfId="38728"/>
    <cellStyle name="RowTitles-Detail 6 2 2 3 2 2" xfId="38729"/>
    <cellStyle name="RowTitles-Detail 6 2 2 4" xfId="38730"/>
    <cellStyle name="RowTitles-Detail 6 2 2 4 2" xfId="38731"/>
    <cellStyle name="RowTitles-Detail 6 2 2 5" xfId="38732"/>
    <cellStyle name="RowTitles-Detail 6 2 3" xfId="4058"/>
    <cellStyle name="RowTitles-Detail 6 2 3 2" xfId="9066"/>
    <cellStyle name="RowTitles-Detail 6 2 3 2 2" xfId="38733"/>
    <cellStyle name="RowTitles-Detail 6 2 3 2 2 2" xfId="38734"/>
    <cellStyle name="RowTitles-Detail 6 2 3 2 3" xfId="38735"/>
    <cellStyle name="RowTitles-Detail 6 2 3 3" xfId="12688"/>
    <cellStyle name="RowTitles-Detail 6 2 3 3 2" xfId="38736"/>
    <cellStyle name="RowTitles-Detail 6 2 3 3 2 2" xfId="38737"/>
    <cellStyle name="RowTitles-Detail 6 2 3 4" xfId="38738"/>
    <cellStyle name="RowTitles-Detail 6 2 3 4 2" xfId="38739"/>
    <cellStyle name="RowTitles-Detail 6 2 3 5" xfId="38740"/>
    <cellStyle name="RowTitles-Detail 6 2 4" xfId="3658"/>
    <cellStyle name="RowTitles-Detail 6 2 4 2" xfId="38741"/>
    <cellStyle name="RowTitles-Detail 6 2 5" xfId="6404"/>
    <cellStyle name="RowTitles-Detail 6 2 5 2" xfId="38742"/>
    <cellStyle name="RowTitles-Detail 6 2 5 2 2" xfId="38743"/>
    <cellStyle name="RowTitles-Detail 6 2 5 3" xfId="38744"/>
    <cellStyle name="RowTitles-Detail 6 2 6" xfId="6039"/>
    <cellStyle name="RowTitles-Detail 6 2 6 2" xfId="38745"/>
    <cellStyle name="RowTitles-Detail 6 2 6 2 2" xfId="38746"/>
    <cellStyle name="RowTitles-Detail 6 2 7" xfId="38747"/>
    <cellStyle name="RowTitles-Detail 6 2 7 2" xfId="38748"/>
    <cellStyle name="RowTitles-Detail 6 2 8" xfId="38749"/>
    <cellStyle name="RowTitles-Detail 6 3" xfId="1046"/>
    <cellStyle name="RowTitles-Detail 6 3 2" xfId="2657"/>
    <cellStyle name="RowTitles-Detail 6 3 2 2" xfId="8796"/>
    <cellStyle name="RowTitles-Detail 6 3 2 2 2" xfId="38750"/>
    <cellStyle name="RowTitles-Detail 6 3 2 2 2 2" xfId="38751"/>
    <cellStyle name="RowTitles-Detail 6 3 2 2 3" xfId="38752"/>
    <cellStyle name="RowTitles-Detail 6 3 2 3" xfId="12465"/>
    <cellStyle name="RowTitles-Detail 6 3 2 3 2" xfId="38753"/>
    <cellStyle name="RowTitles-Detail 6 3 2 3 2 2" xfId="38754"/>
    <cellStyle name="RowTitles-Detail 6 3 2 4" xfId="38755"/>
    <cellStyle name="RowTitles-Detail 6 3 2 4 2" xfId="38756"/>
    <cellStyle name="RowTitles-Detail 6 3 2 5" xfId="38757"/>
    <cellStyle name="RowTitles-Detail 6 3 3" xfId="4222"/>
    <cellStyle name="RowTitles-Detail 6 3 3 2" xfId="9342"/>
    <cellStyle name="RowTitles-Detail 6 3 3 2 2" xfId="38758"/>
    <cellStyle name="RowTitles-Detail 6 3 3 2 2 2" xfId="38759"/>
    <cellStyle name="RowTitles-Detail 6 3 3 2 3" xfId="38760"/>
    <cellStyle name="RowTitles-Detail 6 3 3 3" xfId="12943"/>
    <cellStyle name="RowTitles-Detail 6 3 3 3 2" xfId="38761"/>
    <cellStyle name="RowTitles-Detail 6 3 3 3 2 2" xfId="38762"/>
    <cellStyle name="RowTitles-Detail 6 3 3 4" xfId="38763"/>
    <cellStyle name="RowTitles-Detail 6 3 3 4 2" xfId="38764"/>
    <cellStyle name="RowTitles-Detail 6 3 3 5" xfId="38765"/>
    <cellStyle name="RowTitles-Detail 6 3 4" xfId="5051"/>
    <cellStyle name="RowTitles-Detail 6 3 4 2" xfId="38766"/>
    <cellStyle name="RowTitles-Detail 6 3 5" xfId="10348"/>
    <cellStyle name="RowTitles-Detail 6 3 5 2" xfId="38767"/>
    <cellStyle name="RowTitles-Detail 6 3 5 2 2" xfId="38768"/>
    <cellStyle name="RowTitles-Detail 6 4" xfId="1979"/>
    <cellStyle name="RowTitles-Detail 6 4 2" xfId="3569"/>
    <cellStyle name="RowTitles-Detail 6 4 2 2" xfId="8797"/>
    <cellStyle name="RowTitles-Detail 6 4 2 2 2" xfId="38769"/>
    <cellStyle name="RowTitles-Detail 6 4 2 2 2 2" xfId="38770"/>
    <cellStyle name="RowTitles-Detail 6 4 2 2 3" xfId="38771"/>
    <cellStyle name="RowTitles-Detail 6 4 2 3" xfId="12466"/>
    <cellStyle name="RowTitles-Detail 6 4 2 3 2" xfId="38772"/>
    <cellStyle name="RowTitles-Detail 6 4 2 3 2 2" xfId="38773"/>
    <cellStyle name="RowTitles-Detail 6 4 2 4" xfId="38774"/>
    <cellStyle name="RowTitles-Detail 6 4 2 4 2" xfId="38775"/>
    <cellStyle name="RowTitles-Detail 6 4 2 5" xfId="38776"/>
    <cellStyle name="RowTitles-Detail 6 4 3" xfId="5959"/>
    <cellStyle name="RowTitles-Detail 6 4 3 2" xfId="9575"/>
    <cellStyle name="RowTitles-Detail 6 4 3 2 2" xfId="38777"/>
    <cellStyle name="RowTitles-Detail 6 4 3 2 2 2" xfId="38778"/>
    <cellStyle name="RowTitles-Detail 6 4 3 2 3" xfId="38779"/>
    <cellStyle name="RowTitles-Detail 6 4 3 3" xfId="13156"/>
    <cellStyle name="RowTitles-Detail 6 4 3 3 2" xfId="38780"/>
    <cellStyle name="RowTitles-Detail 6 4 3 3 2 2" xfId="38781"/>
    <cellStyle name="RowTitles-Detail 6 4 3 4" xfId="38782"/>
    <cellStyle name="RowTitles-Detail 6 4 3 4 2" xfId="38783"/>
    <cellStyle name="RowTitles-Detail 6 4 3 5" xfId="38784"/>
    <cellStyle name="RowTitles-Detail 6 4 4" xfId="6809"/>
    <cellStyle name="RowTitles-Detail 6 4 4 2" xfId="38785"/>
    <cellStyle name="RowTitles-Detail 6 4 4 2 2" xfId="38786"/>
    <cellStyle name="RowTitles-Detail 6 4 4 3" xfId="38787"/>
    <cellStyle name="RowTitles-Detail 6 4 5" xfId="10556"/>
    <cellStyle name="RowTitles-Detail 6 4 5 2" xfId="38788"/>
    <cellStyle name="RowTitles-Detail 6 4 5 2 2" xfId="38789"/>
    <cellStyle name="RowTitles-Detail 6 4 6" xfId="38790"/>
    <cellStyle name="RowTitles-Detail 6 4 6 2" xfId="38791"/>
    <cellStyle name="RowTitles-Detail 6 4 7" xfId="38792"/>
    <cellStyle name="RowTitles-Detail 6 5" xfId="1980"/>
    <cellStyle name="RowTitles-Detail 6 5 2" xfId="3570"/>
    <cellStyle name="RowTitles-Detail 6 5 2 2" xfId="8798"/>
    <cellStyle name="RowTitles-Detail 6 5 2 2 2" xfId="38793"/>
    <cellStyle name="RowTitles-Detail 6 5 2 2 2 2" xfId="38794"/>
    <cellStyle name="RowTitles-Detail 6 5 2 2 3" xfId="38795"/>
    <cellStyle name="RowTitles-Detail 6 5 2 3" xfId="12467"/>
    <cellStyle name="RowTitles-Detail 6 5 2 3 2" xfId="38796"/>
    <cellStyle name="RowTitles-Detail 6 5 2 3 2 2" xfId="38797"/>
    <cellStyle name="RowTitles-Detail 6 5 2 4" xfId="38798"/>
    <cellStyle name="RowTitles-Detail 6 5 2 4 2" xfId="38799"/>
    <cellStyle name="RowTitles-Detail 6 5 2 5" xfId="38800"/>
    <cellStyle name="RowTitles-Detail 6 5 3" xfId="5960"/>
    <cellStyle name="RowTitles-Detail 6 5 3 2" xfId="9792"/>
    <cellStyle name="RowTitles-Detail 6 5 3 2 2" xfId="38801"/>
    <cellStyle name="RowTitles-Detail 6 5 3 2 2 2" xfId="38802"/>
    <cellStyle name="RowTitles-Detail 6 5 3 2 3" xfId="38803"/>
    <cellStyle name="RowTitles-Detail 6 5 3 3" xfId="13355"/>
    <cellStyle name="RowTitles-Detail 6 5 3 3 2" xfId="38804"/>
    <cellStyle name="RowTitles-Detail 6 5 3 3 2 2" xfId="38805"/>
    <cellStyle name="RowTitles-Detail 6 5 3 4" xfId="38806"/>
    <cellStyle name="RowTitles-Detail 6 5 3 4 2" xfId="38807"/>
    <cellStyle name="RowTitles-Detail 6 5 3 5" xfId="38808"/>
    <cellStyle name="RowTitles-Detail 6 5 4" xfId="7026"/>
    <cellStyle name="RowTitles-Detail 6 5 4 2" xfId="38809"/>
    <cellStyle name="RowTitles-Detail 6 5 4 2 2" xfId="38810"/>
    <cellStyle name="RowTitles-Detail 6 5 4 3" xfId="38811"/>
    <cellStyle name="RowTitles-Detail 6 5 5" xfId="10773"/>
    <cellStyle name="RowTitles-Detail 6 5 5 2" xfId="38812"/>
    <cellStyle name="RowTitles-Detail 6 5 5 2 2" xfId="38813"/>
    <cellStyle name="RowTitles-Detail 6 5 6" xfId="38814"/>
    <cellStyle name="RowTitles-Detail 6 5 6 2" xfId="38815"/>
    <cellStyle name="RowTitles-Detail 6 5 7" xfId="38816"/>
    <cellStyle name="RowTitles-Detail 6 6" xfId="1981"/>
    <cellStyle name="RowTitles-Detail 6 6 2" xfId="3571"/>
    <cellStyle name="RowTitles-Detail 6 6 2 2" xfId="8799"/>
    <cellStyle name="RowTitles-Detail 6 6 2 2 2" xfId="38817"/>
    <cellStyle name="RowTitles-Detail 6 6 2 2 2 2" xfId="38818"/>
    <cellStyle name="RowTitles-Detail 6 6 2 2 3" xfId="38819"/>
    <cellStyle name="RowTitles-Detail 6 6 2 3" xfId="12468"/>
    <cellStyle name="RowTitles-Detail 6 6 2 3 2" xfId="38820"/>
    <cellStyle name="RowTitles-Detail 6 6 2 3 2 2" xfId="38821"/>
    <cellStyle name="RowTitles-Detail 6 6 2 4" xfId="38822"/>
    <cellStyle name="RowTitles-Detail 6 6 2 4 2" xfId="38823"/>
    <cellStyle name="RowTitles-Detail 6 6 2 5" xfId="38824"/>
    <cellStyle name="RowTitles-Detail 6 6 3" xfId="5961"/>
    <cellStyle name="RowTitles-Detail 6 6 3 2" xfId="9994"/>
    <cellStyle name="RowTitles-Detail 6 6 3 2 2" xfId="38825"/>
    <cellStyle name="RowTitles-Detail 6 6 3 2 2 2" xfId="38826"/>
    <cellStyle name="RowTitles-Detail 6 6 3 2 3" xfId="38827"/>
    <cellStyle name="RowTitles-Detail 6 6 3 3" xfId="13542"/>
    <cellStyle name="RowTitles-Detail 6 6 3 3 2" xfId="38828"/>
    <cellStyle name="RowTitles-Detail 6 6 3 3 2 2" xfId="38829"/>
    <cellStyle name="RowTitles-Detail 6 6 3 4" xfId="38830"/>
    <cellStyle name="RowTitles-Detail 6 6 3 4 2" xfId="38831"/>
    <cellStyle name="RowTitles-Detail 6 6 3 5" xfId="38832"/>
    <cellStyle name="RowTitles-Detail 6 6 4" xfId="7228"/>
    <cellStyle name="RowTitles-Detail 6 6 4 2" xfId="38833"/>
    <cellStyle name="RowTitles-Detail 6 6 4 2 2" xfId="38834"/>
    <cellStyle name="RowTitles-Detail 6 6 4 3" xfId="38835"/>
    <cellStyle name="RowTitles-Detail 6 6 5" xfId="10975"/>
    <cellStyle name="RowTitles-Detail 6 6 5 2" xfId="38836"/>
    <cellStyle name="RowTitles-Detail 6 6 5 2 2" xfId="38837"/>
    <cellStyle name="RowTitles-Detail 6 6 6" xfId="38838"/>
    <cellStyle name="RowTitles-Detail 6 6 6 2" xfId="38839"/>
    <cellStyle name="RowTitles-Detail 6 6 7" xfId="38840"/>
    <cellStyle name="RowTitles-Detail 6 7" xfId="2211"/>
    <cellStyle name="RowTitles-Detail 6 7 2" xfId="8794"/>
    <cellStyle name="RowTitles-Detail 6 7 2 2" xfId="38841"/>
    <cellStyle name="RowTitles-Detail 6 7 2 2 2" xfId="38842"/>
    <cellStyle name="RowTitles-Detail 6 7 2 3" xfId="38843"/>
    <cellStyle name="RowTitles-Detail 6 7 3" xfId="12463"/>
    <cellStyle name="RowTitles-Detail 6 7 3 2" xfId="38844"/>
    <cellStyle name="RowTitles-Detail 6 7 3 2 2" xfId="38845"/>
    <cellStyle name="RowTitles-Detail 6 7 4" xfId="38846"/>
    <cellStyle name="RowTitles-Detail 6 7 4 2" xfId="38847"/>
    <cellStyle name="RowTitles-Detail 6 7 5" xfId="38848"/>
    <cellStyle name="RowTitles-Detail 6 8" xfId="3811"/>
    <cellStyle name="RowTitles-Detail 6 8 2" xfId="8852"/>
    <cellStyle name="RowTitles-Detail 6 8 2 2" xfId="38849"/>
    <cellStyle name="RowTitles-Detail 6 8 2 2 2" xfId="38850"/>
    <cellStyle name="RowTitles-Detail 6 8 2 3" xfId="38851"/>
    <cellStyle name="RowTitles-Detail 6 8 3" xfId="12489"/>
    <cellStyle name="RowTitles-Detail 6 8 3 2" xfId="38852"/>
    <cellStyle name="RowTitles-Detail 6 8 3 2 2" xfId="38853"/>
    <cellStyle name="RowTitles-Detail 6 8 4" xfId="38854"/>
    <cellStyle name="RowTitles-Detail 6 8 4 2" xfId="38855"/>
    <cellStyle name="RowTitles-Detail 6 8 5" xfId="38856"/>
    <cellStyle name="RowTitles-Detail 6 9" xfId="6131"/>
    <cellStyle name="RowTitles-Detail 6 9 2" xfId="38857"/>
    <cellStyle name="RowTitles-Detail 6 9 2 2" xfId="38858"/>
    <cellStyle name="RowTitles-Detail 6_STUD aligned by INSTIT" xfId="709"/>
    <cellStyle name="RowTitles-Detail 7" xfId="449"/>
    <cellStyle name="RowTitles-Detail 7 2" xfId="1118"/>
    <cellStyle name="RowTitles-Detail 7 2 2" xfId="2729"/>
    <cellStyle name="RowTitles-Detail 7 2 2 2" xfId="8801"/>
    <cellStyle name="RowTitles-Detail 7 2 2 2 2" xfId="38859"/>
    <cellStyle name="RowTitles-Detail 7 2 2 2 2 2" xfId="38860"/>
    <cellStyle name="RowTitles-Detail 7 2 2 2 3" xfId="38861"/>
    <cellStyle name="RowTitles-Detail 7 2 2 3" xfId="12470"/>
    <cellStyle name="RowTitles-Detail 7 2 2 3 2" xfId="38862"/>
    <cellStyle name="RowTitles-Detail 7 2 2 3 2 2" xfId="38863"/>
    <cellStyle name="RowTitles-Detail 7 2 2 4" xfId="38864"/>
    <cellStyle name="RowTitles-Detail 7 2 2 4 2" xfId="38865"/>
    <cellStyle name="RowTitles-Detail 7 2 2 5" xfId="38866"/>
    <cellStyle name="RowTitles-Detail 7 2 3" xfId="4294"/>
    <cellStyle name="RowTitles-Detail 7 2 3 2" xfId="9142"/>
    <cellStyle name="RowTitles-Detail 7 2 3 2 2" xfId="38867"/>
    <cellStyle name="RowTitles-Detail 7 2 3 2 2 2" xfId="38868"/>
    <cellStyle name="RowTitles-Detail 7 2 3 2 3" xfId="38869"/>
    <cellStyle name="RowTitles-Detail 7 2 3 3" xfId="12758"/>
    <cellStyle name="RowTitles-Detail 7 2 3 3 2" xfId="38870"/>
    <cellStyle name="RowTitles-Detail 7 2 3 3 2 2" xfId="38871"/>
    <cellStyle name="RowTitles-Detail 7 2 3 4" xfId="38872"/>
    <cellStyle name="RowTitles-Detail 7 2 3 4 2" xfId="38873"/>
    <cellStyle name="RowTitles-Detail 7 2 3 5" xfId="38874"/>
    <cellStyle name="RowTitles-Detail 7 2 4" xfId="5123"/>
    <cellStyle name="RowTitles-Detail 7 2 4 2" xfId="38875"/>
    <cellStyle name="RowTitles-Detail 7 2 5" xfId="10157"/>
    <cellStyle name="RowTitles-Detail 7 2 5 2" xfId="38876"/>
    <cellStyle name="RowTitles-Detail 7 2 5 2 2" xfId="38877"/>
    <cellStyle name="RowTitles-Detail 7 2 6" xfId="38878"/>
    <cellStyle name="RowTitles-Detail 7 2 6 2" xfId="38879"/>
    <cellStyle name="RowTitles-Detail 7 2 7" xfId="38880"/>
    <cellStyle name="RowTitles-Detail 7 3" xfId="1982"/>
    <cellStyle name="RowTitles-Detail 7 3 2" xfId="3572"/>
    <cellStyle name="RowTitles-Detail 7 3 2 2" xfId="8802"/>
    <cellStyle name="RowTitles-Detail 7 3 2 2 2" xfId="38881"/>
    <cellStyle name="RowTitles-Detail 7 3 2 2 2 2" xfId="38882"/>
    <cellStyle name="RowTitles-Detail 7 3 2 2 3" xfId="38883"/>
    <cellStyle name="RowTitles-Detail 7 3 2 3" xfId="12471"/>
    <cellStyle name="RowTitles-Detail 7 3 2 3 2" xfId="38884"/>
    <cellStyle name="RowTitles-Detail 7 3 2 3 2 2" xfId="38885"/>
    <cellStyle name="RowTitles-Detail 7 3 2 4" xfId="38886"/>
    <cellStyle name="RowTitles-Detail 7 3 2 4 2" xfId="38887"/>
    <cellStyle name="RowTitles-Detail 7 3 2 5" xfId="38888"/>
    <cellStyle name="RowTitles-Detail 7 3 3" xfId="5962"/>
    <cellStyle name="RowTitles-Detail 7 3 3 2" xfId="9418"/>
    <cellStyle name="RowTitles-Detail 7 3 3 2 2" xfId="38889"/>
    <cellStyle name="RowTitles-Detail 7 3 3 2 2 2" xfId="38890"/>
    <cellStyle name="RowTitles-Detail 7 3 3 2 3" xfId="38891"/>
    <cellStyle name="RowTitles-Detail 7 3 3 3" xfId="13013"/>
    <cellStyle name="RowTitles-Detail 7 3 3 3 2" xfId="38892"/>
    <cellStyle name="RowTitles-Detail 7 3 3 3 2 2" xfId="38893"/>
    <cellStyle name="RowTitles-Detail 7 3 3 4" xfId="38894"/>
    <cellStyle name="RowTitles-Detail 7 3 3 4 2" xfId="38895"/>
    <cellStyle name="RowTitles-Detail 7 3 3 5" xfId="38896"/>
    <cellStyle name="RowTitles-Detail 7 3 4" xfId="6685"/>
    <cellStyle name="RowTitles-Detail 7 3 4 2" xfId="38897"/>
    <cellStyle name="RowTitles-Detail 7 3 4 2 2" xfId="38898"/>
    <cellStyle name="RowTitles-Detail 7 3 4 3" xfId="38899"/>
    <cellStyle name="RowTitles-Detail 7 3 5" xfId="10409"/>
    <cellStyle name="RowTitles-Detail 7 3 5 2" xfId="38900"/>
    <cellStyle name="RowTitles-Detail 7 3 5 2 2" xfId="38901"/>
    <cellStyle name="RowTitles-Detail 7 4" xfId="1983"/>
    <cellStyle name="RowTitles-Detail 7 4 2" xfId="3573"/>
    <cellStyle name="RowTitles-Detail 7 4 2 2" xfId="8803"/>
    <cellStyle name="RowTitles-Detail 7 4 2 2 2" xfId="38902"/>
    <cellStyle name="RowTitles-Detail 7 4 2 2 2 2" xfId="38903"/>
    <cellStyle name="RowTitles-Detail 7 4 2 2 3" xfId="38904"/>
    <cellStyle name="RowTitles-Detail 7 4 2 3" xfId="12472"/>
    <cellStyle name="RowTitles-Detail 7 4 2 3 2" xfId="38905"/>
    <cellStyle name="RowTitles-Detail 7 4 2 3 2 2" xfId="38906"/>
    <cellStyle name="RowTitles-Detail 7 4 2 4" xfId="38907"/>
    <cellStyle name="RowTitles-Detail 7 4 2 4 2" xfId="38908"/>
    <cellStyle name="RowTitles-Detail 7 4 2 5" xfId="38909"/>
    <cellStyle name="RowTitles-Detail 7 4 3" xfId="5963"/>
    <cellStyle name="RowTitles-Detail 7 4 3 2" xfId="9647"/>
    <cellStyle name="RowTitles-Detail 7 4 3 2 2" xfId="38910"/>
    <cellStyle name="RowTitles-Detail 7 4 3 2 2 2" xfId="38911"/>
    <cellStyle name="RowTitles-Detail 7 4 3 2 3" xfId="38912"/>
    <cellStyle name="RowTitles-Detail 7 4 3 3" xfId="13226"/>
    <cellStyle name="RowTitles-Detail 7 4 3 3 2" xfId="38913"/>
    <cellStyle name="RowTitles-Detail 7 4 3 3 2 2" xfId="38914"/>
    <cellStyle name="RowTitles-Detail 7 4 3 4" xfId="38915"/>
    <cellStyle name="RowTitles-Detail 7 4 3 4 2" xfId="38916"/>
    <cellStyle name="RowTitles-Detail 7 4 3 5" xfId="38917"/>
    <cellStyle name="RowTitles-Detail 7 4 4" xfId="6881"/>
    <cellStyle name="RowTitles-Detail 7 4 4 2" xfId="38918"/>
    <cellStyle name="RowTitles-Detail 7 4 4 2 2" xfId="38919"/>
    <cellStyle name="RowTitles-Detail 7 4 4 3" xfId="38920"/>
    <cellStyle name="RowTitles-Detail 7 4 5" xfId="10628"/>
    <cellStyle name="RowTitles-Detail 7 4 5 2" xfId="38921"/>
    <cellStyle name="RowTitles-Detail 7 4 5 2 2" xfId="38922"/>
    <cellStyle name="RowTitles-Detail 7 4 6" xfId="38923"/>
    <cellStyle name="RowTitles-Detail 7 4 6 2" xfId="38924"/>
    <cellStyle name="RowTitles-Detail 7 4 7" xfId="38925"/>
    <cellStyle name="RowTitles-Detail 7 5" xfId="1984"/>
    <cellStyle name="RowTitles-Detail 7 5 2" xfId="3574"/>
    <cellStyle name="RowTitles-Detail 7 5 2 2" xfId="8804"/>
    <cellStyle name="RowTitles-Detail 7 5 2 2 2" xfId="38926"/>
    <cellStyle name="RowTitles-Detail 7 5 2 2 2 2" xfId="38927"/>
    <cellStyle name="RowTitles-Detail 7 5 2 2 3" xfId="38928"/>
    <cellStyle name="RowTitles-Detail 7 5 2 3" xfId="12473"/>
    <cellStyle name="RowTitles-Detail 7 5 2 3 2" xfId="38929"/>
    <cellStyle name="RowTitles-Detail 7 5 2 3 2 2" xfId="38930"/>
    <cellStyle name="RowTitles-Detail 7 5 2 4" xfId="38931"/>
    <cellStyle name="RowTitles-Detail 7 5 2 4 2" xfId="38932"/>
    <cellStyle name="RowTitles-Detail 7 5 2 5" xfId="38933"/>
    <cellStyle name="RowTitles-Detail 7 5 3" xfId="5964"/>
    <cellStyle name="RowTitles-Detail 7 5 3 2" xfId="9863"/>
    <cellStyle name="RowTitles-Detail 7 5 3 2 2" xfId="38934"/>
    <cellStyle name="RowTitles-Detail 7 5 3 2 2 2" xfId="38935"/>
    <cellStyle name="RowTitles-Detail 7 5 3 2 3" xfId="38936"/>
    <cellStyle name="RowTitles-Detail 7 5 3 3" xfId="13424"/>
    <cellStyle name="RowTitles-Detail 7 5 3 3 2" xfId="38937"/>
    <cellStyle name="RowTitles-Detail 7 5 3 3 2 2" xfId="38938"/>
    <cellStyle name="RowTitles-Detail 7 5 3 4" xfId="38939"/>
    <cellStyle name="RowTitles-Detail 7 5 3 4 2" xfId="38940"/>
    <cellStyle name="RowTitles-Detail 7 5 3 5" xfId="38941"/>
    <cellStyle name="RowTitles-Detail 7 5 4" xfId="7097"/>
    <cellStyle name="RowTitles-Detail 7 5 4 2" xfId="38942"/>
    <cellStyle name="RowTitles-Detail 7 5 4 2 2" xfId="38943"/>
    <cellStyle name="RowTitles-Detail 7 5 4 3" xfId="38944"/>
    <cellStyle name="RowTitles-Detail 7 5 5" xfId="10844"/>
    <cellStyle name="RowTitles-Detail 7 5 5 2" xfId="38945"/>
    <cellStyle name="RowTitles-Detail 7 5 5 2 2" xfId="38946"/>
    <cellStyle name="RowTitles-Detail 7 5 6" xfId="38947"/>
    <cellStyle name="RowTitles-Detail 7 5 6 2" xfId="38948"/>
    <cellStyle name="RowTitles-Detail 7 5 7" xfId="38949"/>
    <cellStyle name="RowTitles-Detail 7 6" xfId="1985"/>
    <cellStyle name="RowTitles-Detail 7 6 2" xfId="3575"/>
    <cellStyle name="RowTitles-Detail 7 6 2 2" xfId="8805"/>
    <cellStyle name="RowTitles-Detail 7 6 2 2 2" xfId="38950"/>
    <cellStyle name="RowTitles-Detail 7 6 2 2 2 2" xfId="38951"/>
    <cellStyle name="RowTitles-Detail 7 6 2 2 3" xfId="38952"/>
    <cellStyle name="RowTitles-Detail 7 6 2 3" xfId="12474"/>
    <cellStyle name="RowTitles-Detail 7 6 2 3 2" xfId="38953"/>
    <cellStyle name="RowTitles-Detail 7 6 2 3 2 2" xfId="38954"/>
    <cellStyle name="RowTitles-Detail 7 6 2 4" xfId="38955"/>
    <cellStyle name="RowTitles-Detail 7 6 2 4 2" xfId="38956"/>
    <cellStyle name="RowTitles-Detail 7 6 2 5" xfId="38957"/>
    <cellStyle name="RowTitles-Detail 7 6 3" xfId="5965"/>
    <cellStyle name="RowTitles-Detail 7 6 3 2" xfId="10065"/>
    <cellStyle name="RowTitles-Detail 7 6 3 2 2" xfId="38958"/>
    <cellStyle name="RowTitles-Detail 7 6 3 2 2 2" xfId="38959"/>
    <cellStyle name="RowTitles-Detail 7 6 3 2 3" xfId="38960"/>
    <cellStyle name="RowTitles-Detail 7 6 3 3" xfId="13611"/>
    <cellStyle name="RowTitles-Detail 7 6 3 3 2" xfId="38961"/>
    <cellStyle name="RowTitles-Detail 7 6 3 3 2 2" xfId="38962"/>
    <cellStyle name="RowTitles-Detail 7 6 3 4" xfId="38963"/>
    <cellStyle name="RowTitles-Detail 7 6 3 4 2" xfId="38964"/>
    <cellStyle name="RowTitles-Detail 7 6 3 5" xfId="38965"/>
    <cellStyle name="RowTitles-Detail 7 6 4" xfId="7299"/>
    <cellStyle name="RowTitles-Detail 7 6 4 2" xfId="38966"/>
    <cellStyle name="RowTitles-Detail 7 6 4 2 2" xfId="38967"/>
    <cellStyle name="RowTitles-Detail 7 6 4 3" xfId="38968"/>
    <cellStyle name="RowTitles-Detail 7 6 5" xfId="11046"/>
    <cellStyle name="RowTitles-Detail 7 6 5 2" xfId="38969"/>
    <cellStyle name="RowTitles-Detail 7 6 5 2 2" xfId="38970"/>
    <cellStyle name="RowTitles-Detail 7 6 6" xfId="38971"/>
    <cellStyle name="RowTitles-Detail 7 6 6 2" xfId="38972"/>
    <cellStyle name="RowTitles-Detail 7 6 7" xfId="38973"/>
    <cellStyle name="RowTitles-Detail 7 7" xfId="2282"/>
    <cellStyle name="RowTitles-Detail 7 7 2" xfId="8800"/>
    <cellStyle name="RowTitles-Detail 7 7 2 2" xfId="38974"/>
    <cellStyle name="RowTitles-Detail 7 7 2 2 2" xfId="38975"/>
    <cellStyle name="RowTitles-Detail 7 7 2 3" xfId="38976"/>
    <cellStyle name="RowTitles-Detail 7 7 3" xfId="12469"/>
    <cellStyle name="RowTitles-Detail 7 7 3 2" xfId="38977"/>
    <cellStyle name="RowTitles-Detail 7 7 3 2 2" xfId="38978"/>
    <cellStyle name="RowTitles-Detail 7 7 4" xfId="38979"/>
    <cellStyle name="RowTitles-Detail 7 7 4 2" xfId="38980"/>
    <cellStyle name="RowTitles-Detail 7 7 5" xfId="38981"/>
    <cellStyle name="RowTitles-Detail 7 8" xfId="3883"/>
    <cellStyle name="RowTitles-Detail 7 8 2" xfId="8878"/>
    <cellStyle name="RowTitles-Detail 7 8 2 2" xfId="38982"/>
    <cellStyle name="RowTitles-Detail 7 8 2 2 2" xfId="38983"/>
    <cellStyle name="RowTitles-Detail 7 8 2 3" xfId="38984"/>
    <cellStyle name="RowTitles-Detail 7 8 3" xfId="12513"/>
    <cellStyle name="RowTitles-Detail 7 8 3 2" xfId="38985"/>
    <cellStyle name="RowTitles-Detail 7 8 3 2 2" xfId="38986"/>
    <cellStyle name="RowTitles-Detail 7 8 4" xfId="38987"/>
    <cellStyle name="RowTitles-Detail 7 8 4 2" xfId="38988"/>
    <cellStyle name="RowTitles-Detail 7 8 5" xfId="38989"/>
    <cellStyle name="RowTitles-Detail 7 9" xfId="6193"/>
    <cellStyle name="RowTitles-Detail 7 9 2" xfId="38990"/>
    <cellStyle name="RowTitles-Detail 7 9 2 2" xfId="38991"/>
    <cellStyle name="RowTitles-Detail 7_STUD aligned by INSTIT" xfId="710"/>
    <cellStyle name="RowTitles-Detail 8" xfId="893"/>
    <cellStyle name="RowTitles-Detail 8 2" xfId="2504"/>
    <cellStyle name="RowTitles-Detail 8 2 2" xfId="8806"/>
    <cellStyle name="RowTitles-Detail 8 2 2 2" xfId="38992"/>
    <cellStyle name="RowTitles-Detail 8 2 2 2 2" xfId="38993"/>
    <cellStyle name="RowTitles-Detail 8 2 2 3" xfId="38994"/>
    <cellStyle name="RowTitles-Detail 8 2 3" xfId="12475"/>
    <cellStyle name="RowTitles-Detail 8 2 3 2" xfId="38995"/>
    <cellStyle name="RowTitles-Detail 8 2 3 2 2" xfId="38996"/>
    <cellStyle name="RowTitles-Detail 8 2 4" xfId="38997"/>
    <cellStyle name="RowTitles-Detail 8 2 4 2" xfId="38998"/>
    <cellStyle name="RowTitles-Detail 8 2 5" xfId="38999"/>
    <cellStyle name="RowTitles-Detail 8 3" xfId="4069"/>
    <cellStyle name="RowTitles-Detail 8 3 2" xfId="8914"/>
    <cellStyle name="RowTitles-Detail 8 3 2 2" xfId="39000"/>
    <cellStyle name="RowTitles-Detail 8 3 2 2 2" xfId="39001"/>
    <cellStyle name="RowTitles-Detail 8 3 2 3" xfId="39002"/>
    <cellStyle name="RowTitles-Detail 8 3 3" xfId="12545"/>
    <cellStyle name="RowTitles-Detail 8 3 3 2" xfId="39003"/>
    <cellStyle name="RowTitles-Detail 8 3 3 2 2" xfId="39004"/>
    <cellStyle name="RowTitles-Detail 8 3 4" xfId="39005"/>
    <cellStyle name="RowTitles-Detail 8 3 4 2" xfId="39006"/>
    <cellStyle name="RowTitles-Detail 8 3 5" xfId="39007"/>
    <cellStyle name="RowTitles-Detail 8 4" xfId="4898"/>
    <cellStyle name="RowTitles-Detail 8 4 2" xfId="39008"/>
    <cellStyle name="RowTitles-Detail 8 5" xfId="6071"/>
    <cellStyle name="RowTitles-Detail 8 5 2" xfId="39009"/>
    <cellStyle name="RowTitles-Detail 8 5 2 2" xfId="39010"/>
    <cellStyle name="RowTitles-Detail 9" xfId="769"/>
    <cellStyle name="RowTitles-Detail 9 2" xfId="2388"/>
    <cellStyle name="RowTitles-Detail 9 2 2" xfId="8807"/>
    <cellStyle name="RowTitles-Detail 9 2 2 2" xfId="39011"/>
    <cellStyle name="RowTitles-Detail 9 2 2 2 2" xfId="39012"/>
    <cellStyle name="RowTitles-Detail 9 2 2 3" xfId="39013"/>
    <cellStyle name="RowTitles-Detail 9 2 3" xfId="12476"/>
    <cellStyle name="RowTitles-Detail 9 2 3 2" xfId="39014"/>
    <cellStyle name="RowTitles-Detail 9 2 3 2 2" xfId="39015"/>
    <cellStyle name="RowTitles-Detail 9 2 4" xfId="39016"/>
    <cellStyle name="RowTitles-Detail 9 2 4 2" xfId="39017"/>
    <cellStyle name="RowTitles-Detail 9 2 5" xfId="39018"/>
    <cellStyle name="RowTitles-Detail 9 3" xfId="3945"/>
    <cellStyle name="RowTitles-Detail 9 3 2" xfId="9012"/>
    <cellStyle name="RowTitles-Detail 9 3 2 2" xfId="39019"/>
    <cellStyle name="RowTitles-Detail 9 3 2 2 2" xfId="39020"/>
    <cellStyle name="RowTitles-Detail 9 3 2 3" xfId="39021"/>
    <cellStyle name="RowTitles-Detail 9 3 3" xfId="12636"/>
    <cellStyle name="RowTitles-Detail 9 3 3 2" xfId="39022"/>
    <cellStyle name="RowTitles-Detail 9 3 3 2 2" xfId="39023"/>
    <cellStyle name="RowTitles-Detail 9 3 4" xfId="39024"/>
    <cellStyle name="RowTitles-Detail 9 3 4 2" xfId="39025"/>
    <cellStyle name="RowTitles-Detail 9 3 5" xfId="39026"/>
    <cellStyle name="RowTitles-Detail 9 4" xfId="4618"/>
    <cellStyle name="RowTitles-Detail 9 4 2" xfId="39027"/>
    <cellStyle name="RowTitles-Detail 9 5" xfId="6355"/>
    <cellStyle name="RowTitles-Detail 9 5 2" xfId="39028"/>
    <cellStyle name="RowTitles-Detail 9 5 2 2" xfId="39029"/>
    <cellStyle name="RowTitles-Detail 9 5 3" xfId="39030"/>
    <cellStyle name="RowTitles-Detail 9 6" xfId="6642"/>
    <cellStyle name="RowTitles-Detail 9 6 2" xfId="39031"/>
    <cellStyle name="RowTitles-Detail 9 6 2 2" xfId="39032"/>
    <cellStyle name="RowTitles-Detail 9 7" xfId="39033"/>
    <cellStyle name="RowTitles-Detail 9 7 2" xfId="39034"/>
    <cellStyle name="RowTitles-Detail 9 8" xfId="39035"/>
    <cellStyle name="RowTitles-Detail_STUD aligned by INSTIT" xfId="635"/>
    <cellStyle name="TableStyleLight1" xfId="3"/>
    <cellStyle name="TableStyleLight1 10" xfId="3608"/>
    <cellStyle name="TableStyleLight1 11" xfId="3637"/>
    <cellStyle name="TableStyleLight1 12" xfId="4803"/>
    <cellStyle name="TableStyleLight1 13" xfId="39036"/>
    <cellStyle name="TableStyleLight1 2" xfId="177"/>
    <cellStyle name="TableStyleLight1 2 10" xfId="1986"/>
    <cellStyle name="TableStyleLight1 2 10 2" xfId="3576"/>
    <cellStyle name="TableStyleLight1 2 10 2 2" xfId="8808"/>
    <cellStyle name="TableStyleLight1 2 10 3" xfId="4877"/>
    <cellStyle name="TableStyleLight1 2 10 3 2" xfId="9225"/>
    <cellStyle name="TableStyleLight1 2 10 4" xfId="5966"/>
    <cellStyle name="TableStyleLight1 2 10 5" xfId="6534"/>
    <cellStyle name="TableStyleLight1 2 10 6" xfId="10235"/>
    <cellStyle name="TableStyleLight1 2 10 7" xfId="39037"/>
    <cellStyle name="TableStyleLight1 2 11" xfId="1987"/>
    <cellStyle name="TableStyleLight1 2 11 2" xfId="3577"/>
    <cellStyle name="TableStyleLight1 2 11 2 2" xfId="8809"/>
    <cellStyle name="TableStyleLight1 2 11 3" xfId="4878"/>
    <cellStyle name="TableStyleLight1 2 11 3 2" xfId="9723"/>
    <cellStyle name="TableStyleLight1 2 11 4" xfId="5967"/>
    <cellStyle name="TableStyleLight1 2 11 5" xfId="6957"/>
    <cellStyle name="TableStyleLight1 2 11 6" xfId="10704"/>
    <cellStyle name="TableStyleLight1 2 11 7" xfId="39038"/>
    <cellStyle name="TableStyleLight1 2 12" xfId="2121"/>
    <cellStyle name="TableStyleLight1 2 13" xfId="3749"/>
    <cellStyle name="TableStyleLight1 2 2" xfId="178"/>
    <cellStyle name="TableStyleLight1 2 2 2" xfId="179"/>
    <cellStyle name="TableStyleLight1 2 2 2 2" xfId="313"/>
    <cellStyle name="TableStyleLight1 2 2 2 2 2" xfId="2163"/>
    <cellStyle name="TableStyleLight1 2 2 2 2 3" xfId="3800"/>
    <cellStyle name="TableStyleLight1 2 2 2 2 4" xfId="4794"/>
    <cellStyle name="TableStyleLight1 2 2 2 2 5" xfId="6008"/>
    <cellStyle name="TableStyleLight1 2 2 2 3" xfId="1232"/>
    <cellStyle name="TableStyleLight1 2 2 2 3 2" xfId="2843"/>
    <cellStyle name="TableStyleLight1 2 2 2 3 3" xfId="4408"/>
    <cellStyle name="TableStyleLight1 2 2 2 3 4" xfId="5237"/>
    <cellStyle name="TableStyleLight1 2 2 2 4" xfId="2123"/>
    <cellStyle name="TableStyleLight1 2 2 2 5" xfId="3751"/>
    <cellStyle name="TableStyleLight1 2 2 2_STUD aligned by INSTIT" xfId="714"/>
    <cellStyle name="TableStyleLight1 2 2 3" xfId="263"/>
    <cellStyle name="TableStyleLight1 2 2 3 2" xfId="2138"/>
    <cellStyle name="TableStyleLight1 2 2 3 3" xfId="3771"/>
    <cellStyle name="TableStyleLight1 2 2 3 4" xfId="4800"/>
    <cellStyle name="TableStyleLight1 2 2 3 5" xfId="5993"/>
    <cellStyle name="TableStyleLight1 2 2 4" xfId="889"/>
    <cellStyle name="TableStyleLight1 2 2 4 2" xfId="2500"/>
    <cellStyle name="TableStyleLight1 2 2 4 3" xfId="4065"/>
    <cellStyle name="TableStyleLight1 2 2 4 4" xfId="3642"/>
    <cellStyle name="TableStyleLight1 2 2 5" xfId="2122"/>
    <cellStyle name="TableStyleLight1 2 2 6" xfId="3750"/>
    <cellStyle name="TableStyleLight1 2 2_STUD aligned by INSTIT" xfId="713"/>
    <cellStyle name="TableStyleLight1 2 3" xfId="180"/>
    <cellStyle name="TableStyleLight1 2 3 2" xfId="298"/>
    <cellStyle name="TableStyleLight1 2 3 2 2" xfId="2162"/>
    <cellStyle name="TableStyleLight1 2 3 2 3" xfId="3799"/>
    <cellStyle name="TableStyleLight1 2 3 2 4" xfId="4795"/>
    <cellStyle name="TableStyleLight1 2 3 2 5" xfId="6007"/>
    <cellStyle name="TableStyleLight1 2 3 3" xfId="1202"/>
    <cellStyle name="TableStyleLight1 2 3 3 2" xfId="2813"/>
    <cellStyle name="TableStyleLight1 2 3 3 3" xfId="4378"/>
    <cellStyle name="TableStyleLight1 2 3 3 4" xfId="5207"/>
    <cellStyle name="TableStyleLight1 2 3 4" xfId="2124"/>
    <cellStyle name="TableStyleLight1 2 3 5" xfId="3752"/>
    <cellStyle name="TableStyleLight1 2 3_STUD aligned by INSTIT" xfId="715"/>
    <cellStyle name="TableStyleLight1 2 4" xfId="336"/>
    <cellStyle name="TableStyleLight1 2 4 10" xfId="6015"/>
    <cellStyle name="TableStyleLight1 2 4 2" xfId="1250"/>
    <cellStyle name="TableStyleLight1 2 4 2 2" xfId="2861"/>
    <cellStyle name="TableStyleLight1 2 4 2 3" xfId="4426"/>
    <cellStyle name="TableStyleLight1 2 4 2 4" xfId="5255"/>
    <cellStyle name="TableStyleLight1 2 4 2 5" xfId="6373"/>
    <cellStyle name="TableStyleLight1 2 4 3" xfId="1988"/>
    <cellStyle name="TableStyleLight1 2 4 3 2" xfId="3578"/>
    <cellStyle name="TableStyleLight1 2 4 3 2 2" xfId="8810"/>
    <cellStyle name="TableStyleLight1 2 4 3 3" xfId="4879"/>
    <cellStyle name="TableStyleLight1 2 4 3 3 2" xfId="9305"/>
    <cellStyle name="TableStyleLight1 2 4 3 4" xfId="5968"/>
    <cellStyle name="TableStyleLight1 2 4 3 5" xfId="6600"/>
    <cellStyle name="TableStyleLight1 2 4 3 6" xfId="10315"/>
    <cellStyle name="TableStyleLight1 2 4 3 7" xfId="39039"/>
    <cellStyle name="TableStyleLight1 2 4 4" xfId="1989"/>
    <cellStyle name="TableStyleLight1 2 4 4 2" xfId="3579"/>
    <cellStyle name="TableStyleLight1 2 4 4 2 2" xfId="8811"/>
    <cellStyle name="TableStyleLight1 2 4 4 3" xfId="4880"/>
    <cellStyle name="TableStyleLight1 2 4 4 3 2" xfId="9538"/>
    <cellStyle name="TableStyleLight1 2 4 4 4" xfId="5969"/>
    <cellStyle name="TableStyleLight1 2 4 4 5" xfId="6772"/>
    <cellStyle name="TableStyleLight1 2 4 4 6" xfId="10519"/>
    <cellStyle name="TableStyleLight1 2 4 4 7" xfId="39040"/>
    <cellStyle name="TableStyleLight1 2 4 5" xfId="1990"/>
    <cellStyle name="TableStyleLight1 2 4 5 2" xfId="3580"/>
    <cellStyle name="TableStyleLight1 2 4 5 2 2" xfId="8812"/>
    <cellStyle name="TableStyleLight1 2 4 5 3" xfId="4881"/>
    <cellStyle name="TableStyleLight1 2 4 5 3 2" xfId="9757"/>
    <cellStyle name="TableStyleLight1 2 4 5 4" xfId="5970"/>
    <cellStyle name="TableStyleLight1 2 4 5 5" xfId="6991"/>
    <cellStyle name="TableStyleLight1 2 4 5 6" xfId="10738"/>
    <cellStyle name="TableStyleLight1 2 4 5 7" xfId="39041"/>
    <cellStyle name="TableStyleLight1 2 4 6" xfId="1991"/>
    <cellStyle name="TableStyleLight1 2 4 6 2" xfId="3581"/>
    <cellStyle name="TableStyleLight1 2 4 6 2 2" xfId="8813"/>
    <cellStyle name="TableStyleLight1 2 4 6 3" xfId="4882"/>
    <cellStyle name="TableStyleLight1 2 4 6 3 2" xfId="9959"/>
    <cellStyle name="TableStyleLight1 2 4 6 4" xfId="5971"/>
    <cellStyle name="TableStyleLight1 2 4 6 5" xfId="7193"/>
    <cellStyle name="TableStyleLight1 2 4 6 6" xfId="10940"/>
    <cellStyle name="TableStyleLight1 2 4 6 7" xfId="39042"/>
    <cellStyle name="TableStyleLight1 2 4 7" xfId="2176"/>
    <cellStyle name="TableStyleLight1 2 4 8" xfId="3812"/>
    <cellStyle name="TableStyleLight1 2 4 9" xfId="4787"/>
    <cellStyle name="TableStyleLight1 2 4_STUD aligned by INSTIT" xfId="716"/>
    <cellStyle name="TableStyleLight1 2 5" xfId="424"/>
    <cellStyle name="TableStyleLight1 2 5 10" xfId="6679"/>
    <cellStyle name="TableStyleLight1 2 5 11" xfId="39043"/>
    <cellStyle name="TableStyleLight1 2 5 2" xfId="917"/>
    <cellStyle name="TableStyleLight1 2 5 2 2" xfId="2528"/>
    <cellStyle name="TableStyleLight1 2 5 2 2 2" xfId="8815"/>
    <cellStyle name="TableStyleLight1 2 5 2 3" xfId="4093"/>
    <cellStyle name="TableStyleLight1 2 5 2 3 2" xfId="9117"/>
    <cellStyle name="TableStyleLight1 2 5 2 4" xfId="4922"/>
    <cellStyle name="TableStyleLight1 2 5 2 5" xfId="6128"/>
    <cellStyle name="TableStyleLight1 2 5 2 6" xfId="39044"/>
    <cellStyle name="TableStyleLight1 2 5 3" xfId="1096"/>
    <cellStyle name="TableStyleLight1 2 5 3 2" xfId="2707"/>
    <cellStyle name="TableStyleLight1 2 5 3 2 2" xfId="8816"/>
    <cellStyle name="TableStyleLight1 2 5 3 3" xfId="4272"/>
    <cellStyle name="TableStyleLight1 2 5 3 3 2" xfId="9393"/>
    <cellStyle name="TableStyleLight1 2 5 3 4" xfId="5101"/>
    <cellStyle name="TableStyleLight1 2 5 3 5" xfId="6020"/>
    <cellStyle name="TableStyleLight1 2 5 3 6" xfId="6669"/>
    <cellStyle name="TableStyleLight1 2 5 3 7" xfId="10396"/>
    <cellStyle name="TableStyleLight1 2 5 3 8" xfId="39045"/>
    <cellStyle name="TableStyleLight1 2 5 4" xfId="1992"/>
    <cellStyle name="TableStyleLight1 2 5 4 2" xfId="3582"/>
    <cellStyle name="TableStyleLight1 2 5 4 2 2" xfId="8817"/>
    <cellStyle name="TableStyleLight1 2 5 4 3" xfId="4883"/>
    <cellStyle name="TableStyleLight1 2 5 4 3 2" xfId="9626"/>
    <cellStyle name="TableStyleLight1 2 5 4 4" xfId="5972"/>
    <cellStyle name="TableStyleLight1 2 5 4 5" xfId="6860"/>
    <cellStyle name="TableStyleLight1 2 5 4 6" xfId="10607"/>
    <cellStyle name="TableStyleLight1 2 5 4 7" xfId="39046"/>
    <cellStyle name="TableStyleLight1 2 5 5" xfId="1993"/>
    <cellStyle name="TableStyleLight1 2 5 5 2" xfId="3583"/>
    <cellStyle name="TableStyleLight1 2 5 5 2 2" xfId="8818"/>
    <cellStyle name="TableStyleLight1 2 5 5 3" xfId="4884"/>
    <cellStyle name="TableStyleLight1 2 5 5 3 2" xfId="9842"/>
    <cellStyle name="TableStyleLight1 2 5 5 4" xfId="5973"/>
    <cellStyle name="TableStyleLight1 2 5 5 5" xfId="7076"/>
    <cellStyle name="TableStyleLight1 2 5 5 6" xfId="10823"/>
    <cellStyle name="TableStyleLight1 2 5 5 7" xfId="39047"/>
    <cellStyle name="TableStyleLight1 2 5 6" xfId="1994"/>
    <cellStyle name="TableStyleLight1 2 5 6 2" xfId="3584"/>
    <cellStyle name="TableStyleLight1 2 5 6 2 2" xfId="8819"/>
    <cellStyle name="TableStyleLight1 2 5 6 3" xfId="4885"/>
    <cellStyle name="TableStyleLight1 2 5 6 3 2" xfId="10044"/>
    <cellStyle name="TableStyleLight1 2 5 6 4" xfId="5974"/>
    <cellStyle name="TableStyleLight1 2 5 6 5" xfId="7278"/>
    <cellStyle name="TableStyleLight1 2 5 6 6" xfId="11025"/>
    <cellStyle name="TableStyleLight1 2 5 6 7" xfId="39048"/>
    <cellStyle name="TableStyleLight1 2 5 7" xfId="2261"/>
    <cellStyle name="TableStyleLight1 2 5 7 2" xfId="8814"/>
    <cellStyle name="TableStyleLight1 2 5 8" xfId="3860"/>
    <cellStyle name="TableStyleLight1 2 5 8 2" xfId="8857"/>
    <cellStyle name="TableStyleLight1 2 5 9" xfId="3739"/>
    <cellStyle name="TableStyleLight1 2 5_STUD aligned by INSTIT" xfId="717"/>
    <cellStyle name="TableStyleLight1 2 6" xfId="450"/>
    <cellStyle name="TableStyleLight1 2 6 10" xfId="6422"/>
    <cellStyle name="TableStyleLight1 2 6 11" xfId="39049"/>
    <cellStyle name="TableStyleLight1 2 6 2" xfId="941"/>
    <cellStyle name="TableStyleLight1 2 6 2 2" xfId="2552"/>
    <cellStyle name="TableStyleLight1 2 6 2 2 2" xfId="8821"/>
    <cellStyle name="TableStyleLight1 2 6 2 3" xfId="4117"/>
    <cellStyle name="TableStyleLight1 2 6 2 3 2" xfId="9143"/>
    <cellStyle name="TableStyleLight1 2 6 2 4" xfId="4946"/>
    <cellStyle name="TableStyleLight1 2 6 2 5" xfId="10158"/>
    <cellStyle name="TableStyleLight1 2 6 2 6" xfId="39050"/>
    <cellStyle name="TableStyleLight1 2 6 3" xfId="1119"/>
    <cellStyle name="TableStyleLight1 2 6 3 2" xfId="2730"/>
    <cellStyle name="TableStyleLight1 2 6 3 2 2" xfId="8822"/>
    <cellStyle name="TableStyleLight1 2 6 3 3" xfId="4295"/>
    <cellStyle name="TableStyleLight1 2 6 3 3 2" xfId="9419"/>
    <cellStyle name="TableStyleLight1 2 6 3 4" xfId="5124"/>
    <cellStyle name="TableStyleLight1 2 6 3 5" xfId="6021"/>
    <cellStyle name="TableStyleLight1 2 6 3 6" xfId="6686"/>
    <cellStyle name="TableStyleLight1 2 6 3 7" xfId="10410"/>
    <cellStyle name="TableStyleLight1 2 6 3 8" xfId="39051"/>
    <cellStyle name="TableStyleLight1 2 6 4" xfId="1995"/>
    <cellStyle name="TableStyleLight1 2 6 4 2" xfId="3585"/>
    <cellStyle name="TableStyleLight1 2 6 4 2 2" xfId="8823"/>
    <cellStyle name="TableStyleLight1 2 6 4 3" xfId="4886"/>
    <cellStyle name="TableStyleLight1 2 6 4 3 2" xfId="9648"/>
    <cellStyle name="TableStyleLight1 2 6 4 4" xfId="5975"/>
    <cellStyle name="TableStyleLight1 2 6 4 5" xfId="6882"/>
    <cellStyle name="TableStyleLight1 2 6 4 6" xfId="10629"/>
    <cellStyle name="TableStyleLight1 2 6 4 7" xfId="39052"/>
    <cellStyle name="TableStyleLight1 2 6 5" xfId="1996"/>
    <cellStyle name="TableStyleLight1 2 6 5 2" xfId="3586"/>
    <cellStyle name="TableStyleLight1 2 6 5 2 2" xfId="8824"/>
    <cellStyle name="TableStyleLight1 2 6 5 3" xfId="4887"/>
    <cellStyle name="TableStyleLight1 2 6 5 3 2" xfId="9864"/>
    <cellStyle name="TableStyleLight1 2 6 5 4" xfId="5976"/>
    <cellStyle name="TableStyleLight1 2 6 5 5" xfId="7098"/>
    <cellStyle name="TableStyleLight1 2 6 5 6" xfId="10845"/>
    <cellStyle name="TableStyleLight1 2 6 5 7" xfId="39053"/>
    <cellStyle name="TableStyleLight1 2 6 6" xfId="1997"/>
    <cellStyle name="TableStyleLight1 2 6 6 2" xfId="3587"/>
    <cellStyle name="TableStyleLight1 2 6 6 2 2" xfId="8825"/>
    <cellStyle name="TableStyleLight1 2 6 6 3" xfId="4888"/>
    <cellStyle name="TableStyleLight1 2 6 6 3 2" xfId="10066"/>
    <cellStyle name="TableStyleLight1 2 6 6 4" xfId="5977"/>
    <cellStyle name="TableStyleLight1 2 6 6 5" xfId="7300"/>
    <cellStyle name="TableStyleLight1 2 6 6 6" xfId="11047"/>
    <cellStyle name="TableStyleLight1 2 6 6 7" xfId="39054"/>
    <cellStyle name="TableStyleLight1 2 6 7" xfId="2283"/>
    <cellStyle name="TableStyleLight1 2 6 7 2" xfId="8820"/>
    <cellStyle name="TableStyleLight1 2 6 8" xfId="3874"/>
    <cellStyle name="TableStyleLight1 2 6 8 2" xfId="8879"/>
    <cellStyle name="TableStyleLight1 2 6 9" xfId="4718"/>
    <cellStyle name="TableStyleLight1 2 6_STUD aligned by INSTIT" xfId="718"/>
    <cellStyle name="TableStyleLight1 2 7" xfId="198"/>
    <cellStyle name="TableStyleLight1 2 7 2" xfId="2130"/>
    <cellStyle name="TableStyleLight1 2 7 3" xfId="3763"/>
    <cellStyle name="TableStyleLight1 2 7 4" xfId="4806"/>
    <cellStyle name="TableStyleLight1 2 7 5" xfId="5989"/>
    <cellStyle name="TableStyleLight1 2 8" xfId="729"/>
    <cellStyle name="TableStyleLight1 2 8 2" xfId="2350"/>
    <cellStyle name="TableStyleLight1 2 8 2 2" xfId="8826"/>
    <cellStyle name="TableStyleLight1 2 8 3" xfId="3905"/>
    <cellStyle name="TableStyleLight1 2 8 3 2" xfId="8952"/>
    <cellStyle name="TableStyleLight1 2 8 4" xfId="4644"/>
    <cellStyle name="TableStyleLight1 2 8 5" xfId="6278"/>
    <cellStyle name="TableStyleLight1 2 8 6" xfId="7699"/>
    <cellStyle name="TableStyleLight1 2 8 7" xfId="39055"/>
    <cellStyle name="TableStyleLight1 2 9" xfId="752"/>
    <cellStyle name="TableStyleLight1 2 9 2" xfId="2372"/>
    <cellStyle name="TableStyleLight1 2 9 2 2" xfId="8827"/>
    <cellStyle name="TableStyleLight1 2 9 3" xfId="3928"/>
    <cellStyle name="TableStyleLight1 2 9 3 2" xfId="8929"/>
    <cellStyle name="TableStyleLight1 2 9 4" xfId="4629"/>
    <cellStyle name="TableStyleLight1 2 9 5" xfId="6248"/>
    <cellStyle name="TableStyleLight1 2 9 6" xfId="6029"/>
    <cellStyle name="TableStyleLight1 2 9 7" xfId="39056"/>
    <cellStyle name="TableStyleLight1 2_STUD aligned by INSTIT" xfId="712"/>
    <cellStyle name="TableStyleLight1 3" xfId="181"/>
    <cellStyle name="TableStyleLight1 3 2" xfId="182"/>
    <cellStyle name="TableStyleLight1 3 2 2" xfId="314"/>
    <cellStyle name="TableStyleLight1 3 2 2 2" xfId="2164"/>
    <cellStyle name="TableStyleLight1 3 2 2 3" xfId="3801"/>
    <cellStyle name="TableStyleLight1 3 2 2 4" xfId="4793"/>
    <cellStyle name="TableStyleLight1 3 2 2 5" xfId="6009"/>
    <cellStyle name="TableStyleLight1 3 2 3" xfId="1233"/>
    <cellStyle name="TableStyleLight1 3 2 3 2" xfId="2844"/>
    <cellStyle name="TableStyleLight1 3 2 3 3" xfId="4409"/>
    <cellStyle name="TableStyleLight1 3 2 3 4" xfId="5238"/>
    <cellStyle name="TableStyleLight1 3 2 4" xfId="2126"/>
    <cellStyle name="TableStyleLight1 3 2 5" xfId="3754"/>
    <cellStyle name="TableStyleLight1 3 2_STUD aligned by INSTIT" xfId="720"/>
    <cellStyle name="TableStyleLight1 3 3" xfId="264"/>
    <cellStyle name="TableStyleLight1 3 3 2" xfId="2139"/>
    <cellStyle name="TableStyleLight1 3 3 3" xfId="3772"/>
    <cellStyle name="TableStyleLight1 3 3 4" xfId="3744"/>
    <cellStyle name="TableStyleLight1 3 3 5" xfId="5994"/>
    <cellStyle name="TableStyleLight1 3 4" xfId="903"/>
    <cellStyle name="TableStyleLight1 3 4 2" xfId="2514"/>
    <cellStyle name="TableStyleLight1 3 4 3" xfId="4079"/>
    <cellStyle name="TableStyleLight1 3 4 4" xfId="4908"/>
    <cellStyle name="TableStyleLight1 3 5" xfId="2125"/>
    <cellStyle name="TableStyleLight1 3 6" xfId="3629"/>
    <cellStyle name="TableStyleLight1 3 7" xfId="3753"/>
    <cellStyle name="TableStyleLight1 3_STUD aligned by INSTIT" xfId="719"/>
    <cellStyle name="TableStyleLight1 4" xfId="183"/>
    <cellStyle name="TableStyleLight1 4 2" xfId="184"/>
    <cellStyle name="TableStyleLight1 4 2 2" xfId="315"/>
    <cellStyle name="TableStyleLight1 4 2 2 2" xfId="2165"/>
    <cellStyle name="TableStyleLight1 4 2 2 3" xfId="3802"/>
    <cellStyle name="TableStyleLight1 4 2 2 4" xfId="4792"/>
    <cellStyle name="TableStyleLight1 4 2 2 5" xfId="6010"/>
    <cellStyle name="TableStyleLight1 4 2 3" xfId="1234"/>
    <cellStyle name="TableStyleLight1 4 2 3 2" xfId="2845"/>
    <cellStyle name="TableStyleLight1 4 2 3 3" xfId="4410"/>
    <cellStyle name="TableStyleLight1 4 2 3 4" xfId="5239"/>
    <cellStyle name="TableStyleLight1 4 2 4" xfId="2128"/>
    <cellStyle name="TableStyleLight1 4 2 5" xfId="3756"/>
    <cellStyle name="TableStyleLight1 4 2_STUD aligned by INSTIT" xfId="722"/>
    <cellStyle name="TableStyleLight1 4 3" xfId="265"/>
    <cellStyle name="TableStyleLight1 4 3 2" xfId="2140"/>
    <cellStyle name="TableStyleLight1 4 3 3" xfId="3773"/>
    <cellStyle name="TableStyleLight1 4 3 4" xfId="4799"/>
    <cellStyle name="TableStyleLight1 4 3 5" xfId="5995"/>
    <cellStyle name="TableStyleLight1 4 4" xfId="879"/>
    <cellStyle name="TableStyleLight1 4 4 2" xfId="2490"/>
    <cellStyle name="TableStyleLight1 4 4 3" xfId="4055"/>
    <cellStyle name="TableStyleLight1 4 4 4" xfId="3662"/>
    <cellStyle name="TableStyleLight1 4 5" xfId="2127"/>
    <cellStyle name="TableStyleLight1 4 6" xfId="3596"/>
    <cellStyle name="TableStyleLight1 4 7" xfId="3755"/>
    <cellStyle name="TableStyleLight1 4_STUD aligned by INSTIT" xfId="721"/>
    <cellStyle name="TableStyleLight1 5" xfId="10"/>
    <cellStyle name="TableStyleLight1 6" xfId="332"/>
    <cellStyle name="TableStyleLight1 6 10" xfId="6013"/>
    <cellStyle name="TableStyleLight1 6 2" xfId="1246"/>
    <cellStyle name="TableStyleLight1 6 2 2" xfId="2857"/>
    <cellStyle name="TableStyleLight1 6 2 3" xfId="4422"/>
    <cellStyle name="TableStyleLight1 6 2 4" xfId="5251"/>
    <cellStyle name="TableStyleLight1 6 2 5" xfId="6370"/>
    <cellStyle name="TableStyleLight1 6 3" xfId="1998"/>
    <cellStyle name="TableStyleLight1 6 3 2" xfId="3588"/>
    <cellStyle name="TableStyleLight1 6 3 2 2" xfId="8828"/>
    <cellStyle name="TableStyleLight1 6 3 3" xfId="4889"/>
    <cellStyle name="TableStyleLight1 6 3 3 2" xfId="9301"/>
    <cellStyle name="TableStyleLight1 6 3 4" xfId="5978"/>
    <cellStyle name="TableStyleLight1 6 3 5" xfId="6596"/>
    <cellStyle name="TableStyleLight1 6 3 6" xfId="10311"/>
    <cellStyle name="TableStyleLight1 6 3 7" xfId="39057"/>
    <cellStyle name="TableStyleLight1 6 4" xfId="1999"/>
    <cellStyle name="TableStyleLight1 6 4 2" xfId="3589"/>
    <cellStyle name="TableStyleLight1 6 4 2 2" xfId="8829"/>
    <cellStyle name="TableStyleLight1 6 4 3" xfId="4890"/>
    <cellStyle name="TableStyleLight1 6 4 3 2" xfId="9534"/>
    <cellStyle name="TableStyleLight1 6 4 4" xfId="5979"/>
    <cellStyle name="TableStyleLight1 6 4 5" xfId="6768"/>
    <cellStyle name="TableStyleLight1 6 4 6" xfId="10515"/>
    <cellStyle name="TableStyleLight1 6 4 7" xfId="39058"/>
    <cellStyle name="TableStyleLight1 6 5" xfId="2000"/>
    <cellStyle name="TableStyleLight1 6 5 2" xfId="3590"/>
    <cellStyle name="TableStyleLight1 6 5 2 2" xfId="8830"/>
    <cellStyle name="TableStyleLight1 6 5 3" xfId="4891"/>
    <cellStyle name="TableStyleLight1 6 5 3 2" xfId="9753"/>
    <cellStyle name="TableStyleLight1 6 5 4" xfId="5980"/>
    <cellStyle name="TableStyleLight1 6 5 5" xfId="6987"/>
    <cellStyle name="TableStyleLight1 6 5 6" xfId="10734"/>
    <cellStyle name="TableStyleLight1 6 5 7" xfId="39059"/>
    <cellStyle name="TableStyleLight1 6 6" xfId="2001"/>
    <cellStyle name="TableStyleLight1 6 6 2" xfId="3591"/>
    <cellStyle name="TableStyleLight1 6 6 2 2" xfId="8831"/>
    <cellStyle name="TableStyleLight1 6 6 3" xfId="4892"/>
    <cellStyle name="TableStyleLight1 6 6 3 2" xfId="9955"/>
    <cellStyle name="TableStyleLight1 6 6 4" xfId="5981"/>
    <cellStyle name="TableStyleLight1 6 6 5" xfId="7189"/>
    <cellStyle name="TableStyleLight1 6 6 6" xfId="10936"/>
    <cellStyle name="TableStyleLight1 6 6 7" xfId="39060"/>
    <cellStyle name="TableStyleLight1 6 7" xfId="2172"/>
    <cellStyle name="TableStyleLight1 6 8" xfId="3808"/>
    <cellStyle name="TableStyleLight1 6 9" xfId="4790"/>
    <cellStyle name="TableStyleLight1 6_STUD aligned by INSTIT" xfId="723"/>
    <cellStyle name="TableStyleLight1 7" xfId="362"/>
    <cellStyle name="TableStyleLight1 7 10" xfId="6176"/>
    <cellStyle name="TableStyleLight1 7 11" xfId="39061"/>
    <cellStyle name="TableStyleLight1 7 2" xfId="876"/>
    <cellStyle name="TableStyleLight1 7 2 2" xfId="2487"/>
    <cellStyle name="TableStyleLight1 7 2 2 2" xfId="8833"/>
    <cellStyle name="TableStyleLight1 7 2 3" xfId="4052"/>
    <cellStyle name="TableStyleLight1 7 2 3 2" xfId="9055"/>
    <cellStyle name="TableStyleLight1 7 2 4" xfId="3666"/>
    <cellStyle name="TableStyleLight1 7 2 5" xfId="6199"/>
    <cellStyle name="TableStyleLight1 7 2 6" xfId="39062"/>
    <cellStyle name="TableStyleLight1 7 3" xfId="1035"/>
    <cellStyle name="TableStyleLight1 7 3 2" xfId="2646"/>
    <cellStyle name="TableStyleLight1 7 3 2 2" xfId="8834"/>
    <cellStyle name="TableStyleLight1 7 3 3" xfId="4211"/>
    <cellStyle name="TableStyleLight1 7 3 3 2" xfId="9331"/>
    <cellStyle name="TableStyleLight1 7 3 4" xfId="5040"/>
    <cellStyle name="TableStyleLight1 7 3 5" xfId="6018"/>
    <cellStyle name="TableStyleLight1 7 3 6" xfId="6617"/>
    <cellStyle name="TableStyleLight1 7 3 7" xfId="10337"/>
    <cellStyle name="TableStyleLight1 7 3 8" xfId="39063"/>
    <cellStyle name="TableStyleLight1 7 4" xfId="2002"/>
    <cellStyle name="TableStyleLight1 7 4 2" xfId="3592"/>
    <cellStyle name="TableStyleLight1 7 4 2 2" xfId="8835"/>
    <cellStyle name="TableStyleLight1 7 4 3" xfId="4893"/>
    <cellStyle name="TableStyleLight1 7 4 3 2" xfId="9564"/>
    <cellStyle name="TableStyleLight1 7 4 4" xfId="5982"/>
    <cellStyle name="TableStyleLight1 7 4 5" xfId="6798"/>
    <cellStyle name="TableStyleLight1 7 4 6" xfId="10545"/>
    <cellStyle name="TableStyleLight1 7 4 7" xfId="39064"/>
    <cellStyle name="TableStyleLight1 7 5" xfId="2003"/>
    <cellStyle name="TableStyleLight1 7 5 2" xfId="3593"/>
    <cellStyle name="TableStyleLight1 7 5 2 2" xfId="8836"/>
    <cellStyle name="TableStyleLight1 7 5 3" xfId="4894"/>
    <cellStyle name="TableStyleLight1 7 5 3 2" xfId="9781"/>
    <cellStyle name="TableStyleLight1 7 5 4" xfId="5983"/>
    <cellStyle name="TableStyleLight1 7 5 5" xfId="7015"/>
    <cellStyle name="TableStyleLight1 7 5 6" xfId="10762"/>
    <cellStyle name="TableStyleLight1 7 5 7" xfId="39065"/>
    <cellStyle name="TableStyleLight1 7 6" xfId="2004"/>
    <cellStyle name="TableStyleLight1 7 6 2" xfId="3594"/>
    <cellStyle name="TableStyleLight1 7 6 2 2" xfId="8837"/>
    <cellStyle name="TableStyleLight1 7 6 3" xfId="4895"/>
    <cellStyle name="TableStyleLight1 7 6 3 2" xfId="9983"/>
    <cellStyle name="TableStyleLight1 7 6 4" xfId="5984"/>
    <cellStyle name="TableStyleLight1 7 6 5" xfId="7217"/>
    <cellStyle name="TableStyleLight1 7 6 6" xfId="10964"/>
    <cellStyle name="TableStyleLight1 7 6 7" xfId="39066"/>
    <cellStyle name="TableStyleLight1 7 7" xfId="2200"/>
    <cellStyle name="TableStyleLight1 7 7 2" xfId="8832"/>
    <cellStyle name="TableStyleLight1 7 8" xfId="3830"/>
    <cellStyle name="TableStyleLight1 7 8 2" xfId="8851"/>
    <cellStyle name="TableStyleLight1 7 9" xfId="4773"/>
    <cellStyle name="TableStyleLight1 7_STUD aligned by INSTIT" xfId="724"/>
    <cellStyle name="TableStyleLight1 8" xfId="764"/>
    <cellStyle name="TableStyleLight1 8 2" xfId="2383"/>
    <cellStyle name="TableStyleLight1 8 3" xfId="3940"/>
    <cellStyle name="TableStyleLight1 8 4" xfId="4622"/>
    <cellStyle name="TableStyleLight1 8 5" xfId="6226"/>
    <cellStyle name="TableStyleLight1 9" xfId="2007"/>
    <cellStyle name="TableStyleLight1_STUD aligned by INSTIT" xfId="711"/>
    <cellStyle name="temp" xfId="185"/>
    <cellStyle name="title1" xfId="186"/>
  </cellStyles>
  <dxfs count="0"/>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ctrlProps/ctrlProp1.xml><?xml version="1.0" encoding="utf-8"?>
<formControlPr xmlns="http://schemas.microsoft.com/office/spreadsheetml/2009/9/main" objectType="Drop" dropStyle="combo" dx="16" fmlaLink="$H$5" fmlaRange="VAL_Drop_Down_Lists!$C$3:$C$65"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257172</xdr:colOff>
      <xdr:row>16</xdr:row>
      <xdr:rowOff>142874</xdr:rowOff>
    </xdr:from>
    <xdr:to>
      <xdr:col>7</xdr:col>
      <xdr:colOff>47625</xdr:colOff>
      <xdr:row>24</xdr:row>
      <xdr:rowOff>19050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6772" y="2771774"/>
          <a:ext cx="4505328" cy="12001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0</xdr:colOff>
          <xdr:row>4</xdr:row>
          <xdr:rowOff>0</xdr:rowOff>
        </xdr:from>
        <xdr:to>
          <xdr:col>9</xdr:col>
          <xdr:colOff>447675</xdr:colOff>
          <xdr:row>5</xdr:row>
          <xdr:rowOff>0</xdr:rowOff>
        </xdr:to>
        <xdr:sp macro="" textlink="">
          <xdr:nvSpPr>
            <xdr:cNvPr id="1033" name="Drop Down 9" hidden="1">
              <a:extLst>
                <a:ext uri="{63B3BB69-23CF-44E3-9099-C40C66FF867C}">
                  <a14:compatExt spid="_x0000_s10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Users\costinot_m\AppData\Local\Microsoft\Windows\Temporary%20Internet%20Files\Content.Outlook\BW4PQ5RP\GRAD_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_Changes"/>
      <sheetName val="VAL_GRAD-Help"/>
      <sheetName val="VAL_Metadata"/>
      <sheetName val="VAL_Codes"/>
      <sheetName val="VAL_Fill in area"/>
      <sheetName val="GRAD1-INST"/>
      <sheetName val="GRAD2-AGE"/>
      <sheetName val="GRAD3-FIRST&amp;AGE"/>
      <sheetName val="GRAD4-MOB&amp;AGE"/>
      <sheetName val="GRAD5-FIELD"/>
      <sheetName val="GRAD6-MOB&amp;FIELD"/>
      <sheetName val="GRAD7-MOB&amp;COUNTRY"/>
      <sheetName val="Parameters"/>
      <sheetName val="VAL_Data Check"/>
      <sheetName val="VAL_Changes_and_Feedback"/>
      <sheetName val="VAL_Changes_to_Template"/>
      <sheetName val="VAL_Drop_Down_Lists"/>
    </sheetNames>
    <sheetDataSet>
      <sheetData sheetId="0"/>
      <sheetData sheetId="1"/>
      <sheetData sheetId="2"/>
      <sheetData sheetId="3"/>
      <sheetData sheetId="4"/>
      <sheetData sheetId="5"/>
      <sheetData sheetId="6"/>
      <sheetData sheetId="7"/>
      <sheetData sheetId="8"/>
      <sheetData sheetId="9"/>
      <sheetData sheetId="10"/>
      <sheetData sheetId="11">
        <row r="31">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row>
        <row r="32">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row>
        <row r="33">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row>
        <row r="34">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row>
        <row r="35">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row>
        <row r="36">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row>
        <row r="37">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row>
        <row r="38">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row>
        <row r="39">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row>
        <row r="40">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row>
        <row r="41">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row>
        <row r="42">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row>
        <row r="43">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row>
        <row r="44">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row>
        <row r="45">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row>
        <row r="46">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row>
        <row r="47">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row>
        <row r="48">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row>
        <row r="49">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row>
        <row r="50">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row>
        <row r="51">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row>
        <row r="52">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row>
        <row r="53">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row>
        <row r="54">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row>
        <row r="55">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row>
        <row r="56">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row>
        <row r="57">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row>
        <row r="58">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row>
        <row r="59">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row>
        <row r="60">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row>
        <row r="61">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row>
        <row r="62">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row>
        <row r="63">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row>
        <row r="64">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row>
        <row r="65">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row>
        <row r="66">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row>
        <row r="67">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row>
        <row r="68">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row>
        <row r="69">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row>
        <row r="70">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row>
        <row r="71">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row>
        <row r="72">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row>
        <row r="73">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row>
        <row r="74">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row>
        <row r="75">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row>
        <row r="76">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row>
        <row r="77">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row>
        <row r="78">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row>
        <row r="79">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row>
        <row r="80">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row>
        <row r="81">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row>
        <row r="82">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row>
        <row r="83">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row>
        <row r="84">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row>
        <row r="85">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row>
        <row r="86">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row>
        <row r="87">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row>
        <row r="88">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row>
        <row r="89">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row>
        <row r="90">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row>
        <row r="91">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row>
        <row r="92">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row>
        <row r="93">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row>
        <row r="94">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row>
        <row r="95">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row>
        <row r="96">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row>
        <row r="97">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row>
        <row r="98">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row>
        <row r="99">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row>
        <row r="100">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row>
        <row r="101">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row>
        <row r="102">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row>
        <row r="103">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row>
        <row r="104">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row>
        <row r="105">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row>
        <row r="106">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row>
        <row r="107">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row>
        <row r="108">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row>
        <row r="109">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row>
        <row r="110">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row>
        <row r="111">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row>
        <row r="112">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row>
        <row r="113">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row>
        <row r="114">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row>
        <row r="115">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row>
        <row r="116">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row>
        <row r="117">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row>
        <row r="118">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row>
        <row r="119">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row>
        <row r="120">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row>
        <row r="121">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row>
        <row r="122">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row>
        <row r="123">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row>
        <row r="124">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row>
        <row r="125">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row>
        <row r="126">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row>
        <row r="127">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row>
        <row r="128">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row>
        <row r="129">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row>
        <row r="130">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row>
        <row r="131">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row>
        <row r="132">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row>
        <row r="133">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row>
        <row r="134">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row>
        <row r="135">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row>
        <row r="136">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row>
        <row r="137">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row>
        <row r="138">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row>
        <row r="139">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row>
        <row r="140">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row>
        <row r="141">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row>
        <row r="142">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row>
        <row r="143">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row>
        <row r="144">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row>
        <row r="145">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row>
        <row r="146">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row>
        <row r="147">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row>
        <row r="148">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row>
        <row r="149">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row>
        <row r="150">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row>
        <row r="151">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row>
        <row r="152">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row>
        <row r="153">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row>
        <row r="154">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row>
        <row r="155">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row>
        <row r="156">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row>
        <row r="157">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row>
        <row r="158">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row>
        <row r="159">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row>
        <row r="160">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row>
        <row r="161">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row>
        <row r="162">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row>
        <row r="163">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row>
        <row r="164">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row>
        <row r="165">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row>
        <row r="166">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row>
        <row r="167">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row>
        <row r="168">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row>
        <row r="169">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row>
        <row r="170">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row>
        <row r="171">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row>
        <row r="172">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row>
        <row r="173">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row>
        <row r="174">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row>
        <row r="175">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row>
        <row r="176">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row>
        <row r="177">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row>
        <row r="178">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row>
        <row r="179">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row>
        <row r="180">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row>
        <row r="181">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row>
        <row r="182">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row>
        <row r="183">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row>
        <row r="184">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row>
        <row r="185">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row>
        <row r="186">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row>
        <row r="187">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row>
        <row r="188">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row>
        <row r="189">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row>
        <row r="190">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row>
        <row r="191">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row>
        <row r="192">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row>
        <row r="193">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row>
        <row r="194">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row>
        <row r="195">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row>
        <row r="196">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row>
        <row r="197">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row>
        <row r="198">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row>
        <row r="199">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row>
        <row r="200">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row>
        <row r="201">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row>
        <row r="202">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row>
        <row r="203">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row>
        <row r="204">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row>
        <row r="205">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row>
        <row r="206">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row>
        <row r="207">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row>
        <row r="208">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row>
        <row r="209">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row>
        <row r="210">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row>
        <row r="211">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row>
        <row r="212">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row>
        <row r="213">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row>
        <row r="214">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row>
        <row r="215">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row>
        <row r="216">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row>
        <row r="217">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row>
        <row r="218">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row>
        <row r="219">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row>
        <row r="220">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row>
        <row r="221">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row>
        <row r="222">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row>
        <row r="223">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row>
        <row r="224">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row>
        <row r="225">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row>
        <row r="226">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row>
        <row r="227">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row>
        <row r="228">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row>
        <row r="229">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row>
        <row r="230">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row>
        <row r="231">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row>
        <row r="232">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row>
        <row r="233">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row>
        <row r="234">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row>
        <row r="235">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row>
        <row r="236">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row>
        <row r="237">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row>
        <row r="238">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row>
        <row r="239">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row>
        <row r="240">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row>
        <row r="241">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row>
        <row r="242">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row>
        <row r="243">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row>
        <row r="244">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row>
        <row r="245">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row>
        <row r="246">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row>
        <row r="247">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row>
        <row r="248">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row>
        <row r="249">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row>
        <row r="250">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row>
        <row r="251">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row>
        <row r="252">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row>
        <row r="253">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row>
        <row r="254">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row>
        <row r="255">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row>
        <row r="257">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row>
        <row r="258">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row>
        <row r="259">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row>
        <row r="260">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row>
        <row r="261">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row>
        <row r="262">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row>
        <row r="263">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row>
        <row r="264">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row>
        <row r="265">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row>
        <row r="266">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row>
        <row r="267">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row>
        <row r="268">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row>
        <row r="269">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row>
        <row r="270">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row>
        <row r="271">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row>
        <row r="272">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row>
        <row r="273">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row>
        <row r="274">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row>
        <row r="275">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row>
        <row r="276">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row>
        <row r="277">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row>
        <row r="278">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row>
        <row r="279">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row>
        <row r="280">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row>
        <row r="281">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row>
        <row r="282">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row>
        <row r="283">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row>
        <row r="284">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row>
        <row r="285">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row>
        <row r="286">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row>
        <row r="287">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row>
        <row r="288">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row>
        <row r="289">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row>
        <row r="290">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row>
        <row r="291">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row>
        <row r="292">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row>
        <row r="293">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row>
        <row r="294">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row>
        <row r="295">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row>
        <row r="296">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row>
        <row r="297">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row>
        <row r="298">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row>
        <row r="299">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row>
        <row r="300">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row>
        <row r="301">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row>
        <row r="302">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row>
        <row r="303">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row>
        <row r="304">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row>
        <row r="305">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row>
        <row r="306">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row>
        <row r="307">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row>
        <row r="308">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row>
        <row r="309">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row>
        <row r="310">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row>
        <row r="311">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row>
        <row r="312">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row>
        <row r="313">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row>
        <row r="314">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row>
        <row r="315">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row>
        <row r="316">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row>
        <row r="317">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row>
        <row r="318">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row>
        <row r="319">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row>
        <row r="320">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row>
        <row r="321">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row>
        <row r="322">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row>
        <row r="323">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row>
        <row r="324">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row>
        <row r="325">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row>
        <row r="326">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row>
        <row r="327">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row>
        <row r="328">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row>
        <row r="329">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row>
        <row r="330">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row>
        <row r="331">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row>
        <row r="332">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row>
        <row r="333">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row>
        <row r="334">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row>
        <row r="335">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row>
        <row r="336">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row>
        <row r="337">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row>
        <row r="338">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row>
        <row r="339">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row>
        <row r="340">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row>
        <row r="341">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row>
        <row r="342">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row>
        <row r="343">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row>
        <row r="344">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row>
        <row r="345">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row>
        <row r="346">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row>
        <row r="347">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row>
        <row r="348">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row>
        <row r="349">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row>
        <row r="350">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row>
        <row r="351">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row>
        <row r="352">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row>
        <row r="353">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row>
        <row r="354">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row>
        <row r="355">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row>
        <row r="356">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row>
        <row r="357">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row>
        <row r="358">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row>
        <row r="359">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row>
        <row r="360">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row>
        <row r="361">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row>
        <row r="362">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row>
        <row r="363">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row>
        <row r="364">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row>
        <row r="365">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row>
        <row r="366">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row>
        <row r="367">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row>
        <row r="368">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row>
        <row r="369">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row>
        <row r="370">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row>
        <row r="371">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row>
        <row r="372">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row>
        <row r="373">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row>
        <row r="374">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row>
        <row r="375">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row>
        <row r="376">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row>
        <row r="377">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row>
        <row r="378">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row>
        <row r="379">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row>
        <row r="380">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row>
        <row r="381">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row>
        <row r="382">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row>
        <row r="383">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row>
        <row r="384">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row>
        <row r="385">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row>
        <row r="386">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row>
        <row r="387">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row>
        <row r="388">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row>
        <row r="389">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row>
        <row r="390">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row>
        <row r="391">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row>
        <row r="392">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row>
        <row r="393">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row>
        <row r="394">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row>
        <row r="395">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row>
        <row r="396">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row>
        <row r="397">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row>
        <row r="398">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row>
        <row r="399">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row>
        <row r="400">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row>
        <row r="401">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row>
        <row r="402">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row>
        <row r="403">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row>
        <row r="404">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row>
        <row r="405">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row>
        <row r="406">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row>
        <row r="407">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row>
        <row r="408">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row>
        <row r="409">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row>
        <row r="410">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row>
        <row r="411">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row>
        <row r="412">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row>
        <row r="413">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row>
        <row r="414">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row>
        <row r="415">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row>
        <row r="416">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row>
        <row r="417">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row>
        <row r="418">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row>
        <row r="419">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row>
        <row r="420">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row>
        <row r="421">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row>
        <row r="422">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row>
        <row r="423">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row>
        <row r="424">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row>
        <row r="425">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row>
        <row r="426">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row>
        <row r="427">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row>
        <row r="428">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row>
        <row r="429">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row>
        <row r="430">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row>
        <row r="431">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row>
        <row r="432">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row>
        <row r="433">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row>
        <row r="434">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row>
        <row r="435">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row>
        <row r="436">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row>
        <row r="437">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row>
        <row r="438">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row>
        <row r="439">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row>
        <row r="440">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row>
        <row r="441">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row>
        <row r="442">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row>
        <row r="443">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row>
        <row r="444">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row>
        <row r="445">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row>
        <row r="446">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row>
        <row r="447">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row>
        <row r="448">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row>
        <row r="449">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row>
        <row r="450">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row>
        <row r="451">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row>
        <row r="452">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row>
        <row r="453">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row>
        <row r="454">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row>
        <row r="455">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row>
        <row r="456">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row>
        <row r="457">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row>
        <row r="458">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row>
        <row r="459">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row>
        <row r="460">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row>
        <row r="461">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row>
        <row r="462">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row>
        <row r="463">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row>
        <row r="464">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row>
        <row r="465">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row>
        <row r="466">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row>
        <row r="467">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row>
        <row r="468">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row>
        <row r="469">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row>
        <row r="470">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row>
        <row r="471">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row>
        <row r="472">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row>
        <row r="473">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row>
        <row r="474">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row>
        <row r="475">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row>
        <row r="476">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row>
        <row r="477">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row>
        <row r="478">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row>
        <row r="479">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row>
        <row r="480">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row>
        <row r="481">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row>
        <row r="483">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row>
        <row r="484">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row>
        <row r="485">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row>
        <row r="486">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row>
        <row r="487">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row>
        <row r="488">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row>
        <row r="489">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row>
        <row r="490">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row>
        <row r="491">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row>
        <row r="492">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row>
        <row r="493">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row>
        <row r="494">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row>
        <row r="495">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row>
        <row r="496">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row>
        <row r="497">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row>
        <row r="498">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row>
        <row r="499">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row>
        <row r="500">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row>
        <row r="501">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row>
        <row r="502">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row>
        <row r="503">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row>
        <row r="504">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row>
        <row r="505">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row>
        <row r="506">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row>
        <row r="507">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row>
        <row r="508">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row>
        <row r="509">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row>
        <row r="510">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row>
        <row r="511">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row>
        <row r="512">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row>
        <row r="513">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row>
        <row r="514">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row>
        <row r="515">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row>
        <row r="516">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row>
        <row r="517">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row>
        <row r="518">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row>
        <row r="519">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row>
        <row r="520">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row>
        <row r="521">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row>
        <row r="522">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row>
        <row r="523">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row>
        <row r="524">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row>
        <row r="525">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row>
        <row r="526">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row>
        <row r="527">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row>
        <row r="528">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row>
        <row r="529">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row>
        <row r="530">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row>
        <row r="531">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row>
        <row r="532">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row>
        <row r="533">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row>
        <row r="534">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row>
        <row r="535">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row>
        <row r="536">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row>
        <row r="537">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row>
        <row r="538">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row>
        <row r="539">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row>
        <row r="540">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row>
        <row r="541">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row>
        <row r="542">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row>
        <row r="543">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row>
        <row r="544">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row>
        <row r="545">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row>
        <row r="546">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row>
        <row r="547">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row>
        <row r="548">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row>
        <row r="549">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row>
        <row r="550">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row>
        <row r="551">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row>
        <row r="552">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row>
        <row r="553">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row>
        <row r="554">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row>
        <row r="555">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row>
        <row r="556">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row>
        <row r="557">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row>
        <row r="558">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row>
        <row r="559">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row>
        <row r="560">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row>
        <row r="561">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row>
        <row r="562">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row>
        <row r="563">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row>
        <row r="564">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row>
        <row r="565">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row>
        <row r="566">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row>
        <row r="567">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row>
        <row r="568">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row>
        <row r="569">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row>
        <row r="570">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row>
        <row r="571">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row>
        <row r="572">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row>
        <row r="573">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row>
        <row r="574">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row>
        <row r="575">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row>
        <row r="576">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row>
        <row r="577">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row>
        <row r="578">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row>
        <row r="579">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row>
        <row r="580">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row>
        <row r="581">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row>
        <row r="582">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row>
        <row r="583">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row>
        <row r="584">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row>
        <row r="585">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row>
        <row r="586">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row>
        <row r="587">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row>
        <row r="588">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row>
        <row r="589">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row>
        <row r="590">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row>
        <row r="591">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row>
        <row r="592">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row>
        <row r="593">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row>
        <row r="594">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row>
        <row r="595">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row>
        <row r="596">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row>
        <row r="597">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row>
        <row r="598">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row>
        <row r="599">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row>
        <row r="600">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row>
        <row r="601">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row>
        <row r="602">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row>
        <row r="603">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row>
        <row r="604">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row>
        <row r="605">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row>
        <row r="606">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row>
        <row r="607">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row>
        <row r="608">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row>
        <row r="609">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row>
        <row r="610">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row>
        <row r="611">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row>
        <row r="612">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row>
        <row r="613">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row>
        <row r="614">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row>
        <row r="615">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row>
        <row r="616">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row>
        <row r="617">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row>
        <row r="618">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row>
        <row r="619">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row>
        <row r="620">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row>
        <row r="621">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row>
        <row r="622">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row>
        <row r="623">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row>
        <row r="624">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row>
        <row r="625">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row>
        <row r="626">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row>
        <row r="627">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row>
        <row r="628">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row>
        <row r="629">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row>
        <row r="630">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row>
        <row r="631">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row>
        <row r="632">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row>
        <row r="633">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row>
        <row r="634">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row>
        <row r="635">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row>
        <row r="636">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row>
        <row r="637">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row>
        <row r="638">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row>
        <row r="639">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row>
        <row r="640">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row>
        <row r="641">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row>
        <row r="642">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row>
        <row r="643">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row>
        <row r="644">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row>
        <row r="645">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row>
        <row r="646">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row>
        <row r="647">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row>
        <row r="648">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row>
        <row r="649">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row>
        <row r="650">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row>
        <row r="651">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row>
        <row r="652">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row>
        <row r="653">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row>
        <row r="654">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row>
        <row r="655">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row>
        <row r="656">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row>
        <row r="657">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row>
        <row r="658">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row>
        <row r="659">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row>
        <row r="660">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row>
        <row r="661">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row>
        <row r="662">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row>
        <row r="663">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row>
        <row r="664">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row>
        <row r="665">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row>
        <row r="666">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row>
        <row r="667">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row>
        <row r="668">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row>
        <row r="669">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row>
        <row r="670">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row>
        <row r="671">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row>
        <row r="672">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row>
        <row r="673">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row>
        <row r="674">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row>
        <row r="675">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row>
        <row r="676">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row>
        <row r="677">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row>
        <row r="678">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row>
        <row r="679">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row>
        <row r="680">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row>
        <row r="681">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row>
        <row r="682">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row>
        <row r="683">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row>
        <row r="684">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row>
        <row r="685">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row>
        <row r="686">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row>
        <row r="687">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row>
        <row r="688">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row>
        <row r="689">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row>
        <row r="690">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row>
        <row r="691">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row>
        <row r="692">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row>
        <row r="693">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row>
        <row r="694">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row>
        <row r="695">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row>
        <row r="696">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row>
        <row r="697">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row>
        <row r="698">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row>
        <row r="699">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row>
        <row r="700">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row>
        <row r="701">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row>
        <row r="702">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row>
        <row r="703">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row>
        <row r="704">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row>
        <row r="705">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row>
        <row r="706">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row>
        <row r="707">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row>
      </sheetData>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rgb="FF7030A0"/>
  </sheetPr>
  <dimension ref="A1:AD247"/>
  <sheetViews>
    <sheetView tabSelected="1" zoomScaleNormal="100" workbookViewId="0"/>
  </sheetViews>
  <sheetFormatPr defaultColWidth="9.140625" defaultRowHeight="12.75" x14ac:dyDescent="0.2"/>
  <cols>
    <col min="1" max="1" width="4.28515625" style="132" customWidth="1"/>
    <col min="2" max="2" width="21.28515625" style="132" customWidth="1"/>
    <col min="3" max="3" width="20.140625" style="132" customWidth="1"/>
    <col min="4" max="4" width="10.7109375" style="132" customWidth="1"/>
    <col min="5" max="5" width="6.5703125" style="132" customWidth="1"/>
    <col min="6" max="6" width="5.140625" style="132" customWidth="1"/>
    <col min="7" max="7" width="6.85546875" style="132" customWidth="1"/>
    <col min="8" max="8" width="6.42578125" style="132" customWidth="1"/>
    <col min="9" max="9" width="5.7109375" style="132" customWidth="1"/>
    <col min="10" max="10" width="8.85546875" style="132" customWidth="1"/>
    <col min="11" max="11" width="5.140625" style="132" customWidth="1"/>
    <col min="12" max="12" width="6" style="132" customWidth="1"/>
    <col min="13" max="13" width="7.7109375" style="132" customWidth="1"/>
    <col min="14" max="14" width="6.42578125" style="132" customWidth="1"/>
    <col min="15" max="15" width="6.5703125" style="132" customWidth="1"/>
    <col min="16" max="16" width="6.85546875" style="132" customWidth="1"/>
    <col min="17" max="17" width="6.28515625" style="132" customWidth="1"/>
    <col min="18" max="18" width="5.5703125" style="132" customWidth="1"/>
    <col min="19" max="29" width="9.140625" style="132"/>
    <col min="30" max="30" width="17.7109375" style="132" customWidth="1"/>
    <col min="31" max="16384" width="9.140625" style="132"/>
  </cols>
  <sheetData>
    <row r="1" spans="1:30" ht="20.25" x14ac:dyDescent="0.2">
      <c r="A1" s="131"/>
      <c r="B1" s="439" t="s">
        <v>3737</v>
      </c>
      <c r="C1" s="439"/>
      <c r="D1" s="439"/>
      <c r="E1" s="439"/>
      <c r="F1" s="439"/>
      <c r="G1" s="439"/>
      <c r="H1" s="439"/>
      <c r="I1" s="439"/>
      <c r="J1" s="439"/>
      <c r="K1" s="439"/>
      <c r="L1" s="439"/>
      <c r="M1" s="439"/>
      <c r="N1" s="439"/>
      <c r="O1" s="439"/>
      <c r="P1" s="439"/>
      <c r="Q1" s="439"/>
      <c r="R1" s="439"/>
      <c r="S1" s="439"/>
      <c r="T1" s="439"/>
      <c r="U1" s="439"/>
      <c r="V1" s="439"/>
      <c r="W1" s="439"/>
      <c r="X1" s="439"/>
      <c r="Y1" s="439"/>
      <c r="Z1" s="439"/>
      <c r="AA1" s="439"/>
      <c r="AB1" s="439"/>
      <c r="AC1" s="439"/>
      <c r="AD1" s="439"/>
    </row>
    <row r="2" spans="1:30" x14ac:dyDescent="0.2">
      <c r="A2" s="131"/>
      <c r="B2" s="131"/>
      <c r="C2" s="131"/>
      <c r="D2" s="131"/>
      <c r="E2" s="131"/>
      <c r="F2" s="131"/>
      <c r="G2" s="131"/>
      <c r="H2" s="131"/>
      <c r="I2" s="131"/>
      <c r="J2" s="131"/>
      <c r="K2" s="131"/>
      <c r="L2" s="131"/>
      <c r="M2" s="131"/>
      <c r="N2" s="131"/>
      <c r="O2" s="131"/>
      <c r="P2" s="131"/>
      <c r="Q2" s="131"/>
      <c r="R2" s="131"/>
      <c r="S2" s="131"/>
      <c r="T2" s="131"/>
      <c r="U2" s="131"/>
      <c r="V2" s="131"/>
      <c r="W2" s="131"/>
      <c r="X2" s="131"/>
      <c r="Y2" s="131"/>
      <c r="Z2" s="131"/>
      <c r="AA2" s="131"/>
      <c r="AB2" s="131"/>
      <c r="AC2" s="131"/>
      <c r="AD2" s="131"/>
    </row>
    <row r="3" spans="1:30" ht="27" customHeight="1" x14ac:dyDescent="0.2">
      <c r="A3" s="131"/>
      <c r="B3" s="438" t="s">
        <v>3635</v>
      </c>
      <c r="C3" s="438"/>
      <c r="D3" s="438"/>
      <c r="E3" s="438"/>
      <c r="F3" s="438"/>
      <c r="G3" s="438"/>
      <c r="H3" s="438"/>
      <c r="I3" s="438"/>
      <c r="J3" s="438"/>
      <c r="K3" s="438"/>
      <c r="L3" s="438"/>
      <c r="M3" s="438"/>
      <c r="N3" s="438"/>
      <c r="O3" s="438"/>
      <c r="P3" s="438"/>
      <c r="Q3" s="438"/>
      <c r="R3" s="438"/>
      <c r="S3" s="131"/>
      <c r="T3" s="131"/>
      <c r="U3" s="131"/>
      <c r="V3" s="131"/>
      <c r="W3" s="131"/>
      <c r="X3" s="131"/>
      <c r="Y3" s="131"/>
      <c r="Z3" s="131"/>
      <c r="AA3" s="131"/>
      <c r="AB3" s="131"/>
      <c r="AC3" s="131"/>
      <c r="AD3" s="131"/>
    </row>
    <row r="4" spans="1:30" x14ac:dyDescent="0.2">
      <c r="A4" s="131"/>
      <c r="B4" s="133" t="s">
        <v>3636</v>
      </c>
      <c r="C4" s="134"/>
      <c r="D4" s="134"/>
      <c r="E4" s="134"/>
      <c r="F4" s="134"/>
      <c r="G4" s="134"/>
      <c r="H4" s="134"/>
      <c r="I4" s="134"/>
      <c r="J4" s="134"/>
      <c r="K4" s="134"/>
      <c r="L4" s="131"/>
      <c r="M4" s="131"/>
      <c r="N4" s="131"/>
      <c r="O4" s="131"/>
      <c r="P4" s="131"/>
      <c r="Q4" s="131"/>
      <c r="R4" s="131"/>
      <c r="S4" s="131"/>
      <c r="T4" s="131"/>
      <c r="U4" s="131"/>
      <c r="V4" s="131"/>
      <c r="W4" s="131"/>
      <c r="X4" s="131"/>
      <c r="Y4" s="131"/>
      <c r="Z4" s="131"/>
      <c r="AA4" s="131"/>
      <c r="AB4" s="131"/>
      <c r="AC4" s="131"/>
      <c r="AD4" s="131"/>
    </row>
    <row r="5" spans="1:30" x14ac:dyDescent="0.2">
      <c r="A5" s="131"/>
      <c r="B5" s="133"/>
      <c r="C5" s="134"/>
      <c r="D5" s="134"/>
      <c r="E5" s="134"/>
      <c r="F5" s="134"/>
      <c r="G5" s="134"/>
      <c r="H5" s="134"/>
      <c r="I5" s="134"/>
      <c r="J5" s="134"/>
      <c r="K5" s="134"/>
      <c r="L5" s="131"/>
      <c r="M5" s="131"/>
      <c r="N5" s="131"/>
      <c r="O5" s="131"/>
      <c r="P5" s="131"/>
      <c r="Q5" s="131"/>
      <c r="R5" s="131"/>
      <c r="S5" s="131"/>
      <c r="T5" s="131"/>
      <c r="U5" s="131"/>
      <c r="V5" s="131"/>
      <c r="W5" s="131"/>
      <c r="X5" s="131"/>
      <c r="Y5" s="131"/>
      <c r="Z5" s="131"/>
      <c r="AA5" s="131"/>
      <c r="AB5" s="131"/>
      <c r="AC5" s="131"/>
      <c r="AD5" s="131"/>
    </row>
    <row r="6" spans="1:30" x14ac:dyDescent="0.2">
      <c r="A6" s="131"/>
      <c r="B6" s="441" t="s">
        <v>3637</v>
      </c>
      <c r="C6" s="441"/>
      <c r="D6" s="441"/>
      <c r="E6" s="441"/>
      <c r="F6" s="441"/>
      <c r="G6" s="441"/>
      <c r="H6" s="441"/>
      <c r="I6" s="441"/>
      <c r="J6" s="441"/>
      <c r="K6" s="441"/>
      <c r="L6" s="131"/>
      <c r="M6" s="131"/>
      <c r="N6" s="131"/>
      <c r="O6" s="131"/>
      <c r="P6" s="131"/>
      <c r="Q6" s="131"/>
      <c r="R6" s="131"/>
      <c r="S6" s="131"/>
      <c r="T6" s="131"/>
      <c r="U6" s="131"/>
      <c r="V6" s="131"/>
      <c r="W6" s="131"/>
      <c r="X6" s="131"/>
      <c r="Y6" s="131"/>
      <c r="Z6" s="131"/>
      <c r="AA6" s="131"/>
      <c r="AB6" s="131"/>
      <c r="AC6" s="131"/>
      <c r="AD6" s="131"/>
    </row>
    <row r="7" spans="1:30" ht="27" customHeight="1" x14ac:dyDescent="0.2">
      <c r="A7" s="131"/>
      <c r="B7" s="438" t="s">
        <v>3638</v>
      </c>
      <c r="C7" s="438"/>
      <c r="D7" s="438"/>
      <c r="E7" s="438"/>
      <c r="F7" s="438"/>
      <c r="G7" s="438"/>
      <c r="H7" s="438"/>
      <c r="I7" s="438"/>
      <c r="J7" s="438"/>
      <c r="K7" s="438"/>
      <c r="L7" s="438"/>
      <c r="M7" s="438"/>
      <c r="N7" s="438"/>
      <c r="O7" s="438"/>
      <c r="P7" s="438"/>
      <c r="Q7" s="438"/>
      <c r="R7" s="438"/>
      <c r="S7" s="135"/>
      <c r="T7" s="131"/>
      <c r="U7" s="131"/>
      <c r="V7" s="131"/>
      <c r="W7" s="131"/>
      <c r="X7" s="131"/>
      <c r="Y7" s="131"/>
      <c r="Z7" s="131"/>
      <c r="AA7" s="131"/>
      <c r="AB7" s="131"/>
      <c r="AC7" s="131"/>
      <c r="AD7" s="131"/>
    </row>
    <row r="8" spans="1:30" ht="27" customHeight="1" x14ac:dyDescent="0.2">
      <c r="A8" s="131"/>
      <c r="B8" s="438" t="s">
        <v>3639</v>
      </c>
      <c r="C8" s="438"/>
      <c r="D8" s="438"/>
      <c r="E8" s="438"/>
      <c r="F8" s="438"/>
      <c r="G8" s="438"/>
      <c r="H8" s="438"/>
      <c r="I8" s="438"/>
      <c r="J8" s="438"/>
      <c r="K8" s="438"/>
      <c r="L8" s="438"/>
      <c r="M8" s="438"/>
      <c r="N8" s="438"/>
      <c r="O8" s="438"/>
      <c r="P8" s="438"/>
      <c r="Q8" s="438"/>
      <c r="R8" s="438"/>
      <c r="S8" s="131"/>
      <c r="T8" s="131"/>
      <c r="U8" s="131"/>
      <c r="V8" s="131"/>
      <c r="W8" s="131"/>
      <c r="X8" s="131"/>
      <c r="Y8" s="131"/>
      <c r="Z8" s="131"/>
      <c r="AA8" s="131"/>
      <c r="AB8" s="131"/>
      <c r="AC8" s="131"/>
      <c r="AD8" s="131"/>
    </row>
    <row r="9" spans="1:30" x14ac:dyDescent="0.2">
      <c r="A9" s="131"/>
      <c r="B9" s="136" t="s">
        <v>3640</v>
      </c>
      <c r="C9" s="137"/>
      <c r="D9" s="137"/>
      <c r="E9" s="137"/>
      <c r="F9" s="137"/>
      <c r="G9" s="137"/>
      <c r="H9" s="137"/>
      <c r="I9" s="137"/>
      <c r="J9" s="137"/>
      <c r="K9" s="137"/>
      <c r="L9" s="131"/>
      <c r="M9" s="131"/>
      <c r="N9" s="131"/>
      <c r="O9" s="131"/>
      <c r="P9" s="131"/>
      <c r="Q9" s="131"/>
      <c r="R9" s="131"/>
      <c r="S9" s="131"/>
      <c r="T9" s="131"/>
      <c r="U9" s="131"/>
      <c r="V9" s="131"/>
      <c r="W9" s="131"/>
      <c r="X9" s="131"/>
      <c r="Y9" s="131"/>
      <c r="Z9" s="131"/>
      <c r="AA9" s="131"/>
      <c r="AB9" s="131"/>
      <c r="AC9" s="131"/>
      <c r="AD9" s="131"/>
    </row>
    <row r="10" spans="1:30" x14ac:dyDescent="0.2">
      <c r="A10" s="131"/>
      <c r="B10" s="136" t="s">
        <v>3641</v>
      </c>
      <c r="C10" s="137"/>
      <c r="D10" s="137"/>
      <c r="E10" s="137"/>
      <c r="F10" s="137"/>
      <c r="G10" s="137"/>
      <c r="H10" s="137"/>
      <c r="I10" s="137"/>
      <c r="J10" s="137"/>
      <c r="K10" s="137"/>
      <c r="L10" s="131"/>
      <c r="M10" s="131"/>
      <c r="N10" s="131"/>
      <c r="O10" s="131"/>
      <c r="P10" s="131"/>
      <c r="Q10" s="131"/>
      <c r="R10" s="131"/>
      <c r="S10" s="131"/>
      <c r="T10" s="131"/>
      <c r="U10" s="131"/>
      <c r="V10" s="131"/>
      <c r="W10" s="131"/>
      <c r="X10" s="131"/>
      <c r="Y10" s="131"/>
      <c r="Z10" s="131"/>
      <c r="AA10" s="131"/>
      <c r="AB10" s="131"/>
      <c r="AC10" s="131"/>
      <c r="AD10" s="131"/>
    </row>
    <row r="11" spans="1:30" x14ac:dyDescent="0.2">
      <c r="A11" s="131"/>
      <c r="B11" s="136" t="s">
        <v>3642</v>
      </c>
      <c r="C11" s="137"/>
      <c r="D11" s="137"/>
      <c r="E11" s="137"/>
      <c r="F11" s="137"/>
      <c r="G11" s="137"/>
      <c r="H11" s="137"/>
      <c r="I11" s="137"/>
      <c r="J11" s="137"/>
      <c r="K11" s="137"/>
      <c r="L11" s="131"/>
      <c r="M11" s="131"/>
      <c r="N11" s="131"/>
      <c r="O11" s="131"/>
      <c r="P11" s="131"/>
      <c r="Q11" s="131"/>
      <c r="R11" s="131"/>
      <c r="S11" s="131"/>
      <c r="T11" s="131"/>
      <c r="U11" s="131"/>
      <c r="V11" s="131"/>
      <c r="W11" s="131"/>
      <c r="X11" s="131"/>
      <c r="Y11" s="131"/>
      <c r="Z11" s="131"/>
      <c r="AA11" s="131"/>
      <c r="AB11" s="131"/>
      <c r="AC11" s="131"/>
      <c r="AD11" s="131"/>
    </row>
    <row r="12" spans="1:30" x14ac:dyDescent="0.2">
      <c r="A12" s="131"/>
      <c r="B12" s="136" t="s">
        <v>3643</v>
      </c>
      <c r="C12" s="138"/>
      <c r="D12" s="138"/>
      <c r="E12" s="138"/>
      <c r="F12" s="138"/>
      <c r="G12" s="138"/>
      <c r="H12" s="138"/>
      <c r="I12" s="138"/>
      <c r="J12" s="138"/>
      <c r="K12" s="138"/>
      <c r="L12" s="131"/>
      <c r="M12" s="131"/>
      <c r="N12" s="131"/>
      <c r="O12" s="131"/>
      <c r="P12" s="131"/>
      <c r="Q12" s="131"/>
      <c r="R12" s="131"/>
      <c r="S12" s="131"/>
      <c r="T12" s="131"/>
      <c r="U12" s="131"/>
      <c r="V12" s="131"/>
      <c r="W12" s="131"/>
      <c r="X12" s="131"/>
      <c r="Y12" s="131"/>
      <c r="Z12" s="131"/>
      <c r="AA12" s="131"/>
      <c r="AB12" s="131"/>
      <c r="AC12" s="131"/>
      <c r="AD12" s="131"/>
    </row>
    <row r="13" spans="1:30" x14ac:dyDescent="0.2">
      <c r="A13" s="131"/>
      <c r="B13" s="136" t="s">
        <v>3644</v>
      </c>
      <c r="C13" s="138"/>
      <c r="D13" s="138"/>
      <c r="E13" s="138"/>
      <c r="F13" s="138"/>
      <c r="G13" s="138"/>
      <c r="H13" s="138"/>
      <c r="I13" s="138"/>
      <c r="J13" s="138"/>
      <c r="K13" s="138"/>
      <c r="L13" s="131"/>
      <c r="M13" s="131"/>
      <c r="N13" s="131"/>
      <c r="O13" s="131"/>
      <c r="P13" s="131"/>
      <c r="Q13" s="131"/>
      <c r="R13" s="131"/>
      <c r="S13" s="131"/>
      <c r="T13" s="131"/>
      <c r="U13" s="131"/>
      <c r="V13" s="131"/>
      <c r="W13" s="131"/>
      <c r="X13" s="131"/>
      <c r="Y13" s="131"/>
      <c r="Z13" s="131"/>
      <c r="AA13" s="131"/>
      <c r="AB13" s="131"/>
      <c r="AC13" s="131"/>
      <c r="AD13" s="131"/>
    </row>
    <row r="14" spans="1:30" x14ac:dyDescent="0.2">
      <c r="A14" s="131"/>
      <c r="B14" s="138"/>
      <c r="C14" s="138"/>
      <c r="D14" s="138"/>
      <c r="E14" s="138"/>
      <c r="F14" s="138"/>
      <c r="G14" s="138"/>
      <c r="H14" s="138"/>
      <c r="I14" s="138"/>
      <c r="J14" s="138"/>
      <c r="K14" s="138"/>
      <c r="L14" s="131"/>
      <c r="M14" s="131"/>
      <c r="N14" s="131"/>
      <c r="O14" s="131"/>
      <c r="P14" s="131"/>
      <c r="Q14" s="131"/>
      <c r="R14" s="131"/>
      <c r="S14" s="131"/>
      <c r="T14" s="131"/>
      <c r="U14" s="131"/>
      <c r="V14" s="131"/>
      <c r="W14" s="131"/>
      <c r="X14" s="131"/>
      <c r="Y14" s="131"/>
      <c r="Z14" s="131"/>
      <c r="AA14" s="131"/>
      <c r="AB14" s="131"/>
      <c r="AC14" s="131"/>
      <c r="AD14" s="131"/>
    </row>
    <row r="15" spans="1:30" x14ac:dyDescent="0.2">
      <c r="A15" s="131"/>
      <c r="B15" s="139"/>
      <c r="C15" s="140"/>
      <c r="D15" s="140"/>
      <c r="E15" s="140"/>
      <c r="F15" s="140"/>
      <c r="G15" s="140"/>
      <c r="H15" s="140"/>
      <c r="I15" s="140"/>
      <c r="J15" s="140"/>
      <c r="K15" s="134"/>
      <c r="L15" s="131"/>
      <c r="M15" s="131"/>
      <c r="N15" s="131"/>
      <c r="O15" s="131"/>
      <c r="P15" s="131"/>
      <c r="Q15" s="131"/>
      <c r="R15" s="131"/>
      <c r="S15" s="131"/>
      <c r="T15" s="131"/>
      <c r="U15" s="131"/>
      <c r="V15" s="131"/>
      <c r="W15" s="131"/>
      <c r="X15" s="131"/>
      <c r="Y15" s="131"/>
      <c r="Z15" s="131"/>
      <c r="AA15" s="131"/>
      <c r="AB15" s="131"/>
      <c r="AC15" s="131"/>
      <c r="AD15" s="131"/>
    </row>
    <row r="16" spans="1:30" x14ac:dyDescent="0.2">
      <c r="A16" s="131"/>
      <c r="B16" s="140"/>
      <c r="C16" s="140"/>
      <c r="D16" s="140"/>
      <c r="E16" s="140"/>
      <c r="F16" s="140"/>
      <c r="G16" s="140"/>
      <c r="H16" s="140"/>
      <c r="I16" s="140"/>
      <c r="J16" s="140"/>
      <c r="K16" s="134"/>
      <c r="L16" s="131"/>
      <c r="M16" s="131"/>
      <c r="N16" s="131"/>
      <c r="O16" s="131"/>
      <c r="P16" s="131"/>
      <c r="Q16" s="131"/>
      <c r="R16" s="131"/>
      <c r="S16" s="131"/>
      <c r="T16" s="131"/>
      <c r="U16" s="131"/>
      <c r="V16" s="131"/>
      <c r="W16" s="131"/>
      <c r="X16" s="131"/>
      <c r="Y16" s="131"/>
      <c r="Z16" s="131"/>
      <c r="AA16" s="131"/>
      <c r="AB16" s="131"/>
      <c r="AC16" s="131"/>
      <c r="AD16" s="131"/>
    </row>
    <row r="17" spans="1:30" x14ac:dyDescent="0.2">
      <c r="A17" s="131"/>
      <c r="B17" s="134"/>
      <c r="C17" s="134"/>
      <c r="D17" s="134"/>
      <c r="E17" s="134"/>
      <c r="F17" s="134"/>
      <c r="G17" s="134"/>
      <c r="H17" s="134"/>
      <c r="I17" s="134"/>
      <c r="J17" s="134"/>
      <c r="K17" s="134"/>
      <c r="L17" s="131"/>
      <c r="M17" s="131"/>
      <c r="N17" s="131"/>
      <c r="O17" s="131"/>
      <c r="P17" s="131"/>
      <c r="Q17" s="131"/>
      <c r="R17" s="131"/>
      <c r="S17" s="131"/>
      <c r="T17" s="131"/>
      <c r="U17" s="131"/>
      <c r="V17" s="131"/>
      <c r="W17" s="131"/>
      <c r="X17" s="131"/>
      <c r="Y17" s="131"/>
      <c r="Z17" s="131"/>
      <c r="AA17" s="131"/>
      <c r="AB17" s="131"/>
      <c r="AC17" s="131"/>
      <c r="AD17" s="131"/>
    </row>
    <row r="18" spans="1:30" x14ac:dyDescent="0.2">
      <c r="A18" s="131"/>
      <c r="B18" s="134"/>
      <c r="C18" s="134"/>
      <c r="D18" s="134"/>
      <c r="E18" s="134"/>
      <c r="F18" s="134"/>
      <c r="G18" s="134"/>
      <c r="H18" s="134"/>
      <c r="I18" s="134"/>
      <c r="J18" s="134"/>
      <c r="K18" s="134"/>
      <c r="L18" s="134"/>
      <c r="M18" s="134"/>
      <c r="N18" s="134"/>
      <c r="O18" s="131"/>
      <c r="P18" s="131"/>
      <c r="Q18" s="131"/>
      <c r="R18" s="131"/>
      <c r="S18" s="131"/>
      <c r="T18" s="131"/>
      <c r="U18" s="131"/>
      <c r="V18" s="131"/>
      <c r="W18" s="131"/>
      <c r="X18" s="131"/>
      <c r="Y18" s="131"/>
      <c r="Z18" s="131"/>
      <c r="AA18" s="131"/>
      <c r="AB18" s="131"/>
      <c r="AC18" s="131"/>
      <c r="AD18" s="131"/>
    </row>
    <row r="19" spans="1:30" x14ac:dyDescent="0.2">
      <c r="A19" s="131"/>
      <c r="B19" s="134"/>
      <c r="C19" s="134"/>
      <c r="D19" s="134"/>
      <c r="E19" s="134"/>
      <c r="F19" s="134"/>
      <c r="G19" s="134"/>
      <c r="H19" s="134"/>
      <c r="I19" s="134"/>
      <c r="J19" s="134"/>
      <c r="K19" s="134"/>
      <c r="L19" s="134"/>
      <c r="M19" s="134"/>
      <c r="N19" s="134"/>
      <c r="O19" s="131"/>
      <c r="P19" s="131"/>
      <c r="Q19" s="131"/>
      <c r="R19" s="131"/>
      <c r="S19" s="131"/>
      <c r="T19" s="131"/>
      <c r="U19" s="131"/>
      <c r="V19" s="131"/>
      <c r="W19" s="131"/>
      <c r="X19" s="131"/>
      <c r="Y19" s="131"/>
      <c r="Z19" s="131"/>
      <c r="AA19" s="131"/>
      <c r="AB19" s="131"/>
      <c r="AC19" s="131"/>
      <c r="AD19" s="131"/>
    </row>
    <row r="20" spans="1:30" x14ac:dyDescent="0.2">
      <c r="A20" s="131"/>
      <c r="B20" s="134"/>
      <c r="C20" s="134"/>
      <c r="D20" s="134"/>
      <c r="E20" s="134"/>
      <c r="F20" s="134"/>
      <c r="G20" s="134"/>
      <c r="H20" s="134"/>
      <c r="I20" s="134"/>
      <c r="J20" s="134"/>
      <c r="K20" s="134"/>
      <c r="L20" s="134"/>
      <c r="M20" s="134"/>
      <c r="N20" s="134"/>
      <c r="O20" s="131"/>
      <c r="P20" s="131"/>
      <c r="Q20" s="131"/>
      <c r="R20" s="131"/>
      <c r="S20" s="131"/>
      <c r="T20" s="131"/>
      <c r="U20" s="131"/>
      <c r="V20" s="131"/>
      <c r="W20" s="131"/>
      <c r="X20" s="131"/>
      <c r="Y20" s="131"/>
      <c r="Z20" s="131"/>
      <c r="AA20" s="131"/>
      <c r="AB20" s="131"/>
      <c r="AC20" s="131"/>
      <c r="AD20" s="131"/>
    </row>
    <row r="21" spans="1:30" x14ac:dyDescent="0.2">
      <c r="A21" s="131"/>
      <c r="B21" s="134"/>
      <c r="C21" s="134"/>
      <c r="D21" s="134"/>
      <c r="E21" s="134"/>
      <c r="F21" s="134"/>
      <c r="G21" s="134"/>
      <c r="H21" s="134"/>
      <c r="I21" s="134"/>
      <c r="J21" s="134"/>
      <c r="K21" s="134"/>
      <c r="L21" s="131"/>
      <c r="M21" s="131"/>
      <c r="N21" s="131"/>
      <c r="O21" s="131"/>
      <c r="P21" s="131"/>
      <c r="Q21" s="131"/>
      <c r="R21" s="131"/>
      <c r="S21" s="131"/>
      <c r="T21" s="131"/>
      <c r="U21" s="131"/>
      <c r="V21" s="131"/>
      <c r="W21" s="131"/>
      <c r="X21" s="131"/>
      <c r="Y21" s="131"/>
      <c r="Z21" s="131"/>
      <c r="AA21" s="131"/>
      <c r="AB21" s="131"/>
      <c r="AC21" s="131"/>
      <c r="AD21" s="131"/>
    </row>
    <row r="22" spans="1:30" x14ac:dyDescent="0.2">
      <c r="A22" s="131"/>
      <c r="B22" s="134"/>
      <c r="C22" s="134"/>
      <c r="D22" s="134"/>
      <c r="E22" s="134"/>
      <c r="F22" s="134"/>
      <c r="G22" s="134"/>
      <c r="H22" s="134"/>
      <c r="I22" s="134"/>
      <c r="J22" s="134"/>
      <c r="K22" s="134"/>
      <c r="L22" s="131"/>
      <c r="M22" s="131"/>
      <c r="N22" s="131"/>
      <c r="O22" s="131"/>
      <c r="P22" s="131"/>
      <c r="Q22" s="131"/>
      <c r="R22" s="131"/>
      <c r="S22" s="131"/>
      <c r="T22" s="131"/>
      <c r="U22" s="131"/>
      <c r="V22" s="131"/>
      <c r="W22" s="131"/>
      <c r="X22" s="131"/>
      <c r="Y22" s="131"/>
      <c r="Z22" s="131"/>
      <c r="AA22" s="131"/>
      <c r="AB22" s="131"/>
      <c r="AC22" s="131"/>
      <c r="AD22" s="131"/>
    </row>
    <row r="23" spans="1:30" x14ac:dyDescent="0.2">
      <c r="A23" s="131"/>
      <c r="B23" s="134"/>
      <c r="C23" s="134"/>
      <c r="D23" s="134"/>
      <c r="E23" s="134"/>
      <c r="F23" s="134"/>
      <c r="G23" s="134"/>
      <c r="H23" s="134"/>
      <c r="I23" s="134"/>
      <c r="J23" s="134"/>
      <c r="K23" s="134"/>
      <c r="L23" s="131"/>
      <c r="M23" s="131"/>
      <c r="N23" s="131"/>
      <c r="O23" s="131"/>
      <c r="P23" s="131"/>
      <c r="Q23" s="131"/>
      <c r="R23" s="131"/>
      <c r="S23" s="131"/>
      <c r="T23" s="131"/>
      <c r="U23" s="131"/>
      <c r="V23" s="131"/>
      <c r="W23" s="131"/>
      <c r="X23" s="131"/>
      <c r="Y23" s="131"/>
      <c r="Z23" s="131"/>
      <c r="AA23" s="131"/>
      <c r="AB23" s="131"/>
      <c r="AC23" s="131"/>
      <c r="AD23" s="131"/>
    </row>
    <row r="24" spans="1:30" ht="15" x14ac:dyDescent="0.2">
      <c r="A24" s="141"/>
      <c r="B24" s="141"/>
      <c r="C24" s="141"/>
      <c r="D24" s="141"/>
      <c r="E24" s="141"/>
      <c r="F24" s="141"/>
      <c r="G24" s="141"/>
      <c r="H24" s="141"/>
      <c r="I24" s="141"/>
      <c r="J24" s="141"/>
      <c r="K24" s="141"/>
      <c r="L24" s="141"/>
      <c r="M24" s="141"/>
      <c r="N24" s="141"/>
      <c r="O24" s="131"/>
      <c r="P24" s="131"/>
      <c r="Q24" s="131"/>
      <c r="R24" s="131"/>
      <c r="S24" s="131"/>
      <c r="T24" s="131"/>
      <c r="U24" s="131"/>
      <c r="V24" s="131"/>
      <c r="W24" s="131"/>
      <c r="X24" s="131"/>
      <c r="Y24" s="131"/>
      <c r="Z24" s="131"/>
      <c r="AA24" s="131"/>
      <c r="AB24" s="131"/>
      <c r="AC24" s="131"/>
      <c r="AD24" s="131"/>
    </row>
    <row r="25" spans="1:30" ht="22.5" customHeight="1" x14ac:dyDescent="0.2">
      <c r="A25" s="141"/>
      <c r="B25" s="141"/>
      <c r="C25" s="141"/>
      <c r="D25" s="141"/>
      <c r="E25" s="141"/>
      <c r="F25" s="141"/>
      <c r="G25" s="141"/>
      <c r="H25" s="141"/>
      <c r="I25" s="141"/>
      <c r="J25" s="141"/>
      <c r="K25" s="141"/>
      <c r="L25" s="141"/>
      <c r="M25" s="141"/>
      <c r="N25" s="141"/>
      <c r="O25" s="131"/>
      <c r="P25" s="131"/>
      <c r="Q25" s="131"/>
      <c r="R25" s="131"/>
      <c r="S25" s="131"/>
      <c r="T25" s="131"/>
      <c r="U25" s="131"/>
      <c r="V25" s="131"/>
      <c r="W25" s="131"/>
      <c r="X25" s="131"/>
      <c r="Y25" s="131"/>
      <c r="Z25" s="131"/>
      <c r="AA25" s="131"/>
      <c r="AB25" s="131"/>
      <c r="AC25" s="131"/>
      <c r="AD25" s="131"/>
    </row>
    <row r="26" spans="1:30" ht="68.25" customHeight="1" x14ac:dyDescent="0.2">
      <c r="A26" s="131"/>
      <c r="B26" s="442" t="s">
        <v>3833</v>
      </c>
      <c r="C26" s="443"/>
      <c r="D26" s="443"/>
      <c r="E26" s="443"/>
      <c r="F26" s="443"/>
      <c r="G26" s="443"/>
      <c r="H26" s="443"/>
      <c r="I26" s="443"/>
      <c r="J26" s="443"/>
      <c r="K26" s="443"/>
      <c r="L26" s="443"/>
      <c r="M26" s="443"/>
      <c r="N26" s="443"/>
      <c r="O26" s="142"/>
      <c r="P26" s="142"/>
      <c r="Q26" s="142"/>
      <c r="R26" s="142"/>
      <c r="S26" s="131"/>
      <c r="T26" s="131"/>
      <c r="U26" s="131"/>
      <c r="V26" s="131"/>
      <c r="W26" s="131"/>
      <c r="X26" s="131"/>
      <c r="Y26" s="131"/>
      <c r="Z26" s="131"/>
      <c r="AA26" s="131"/>
      <c r="AB26" s="131"/>
      <c r="AC26" s="131"/>
      <c r="AD26" s="131"/>
    </row>
    <row r="27" spans="1:30" ht="15.75" customHeight="1" x14ac:dyDescent="0.2">
      <c r="A27" s="131"/>
      <c r="B27" s="131"/>
      <c r="C27" s="131"/>
      <c r="D27" s="131"/>
      <c r="E27" s="131"/>
      <c r="F27" s="131"/>
      <c r="G27" s="131"/>
      <c r="H27" s="131"/>
      <c r="I27" s="131"/>
      <c r="J27" s="131"/>
      <c r="K27" s="131"/>
      <c r="L27" s="131"/>
      <c r="M27" s="131"/>
      <c r="N27" s="131"/>
      <c r="O27" s="131"/>
      <c r="P27" s="131"/>
      <c r="Q27" s="131"/>
      <c r="R27" s="131"/>
      <c r="S27" s="131"/>
      <c r="T27" s="131"/>
      <c r="U27" s="131"/>
      <c r="V27" s="131"/>
      <c r="W27" s="131"/>
      <c r="X27" s="131"/>
      <c r="Y27" s="131"/>
      <c r="Z27" s="131"/>
      <c r="AA27" s="131"/>
      <c r="AB27" s="131"/>
      <c r="AC27" s="131"/>
      <c r="AD27" s="131"/>
    </row>
    <row r="28" spans="1:30" ht="42.75" customHeight="1" x14ac:dyDescent="0.2">
      <c r="A28" s="131"/>
      <c r="B28" s="442" t="s">
        <v>3713</v>
      </c>
      <c r="C28" s="443"/>
      <c r="D28" s="443"/>
      <c r="E28" s="443"/>
      <c r="F28" s="443"/>
      <c r="G28" s="443"/>
      <c r="H28" s="443"/>
      <c r="I28" s="443"/>
      <c r="J28" s="443"/>
      <c r="K28" s="443"/>
      <c r="L28" s="443"/>
      <c r="M28" s="443"/>
      <c r="N28" s="443"/>
      <c r="O28" s="443"/>
      <c r="P28" s="443"/>
      <c r="Q28" s="443"/>
      <c r="R28" s="443"/>
      <c r="S28" s="131"/>
      <c r="T28" s="131"/>
      <c r="U28" s="131"/>
      <c r="V28" s="131"/>
      <c r="W28" s="131"/>
      <c r="X28" s="131"/>
      <c r="Y28" s="131"/>
      <c r="Z28" s="131"/>
      <c r="AA28" s="131"/>
      <c r="AB28" s="131"/>
      <c r="AC28" s="131"/>
      <c r="AD28" s="131"/>
    </row>
    <row r="29" spans="1:30" x14ac:dyDescent="0.2">
      <c r="A29" s="131"/>
      <c r="B29" s="131"/>
      <c r="C29" s="131"/>
      <c r="D29" s="131"/>
      <c r="E29" s="131"/>
      <c r="F29" s="131"/>
      <c r="G29" s="131"/>
      <c r="H29" s="131"/>
      <c r="I29" s="131"/>
      <c r="J29" s="131"/>
      <c r="K29" s="131"/>
      <c r="L29" s="131"/>
      <c r="M29" s="131"/>
      <c r="N29" s="131"/>
      <c r="O29" s="131"/>
      <c r="P29" s="131"/>
      <c r="Q29" s="131"/>
      <c r="R29" s="131"/>
      <c r="S29" s="131"/>
      <c r="T29" s="131"/>
      <c r="U29" s="131"/>
      <c r="V29" s="131"/>
      <c r="W29" s="131"/>
      <c r="X29" s="131"/>
      <c r="Y29" s="131"/>
      <c r="Z29" s="131"/>
      <c r="AA29" s="131"/>
      <c r="AB29" s="131"/>
      <c r="AC29" s="131"/>
      <c r="AD29" s="131"/>
    </row>
    <row r="30" spans="1:30" ht="15.75" x14ac:dyDescent="0.25">
      <c r="A30" s="131"/>
      <c r="B30" s="143" t="s">
        <v>3645</v>
      </c>
      <c r="C30" s="139"/>
      <c r="D30" s="139"/>
      <c r="E30" s="139"/>
      <c r="F30" s="139"/>
      <c r="G30" s="139"/>
      <c r="H30" s="139"/>
      <c r="I30" s="131"/>
      <c r="J30" s="131"/>
      <c r="K30" s="131"/>
      <c r="L30" s="131"/>
      <c r="M30" s="131"/>
      <c r="N30" s="131"/>
      <c r="O30" s="131"/>
      <c r="P30" s="131"/>
      <c r="Q30" s="131"/>
      <c r="R30" s="131"/>
      <c r="S30" s="131"/>
      <c r="T30" s="131"/>
      <c r="U30" s="131"/>
      <c r="V30" s="131"/>
      <c r="W30" s="131"/>
      <c r="X30" s="131"/>
      <c r="Y30" s="131"/>
      <c r="Z30" s="131"/>
      <c r="AA30" s="131"/>
      <c r="AB30" s="131"/>
      <c r="AC30" s="131"/>
      <c r="AD30" s="131"/>
    </row>
    <row r="31" spans="1:30" ht="15.75" x14ac:dyDescent="0.25">
      <c r="A31" s="131"/>
      <c r="B31" s="143"/>
      <c r="C31" s="139"/>
      <c r="D31" s="139"/>
      <c r="E31" s="139"/>
      <c r="F31" s="139"/>
      <c r="G31" s="139"/>
      <c r="H31" s="139"/>
      <c r="I31" s="131"/>
      <c r="J31" s="131"/>
      <c r="K31" s="131"/>
      <c r="L31" s="131"/>
      <c r="M31" s="131"/>
      <c r="N31" s="131"/>
      <c r="O31" s="131"/>
      <c r="P31" s="131"/>
      <c r="Q31" s="131"/>
      <c r="R31" s="131"/>
      <c r="S31" s="131"/>
      <c r="T31" s="131"/>
      <c r="U31" s="131"/>
      <c r="V31" s="131"/>
      <c r="W31" s="131"/>
      <c r="X31" s="131"/>
      <c r="Y31" s="131"/>
      <c r="Z31" s="131"/>
      <c r="AA31" s="131"/>
      <c r="AB31" s="131"/>
      <c r="AC31" s="131"/>
      <c r="AD31" s="131"/>
    </row>
    <row r="32" spans="1:30" x14ac:dyDescent="0.2">
      <c r="A32" s="131"/>
      <c r="B32" s="133"/>
      <c r="C32" s="139"/>
      <c r="D32" s="139"/>
      <c r="E32" s="139"/>
      <c r="F32" s="139"/>
      <c r="G32" s="139"/>
      <c r="H32" s="139"/>
      <c r="I32" s="131"/>
      <c r="J32" s="131"/>
      <c r="K32" s="131"/>
      <c r="L32" s="131"/>
      <c r="M32" s="131"/>
      <c r="N32" s="131"/>
      <c r="O32" s="131"/>
      <c r="P32" s="131"/>
      <c r="Q32" s="131"/>
      <c r="R32" s="131"/>
      <c r="S32" s="131"/>
      <c r="T32" s="131"/>
      <c r="U32" s="131"/>
      <c r="V32" s="131"/>
      <c r="W32" s="131"/>
      <c r="X32" s="131"/>
      <c r="Y32" s="131"/>
      <c r="Z32" s="131"/>
      <c r="AA32" s="131"/>
      <c r="AB32" s="131"/>
      <c r="AC32" s="131"/>
      <c r="AD32" s="131"/>
    </row>
    <row r="33" spans="1:30" ht="15.75" hidden="1" x14ac:dyDescent="0.25">
      <c r="A33" s="131"/>
      <c r="B33" s="143"/>
      <c r="C33" s="139"/>
      <c r="D33" s="139"/>
      <c r="E33" s="139"/>
      <c r="F33" s="139"/>
      <c r="G33" s="139"/>
      <c r="H33" s="139"/>
      <c r="I33" s="131"/>
      <c r="J33" s="131"/>
      <c r="K33" s="131"/>
      <c r="L33" s="131"/>
      <c r="M33" s="131"/>
      <c r="N33" s="131"/>
      <c r="O33" s="131"/>
      <c r="P33" s="131"/>
      <c r="Q33" s="131"/>
      <c r="R33" s="131"/>
      <c r="S33" s="131"/>
      <c r="T33" s="131"/>
      <c r="U33" s="131"/>
      <c r="V33" s="131"/>
      <c r="W33" s="131"/>
      <c r="X33" s="131"/>
      <c r="Y33" s="131"/>
      <c r="Z33" s="131"/>
      <c r="AA33" s="131"/>
      <c r="AB33" s="131"/>
      <c r="AC33" s="131"/>
      <c r="AD33" s="131"/>
    </row>
    <row r="34" spans="1:30" ht="42" customHeight="1" x14ac:dyDescent="0.2">
      <c r="A34" s="144"/>
      <c r="B34" s="444" t="s">
        <v>3820</v>
      </c>
      <c r="C34" s="444"/>
      <c r="D34" s="444"/>
      <c r="E34" s="444"/>
      <c r="F34" s="444"/>
      <c r="G34" s="444"/>
      <c r="H34" s="444"/>
      <c r="I34" s="444"/>
      <c r="J34" s="444"/>
      <c r="K34" s="444"/>
      <c r="L34" s="444"/>
      <c r="M34" s="444"/>
      <c r="N34" s="444"/>
      <c r="O34" s="444"/>
      <c r="P34" s="444"/>
      <c r="Q34" s="131"/>
      <c r="R34" s="131"/>
      <c r="S34" s="131"/>
      <c r="T34" s="131"/>
      <c r="U34" s="131"/>
      <c r="V34" s="131"/>
      <c r="W34" s="131"/>
      <c r="X34" s="131"/>
      <c r="Y34" s="131"/>
      <c r="Z34" s="131"/>
      <c r="AA34" s="131"/>
      <c r="AB34" s="131"/>
      <c r="AC34" s="131"/>
      <c r="AD34" s="131"/>
    </row>
    <row r="35" spans="1:30" ht="15" customHeight="1" x14ac:dyDescent="0.2">
      <c r="A35" s="144"/>
      <c r="B35" s="145"/>
      <c r="C35" s="145"/>
      <c r="D35" s="145"/>
      <c r="E35" s="145"/>
      <c r="F35" s="145"/>
      <c r="G35" s="145"/>
      <c r="H35" s="145"/>
      <c r="I35" s="145"/>
      <c r="J35" s="145"/>
      <c r="K35" s="145"/>
      <c r="L35" s="145"/>
      <c r="M35" s="145"/>
      <c r="N35" s="145"/>
      <c r="O35" s="145"/>
      <c r="P35" s="145"/>
      <c r="Q35" s="131"/>
      <c r="R35" s="131"/>
      <c r="S35" s="131"/>
      <c r="T35" s="131"/>
      <c r="U35" s="131"/>
      <c r="V35" s="131"/>
      <c r="W35" s="131"/>
      <c r="X35" s="131"/>
      <c r="Y35" s="131"/>
      <c r="Z35" s="131"/>
      <c r="AA35" s="131"/>
      <c r="AB35" s="131"/>
      <c r="AC35" s="131"/>
      <c r="AD35" s="131"/>
    </row>
    <row r="36" spans="1:30" ht="15" x14ac:dyDescent="0.2">
      <c r="A36" s="131"/>
      <c r="B36" s="141"/>
      <c r="C36" s="145"/>
      <c r="D36" s="145"/>
      <c r="E36" s="145"/>
      <c r="F36" s="145"/>
      <c r="G36" s="145"/>
      <c r="H36" s="145"/>
      <c r="I36" s="145"/>
      <c r="J36" s="145"/>
      <c r="K36" s="145"/>
      <c r="L36" s="145"/>
      <c r="M36" s="145"/>
      <c r="N36" s="145"/>
      <c r="O36" s="145"/>
      <c r="P36" s="145"/>
      <c r="Q36" s="131"/>
      <c r="R36" s="131"/>
      <c r="S36" s="131"/>
      <c r="T36" s="131"/>
      <c r="U36" s="131"/>
      <c r="V36" s="131"/>
      <c r="W36" s="131"/>
      <c r="X36" s="131"/>
      <c r="Y36" s="131"/>
      <c r="Z36" s="131"/>
      <c r="AA36" s="131"/>
      <c r="AB36" s="131"/>
      <c r="AC36" s="131"/>
      <c r="AD36" s="131"/>
    </row>
    <row r="37" spans="1:30" ht="12.75" customHeight="1" x14ac:dyDescent="0.25">
      <c r="A37" s="131"/>
      <c r="B37" s="141"/>
      <c r="C37" s="141"/>
      <c r="D37" s="146"/>
      <c r="E37" s="145"/>
      <c r="F37" s="141"/>
      <c r="G37" s="141"/>
      <c r="H37" s="141"/>
      <c r="I37" s="141"/>
      <c r="J37" s="141"/>
      <c r="K37" s="141"/>
      <c r="L37" s="141"/>
      <c r="M37" s="147"/>
      <c r="N37" s="145"/>
      <c r="O37" s="145"/>
      <c r="P37" s="145"/>
      <c r="Q37" s="131"/>
      <c r="R37" s="131"/>
      <c r="S37" s="131"/>
      <c r="T37" s="131"/>
      <c r="U37" s="131"/>
      <c r="V37" s="131"/>
      <c r="W37" s="131"/>
      <c r="X37" s="131"/>
      <c r="Y37" s="131"/>
      <c r="Z37" s="131"/>
      <c r="AA37" s="131"/>
      <c r="AB37" s="131"/>
      <c r="AC37" s="131"/>
      <c r="AD37" s="131"/>
    </row>
    <row r="38" spans="1:30" ht="33" customHeight="1" x14ac:dyDescent="0.2">
      <c r="A38" s="131"/>
      <c r="B38" s="148" t="s">
        <v>3709</v>
      </c>
      <c r="C38" s="448" t="s">
        <v>3646</v>
      </c>
      <c r="D38" s="449"/>
      <c r="E38" s="449"/>
      <c r="F38" s="449"/>
      <c r="G38" s="449"/>
      <c r="H38" s="449"/>
      <c r="I38" s="449"/>
      <c r="J38" s="449"/>
      <c r="K38" s="449"/>
      <c r="L38" s="449"/>
      <c r="M38" s="450"/>
      <c r="N38" s="145"/>
      <c r="O38" s="145"/>
      <c r="P38" s="145"/>
      <c r="Q38" s="131"/>
      <c r="R38" s="131"/>
      <c r="S38" s="131"/>
      <c r="T38" s="131"/>
      <c r="U38" s="131"/>
      <c r="V38" s="131"/>
      <c r="W38" s="131"/>
      <c r="X38" s="131"/>
      <c r="Y38" s="131"/>
      <c r="Z38" s="131"/>
      <c r="AA38" s="131"/>
      <c r="AB38" s="131"/>
      <c r="AC38" s="131"/>
      <c r="AD38" s="131"/>
    </row>
    <row r="39" spans="1:30" ht="15" x14ac:dyDescent="0.2">
      <c r="A39" s="131"/>
      <c r="D39" s="131"/>
      <c r="E39" s="131"/>
      <c r="F39" s="131"/>
      <c r="G39" s="131"/>
      <c r="H39" s="131"/>
      <c r="I39" s="131"/>
      <c r="J39" s="131"/>
      <c r="K39" s="131"/>
      <c r="L39" s="131"/>
      <c r="M39" s="131"/>
      <c r="N39" s="145"/>
      <c r="O39" s="145"/>
      <c r="P39" s="145"/>
      <c r="Q39" s="131"/>
      <c r="R39" s="131"/>
      <c r="S39" s="131"/>
      <c r="T39" s="131"/>
      <c r="U39" s="131"/>
      <c r="V39" s="131"/>
      <c r="W39" s="131"/>
      <c r="X39" s="131"/>
      <c r="Y39" s="131"/>
      <c r="Z39" s="131"/>
      <c r="AA39" s="131"/>
      <c r="AB39" s="131"/>
      <c r="AC39" s="131"/>
      <c r="AD39" s="131"/>
    </row>
    <row r="40" spans="1:30" ht="74.25" customHeight="1" x14ac:dyDescent="0.2">
      <c r="A40" s="131"/>
      <c r="B40" s="148" t="s">
        <v>3710</v>
      </c>
      <c r="C40" s="445" t="s">
        <v>3821</v>
      </c>
      <c r="D40" s="446"/>
      <c r="E40" s="446"/>
      <c r="F40" s="446"/>
      <c r="G40" s="446"/>
      <c r="H40" s="446"/>
      <c r="I40" s="446"/>
      <c r="J40" s="446"/>
      <c r="K40" s="446"/>
      <c r="L40" s="446"/>
      <c r="M40" s="447"/>
      <c r="N40" s="145"/>
      <c r="O40" s="145"/>
      <c r="P40" s="145"/>
      <c r="Q40" s="131"/>
      <c r="R40" s="131"/>
      <c r="S40" s="131"/>
      <c r="T40" s="131"/>
      <c r="U40" s="131"/>
      <c r="V40" s="131"/>
      <c r="W40" s="131"/>
      <c r="X40" s="131"/>
      <c r="Y40" s="131"/>
      <c r="Z40" s="131"/>
      <c r="AA40" s="131"/>
      <c r="AB40" s="131"/>
      <c r="AC40" s="131"/>
      <c r="AD40" s="131"/>
    </row>
    <row r="41" spans="1:30" ht="15" x14ac:dyDescent="0.2">
      <c r="A41" s="131"/>
      <c r="B41" s="149"/>
      <c r="C41" s="141"/>
      <c r="D41" s="141"/>
      <c r="E41" s="141"/>
      <c r="F41" s="146"/>
      <c r="G41" s="146"/>
      <c r="H41" s="146"/>
      <c r="I41" s="146"/>
      <c r="J41" s="146"/>
      <c r="K41" s="150"/>
      <c r="L41" s="150"/>
      <c r="M41" s="146"/>
      <c r="N41" s="145"/>
      <c r="O41" s="145"/>
      <c r="P41" s="145"/>
      <c r="Q41" s="131"/>
      <c r="R41" s="131"/>
      <c r="S41" s="131"/>
      <c r="T41" s="131"/>
      <c r="U41" s="131"/>
      <c r="V41" s="131"/>
      <c r="W41" s="131"/>
      <c r="X41" s="131"/>
      <c r="Y41" s="131"/>
      <c r="Z41" s="131"/>
      <c r="AA41" s="131"/>
      <c r="AB41" s="131"/>
      <c r="AC41" s="131"/>
      <c r="AD41" s="131"/>
    </row>
    <row r="42" spans="1:30" ht="23.25" customHeight="1" x14ac:dyDescent="0.2">
      <c r="A42" s="131"/>
      <c r="B42" s="151" t="s">
        <v>100</v>
      </c>
      <c r="C42" s="448" t="s">
        <v>3647</v>
      </c>
      <c r="D42" s="449"/>
      <c r="E42" s="449"/>
      <c r="F42" s="449"/>
      <c r="G42" s="449"/>
      <c r="H42" s="449"/>
      <c r="I42" s="449"/>
      <c r="J42" s="449"/>
      <c r="K42" s="449"/>
      <c r="L42" s="449"/>
      <c r="M42" s="450"/>
      <c r="N42" s="145"/>
      <c r="O42" s="145"/>
      <c r="P42" s="145"/>
      <c r="Q42" s="131"/>
      <c r="R42" s="131"/>
      <c r="S42" s="131"/>
      <c r="T42" s="131"/>
      <c r="U42" s="131"/>
      <c r="V42" s="131"/>
      <c r="W42" s="131"/>
      <c r="X42" s="131"/>
      <c r="Y42" s="131"/>
      <c r="Z42" s="131"/>
      <c r="AA42" s="131"/>
      <c r="AB42" s="131"/>
      <c r="AC42" s="131"/>
      <c r="AD42" s="131"/>
    </row>
    <row r="43" spans="1:30" ht="15" x14ac:dyDescent="0.2">
      <c r="A43" s="145"/>
      <c r="B43" s="145"/>
      <c r="C43" s="145"/>
      <c r="D43" s="131"/>
      <c r="E43" s="131"/>
      <c r="F43" s="131"/>
      <c r="G43" s="131"/>
      <c r="H43" s="131"/>
      <c r="I43" s="131"/>
      <c r="J43" s="146"/>
      <c r="K43" s="150"/>
      <c r="L43" s="150"/>
      <c r="M43" s="146"/>
      <c r="N43" s="145"/>
      <c r="O43" s="145"/>
      <c r="P43" s="145"/>
      <c r="Q43" s="131"/>
      <c r="R43" s="131"/>
      <c r="S43" s="131"/>
      <c r="T43" s="131"/>
      <c r="U43" s="131"/>
      <c r="V43" s="131"/>
      <c r="W43" s="131"/>
      <c r="X43" s="131"/>
      <c r="Y43" s="131"/>
      <c r="Z43" s="131"/>
      <c r="AA43" s="131"/>
      <c r="AB43" s="131"/>
      <c r="AC43" s="131"/>
      <c r="AD43" s="131"/>
    </row>
    <row r="44" spans="1:30" ht="77.25" customHeight="1" x14ac:dyDescent="0.2">
      <c r="A44" s="131"/>
      <c r="B44" s="151" t="s">
        <v>101</v>
      </c>
      <c r="C44" s="448" t="s">
        <v>3648</v>
      </c>
      <c r="D44" s="449"/>
      <c r="E44" s="449"/>
      <c r="F44" s="449"/>
      <c r="G44" s="449"/>
      <c r="H44" s="449"/>
      <c r="I44" s="449"/>
      <c r="J44" s="449"/>
      <c r="K44" s="449"/>
      <c r="L44" s="449"/>
      <c r="M44" s="450"/>
      <c r="N44" s="145"/>
      <c r="O44" s="145"/>
      <c r="P44" s="145"/>
      <c r="Q44" s="131"/>
      <c r="R44" s="131"/>
      <c r="S44" s="131"/>
      <c r="T44" s="131"/>
      <c r="U44" s="131"/>
      <c r="V44" s="131"/>
      <c r="W44" s="131"/>
      <c r="X44" s="131"/>
      <c r="Y44" s="131"/>
      <c r="Z44" s="131"/>
      <c r="AA44" s="131"/>
      <c r="AB44" s="131"/>
      <c r="AC44" s="131"/>
      <c r="AD44" s="131"/>
    </row>
    <row r="45" spans="1:30" ht="15" x14ac:dyDescent="0.2">
      <c r="A45" s="131"/>
      <c r="B45" s="131"/>
      <c r="C45" s="131"/>
      <c r="D45" s="131"/>
      <c r="E45" s="131"/>
      <c r="F45" s="131"/>
      <c r="G45" s="131"/>
      <c r="H45" s="131"/>
      <c r="I45" s="131"/>
      <c r="J45" s="131"/>
      <c r="K45" s="131"/>
      <c r="L45" s="131"/>
      <c r="M45" s="131"/>
      <c r="N45" s="145"/>
      <c r="O45" s="145"/>
      <c r="P45" s="145"/>
      <c r="Q45" s="131"/>
      <c r="R45" s="131"/>
      <c r="S45" s="131"/>
      <c r="T45" s="131"/>
      <c r="U45" s="131"/>
      <c r="V45" s="131"/>
      <c r="W45" s="131"/>
      <c r="X45" s="131"/>
      <c r="Y45" s="131"/>
      <c r="Z45" s="131"/>
      <c r="AA45" s="131"/>
      <c r="AB45" s="131"/>
      <c r="AC45" s="131"/>
      <c r="AD45" s="131"/>
    </row>
    <row r="46" spans="1:30" ht="15" x14ac:dyDescent="0.2">
      <c r="A46" s="131"/>
      <c r="B46" s="131"/>
      <c r="C46" s="131"/>
      <c r="D46" s="131"/>
      <c r="E46" s="131"/>
      <c r="F46" s="131"/>
      <c r="G46" s="131"/>
      <c r="H46" s="131"/>
      <c r="I46" s="131"/>
      <c r="J46" s="131"/>
      <c r="K46" s="131"/>
      <c r="L46" s="131"/>
      <c r="M46" s="131"/>
      <c r="N46" s="145"/>
      <c r="O46" s="145"/>
      <c r="P46" s="145"/>
      <c r="Q46" s="131"/>
      <c r="R46" s="131"/>
      <c r="S46" s="131"/>
      <c r="T46" s="131"/>
      <c r="U46" s="131"/>
      <c r="V46" s="131"/>
      <c r="W46" s="131"/>
      <c r="X46" s="131"/>
      <c r="Y46" s="131"/>
      <c r="Z46" s="131"/>
      <c r="AA46" s="131"/>
      <c r="AB46" s="131"/>
      <c r="AC46" s="131"/>
      <c r="AD46" s="131"/>
    </row>
    <row r="47" spans="1:30" ht="15" x14ac:dyDescent="0.2">
      <c r="A47" s="131"/>
      <c r="B47" s="131"/>
      <c r="C47" s="131"/>
      <c r="D47" s="131"/>
      <c r="E47" s="131"/>
      <c r="F47" s="131"/>
      <c r="G47" s="131"/>
      <c r="H47" s="131"/>
      <c r="I47" s="131"/>
      <c r="J47" s="131"/>
      <c r="K47" s="131"/>
      <c r="L47" s="131"/>
      <c r="M47" s="131"/>
      <c r="N47" s="145"/>
      <c r="O47" s="145"/>
      <c r="P47" s="145"/>
      <c r="Q47" s="131"/>
      <c r="R47" s="131"/>
      <c r="S47" s="131"/>
      <c r="T47" s="131"/>
      <c r="U47" s="131"/>
      <c r="V47" s="131"/>
      <c r="W47" s="131"/>
      <c r="X47" s="131"/>
      <c r="Y47" s="131"/>
      <c r="Z47" s="131"/>
      <c r="AA47" s="131"/>
      <c r="AB47" s="131"/>
      <c r="AC47" s="131"/>
      <c r="AD47" s="131"/>
    </row>
    <row r="48" spans="1:30" x14ac:dyDescent="0.2">
      <c r="A48" s="131"/>
      <c r="B48" s="131"/>
      <c r="C48" s="131"/>
      <c r="D48" s="131"/>
      <c r="E48" s="131"/>
      <c r="F48" s="131"/>
      <c r="G48" s="131"/>
      <c r="H48" s="131"/>
      <c r="I48" s="131"/>
      <c r="J48" s="131"/>
      <c r="K48" s="131"/>
      <c r="L48" s="131"/>
      <c r="M48" s="131"/>
      <c r="N48" s="131"/>
      <c r="O48" s="131"/>
      <c r="P48" s="131"/>
      <c r="Q48" s="131"/>
      <c r="R48" s="131"/>
      <c r="S48" s="131"/>
      <c r="T48" s="131"/>
      <c r="U48" s="131"/>
      <c r="V48" s="131"/>
      <c r="W48" s="131"/>
      <c r="X48" s="131"/>
      <c r="Y48" s="131"/>
      <c r="Z48" s="131"/>
      <c r="AA48" s="131"/>
      <c r="AB48" s="131"/>
      <c r="AC48" s="131"/>
      <c r="AD48" s="131"/>
    </row>
    <row r="49" spans="1:30" ht="15" customHeight="1" x14ac:dyDescent="0.2">
      <c r="A49" s="131"/>
      <c r="B49" s="451" t="s">
        <v>3722</v>
      </c>
      <c r="C49" s="451"/>
      <c r="D49" s="451"/>
      <c r="E49" s="451"/>
      <c r="F49" s="451"/>
      <c r="G49" s="451"/>
      <c r="H49" s="451"/>
      <c r="I49" s="451"/>
      <c r="J49" s="451"/>
      <c r="K49" s="451"/>
      <c r="L49" s="451"/>
      <c r="M49" s="451"/>
      <c r="N49" s="451"/>
      <c r="O49" s="451"/>
      <c r="P49" s="451"/>
      <c r="Q49" s="131"/>
      <c r="R49" s="131"/>
      <c r="S49" s="131"/>
      <c r="T49" s="131"/>
      <c r="U49" s="131"/>
      <c r="V49" s="131"/>
      <c r="W49" s="131"/>
      <c r="X49" s="131"/>
      <c r="Y49" s="131"/>
      <c r="Z49" s="131"/>
      <c r="AA49" s="131"/>
      <c r="AB49" s="131"/>
      <c r="AC49" s="131"/>
      <c r="AD49" s="131"/>
    </row>
    <row r="50" spans="1:30" x14ac:dyDescent="0.2">
      <c r="A50" s="131"/>
      <c r="B50" s="131"/>
      <c r="C50" s="131"/>
      <c r="D50" s="131"/>
      <c r="E50" s="131"/>
      <c r="F50" s="131"/>
      <c r="G50" s="131"/>
      <c r="H50" s="131"/>
      <c r="I50" s="131"/>
      <c r="J50" s="131"/>
      <c r="K50" s="131"/>
      <c r="L50" s="131"/>
      <c r="M50" s="131"/>
      <c r="N50" s="131"/>
      <c r="O50" s="131"/>
      <c r="P50" s="131"/>
      <c r="Q50" s="131"/>
      <c r="R50" s="131"/>
      <c r="S50" s="131"/>
      <c r="T50" s="131"/>
      <c r="U50" s="131"/>
      <c r="V50" s="131"/>
      <c r="W50" s="131"/>
      <c r="X50" s="131"/>
      <c r="Y50" s="131"/>
      <c r="Z50" s="131"/>
      <c r="AA50" s="131"/>
      <c r="AB50" s="131"/>
      <c r="AC50" s="131"/>
      <c r="AD50" s="131"/>
    </row>
    <row r="51" spans="1:30" ht="12.75" customHeight="1" x14ac:dyDescent="0.2">
      <c r="A51" s="131"/>
      <c r="B51" s="131"/>
      <c r="C51" s="131"/>
      <c r="D51" s="131"/>
      <c r="E51" s="131"/>
      <c r="F51" s="131"/>
      <c r="G51" s="131"/>
      <c r="H51" s="131"/>
      <c r="I51" s="131"/>
      <c r="J51" s="131"/>
      <c r="K51" s="131"/>
      <c r="L51" s="131"/>
      <c r="M51" s="131"/>
      <c r="N51" s="131"/>
      <c r="O51" s="131"/>
      <c r="P51" s="131"/>
      <c r="Q51" s="131"/>
      <c r="R51" s="131"/>
      <c r="S51" s="131"/>
      <c r="T51" s="131"/>
      <c r="U51" s="131"/>
      <c r="V51" s="131"/>
      <c r="W51" s="131"/>
      <c r="X51" s="131"/>
      <c r="Y51" s="131"/>
      <c r="Z51" s="131"/>
      <c r="AA51" s="131"/>
      <c r="AB51" s="131"/>
      <c r="AC51" s="131"/>
      <c r="AD51" s="131"/>
    </row>
    <row r="52" spans="1:30" ht="71.45" customHeight="1" x14ac:dyDescent="0.2">
      <c r="A52" s="131"/>
      <c r="B52" s="152" t="s">
        <v>3649</v>
      </c>
      <c r="C52" s="448" t="s">
        <v>3822</v>
      </c>
      <c r="D52" s="449"/>
      <c r="E52" s="449"/>
      <c r="F52" s="449"/>
      <c r="G52" s="449"/>
      <c r="H52" s="449"/>
      <c r="I52" s="449"/>
      <c r="J52" s="449"/>
      <c r="K52" s="449"/>
      <c r="L52" s="449"/>
      <c r="M52" s="450"/>
      <c r="N52" s="131"/>
      <c r="O52" s="131"/>
      <c r="P52" s="131"/>
      <c r="Q52" s="131"/>
      <c r="R52" s="131"/>
      <c r="S52" s="131"/>
      <c r="T52" s="131"/>
      <c r="U52" s="131"/>
      <c r="V52" s="131"/>
      <c r="W52" s="131"/>
      <c r="X52" s="131"/>
      <c r="Y52" s="131"/>
      <c r="Z52" s="131"/>
      <c r="AA52" s="131"/>
      <c r="AB52" s="131"/>
      <c r="AC52" s="131"/>
      <c r="AD52" s="131"/>
    </row>
    <row r="53" spans="1:30" ht="12.75" customHeight="1" x14ac:dyDescent="0.2">
      <c r="A53" s="131"/>
      <c r="B53" s="131"/>
      <c r="C53" s="131"/>
      <c r="D53" s="131"/>
      <c r="E53" s="131"/>
      <c r="F53" s="131"/>
      <c r="G53" s="131"/>
      <c r="H53" s="131"/>
      <c r="I53" s="131"/>
      <c r="J53" s="131"/>
      <c r="K53" s="131"/>
      <c r="L53" s="131"/>
      <c r="M53" s="131"/>
      <c r="N53" s="131"/>
      <c r="O53" s="131"/>
      <c r="P53" s="131"/>
      <c r="Q53" s="131"/>
      <c r="R53" s="131"/>
      <c r="S53" s="131"/>
      <c r="T53" s="131"/>
      <c r="U53" s="131"/>
      <c r="V53" s="131"/>
      <c r="W53" s="131"/>
      <c r="X53" s="131"/>
      <c r="Y53" s="131"/>
      <c r="Z53" s="131"/>
      <c r="AA53" s="131"/>
      <c r="AB53" s="131"/>
      <c r="AC53" s="131"/>
      <c r="AD53" s="131"/>
    </row>
    <row r="54" spans="1:30" ht="12.75" customHeight="1" x14ac:dyDescent="0.2">
      <c r="A54" s="131"/>
      <c r="B54" s="131"/>
      <c r="C54" s="131"/>
      <c r="D54" s="131"/>
      <c r="E54" s="131"/>
      <c r="F54" s="131"/>
      <c r="G54" s="131"/>
      <c r="H54" s="131"/>
      <c r="I54" s="131"/>
      <c r="J54" s="131"/>
      <c r="K54" s="131"/>
      <c r="L54" s="131"/>
      <c r="M54" s="131"/>
      <c r="N54" s="131"/>
      <c r="O54" s="131"/>
      <c r="P54" s="131"/>
      <c r="Q54" s="131"/>
      <c r="R54" s="131"/>
      <c r="S54" s="131"/>
      <c r="T54" s="131"/>
      <c r="U54" s="131"/>
      <c r="V54" s="131"/>
      <c r="W54" s="131"/>
      <c r="X54" s="131"/>
      <c r="Y54" s="131"/>
      <c r="Z54" s="131"/>
      <c r="AA54" s="131"/>
      <c r="AB54" s="131"/>
      <c r="AC54" s="131"/>
      <c r="AD54" s="131"/>
    </row>
    <row r="55" spans="1:30" x14ac:dyDescent="0.2">
      <c r="A55" s="131"/>
      <c r="B55" s="131"/>
      <c r="C55" s="131"/>
      <c r="D55" s="131"/>
      <c r="E55" s="131"/>
      <c r="F55" s="131"/>
      <c r="G55" s="131"/>
      <c r="H55" s="131"/>
      <c r="I55" s="131"/>
      <c r="J55" s="131"/>
      <c r="K55" s="131"/>
      <c r="L55" s="131"/>
      <c r="M55" s="131"/>
      <c r="N55" s="131"/>
      <c r="O55" s="131"/>
      <c r="P55" s="131"/>
      <c r="Q55" s="131"/>
      <c r="R55" s="131"/>
      <c r="S55" s="131"/>
      <c r="T55" s="131"/>
      <c r="U55" s="131"/>
      <c r="V55" s="131"/>
      <c r="W55" s="131"/>
      <c r="X55" s="131"/>
      <c r="Y55" s="131"/>
      <c r="Z55" s="131"/>
      <c r="AA55" s="131"/>
      <c r="AB55" s="131"/>
      <c r="AC55" s="131"/>
      <c r="AD55" s="131"/>
    </row>
    <row r="56" spans="1:30" ht="15.75" x14ac:dyDescent="0.25">
      <c r="A56" s="131"/>
      <c r="B56" s="143" t="s">
        <v>3650</v>
      </c>
      <c r="C56" s="131"/>
      <c r="D56" s="131"/>
      <c r="E56" s="131"/>
      <c r="F56" s="131"/>
      <c r="G56" s="131"/>
      <c r="H56" s="131"/>
      <c r="I56" s="131"/>
      <c r="J56" s="131"/>
      <c r="K56" s="131"/>
      <c r="L56" s="131"/>
      <c r="M56" s="131"/>
      <c r="N56" s="131"/>
      <c r="O56" s="131"/>
      <c r="P56" s="131"/>
      <c r="Q56" s="131"/>
      <c r="R56" s="131"/>
      <c r="S56" s="131"/>
      <c r="T56" s="131"/>
      <c r="U56" s="131"/>
      <c r="V56" s="131"/>
      <c r="W56" s="131"/>
      <c r="X56" s="131"/>
      <c r="Y56" s="131"/>
      <c r="Z56" s="131"/>
      <c r="AA56" s="131"/>
      <c r="AB56" s="131"/>
      <c r="AC56" s="131"/>
      <c r="AD56" s="131"/>
    </row>
    <row r="57" spans="1:30" x14ac:dyDescent="0.2">
      <c r="A57" s="131"/>
      <c r="B57" s="131"/>
      <c r="C57" s="131"/>
      <c r="D57" s="131"/>
      <c r="E57" s="131"/>
      <c r="F57" s="131"/>
      <c r="G57" s="131"/>
      <c r="H57" s="131"/>
      <c r="I57" s="131"/>
      <c r="J57" s="131"/>
      <c r="K57" s="131"/>
      <c r="L57" s="131"/>
      <c r="M57" s="131"/>
      <c r="N57" s="131"/>
      <c r="O57" s="131"/>
      <c r="P57" s="131"/>
      <c r="Q57" s="131"/>
      <c r="R57" s="131"/>
      <c r="S57" s="131"/>
      <c r="T57" s="131"/>
      <c r="U57" s="131"/>
      <c r="V57" s="131"/>
      <c r="W57" s="131"/>
      <c r="X57" s="131"/>
      <c r="Y57" s="131"/>
      <c r="Z57" s="131"/>
      <c r="AA57" s="131"/>
      <c r="AB57" s="131"/>
      <c r="AC57" s="131"/>
      <c r="AD57" s="131"/>
    </row>
    <row r="58" spans="1:30" ht="24" customHeight="1" x14ac:dyDescent="0.2">
      <c r="A58" s="131"/>
      <c r="B58" s="440" t="s">
        <v>3651</v>
      </c>
      <c r="C58" s="440"/>
      <c r="D58" s="440"/>
      <c r="E58" s="440"/>
      <c r="F58" s="440"/>
      <c r="G58" s="440"/>
      <c r="H58" s="440"/>
      <c r="I58" s="440"/>
      <c r="J58" s="440"/>
      <c r="K58" s="440"/>
      <c r="L58" s="440"/>
      <c r="M58" s="440"/>
      <c r="N58" s="440"/>
      <c r="O58" s="440"/>
      <c r="P58" s="440"/>
      <c r="Q58" s="440"/>
      <c r="R58" s="440"/>
      <c r="S58" s="131"/>
      <c r="T58" s="131"/>
      <c r="U58" s="131"/>
      <c r="V58" s="131"/>
      <c r="W58" s="131"/>
      <c r="X58" s="131"/>
      <c r="Y58" s="131"/>
      <c r="Z58" s="131"/>
      <c r="AA58" s="131"/>
      <c r="AB58" s="131"/>
      <c r="AC58" s="131"/>
      <c r="AD58" s="131"/>
    </row>
    <row r="59" spans="1:30" ht="14.25" customHeight="1" x14ac:dyDescent="0.2">
      <c r="A59" s="131"/>
      <c r="B59" s="440" t="s">
        <v>3652</v>
      </c>
      <c r="C59" s="440"/>
      <c r="D59" s="440"/>
      <c r="E59" s="440"/>
      <c r="F59" s="440"/>
      <c r="G59" s="440"/>
      <c r="H59" s="440"/>
      <c r="I59" s="440"/>
      <c r="J59" s="440"/>
      <c r="K59" s="440"/>
      <c r="L59" s="440"/>
      <c r="M59" s="440"/>
      <c r="N59" s="440"/>
      <c r="O59" s="440"/>
      <c r="P59" s="440"/>
      <c r="Q59" s="440"/>
      <c r="R59" s="440"/>
      <c r="S59" s="131"/>
      <c r="T59" s="131"/>
      <c r="U59" s="131"/>
      <c r="V59" s="131"/>
      <c r="W59" s="131"/>
      <c r="X59" s="131"/>
      <c r="Y59" s="131"/>
      <c r="Z59" s="131"/>
      <c r="AA59" s="131"/>
      <c r="AB59" s="131"/>
      <c r="AC59" s="131"/>
      <c r="AD59" s="131"/>
    </row>
    <row r="60" spans="1:30" x14ac:dyDescent="0.2">
      <c r="A60" s="131"/>
      <c r="B60" s="131"/>
      <c r="C60" s="131"/>
      <c r="D60" s="131"/>
      <c r="E60" s="131"/>
      <c r="F60" s="131"/>
      <c r="G60" s="131"/>
      <c r="H60" s="131"/>
      <c r="I60" s="131"/>
      <c r="J60" s="131"/>
      <c r="K60" s="131"/>
      <c r="L60" s="131"/>
      <c r="M60" s="131"/>
      <c r="N60" s="131"/>
      <c r="O60" s="131"/>
      <c r="P60" s="131"/>
      <c r="Q60" s="131"/>
      <c r="R60" s="131"/>
      <c r="S60" s="131"/>
      <c r="T60" s="131"/>
      <c r="U60" s="131"/>
      <c r="V60" s="131"/>
      <c r="W60" s="131"/>
      <c r="X60" s="131"/>
      <c r="Y60" s="131"/>
      <c r="Z60" s="131"/>
      <c r="AA60" s="131"/>
      <c r="AB60" s="131"/>
      <c r="AC60" s="131"/>
      <c r="AD60" s="131"/>
    </row>
    <row r="61" spans="1:30" x14ac:dyDescent="0.2">
      <c r="A61" s="131"/>
      <c r="B61" s="131"/>
      <c r="C61" s="131"/>
      <c r="D61" s="131"/>
      <c r="E61" s="131"/>
      <c r="F61" s="131"/>
      <c r="G61" s="131"/>
      <c r="H61" s="131"/>
      <c r="I61" s="131"/>
      <c r="J61" s="131"/>
      <c r="K61" s="131"/>
      <c r="L61" s="131"/>
      <c r="M61" s="131"/>
      <c r="N61" s="131"/>
      <c r="O61" s="131"/>
      <c r="P61" s="131"/>
      <c r="Q61" s="131"/>
      <c r="R61" s="131"/>
      <c r="S61" s="131"/>
      <c r="T61" s="131"/>
      <c r="U61" s="131"/>
      <c r="V61" s="131"/>
      <c r="W61" s="131"/>
      <c r="X61" s="131"/>
      <c r="Y61" s="131"/>
      <c r="Z61" s="131"/>
      <c r="AA61" s="131"/>
      <c r="AB61" s="131"/>
      <c r="AC61" s="131"/>
      <c r="AD61" s="131"/>
    </row>
    <row r="62" spans="1:30" ht="15" x14ac:dyDescent="0.2">
      <c r="A62" s="141"/>
      <c r="B62" s="141"/>
      <c r="C62" s="141"/>
      <c r="D62" s="141"/>
      <c r="E62" s="141"/>
      <c r="F62" s="141"/>
      <c r="G62" s="141"/>
      <c r="H62" s="141"/>
      <c r="I62" s="141"/>
      <c r="J62" s="141"/>
      <c r="K62" s="141"/>
      <c r="L62" s="141"/>
      <c r="M62" s="141"/>
      <c r="N62" s="141"/>
      <c r="O62" s="131"/>
      <c r="P62" s="131"/>
      <c r="Q62" s="131"/>
      <c r="R62" s="131"/>
      <c r="S62" s="131"/>
      <c r="T62" s="131"/>
      <c r="U62" s="131"/>
      <c r="V62" s="131"/>
      <c r="W62" s="131"/>
      <c r="X62" s="131"/>
      <c r="Y62" s="131"/>
      <c r="Z62" s="131"/>
      <c r="AA62" s="131"/>
      <c r="AB62" s="131"/>
      <c r="AC62" s="131"/>
      <c r="AD62" s="131"/>
    </row>
    <row r="63" spans="1:30" ht="32.25" customHeight="1" x14ac:dyDescent="0.25">
      <c r="A63" s="131"/>
      <c r="B63" s="452" t="s">
        <v>3653</v>
      </c>
      <c r="C63" s="452"/>
      <c r="D63" s="452"/>
      <c r="E63" s="452"/>
      <c r="F63" s="452"/>
      <c r="G63" s="452"/>
      <c r="H63" s="452"/>
      <c r="I63" s="452"/>
      <c r="J63" s="452"/>
      <c r="K63" s="452"/>
      <c r="L63" s="452"/>
      <c r="M63" s="452"/>
      <c r="N63" s="452"/>
      <c r="O63" s="131"/>
      <c r="P63" s="131"/>
      <c r="Q63" s="131"/>
      <c r="R63" s="131"/>
      <c r="S63" s="131"/>
      <c r="T63" s="131"/>
      <c r="U63" s="131"/>
      <c r="V63" s="131"/>
      <c r="W63" s="131"/>
      <c r="X63" s="131"/>
      <c r="Y63" s="131"/>
      <c r="Z63" s="131"/>
      <c r="AA63" s="131"/>
      <c r="AB63" s="131"/>
      <c r="AC63" s="131"/>
      <c r="AD63" s="131"/>
    </row>
    <row r="64" spans="1:30" x14ac:dyDescent="0.2">
      <c r="A64" s="131"/>
      <c r="B64" s="131"/>
      <c r="C64" s="131"/>
      <c r="D64" s="131"/>
      <c r="E64" s="131"/>
      <c r="F64" s="131"/>
      <c r="G64" s="131"/>
      <c r="H64" s="131"/>
      <c r="I64" s="131"/>
      <c r="J64" s="131"/>
      <c r="K64" s="131"/>
      <c r="L64" s="131"/>
      <c r="M64" s="131"/>
      <c r="N64" s="131"/>
      <c r="O64" s="131"/>
      <c r="P64" s="131"/>
      <c r="Q64" s="131"/>
      <c r="R64" s="131"/>
      <c r="S64" s="131"/>
      <c r="T64" s="131"/>
      <c r="U64" s="131"/>
      <c r="V64" s="131"/>
      <c r="W64" s="131"/>
      <c r="X64" s="131"/>
      <c r="Y64" s="131"/>
      <c r="Z64" s="131"/>
      <c r="AA64" s="131"/>
      <c r="AB64" s="131"/>
      <c r="AC64" s="131"/>
      <c r="AD64" s="131"/>
    </row>
    <row r="65" spans="1:30" x14ac:dyDescent="0.2">
      <c r="A65" s="131"/>
      <c r="B65" s="131" t="s">
        <v>3654</v>
      </c>
      <c r="C65" s="131"/>
      <c r="D65" s="131"/>
      <c r="E65" s="131"/>
      <c r="F65" s="131"/>
      <c r="G65" s="131"/>
      <c r="H65" s="153"/>
      <c r="I65" s="131"/>
      <c r="J65" s="131"/>
      <c r="K65" s="131"/>
      <c r="L65" s="131"/>
      <c r="M65" s="131"/>
      <c r="N65" s="131"/>
      <c r="O65" s="131"/>
      <c r="P65" s="131"/>
      <c r="Q65" s="131"/>
      <c r="R65" s="131"/>
      <c r="S65" s="131"/>
      <c r="T65" s="131"/>
      <c r="U65" s="131"/>
      <c r="V65" s="131"/>
      <c r="W65" s="131"/>
      <c r="X65" s="131"/>
      <c r="Y65" s="131"/>
      <c r="Z65" s="131"/>
      <c r="AA65" s="131"/>
      <c r="AB65" s="131"/>
      <c r="AC65" s="131"/>
      <c r="AD65" s="131"/>
    </row>
    <row r="66" spans="1:30" x14ac:dyDescent="0.2">
      <c r="A66" s="131"/>
      <c r="B66" s="131"/>
      <c r="C66" s="131"/>
      <c r="D66" s="131"/>
      <c r="E66" s="131"/>
      <c r="F66" s="131"/>
      <c r="G66" s="131"/>
      <c r="H66" s="153"/>
      <c r="I66" s="131"/>
      <c r="J66" s="131"/>
      <c r="K66" s="131"/>
      <c r="L66" s="131"/>
      <c r="M66" s="131"/>
      <c r="N66" s="131"/>
      <c r="O66" s="131"/>
      <c r="P66" s="131"/>
      <c r="Q66" s="131"/>
      <c r="R66" s="131"/>
      <c r="S66" s="131"/>
      <c r="T66" s="131"/>
      <c r="U66" s="131"/>
      <c r="V66" s="131"/>
      <c r="W66" s="131"/>
      <c r="X66" s="131"/>
      <c r="Y66" s="131"/>
      <c r="Z66" s="131"/>
      <c r="AA66" s="131"/>
      <c r="AB66" s="131"/>
      <c r="AC66" s="131"/>
      <c r="AD66" s="131"/>
    </row>
    <row r="67" spans="1:30" x14ac:dyDescent="0.2">
      <c r="A67" s="131"/>
      <c r="B67" s="154" t="s">
        <v>138</v>
      </c>
      <c r="C67" s="155" t="s">
        <v>139</v>
      </c>
      <c r="D67" s="131"/>
      <c r="E67" s="131"/>
      <c r="F67" s="131"/>
      <c r="G67" s="133"/>
      <c r="H67" s="133"/>
      <c r="I67" s="133"/>
      <c r="J67" s="133"/>
      <c r="K67" s="131"/>
      <c r="L67" s="131"/>
      <c r="M67" s="131"/>
      <c r="N67" s="131"/>
      <c r="O67" s="131"/>
      <c r="P67" s="131"/>
      <c r="Q67" s="131"/>
      <c r="R67" s="131"/>
      <c r="S67" s="131"/>
      <c r="T67" s="131"/>
      <c r="U67" s="131"/>
      <c r="V67" s="131"/>
      <c r="W67" s="131"/>
      <c r="X67" s="131"/>
      <c r="Y67" s="131"/>
      <c r="Z67" s="131"/>
      <c r="AA67" s="131"/>
      <c r="AB67" s="131"/>
      <c r="AC67" s="131"/>
      <c r="AD67" s="131"/>
    </row>
    <row r="68" spans="1:30" x14ac:dyDescent="0.2">
      <c r="A68" s="131"/>
      <c r="B68" s="156" t="s">
        <v>140</v>
      </c>
      <c r="C68" s="133" t="s">
        <v>141</v>
      </c>
      <c r="D68" s="131"/>
      <c r="E68" s="131"/>
      <c r="F68" s="131"/>
      <c r="G68" s="133"/>
      <c r="H68" s="133"/>
      <c r="I68" s="133"/>
      <c r="J68" s="133"/>
      <c r="K68" s="131"/>
      <c r="L68" s="131"/>
      <c r="M68" s="131"/>
      <c r="N68" s="131"/>
      <c r="O68" s="131"/>
      <c r="P68" s="131"/>
      <c r="Q68" s="131"/>
      <c r="R68" s="131"/>
      <c r="S68" s="131"/>
      <c r="T68" s="131"/>
      <c r="U68" s="131"/>
      <c r="V68" s="131"/>
      <c r="W68" s="131"/>
      <c r="X68" s="131"/>
      <c r="Y68" s="131"/>
      <c r="Z68" s="131"/>
      <c r="AA68" s="131"/>
      <c r="AB68" s="131"/>
      <c r="AC68" s="131"/>
      <c r="AD68" s="131"/>
    </row>
    <row r="69" spans="1:30" x14ac:dyDescent="0.2">
      <c r="A69" s="131"/>
      <c r="B69" s="157" t="s">
        <v>143</v>
      </c>
      <c r="C69" s="133" t="s">
        <v>3</v>
      </c>
      <c r="D69" s="131"/>
      <c r="E69" s="131"/>
      <c r="F69" s="131"/>
      <c r="G69" s="133"/>
      <c r="H69" s="133"/>
      <c r="I69" s="133"/>
      <c r="J69" s="133"/>
      <c r="K69" s="131"/>
      <c r="L69" s="131"/>
      <c r="M69" s="131"/>
      <c r="N69" s="131"/>
      <c r="O69" s="131"/>
      <c r="P69" s="131"/>
      <c r="Q69" s="131"/>
      <c r="R69" s="131"/>
      <c r="S69" s="131"/>
      <c r="T69" s="131"/>
      <c r="U69" s="131"/>
      <c r="V69" s="131"/>
      <c r="W69" s="131"/>
      <c r="X69" s="131"/>
      <c r="Y69" s="131"/>
      <c r="Z69" s="131"/>
      <c r="AA69" s="131"/>
      <c r="AB69" s="131"/>
      <c r="AC69" s="131"/>
      <c r="AD69" s="131"/>
    </row>
    <row r="70" spans="1:30" x14ac:dyDescent="0.2">
      <c r="A70" s="131"/>
      <c r="B70" s="158" t="s">
        <v>143</v>
      </c>
      <c r="C70" s="133" t="s">
        <v>146</v>
      </c>
      <c r="D70" s="131"/>
      <c r="E70" s="131"/>
      <c r="F70" s="131"/>
      <c r="G70" s="133"/>
      <c r="H70" s="133"/>
      <c r="I70" s="133"/>
      <c r="J70" s="133"/>
      <c r="K70" s="131"/>
      <c r="L70" s="131"/>
      <c r="M70" s="131"/>
      <c r="N70" s="131"/>
      <c r="O70" s="131"/>
      <c r="P70" s="131"/>
      <c r="Q70" s="131"/>
      <c r="R70" s="131"/>
      <c r="S70" s="131"/>
      <c r="T70" s="131"/>
      <c r="U70" s="131"/>
      <c r="V70" s="131"/>
      <c r="W70" s="131"/>
      <c r="X70" s="131"/>
      <c r="Y70" s="131"/>
      <c r="Z70" s="131"/>
      <c r="AA70" s="131"/>
      <c r="AB70" s="131"/>
      <c r="AC70" s="131"/>
      <c r="AD70" s="131"/>
    </row>
    <row r="71" spans="1:30" x14ac:dyDescent="0.2">
      <c r="A71" s="131"/>
      <c r="B71" s="131"/>
      <c r="C71" s="133"/>
      <c r="D71" s="131"/>
      <c r="E71" s="131"/>
      <c r="F71" s="131"/>
      <c r="G71" s="131"/>
      <c r="H71" s="153"/>
      <c r="I71" s="131"/>
      <c r="J71" s="131"/>
      <c r="K71" s="131"/>
      <c r="L71" s="131"/>
      <c r="M71" s="131"/>
      <c r="N71" s="131"/>
      <c r="O71" s="131"/>
      <c r="P71" s="131"/>
      <c r="Q71" s="131"/>
      <c r="R71" s="131"/>
      <c r="S71" s="131"/>
      <c r="T71" s="131"/>
      <c r="U71" s="131"/>
      <c r="V71" s="131"/>
      <c r="W71" s="131"/>
      <c r="X71" s="131"/>
      <c r="Y71" s="131"/>
      <c r="Z71" s="131"/>
      <c r="AA71" s="131"/>
      <c r="AB71" s="131"/>
      <c r="AC71" s="131"/>
      <c r="AD71" s="131"/>
    </row>
    <row r="72" spans="1:30" x14ac:dyDescent="0.2">
      <c r="A72" s="131"/>
      <c r="B72" s="131" t="s">
        <v>3655</v>
      </c>
      <c r="C72" s="133"/>
      <c r="D72" s="131"/>
      <c r="E72" s="131"/>
      <c r="F72" s="131"/>
      <c r="G72" s="131"/>
      <c r="H72" s="153"/>
      <c r="I72" s="131"/>
      <c r="J72" s="131"/>
      <c r="K72" s="131"/>
      <c r="L72" s="131"/>
      <c r="M72" s="131"/>
      <c r="N72" s="131"/>
      <c r="O72" s="131"/>
      <c r="P72" s="131"/>
      <c r="Q72" s="131"/>
      <c r="R72" s="131"/>
      <c r="S72" s="131"/>
      <c r="T72" s="131"/>
      <c r="U72" s="131"/>
      <c r="V72" s="131"/>
      <c r="W72" s="131"/>
      <c r="X72" s="131"/>
      <c r="Y72" s="131"/>
      <c r="Z72" s="131"/>
      <c r="AA72" s="131"/>
      <c r="AB72" s="131"/>
      <c r="AC72" s="131"/>
      <c r="AD72" s="131"/>
    </row>
    <row r="73" spans="1:30" x14ac:dyDescent="0.2">
      <c r="A73" s="131"/>
      <c r="B73" s="131"/>
      <c r="C73" s="133"/>
      <c r="D73" s="131"/>
      <c r="E73" s="131"/>
      <c r="F73" s="131"/>
      <c r="G73" s="131"/>
      <c r="H73" s="153"/>
      <c r="I73" s="131"/>
      <c r="J73" s="131"/>
      <c r="K73" s="131"/>
      <c r="L73" s="131"/>
      <c r="M73" s="131"/>
      <c r="N73" s="131"/>
      <c r="O73" s="131"/>
      <c r="P73" s="131"/>
      <c r="Q73" s="131"/>
      <c r="R73" s="131"/>
      <c r="S73" s="131"/>
      <c r="T73" s="131"/>
      <c r="U73" s="131"/>
      <c r="V73" s="131"/>
      <c r="W73" s="131"/>
      <c r="X73" s="131"/>
      <c r="Y73" s="131"/>
      <c r="Z73" s="131"/>
      <c r="AA73" s="131"/>
      <c r="AB73" s="131"/>
      <c r="AC73" s="131"/>
      <c r="AD73" s="131"/>
    </row>
    <row r="74" spans="1:30" x14ac:dyDescent="0.2">
      <c r="A74" s="131"/>
      <c r="B74" s="159"/>
      <c r="C74" s="159"/>
      <c r="D74" s="453" t="s">
        <v>131</v>
      </c>
      <c r="E74" s="454"/>
      <c r="F74" s="454"/>
      <c r="G74" s="454"/>
      <c r="H74" s="454"/>
      <c r="I74" s="454"/>
      <c r="J74" s="454"/>
      <c r="K74" s="454"/>
      <c r="L74" s="454"/>
      <c r="M74" s="454"/>
      <c r="N74" s="454"/>
      <c r="O74" s="454"/>
      <c r="P74" s="454"/>
      <c r="Q74" s="454"/>
      <c r="R74" s="455"/>
      <c r="S74" s="131"/>
      <c r="T74" s="131"/>
      <c r="U74" s="131"/>
      <c r="V74" s="131"/>
      <c r="W74" s="131"/>
      <c r="X74" s="131"/>
      <c r="Y74" s="131"/>
      <c r="Z74" s="131"/>
      <c r="AA74" s="131"/>
      <c r="AB74" s="131"/>
      <c r="AC74" s="131"/>
      <c r="AD74" s="131"/>
    </row>
    <row r="75" spans="1:30" ht="19.5" customHeight="1" x14ac:dyDescent="0.2">
      <c r="A75" s="131"/>
      <c r="B75" s="159"/>
      <c r="C75" s="159"/>
      <c r="D75" s="456" t="s">
        <v>81</v>
      </c>
      <c r="E75" s="457"/>
      <c r="F75" s="457"/>
      <c r="G75" s="457"/>
      <c r="H75" s="457"/>
      <c r="I75" s="457"/>
      <c r="J75" s="457"/>
      <c r="K75" s="457"/>
      <c r="L75" s="458"/>
      <c r="M75" s="456" t="s">
        <v>16</v>
      </c>
      <c r="N75" s="457"/>
      <c r="O75" s="458"/>
      <c r="P75" s="456" t="s">
        <v>17</v>
      </c>
      <c r="Q75" s="457"/>
      <c r="R75" s="458"/>
      <c r="S75" s="131"/>
      <c r="T75" s="131"/>
      <c r="U75" s="131"/>
      <c r="V75" s="131"/>
      <c r="W75" s="131"/>
      <c r="X75" s="131"/>
      <c r="Y75" s="131"/>
      <c r="Z75" s="131"/>
      <c r="AA75" s="131"/>
      <c r="AB75" s="131"/>
      <c r="AC75" s="131"/>
      <c r="AD75" s="131"/>
    </row>
    <row r="76" spans="1:30" ht="23.25" customHeight="1" x14ac:dyDescent="0.2">
      <c r="A76" s="131"/>
      <c r="B76" s="159"/>
      <c r="C76" s="159"/>
      <c r="D76" s="456" t="s">
        <v>80</v>
      </c>
      <c r="E76" s="457"/>
      <c r="F76" s="458"/>
      <c r="G76" s="456" t="s">
        <v>79</v>
      </c>
      <c r="H76" s="457"/>
      <c r="I76" s="458"/>
      <c r="J76" s="460" t="s">
        <v>12</v>
      </c>
      <c r="K76" s="461"/>
      <c r="L76" s="462"/>
      <c r="M76" s="456" t="s">
        <v>12</v>
      </c>
      <c r="N76" s="457"/>
      <c r="O76" s="458"/>
      <c r="P76" s="456" t="s">
        <v>12</v>
      </c>
      <c r="Q76" s="457"/>
      <c r="R76" s="458"/>
      <c r="S76" s="131"/>
      <c r="T76" s="131"/>
      <c r="U76" s="131"/>
      <c r="V76" s="131"/>
      <c r="W76" s="131"/>
      <c r="X76" s="131"/>
      <c r="Y76" s="131"/>
      <c r="Z76" s="131"/>
      <c r="AA76" s="131"/>
      <c r="AB76" s="131"/>
      <c r="AC76" s="131"/>
      <c r="AD76" s="131"/>
    </row>
    <row r="77" spans="1:30" ht="18" customHeight="1" x14ac:dyDescent="0.25">
      <c r="A77" s="131"/>
      <c r="B77" s="159"/>
      <c r="C77" s="159"/>
      <c r="D77" s="159"/>
      <c r="E77" s="159"/>
      <c r="F77" s="159"/>
      <c r="G77" s="159"/>
      <c r="H77" s="159"/>
      <c r="I77" s="159"/>
      <c r="J77" s="160"/>
      <c r="K77" s="160"/>
      <c r="L77" s="161"/>
      <c r="M77" s="161"/>
      <c r="N77" s="161"/>
      <c r="O77" s="161"/>
      <c r="P77" s="161"/>
      <c r="Q77" s="161"/>
      <c r="R77" s="161"/>
      <c r="S77" s="131"/>
      <c r="T77" s="131"/>
      <c r="U77" s="131"/>
      <c r="V77" s="131"/>
      <c r="W77" s="131"/>
      <c r="X77" s="131"/>
      <c r="Y77" s="131"/>
      <c r="Z77" s="131"/>
      <c r="AA77" s="131"/>
      <c r="AB77" s="131"/>
      <c r="AC77" s="131"/>
      <c r="AD77" s="131"/>
    </row>
    <row r="78" spans="1:30" x14ac:dyDescent="0.2">
      <c r="A78" s="131"/>
      <c r="B78" s="162"/>
      <c r="C78" s="162"/>
      <c r="D78" s="163"/>
      <c r="E78" s="163"/>
      <c r="F78" s="163"/>
      <c r="G78" s="163"/>
      <c r="H78" s="163"/>
      <c r="I78" s="163"/>
      <c r="J78" s="163"/>
      <c r="K78" s="163"/>
      <c r="L78" s="163"/>
      <c r="M78" s="163"/>
      <c r="N78" s="163"/>
      <c r="O78" s="163"/>
      <c r="P78" s="163"/>
      <c r="Q78" s="163"/>
      <c r="R78" s="163"/>
      <c r="S78" s="131"/>
      <c r="T78" s="131"/>
      <c r="U78" s="131"/>
      <c r="V78" s="131"/>
      <c r="W78" s="131"/>
      <c r="X78" s="131"/>
      <c r="Y78" s="131"/>
      <c r="Z78" s="131"/>
      <c r="AA78" s="131"/>
      <c r="AB78" s="131"/>
      <c r="AC78" s="131"/>
      <c r="AD78" s="131"/>
    </row>
    <row r="79" spans="1:30" ht="12" customHeight="1" x14ac:dyDescent="0.2">
      <c r="A79" s="131"/>
      <c r="B79" s="162"/>
      <c r="C79" s="162"/>
      <c r="D79" s="163"/>
      <c r="E79" s="163"/>
      <c r="F79" s="163"/>
      <c r="G79" s="163"/>
      <c r="H79" s="163"/>
      <c r="I79" s="163"/>
      <c r="J79" s="163"/>
      <c r="K79" s="163"/>
      <c r="L79" s="163"/>
      <c r="M79" s="163"/>
      <c r="N79" s="163"/>
      <c r="O79" s="163"/>
      <c r="P79" s="163"/>
      <c r="Q79" s="163"/>
      <c r="R79" s="163"/>
      <c r="S79" s="131"/>
      <c r="T79" s="131"/>
      <c r="U79" s="131"/>
      <c r="V79" s="131"/>
      <c r="W79" s="131"/>
      <c r="X79" s="131"/>
      <c r="Y79" s="131"/>
      <c r="Z79" s="131"/>
      <c r="AA79" s="131"/>
      <c r="AB79" s="131"/>
      <c r="AC79" s="131"/>
      <c r="AD79" s="131"/>
    </row>
    <row r="80" spans="1:30" ht="22.5" x14ac:dyDescent="0.2">
      <c r="A80" s="131"/>
      <c r="B80" s="162" t="s">
        <v>147</v>
      </c>
      <c r="C80" s="162"/>
      <c r="D80" s="164" t="s">
        <v>138</v>
      </c>
      <c r="E80" s="165" t="s">
        <v>140</v>
      </c>
      <c r="F80" s="166" t="s">
        <v>143</v>
      </c>
      <c r="G80" s="164" t="s">
        <v>138</v>
      </c>
      <c r="H80" s="165" t="s">
        <v>140</v>
      </c>
      <c r="I80" s="167" t="s">
        <v>143</v>
      </c>
      <c r="J80" s="164" t="s">
        <v>138</v>
      </c>
      <c r="K80" s="165" t="s">
        <v>140</v>
      </c>
      <c r="L80" s="167" t="s">
        <v>143</v>
      </c>
      <c r="M80" s="164" t="s">
        <v>138</v>
      </c>
      <c r="N80" s="165" t="s">
        <v>140</v>
      </c>
      <c r="O80" s="167" t="s">
        <v>143</v>
      </c>
      <c r="P80" s="164" t="s">
        <v>138</v>
      </c>
      <c r="Q80" s="165" t="s">
        <v>140</v>
      </c>
      <c r="R80" s="167" t="s">
        <v>143</v>
      </c>
      <c r="S80" s="131"/>
      <c r="T80" s="131"/>
      <c r="U80" s="131"/>
      <c r="V80" s="131"/>
      <c r="W80" s="131"/>
      <c r="X80" s="131"/>
      <c r="Y80" s="131"/>
      <c r="Z80" s="131"/>
      <c r="AA80" s="131"/>
      <c r="AB80" s="131"/>
      <c r="AC80" s="131"/>
      <c r="AD80" s="131"/>
    </row>
    <row r="81" spans="1:30" ht="41.25" customHeight="1" x14ac:dyDescent="0.2">
      <c r="A81" s="131"/>
      <c r="B81" s="162"/>
      <c r="C81" s="162"/>
      <c r="D81" s="164" t="s">
        <v>136</v>
      </c>
      <c r="E81" s="459" t="s">
        <v>71</v>
      </c>
      <c r="F81" s="459"/>
      <c r="G81" s="164" t="s">
        <v>136</v>
      </c>
      <c r="H81" s="459" t="s">
        <v>71</v>
      </c>
      <c r="I81" s="459"/>
      <c r="J81" s="164" t="s">
        <v>136</v>
      </c>
      <c r="K81" s="459" t="s">
        <v>71</v>
      </c>
      <c r="L81" s="459"/>
      <c r="M81" s="164" t="s">
        <v>136</v>
      </c>
      <c r="N81" s="459" t="s">
        <v>71</v>
      </c>
      <c r="O81" s="459"/>
      <c r="P81" s="164" t="s">
        <v>136</v>
      </c>
      <c r="Q81" s="459" t="s">
        <v>71</v>
      </c>
      <c r="R81" s="459"/>
      <c r="S81" s="131"/>
      <c r="T81" s="131"/>
      <c r="U81" s="131"/>
      <c r="V81" s="131"/>
      <c r="W81" s="131"/>
      <c r="X81" s="131"/>
      <c r="Y81" s="131"/>
      <c r="Z81" s="131"/>
      <c r="AA81" s="131"/>
      <c r="AB81" s="131"/>
      <c r="AC81" s="131"/>
      <c r="AD81" s="131"/>
    </row>
    <row r="82" spans="1:30" ht="33.75" x14ac:dyDescent="0.2">
      <c r="A82" s="131"/>
      <c r="B82" s="168" t="s">
        <v>149</v>
      </c>
      <c r="C82" s="169"/>
      <c r="D82" s="170"/>
      <c r="E82" s="466"/>
      <c r="F82" s="466"/>
      <c r="G82" s="170"/>
      <c r="H82" s="466"/>
      <c r="I82" s="466"/>
      <c r="J82" s="170"/>
      <c r="K82" s="466"/>
      <c r="L82" s="466"/>
      <c r="M82" s="170"/>
      <c r="N82" s="466"/>
      <c r="O82" s="466"/>
      <c r="P82" s="170"/>
      <c r="Q82" s="466"/>
      <c r="R82" s="466"/>
      <c r="S82" s="131"/>
      <c r="T82" s="131"/>
      <c r="U82" s="131"/>
      <c r="V82" s="131"/>
      <c r="W82" s="131"/>
      <c r="X82" s="131"/>
      <c r="Y82" s="131"/>
      <c r="Z82" s="131"/>
      <c r="AA82" s="131"/>
      <c r="AB82" s="131"/>
      <c r="AC82" s="131"/>
      <c r="AD82" s="131"/>
    </row>
    <row r="83" spans="1:30" x14ac:dyDescent="0.2">
      <c r="A83" s="131"/>
      <c r="B83" s="131"/>
      <c r="C83" s="133"/>
      <c r="D83" s="131"/>
      <c r="E83" s="131"/>
      <c r="F83" s="131"/>
      <c r="G83" s="131"/>
      <c r="H83" s="153"/>
      <c r="I83" s="131"/>
      <c r="J83" s="131"/>
      <c r="K83" s="131"/>
      <c r="L83" s="131"/>
      <c r="M83" s="131"/>
      <c r="N83" s="131"/>
      <c r="O83" s="131"/>
      <c r="P83" s="131"/>
      <c r="Q83" s="131"/>
      <c r="R83" s="131"/>
      <c r="S83" s="131"/>
      <c r="T83" s="131"/>
      <c r="U83" s="131"/>
      <c r="V83" s="131"/>
      <c r="W83" s="131"/>
      <c r="X83" s="131"/>
      <c r="Y83" s="131"/>
      <c r="Z83" s="131"/>
      <c r="AA83" s="131"/>
      <c r="AB83" s="131"/>
      <c r="AC83" s="131"/>
      <c r="AD83" s="131"/>
    </row>
    <row r="84" spans="1:30" ht="27.75" customHeight="1" x14ac:dyDescent="0.2">
      <c r="A84" s="131"/>
      <c r="B84" s="473" t="s">
        <v>3714</v>
      </c>
      <c r="C84" s="440"/>
      <c r="D84" s="440"/>
      <c r="E84" s="440"/>
      <c r="F84" s="440"/>
      <c r="G84" s="440"/>
      <c r="H84" s="440"/>
      <c r="I84" s="440"/>
      <c r="J84" s="440"/>
      <c r="K84" s="440"/>
      <c r="L84" s="440"/>
      <c r="M84" s="440"/>
      <c r="N84" s="440"/>
      <c r="O84" s="440"/>
      <c r="P84" s="440"/>
      <c r="Q84" s="440"/>
      <c r="R84" s="440"/>
      <c r="S84" s="131"/>
      <c r="T84" s="131"/>
      <c r="U84" s="131"/>
      <c r="V84" s="131"/>
      <c r="W84" s="131"/>
      <c r="X84" s="131"/>
      <c r="Y84" s="131"/>
      <c r="Z84" s="131"/>
      <c r="AA84" s="131"/>
      <c r="AB84" s="131"/>
      <c r="AC84" s="131"/>
      <c r="AD84" s="131"/>
    </row>
    <row r="85" spans="1:30" x14ac:dyDescent="0.2">
      <c r="A85" s="131"/>
      <c r="B85" s="131"/>
      <c r="C85" s="133"/>
      <c r="D85" s="131"/>
      <c r="E85" s="131"/>
      <c r="F85" s="131"/>
      <c r="G85" s="131"/>
      <c r="H85" s="153"/>
      <c r="I85" s="131"/>
      <c r="J85" s="131"/>
      <c r="K85" s="131"/>
      <c r="L85" s="131"/>
      <c r="M85" s="131"/>
      <c r="N85" s="131"/>
      <c r="O85" s="131"/>
      <c r="P85" s="131"/>
      <c r="Q85" s="131"/>
      <c r="R85" s="131"/>
      <c r="S85" s="131"/>
      <c r="T85" s="131"/>
      <c r="U85" s="131"/>
      <c r="V85" s="131"/>
      <c r="W85" s="131"/>
      <c r="X85" s="131"/>
      <c r="Y85" s="131"/>
      <c r="Z85" s="131"/>
      <c r="AA85" s="131"/>
      <c r="AB85" s="131"/>
      <c r="AC85" s="131"/>
      <c r="AD85" s="131"/>
    </row>
    <row r="86" spans="1:30" ht="12.75" customHeight="1" x14ac:dyDescent="0.2">
      <c r="A86" s="131"/>
      <c r="B86" s="131"/>
      <c r="C86" s="133"/>
      <c r="D86" s="131"/>
      <c r="E86" s="131"/>
      <c r="F86" s="131"/>
      <c r="G86" s="131"/>
      <c r="H86" s="153"/>
      <c r="I86" s="131"/>
      <c r="J86" s="131"/>
      <c r="K86" s="131"/>
      <c r="L86" s="131"/>
      <c r="M86" s="131"/>
      <c r="N86" s="131"/>
      <c r="O86" s="131"/>
      <c r="P86" s="131"/>
      <c r="Q86" s="131"/>
      <c r="R86" s="131"/>
      <c r="S86" s="131"/>
      <c r="T86" s="131"/>
      <c r="U86" s="131"/>
      <c r="V86" s="131"/>
      <c r="W86" s="131"/>
      <c r="X86" s="131"/>
      <c r="Y86" s="131"/>
      <c r="Z86" s="131"/>
      <c r="AA86" s="131"/>
      <c r="AB86" s="131"/>
      <c r="AC86" s="131"/>
      <c r="AD86" s="131"/>
    </row>
    <row r="87" spans="1:30" x14ac:dyDescent="0.2">
      <c r="A87" s="131"/>
      <c r="B87" s="131" t="s">
        <v>3656</v>
      </c>
      <c r="C87" s="133"/>
      <c r="D87" s="131"/>
      <c r="E87" s="131"/>
      <c r="F87" s="131"/>
      <c r="G87" s="131"/>
      <c r="H87" s="153"/>
      <c r="I87" s="131"/>
      <c r="J87" s="131"/>
      <c r="K87" s="131"/>
      <c r="L87" s="131"/>
      <c r="M87" s="131"/>
      <c r="N87" s="131"/>
      <c r="O87" s="131"/>
      <c r="P87" s="131"/>
      <c r="Q87" s="131"/>
      <c r="R87" s="131"/>
      <c r="S87" s="131"/>
      <c r="T87" s="131"/>
      <c r="U87" s="131"/>
      <c r="V87" s="131"/>
      <c r="W87" s="131"/>
      <c r="X87" s="131"/>
      <c r="Y87" s="131"/>
      <c r="Z87" s="131"/>
      <c r="AA87" s="131"/>
      <c r="AB87" s="131"/>
      <c r="AC87" s="131"/>
      <c r="AD87" s="131"/>
    </row>
    <row r="88" spans="1:30" x14ac:dyDescent="0.2">
      <c r="A88" s="131"/>
      <c r="B88" s="131" t="s">
        <v>3657</v>
      </c>
      <c r="C88" s="133"/>
      <c r="D88" s="131"/>
      <c r="E88" s="131"/>
      <c r="F88" s="131"/>
      <c r="G88" s="131"/>
      <c r="H88" s="153"/>
      <c r="I88" s="131"/>
      <c r="J88" s="131"/>
      <c r="K88" s="131"/>
      <c r="L88" s="131"/>
      <c r="M88" s="131"/>
      <c r="N88" s="131"/>
      <c r="O88" s="131"/>
      <c r="P88" s="131"/>
      <c r="Q88" s="131"/>
      <c r="R88" s="131"/>
      <c r="S88" s="131"/>
      <c r="T88" s="131"/>
      <c r="U88" s="131"/>
      <c r="V88" s="131"/>
      <c r="W88" s="131"/>
      <c r="X88" s="131"/>
      <c r="Y88" s="131"/>
      <c r="Z88" s="131"/>
      <c r="AA88" s="131"/>
      <c r="AB88" s="131"/>
      <c r="AC88" s="131"/>
      <c r="AD88" s="131"/>
    </row>
    <row r="89" spans="1:30" ht="27" customHeight="1" x14ac:dyDescent="0.2">
      <c r="A89" s="131"/>
      <c r="B89" s="467" t="s">
        <v>3658</v>
      </c>
      <c r="C89" s="467"/>
      <c r="D89" s="467"/>
      <c r="E89" s="467"/>
      <c r="F89" s="467"/>
      <c r="G89" s="467"/>
      <c r="H89" s="467"/>
      <c r="I89" s="467"/>
      <c r="J89" s="467"/>
      <c r="K89" s="467"/>
      <c r="L89" s="467"/>
      <c r="M89" s="467"/>
      <c r="N89" s="467"/>
      <c r="O89" s="467"/>
      <c r="P89" s="467"/>
      <c r="Q89" s="467"/>
      <c r="R89" s="467"/>
      <c r="S89" s="131"/>
      <c r="T89" s="131"/>
      <c r="U89" s="131"/>
      <c r="V89" s="131"/>
      <c r="W89" s="131"/>
      <c r="X89" s="131"/>
      <c r="Y89" s="131"/>
      <c r="Z89" s="131"/>
      <c r="AA89" s="131"/>
      <c r="AB89" s="131"/>
      <c r="AC89" s="131"/>
      <c r="AD89" s="131"/>
    </row>
    <row r="90" spans="1:30" ht="28.5" customHeight="1" x14ac:dyDescent="0.2">
      <c r="A90" s="131"/>
      <c r="B90" s="468" t="s">
        <v>3715</v>
      </c>
      <c r="C90" s="467"/>
      <c r="D90" s="467"/>
      <c r="E90" s="467"/>
      <c r="F90" s="467"/>
      <c r="G90" s="467"/>
      <c r="H90" s="467"/>
      <c r="I90" s="467"/>
      <c r="J90" s="467"/>
      <c r="K90" s="467"/>
      <c r="L90" s="467"/>
      <c r="M90" s="467"/>
      <c r="N90" s="467"/>
      <c r="O90" s="467"/>
      <c r="P90" s="467"/>
      <c r="Q90" s="467"/>
      <c r="R90" s="467"/>
      <c r="S90" s="131"/>
      <c r="T90" s="131"/>
      <c r="U90" s="131"/>
      <c r="V90" s="131"/>
      <c r="W90" s="131"/>
      <c r="X90" s="131"/>
      <c r="Y90" s="131"/>
      <c r="Z90" s="131"/>
      <c r="AA90" s="131"/>
      <c r="AB90" s="131"/>
      <c r="AC90" s="131"/>
      <c r="AD90" s="131"/>
    </row>
    <row r="91" spans="1:30" x14ac:dyDescent="0.2">
      <c r="A91" s="131"/>
      <c r="B91" s="131" t="s">
        <v>3659</v>
      </c>
      <c r="C91" s="133"/>
      <c r="D91" s="133"/>
      <c r="E91" s="133"/>
      <c r="F91" s="133"/>
      <c r="G91" s="133"/>
      <c r="H91" s="171"/>
      <c r="I91" s="171"/>
      <c r="J91" s="172"/>
      <c r="K91" s="173"/>
      <c r="L91" s="133"/>
      <c r="M91" s="133"/>
      <c r="N91" s="133"/>
      <c r="O91" s="131"/>
      <c r="P91" s="131"/>
      <c r="Q91" s="131"/>
      <c r="R91" s="131"/>
      <c r="S91" s="131"/>
      <c r="T91" s="131"/>
      <c r="U91" s="131"/>
      <c r="V91" s="131"/>
      <c r="W91" s="131"/>
      <c r="X91" s="131"/>
      <c r="Y91" s="131"/>
      <c r="Z91" s="131"/>
      <c r="AA91" s="131"/>
      <c r="AB91" s="131"/>
      <c r="AC91" s="131"/>
      <c r="AD91" s="131"/>
    </row>
    <row r="92" spans="1:30" x14ac:dyDescent="0.2">
      <c r="A92" s="131"/>
      <c r="B92" s="174"/>
      <c r="C92" s="133"/>
      <c r="D92" s="133"/>
      <c r="E92" s="133"/>
      <c r="F92" s="133"/>
      <c r="G92" s="133"/>
      <c r="H92" s="171"/>
      <c r="I92" s="171"/>
      <c r="J92" s="172"/>
      <c r="K92" s="173"/>
      <c r="L92" s="133"/>
      <c r="M92" s="133"/>
      <c r="N92" s="133"/>
      <c r="O92" s="131"/>
      <c r="P92" s="131"/>
      <c r="Q92" s="131"/>
      <c r="R92" s="131"/>
      <c r="S92" s="131"/>
      <c r="T92" s="131"/>
      <c r="U92" s="131"/>
      <c r="V92" s="131"/>
      <c r="W92" s="131"/>
      <c r="X92" s="131"/>
      <c r="Y92" s="131"/>
      <c r="Z92" s="131"/>
      <c r="AA92" s="131"/>
      <c r="AB92" s="131"/>
      <c r="AC92" s="131"/>
      <c r="AD92" s="131"/>
    </row>
    <row r="93" spans="1:30" x14ac:dyDescent="0.2">
      <c r="A93" s="131"/>
      <c r="B93" s="174" t="s">
        <v>3660</v>
      </c>
      <c r="C93" s="133"/>
      <c r="D93" s="133"/>
      <c r="E93" s="133"/>
      <c r="F93" s="133"/>
      <c r="G93" s="133"/>
      <c r="H93" s="171"/>
      <c r="I93" s="171"/>
      <c r="J93" s="172"/>
      <c r="K93" s="173"/>
      <c r="L93" s="133"/>
      <c r="M93" s="133"/>
      <c r="N93" s="133"/>
      <c r="O93" s="131"/>
      <c r="P93" s="131"/>
      <c r="Q93" s="131"/>
      <c r="R93" s="131"/>
      <c r="S93" s="131"/>
      <c r="T93" s="131"/>
      <c r="U93" s="131"/>
      <c r="V93" s="131"/>
      <c r="W93" s="131"/>
      <c r="X93" s="131"/>
      <c r="Y93" s="131"/>
      <c r="Z93" s="131"/>
      <c r="AA93" s="131"/>
      <c r="AB93" s="131"/>
      <c r="AC93" s="131"/>
      <c r="AD93" s="131"/>
    </row>
    <row r="94" spans="1:30" x14ac:dyDescent="0.2">
      <c r="A94" s="131"/>
      <c r="B94" s="164" t="s">
        <v>136</v>
      </c>
      <c r="C94" s="459" t="s">
        <v>71</v>
      </c>
      <c r="D94" s="459"/>
      <c r="E94" s="131"/>
      <c r="F94" s="131"/>
      <c r="G94" s="153"/>
      <c r="H94" s="153"/>
      <c r="I94" s="153"/>
      <c r="J94" s="175"/>
      <c r="K94" s="153"/>
      <c r="L94" s="131"/>
      <c r="M94" s="131"/>
      <c r="N94" s="131"/>
      <c r="O94" s="131"/>
      <c r="P94" s="131"/>
      <c r="Q94" s="131"/>
      <c r="R94" s="131"/>
      <c r="S94" s="131"/>
      <c r="T94" s="131"/>
      <c r="U94" s="131"/>
      <c r="V94" s="131"/>
      <c r="W94" s="131"/>
      <c r="X94" s="131"/>
      <c r="Y94" s="131"/>
      <c r="Z94" s="131"/>
      <c r="AA94" s="131"/>
      <c r="AB94" s="131"/>
      <c r="AC94" s="131"/>
      <c r="AD94" s="131"/>
    </row>
    <row r="95" spans="1:30" x14ac:dyDescent="0.2">
      <c r="A95" s="131"/>
      <c r="B95" s="413" t="s">
        <v>3801</v>
      </c>
      <c r="C95" s="469" t="s">
        <v>3661</v>
      </c>
      <c r="D95" s="469"/>
      <c r="E95" s="131"/>
      <c r="F95" s="131"/>
      <c r="G95" s="153"/>
      <c r="H95" s="153"/>
      <c r="I95" s="153"/>
      <c r="J95" s="176"/>
      <c r="K95" s="153"/>
      <c r="L95" s="131"/>
      <c r="M95" s="131"/>
      <c r="N95" s="131"/>
      <c r="O95" s="131"/>
      <c r="P95" s="131"/>
      <c r="Q95" s="131"/>
      <c r="R95" s="131"/>
      <c r="S95" s="131"/>
      <c r="T95" s="131"/>
      <c r="U95" s="131"/>
      <c r="V95" s="131"/>
      <c r="W95" s="131"/>
      <c r="X95" s="131"/>
      <c r="Y95" s="131"/>
      <c r="Z95" s="131"/>
      <c r="AA95" s="131"/>
      <c r="AB95" s="131"/>
      <c r="AC95" s="131"/>
      <c r="AD95" s="131"/>
    </row>
    <row r="96" spans="1:30" x14ac:dyDescent="0.2">
      <c r="A96" s="131"/>
      <c r="B96" s="131"/>
      <c r="C96" s="131"/>
      <c r="D96" s="131"/>
      <c r="E96" s="131"/>
      <c r="F96" s="131"/>
      <c r="G96" s="153"/>
      <c r="H96" s="153"/>
      <c r="I96" s="153"/>
      <c r="J96" s="176"/>
      <c r="K96" s="153"/>
      <c r="L96" s="131"/>
      <c r="M96" s="131"/>
      <c r="N96" s="131"/>
      <c r="O96" s="131"/>
      <c r="P96" s="131"/>
      <c r="Q96" s="131"/>
      <c r="R96" s="131"/>
      <c r="S96" s="131"/>
      <c r="T96" s="131"/>
      <c r="U96" s="131"/>
      <c r="V96" s="131"/>
      <c r="W96" s="131"/>
      <c r="X96" s="131"/>
      <c r="Y96" s="131"/>
      <c r="Z96" s="131"/>
      <c r="AA96" s="131"/>
      <c r="AB96" s="131"/>
      <c r="AC96" s="131"/>
      <c r="AD96" s="131"/>
    </row>
    <row r="97" spans="1:30" x14ac:dyDescent="0.2">
      <c r="A97" s="131"/>
      <c r="B97" s="131"/>
      <c r="C97" s="131"/>
      <c r="D97" s="131"/>
      <c r="E97" s="131"/>
      <c r="F97" s="131"/>
      <c r="G97" s="131"/>
      <c r="H97" s="131"/>
      <c r="I97" s="131"/>
      <c r="J97" s="131"/>
      <c r="K97" s="131"/>
      <c r="L97" s="131"/>
      <c r="M97" s="131"/>
      <c r="N97" s="131"/>
      <c r="O97" s="131"/>
      <c r="P97" s="131"/>
      <c r="Q97" s="131"/>
      <c r="R97" s="131"/>
      <c r="S97" s="131"/>
      <c r="T97" s="131"/>
      <c r="U97" s="131"/>
      <c r="V97" s="131"/>
      <c r="W97" s="131"/>
      <c r="X97" s="131"/>
      <c r="Y97" s="131"/>
      <c r="Z97" s="131"/>
      <c r="AA97" s="131"/>
      <c r="AB97" s="131"/>
      <c r="AC97" s="131"/>
      <c r="AD97" s="131"/>
    </row>
    <row r="98" spans="1:30" x14ac:dyDescent="0.2">
      <c r="A98" s="131"/>
      <c r="B98" s="131" t="s">
        <v>3662</v>
      </c>
      <c r="C98" s="131"/>
      <c r="D98" s="131"/>
      <c r="E98" s="131"/>
      <c r="F98" s="131"/>
      <c r="G98" s="131"/>
      <c r="H98" s="131"/>
      <c r="I98" s="131"/>
      <c r="J98" s="131"/>
      <c r="K98" s="131"/>
      <c r="L98" s="131"/>
      <c r="M98" s="131"/>
      <c r="N98" s="131"/>
      <c r="O98" s="131"/>
      <c r="P98" s="131"/>
      <c r="Q98" s="131"/>
      <c r="R98" s="131"/>
      <c r="S98" s="131"/>
      <c r="T98" s="131"/>
      <c r="U98" s="131"/>
      <c r="V98" s="131"/>
      <c r="W98" s="131"/>
      <c r="X98" s="131"/>
      <c r="Y98" s="131"/>
      <c r="Z98" s="131"/>
      <c r="AA98" s="131"/>
      <c r="AB98" s="131"/>
      <c r="AC98" s="131"/>
      <c r="AD98" s="131"/>
    </row>
    <row r="99" spans="1:30" x14ac:dyDescent="0.2">
      <c r="A99" s="131"/>
      <c r="B99" s="131"/>
      <c r="C99" s="131"/>
      <c r="D99" s="131"/>
      <c r="E99" s="131"/>
      <c r="F99" s="131"/>
      <c r="G99" s="131"/>
      <c r="H99" s="131"/>
      <c r="I99" s="131"/>
      <c r="J99" s="131"/>
      <c r="K99" s="131"/>
      <c r="L99" s="131"/>
      <c r="M99" s="131"/>
      <c r="N99" s="131"/>
      <c r="O99" s="131"/>
      <c r="P99" s="131"/>
      <c r="Q99" s="131"/>
      <c r="R99" s="131"/>
      <c r="S99" s="131"/>
      <c r="T99" s="131"/>
      <c r="U99" s="131"/>
      <c r="V99" s="131"/>
      <c r="W99" s="131"/>
      <c r="X99" s="131"/>
      <c r="Y99" s="131"/>
      <c r="Z99" s="131"/>
      <c r="AA99" s="131"/>
      <c r="AB99" s="131"/>
      <c r="AC99" s="131"/>
      <c r="AD99" s="131"/>
    </row>
    <row r="100" spans="1:30" x14ac:dyDescent="0.2">
      <c r="A100" s="131"/>
      <c r="B100" s="177" t="s">
        <v>136</v>
      </c>
      <c r="C100" s="470" t="s">
        <v>137</v>
      </c>
      <c r="D100" s="471"/>
      <c r="E100" s="472"/>
      <c r="F100" s="131"/>
      <c r="G100" s="131"/>
      <c r="H100" s="131"/>
      <c r="I100" s="131"/>
      <c r="J100" s="131"/>
      <c r="K100" s="131"/>
      <c r="L100" s="131"/>
      <c r="M100" s="131"/>
      <c r="N100" s="131"/>
      <c r="O100" s="131"/>
      <c r="P100" s="131"/>
      <c r="Q100" s="131"/>
      <c r="R100" s="131"/>
      <c r="S100" s="131"/>
      <c r="T100" s="131"/>
      <c r="U100" s="131"/>
      <c r="V100" s="131"/>
      <c r="W100" s="131"/>
      <c r="X100" s="131"/>
      <c r="Y100" s="131"/>
      <c r="Z100" s="131"/>
      <c r="AA100" s="131"/>
      <c r="AB100" s="131"/>
      <c r="AC100" s="131"/>
      <c r="AD100" s="131"/>
    </row>
    <row r="101" spans="1:30" x14ac:dyDescent="0.2">
      <c r="A101" s="131"/>
      <c r="B101" s="416" t="s">
        <v>4</v>
      </c>
      <c r="C101" s="463" t="s">
        <v>3802</v>
      </c>
      <c r="D101" s="464"/>
      <c r="E101" s="465"/>
      <c r="F101" s="131"/>
      <c r="G101" s="131"/>
      <c r="H101" s="131"/>
      <c r="I101" s="131"/>
      <c r="J101" s="131"/>
      <c r="K101" s="131"/>
      <c r="L101" s="131"/>
      <c r="M101" s="131"/>
      <c r="N101" s="131"/>
      <c r="O101" s="131"/>
      <c r="P101" s="131"/>
      <c r="Q101" s="131"/>
      <c r="R101" s="131"/>
      <c r="S101" s="131"/>
      <c r="T101" s="131"/>
      <c r="U101" s="131"/>
      <c r="V101" s="131"/>
      <c r="W101" s="131"/>
      <c r="X101" s="131"/>
      <c r="Y101" s="131"/>
      <c r="Z101" s="131"/>
      <c r="AA101" s="131"/>
      <c r="AB101" s="131"/>
      <c r="AC101" s="131"/>
      <c r="AD101" s="131"/>
    </row>
    <row r="102" spans="1:30" x14ac:dyDescent="0.2">
      <c r="A102" s="131"/>
      <c r="B102" s="416" t="s">
        <v>140</v>
      </c>
      <c r="C102" s="463" t="s">
        <v>3807</v>
      </c>
      <c r="D102" s="480"/>
      <c r="E102" s="481"/>
      <c r="F102" s="131"/>
      <c r="G102" s="131"/>
      <c r="H102" s="131"/>
      <c r="I102" s="131"/>
      <c r="J102" s="131"/>
      <c r="K102" s="131"/>
      <c r="L102" s="131"/>
      <c r="M102" s="131"/>
      <c r="N102" s="131"/>
      <c r="O102" s="131"/>
      <c r="P102" s="131"/>
      <c r="Q102" s="131"/>
      <c r="R102" s="131"/>
      <c r="S102" s="131"/>
      <c r="T102" s="131"/>
      <c r="U102" s="131"/>
      <c r="V102" s="131"/>
      <c r="W102" s="131"/>
      <c r="X102" s="131"/>
      <c r="Y102" s="131"/>
      <c r="Z102" s="131"/>
      <c r="AA102" s="131"/>
      <c r="AB102" s="131"/>
      <c r="AC102" s="131"/>
      <c r="AD102" s="131"/>
    </row>
    <row r="103" spans="1:30" x14ac:dyDescent="0.2">
      <c r="A103" s="131"/>
      <c r="B103" s="417" t="s">
        <v>3801</v>
      </c>
      <c r="C103" s="482" t="s">
        <v>3828</v>
      </c>
      <c r="D103" s="483"/>
      <c r="E103" s="484"/>
      <c r="F103" s="131"/>
      <c r="G103" s="131"/>
      <c r="H103" s="131"/>
      <c r="I103" s="131"/>
      <c r="J103" s="131"/>
      <c r="K103" s="131"/>
      <c r="L103" s="131"/>
      <c r="M103" s="131"/>
      <c r="N103" s="131"/>
      <c r="O103" s="131"/>
      <c r="P103" s="131"/>
      <c r="Q103" s="131"/>
      <c r="R103" s="131"/>
      <c r="S103" s="131"/>
      <c r="T103" s="131"/>
      <c r="U103" s="131"/>
      <c r="V103" s="131"/>
      <c r="W103" s="131"/>
      <c r="X103" s="131"/>
      <c r="Y103" s="131"/>
      <c r="Z103" s="131"/>
      <c r="AA103" s="131"/>
      <c r="AB103" s="131"/>
      <c r="AC103" s="131"/>
      <c r="AD103" s="131"/>
    </row>
    <row r="104" spans="1:30" x14ac:dyDescent="0.2">
      <c r="A104" s="131"/>
      <c r="B104" s="417" t="s">
        <v>144</v>
      </c>
      <c r="C104" s="482" t="s">
        <v>3829</v>
      </c>
      <c r="D104" s="483"/>
      <c r="E104" s="484"/>
      <c r="F104" s="131"/>
      <c r="G104" s="131"/>
      <c r="H104" s="131"/>
      <c r="I104" s="131"/>
      <c r="J104" s="131"/>
      <c r="K104" s="131"/>
      <c r="L104" s="131"/>
      <c r="M104" s="131"/>
      <c r="N104" s="131"/>
      <c r="O104" s="131"/>
      <c r="P104" s="131"/>
      <c r="Q104" s="131"/>
      <c r="R104" s="131"/>
      <c r="S104" s="131"/>
      <c r="T104" s="131"/>
      <c r="U104" s="131"/>
      <c r="V104" s="131"/>
      <c r="W104" s="131"/>
      <c r="X104" s="131"/>
      <c r="Y104" s="131"/>
      <c r="Z104" s="131"/>
      <c r="AA104" s="131"/>
      <c r="AB104" s="131"/>
      <c r="AC104" s="131"/>
      <c r="AD104" s="131"/>
    </row>
    <row r="105" spans="1:30" x14ac:dyDescent="0.2">
      <c r="A105" s="131"/>
      <c r="B105" s="131"/>
      <c r="C105" s="131"/>
      <c r="D105" s="131"/>
      <c r="E105" s="131"/>
      <c r="F105" s="131"/>
      <c r="G105" s="131"/>
      <c r="H105" s="131"/>
      <c r="I105" s="131"/>
      <c r="J105" s="131"/>
      <c r="K105" s="131"/>
      <c r="L105" s="131"/>
      <c r="M105" s="131"/>
      <c r="N105" s="131"/>
      <c r="O105" s="131"/>
      <c r="P105" s="131"/>
      <c r="Q105" s="131"/>
      <c r="R105" s="131"/>
      <c r="S105" s="131"/>
      <c r="T105" s="131"/>
      <c r="U105" s="131"/>
      <c r="V105" s="131"/>
      <c r="W105" s="131"/>
      <c r="X105" s="131"/>
      <c r="Y105" s="131"/>
      <c r="Z105" s="131"/>
      <c r="AA105" s="131"/>
      <c r="AB105" s="131"/>
      <c r="AC105" s="131"/>
      <c r="AD105" s="131"/>
    </row>
    <row r="106" spans="1:30" x14ac:dyDescent="0.2">
      <c r="A106" s="131"/>
      <c r="B106" s="131"/>
      <c r="C106" s="131"/>
      <c r="D106" s="131"/>
      <c r="E106" s="131"/>
      <c r="F106" s="131"/>
      <c r="G106" s="131"/>
      <c r="H106" s="131"/>
      <c r="I106" s="131"/>
      <c r="J106" s="131"/>
      <c r="K106" s="131"/>
      <c r="L106" s="131"/>
      <c r="M106" s="131"/>
      <c r="N106" s="131"/>
      <c r="O106" s="131"/>
      <c r="P106" s="131"/>
      <c r="Q106" s="131"/>
      <c r="R106" s="131"/>
      <c r="S106" s="131"/>
      <c r="T106" s="131"/>
      <c r="U106" s="131"/>
      <c r="V106" s="131"/>
      <c r="W106" s="131"/>
      <c r="X106" s="131"/>
      <c r="Y106" s="131"/>
      <c r="Z106" s="131"/>
      <c r="AA106" s="131"/>
      <c r="AB106" s="131"/>
      <c r="AC106" s="131"/>
      <c r="AD106" s="131"/>
    </row>
    <row r="107" spans="1:30" x14ac:dyDescent="0.2">
      <c r="A107" s="131"/>
      <c r="B107" s="411" t="s">
        <v>3825</v>
      </c>
      <c r="C107" s="411"/>
      <c r="D107" s="131"/>
      <c r="E107" s="131"/>
      <c r="F107" s="131"/>
      <c r="G107" s="153"/>
      <c r="H107" s="131"/>
      <c r="I107" s="153"/>
      <c r="J107" s="131"/>
      <c r="K107" s="131"/>
      <c r="L107" s="131"/>
      <c r="M107" s="131"/>
      <c r="N107" s="131"/>
      <c r="O107" s="131"/>
      <c r="P107" s="131"/>
      <c r="Q107" s="131"/>
      <c r="R107" s="131"/>
      <c r="S107" s="131"/>
      <c r="T107" s="131"/>
      <c r="U107" s="131"/>
      <c r="V107" s="131"/>
      <c r="W107" s="131"/>
      <c r="X107" s="131"/>
      <c r="Y107" s="131"/>
      <c r="Z107" s="131"/>
      <c r="AA107" s="131"/>
      <c r="AB107" s="131"/>
      <c r="AC107" s="131"/>
      <c r="AD107" s="131"/>
    </row>
    <row r="108" spans="1:30" ht="72.75" customHeight="1" x14ac:dyDescent="0.2">
      <c r="A108" s="131"/>
      <c r="B108" s="485" t="s">
        <v>3804</v>
      </c>
      <c r="C108" s="486"/>
      <c r="D108" s="486"/>
      <c r="E108" s="486"/>
      <c r="F108" s="486"/>
      <c r="G108" s="486"/>
      <c r="H108" s="486"/>
      <c r="I108" s="486"/>
      <c r="J108" s="487"/>
      <c r="K108" s="178"/>
      <c r="L108" s="131"/>
      <c r="M108" s="131"/>
      <c r="N108" s="131"/>
      <c r="O108" s="131"/>
      <c r="P108" s="131"/>
      <c r="Q108" s="131"/>
      <c r="R108" s="131"/>
      <c r="S108" s="131"/>
      <c r="T108" s="131"/>
      <c r="U108" s="131"/>
      <c r="V108" s="131"/>
      <c r="W108" s="131"/>
      <c r="X108" s="131"/>
      <c r="Y108" s="131"/>
      <c r="Z108" s="131"/>
      <c r="AA108" s="131"/>
      <c r="AB108" s="131"/>
      <c r="AC108" s="131"/>
      <c r="AD108" s="131"/>
    </row>
    <row r="109" spans="1:30" x14ac:dyDescent="0.2">
      <c r="A109" s="131"/>
      <c r="B109" s="131"/>
      <c r="C109" s="131"/>
      <c r="D109" s="131"/>
      <c r="E109" s="131"/>
      <c r="F109" s="131"/>
      <c r="G109" s="131"/>
      <c r="H109" s="131"/>
      <c r="I109" s="131"/>
      <c r="J109" s="131"/>
      <c r="K109" s="131"/>
      <c r="L109" s="131"/>
      <c r="M109" s="131"/>
      <c r="N109" s="131"/>
      <c r="O109" s="131"/>
      <c r="P109" s="131"/>
      <c r="Q109" s="131"/>
      <c r="R109" s="131"/>
      <c r="S109" s="131"/>
      <c r="T109" s="131"/>
      <c r="U109" s="131"/>
      <c r="V109" s="131"/>
      <c r="W109" s="131"/>
      <c r="X109" s="131"/>
      <c r="Y109" s="131"/>
      <c r="Z109" s="131"/>
      <c r="AA109" s="131"/>
      <c r="AB109" s="131"/>
      <c r="AC109" s="131"/>
      <c r="AD109" s="131"/>
    </row>
    <row r="110" spans="1:30" x14ac:dyDescent="0.2">
      <c r="A110" s="131"/>
      <c r="B110" s="418" t="s">
        <v>3830</v>
      </c>
      <c r="C110" s="131"/>
      <c r="D110" s="131"/>
      <c r="E110" s="131"/>
      <c r="F110" s="131"/>
      <c r="G110" s="131"/>
      <c r="H110" s="131"/>
      <c r="I110" s="131"/>
      <c r="J110" s="131"/>
      <c r="K110" s="131"/>
      <c r="L110" s="131"/>
      <c r="M110" s="131"/>
      <c r="N110" s="131"/>
      <c r="O110" s="131"/>
      <c r="P110" s="131"/>
      <c r="Q110" s="131"/>
      <c r="R110" s="131"/>
      <c r="S110" s="131"/>
      <c r="T110" s="131"/>
      <c r="U110" s="131"/>
      <c r="V110" s="131"/>
      <c r="W110" s="131"/>
      <c r="X110" s="131"/>
      <c r="Y110" s="131"/>
      <c r="Z110" s="131"/>
      <c r="AA110" s="131"/>
      <c r="AB110" s="131"/>
      <c r="AC110" s="131"/>
      <c r="AD110" s="131"/>
    </row>
    <row r="111" spans="1:30" ht="28.9" customHeight="1" x14ac:dyDescent="0.2">
      <c r="A111" s="131"/>
      <c r="B111" s="488" t="s">
        <v>3663</v>
      </c>
      <c r="C111" s="489"/>
      <c r="D111" s="489"/>
      <c r="E111" s="489"/>
      <c r="F111" s="489"/>
      <c r="G111" s="489"/>
      <c r="H111" s="489"/>
      <c r="I111" s="489"/>
      <c r="J111" s="490"/>
      <c r="K111" s="178"/>
      <c r="L111" s="131"/>
      <c r="M111" s="131"/>
      <c r="N111" s="131"/>
      <c r="O111" s="131"/>
      <c r="P111" s="131"/>
      <c r="Q111" s="131"/>
      <c r="R111" s="131"/>
      <c r="S111" s="131"/>
      <c r="T111" s="131"/>
      <c r="U111" s="131"/>
      <c r="V111" s="131"/>
      <c r="W111" s="131"/>
      <c r="X111" s="131"/>
      <c r="Y111" s="131"/>
      <c r="Z111" s="131"/>
      <c r="AA111" s="131"/>
      <c r="AB111" s="131"/>
      <c r="AC111" s="131"/>
      <c r="AD111" s="131"/>
    </row>
    <row r="112" spans="1:30" ht="104.25" customHeight="1" x14ac:dyDescent="0.2">
      <c r="A112" s="131"/>
      <c r="B112" s="485" t="s">
        <v>3831</v>
      </c>
      <c r="C112" s="486"/>
      <c r="D112" s="486"/>
      <c r="E112" s="486"/>
      <c r="F112" s="486"/>
      <c r="G112" s="486"/>
      <c r="H112" s="486"/>
      <c r="I112" s="486"/>
      <c r="J112" s="487"/>
      <c r="K112" s="131"/>
      <c r="L112" s="131"/>
      <c r="M112" s="131"/>
      <c r="N112" s="131"/>
      <c r="O112" s="131"/>
      <c r="P112" s="131"/>
      <c r="Q112" s="131"/>
      <c r="R112" s="131"/>
      <c r="S112" s="131"/>
      <c r="T112" s="131"/>
      <c r="U112" s="131"/>
      <c r="V112" s="131"/>
      <c r="W112" s="131"/>
      <c r="X112" s="131"/>
      <c r="Y112" s="131"/>
      <c r="Z112" s="131"/>
      <c r="AA112" s="131"/>
      <c r="AB112" s="131"/>
      <c r="AC112" s="131"/>
      <c r="AD112" s="131"/>
    </row>
    <row r="113" spans="1:30" x14ac:dyDescent="0.2">
      <c r="A113" s="131"/>
      <c r="B113" s="180"/>
      <c r="C113" s="180"/>
      <c r="D113" s="180"/>
      <c r="E113" s="180"/>
      <c r="F113" s="180"/>
      <c r="G113" s="180"/>
      <c r="H113" s="180"/>
      <c r="I113" s="180"/>
      <c r="J113" s="180"/>
      <c r="K113" s="131"/>
      <c r="L113" s="131"/>
      <c r="M113" s="131"/>
      <c r="N113" s="131"/>
      <c r="O113" s="131"/>
      <c r="P113" s="131"/>
      <c r="Q113" s="131"/>
      <c r="R113" s="131"/>
      <c r="S113" s="131"/>
      <c r="T113" s="131"/>
      <c r="U113" s="131"/>
      <c r="V113" s="131"/>
      <c r="W113" s="131"/>
      <c r="X113" s="131"/>
      <c r="Y113" s="131"/>
      <c r="Z113" s="131"/>
      <c r="AA113" s="131"/>
      <c r="AB113" s="131"/>
      <c r="AC113" s="131"/>
      <c r="AD113" s="131"/>
    </row>
    <row r="114" spans="1:30" x14ac:dyDescent="0.2">
      <c r="A114" s="131"/>
      <c r="B114" s="179" t="s">
        <v>3805</v>
      </c>
      <c r="C114" s="131"/>
      <c r="D114" s="131"/>
      <c r="E114" s="131"/>
      <c r="F114" s="131"/>
      <c r="G114" s="131"/>
      <c r="H114" s="131"/>
      <c r="I114" s="131"/>
      <c r="J114" s="131"/>
      <c r="K114" s="131"/>
      <c r="L114" s="131"/>
      <c r="M114" s="131"/>
      <c r="N114" s="131"/>
      <c r="O114" s="131"/>
      <c r="P114" s="131"/>
      <c r="Q114" s="131"/>
      <c r="R114" s="131"/>
      <c r="S114" s="131"/>
      <c r="T114" s="131"/>
      <c r="U114" s="131"/>
      <c r="V114" s="131"/>
      <c r="W114" s="131"/>
      <c r="X114" s="131"/>
      <c r="Y114" s="131"/>
      <c r="Z114" s="131"/>
      <c r="AA114" s="131"/>
      <c r="AB114" s="131"/>
      <c r="AC114" s="131"/>
      <c r="AD114" s="131"/>
    </row>
    <row r="115" spans="1:30" ht="49.5" customHeight="1" x14ac:dyDescent="0.2">
      <c r="A115" s="131"/>
      <c r="B115" s="491" t="s">
        <v>3806</v>
      </c>
      <c r="C115" s="492"/>
      <c r="D115" s="492"/>
      <c r="E115" s="492"/>
      <c r="F115" s="492"/>
      <c r="G115" s="492"/>
      <c r="H115" s="492"/>
      <c r="I115" s="492"/>
      <c r="J115" s="493"/>
      <c r="K115" s="131"/>
      <c r="L115" s="131"/>
      <c r="M115" s="131"/>
      <c r="N115" s="131"/>
      <c r="O115" s="131"/>
      <c r="P115" s="131"/>
      <c r="Q115" s="131"/>
      <c r="R115" s="131"/>
      <c r="S115" s="131"/>
      <c r="T115" s="131"/>
      <c r="U115" s="131"/>
      <c r="V115" s="131"/>
      <c r="W115" s="131"/>
      <c r="X115" s="131"/>
      <c r="Y115" s="131"/>
      <c r="Z115" s="131"/>
      <c r="AA115" s="131"/>
      <c r="AB115" s="131"/>
      <c r="AC115" s="131"/>
      <c r="AD115" s="131"/>
    </row>
    <row r="116" spans="1:30" x14ac:dyDescent="0.2">
      <c r="A116" s="131"/>
      <c r="B116" s="181"/>
      <c r="C116" s="181"/>
      <c r="D116" s="181"/>
      <c r="E116" s="181"/>
      <c r="F116" s="181"/>
      <c r="G116" s="181"/>
      <c r="H116" s="181"/>
      <c r="I116" s="181"/>
      <c r="J116" s="181"/>
      <c r="K116" s="131"/>
      <c r="L116" s="131"/>
      <c r="M116" s="131"/>
      <c r="N116" s="131"/>
      <c r="O116" s="131"/>
      <c r="P116" s="131"/>
      <c r="Q116" s="131"/>
      <c r="R116" s="131"/>
      <c r="S116" s="131"/>
      <c r="T116" s="131"/>
      <c r="U116" s="131"/>
      <c r="V116" s="131"/>
      <c r="W116" s="131"/>
      <c r="X116" s="131"/>
      <c r="Y116" s="131"/>
      <c r="Z116" s="131"/>
      <c r="AA116" s="131"/>
      <c r="AB116" s="131"/>
      <c r="AC116" s="131"/>
      <c r="AD116" s="131"/>
    </row>
    <row r="117" spans="1:30" x14ac:dyDescent="0.2">
      <c r="A117" s="131"/>
      <c r="B117" s="131"/>
      <c r="C117" s="131"/>
      <c r="D117" s="131"/>
      <c r="E117" s="131"/>
      <c r="F117" s="131"/>
      <c r="G117" s="131"/>
      <c r="H117" s="131"/>
      <c r="I117" s="131"/>
      <c r="J117" s="131"/>
      <c r="K117" s="131"/>
      <c r="L117" s="131"/>
      <c r="M117" s="131"/>
      <c r="N117" s="131"/>
      <c r="O117" s="131"/>
      <c r="P117" s="131"/>
      <c r="Q117" s="131"/>
      <c r="R117" s="131"/>
      <c r="S117" s="131"/>
      <c r="T117" s="131"/>
      <c r="U117" s="131"/>
      <c r="V117" s="131"/>
      <c r="W117" s="131"/>
      <c r="X117" s="131"/>
      <c r="Y117" s="131"/>
      <c r="Z117" s="131"/>
      <c r="AA117" s="131"/>
      <c r="AB117" s="131"/>
      <c r="AC117" s="131"/>
      <c r="AD117" s="131"/>
    </row>
    <row r="118" spans="1:30" ht="48.75" customHeight="1" x14ac:dyDescent="0.2">
      <c r="A118" s="131"/>
      <c r="B118" s="494" t="s">
        <v>3664</v>
      </c>
      <c r="C118" s="495"/>
      <c r="D118" s="495"/>
      <c r="E118" s="495"/>
      <c r="F118" s="495"/>
      <c r="G118" s="495"/>
      <c r="H118" s="495"/>
      <c r="I118" s="495"/>
      <c r="J118" s="496"/>
      <c r="K118" s="131"/>
      <c r="L118" s="131"/>
      <c r="M118" s="131"/>
      <c r="N118" s="131"/>
      <c r="O118" s="131"/>
      <c r="P118" s="131"/>
      <c r="Q118" s="131"/>
      <c r="R118" s="131"/>
      <c r="S118" s="131"/>
      <c r="T118" s="131"/>
      <c r="U118" s="131"/>
      <c r="V118" s="131"/>
      <c r="W118" s="131"/>
      <c r="X118" s="131"/>
      <c r="Y118" s="131"/>
      <c r="Z118" s="131"/>
      <c r="AA118" s="131"/>
      <c r="AB118" s="131"/>
      <c r="AC118" s="131"/>
      <c r="AD118" s="131"/>
    </row>
    <row r="119" spans="1:30" x14ac:dyDescent="0.2">
      <c r="A119" s="131"/>
      <c r="B119" s="131"/>
      <c r="C119" s="131"/>
      <c r="D119" s="131"/>
      <c r="E119" s="131"/>
      <c r="F119" s="131"/>
      <c r="G119" s="131"/>
      <c r="H119" s="131"/>
      <c r="I119" s="131"/>
      <c r="J119" s="131"/>
      <c r="K119" s="131"/>
      <c r="L119" s="131"/>
      <c r="M119" s="131"/>
      <c r="N119" s="131"/>
      <c r="O119" s="131"/>
      <c r="P119" s="131"/>
      <c r="Q119" s="131"/>
      <c r="R119" s="131"/>
      <c r="S119" s="131"/>
      <c r="T119" s="131"/>
      <c r="U119" s="131"/>
      <c r="V119" s="131"/>
      <c r="W119" s="131"/>
      <c r="X119" s="131"/>
      <c r="Y119" s="131"/>
      <c r="Z119" s="131"/>
      <c r="AA119" s="131"/>
      <c r="AB119" s="131"/>
      <c r="AC119" s="131"/>
      <c r="AD119" s="131"/>
    </row>
    <row r="120" spans="1:30" x14ac:dyDescent="0.2">
      <c r="A120" s="131"/>
      <c r="B120" s="131"/>
      <c r="C120" s="131"/>
      <c r="D120" s="131"/>
      <c r="E120" s="131"/>
      <c r="F120" s="131"/>
      <c r="G120" s="131"/>
      <c r="H120" s="131"/>
      <c r="I120" s="131"/>
      <c r="J120" s="131"/>
      <c r="K120" s="131"/>
      <c r="L120" s="131"/>
      <c r="M120" s="131"/>
      <c r="N120" s="131"/>
      <c r="O120" s="131"/>
      <c r="P120" s="131"/>
      <c r="Q120" s="131"/>
      <c r="R120" s="131"/>
      <c r="S120" s="131"/>
      <c r="T120" s="131"/>
      <c r="U120" s="131"/>
      <c r="V120" s="131"/>
      <c r="W120" s="131"/>
      <c r="X120" s="131"/>
      <c r="Y120" s="131"/>
      <c r="Z120" s="131"/>
      <c r="AA120" s="131"/>
      <c r="AB120" s="131"/>
      <c r="AC120" s="131"/>
      <c r="AD120" s="131"/>
    </row>
    <row r="121" spans="1:30" ht="36" customHeight="1" x14ac:dyDescent="0.2">
      <c r="A121" s="131"/>
      <c r="B121" s="497" t="s">
        <v>3665</v>
      </c>
      <c r="C121" s="497"/>
      <c r="D121" s="497"/>
      <c r="E121" s="497"/>
      <c r="F121" s="497"/>
      <c r="G121" s="497"/>
      <c r="H121" s="497"/>
      <c r="I121" s="497"/>
      <c r="J121" s="497"/>
      <c r="K121" s="497"/>
      <c r="L121" s="497"/>
      <c r="M121" s="497"/>
      <c r="N121" s="497"/>
      <c r="O121" s="497"/>
      <c r="P121" s="497"/>
      <c r="Q121" s="497"/>
      <c r="R121" s="497"/>
      <c r="S121" s="182"/>
      <c r="T121" s="182"/>
      <c r="U121" s="182"/>
      <c r="V121" s="182"/>
      <c r="W121" s="182"/>
      <c r="X121" s="182"/>
      <c r="Y121" s="182"/>
      <c r="Z121" s="182"/>
      <c r="AA121" s="182"/>
      <c r="AB121" s="131"/>
      <c r="AC121" s="131"/>
      <c r="AD121" s="131"/>
    </row>
    <row r="122" spans="1:30" ht="9.6" customHeight="1" x14ac:dyDescent="0.2">
      <c r="A122" s="131"/>
      <c r="B122" s="131"/>
      <c r="C122" s="131"/>
      <c r="D122" s="131"/>
      <c r="E122" s="131"/>
      <c r="F122" s="131"/>
      <c r="G122" s="131"/>
      <c r="H122" s="131"/>
      <c r="I122" s="131"/>
      <c r="J122" s="131"/>
      <c r="K122" s="131"/>
      <c r="L122" s="131"/>
      <c r="M122" s="131"/>
      <c r="N122" s="131"/>
      <c r="O122" s="131"/>
      <c r="P122" s="131"/>
      <c r="Q122" s="131"/>
      <c r="R122" s="131"/>
      <c r="S122" s="131"/>
      <c r="T122" s="131"/>
      <c r="U122" s="131"/>
      <c r="V122" s="131"/>
      <c r="W122" s="131"/>
      <c r="X122" s="131"/>
      <c r="Y122" s="131"/>
      <c r="Z122" s="131"/>
      <c r="AA122" s="131"/>
      <c r="AB122" s="131"/>
      <c r="AC122" s="131"/>
      <c r="AD122" s="131"/>
    </row>
    <row r="123" spans="1:30" ht="34.15" customHeight="1" x14ac:dyDescent="0.2">
      <c r="A123" s="131"/>
      <c r="B123" s="498" t="s">
        <v>3666</v>
      </c>
      <c r="C123" s="498"/>
      <c r="D123" s="498"/>
      <c r="E123" s="498"/>
      <c r="F123" s="498"/>
      <c r="G123" s="498"/>
      <c r="H123" s="498"/>
      <c r="I123" s="498"/>
      <c r="J123" s="498"/>
      <c r="K123" s="498"/>
      <c r="L123" s="498"/>
      <c r="M123" s="498"/>
      <c r="N123" s="498"/>
      <c r="O123" s="498"/>
      <c r="P123" s="498"/>
      <c r="Q123" s="498"/>
      <c r="R123" s="498"/>
      <c r="S123" s="131"/>
      <c r="T123" s="131"/>
      <c r="U123" s="131"/>
      <c r="V123" s="131"/>
      <c r="W123" s="131"/>
      <c r="X123" s="131"/>
      <c r="Y123" s="131"/>
      <c r="Z123" s="131"/>
      <c r="AA123" s="131"/>
      <c r="AB123" s="131"/>
      <c r="AC123" s="131"/>
      <c r="AD123" s="131"/>
    </row>
    <row r="124" spans="1:30" x14ac:dyDescent="0.2">
      <c r="A124" s="131"/>
      <c r="B124" s="183" t="s">
        <v>3667</v>
      </c>
      <c r="C124" s="134"/>
      <c r="D124" s="134"/>
      <c r="E124" s="134"/>
      <c r="F124" s="134"/>
      <c r="G124" s="134"/>
      <c r="H124" s="131"/>
      <c r="I124" s="131"/>
      <c r="J124" s="131"/>
      <c r="K124" s="131"/>
      <c r="L124" s="131"/>
      <c r="M124" s="131"/>
      <c r="N124" s="131"/>
      <c r="O124" s="131"/>
      <c r="P124" s="131"/>
      <c r="Q124" s="131"/>
      <c r="R124" s="131"/>
      <c r="S124" s="131"/>
      <c r="T124" s="131"/>
      <c r="U124" s="131"/>
      <c r="V124" s="131"/>
      <c r="W124" s="131"/>
      <c r="X124" s="131"/>
      <c r="Y124" s="131"/>
      <c r="Z124" s="131"/>
      <c r="AA124" s="131"/>
      <c r="AB124" s="131"/>
      <c r="AC124" s="131"/>
      <c r="AD124" s="131"/>
    </row>
    <row r="125" spans="1:30" x14ac:dyDescent="0.2">
      <c r="A125" s="131"/>
      <c r="B125" s="184" t="s">
        <v>3668</v>
      </c>
      <c r="C125" s="134"/>
      <c r="D125" s="134"/>
      <c r="E125" s="134"/>
      <c r="F125" s="134"/>
      <c r="G125" s="134"/>
      <c r="H125" s="131"/>
      <c r="I125" s="131"/>
      <c r="J125" s="131"/>
      <c r="K125" s="131"/>
      <c r="L125" s="131"/>
      <c r="M125" s="131"/>
      <c r="N125" s="131"/>
      <c r="O125" s="131"/>
      <c r="P125" s="131"/>
      <c r="Q125" s="131"/>
      <c r="R125" s="131"/>
      <c r="S125" s="131"/>
      <c r="T125" s="131"/>
      <c r="U125" s="131"/>
      <c r="V125" s="131"/>
      <c r="W125" s="131"/>
      <c r="X125" s="131"/>
      <c r="Y125" s="131"/>
      <c r="Z125" s="131"/>
      <c r="AA125" s="131"/>
      <c r="AB125" s="131"/>
      <c r="AC125" s="131"/>
      <c r="AD125" s="131"/>
    </row>
    <row r="126" spans="1:30" x14ac:dyDescent="0.2">
      <c r="A126" s="131"/>
      <c r="B126" s="184" t="s">
        <v>3669</v>
      </c>
      <c r="C126" s="134"/>
      <c r="D126" s="134"/>
      <c r="E126" s="134"/>
      <c r="F126" s="134"/>
      <c r="G126" s="134"/>
      <c r="H126" s="131"/>
      <c r="I126" s="131"/>
      <c r="J126" s="131"/>
      <c r="K126" s="131"/>
      <c r="L126" s="131"/>
      <c r="M126" s="131"/>
      <c r="N126" s="131"/>
      <c r="O126" s="131"/>
      <c r="P126" s="131"/>
      <c r="Q126" s="131"/>
      <c r="R126" s="131"/>
      <c r="S126" s="131"/>
      <c r="T126" s="131"/>
      <c r="U126" s="131"/>
      <c r="V126" s="131"/>
      <c r="W126" s="131"/>
      <c r="X126" s="131"/>
      <c r="Y126" s="131"/>
      <c r="Z126" s="131"/>
      <c r="AA126" s="131"/>
      <c r="AB126" s="131"/>
      <c r="AC126" s="131"/>
      <c r="AD126" s="131"/>
    </row>
    <row r="127" spans="1:30" x14ac:dyDescent="0.2">
      <c r="A127" s="131"/>
      <c r="B127" s="131"/>
      <c r="C127" s="131"/>
      <c r="D127" s="131"/>
      <c r="E127" s="134"/>
      <c r="F127" s="134"/>
      <c r="G127" s="134"/>
      <c r="H127" s="131"/>
      <c r="I127" s="131"/>
      <c r="J127" s="131"/>
      <c r="K127" s="131"/>
      <c r="L127" s="131"/>
      <c r="M127" s="131"/>
      <c r="N127" s="131"/>
      <c r="O127" s="131"/>
      <c r="P127" s="131"/>
      <c r="Q127" s="131"/>
      <c r="R127" s="131"/>
      <c r="S127" s="131"/>
      <c r="T127" s="131"/>
      <c r="U127" s="131"/>
      <c r="V127" s="131"/>
      <c r="W127" s="131"/>
      <c r="X127" s="131"/>
      <c r="Y127" s="131"/>
      <c r="Z127" s="131"/>
      <c r="AA127" s="131"/>
      <c r="AB127" s="131"/>
      <c r="AC127" s="131"/>
      <c r="AD127" s="131"/>
    </row>
    <row r="128" spans="1:30" x14ac:dyDescent="0.2">
      <c r="A128" s="131"/>
      <c r="B128" s="131"/>
      <c r="C128" s="131"/>
      <c r="D128" s="131"/>
      <c r="E128" s="134"/>
      <c r="F128" s="134"/>
      <c r="G128" s="134"/>
      <c r="H128" s="131"/>
      <c r="I128" s="131"/>
      <c r="J128" s="131"/>
      <c r="K128" s="131"/>
      <c r="L128" s="131"/>
      <c r="M128" s="131"/>
      <c r="N128" s="131"/>
      <c r="O128" s="131"/>
      <c r="P128" s="131"/>
      <c r="Q128" s="131"/>
      <c r="R128" s="131"/>
      <c r="S128" s="131"/>
      <c r="T128" s="131"/>
      <c r="U128" s="131"/>
      <c r="V128" s="131"/>
      <c r="W128" s="131"/>
      <c r="X128" s="131"/>
      <c r="Y128" s="131"/>
      <c r="Z128" s="131"/>
      <c r="AA128" s="131"/>
      <c r="AB128" s="131"/>
      <c r="AC128" s="131"/>
      <c r="AD128" s="131"/>
    </row>
    <row r="129" spans="1:30" x14ac:dyDescent="0.2">
      <c r="A129" s="131"/>
      <c r="B129" s="131" t="s">
        <v>3670</v>
      </c>
      <c r="C129" s="131"/>
      <c r="D129" s="131"/>
      <c r="E129" s="131"/>
      <c r="F129" s="131"/>
      <c r="G129" s="131"/>
      <c r="H129" s="131"/>
      <c r="I129" s="131"/>
      <c r="J129" s="131"/>
      <c r="K129" s="131"/>
      <c r="L129" s="131"/>
      <c r="M129" s="131"/>
      <c r="N129" s="131"/>
      <c r="O129" s="131"/>
      <c r="P129" s="131"/>
      <c r="Q129" s="131"/>
      <c r="R129" s="131"/>
      <c r="S129" s="131"/>
      <c r="T129" s="131"/>
      <c r="U129" s="131"/>
      <c r="V129" s="131"/>
      <c r="W129" s="131"/>
      <c r="X129" s="131"/>
      <c r="Y129" s="131"/>
      <c r="Z129" s="131"/>
      <c r="AA129" s="131"/>
      <c r="AB129" s="131"/>
      <c r="AC129" s="131"/>
      <c r="AD129" s="131"/>
    </row>
    <row r="130" spans="1:30" ht="62.25" customHeight="1" x14ac:dyDescent="0.2">
      <c r="A130" s="131"/>
      <c r="B130" s="477" t="s">
        <v>3671</v>
      </c>
      <c r="C130" s="478"/>
      <c r="D130" s="478"/>
      <c r="E130" s="478"/>
      <c r="F130" s="478"/>
      <c r="G130" s="478"/>
      <c r="H130" s="478"/>
      <c r="I130" s="478"/>
      <c r="J130" s="479"/>
      <c r="K130" s="131"/>
      <c r="L130" s="131"/>
      <c r="M130" s="131"/>
      <c r="N130" s="131"/>
      <c r="O130" s="131"/>
      <c r="P130" s="131"/>
      <c r="Q130" s="131"/>
      <c r="R130" s="131"/>
      <c r="S130" s="131"/>
      <c r="T130" s="131"/>
      <c r="U130" s="131"/>
      <c r="V130" s="131"/>
      <c r="W130" s="131"/>
      <c r="X130" s="131"/>
      <c r="Y130" s="131"/>
      <c r="Z130" s="131"/>
      <c r="AA130" s="131"/>
      <c r="AB130" s="131"/>
      <c r="AC130" s="131"/>
      <c r="AD130" s="131"/>
    </row>
    <row r="131" spans="1:30" x14ac:dyDescent="0.2">
      <c r="A131" s="131"/>
      <c r="B131" s="131"/>
      <c r="C131" s="131"/>
      <c r="D131" s="131"/>
      <c r="E131" s="131"/>
      <c r="F131" s="131"/>
      <c r="G131" s="131"/>
      <c r="H131" s="131"/>
      <c r="I131" s="131"/>
      <c r="J131" s="131"/>
      <c r="K131" s="131"/>
      <c r="L131" s="131"/>
      <c r="M131" s="131"/>
      <c r="N131" s="131"/>
      <c r="O131" s="131"/>
      <c r="P131" s="131"/>
      <c r="Q131" s="131"/>
      <c r="R131" s="131"/>
      <c r="S131" s="131"/>
      <c r="T131" s="131"/>
      <c r="U131" s="131"/>
      <c r="V131" s="131"/>
      <c r="W131" s="131"/>
      <c r="X131" s="131"/>
      <c r="Y131" s="131"/>
      <c r="Z131" s="131"/>
      <c r="AA131" s="131"/>
      <c r="AB131" s="131"/>
      <c r="AC131" s="131"/>
      <c r="AD131" s="131"/>
    </row>
    <row r="132" spans="1:30" x14ac:dyDescent="0.2">
      <c r="A132" s="131"/>
      <c r="B132" s="131" t="s">
        <v>3672</v>
      </c>
      <c r="C132" s="185"/>
      <c r="D132" s="185"/>
      <c r="E132" s="185"/>
      <c r="F132" s="185"/>
      <c r="G132" s="185"/>
      <c r="H132" s="185"/>
      <c r="I132" s="185"/>
      <c r="J132" s="185"/>
      <c r="K132" s="131"/>
      <c r="L132" s="131"/>
      <c r="M132" s="131"/>
      <c r="N132" s="131"/>
      <c r="O132" s="131"/>
      <c r="P132" s="131"/>
      <c r="Q132" s="131"/>
      <c r="R132" s="131"/>
      <c r="S132" s="131"/>
      <c r="T132" s="131"/>
      <c r="U132" s="131"/>
      <c r="V132" s="131"/>
      <c r="W132" s="131"/>
      <c r="X132" s="131"/>
      <c r="Y132" s="131"/>
      <c r="Z132" s="131"/>
      <c r="AA132" s="131"/>
      <c r="AB132" s="131"/>
      <c r="AC132" s="131"/>
      <c r="AD132" s="131"/>
    </row>
    <row r="133" spans="1:30" ht="128.25" customHeight="1" x14ac:dyDescent="0.2">
      <c r="A133" s="131"/>
      <c r="B133" s="477" t="s">
        <v>3673</v>
      </c>
      <c r="C133" s="478"/>
      <c r="D133" s="478"/>
      <c r="E133" s="478"/>
      <c r="F133" s="478"/>
      <c r="G133" s="478"/>
      <c r="H133" s="478"/>
      <c r="I133" s="478"/>
      <c r="J133" s="479"/>
      <c r="K133" s="131"/>
      <c r="L133" s="131"/>
      <c r="M133" s="131"/>
      <c r="N133" s="131"/>
      <c r="O133" s="131"/>
      <c r="P133" s="131"/>
      <c r="Q133" s="131"/>
      <c r="R133" s="131"/>
      <c r="S133" s="131"/>
      <c r="T133" s="131"/>
      <c r="U133" s="131"/>
      <c r="V133" s="131"/>
      <c r="W133" s="131"/>
      <c r="X133" s="131"/>
      <c r="Y133" s="131"/>
      <c r="Z133" s="131"/>
      <c r="AA133" s="131"/>
      <c r="AB133" s="131"/>
      <c r="AC133" s="131"/>
      <c r="AD133" s="131"/>
    </row>
    <row r="134" spans="1:30" x14ac:dyDescent="0.2">
      <c r="A134" s="131"/>
      <c r="B134" s="131"/>
      <c r="C134" s="131"/>
      <c r="D134" s="131"/>
      <c r="E134" s="131"/>
      <c r="F134" s="131"/>
      <c r="G134" s="131"/>
      <c r="H134" s="131"/>
      <c r="I134" s="131"/>
      <c r="J134" s="131"/>
      <c r="K134" s="131"/>
      <c r="L134" s="131"/>
      <c r="M134" s="131"/>
      <c r="N134" s="131"/>
      <c r="O134" s="131"/>
      <c r="P134" s="131"/>
      <c r="Q134" s="131"/>
      <c r="R134" s="131"/>
      <c r="S134" s="131"/>
      <c r="T134" s="131"/>
      <c r="U134" s="131"/>
      <c r="V134" s="131"/>
      <c r="W134" s="131"/>
      <c r="X134" s="131"/>
      <c r="Y134" s="131"/>
      <c r="Z134" s="131"/>
      <c r="AA134" s="131"/>
      <c r="AB134" s="131"/>
      <c r="AC134" s="131"/>
      <c r="AD134" s="131"/>
    </row>
    <row r="135" spans="1:30" x14ac:dyDescent="0.2">
      <c r="A135" s="131"/>
      <c r="B135" s="131" t="s">
        <v>3674</v>
      </c>
      <c r="C135" s="131"/>
      <c r="D135" s="131"/>
      <c r="E135" s="131"/>
      <c r="F135" s="131"/>
      <c r="G135" s="131"/>
      <c r="H135" s="131"/>
      <c r="I135" s="131"/>
      <c r="J135" s="131"/>
      <c r="K135" s="131"/>
      <c r="L135" s="131"/>
      <c r="M135" s="131"/>
      <c r="N135" s="131"/>
      <c r="O135" s="131"/>
      <c r="P135" s="131"/>
      <c r="Q135" s="131"/>
      <c r="R135" s="131"/>
      <c r="S135" s="131"/>
      <c r="T135" s="131"/>
      <c r="U135" s="131"/>
      <c r="V135" s="131"/>
      <c r="W135" s="131"/>
      <c r="X135" s="131"/>
      <c r="Y135" s="131"/>
      <c r="Z135" s="131"/>
      <c r="AA135" s="131"/>
      <c r="AB135" s="131"/>
      <c r="AC135" s="131"/>
      <c r="AD135" s="131"/>
    </row>
    <row r="136" spans="1:30" ht="74.25" customHeight="1" x14ac:dyDescent="0.2">
      <c r="A136" s="131"/>
      <c r="B136" s="477" t="s">
        <v>3675</v>
      </c>
      <c r="C136" s="478"/>
      <c r="D136" s="478"/>
      <c r="E136" s="478"/>
      <c r="F136" s="478"/>
      <c r="G136" s="478"/>
      <c r="H136" s="478"/>
      <c r="I136" s="478"/>
      <c r="J136" s="479"/>
      <c r="K136" s="131"/>
      <c r="L136" s="131"/>
      <c r="M136" s="131"/>
      <c r="N136" s="131"/>
      <c r="O136" s="131"/>
      <c r="P136" s="131"/>
      <c r="Q136" s="131"/>
      <c r="R136" s="131"/>
      <c r="S136" s="131"/>
      <c r="T136" s="131"/>
      <c r="U136" s="131"/>
      <c r="V136" s="131"/>
      <c r="W136" s="131"/>
      <c r="X136" s="131"/>
      <c r="Y136" s="131"/>
      <c r="Z136" s="131"/>
      <c r="AA136" s="131"/>
      <c r="AB136" s="131"/>
      <c r="AC136" s="131"/>
      <c r="AD136" s="131"/>
    </row>
    <row r="137" spans="1:30" x14ac:dyDescent="0.2">
      <c r="A137" s="131"/>
      <c r="B137" s="185"/>
      <c r="C137" s="185"/>
      <c r="D137" s="185"/>
      <c r="E137" s="185"/>
      <c r="F137" s="185"/>
      <c r="G137" s="185"/>
      <c r="H137" s="185"/>
      <c r="I137" s="185"/>
      <c r="J137" s="185"/>
      <c r="K137" s="131"/>
      <c r="L137" s="131"/>
      <c r="M137" s="131"/>
      <c r="N137" s="131"/>
      <c r="O137" s="131"/>
      <c r="P137" s="131"/>
      <c r="Q137" s="131"/>
      <c r="R137" s="131"/>
      <c r="S137" s="131"/>
      <c r="T137" s="131"/>
      <c r="U137" s="131"/>
      <c r="V137" s="131"/>
      <c r="W137" s="131"/>
      <c r="X137" s="131"/>
      <c r="Y137" s="131"/>
      <c r="Z137" s="131"/>
      <c r="AA137" s="131"/>
      <c r="AB137" s="131"/>
      <c r="AC137" s="131"/>
      <c r="AD137" s="131"/>
    </row>
    <row r="138" spans="1:30" x14ac:dyDescent="0.2">
      <c r="A138" s="131"/>
      <c r="B138" s="131" t="s">
        <v>3676</v>
      </c>
      <c r="C138" s="131"/>
      <c r="D138" s="131"/>
      <c r="E138" s="131"/>
      <c r="F138" s="131"/>
      <c r="G138" s="131"/>
      <c r="H138" s="131"/>
      <c r="I138" s="131"/>
      <c r="J138" s="131"/>
      <c r="K138" s="131"/>
      <c r="L138" s="131"/>
      <c r="M138" s="131"/>
      <c r="N138" s="131"/>
      <c r="O138" s="131"/>
      <c r="P138" s="131"/>
      <c r="Q138" s="131"/>
      <c r="R138" s="131"/>
      <c r="S138" s="131"/>
      <c r="T138" s="131"/>
      <c r="U138" s="131"/>
      <c r="V138" s="131"/>
      <c r="W138" s="131"/>
      <c r="X138" s="131"/>
      <c r="Y138" s="131"/>
      <c r="Z138" s="131"/>
      <c r="AA138" s="131"/>
      <c r="AB138" s="131"/>
      <c r="AC138" s="131"/>
      <c r="AD138" s="131"/>
    </row>
    <row r="139" spans="1:30" ht="49.5" customHeight="1" x14ac:dyDescent="0.2">
      <c r="A139" s="131"/>
      <c r="B139" s="491" t="s">
        <v>3677</v>
      </c>
      <c r="C139" s="492"/>
      <c r="D139" s="492"/>
      <c r="E139" s="492"/>
      <c r="F139" s="492"/>
      <c r="G139" s="492"/>
      <c r="H139" s="492"/>
      <c r="I139" s="492"/>
      <c r="J139" s="493"/>
      <c r="K139" s="131"/>
      <c r="L139" s="131"/>
      <c r="M139" s="131"/>
      <c r="N139" s="131"/>
      <c r="O139" s="131"/>
      <c r="P139" s="131"/>
      <c r="Q139" s="131"/>
      <c r="R139" s="131"/>
      <c r="S139" s="131"/>
      <c r="T139" s="131"/>
      <c r="U139" s="131"/>
      <c r="V139" s="131"/>
      <c r="W139" s="131"/>
      <c r="X139" s="131"/>
      <c r="Y139" s="131"/>
      <c r="Z139" s="131"/>
      <c r="AA139" s="131"/>
      <c r="AB139" s="131"/>
      <c r="AC139" s="131"/>
      <c r="AD139" s="131"/>
    </row>
    <row r="140" spans="1:30" x14ac:dyDescent="0.2">
      <c r="A140" s="131"/>
      <c r="B140" s="186"/>
      <c r="C140" s="187"/>
      <c r="D140" s="187"/>
      <c r="E140" s="187"/>
      <c r="F140" s="187"/>
      <c r="G140" s="187"/>
      <c r="H140" s="187"/>
      <c r="I140" s="187"/>
      <c r="J140" s="187"/>
      <c r="K140" s="131"/>
      <c r="L140" s="131"/>
      <c r="M140" s="131"/>
      <c r="N140" s="131"/>
      <c r="O140" s="131"/>
      <c r="P140" s="131"/>
      <c r="Q140" s="131"/>
      <c r="R140" s="131"/>
      <c r="S140" s="131"/>
      <c r="T140" s="131"/>
      <c r="U140" s="131"/>
      <c r="V140" s="131"/>
      <c r="W140" s="131"/>
      <c r="X140" s="131"/>
      <c r="Y140" s="131"/>
      <c r="Z140" s="131"/>
      <c r="AA140" s="131"/>
      <c r="AB140" s="131"/>
      <c r="AC140" s="131"/>
      <c r="AD140" s="131"/>
    </row>
    <row r="141" spans="1:30" x14ac:dyDescent="0.2">
      <c r="A141" s="131"/>
      <c r="B141" s="131" t="s">
        <v>3678</v>
      </c>
      <c r="C141" s="131"/>
      <c r="D141" s="131"/>
      <c r="E141" s="131"/>
      <c r="F141" s="131"/>
      <c r="G141" s="131"/>
      <c r="H141" s="131"/>
      <c r="I141" s="131"/>
      <c r="J141" s="131"/>
      <c r="K141" s="131"/>
      <c r="L141" s="131"/>
      <c r="M141" s="131"/>
      <c r="N141" s="131"/>
      <c r="O141" s="131"/>
      <c r="P141" s="131"/>
      <c r="Q141" s="131"/>
      <c r="R141" s="131"/>
      <c r="S141" s="131"/>
      <c r="T141" s="131"/>
      <c r="U141" s="131"/>
      <c r="V141" s="131"/>
      <c r="W141" s="131"/>
      <c r="X141" s="131"/>
      <c r="Y141" s="131"/>
      <c r="Z141" s="131"/>
      <c r="AA141" s="131"/>
      <c r="AB141" s="131"/>
      <c r="AC141" s="131"/>
      <c r="AD141" s="131"/>
    </row>
    <row r="142" spans="1:30" ht="71.25" customHeight="1" x14ac:dyDescent="0.2">
      <c r="A142" s="131"/>
      <c r="B142" s="491" t="s">
        <v>3679</v>
      </c>
      <c r="C142" s="492"/>
      <c r="D142" s="492"/>
      <c r="E142" s="492"/>
      <c r="F142" s="492"/>
      <c r="G142" s="492"/>
      <c r="H142" s="492"/>
      <c r="I142" s="492"/>
      <c r="J142" s="493"/>
      <c r="K142" s="131"/>
      <c r="L142" s="131"/>
      <c r="M142" s="131"/>
      <c r="N142" s="131"/>
      <c r="O142" s="131"/>
      <c r="P142" s="131"/>
      <c r="Q142" s="131"/>
      <c r="R142" s="131"/>
      <c r="S142" s="131"/>
      <c r="T142" s="131"/>
      <c r="U142" s="131"/>
      <c r="V142" s="131"/>
      <c r="W142" s="131"/>
      <c r="X142" s="131"/>
      <c r="Y142" s="131"/>
      <c r="Z142" s="131"/>
      <c r="AA142" s="131"/>
      <c r="AB142" s="131"/>
      <c r="AC142" s="131"/>
      <c r="AD142" s="131"/>
    </row>
    <row r="143" spans="1:30" x14ac:dyDescent="0.2">
      <c r="A143" s="131"/>
      <c r="B143" s="186"/>
      <c r="C143" s="187"/>
      <c r="D143" s="187"/>
      <c r="E143" s="187"/>
      <c r="F143" s="187"/>
      <c r="G143" s="187"/>
      <c r="H143" s="187"/>
      <c r="I143" s="187"/>
      <c r="J143" s="187"/>
      <c r="K143" s="131"/>
      <c r="L143" s="131"/>
      <c r="M143" s="131"/>
      <c r="N143" s="131"/>
      <c r="O143" s="131"/>
      <c r="P143" s="131"/>
      <c r="Q143" s="131"/>
      <c r="R143" s="131"/>
      <c r="S143" s="131"/>
      <c r="T143" s="131"/>
      <c r="U143" s="131"/>
      <c r="V143" s="131"/>
      <c r="W143" s="131"/>
      <c r="X143" s="131"/>
      <c r="Y143" s="131"/>
      <c r="Z143" s="131"/>
      <c r="AA143" s="131"/>
      <c r="AB143" s="131"/>
      <c r="AC143" s="131"/>
      <c r="AD143" s="131"/>
    </row>
    <row r="144" spans="1:30" ht="18" customHeight="1" x14ac:dyDescent="0.2">
      <c r="A144" s="131"/>
      <c r="B144" s="188" t="s">
        <v>12</v>
      </c>
      <c r="C144" s="187"/>
      <c r="D144" s="187"/>
      <c r="E144" s="187"/>
      <c r="F144" s="187"/>
      <c r="G144" s="187"/>
      <c r="H144" s="187"/>
      <c r="I144" s="187"/>
      <c r="J144" s="187"/>
      <c r="K144" s="131"/>
      <c r="L144" s="131"/>
      <c r="M144" s="131"/>
      <c r="N144" s="131"/>
      <c r="O144" s="131"/>
      <c r="P144" s="131"/>
      <c r="Q144" s="131"/>
      <c r="R144" s="131"/>
      <c r="S144" s="131"/>
      <c r="T144" s="131"/>
      <c r="U144" s="131"/>
      <c r="V144" s="131"/>
      <c r="W144" s="131"/>
      <c r="X144" s="131"/>
      <c r="Y144" s="131"/>
      <c r="Z144" s="131"/>
      <c r="AA144" s="131"/>
      <c r="AB144" s="131"/>
      <c r="AC144" s="131"/>
      <c r="AD144" s="131"/>
    </row>
    <row r="145" spans="1:30" ht="15" customHeight="1" x14ac:dyDescent="0.2">
      <c r="A145" s="131"/>
      <c r="B145" s="491" t="s">
        <v>3680</v>
      </c>
      <c r="C145" s="492"/>
      <c r="D145" s="492"/>
      <c r="E145" s="492"/>
      <c r="F145" s="492"/>
      <c r="G145" s="492"/>
      <c r="H145" s="492"/>
      <c r="I145" s="492"/>
      <c r="J145" s="493"/>
      <c r="K145" s="153"/>
      <c r="L145" s="131"/>
      <c r="M145" s="131"/>
      <c r="N145" s="131"/>
      <c r="O145" s="131"/>
      <c r="P145" s="131"/>
      <c r="Q145" s="131"/>
      <c r="R145" s="131"/>
      <c r="S145" s="131"/>
      <c r="T145" s="131"/>
      <c r="U145" s="131"/>
      <c r="V145" s="131"/>
      <c r="W145" s="131"/>
      <c r="X145" s="131"/>
      <c r="Y145" s="131"/>
      <c r="Z145" s="131"/>
      <c r="AA145" s="131"/>
      <c r="AB145" s="131"/>
      <c r="AC145" s="131"/>
      <c r="AD145" s="131"/>
    </row>
    <row r="146" spans="1:30" x14ac:dyDescent="0.2">
      <c r="A146" s="131"/>
      <c r="B146" s="186"/>
      <c r="C146" s="187"/>
      <c r="D146" s="187"/>
      <c r="E146" s="187"/>
      <c r="F146" s="187"/>
      <c r="G146" s="187"/>
      <c r="H146" s="187"/>
      <c r="I146" s="187"/>
      <c r="J146" s="187"/>
      <c r="K146" s="131"/>
      <c r="L146" s="131"/>
      <c r="M146" s="131"/>
      <c r="N146" s="131"/>
      <c r="O146" s="131"/>
      <c r="P146" s="131"/>
      <c r="Q146" s="131"/>
      <c r="R146" s="131"/>
      <c r="S146" s="131"/>
      <c r="T146" s="131"/>
      <c r="U146" s="131"/>
      <c r="V146" s="131"/>
      <c r="W146" s="131"/>
      <c r="X146" s="131"/>
      <c r="Y146" s="131"/>
      <c r="Z146" s="131"/>
      <c r="AA146" s="131"/>
      <c r="AB146" s="131"/>
      <c r="AC146" s="131"/>
      <c r="AD146" s="131"/>
    </row>
    <row r="147" spans="1:30" x14ac:dyDescent="0.2">
      <c r="A147" s="131"/>
      <c r="B147" s="131"/>
      <c r="C147" s="131"/>
      <c r="D147" s="131"/>
      <c r="E147" s="131"/>
      <c r="F147" s="131"/>
      <c r="G147" s="131"/>
      <c r="H147" s="131"/>
      <c r="I147" s="131"/>
      <c r="J147" s="131"/>
      <c r="K147" s="153"/>
      <c r="L147" s="131"/>
      <c r="M147" s="131"/>
      <c r="N147" s="131"/>
      <c r="O147" s="131"/>
      <c r="P147" s="131"/>
      <c r="Q147" s="131"/>
      <c r="R147" s="131"/>
      <c r="S147" s="131"/>
      <c r="T147" s="131"/>
      <c r="U147" s="131"/>
      <c r="V147" s="131"/>
      <c r="W147" s="131"/>
      <c r="X147" s="131"/>
      <c r="Y147" s="131"/>
      <c r="Z147" s="131"/>
      <c r="AA147" s="131"/>
      <c r="AB147" s="131"/>
      <c r="AC147" s="131"/>
      <c r="AD147" s="131"/>
    </row>
    <row r="148" spans="1:30" x14ac:dyDescent="0.2">
      <c r="A148" s="131"/>
      <c r="B148" s="131"/>
      <c r="C148" s="131"/>
      <c r="D148" s="131"/>
      <c r="E148" s="131"/>
      <c r="F148" s="131"/>
      <c r="G148" s="131"/>
      <c r="H148" s="131"/>
      <c r="I148" s="131"/>
      <c r="J148" s="131"/>
      <c r="K148" s="131"/>
      <c r="L148" s="131"/>
      <c r="M148" s="131"/>
      <c r="N148" s="131"/>
      <c r="O148" s="131"/>
      <c r="P148" s="131"/>
      <c r="Q148" s="131"/>
      <c r="R148" s="131"/>
      <c r="S148" s="131"/>
      <c r="T148" s="131"/>
      <c r="U148" s="131"/>
      <c r="V148" s="131"/>
      <c r="W148" s="131"/>
      <c r="X148" s="131"/>
      <c r="Y148" s="131"/>
      <c r="Z148" s="131"/>
      <c r="AA148" s="131"/>
      <c r="AB148" s="131"/>
      <c r="AC148" s="131"/>
      <c r="AD148" s="131"/>
    </row>
    <row r="149" spans="1:30" ht="13.5" customHeight="1" x14ac:dyDescent="0.2">
      <c r="A149" s="142"/>
      <c r="B149" s="503" t="s">
        <v>3681</v>
      </c>
      <c r="C149" s="503"/>
      <c r="D149" s="189"/>
      <c r="E149" s="189"/>
      <c r="F149" s="189"/>
      <c r="G149" s="189"/>
      <c r="H149" s="189"/>
      <c r="I149" s="189"/>
      <c r="J149" s="189"/>
      <c r="K149" s="142"/>
      <c r="L149" s="142"/>
      <c r="M149" s="142"/>
      <c r="N149" s="142"/>
      <c r="O149" s="131"/>
      <c r="P149" s="131"/>
      <c r="Q149" s="131"/>
      <c r="R149" s="131"/>
      <c r="S149" s="131"/>
      <c r="T149" s="131"/>
      <c r="U149" s="131"/>
      <c r="V149" s="131"/>
      <c r="W149" s="131"/>
      <c r="X149" s="131"/>
      <c r="Y149" s="131"/>
      <c r="Z149" s="131"/>
      <c r="AA149" s="131"/>
      <c r="AB149" s="131"/>
      <c r="AC149" s="131"/>
      <c r="AD149" s="131"/>
    </row>
    <row r="150" spans="1:30" ht="48" customHeight="1" x14ac:dyDescent="0.2">
      <c r="A150" s="142"/>
      <c r="B150" s="504" t="s">
        <v>3682</v>
      </c>
      <c r="C150" s="505"/>
      <c r="D150" s="505"/>
      <c r="E150" s="505"/>
      <c r="F150" s="505"/>
      <c r="G150" s="505"/>
      <c r="H150" s="505"/>
      <c r="I150" s="505"/>
      <c r="J150" s="506"/>
      <c r="K150" s="142"/>
      <c r="L150" s="142"/>
      <c r="M150" s="142"/>
      <c r="N150" s="142"/>
      <c r="O150" s="131"/>
      <c r="P150" s="131"/>
      <c r="Q150" s="131"/>
      <c r="R150" s="131"/>
      <c r="S150" s="131"/>
      <c r="T150" s="131"/>
      <c r="U150" s="131"/>
      <c r="V150" s="131"/>
      <c r="W150" s="131"/>
      <c r="X150" s="131"/>
      <c r="Y150" s="131"/>
      <c r="Z150" s="131"/>
      <c r="AA150" s="131"/>
      <c r="AB150" s="131"/>
      <c r="AC150" s="131"/>
      <c r="AD150" s="131"/>
    </row>
    <row r="151" spans="1:30" ht="118.5" customHeight="1" x14ac:dyDescent="0.2">
      <c r="A151" s="131"/>
      <c r="B151" s="507" t="s">
        <v>3683</v>
      </c>
      <c r="C151" s="508"/>
      <c r="D151" s="508"/>
      <c r="E151" s="508"/>
      <c r="F151" s="508"/>
      <c r="G151" s="508"/>
      <c r="H151" s="508"/>
      <c r="I151" s="508"/>
      <c r="J151" s="509"/>
      <c r="K151" s="131"/>
      <c r="L151" s="131"/>
      <c r="M151" s="131"/>
      <c r="N151" s="131"/>
      <c r="O151" s="131"/>
      <c r="P151" s="131"/>
      <c r="Q151" s="131"/>
      <c r="R151" s="131"/>
      <c r="S151" s="131"/>
      <c r="T151" s="131"/>
      <c r="U151" s="131"/>
      <c r="V151" s="131"/>
      <c r="W151" s="131"/>
      <c r="X151" s="131"/>
      <c r="Y151" s="131"/>
      <c r="Z151" s="131"/>
      <c r="AA151" s="131"/>
      <c r="AB151" s="131"/>
      <c r="AC151" s="131"/>
      <c r="AD151" s="131"/>
    </row>
    <row r="152" spans="1:30" x14ac:dyDescent="0.2">
      <c r="A152" s="131"/>
      <c r="B152" s="131"/>
      <c r="C152" s="131"/>
      <c r="D152" s="131"/>
      <c r="E152" s="131"/>
      <c r="F152" s="131"/>
      <c r="G152" s="131"/>
      <c r="H152" s="131"/>
      <c r="I152" s="131"/>
      <c r="J152" s="131"/>
      <c r="K152" s="131"/>
      <c r="L152" s="131"/>
      <c r="M152" s="131"/>
      <c r="N152" s="131"/>
      <c r="O152" s="131"/>
      <c r="P152" s="131"/>
      <c r="Q152" s="131"/>
      <c r="R152" s="131"/>
      <c r="S152" s="131"/>
      <c r="T152" s="131"/>
      <c r="U152" s="131"/>
      <c r="V152" s="131"/>
      <c r="W152" s="131"/>
      <c r="X152" s="131"/>
      <c r="Y152" s="131"/>
      <c r="Z152" s="131"/>
      <c r="AA152" s="131"/>
      <c r="AB152" s="131"/>
      <c r="AC152" s="131"/>
      <c r="AD152" s="131"/>
    </row>
    <row r="153" spans="1:30" ht="22.5" x14ac:dyDescent="0.2">
      <c r="A153" s="131"/>
      <c r="B153" s="190" t="s">
        <v>3684</v>
      </c>
      <c r="C153" s="131"/>
      <c r="D153" s="131"/>
      <c r="E153" s="131"/>
      <c r="F153" s="131"/>
      <c r="G153" s="131"/>
      <c r="H153" s="131"/>
      <c r="I153" s="131"/>
      <c r="J153" s="131"/>
      <c r="K153" s="131"/>
      <c r="L153" s="131"/>
      <c r="M153" s="131"/>
      <c r="N153" s="131"/>
      <c r="O153" s="131"/>
      <c r="P153" s="131"/>
      <c r="Q153" s="131"/>
      <c r="R153" s="131"/>
      <c r="S153" s="131"/>
      <c r="T153" s="131"/>
      <c r="U153" s="131"/>
      <c r="V153" s="131"/>
      <c r="W153" s="131"/>
      <c r="X153" s="131"/>
      <c r="Y153" s="131"/>
      <c r="Z153" s="131"/>
      <c r="AA153" s="131"/>
      <c r="AB153" s="131"/>
      <c r="AC153" s="131"/>
      <c r="AD153" s="131"/>
    </row>
    <row r="154" spans="1:30" ht="39" customHeight="1" x14ac:dyDescent="0.2">
      <c r="A154" s="131"/>
      <c r="B154" s="485" t="s">
        <v>3685</v>
      </c>
      <c r="C154" s="486"/>
      <c r="D154" s="486"/>
      <c r="E154" s="486"/>
      <c r="F154" s="486"/>
      <c r="G154" s="486"/>
      <c r="H154" s="486"/>
      <c r="I154" s="486"/>
      <c r="J154" s="487"/>
      <c r="K154" s="131"/>
      <c r="L154" s="131"/>
      <c r="M154" s="131"/>
      <c r="N154" s="131"/>
      <c r="O154" s="131"/>
      <c r="P154" s="131"/>
      <c r="Q154" s="131"/>
      <c r="R154" s="131"/>
      <c r="S154" s="131"/>
      <c r="T154" s="131"/>
      <c r="U154" s="131"/>
      <c r="V154" s="131"/>
      <c r="W154" s="131"/>
      <c r="X154" s="131"/>
      <c r="Y154" s="131"/>
      <c r="Z154" s="131"/>
      <c r="AA154" s="131"/>
      <c r="AB154" s="131"/>
      <c r="AC154" s="131"/>
      <c r="AD154" s="131"/>
    </row>
    <row r="155" spans="1:30" x14ac:dyDescent="0.2">
      <c r="A155" s="131"/>
      <c r="B155" s="131"/>
      <c r="C155" s="131"/>
      <c r="D155" s="131"/>
      <c r="E155" s="131"/>
      <c r="F155" s="131"/>
      <c r="G155" s="131"/>
      <c r="H155" s="131"/>
      <c r="I155" s="131"/>
      <c r="J155" s="131"/>
      <c r="K155" s="131"/>
      <c r="L155" s="131"/>
      <c r="M155" s="131"/>
      <c r="N155" s="131"/>
      <c r="O155" s="131"/>
      <c r="P155" s="131"/>
      <c r="Q155" s="131"/>
      <c r="R155" s="131"/>
      <c r="S155" s="131"/>
      <c r="T155" s="131"/>
      <c r="U155" s="131"/>
      <c r="V155" s="131"/>
      <c r="W155" s="131"/>
      <c r="X155" s="131"/>
      <c r="Y155" s="131"/>
      <c r="Z155" s="131"/>
      <c r="AA155" s="131"/>
      <c r="AB155" s="131"/>
      <c r="AC155" s="131"/>
      <c r="AD155" s="131"/>
    </row>
    <row r="156" spans="1:30" x14ac:dyDescent="0.2">
      <c r="A156" s="131"/>
      <c r="B156" s="131"/>
      <c r="C156" s="131"/>
      <c r="D156" s="131"/>
      <c r="E156" s="131"/>
      <c r="F156" s="131"/>
      <c r="G156" s="131"/>
      <c r="H156" s="131"/>
      <c r="I156" s="131"/>
      <c r="J156" s="131"/>
      <c r="K156" s="131"/>
      <c r="L156" s="131"/>
      <c r="M156" s="131"/>
      <c r="N156" s="131"/>
      <c r="O156" s="131"/>
      <c r="P156" s="131"/>
      <c r="Q156" s="131"/>
      <c r="R156" s="131"/>
      <c r="S156" s="131"/>
      <c r="T156" s="131"/>
      <c r="U156" s="131"/>
      <c r="V156" s="131"/>
      <c r="W156" s="131"/>
      <c r="X156" s="131"/>
      <c r="Y156" s="131"/>
      <c r="Z156" s="131"/>
      <c r="AA156" s="131"/>
      <c r="AB156" s="131"/>
      <c r="AC156" s="131"/>
      <c r="AD156" s="131"/>
    </row>
    <row r="157" spans="1:30" ht="27" customHeight="1" x14ac:dyDescent="0.2">
      <c r="A157" s="131"/>
      <c r="B157" s="499" t="s">
        <v>3686</v>
      </c>
      <c r="C157" s="499"/>
      <c r="D157" s="499"/>
      <c r="E157" s="499"/>
      <c r="F157" s="499"/>
      <c r="G157" s="499"/>
      <c r="H157" s="499"/>
      <c r="I157" s="499"/>
      <c r="J157" s="499"/>
      <c r="K157" s="499"/>
      <c r="L157" s="499"/>
      <c r="M157" s="499"/>
      <c r="N157" s="499"/>
      <c r="O157" s="499"/>
      <c r="P157" s="499"/>
      <c r="Q157" s="499"/>
      <c r="R157" s="499"/>
      <c r="S157" s="499"/>
      <c r="T157" s="499"/>
      <c r="U157" s="499"/>
      <c r="V157" s="499"/>
      <c r="W157" s="499"/>
      <c r="X157" s="499"/>
      <c r="Y157" s="499"/>
      <c r="Z157" s="499"/>
      <c r="AA157" s="499"/>
      <c r="AB157" s="131"/>
      <c r="AC157" s="131"/>
      <c r="AD157" s="131"/>
    </row>
    <row r="158" spans="1:30" x14ac:dyDescent="0.2">
      <c r="A158" s="131"/>
      <c r="B158" s="131"/>
      <c r="C158" s="131"/>
      <c r="D158" s="131"/>
      <c r="E158" s="131"/>
      <c r="F158" s="131"/>
      <c r="G158" s="131"/>
      <c r="H158" s="131"/>
      <c r="I158" s="131"/>
      <c r="J158" s="131"/>
      <c r="K158" s="131"/>
      <c r="L158" s="131"/>
      <c r="M158" s="131"/>
      <c r="N158" s="131"/>
      <c r="O158" s="131"/>
      <c r="P158" s="131"/>
      <c r="Q158" s="131"/>
      <c r="R158" s="131"/>
      <c r="S158" s="131"/>
      <c r="T158" s="131"/>
      <c r="U158" s="131"/>
      <c r="V158" s="131"/>
      <c r="W158" s="131"/>
      <c r="X158" s="131"/>
      <c r="Y158" s="131"/>
      <c r="Z158" s="131"/>
      <c r="AA158" s="131"/>
      <c r="AB158" s="131"/>
      <c r="AC158" s="131"/>
      <c r="AD158" s="131"/>
    </row>
    <row r="159" spans="1:30" ht="33" customHeight="1" x14ac:dyDescent="0.2">
      <c r="A159" s="131"/>
      <c r="B159" s="498" t="s">
        <v>3687</v>
      </c>
      <c r="C159" s="498"/>
      <c r="D159" s="498"/>
      <c r="E159" s="498"/>
      <c r="F159" s="498"/>
      <c r="G159" s="498"/>
      <c r="H159" s="498"/>
      <c r="I159" s="498"/>
      <c r="J159" s="498"/>
      <c r="K159" s="498"/>
      <c r="L159" s="498"/>
      <c r="M159" s="498"/>
      <c r="N159" s="498"/>
      <c r="O159" s="498"/>
      <c r="P159" s="498"/>
      <c r="Q159" s="498"/>
      <c r="R159" s="498"/>
      <c r="S159" s="131"/>
      <c r="T159" s="131"/>
      <c r="U159" s="131"/>
      <c r="V159" s="131"/>
      <c r="W159" s="131"/>
      <c r="X159" s="131"/>
      <c r="Y159" s="131"/>
      <c r="Z159" s="131"/>
      <c r="AA159" s="131"/>
      <c r="AB159" s="131"/>
      <c r="AC159" s="131"/>
      <c r="AD159" s="131"/>
    </row>
    <row r="160" spans="1:30" x14ac:dyDescent="0.2">
      <c r="A160" s="131"/>
      <c r="B160" s="191" t="s">
        <v>3716</v>
      </c>
      <c r="C160" s="131"/>
      <c r="D160" s="131"/>
      <c r="E160" s="131"/>
      <c r="F160" s="131"/>
      <c r="G160" s="131"/>
      <c r="H160" s="131"/>
      <c r="I160" s="131"/>
      <c r="J160" s="131"/>
      <c r="K160" s="131"/>
      <c r="L160" s="131"/>
      <c r="M160" s="131"/>
      <c r="N160" s="131"/>
      <c r="O160" s="131"/>
      <c r="P160" s="131"/>
      <c r="Q160" s="131"/>
      <c r="R160" s="131"/>
      <c r="S160" s="131"/>
      <c r="T160" s="131"/>
      <c r="U160" s="131"/>
      <c r="V160" s="131"/>
      <c r="W160" s="131"/>
      <c r="X160" s="131"/>
      <c r="Y160" s="131"/>
      <c r="Z160" s="131"/>
      <c r="AA160" s="131"/>
      <c r="AB160" s="131"/>
      <c r="AC160" s="131"/>
      <c r="AD160" s="131"/>
    </row>
    <row r="161" spans="1:30" x14ac:dyDescent="0.2">
      <c r="A161" s="131"/>
      <c r="B161" s="183" t="s">
        <v>3688</v>
      </c>
      <c r="C161" s="131"/>
      <c r="D161" s="131"/>
      <c r="E161" s="131"/>
      <c r="F161" s="131"/>
      <c r="G161" s="131"/>
      <c r="H161" s="131"/>
      <c r="I161" s="131"/>
      <c r="J161" s="131"/>
      <c r="K161" s="131"/>
      <c r="L161" s="131"/>
      <c r="M161" s="131"/>
      <c r="N161" s="131"/>
      <c r="O161" s="131"/>
      <c r="P161" s="131"/>
      <c r="Q161" s="131"/>
      <c r="R161" s="131"/>
      <c r="S161" s="131"/>
      <c r="T161" s="131"/>
      <c r="U161" s="131"/>
      <c r="V161" s="131"/>
      <c r="W161" s="131"/>
      <c r="X161" s="131"/>
      <c r="Y161" s="131"/>
      <c r="Z161" s="131"/>
      <c r="AA161" s="131"/>
      <c r="AB161" s="131"/>
      <c r="AC161" s="131"/>
      <c r="AD161" s="131"/>
    </row>
    <row r="162" spans="1:30" x14ac:dyDescent="0.2">
      <c r="A162" s="131"/>
      <c r="B162" s="184" t="s">
        <v>3689</v>
      </c>
      <c r="C162" s="131"/>
      <c r="D162" s="131"/>
      <c r="E162" s="131"/>
      <c r="F162" s="131"/>
      <c r="G162" s="131"/>
      <c r="H162" s="131"/>
      <c r="I162" s="131"/>
      <c r="J162" s="131"/>
      <c r="K162" s="131"/>
      <c r="L162" s="131"/>
      <c r="M162" s="131"/>
      <c r="N162" s="131"/>
      <c r="O162" s="131"/>
      <c r="P162" s="131"/>
      <c r="Q162" s="131"/>
      <c r="R162" s="131"/>
      <c r="S162" s="131"/>
      <c r="T162" s="131"/>
      <c r="U162" s="131"/>
      <c r="V162" s="131"/>
      <c r="W162" s="131"/>
      <c r="X162" s="131"/>
      <c r="Y162" s="131"/>
      <c r="Z162" s="131"/>
      <c r="AA162" s="131"/>
      <c r="AB162" s="131"/>
      <c r="AC162" s="131"/>
      <c r="AD162" s="131"/>
    </row>
    <row r="163" spans="1:30" x14ac:dyDescent="0.2">
      <c r="A163" s="131"/>
      <c r="B163" s="131" t="s">
        <v>3690</v>
      </c>
      <c r="C163" s="131"/>
      <c r="D163" s="131"/>
      <c r="E163" s="131"/>
      <c r="F163" s="131"/>
      <c r="G163" s="131"/>
      <c r="H163" s="131"/>
      <c r="I163" s="131"/>
      <c r="J163" s="131"/>
      <c r="K163" s="131"/>
      <c r="L163" s="131"/>
      <c r="M163" s="131"/>
      <c r="N163" s="131"/>
      <c r="O163" s="131"/>
      <c r="P163" s="131"/>
      <c r="Q163" s="131"/>
      <c r="R163" s="131"/>
      <c r="S163" s="131"/>
      <c r="T163" s="131"/>
      <c r="U163" s="131"/>
      <c r="V163" s="131"/>
      <c r="W163" s="131"/>
      <c r="X163" s="131"/>
      <c r="Y163" s="131"/>
      <c r="Z163" s="131"/>
      <c r="AA163" s="131"/>
      <c r="AB163" s="131"/>
      <c r="AC163" s="131"/>
      <c r="AD163" s="131"/>
    </row>
    <row r="164" spans="1:30" x14ac:dyDescent="0.2">
      <c r="A164" s="131"/>
      <c r="B164" s="184" t="s">
        <v>3669</v>
      </c>
      <c r="C164" s="131"/>
      <c r="D164" s="131"/>
      <c r="E164" s="131"/>
      <c r="F164" s="131"/>
      <c r="G164" s="131"/>
      <c r="H164" s="131"/>
      <c r="I164" s="131"/>
      <c r="J164" s="131"/>
      <c r="K164" s="131"/>
      <c r="L164" s="131"/>
      <c r="M164" s="131"/>
      <c r="N164" s="131"/>
      <c r="O164" s="131"/>
      <c r="P164" s="131"/>
      <c r="Q164" s="131"/>
      <c r="R164" s="131"/>
      <c r="S164" s="131"/>
      <c r="T164" s="131"/>
      <c r="U164" s="131"/>
      <c r="V164" s="131"/>
      <c r="W164" s="131"/>
      <c r="X164" s="131"/>
      <c r="Y164" s="131"/>
      <c r="Z164" s="131"/>
      <c r="AA164" s="131"/>
      <c r="AB164" s="131"/>
      <c r="AC164" s="131"/>
      <c r="AD164" s="131"/>
    </row>
    <row r="165" spans="1:30" x14ac:dyDescent="0.2">
      <c r="A165" s="131"/>
      <c r="B165" s="131"/>
      <c r="C165" s="131"/>
      <c r="D165" s="131"/>
      <c r="E165" s="131"/>
      <c r="F165" s="131"/>
      <c r="G165" s="131"/>
      <c r="H165" s="131"/>
      <c r="I165" s="131"/>
      <c r="J165" s="131"/>
      <c r="K165" s="131"/>
      <c r="L165" s="131"/>
      <c r="M165" s="131"/>
      <c r="N165" s="131"/>
      <c r="O165" s="131"/>
      <c r="P165" s="131"/>
      <c r="Q165" s="131"/>
      <c r="R165" s="131"/>
      <c r="S165" s="131"/>
      <c r="T165" s="131"/>
      <c r="U165" s="131"/>
      <c r="V165" s="131"/>
      <c r="W165" s="131"/>
      <c r="X165" s="131"/>
      <c r="Y165" s="131"/>
      <c r="Z165" s="131"/>
      <c r="AA165" s="131"/>
      <c r="AB165" s="131"/>
      <c r="AC165" s="131"/>
      <c r="AD165" s="131"/>
    </row>
    <row r="166" spans="1:30" ht="25.5" x14ac:dyDescent="0.2">
      <c r="A166" s="131"/>
      <c r="B166" s="192" t="s">
        <v>3691</v>
      </c>
      <c r="C166" s="185"/>
      <c r="D166" s="185"/>
      <c r="E166" s="185"/>
      <c r="F166" s="185"/>
      <c r="G166" s="185"/>
      <c r="H166" s="185"/>
      <c r="I166" s="185"/>
      <c r="J166" s="185"/>
      <c r="K166" s="131"/>
      <c r="L166" s="131"/>
      <c r="M166" s="131"/>
      <c r="N166" s="131"/>
      <c r="O166" s="131"/>
      <c r="P166" s="131"/>
      <c r="Q166" s="131"/>
      <c r="R166" s="131"/>
      <c r="S166" s="131"/>
      <c r="T166" s="131"/>
      <c r="U166" s="131"/>
      <c r="V166" s="131"/>
      <c r="W166" s="131"/>
      <c r="X166" s="131"/>
      <c r="Y166" s="131"/>
      <c r="Z166" s="131"/>
      <c r="AA166" s="131"/>
      <c r="AB166" s="131"/>
      <c r="AC166" s="131"/>
      <c r="AD166" s="131"/>
    </row>
    <row r="167" spans="1:30" ht="156.75" customHeight="1" x14ac:dyDescent="0.2">
      <c r="A167" s="131"/>
      <c r="B167" s="500" t="s">
        <v>3734</v>
      </c>
      <c r="C167" s="501"/>
      <c r="D167" s="501"/>
      <c r="E167" s="501"/>
      <c r="F167" s="501"/>
      <c r="G167" s="501"/>
      <c r="H167" s="501"/>
      <c r="I167" s="501"/>
      <c r="J167" s="501"/>
      <c r="K167" s="502"/>
      <c r="L167" s="131"/>
      <c r="M167" s="131"/>
      <c r="N167" s="131"/>
      <c r="O167" s="131"/>
      <c r="P167" s="131"/>
      <c r="Q167" s="131"/>
      <c r="R167" s="131"/>
      <c r="S167" s="131"/>
      <c r="T167" s="131"/>
      <c r="U167" s="131"/>
      <c r="V167" s="131"/>
      <c r="W167" s="131"/>
      <c r="X167" s="131"/>
      <c r="Y167" s="131"/>
      <c r="Z167" s="131"/>
      <c r="AA167" s="131"/>
      <c r="AB167" s="131"/>
      <c r="AC167" s="131"/>
      <c r="AD167" s="131"/>
    </row>
    <row r="168" spans="1:30" x14ac:dyDescent="0.2">
      <c r="A168" s="131"/>
      <c r="B168" s="131"/>
      <c r="C168" s="131"/>
      <c r="D168" s="131"/>
      <c r="E168" s="131"/>
      <c r="F168" s="131"/>
      <c r="G168" s="131"/>
      <c r="H168" s="131"/>
      <c r="I168" s="131"/>
      <c r="J168" s="131"/>
      <c r="K168" s="131"/>
      <c r="L168" s="131"/>
      <c r="M168" s="131"/>
      <c r="N168" s="131"/>
      <c r="O168" s="131"/>
      <c r="P168" s="131"/>
      <c r="Q168" s="131"/>
      <c r="R168" s="131"/>
      <c r="S168" s="131"/>
      <c r="T168" s="131"/>
      <c r="U168" s="131"/>
      <c r="V168" s="131"/>
      <c r="W168" s="131"/>
      <c r="X168" s="131"/>
      <c r="Y168" s="131"/>
      <c r="Z168" s="131"/>
      <c r="AA168" s="131"/>
      <c r="AB168" s="131"/>
      <c r="AC168" s="131"/>
      <c r="AD168" s="131"/>
    </row>
    <row r="169" spans="1:30" x14ac:dyDescent="0.2">
      <c r="A169" s="131"/>
      <c r="B169" s="131" t="s">
        <v>3674</v>
      </c>
      <c r="C169" s="131"/>
      <c r="D169" s="131"/>
      <c r="E169" s="131"/>
      <c r="F169" s="131"/>
      <c r="G169" s="131"/>
      <c r="H169" s="131"/>
      <c r="I169" s="131"/>
      <c r="J169" s="131"/>
      <c r="K169" s="131"/>
      <c r="L169" s="131"/>
      <c r="M169" s="131"/>
      <c r="N169" s="131"/>
      <c r="O169" s="131"/>
      <c r="P169" s="131"/>
      <c r="Q169" s="131"/>
      <c r="R169" s="131"/>
      <c r="S169" s="131"/>
      <c r="T169" s="131"/>
      <c r="U169" s="131"/>
      <c r="V169" s="131"/>
      <c r="W169" s="131"/>
      <c r="X169" s="131"/>
      <c r="Y169" s="131"/>
      <c r="Z169" s="131"/>
      <c r="AA169" s="131"/>
      <c r="AB169" s="131"/>
      <c r="AC169" s="131"/>
      <c r="AD169" s="131"/>
    </row>
    <row r="170" spans="1:30" ht="75" customHeight="1" x14ac:dyDescent="0.2">
      <c r="A170" s="131"/>
      <c r="B170" s="477" t="s">
        <v>3675</v>
      </c>
      <c r="C170" s="478"/>
      <c r="D170" s="478"/>
      <c r="E170" s="478"/>
      <c r="F170" s="478"/>
      <c r="G170" s="478"/>
      <c r="H170" s="478"/>
      <c r="I170" s="478"/>
      <c r="J170" s="479"/>
      <c r="K170" s="131"/>
      <c r="L170" s="131"/>
      <c r="M170" s="131"/>
      <c r="N170" s="131"/>
      <c r="O170" s="131"/>
      <c r="P170" s="131"/>
      <c r="Q170" s="131"/>
      <c r="R170" s="131"/>
      <c r="S170" s="131"/>
      <c r="T170" s="131"/>
      <c r="U170" s="131"/>
      <c r="V170" s="131"/>
      <c r="W170" s="131"/>
      <c r="X170" s="131"/>
      <c r="Y170" s="131"/>
      <c r="Z170" s="131"/>
      <c r="AA170" s="131"/>
      <c r="AB170" s="131"/>
      <c r="AC170" s="131"/>
      <c r="AD170" s="131"/>
    </row>
    <row r="171" spans="1:30" x14ac:dyDescent="0.2">
      <c r="A171" s="131"/>
      <c r="B171" s="185"/>
      <c r="C171" s="185"/>
      <c r="D171" s="185"/>
      <c r="E171" s="185"/>
      <c r="F171" s="185"/>
      <c r="G171" s="185"/>
      <c r="H171" s="185"/>
      <c r="I171" s="185"/>
      <c r="J171" s="185"/>
      <c r="K171" s="131"/>
      <c r="L171" s="131"/>
      <c r="M171" s="131"/>
      <c r="N171" s="131"/>
      <c r="O171" s="131"/>
      <c r="P171" s="131"/>
      <c r="Q171" s="131"/>
      <c r="R171" s="131"/>
      <c r="S171" s="131"/>
      <c r="T171" s="131"/>
      <c r="U171" s="131"/>
      <c r="V171" s="131"/>
      <c r="W171" s="131"/>
      <c r="X171" s="131"/>
      <c r="Y171" s="131"/>
      <c r="Z171" s="131"/>
      <c r="AA171" s="131"/>
      <c r="AB171" s="131"/>
      <c r="AC171" s="131"/>
      <c r="AD171" s="131"/>
    </row>
    <row r="172" spans="1:30" x14ac:dyDescent="0.2">
      <c r="A172" s="131"/>
      <c r="B172" s="131" t="s">
        <v>3676</v>
      </c>
      <c r="C172" s="131"/>
      <c r="D172" s="131"/>
      <c r="E172" s="131"/>
      <c r="F172" s="131"/>
      <c r="G172" s="131"/>
      <c r="H172" s="131"/>
      <c r="I172" s="131"/>
      <c r="J172" s="131"/>
      <c r="K172" s="131"/>
      <c r="L172" s="131"/>
      <c r="M172" s="131"/>
      <c r="N172" s="131"/>
      <c r="O172" s="131"/>
      <c r="P172" s="131"/>
      <c r="Q172" s="131"/>
      <c r="R172" s="131"/>
      <c r="S172" s="131"/>
      <c r="T172" s="131"/>
      <c r="U172" s="131"/>
      <c r="V172" s="131"/>
      <c r="W172" s="131"/>
      <c r="X172" s="131"/>
      <c r="Y172" s="131"/>
      <c r="Z172" s="131"/>
      <c r="AA172" s="131"/>
      <c r="AB172" s="131"/>
      <c r="AC172" s="131"/>
      <c r="AD172" s="131"/>
    </row>
    <row r="173" spans="1:30" ht="51" customHeight="1" x14ac:dyDescent="0.2">
      <c r="A173" s="131"/>
      <c r="B173" s="491" t="s">
        <v>3677</v>
      </c>
      <c r="C173" s="492"/>
      <c r="D173" s="492"/>
      <c r="E173" s="492"/>
      <c r="F173" s="492"/>
      <c r="G173" s="492"/>
      <c r="H173" s="492"/>
      <c r="I173" s="492"/>
      <c r="J173" s="493"/>
      <c r="K173" s="131"/>
      <c r="L173" s="131"/>
      <c r="M173" s="131"/>
      <c r="N173" s="131"/>
      <c r="O173" s="131"/>
      <c r="P173" s="131"/>
      <c r="Q173" s="131"/>
      <c r="R173" s="131"/>
      <c r="S173" s="131"/>
      <c r="T173" s="131"/>
      <c r="U173" s="131"/>
      <c r="V173" s="131"/>
      <c r="W173" s="131"/>
      <c r="X173" s="131"/>
      <c r="Y173" s="131"/>
      <c r="Z173" s="131"/>
      <c r="AA173" s="131"/>
      <c r="AB173" s="131"/>
      <c r="AC173" s="131"/>
      <c r="AD173" s="131"/>
    </row>
    <row r="174" spans="1:30" x14ac:dyDescent="0.2">
      <c r="A174" s="131"/>
      <c r="B174" s="186"/>
      <c r="C174" s="187"/>
      <c r="D174" s="187"/>
      <c r="E174" s="187"/>
      <c r="F174" s="187"/>
      <c r="G174" s="187"/>
      <c r="H174" s="187"/>
      <c r="I174" s="187"/>
      <c r="J174" s="187"/>
      <c r="K174" s="131"/>
      <c r="L174" s="131"/>
      <c r="M174" s="131"/>
      <c r="N174" s="131"/>
      <c r="O174" s="131"/>
      <c r="P174" s="131"/>
      <c r="Q174" s="131"/>
      <c r="R174" s="131"/>
      <c r="S174" s="131"/>
      <c r="T174" s="131"/>
      <c r="U174" s="131"/>
      <c r="V174" s="131"/>
      <c r="W174" s="131"/>
      <c r="X174" s="131"/>
      <c r="Y174" s="131"/>
      <c r="Z174" s="131"/>
      <c r="AA174" s="131"/>
      <c r="AB174" s="131"/>
      <c r="AC174" s="131"/>
      <c r="AD174" s="131"/>
    </row>
    <row r="175" spans="1:30" x14ac:dyDescent="0.2">
      <c r="A175" s="131"/>
      <c r="B175" s="131" t="s">
        <v>3678</v>
      </c>
      <c r="C175" s="131"/>
      <c r="D175" s="131"/>
      <c r="E175" s="131"/>
      <c r="F175" s="131"/>
      <c r="G175" s="131"/>
      <c r="H175" s="131"/>
      <c r="I175" s="131"/>
      <c r="J175" s="131"/>
      <c r="K175" s="131"/>
      <c r="L175" s="131"/>
      <c r="M175" s="131"/>
      <c r="N175" s="131"/>
      <c r="O175" s="131"/>
      <c r="P175" s="131"/>
      <c r="Q175" s="131"/>
      <c r="R175" s="131"/>
      <c r="S175" s="131"/>
      <c r="T175" s="131"/>
      <c r="U175" s="131"/>
      <c r="V175" s="131"/>
      <c r="W175" s="131"/>
      <c r="X175" s="131"/>
      <c r="Y175" s="131"/>
      <c r="Z175" s="131"/>
      <c r="AA175" s="131"/>
      <c r="AB175" s="131"/>
      <c r="AC175" s="131"/>
      <c r="AD175" s="131"/>
    </row>
    <row r="176" spans="1:30" ht="72" customHeight="1" x14ac:dyDescent="0.2">
      <c r="A176" s="131"/>
      <c r="B176" s="491" t="s">
        <v>3679</v>
      </c>
      <c r="C176" s="492"/>
      <c r="D176" s="492"/>
      <c r="E176" s="492"/>
      <c r="F176" s="492"/>
      <c r="G176" s="492"/>
      <c r="H176" s="492"/>
      <c r="I176" s="492"/>
      <c r="J176" s="493"/>
      <c r="K176" s="131"/>
      <c r="L176" s="131"/>
      <c r="M176" s="131"/>
      <c r="N176" s="131"/>
      <c r="O176" s="131"/>
      <c r="P176" s="131"/>
      <c r="Q176" s="131"/>
      <c r="R176" s="131"/>
      <c r="S176" s="131"/>
      <c r="T176" s="131"/>
      <c r="U176" s="131"/>
      <c r="V176" s="131"/>
      <c r="W176" s="131"/>
      <c r="X176" s="131"/>
      <c r="Y176" s="131"/>
      <c r="Z176" s="131"/>
      <c r="AA176" s="131"/>
      <c r="AB176" s="131"/>
      <c r="AC176" s="131"/>
      <c r="AD176" s="131"/>
    </row>
    <row r="177" spans="1:30" x14ac:dyDescent="0.2">
      <c r="A177" s="131"/>
      <c r="B177" s="186"/>
      <c r="C177" s="187"/>
      <c r="D177" s="187"/>
      <c r="E177" s="187"/>
      <c r="F177" s="187"/>
      <c r="G177" s="187"/>
      <c r="H177" s="187"/>
      <c r="I177" s="187"/>
      <c r="J177" s="187"/>
      <c r="K177" s="131"/>
      <c r="L177" s="131"/>
      <c r="M177" s="131"/>
      <c r="N177" s="131"/>
      <c r="O177" s="131"/>
      <c r="P177" s="131"/>
      <c r="Q177" s="131"/>
      <c r="R177" s="131"/>
      <c r="S177" s="131"/>
      <c r="T177" s="131"/>
      <c r="U177" s="131"/>
      <c r="V177" s="131"/>
      <c r="W177" s="131"/>
      <c r="X177" s="131"/>
      <c r="Y177" s="131"/>
      <c r="Z177" s="131"/>
      <c r="AA177" s="131"/>
      <c r="AB177" s="131"/>
      <c r="AC177" s="131"/>
      <c r="AD177" s="131"/>
    </row>
    <row r="178" spans="1:30" x14ac:dyDescent="0.2">
      <c r="A178" s="131"/>
      <c r="B178" s="188" t="s">
        <v>12</v>
      </c>
      <c r="C178" s="187"/>
      <c r="D178" s="187"/>
      <c r="E178" s="187"/>
      <c r="F178" s="187"/>
      <c r="G178" s="187"/>
      <c r="H178" s="187"/>
      <c r="I178" s="187"/>
      <c r="J178" s="187"/>
      <c r="K178" s="131"/>
      <c r="L178" s="131"/>
      <c r="M178" s="131"/>
      <c r="N178" s="131"/>
      <c r="O178" s="131"/>
      <c r="P178" s="131"/>
      <c r="Q178" s="131"/>
      <c r="R178" s="131"/>
      <c r="S178" s="131"/>
      <c r="T178" s="131"/>
      <c r="U178" s="131"/>
      <c r="V178" s="131"/>
      <c r="W178" s="131"/>
      <c r="X178" s="131"/>
      <c r="Y178" s="131"/>
      <c r="Z178" s="131"/>
      <c r="AA178" s="131"/>
      <c r="AB178" s="131"/>
      <c r="AC178" s="131"/>
      <c r="AD178" s="131"/>
    </row>
    <row r="179" spans="1:30" ht="12.75" customHeight="1" x14ac:dyDescent="0.2">
      <c r="A179" s="131"/>
      <c r="B179" s="491" t="s">
        <v>3680</v>
      </c>
      <c r="C179" s="492"/>
      <c r="D179" s="492"/>
      <c r="E179" s="492"/>
      <c r="F179" s="492"/>
      <c r="G179" s="492"/>
      <c r="H179" s="492"/>
      <c r="I179" s="492"/>
      <c r="J179" s="493"/>
      <c r="K179" s="131"/>
      <c r="L179" s="131"/>
      <c r="M179" s="131"/>
      <c r="N179" s="131"/>
      <c r="O179" s="131"/>
      <c r="P179" s="131"/>
      <c r="Q179" s="131"/>
      <c r="R179" s="131"/>
      <c r="S179" s="131"/>
      <c r="T179" s="131"/>
      <c r="U179" s="131"/>
      <c r="V179" s="131"/>
      <c r="W179" s="131"/>
      <c r="X179" s="131"/>
      <c r="Y179" s="131"/>
      <c r="Z179" s="131"/>
      <c r="AA179" s="131"/>
      <c r="AB179" s="131"/>
      <c r="AC179" s="131"/>
      <c r="AD179" s="131"/>
    </row>
    <row r="180" spans="1:30" x14ac:dyDescent="0.2">
      <c r="A180" s="131"/>
      <c r="B180" s="193"/>
      <c r="C180" s="193"/>
      <c r="D180" s="193"/>
      <c r="E180" s="193"/>
      <c r="F180" s="193"/>
      <c r="G180" s="193"/>
      <c r="H180" s="193"/>
      <c r="I180" s="193"/>
      <c r="J180" s="193"/>
      <c r="K180" s="131"/>
      <c r="L180" s="131"/>
      <c r="M180" s="131"/>
      <c r="N180" s="131"/>
      <c r="O180" s="131"/>
      <c r="P180" s="131"/>
      <c r="Q180" s="131"/>
      <c r="R180" s="131"/>
      <c r="S180" s="131"/>
      <c r="T180" s="131"/>
      <c r="U180" s="131"/>
      <c r="V180" s="131"/>
      <c r="W180" s="131"/>
      <c r="X180" s="131"/>
      <c r="Y180" s="131"/>
      <c r="Z180" s="131"/>
      <c r="AA180" s="131"/>
      <c r="AB180" s="131"/>
      <c r="AC180" s="131"/>
      <c r="AD180" s="131"/>
    </row>
    <row r="181" spans="1:30" x14ac:dyDescent="0.2">
      <c r="A181" s="131"/>
      <c r="B181" s="503" t="s">
        <v>3681</v>
      </c>
      <c r="C181" s="503"/>
      <c r="D181" s="193"/>
      <c r="E181" s="193"/>
      <c r="F181" s="193"/>
      <c r="G181" s="193"/>
      <c r="H181" s="193"/>
      <c r="I181" s="193"/>
      <c r="J181" s="193"/>
      <c r="K181" s="131"/>
      <c r="L181" s="131"/>
      <c r="M181" s="131"/>
      <c r="N181" s="131"/>
      <c r="O181" s="131"/>
      <c r="P181" s="131"/>
      <c r="Q181" s="131"/>
      <c r="R181" s="131"/>
      <c r="S181" s="131"/>
      <c r="T181" s="131"/>
      <c r="U181" s="131"/>
      <c r="V181" s="131"/>
      <c r="W181" s="131"/>
      <c r="X181" s="131"/>
      <c r="Y181" s="131"/>
      <c r="Z181" s="131"/>
      <c r="AA181" s="131"/>
      <c r="AB181" s="131"/>
      <c r="AC181" s="131"/>
      <c r="AD181" s="131"/>
    </row>
    <row r="182" spans="1:30" ht="68.25" customHeight="1" x14ac:dyDescent="0.2">
      <c r="A182" s="131"/>
      <c r="B182" s="504" t="s">
        <v>3718</v>
      </c>
      <c r="C182" s="505"/>
      <c r="D182" s="505"/>
      <c r="E182" s="505"/>
      <c r="F182" s="505"/>
      <c r="G182" s="505"/>
      <c r="H182" s="505"/>
      <c r="I182" s="505"/>
      <c r="J182" s="506"/>
      <c r="K182" s="131"/>
      <c r="L182" s="131"/>
      <c r="M182" s="131"/>
      <c r="N182" s="131"/>
      <c r="O182" s="131"/>
      <c r="P182" s="131"/>
      <c r="Q182" s="131"/>
      <c r="R182" s="131"/>
      <c r="S182" s="131"/>
      <c r="T182" s="131"/>
      <c r="U182" s="131"/>
      <c r="V182" s="131"/>
      <c r="W182" s="131"/>
      <c r="X182" s="131"/>
      <c r="Y182" s="131"/>
      <c r="Z182" s="131"/>
      <c r="AA182" s="131"/>
      <c r="AB182" s="131"/>
      <c r="AC182" s="131"/>
      <c r="AD182" s="131"/>
    </row>
    <row r="183" spans="1:30" ht="78" customHeight="1" x14ac:dyDescent="0.2">
      <c r="A183" s="131"/>
      <c r="B183" s="507"/>
      <c r="C183" s="508"/>
      <c r="D183" s="508"/>
      <c r="E183" s="508"/>
      <c r="F183" s="508"/>
      <c r="G183" s="508"/>
      <c r="H183" s="508"/>
      <c r="I183" s="508"/>
      <c r="J183" s="509"/>
      <c r="K183" s="131"/>
      <c r="L183" s="131"/>
      <c r="M183" s="131"/>
      <c r="N183" s="131"/>
      <c r="O183" s="131"/>
      <c r="P183" s="131"/>
      <c r="Q183" s="131"/>
      <c r="R183" s="131"/>
      <c r="S183" s="131"/>
      <c r="T183" s="131"/>
      <c r="U183" s="131"/>
      <c r="V183" s="131"/>
      <c r="W183" s="131"/>
      <c r="X183" s="131"/>
      <c r="Y183" s="131"/>
      <c r="Z183" s="131"/>
      <c r="AA183" s="131"/>
      <c r="AB183" s="131"/>
      <c r="AC183" s="131"/>
      <c r="AD183" s="131"/>
    </row>
    <row r="184" spans="1:30" ht="26.25" customHeight="1" x14ac:dyDescent="0.2">
      <c r="A184" s="142"/>
      <c r="B184" s="194" t="s">
        <v>3684</v>
      </c>
      <c r="C184" s="189"/>
      <c r="D184" s="189"/>
      <c r="E184" s="189"/>
      <c r="F184" s="189"/>
      <c r="G184" s="189"/>
      <c r="H184" s="189"/>
      <c r="I184" s="189"/>
      <c r="J184" s="189"/>
      <c r="K184" s="131"/>
      <c r="L184" s="131"/>
      <c r="M184" s="131"/>
      <c r="N184" s="131"/>
      <c r="O184" s="131"/>
      <c r="P184" s="131"/>
      <c r="Q184" s="131"/>
      <c r="R184" s="131"/>
      <c r="S184" s="131"/>
      <c r="T184" s="131"/>
      <c r="U184" s="131"/>
      <c r="V184" s="131"/>
      <c r="W184" s="131"/>
      <c r="X184" s="131"/>
      <c r="Y184" s="131"/>
      <c r="Z184" s="131"/>
      <c r="AA184" s="131"/>
      <c r="AB184" s="131"/>
      <c r="AC184" s="131"/>
      <c r="AD184" s="131"/>
    </row>
    <row r="185" spans="1:30" ht="39.75" customHeight="1" x14ac:dyDescent="0.2">
      <c r="A185" s="142"/>
      <c r="B185" s="485" t="s">
        <v>3685</v>
      </c>
      <c r="C185" s="486"/>
      <c r="D185" s="486"/>
      <c r="E185" s="486"/>
      <c r="F185" s="486"/>
      <c r="G185" s="486"/>
      <c r="H185" s="486"/>
      <c r="I185" s="486"/>
      <c r="J185" s="487"/>
      <c r="K185" s="131"/>
      <c r="L185" s="131"/>
      <c r="M185" s="131"/>
      <c r="N185" s="131"/>
      <c r="O185" s="131"/>
      <c r="P185" s="131"/>
      <c r="Q185" s="131"/>
      <c r="R185" s="131"/>
      <c r="S185" s="131"/>
      <c r="T185" s="131"/>
      <c r="U185" s="131"/>
      <c r="V185" s="131"/>
      <c r="W185" s="131"/>
      <c r="X185" s="131"/>
      <c r="Y185" s="131"/>
      <c r="Z185" s="131"/>
      <c r="AA185" s="131"/>
      <c r="AB185" s="131"/>
      <c r="AC185" s="131"/>
      <c r="AD185" s="131"/>
    </row>
    <row r="186" spans="1:30" x14ac:dyDescent="0.2">
      <c r="A186" s="131"/>
      <c r="B186" s="131"/>
      <c r="C186" s="131"/>
      <c r="D186" s="131"/>
      <c r="E186" s="131"/>
      <c r="F186" s="131"/>
      <c r="G186" s="131"/>
      <c r="H186" s="131"/>
      <c r="I186" s="131"/>
      <c r="J186" s="131"/>
      <c r="K186" s="131"/>
      <c r="L186" s="131"/>
      <c r="M186" s="131"/>
      <c r="N186" s="131"/>
      <c r="O186" s="131"/>
      <c r="P186" s="131"/>
      <c r="Q186" s="131"/>
      <c r="R186" s="131"/>
      <c r="S186" s="131"/>
      <c r="T186" s="131"/>
      <c r="U186" s="131"/>
      <c r="V186" s="131"/>
      <c r="W186" s="131"/>
      <c r="X186" s="131"/>
      <c r="Y186" s="131"/>
      <c r="Z186" s="131"/>
      <c r="AA186" s="131"/>
      <c r="AB186" s="131"/>
      <c r="AC186" s="131"/>
      <c r="AD186" s="131"/>
    </row>
    <row r="187" spans="1:30" x14ac:dyDescent="0.2">
      <c r="A187" s="131"/>
      <c r="B187" s="131"/>
      <c r="C187" s="131"/>
      <c r="D187" s="131"/>
      <c r="E187" s="131"/>
      <c r="F187" s="131"/>
      <c r="G187" s="131"/>
      <c r="H187" s="131"/>
      <c r="I187" s="131"/>
      <c r="J187" s="131"/>
      <c r="K187" s="131"/>
      <c r="L187" s="131"/>
      <c r="M187" s="131"/>
      <c r="N187" s="131"/>
      <c r="O187" s="131"/>
      <c r="P187" s="131"/>
      <c r="Q187" s="131"/>
      <c r="R187" s="131"/>
      <c r="S187" s="131"/>
      <c r="T187" s="131"/>
      <c r="U187" s="131"/>
      <c r="V187" s="131"/>
      <c r="W187" s="131"/>
      <c r="X187" s="131"/>
      <c r="Y187" s="131"/>
      <c r="Z187" s="131"/>
      <c r="AA187" s="131"/>
      <c r="AB187" s="131"/>
      <c r="AC187" s="131"/>
      <c r="AD187" s="131"/>
    </row>
    <row r="188" spans="1:30" ht="15.75" x14ac:dyDescent="0.25">
      <c r="A188" s="131"/>
      <c r="B188" s="143" t="s">
        <v>3692</v>
      </c>
      <c r="C188" s="131"/>
      <c r="D188" s="131"/>
      <c r="E188" s="131"/>
      <c r="F188" s="131"/>
      <c r="G188" s="131"/>
      <c r="H188" s="131"/>
      <c r="I188" s="131"/>
      <c r="J188" s="131"/>
      <c r="K188" s="131"/>
      <c r="L188" s="131"/>
      <c r="M188" s="131"/>
      <c r="N188" s="131"/>
      <c r="O188" s="131"/>
      <c r="P188" s="131"/>
      <c r="Q188" s="131"/>
      <c r="R188" s="131"/>
      <c r="S188" s="131"/>
      <c r="T188" s="131"/>
      <c r="U188" s="131"/>
      <c r="V188" s="131"/>
      <c r="W188" s="131"/>
      <c r="X188" s="131"/>
      <c r="Y188" s="131"/>
      <c r="Z188" s="131"/>
      <c r="AA188" s="131"/>
      <c r="AB188" s="131"/>
      <c r="AC188" s="131"/>
      <c r="AD188" s="131"/>
    </row>
    <row r="189" spans="1:30" x14ac:dyDescent="0.2">
      <c r="A189" s="131"/>
      <c r="B189" s="131"/>
      <c r="C189" s="131"/>
      <c r="D189" s="131"/>
      <c r="E189" s="131"/>
      <c r="F189" s="131"/>
      <c r="G189" s="131"/>
      <c r="H189" s="131"/>
      <c r="I189" s="131"/>
      <c r="J189" s="131"/>
      <c r="K189" s="131"/>
      <c r="L189" s="131"/>
      <c r="M189" s="131"/>
      <c r="N189" s="131"/>
      <c r="O189" s="131"/>
      <c r="P189" s="131"/>
      <c r="Q189" s="131"/>
      <c r="R189" s="131"/>
      <c r="S189" s="131"/>
      <c r="T189" s="131"/>
      <c r="U189" s="131"/>
      <c r="V189" s="131"/>
      <c r="W189" s="131"/>
      <c r="X189" s="131"/>
      <c r="Y189" s="131"/>
      <c r="Z189" s="131"/>
      <c r="AA189" s="131"/>
      <c r="AB189" s="131"/>
      <c r="AC189" s="131"/>
      <c r="AD189" s="131"/>
    </row>
    <row r="190" spans="1:30" x14ac:dyDescent="0.2">
      <c r="A190" s="131"/>
      <c r="B190" s="131" t="s">
        <v>3693</v>
      </c>
      <c r="C190" s="131"/>
      <c r="D190" s="131"/>
      <c r="E190" s="131"/>
      <c r="F190" s="131"/>
      <c r="G190" s="131"/>
      <c r="H190" s="131"/>
      <c r="I190" s="131"/>
      <c r="J190" s="131"/>
      <c r="K190" s="131"/>
      <c r="L190" s="131"/>
      <c r="M190" s="131"/>
      <c r="N190" s="131"/>
      <c r="O190" s="131"/>
      <c r="P190" s="131"/>
      <c r="Q190" s="131"/>
      <c r="R190" s="131"/>
      <c r="S190" s="131"/>
      <c r="T190" s="131"/>
      <c r="U190" s="131"/>
      <c r="V190" s="131"/>
      <c r="W190" s="131"/>
      <c r="X190" s="131"/>
      <c r="Y190" s="131"/>
      <c r="Z190" s="131"/>
      <c r="AA190" s="131"/>
      <c r="AB190" s="131"/>
      <c r="AC190" s="131"/>
      <c r="AD190" s="131"/>
    </row>
    <row r="191" spans="1:30" x14ac:dyDescent="0.2">
      <c r="A191" s="131"/>
      <c r="B191" s="191" t="s">
        <v>3716</v>
      </c>
      <c r="C191" s="131"/>
      <c r="D191" s="131"/>
      <c r="E191" s="131"/>
      <c r="F191" s="131"/>
      <c r="G191" s="131"/>
      <c r="H191" s="131"/>
      <c r="I191" s="131"/>
      <c r="J191" s="131"/>
      <c r="K191" s="131"/>
      <c r="L191" s="131"/>
      <c r="M191" s="131"/>
      <c r="N191" s="131"/>
      <c r="O191" s="131"/>
      <c r="P191" s="131"/>
      <c r="Q191" s="131"/>
      <c r="R191" s="131"/>
      <c r="S191" s="131"/>
      <c r="T191" s="131"/>
      <c r="U191" s="131"/>
      <c r="V191" s="131"/>
      <c r="W191" s="131"/>
      <c r="X191" s="131"/>
      <c r="Y191" s="131"/>
      <c r="Z191" s="131"/>
      <c r="AA191" s="131"/>
      <c r="AB191" s="131"/>
      <c r="AC191" s="131"/>
      <c r="AD191" s="131"/>
    </row>
    <row r="192" spans="1:30" x14ac:dyDescent="0.2">
      <c r="A192" s="131"/>
      <c r="B192" s="183" t="s">
        <v>3688</v>
      </c>
      <c r="C192" s="131"/>
      <c r="D192" s="131"/>
      <c r="E192" s="131"/>
      <c r="F192" s="131"/>
      <c r="G192" s="131"/>
      <c r="H192" s="131"/>
      <c r="I192" s="131"/>
      <c r="J192" s="131"/>
      <c r="K192" s="131"/>
      <c r="L192" s="131"/>
      <c r="M192" s="131"/>
      <c r="N192" s="131"/>
      <c r="O192" s="131"/>
      <c r="P192" s="131"/>
      <c r="Q192" s="131"/>
      <c r="R192" s="131"/>
      <c r="S192" s="131"/>
      <c r="T192" s="131"/>
      <c r="U192" s="131"/>
      <c r="V192" s="131"/>
      <c r="W192" s="131"/>
      <c r="X192" s="131"/>
      <c r="Y192" s="131"/>
      <c r="Z192" s="131"/>
      <c r="AA192" s="131"/>
      <c r="AB192" s="131"/>
      <c r="AC192" s="131"/>
      <c r="AD192" s="131"/>
    </row>
    <row r="193" spans="1:30" x14ac:dyDescent="0.2">
      <c r="A193" s="131"/>
      <c r="B193" s="184" t="s">
        <v>3689</v>
      </c>
      <c r="C193" s="131"/>
      <c r="D193" s="131"/>
      <c r="E193" s="131"/>
      <c r="F193" s="131"/>
      <c r="G193" s="131"/>
      <c r="H193" s="131"/>
      <c r="I193" s="131"/>
      <c r="J193" s="131"/>
      <c r="K193" s="131"/>
      <c r="L193" s="131"/>
      <c r="M193" s="131"/>
      <c r="N193" s="131"/>
      <c r="O193" s="131"/>
      <c r="P193" s="131"/>
      <c r="Q193" s="131"/>
      <c r="R193" s="131"/>
      <c r="S193" s="131"/>
      <c r="T193" s="131"/>
      <c r="U193" s="131"/>
      <c r="V193" s="131"/>
      <c r="W193" s="131"/>
      <c r="X193" s="131"/>
      <c r="Y193" s="131"/>
      <c r="Z193" s="131"/>
      <c r="AA193" s="131"/>
      <c r="AB193" s="131"/>
      <c r="AC193" s="131"/>
      <c r="AD193" s="131"/>
    </row>
    <row r="194" spans="1:30" x14ac:dyDescent="0.2">
      <c r="A194" s="131"/>
      <c r="B194" s="131" t="s">
        <v>3690</v>
      </c>
      <c r="C194" s="131"/>
      <c r="D194" s="131"/>
      <c r="E194" s="131"/>
      <c r="F194" s="131"/>
      <c r="G194" s="131"/>
      <c r="H194" s="131"/>
      <c r="I194" s="131"/>
      <c r="J194" s="131"/>
      <c r="K194" s="131"/>
      <c r="L194" s="131"/>
      <c r="M194" s="131"/>
      <c r="N194" s="131"/>
      <c r="O194" s="131"/>
      <c r="P194" s="131"/>
      <c r="Q194" s="131"/>
      <c r="R194" s="131"/>
      <c r="S194" s="131"/>
      <c r="T194" s="131"/>
      <c r="U194" s="131"/>
      <c r="V194" s="131"/>
      <c r="W194" s="131"/>
      <c r="X194" s="131"/>
      <c r="Y194" s="131"/>
      <c r="Z194" s="131"/>
      <c r="AA194" s="131"/>
      <c r="AB194" s="131"/>
      <c r="AC194" s="131"/>
      <c r="AD194" s="131"/>
    </row>
    <row r="195" spans="1:30" x14ac:dyDescent="0.2">
      <c r="A195" s="131"/>
      <c r="B195" s="184" t="s">
        <v>3669</v>
      </c>
      <c r="C195" s="131"/>
      <c r="D195" s="131"/>
      <c r="E195" s="131"/>
      <c r="F195" s="131"/>
      <c r="G195" s="131"/>
      <c r="H195" s="131"/>
      <c r="I195" s="131"/>
      <c r="J195" s="131"/>
      <c r="K195" s="131"/>
      <c r="L195" s="131"/>
      <c r="M195" s="131"/>
      <c r="N195" s="131"/>
      <c r="O195" s="131"/>
      <c r="P195" s="131"/>
      <c r="Q195" s="131"/>
      <c r="R195" s="131"/>
      <c r="S195" s="131"/>
      <c r="T195" s="131"/>
      <c r="U195" s="131"/>
      <c r="V195" s="131"/>
      <c r="W195" s="131"/>
      <c r="X195" s="131"/>
      <c r="Y195" s="131"/>
      <c r="Z195" s="131"/>
      <c r="AA195" s="131"/>
      <c r="AB195" s="131"/>
      <c r="AC195" s="131"/>
      <c r="AD195" s="131"/>
    </row>
    <row r="196" spans="1:30" x14ac:dyDescent="0.2">
      <c r="A196" s="131"/>
      <c r="B196" s="184"/>
      <c r="C196" s="131"/>
      <c r="D196" s="131"/>
      <c r="E196" s="131"/>
      <c r="F196" s="131"/>
      <c r="G196" s="131"/>
      <c r="H196" s="131"/>
      <c r="I196" s="131"/>
      <c r="J196" s="131"/>
      <c r="K196" s="131"/>
      <c r="L196" s="131"/>
      <c r="M196" s="131"/>
      <c r="N196" s="131"/>
      <c r="O196" s="131"/>
      <c r="P196" s="131"/>
      <c r="Q196" s="131"/>
      <c r="R196" s="131"/>
      <c r="S196" s="131"/>
      <c r="T196" s="131"/>
      <c r="U196" s="131"/>
      <c r="V196" s="131"/>
      <c r="W196" s="131"/>
      <c r="X196" s="131"/>
      <c r="Y196" s="131"/>
      <c r="Z196" s="131"/>
      <c r="AA196" s="131"/>
      <c r="AB196" s="131"/>
      <c r="AC196" s="131"/>
      <c r="AD196" s="131"/>
    </row>
    <row r="197" spans="1:30" x14ac:dyDescent="0.2">
      <c r="A197" s="131"/>
      <c r="B197" s="131" t="s">
        <v>3674</v>
      </c>
      <c r="C197" s="131"/>
      <c r="D197" s="131"/>
      <c r="E197" s="131"/>
      <c r="F197" s="131"/>
      <c r="G197" s="131"/>
      <c r="H197" s="131"/>
      <c r="I197" s="131"/>
      <c r="J197" s="131"/>
      <c r="K197" s="131"/>
      <c r="L197" s="131"/>
      <c r="M197" s="131"/>
      <c r="N197" s="131"/>
      <c r="O197" s="131"/>
      <c r="P197" s="131"/>
      <c r="Q197" s="131"/>
      <c r="R197" s="131"/>
      <c r="S197" s="131"/>
      <c r="T197" s="131"/>
      <c r="U197" s="131"/>
      <c r="V197" s="131"/>
      <c r="W197" s="131"/>
      <c r="X197" s="131"/>
      <c r="Y197" s="131"/>
      <c r="Z197" s="131"/>
      <c r="AA197" s="131"/>
      <c r="AB197" s="131"/>
      <c r="AC197" s="131"/>
      <c r="AD197" s="131"/>
    </row>
    <row r="198" spans="1:30" ht="72.75" customHeight="1" x14ac:dyDescent="0.2">
      <c r="A198" s="131"/>
      <c r="B198" s="477" t="s">
        <v>3675</v>
      </c>
      <c r="C198" s="478"/>
      <c r="D198" s="478"/>
      <c r="E198" s="478"/>
      <c r="F198" s="478"/>
      <c r="G198" s="478"/>
      <c r="H198" s="478"/>
      <c r="I198" s="478"/>
      <c r="J198" s="479"/>
      <c r="K198" s="131"/>
      <c r="L198" s="131"/>
      <c r="M198" s="131"/>
      <c r="N198" s="131"/>
      <c r="O198" s="131"/>
      <c r="P198" s="131"/>
      <c r="Q198" s="131"/>
      <c r="R198" s="131"/>
      <c r="S198" s="131"/>
      <c r="T198" s="131"/>
      <c r="U198" s="131"/>
      <c r="V198" s="131"/>
      <c r="W198" s="131"/>
      <c r="X198" s="131"/>
      <c r="Y198" s="131"/>
      <c r="Z198" s="131"/>
      <c r="AA198" s="131"/>
      <c r="AB198" s="131"/>
      <c r="AC198" s="131"/>
      <c r="AD198" s="131"/>
    </row>
    <row r="199" spans="1:30" x14ac:dyDescent="0.2">
      <c r="A199" s="131"/>
      <c r="B199" s="131"/>
      <c r="C199" s="131"/>
      <c r="D199" s="131"/>
      <c r="E199" s="131"/>
      <c r="F199" s="131"/>
      <c r="G199" s="131"/>
      <c r="H199" s="131"/>
      <c r="I199" s="131"/>
      <c r="J199" s="131"/>
      <c r="K199" s="131"/>
      <c r="L199" s="131"/>
      <c r="M199" s="131"/>
      <c r="N199" s="131"/>
      <c r="O199" s="131"/>
      <c r="P199" s="131"/>
      <c r="Q199" s="131"/>
      <c r="R199" s="131"/>
      <c r="S199" s="131"/>
      <c r="T199" s="131"/>
      <c r="U199" s="131"/>
      <c r="V199" s="131"/>
      <c r="W199" s="131"/>
      <c r="X199" s="131"/>
      <c r="Y199" s="131"/>
      <c r="Z199" s="131"/>
      <c r="AA199" s="131"/>
      <c r="AB199" s="131"/>
      <c r="AC199" s="131"/>
      <c r="AD199" s="131"/>
    </row>
    <row r="200" spans="1:30" x14ac:dyDescent="0.2">
      <c r="A200" s="131"/>
      <c r="B200" s="131" t="s">
        <v>3676</v>
      </c>
      <c r="C200" s="131"/>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c r="AA200" s="131"/>
      <c r="AB200" s="131"/>
      <c r="AC200" s="131"/>
      <c r="AD200" s="131"/>
    </row>
    <row r="201" spans="1:30" ht="52.5" customHeight="1" x14ac:dyDescent="0.2">
      <c r="A201" s="131"/>
      <c r="B201" s="474" t="s">
        <v>3677</v>
      </c>
      <c r="C201" s="475"/>
      <c r="D201" s="475"/>
      <c r="E201" s="475"/>
      <c r="F201" s="475"/>
      <c r="G201" s="475"/>
      <c r="H201" s="475"/>
      <c r="I201" s="475"/>
      <c r="J201" s="476"/>
      <c r="K201" s="131"/>
      <c r="L201" s="131"/>
      <c r="M201" s="131"/>
      <c r="N201" s="131"/>
      <c r="O201" s="131"/>
      <c r="P201" s="131"/>
      <c r="Q201" s="131"/>
      <c r="R201" s="131"/>
      <c r="S201" s="131"/>
      <c r="T201" s="131"/>
      <c r="U201" s="131"/>
      <c r="V201" s="131"/>
      <c r="W201" s="131"/>
      <c r="X201" s="131"/>
      <c r="Y201" s="131"/>
      <c r="Z201" s="131"/>
      <c r="AA201" s="131"/>
      <c r="AB201" s="131"/>
      <c r="AC201" s="131"/>
      <c r="AD201" s="131"/>
    </row>
    <row r="202" spans="1:30" x14ac:dyDescent="0.2">
      <c r="A202" s="131"/>
      <c r="B202" s="131"/>
      <c r="C202" s="131"/>
      <c r="D202" s="131"/>
      <c r="E202" s="131"/>
      <c r="F202" s="131"/>
      <c r="G202" s="131"/>
      <c r="H202" s="131"/>
      <c r="I202" s="131"/>
      <c r="J202" s="131"/>
      <c r="K202" s="131"/>
      <c r="L202" s="131"/>
      <c r="M202" s="131"/>
      <c r="N202" s="131"/>
      <c r="O202" s="131"/>
      <c r="P202" s="131"/>
      <c r="Q202" s="131"/>
      <c r="R202" s="131"/>
      <c r="S202" s="131"/>
      <c r="T202" s="131"/>
      <c r="U202" s="131"/>
      <c r="V202" s="131"/>
      <c r="W202" s="131"/>
      <c r="X202" s="131"/>
      <c r="Y202" s="131"/>
      <c r="Z202" s="131"/>
      <c r="AA202" s="131"/>
      <c r="AB202" s="131"/>
      <c r="AC202" s="131"/>
      <c r="AD202" s="131"/>
    </row>
    <row r="203" spans="1:30" x14ac:dyDescent="0.2">
      <c r="A203" s="131"/>
      <c r="B203" s="131" t="s">
        <v>3678</v>
      </c>
      <c r="C203" s="131"/>
      <c r="D203" s="131"/>
      <c r="E203" s="131"/>
      <c r="F203" s="131"/>
      <c r="G203" s="131"/>
      <c r="H203" s="131"/>
      <c r="I203" s="131"/>
      <c r="J203" s="131"/>
      <c r="K203" s="131"/>
      <c r="L203" s="131"/>
      <c r="M203" s="131"/>
      <c r="N203" s="131"/>
      <c r="O203" s="131"/>
      <c r="P203" s="131"/>
      <c r="Q203" s="131"/>
      <c r="R203" s="131"/>
      <c r="S203" s="131"/>
      <c r="T203" s="131"/>
      <c r="U203" s="131"/>
      <c r="V203" s="131"/>
      <c r="W203" s="131"/>
      <c r="X203" s="131"/>
      <c r="Y203" s="131"/>
      <c r="Z203" s="131"/>
      <c r="AA203" s="131"/>
      <c r="AB203" s="131"/>
      <c r="AC203" s="131"/>
      <c r="AD203" s="131"/>
    </row>
    <row r="204" spans="1:30" ht="72.75" customHeight="1" x14ac:dyDescent="0.2">
      <c r="A204" s="131"/>
      <c r="B204" s="474" t="s">
        <v>3679</v>
      </c>
      <c r="C204" s="475"/>
      <c r="D204" s="475"/>
      <c r="E204" s="475"/>
      <c r="F204" s="475"/>
      <c r="G204" s="475"/>
      <c r="H204" s="475"/>
      <c r="I204" s="475"/>
      <c r="J204" s="476"/>
      <c r="K204" s="131"/>
      <c r="L204" s="131"/>
      <c r="M204" s="131"/>
      <c r="N204" s="131"/>
      <c r="O204" s="131"/>
      <c r="P204" s="131"/>
      <c r="Q204" s="131"/>
      <c r="R204" s="131"/>
      <c r="S204" s="131"/>
      <c r="T204" s="131"/>
      <c r="U204" s="131"/>
      <c r="V204" s="131"/>
      <c r="W204" s="131"/>
      <c r="X204" s="131"/>
      <c r="Y204" s="131"/>
      <c r="Z204" s="131"/>
      <c r="AA204" s="131"/>
      <c r="AB204" s="131"/>
      <c r="AC204" s="131"/>
      <c r="AD204" s="131"/>
    </row>
    <row r="205" spans="1:30" x14ac:dyDescent="0.2">
      <c r="A205" s="131"/>
      <c r="B205" s="131"/>
      <c r="C205" s="131"/>
      <c r="D205" s="131"/>
      <c r="E205" s="131"/>
      <c r="F205" s="131"/>
      <c r="G205" s="131"/>
      <c r="H205" s="131"/>
      <c r="I205" s="131"/>
      <c r="J205" s="131"/>
      <c r="K205" s="131"/>
      <c r="L205" s="131"/>
      <c r="M205" s="131"/>
      <c r="N205" s="131"/>
      <c r="O205" s="131"/>
      <c r="P205" s="131"/>
      <c r="Q205" s="131"/>
      <c r="R205" s="131"/>
      <c r="S205" s="131"/>
      <c r="T205" s="131"/>
      <c r="U205" s="131"/>
      <c r="V205" s="131"/>
      <c r="W205" s="131"/>
      <c r="X205" s="131"/>
      <c r="Y205" s="131"/>
      <c r="Z205" s="131"/>
      <c r="AA205" s="131"/>
      <c r="AB205" s="131"/>
      <c r="AC205" s="131"/>
      <c r="AD205" s="131"/>
    </row>
    <row r="206" spans="1:30" x14ac:dyDescent="0.2">
      <c r="A206" s="131"/>
      <c r="B206" s="188" t="s">
        <v>12</v>
      </c>
      <c r="C206" s="131"/>
      <c r="D206" s="131"/>
      <c r="E206" s="131"/>
      <c r="F206" s="131"/>
      <c r="G206" s="131"/>
      <c r="H206" s="131"/>
      <c r="I206" s="131"/>
      <c r="J206" s="131"/>
      <c r="K206" s="131"/>
      <c r="L206" s="131"/>
      <c r="M206" s="131"/>
      <c r="N206" s="131"/>
      <c r="O206" s="131"/>
      <c r="P206" s="131"/>
      <c r="Q206" s="131"/>
      <c r="R206" s="131"/>
      <c r="S206" s="131"/>
      <c r="T206" s="131"/>
      <c r="U206" s="131"/>
      <c r="V206" s="131"/>
      <c r="W206" s="131"/>
      <c r="X206" s="131"/>
      <c r="Y206" s="131"/>
      <c r="Z206" s="131"/>
      <c r="AA206" s="131"/>
      <c r="AB206" s="131"/>
      <c r="AC206" s="131"/>
      <c r="AD206" s="131"/>
    </row>
    <row r="207" spans="1:30" ht="25.5" customHeight="1" x14ac:dyDescent="0.2">
      <c r="A207" s="131"/>
      <c r="B207" s="474" t="s">
        <v>3694</v>
      </c>
      <c r="C207" s="475"/>
      <c r="D207" s="475"/>
      <c r="E207" s="475"/>
      <c r="F207" s="475"/>
      <c r="G207" s="475"/>
      <c r="H207" s="475"/>
      <c r="I207" s="475"/>
      <c r="J207" s="476"/>
      <c r="K207" s="131"/>
      <c r="L207" s="131"/>
      <c r="M207" s="131"/>
      <c r="N207" s="131"/>
      <c r="O207" s="131"/>
      <c r="P207" s="131"/>
      <c r="Q207" s="131"/>
      <c r="R207" s="131"/>
      <c r="S207" s="131"/>
      <c r="T207" s="131"/>
      <c r="U207" s="131"/>
      <c r="V207" s="131"/>
      <c r="W207" s="131"/>
      <c r="X207" s="131"/>
      <c r="Y207" s="131"/>
      <c r="Z207" s="131"/>
      <c r="AA207" s="131"/>
      <c r="AB207" s="131"/>
      <c r="AC207" s="131"/>
      <c r="AD207" s="131"/>
    </row>
    <row r="208" spans="1:30" x14ac:dyDescent="0.2">
      <c r="A208" s="131"/>
      <c r="B208" s="131"/>
      <c r="C208" s="131"/>
      <c r="D208" s="131"/>
      <c r="E208" s="131"/>
      <c r="F208" s="131"/>
      <c r="G208" s="131"/>
      <c r="H208" s="131"/>
      <c r="I208" s="131"/>
      <c r="J208" s="131"/>
      <c r="K208" s="131"/>
      <c r="L208" s="131"/>
      <c r="M208" s="131"/>
      <c r="N208" s="131"/>
      <c r="O208" s="131"/>
      <c r="P208" s="131"/>
      <c r="Q208" s="131"/>
      <c r="R208" s="131"/>
      <c r="S208" s="131"/>
      <c r="T208" s="131"/>
      <c r="U208" s="131"/>
      <c r="V208" s="131"/>
      <c r="W208" s="131"/>
      <c r="X208" s="131"/>
      <c r="Y208" s="131"/>
      <c r="Z208" s="131"/>
      <c r="AA208" s="131"/>
      <c r="AB208" s="131"/>
      <c r="AC208" s="131"/>
      <c r="AD208" s="131"/>
    </row>
    <row r="209" spans="1:30" x14ac:dyDescent="0.2">
      <c r="A209" s="142"/>
      <c r="B209" s="503" t="s">
        <v>3681</v>
      </c>
      <c r="C209" s="503"/>
      <c r="D209" s="189"/>
      <c r="E209" s="189"/>
      <c r="F209" s="189"/>
      <c r="G209" s="189"/>
      <c r="H209" s="189"/>
      <c r="I209" s="189"/>
      <c r="J209" s="189"/>
      <c r="K209" s="131"/>
      <c r="L209" s="131"/>
      <c r="M209" s="131"/>
      <c r="N209" s="131"/>
      <c r="O209" s="131"/>
      <c r="P209" s="131"/>
      <c r="Q209" s="131"/>
      <c r="R209" s="131"/>
      <c r="S209" s="131"/>
      <c r="T209" s="131"/>
      <c r="U209" s="131"/>
      <c r="V209" s="131"/>
      <c r="W209" s="131"/>
      <c r="X209" s="131"/>
      <c r="Y209" s="131"/>
      <c r="Z209" s="131"/>
      <c r="AA209" s="131"/>
      <c r="AB209" s="131"/>
      <c r="AC209" s="131"/>
      <c r="AD209" s="131"/>
    </row>
    <row r="210" spans="1:30" ht="117" customHeight="1" x14ac:dyDescent="0.2">
      <c r="A210" s="142"/>
      <c r="B210" s="485" t="s">
        <v>3695</v>
      </c>
      <c r="C210" s="486"/>
      <c r="D210" s="486"/>
      <c r="E210" s="486"/>
      <c r="F210" s="486"/>
      <c r="G210" s="486"/>
      <c r="H210" s="486"/>
      <c r="I210" s="486"/>
      <c r="J210" s="487"/>
      <c r="K210" s="131"/>
      <c r="L210" s="131"/>
      <c r="M210" s="131"/>
      <c r="N210" s="131"/>
      <c r="O210" s="131"/>
      <c r="P210" s="131"/>
      <c r="Q210" s="131"/>
      <c r="R210" s="131"/>
      <c r="S210" s="131"/>
      <c r="T210" s="131"/>
      <c r="U210" s="131"/>
      <c r="V210" s="131"/>
      <c r="W210" s="131"/>
      <c r="X210" s="131"/>
      <c r="Y210" s="131"/>
      <c r="Z210" s="131"/>
      <c r="AA210" s="131"/>
      <c r="AB210" s="131"/>
      <c r="AC210" s="131"/>
      <c r="AD210" s="131"/>
    </row>
    <row r="211" spans="1:30" x14ac:dyDescent="0.2">
      <c r="A211" s="131"/>
      <c r="B211" s="131"/>
      <c r="C211" s="131"/>
      <c r="D211" s="131"/>
      <c r="E211" s="131"/>
      <c r="F211" s="131"/>
      <c r="G211" s="131"/>
      <c r="H211" s="131"/>
      <c r="I211" s="131"/>
      <c r="J211" s="131"/>
      <c r="K211" s="131"/>
      <c r="L211" s="131"/>
      <c r="M211" s="131"/>
      <c r="N211" s="131"/>
      <c r="O211" s="131"/>
      <c r="P211" s="131"/>
      <c r="Q211" s="131"/>
      <c r="R211" s="131"/>
      <c r="S211" s="131"/>
      <c r="T211" s="131"/>
      <c r="U211" s="131"/>
      <c r="V211" s="131"/>
      <c r="W211" s="131"/>
      <c r="X211" s="131"/>
      <c r="Y211" s="131"/>
      <c r="Z211" s="131"/>
      <c r="AA211" s="131"/>
      <c r="AB211" s="131"/>
      <c r="AC211" s="131"/>
      <c r="AD211" s="131"/>
    </row>
    <row r="212" spans="1:30" ht="22.5" x14ac:dyDescent="0.2">
      <c r="A212" s="142"/>
      <c r="B212" s="190" t="s">
        <v>3684</v>
      </c>
      <c r="C212" s="189"/>
      <c r="D212" s="189"/>
      <c r="E212" s="189"/>
      <c r="F212" s="189"/>
      <c r="G212" s="189"/>
      <c r="H212" s="189"/>
      <c r="I212" s="189"/>
      <c r="J212" s="189"/>
      <c r="K212" s="131"/>
      <c r="L212" s="131"/>
      <c r="M212" s="131"/>
      <c r="N212" s="131"/>
      <c r="O212" s="131"/>
      <c r="P212" s="131"/>
      <c r="Q212" s="131"/>
      <c r="R212" s="131"/>
      <c r="S212" s="131"/>
      <c r="T212" s="131"/>
      <c r="U212" s="131"/>
      <c r="V212" s="131"/>
      <c r="W212" s="131"/>
      <c r="X212" s="131"/>
      <c r="Y212" s="131"/>
      <c r="Z212" s="131"/>
      <c r="AA212" s="131"/>
      <c r="AB212" s="131"/>
      <c r="AC212" s="131"/>
      <c r="AD212" s="131"/>
    </row>
    <row r="213" spans="1:30" ht="39.75" customHeight="1" x14ac:dyDescent="0.2">
      <c r="A213" s="142"/>
      <c r="B213" s="485" t="s">
        <v>3685</v>
      </c>
      <c r="C213" s="486"/>
      <c r="D213" s="486"/>
      <c r="E213" s="486"/>
      <c r="F213" s="486"/>
      <c r="G213" s="486"/>
      <c r="H213" s="486"/>
      <c r="I213" s="486"/>
      <c r="J213" s="487"/>
      <c r="K213" s="131"/>
      <c r="L213" s="131"/>
      <c r="M213" s="131"/>
      <c r="N213" s="131"/>
      <c r="O213" s="131"/>
      <c r="P213" s="131"/>
      <c r="Q213" s="131"/>
      <c r="R213" s="131"/>
      <c r="S213" s="131"/>
      <c r="T213" s="131"/>
      <c r="U213" s="131"/>
      <c r="V213" s="131"/>
      <c r="W213" s="131"/>
      <c r="X213" s="131"/>
      <c r="Y213" s="131"/>
      <c r="Z213" s="131"/>
      <c r="AA213" s="131"/>
      <c r="AB213" s="131"/>
      <c r="AC213" s="131"/>
      <c r="AD213" s="131"/>
    </row>
    <row r="214" spans="1:30" x14ac:dyDescent="0.2">
      <c r="A214" s="131"/>
      <c r="B214" s="131"/>
      <c r="C214" s="131"/>
      <c r="D214" s="131"/>
      <c r="E214" s="131"/>
      <c r="F214" s="131"/>
      <c r="G214" s="131"/>
      <c r="H214" s="131"/>
      <c r="I214" s="131"/>
      <c r="J214" s="131"/>
      <c r="K214" s="131"/>
      <c r="L214" s="131"/>
      <c r="M214" s="131"/>
      <c r="N214" s="131"/>
      <c r="O214" s="131"/>
      <c r="P214" s="131"/>
      <c r="Q214" s="131"/>
      <c r="R214" s="131"/>
      <c r="S214" s="131"/>
      <c r="T214" s="131"/>
      <c r="U214" s="131"/>
      <c r="V214" s="131"/>
      <c r="W214" s="131"/>
      <c r="X214" s="131"/>
      <c r="Y214" s="131"/>
      <c r="Z214" s="131"/>
      <c r="AA214" s="131"/>
      <c r="AB214" s="131"/>
      <c r="AC214" s="131"/>
      <c r="AD214" s="131"/>
    </row>
    <row r="215" spans="1:30" x14ac:dyDescent="0.2">
      <c r="A215" s="131"/>
      <c r="B215" s="131"/>
      <c r="C215" s="131"/>
      <c r="D215" s="131"/>
      <c r="E215" s="131"/>
      <c r="F215" s="131"/>
      <c r="G215" s="131"/>
      <c r="H215" s="131"/>
      <c r="I215" s="131"/>
      <c r="J215" s="131"/>
      <c r="K215" s="131"/>
      <c r="L215" s="131"/>
      <c r="M215" s="131"/>
      <c r="N215" s="131"/>
      <c r="O215" s="131"/>
      <c r="P215" s="131"/>
      <c r="Q215" s="131"/>
      <c r="R215" s="131"/>
      <c r="S215" s="131"/>
      <c r="T215" s="131"/>
      <c r="U215" s="131"/>
      <c r="V215" s="131"/>
      <c r="W215" s="131"/>
      <c r="X215" s="131"/>
      <c r="Y215" s="131"/>
      <c r="Z215" s="131"/>
      <c r="AA215" s="131"/>
      <c r="AB215" s="131"/>
      <c r="AC215" s="131"/>
      <c r="AD215" s="131"/>
    </row>
    <row r="216" spans="1:30" ht="15.75" x14ac:dyDescent="0.25">
      <c r="A216" s="131"/>
      <c r="B216" s="195" t="s">
        <v>3696</v>
      </c>
      <c r="C216" s="196"/>
      <c r="D216" s="196"/>
      <c r="E216" s="196"/>
      <c r="F216" s="196"/>
      <c r="G216" s="196"/>
      <c r="H216" s="196"/>
      <c r="I216" s="196"/>
      <c r="J216" s="196"/>
      <c r="K216" s="131"/>
      <c r="L216" s="131"/>
      <c r="M216" s="131"/>
      <c r="N216" s="131"/>
      <c r="O216" s="131"/>
      <c r="P216" s="131"/>
      <c r="Q216" s="131"/>
      <c r="R216" s="131"/>
      <c r="S216" s="131"/>
      <c r="T216" s="131"/>
      <c r="U216" s="131"/>
      <c r="V216" s="131"/>
      <c r="W216" s="131"/>
      <c r="X216" s="131"/>
      <c r="Y216" s="131"/>
      <c r="Z216" s="131"/>
      <c r="AA216" s="131"/>
      <c r="AB216" s="131"/>
      <c r="AC216" s="131"/>
      <c r="AD216" s="131"/>
    </row>
    <row r="217" spans="1:30" x14ac:dyDescent="0.2">
      <c r="A217" s="131"/>
      <c r="B217" s="131"/>
      <c r="C217" s="131"/>
      <c r="D217" s="131"/>
      <c r="E217" s="131"/>
      <c r="F217" s="131"/>
      <c r="G217" s="131"/>
      <c r="H217" s="131"/>
      <c r="I217" s="131"/>
      <c r="J217" s="131"/>
      <c r="K217" s="131"/>
      <c r="L217" s="131"/>
      <c r="M217" s="131"/>
      <c r="N217" s="131"/>
      <c r="O217" s="131"/>
      <c r="P217" s="131"/>
      <c r="Q217" s="131"/>
      <c r="R217" s="131"/>
      <c r="S217" s="131"/>
      <c r="T217" s="131"/>
      <c r="U217" s="131"/>
      <c r="V217" s="131"/>
      <c r="W217" s="131"/>
      <c r="X217" s="131"/>
      <c r="Y217" s="131"/>
      <c r="Z217" s="131"/>
      <c r="AA217" s="131"/>
      <c r="AB217" s="131"/>
      <c r="AC217" s="131"/>
      <c r="AD217" s="131"/>
    </row>
    <row r="218" spans="1:30" ht="28.9" customHeight="1" x14ac:dyDescent="0.2">
      <c r="A218" s="131"/>
      <c r="B218" s="510" t="s">
        <v>3697</v>
      </c>
      <c r="C218" s="510"/>
      <c r="D218" s="510"/>
      <c r="E218" s="510"/>
      <c r="F218" s="510"/>
      <c r="G218" s="510"/>
      <c r="H218" s="510"/>
      <c r="I218" s="510"/>
      <c r="J218" s="510"/>
      <c r="K218" s="510"/>
      <c r="L218" s="510"/>
      <c r="M218" s="510"/>
      <c r="N218" s="510"/>
      <c r="O218" s="510"/>
      <c r="P218" s="510"/>
      <c r="Q218" s="510"/>
      <c r="R218" s="510"/>
      <c r="S218" s="131"/>
      <c r="T218" s="131"/>
      <c r="U218" s="131"/>
      <c r="V218" s="131"/>
      <c r="W218" s="131"/>
      <c r="X218" s="131"/>
      <c r="Y218" s="131"/>
      <c r="Z218" s="131"/>
      <c r="AA218" s="131"/>
      <c r="AB218" s="131"/>
      <c r="AC218" s="131"/>
      <c r="AD218" s="131"/>
    </row>
    <row r="219" spans="1:30" x14ac:dyDescent="0.2">
      <c r="A219" s="131"/>
      <c r="B219" s="183" t="s">
        <v>3698</v>
      </c>
      <c r="C219" s="131"/>
      <c r="D219" s="131"/>
      <c r="E219" s="131"/>
      <c r="F219" s="131"/>
      <c r="G219" s="131"/>
      <c r="H219" s="131"/>
      <c r="I219" s="131"/>
      <c r="J219" s="131"/>
      <c r="K219" s="131"/>
      <c r="L219" s="131"/>
      <c r="M219" s="131"/>
      <c r="N219" s="131"/>
      <c r="O219" s="131"/>
      <c r="P219" s="131"/>
      <c r="Q219" s="131"/>
      <c r="R219" s="131"/>
      <c r="S219" s="131"/>
      <c r="T219" s="131"/>
      <c r="U219" s="131"/>
      <c r="V219" s="131"/>
      <c r="W219" s="131"/>
      <c r="X219" s="131"/>
      <c r="Y219" s="131"/>
      <c r="Z219" s="131"/>
      <c r="AA219" s="131"/>
      <c r="AB219" s="131"/>
      <c r="AC219" s="131"/>
      <c r="AD219" s="131"/>
    </row>
    <row r="220" spans="1:30" x14ac:dyDescent="0.2">
      <c r="A220" s="131"/>
      <c r="B220" s="184" t="s">
        <v>3699</v>
      </c>
      <c r="C220" s="131"/>
      <c r="D220" s="131"/>
      <c r="E220" s="131"/>
      <c r="F220" s="131"/>
      <c r="G220" s="131"/>
      <c r="H220" s="131"/>
      <c r="I220" s="131"/>
      <c r="J220" s="131"/>
      <c r="K220" s="131"/>
      <c r="L220" s="131"/>
      <c r="M220" s="131"/>
      <c r="N220" s="131"/>
      <c r="O220" s="131"/>
      <c r="P220" s="131"/>
      <c r="Q220" s="131"/>
      <c r="R220" s="131"/>
      <c r="S220" s="131"/>
      <c r="T220" s="131"/>
      <c r="U220" s="131"/>
      <c r="V220" s="131"/>
      <c r="W220" s="131"/>
      <c r="X220" s="131"/>
      <c r="Y220" s="131"/>
      <c r="Z220" s="131"/>
      <c r="AA220" s="131"/>
      <c r="AB220" s="131"/>
      <c r="AC220" s="131"/>
      <c r="AD220" s="131"/>
    </row>
    <row r="221" spans="1:30" x14ac:dyDescent="0.2">
      <c r="A221" s="131"/>
      <c r="B221" s="184"/>
      <c r="C221" s="131"/>
      <c r="D221" s="131"/>
      <c r="E221" s="131"/>
      <c r="F221" s="131"/>
      <c r="G221" s="131"/>
      <c r="H221" s="131"/>
      <c r="I221" s="131"/>
      <c r="J221" s="131"/>
      <c r="K221" s="131"/>
      <c r="L221" s="131"/>
      <c r="M221" s="131"/>
      <c r="N221" s="131"/>
      <c r="O221" s="131"/>
      <c r="P221" s="131"/>
      <c r="Q221" s="131"/>
      <c r="R221" s="131"/>
      <c r="S221" s="131"/>
      <c r="T221" s="131"/>
      <c r="U221" s="131"/>
      <c r="V221" s="131"/>
      <c r="W221" s="131"/>
      <c r="X221" s="131"/>
      <c r="Y221" s="131"/>
      <c r="Z221" s="131"/>
      <c r="AA221" s="131"/>
      <c r="AB221" s="131"/>
      <c r="AC221" s="131"/>
      <c r="AD221" s="131"/>
    </row>
    <row r="222" spans="1:30" x14ac:dyDescent="0.2">
      <c r="A222" s="131"/>
      <c r="B222" s="131"/>
      <c r="C222" s="131"/>
      <c r="D222" s="131"/>
      <c r="E222" s="131"/>
      <c r="F222" s="131"/>
      <c r="G222" s="131"/>
      <c r="H222" s="131"/>
      <c r="I222" s="131"/>
      <c r="J222" s="131"/>
      <c r="K222" s="131"/>
      <c r="L222" s="131"/>
      <c r="M222" s="131"/>
      <c r="N222" s="131"/>
      <c r="O222" s="131"/>
      <c r="P222" s="131"/>
      <c r="Q222" s="131"/>
      <c r="R222" s="131"/>
      <c r="S222" s="131"/>
      <c r="T222" s="131"/>
      <c r="U222" s="131"/>
      <c r="V222" s="131"/>
      <c r="W222" s="131"/>
      <c r="X222" s="131"/>
      <c r="Y222" s="131"/>
      <c r="Z222" s="131"/>
      <c r="AA222" s="131"/>
      <c r="AB222" s="131"/>
      <c r="AC222" s="131"/>
      <c r="AD222" s="131"/>
    </row>
    <row r="223" spans="1:30" x14ac:dyDescent="0.2">
      <c r="A223" s="131"/>
      <c r="B223" s="131"/>
      <c r="C223" s="131"/>
      <c r="D223" s="131"/>
      <c r="E223" s="131"/>
      <c r="F223" s="131"/>
      <c r="G223" s="131"/>
      <c r="H223" s="131"/>
      <c r="I223" s="131"/>
      <c r="J223" s="131"/>
      <c r="K223" s="131"/>
      <c r="L223" s="131"/>
      <c r="M223" s="131"/>
      <c r="N223" s="131"/>
      <c r="O223" s="131"/>
      <c r="P223" s="131"/>
      <c r="Q223" s="131"/>
      <c r="R223" s="131"/>
      <c r="S223" s="131"/>
      <c r="T223" s="131"/>
      <c r="U223" s="131"/>
      <c r="V223" s="131"/>
      <c r="W223" s="131"/>
      <c r="X223" s="131"/>
      <c r="Y223" s="131"/>
      <c r="Z223" s="131"/>
      <c r="AA223" s="131"/>
      <c r="AB223" s="131"/>
      <c r="AC223" s="131"/>
      <c r="AD223" s="131"/>
    </row>
    <row r="224" spans="1:30" x14ac:dyDescent="0.2">
      <c r="A224" s="131"/>
      <c r="B224" s="503" t="s">
        <v>3681</v>
      </c>
      <c r="C224" s="503"/>
      <c r="D224" s="131"/>
      <c r="E224" s="131"/>
      <c r="F224" s="131"/>
      <c r="G224" s="131"/>
      <c r="H224" s="131"/>
      <c r="I224" s="131"/>
      <c r="J224" s="131"/>
      <c r="K224" s="131"/>
      <c r="L224" s="131"/>
      <c r="M224" s="131"/>
      <c r="N224" s="131"/>
      <c r="O224" s="131"/>
      <c r="P224" s="131"/>
      <c r="Q224" s="131"/>
      <c r="R224" s="131"/>
      <c r="S224" s="131"/>
      <c r="T224" s="131"/>
      <c r="U224" s="131"/>
      <c r="V224" s="131"/>
      <c r="W224" s="131"/>
      <c r="X224" s="131"/>
      <c r="Y224" s="131"/>
      <c r="Z224" s="131"/>
      <c r="AA224" s="131"/>
      <c r="AB224" s="131"/>
      <c r="AC224" s="131"/>
      <c r="AD224" s="131"/>
    </row>
    <row r="225" spans="1:30" ht="85.5" customHeight="1" x14ac:dyDescent="0.2">
      <c r="A225" s="131"/>
      <c r="B225" s="485" t="s">
        <v>3700</v>
      </c>
      <c r="C225" s="486"/>
      <c r="D225" s="486"/>
      <c r="E225" s="486"/>
      <c r="F225" s="486"/>
      <c r="G225" s="486"/>
      <c r="H225" s="486"/>
      <c r="I225" s="486"/>
      <c r="J225" s="487"/>
      <c r="K225" s="131"/>
      <c r="L225" s="131"/>
      <c r="M225" s="131"/>
      <c r="N225" s="131"/>
      <c r="O225" s="131"/>
      <c r="P225" s="131"/>
      <c r="Q225" s="131"/>
      <c r="R225" s="131"/>
      <c r="S225" s="131"/>
      <c r="T225" s="131"/>
      <c r="U225" s="131"/>
      <c r="V225" s="131"/>
      <c r="W225" s="131"/>
      <c r="X225" s="131"/>
      <c r="Y225" s="131"/>
      <c r="Z225" s="131"/>
      <c r="AA225" s="131"/>
      <c r="AB225" s="131"/>
      <c r="AC225" s="131"/>
      <c r="AD225" s="131"/>
    </row>
    <row r="226" spans="1:30" x14ac:dyDescent="0.2">
      <c r="A226" s="131"/>
      <c r="B226" s="131"/>
      <c r="C226" s="131"/>
      <c r="D226" s="131"/>
      <c r="E226" s="131"/>
      <c r="F226" s="131"/>
      <c r="G226" s="131"/>
      <c r="H226" s="131"/>
      <c r="I226" s="131"/>
      <c r="J226" s="131"/>
      <c r="K226" s="131"/>
      <c r="L226" s="131"/>
      <c r="M226" s="131"/>
      <c r="N226" s="131"/>
      <c r="O226" s="131"/>
      <c r="P226" s="131"/>
      <c r="Q226" s="131"/>
      <c r="R226" s="131"/>
      <c r="S226" s="131"/>
      <c r="T226" s="131"/>
      <c r="U226" s="131"/>
      <c r="V226" s="131"/>
      <c r="W226" s="131"/>
      <c r="X226" s="131"/>
      <c r="Y226" s="131"/>
      <c r="Z226" s="131"/>
      <c r="AA226" s="131"/>
      <c r="AB226" s="131"/>
      <c r="AC226" s="131"/>
      <c r="AD226" s="131"/>
    </row>
    <row r="227" spans="1:30" x14ac:dyDescent="0.2">
      <c r="A227" s="142"/>
      <c r="B227" s="194" t="s">
        <v>3684</v>
      </c>
      <c r="C227" s="189"/>
      <c r="D227" s="189"/>
      <c r="E227" s="189"/>
      <c r="F227" s="189"/>
      <c r="G227" s="189"/>
      <c r="H227" s="189"/>
      <c r="I227" s="189"/>
      <c r="J227" s="189"/>
      <c r="K227" s="131"/>
      <c r="L227" s="131"/>
      <c r="M227" s="131"/>
      <c r="N227" s="131"/>
      <c r="O227" s="131"/>
      <c r="P227" s="131"/>
      <c r="Q227" s="131"/>
      <c r="R227" s="131"/>
      <c r="S227" s="131"/>
      <c r="T227" s="131"/>
      <c r="U227" s="131"/>
      <c r="V227" s="131"/>
      <c r="W227" s="131"/>
      <c r="X227" s="131"/>
      <c r="Y227" s="131"/>
      <c r="Z227" s="131"/>
      <c r="AA227" s="131"/>
      <c r="AB227" s="131"/>
      <c r="AC227" s="131"/>
      <c r="AD227" s="131"/>
    </row>
    <row r="228" spans="1:30" ht="39" customHeight="1" x14ac:dyDescent="0.2">
      <c r="A228" s="142"/>
      <c r="B228" s="485" t="s">
        <v>3685</v>
      </c>
      <c r="C228" s="486"/>
      <c r="D228" s="486"/>
      <c r="E228" s="486"/>
      <c r="F228" s="486"/>
      <c r="G228" s="486"/>
      <c r="H228" s="486"/>
      <c r="I228" s="486"/>
      <c r="J228" s="487"/>
      <c r="K228" s="131"/>
      <c r="L228" s="131"/>
      <c r="M228" s="131"/>
      <c r="N228" s="131"/>
      <c r="O228" s="131"/>
      <c r="P228" s="131"/>
      <c r="Q228" s="131"/>
      <c r="R228" s="131"/>
      <c r="S228" s="131"/>
      <c r="T228" s="131"/>
      <c r="U228" s="131"/>
      <c r="V228" s="131"/>
      <c r="W228" s="131"/>
      <c r="X228" s="131"/>
      <c r="Y228" s="131"/>
      <c r="Z228" s="131"/>
      <c r="AA228" s="131"/>
      <c r="AB228" s="131"/>
      <c r="AC228" s="131"/>
      <c r="AD228" s="131"/>
    </row>
    <row r="229" spans="1:30" ht="13.5" customHeight="1" x14ac:dyDescent="0.2">
      <c r="A229" s="142"/>
      <c r="B229" s="186"/>
      <c r="C229" s="186"/>
      <c r="D229" s="186"/>
      <c r="E229" s="186"/>
      <c r="F229" s="186"/>
      <c r="G229" s="186"/>
      <c r="H229" s="186"/>
      <c r="I229" s="186"/>
      <c r="J229" s="186"/>
      <c r="K229" s="131"/>
      <c r="L229" s="131"/>
      <c r="M229" s="131"/>
      <c r="N229" s="131"/>
      <c r="O229" s="131"/>
      <c r="P229" s="131"/>
      <c r="Q229" s="131"/>
      <c r="R229" s="131"/>
      <c r="S229" s="131"/>
      <c r="T229" s="131"/>
      <c r="U229" s="131"/>
      <c r="V229" s="131"/>
      <c r="W229" s="131"/>
      <c r="X229" s="131"/>
      <c r="Y229" s="131"/>
      <c r="Z229" s="131"/>
      <c r="AA229" s="131"/>
      <c r="AB229" s="131"/>
      <c r="AC229" s="131"/>
      <c r="AD229" s="131"/>
    </row>
    <row r="230" spans="1:30" ht="13.5" customHeight="1" x14ac:dyDescent="0.2">
      <c r="A230" s="142"/>
      <c r="B230" s="186"/>
      <c r="C230" s="186"/>
      <c r="D230" s="186"/>
      <c r="E230" s="186"/>
      <c r="F230" s="186"/>
      <c r="G230" s="186"/>
      <c r="H230" s="186"/>
      <c r="I230" s="186"/>
      <c r="J230" s="186"/>
      <c r="K230" s="131"/>
      <c r="L230" s="131"/>
      <c r="M230" s="131"/>
      <c r="N230" s="131"/>
      <c r="O230" s="131"/>
      <c r="P230" s="131"/>
      <c r="Q230" s="131"/>
      <c r="R230" s="131"/>
      <c r="S230" s="131"/>
      <c r="T230" s="131"/>
      <c r="U230" s="131"/>
      <c r="V230" s="131"/>
      <c r="W230" s="131"/>
      <c r="X230" s="131"/>
      <c r="Y230" s="131"/>
      <c r="Z230" s="131"/>
      <c r="AA230" s="131"/>
      <c r="AB230" s="131"/>
      <c r="AC230" s="131"/>
      <c r="AD230" s="131"/>
    </row>
    <row r="231" spans="1:30" x14ac:dyDescent="0.2">
      <c r="A231" s="131"/>
      <c r="B231" s="131"/>
      <c r="C231" s="131"/>
      <c r="D231" s="131"/>
      <c r="E231" s="131"/>
      <c r="F231" s="131"/>
      <c r="G231" s="131"/>
      <c r="H231" s="131"/>
      <c r="I231" s="131"/>
      <c r="J231" s="131"/>
      <c r="K231" s="131"/>
      <c r="L231" s="131"/>
      <c r="M231" s="131"/>
      <c r="N231" s="131"/>
      <c r="O231" s="131"/>
      <c r="P231" s="131"/>
      <c r="Q231" s="131"/>
      <c r="R231" s="131"/>
      <c r="S231" s="131"/>
      <c r="T231" s="131"/>
      <c r="U231" s="131"/>
      <c r="V231" s="131"/>
      <c r="W231" s="131"/>
      <c r="X231" s="131"/>
      <c r="Y231" s="131"/>
      <c r="Z231" s="131"/>
      <c r="AA231" s="131"/>
      <c r="AB231" s="131"/>
      <c r="AC231" s="131"/>
      <c r="AD231" s="131"/>
    </row>
    <row r="232" spans="1:30" ht="15.75" x14ac:dyDescent="0.25">
      <c r="A232" s="131"/>
      <c r="B232" s="143" t="s">
        <v>3701</v>
      </c>
      <c r="C232" s="131"/>
      <c r="D232" s="131"/>
      <c r="E232" s="131"/>
      <c r="F232" s="131"/>
      <c r="G232" s="131"/>
      <c r="H232" s="131"/>
      <c r="I232" s="131"/>
      <c r="J232" s="131"/>
      <c r="K232" s="131"/>
      <c r="L232" s="131"/>
      <c r="M232" s="131"/>
      <c r="N232" s="131"/>
      <c r="O232" s="131"/>
      <c r="P232" s="131"/>
      <c r="Q232" s="131"/>
      <c r="R232" s="131"/>
      <c r="S232" s="131"/>
      <c r="T232" s="131"/>
      <c r="U232" s="131"/>
      <c r="V232" s="131"/>
      <c r="W232" s="131"/>
      <c r="X232" s="131"/>
      <c r="Y232" s="131"/>
      <c r="Z232" s="131"/>
      <c r="AA232" s="131"/>
      <c r="AB232" s="131"/>
      <c r="AC232" s="131"/>
      <c r="AD232" s="131"/>
    </row>
    <row r="233" spans="1:30" ht="15.75" x14ac:dyDescent="0.25">
      <c r="A233" s="131"/>
      <c r="B233" s="143"/>
      <c r="C233" s="131"/>
      <c r="D233" s="131"/>
      <c r="E233" s="131"/>
      <c r="F233" s="131"/>
      <c r="G233" s="131"/>
      <c r="H233" s="131"/>
      <c r="I233" s="131"/>
      <c r="J233" s="131"/>
      <c r="K233" s="131"/>
      <c r="L233" s="131"/>
      <c r="M233" s="131"/>
      <c r="N233" s="131"/>
      <c r="O233" s="131"/>
      <c r="P233" s="131"/>
      <c r="Q233" s="131"/>
      <c r="R233" s="131"/>
      <c r="S233" s="131"/>
      <c r="T233" s="131"/>
      <c r="U233" s="131"/>
      <c r="V233" s="131"/>
      <c r="W233" s="131"/>
      <c r="X233" s="131"/>
      <c r="Y233" s="131"/>
      <c r="Z233" s="131"/>
      <c r="AA233" s="131"/>
      <c r="AB233" s="131"/>
      <c r="AC233" s="131"/>
      <c r="AD233" s="131"/>
    </row>
    <row r="234" spans="1:30" ht="47.25" customHeight="1" x14ac:dyDescent="0.2">
      <c r="A234" s="131"/>
      <c r="B234" s="443" t="s">
        <v>3702</v>
      </c>
      <c r="C234" s="443"/>
      <c r="D234" s="443"/>
      <c r="E234" s="443"/>
      <c r="F234" s="443"/>
      <c r="G234" s="443"/>
      <c r="H234" s="443"/>
      <c r="I234" s="443"/>
      <c r="J234" s="443"/>
      <c r="K234" s="142"/>
      <c r="L234" s="142"/>
      <c r="M234" s="142"/>
      <c r="N234" s="142"/>
      <c r="O234" s="142"/>
      <c r="P234" s="142"/>
      <c r="Q234" s="142"/>
      <c r="R234" s="131"/>
      <c r="S234" s="131"/>
      <c r="T234" s="131"/>
      <c r="U234" s="131"/>
      <c r="V234" s="131"/>
      <c r="W234" s="131"/>
      <c r="X234" s="131"/>
      <c r="Y234" s="131"/>
      <c r="Z234" s="131"/>
      <c r="AA234" s="131"/>
      <c r="AB234" s="131"/>
      <c r="AC234" s="131"/>
      <c r="AD234" s="131"/>
    </row>
    <row r="235" spans="1:30" x14ac:dyDescent="0.2">
      <c r="A235" s="131"/>
      <c r="B235" s="131"/>
      <c r="C235" s="131"/>
      <c r="D235" s="131"/>
      <c r="E235" s="131"/>
      <c r="F235" s="131"/>
      <c r="G235" s="131"/>
      <c r="H235" s="131"/>
      <c r="I235" s="131"/>
      <c r="J235" s="131"/>
      <c r="K235" s="131"/>
      <c r="L235" s="131"/>
      <c r="M235" s="131"/>
      <c r="N235" s="131"/>
      <c r="O235" s="131"/>
      <c r="P235" s="131"/>
      <c r="Q235" s="131"/>
      <c r="R235" s="131"/>
      <c r="S235" s="131"/>
      <c r="T235" s="131"/>
      <c r="U235" s="131"/>
      <c r="V235" s="131"/>
      <c r="W235" s="131"/>
      <c r="X235" s="131"/>
      <c r="Y235" s="131"/>
      <c r="Z235" s="131"/>
      <c r="AA235" s="131"/>
      <c r="AB235" s="131"/>
      <c r="AC235" s="131"/>
      <c r="AD235" s="131"/>
    </row>
    <row r="236" spans="1:30" x14ac:dyDescent="0.2">
      <c r="A236" s="131"/>
      <c r="B236" s="131"/>
      <c r="C236" s="131"/>
      <c r="D236" s="131"/>
      <c r="E236" s="131"/>
      <c r="F236" s="131"/>
      <c r="G236" s="131"/>
      <c r="H236" s="131"/>
      <c r="I236" s="131"/>
      <c r="J236" s="131"/>
      <c r="K236" s="131"/>
      <c r="L236" s="131"/>
      <c r="M236" s="131"/>
      <c r="N236" s="131"/>
      <c r="O236" s="131"/>
      <c r="P236" s="131"/>
      <c r="Q236" s="131"/>
      <c r="R236" s="131"/>
      <c r="S236" s="131"/>
      <c r="T236" s="131"/>
      <c r="U236" s="131"/>
      <c r="V236" s="131"/>
      <c r="W236" s="131"/>
      <c r="X236" s="131"/>
      <c r="Y236" s="131"/>
      <c r="Z236" s="131"/>
      <c r="AA236" s="131"/>
      <c r="AB236" s="131"/>
      <c r="AC236" s="131"/>
      <c r="AD236" s="131"/>
    </row>
    <row r="237" spans="1:30" ht="15.75" x14ac:dyDescent="0.25">
      <c r="A237" s="131"/>
      <c r="B237" s="143" t="s">
        <v>3719</v>
      </c>
      <c r="C237" s="131"/>
      <c r="D237" s="131"/>
      <c r="E237" s="131"/>
      <c r="F237" s="131"/>
      <c r="G237" s="131"/>
      <c r="H237" s="131"/>
      <c r="I237" s="131"/>
      <c r="J237" s="131"/>
      <c r="K237" s="131"/>
      <c r="L237" s="131"/>
      <c r="M237" s="131"/>
      <c r="N237" s="131"/>
      <c r="O237" s="131"/>
      <c r="P237" s="131"/>
      <c r="Q237" s="131"/>
      <c r="R237" s="131"/>
      <c r="S237" s="131"/>
      <c r="T237" s="131"/>
      <c r="U237" s="131"/>
      <c r="V237" s="131"/>
      <c r="W237" s="131"/>
      <c r="X237" s="131"/>
      <c r="Y237" s="131"/>
      <c r="Z237" s="131"/>
      <c r="AA237" s="131"/>
      <c r="AB237" s="131"/>
      <c r="AC237" s="131"/>
      <c r="AD237" s="131"/>
    </row>
    <row r="238" spans="1:30" x14ac:dyDescent="0.2">
      <c r="A238" s="131"/>
      <c r="B238" s="131"/>
      <c r="C238" s="131"/>
      <c r="D238" s="131"/>
      <c r="E238" s="131"/>
      <c r="F238" s="131"/>
      <c r="G238" s="131"/>
      <c r="H238" s="131"/>
      <c r="I238" s="131"/>
      <c r="J238" s="153"/>
      <c r="K238" s="131"/>
      <c r="L238" s="131"/>
      <c r="M238" s="131"/>
      <c r="N238" s="131"/>
      <c r="O238" s="131"/>
      <c r="P238" s="131"/>
      <c r="Q238" s="131"/>
      <c r="R238" s="131"/>
      <c r="S238" s="131"/>
      <c r="T238" s="131"/>
      <c r="U238" s="131"/>
      <c r="V238" s="131"/>
      <c r="W238" s="131"/>
      <c r="X238" s="131"/>
      <c r="Y238" s="131"/>
      <c r="Z238" s="131"/>
      <c r="AA238" s="131"/>
      <c r="AB238" s="131"/>
      <c r="AC238" s="131"/>
      <c r="AD238" s="131"/>
    </row>
    <row r="239" spans="1:30" ht="39" customHeight="1" x14ac:dyDescent="0.2">
      <c r="A239" s="131"/>
      <c r="B239" s="485" t="s">
        <v>3720</v>
      </c>
      <c r="C239" s="486"/>
      <c r="D239" s="486"/>
      <c r="E239" s="486"/>
      <c r="F239" s="486"/>
      <c r="G239" s="486"/>
      <c r="H239" s="486"/>
      <c r="I239" s="486"/>
      <c r="J239" s="487"/>
      <c r="K239" s="178"/>
      <c r="L239" s="131"/>
      <c r="M239" s="131"/>
      <c r="N239" s="131"/>
      <c r="O239" s="131"/>
      <c r="P239" s="131"/>
      <c r="Q239" s="131"/>
      <c r="R239" s="131"/>
      <c r="S239" s="131"/>
      <c r="T239" s="131"/>
      <c r="U239" s="131"/>
      <c r="V239" s="131"/>
      <c r="W239" s="131"/>
      <c r="X239" s="131"/>
      <c r="Y239" s="131"/>
      <c r="Z239" s="131"/>
      <c r="AA239" s="131"/>
      <c r="AB239" s="131"/>
      <c r="AC239" s="131"/>
      <c r="AD239" s="131"/>
    </row>
    <row r="240" spans="1:30" ht="78" customHeight="1" x14ac:dyDescent="0.2">
      <c r="A240" s="131"/>
      <c r="B240" s="485" t="s">
        <v>3717</v>
      </c>
      <c r="C240" s="486"/>
      <c r="D240" s="486"/>
      <c r="E240" s="486"/>
      <c r="F240" s="486"/>
      <c r="G240" s="486"/>
      <c r="H240" s="486"/>
      <c r="I240" s="486"/>
      <c r="J240" s="487"/>
      <c r="K240" s="131"/>
      <c r="L240" s="131"/>
      <c r="M240" s="131"/>
      <c r="N240" s="131"/>
      <c r="O240" s="131"/>
      <c r="P240" s="131"/>
      <c r="Q240" s="131"/>
      <c r="R240" s="131"/>
      <c r="S240" s="131"/>
      <c r="T240" s="131"/>
      <c r="U240" s="131"/>
      <c r="V240" s="131"/>
      <c r="W240" s="131"/>
      <c r="X240" s="131"/>
      <c r="Y240" s="131"/>
      <c r="Z240" s="131"/>
      <c r="AA240" s="131"/>
      <c r="AB240" s="131"/>
      <c r="AC240" s="131"/>
      <c r="AD240" s="131"/>
    </row>
    <row r="241" spans="1:30" ht="60" customHeight="1" x14ac:dyDescent="0.2">
      <c r="A241" s="131"/>
      <c r="B241" s="485" t="s">
        <v>3703</v>
      </c>
      <c r="C241" s="486"/>
      <c r="D241" s="486"/>
      <c r="E241" s="486"/>
      <c r="F241" s="486"/>
      <c r="G241" s="486"/>
      <c r="H241" s="486"/>
      <c r="I241" s="486"/>
      <c r="J241" s="487"/>
      <c r="K241" s="131"/>
      <c r="L241" s="131"/>
      <c r="M241" s="131"/>
      <c r="N241" s="131"/>
      <c r="O241" s="131"/>
      <c r="P241" s="131"/>
      <c r="Q241" s="131"/>
      <c r="R241" s="131"/>
      <c r="S241" s="131"/>
      <c r="T241" s="131"/>
      <c r="U241" s="131"/>
      <c r="V241" s="131"/>
      <c r="W241" s="131"/>
      <c r="X241" s="131"/>
      <c r="Y241" s="131"/>
      <c r="Z241" s="131"/>
      <c r="AA241" s="131"/>
      <c r="AB241" s="131"/>
      <c r="AC241" s="131"/>
      <c r="AD241" s="131"/>
    </row>
    <row r="242" spans="1:30" ht="68.25" customHeight="1" x14ac:dyDescent="0.2">
      <c r="A242" s="131"/>
      <c r="B242" s="485" t="s">
        <v>3832</v>
      </c>
      <c r="C242" s="486"/>
      <c r="D242" s="486"/>
      <c r="E242" s="486"/>
      <c r="F242" s="486"/>
      <c r="G242" s="486"/>
      <c r="H242" s="486"/>
      <c r="I242" s="486"/>
      <c r="J242" s="487"/>
      <c r="K242" s="178"/>
      <c r="L242" s="131"/>
      <c r="M242" s="131"/>
      <c r="N242" s="131"/>
      <c r="O242" s="131"/>
      <c r="P242" s="131"/>
      <c r="Q242" s="131"/>
      <c r="R242" s="131"/>
      <c r="S242" s="131"/>
      <c r="T242" s="131"/>
      <c r="U242" s="131"/>
      <c r="V242" s="131"/>
      <c r="W242" s="131"/>
      <c r="X242" s="131"/>
      <c r="Y242" s="131"/>
      <c r="Z242" s="131"/>
      <c r="AA242" s="131"/>
      <c r="AB242" s="131"/>
      <c r="AC242" s="131"/>
      <c r="AD242" s="131"/>
    </row>
    <row r="243" spans="1:30" ht="24.75" customHeight="1" x14ac:dyDescent="0.2">
      <c r="A243" s="131"/>
      <c r="B243" s="511" t="s">
        <v>3704</v>
      </c>
      <c r="C243" s="512"/>
      <c r="D243" s="512"/>
      <c r="E243" s="512"/>
      <c r="F243" s="512"/>
      <c r="G243" s="512"/>
      <c r="H243" s="512"/>
      <c r="I243" s="512"/>
      <c r="J243" s="513"/>
      <c r="K243" s="178"/>
      <c r="L243" s="131"/>
      <c r="M243" s="131"/>
      <c r="N243" s="131"/>
      <c r="O243" s="131"/>
      <c r="P243" s="131"/>
      <c r="Q243" s="131"/>
      <c r="R243" s="131"/>
      <c r="S243" s="131"/>
      <c r="T243" s="131"/>
      <c r="U243" s="131"/>
      <c r="V243" s="131"/>
      <c r="W243" s="131"/>
      <c r="X243" s="131"/>
      <c r="Y243" s="131"/>
      <c r="Z243" s="131"/>
      <c r="AA243" s="131"/>
      <c r="AB243" s="131"/>
      <c r="AC243" s="131"/>
      <c r="AD243" s="131"/>
    </row>
    <row r="244" spans="1:30" x14ac:dyDescent="0.2">
      <c r="A244" s="131"/>
      <c r="B244" s="131"/>
      <c r="C244" s="131"/>
      <c r="D244" s="131"/>
      <c r="E244" s="131"/>
      <c r="F244" s="131"/>
      <c r="G244" s="131"/>
      <c r="H244" s="131"/>
      <c r="I244" s="131"/>
      <c r="J244" s="131"/>
      <c r="K244" s="131"/>
      <c r="L244" s="131"/>
      <c r="M244" s="131"/>
      <c r="N244" s="131"/>
      <c r="O244" s="131"/>
      <c r="P244" s="131"/>
      <c r="Q244" s="131"/>
      <c r="R244" s="131"/>
      <c r="S244" s="131"/>
      <c r="T244" s="131"/>
      <c r="U244" s="131"/>
      <c r="V244" s="131"/>
      <c r="W244" s="131"/>
      <c r="X244" s="131"/>
      <c r="Y244" s="131"/>
      <c r="Z244" s="131"/>
      <c r="AA244" s="131"/>
      <c r="AB244" s="131"/>
      <c r="AC244" s="131"/>
      <c r="AD244" s="131"/>
    </row>
    <row r="245" spans="1:30" x14ac:dyDescent="0.2">
      <c r="A245" s="131"/>
      <c r="B245" s="131"/>
      <c r="C245" s="131"/>
      <c r="D245" s="131"/>
      <c r="E245" s="131"/>
      <c r="F245" s="131"/>
      <c r="G245" s="131"/>
      <c r="H245" s="131"/>
      <c r="I245" s="131"/>
      <c r="J245" s="131"/>
      <c r="K245" s="131"/>
      <c r="L245" s="131"/>
      <c r="M245" s="131"/>
      <c r="N245" s="131"/>
      <c r="O245" s="131"/>
      <c r="P245" s="131"/>
      <c r="Q245" s="131"/>
      <c r="R245" s="131"/>
      <c r="S245" s="131"/>
      <c r="T245" s="131"/>
      <c r="U245" s="131"/>
      <c r="V245" s="131"/>
      <c r="W245" s="131"/>
      <c r="X245" s="131"/>
      <c r="Y245" s="131"/>
      <c r="Z245" s="131"/>
      <c r="AA245" s="131"/>
      <c r="AB245" s="131"/>
      <c r="AC245" s="131"/>
      <c r="AD245" s="131"/>
    </row>
    <row r="246" spans="1:30" x14ac:dyDescent="0.2">
      <c r="A246" s="131"/>
      <c r="B246" s="131"/>
      <c r="C246" s="131"/>
      <c r="D246" s="131"/>
      <c r="E246" s="131"/>
      <c r="F246" s="131"/>
      <c r="G246" s="131"/>
      <c r="H246" s="131"/>
      <c r="I246" s="131"/>
      <c r="J246" s="131"/>
      <c r="K246" s="131"/>
      <c r="L246" s="131"/>
      <c r="M246" s="131"/>
      <c r="N246" s="131"/>
      <c r="O246" s="131"/>
      <c r="P246" s="131"/>
      <c r="Q246" s="131"/>
      <c r="R246" s="131"/>
      <c r="S246" s="131"/>
      <c r="T246" s="131"/>
      <c r="U246" s="131"/>
      <c r="V246" s="131"/>
      <c r="W246" s="131"/>
      <c r="X246" s="131"/>
      <c r="Y246" s="131"/>
      <c r="Z246" s="131"/>
      <c r="AA246" s="131"/>
      <c r="AB246" s="131"/>
      <c r="AC246" s="131"/>
      <c r="AD246" s="131"/>
    </row>
    <row r="247" spans="1:30" x14ac:dyDescent="0.2">
      <c r="A247" s="131"/>
      <c r="B247" s="131"/>
      <c r="C247" s="131"/>
      <c r="D247" s="131"/>
      <c r="E247" s="131"/>
      <c r="F247" s="131"/>
      <c r="G247" s="131"/>
      <c r="H247" s="131"/>
      <c r="I247" s="131"/>
      <c r="J247" s="131"/>
      <c r="K247" s="131"/>
      <c r="L247" s="131"/>
      <c r="M247" s="131"/>
      <c r="N247" s="131"/>
      <c r="O247" s="131"/>
      <c r="P247" s="131"/>
      <c r="Q247" s="131"/>
      <c r="R247" s="131"/>
      <c r="S247" s="131"/>
      <c r="T247" s="131"/>
      <c r="U247" s="131"/>
      <c r="V247" s="131"/>
      <c r="W247" s="131"/>
      <c r="X247" s="131"/>
      <c r="Y247" s="131"/>
      <c r="Z247" s="131"/>
      <c r="AA247" s="131"/>
      <c r="AB247" s="131"/>
      <c r="AC247" s="131"/>
      <c r="AD247" s="131"/>
    </row>
  </sheetData>
  <sheetProtection password="CA1C" sheet="1" objects="1" scenarios="1" formatCells="0" formatColumns="0" formatRows="0" sort="0" autoFilter="0"/>
  <mergeCells count="90">
    <mergeCell ref="B243:J243"/>
    <mergeCell ref="B225:J225"/>
    <mergeCell ref="B228:J228"/>
    <mergeCell ref="B234:J234"/>
    <mergeCell ref="B239:J239"/>
    <mergeCell ref="B240:J240"/>
    <mergeCell ref="B241:J241"/>
    <mergeCell ref="B209:C209"/>
    <mergeCell ref="B210:J210"/>
    <mergeCell ref="B213:J213"/>
    <mergeCell ref="B8:R8"/>
    <mergeCell ref="B242:J242"/>
    <mergeCell ref="B224:C224"/>
    <mergeCell ref="B179:J179"/>
    <mergeCell ref="B181:C181"/>
    <mergeCell ref="B182:J183"/>
    <mergeCell ref="B185:J185"/>
    <mergeCell ref="B198:J198"/>
    <mergeCell ref="B201:J201"/>
    <mergeCell ref="B218:R218"/>
    <mergeCell ref="B176:J176"/>
    <mergeCell ref="B139:J139"/>
    <mergeCell ref="B142:J142"/>
    <mergeCell ref="B167:K167"/>
    <mergeCell ref="B170:J170"/>
    <mergeCell ref="B173:J173"/>
    <mergeCell ref="B159:R159"/>
    <mergeCell ref="B145:J145"/>
    <mergeCell ref="B149:C149"/>
    <mergeCell ref="B150:J150"/>
    <mergeCell ref="B151:J151"/>
    <mergeCell ref="B154:J154"/>
    <mergeCell ref="B204:J204"/>
    <mergeCell ref="B207:J207"/>
    <mergeCell ref="B136:J136"/>
    <mergeCell ref="C102:E102"/>
    <mergeCell ref="C103:E103"/>
    <mergeCell ref="C104:E104"/>
    <mergeCell ref="B108:J108"/>
    <mergeCell ref="B111:J111"/>
    <mergeCell ref="B112:J112"/>
    <mergeCell ref="B115:J115"/>
    <mergeCell ref="B118:J118"/>
    <mergeCell ref="B130:J130"/>
    <mergeCell ref="B133:J133"/>
    <mergeCell ref="B121:R121"/>
    <mergeCell ref="B123:R123"/>
    <mergeCell ref="B157:AA157"/>
    <mergeCell ref="C101:E101"/>
    <mergeCell ref="E82:F82"/>
    <mergeCell ref="H82:I82"/>
    <mergeCell ref="K82:L82"/>
    <mergeCell ref="N82:O82"/>
    <mergeCell ref="B89:R89"/>
    <mergeCell ref="B90:R90"/>
    <mergeCell ref="C94:D94"/>
    <mergeCell ref="C95:D95"/>
    <mergeCell ref="C100:E100"/>
    <mergeCell ref="Q82:R82"/>
    <mergeCell ref="B84:R84"/>
    <mergeCell ref="D76:F76"/>
    <mergeCell ref="G76:I76"/>
    <mergeCell ref="J76:L76"/>
    <mergeCell ref="M76:O76"/>
    <mergeCell ref="P76:R76"/>
    <mergeCell ref="E81:F81"/>
    <mergeCell ref="H81:I81"/>
    <mergeCell ref="K81:L81"/>
    <mergeCell ref="N81:O81"/>
    <mergeCell ref="Q81:R81"/>
    <mergeCell ref="B59:R59"/>
    <mergeCell ref="B63:N63"/>
    <mergeCell ref="D74:R74"/>
    <mergeCell ref="D75:L75"/>
    <mergeCell ref="M75:O75"/>
    <mergeCell ref="P75:R75"/>
    <mergeCell ref="B3:R3"/>
    <mergeCell ref="B7:R7"/>
    <mergeCell ref="B1:AD1"/>
    <mergeCell ref="B58:R58"/>
    <mergeCell ref="B6:K6"/>
    <mergeCell ref="B26:N26"/>
    <mergeCell ref="B28:R28"/>
    <mergeCell ref="B34:P34"/>
    <mergeCell ref="C40:M40"/>
    <mergeCell ref="C42:M42"/>
    <mergeCell ref="C44:M44"/>
    <mergeCell ref="B49:P49"/>
    <mergeCell ref="C38:M38"/>
    <mergeCell ref="C52:M52"/>
  </mergeCells>
  <dataValidations count="14">
    <dataValidation type="textLength" allowBlank="1" showInputMessage="1" showErrorMessage="1" errorTitle="Invalid input!" error="The length of the text should be between 2 and 500 characters!" sqref="C95 E82 H82 K82 N82 Q82">
      <formula1>2</formula1>
      <formula2>500</formula2>
    </dataValidation>
    <dataValidation type="list" allowBlank="1" showDropDown="1" showInputMessage="1" showErrorMessage="1" errorTitle="Invalid input!" error="Please enter one of the following missing codes:_x000a_M - Missing value; data cannot exist_x000a_O - Missing value_x000a_K - Data included in another category_x000a_W - Includes data from another category_x000a_" sqref="P82">
      <formula1>"M,O,K,W"</formula1>
    </dataValidation>
    <dataValidation type="date" operator="greaterThan" allowBlank="1" showInputMessage="1" showErrorMessage="1" errorTitle="Entered value is not allowed" error="Please use the format dd/mm/yyyy for your date and enter a date greater than 01/01/2000." sqref="E39:L39">
      <formula1>36526</formula1>
    </dataValidation>
    <dataValidation type="date" operator="greaterThanOrEqual" allowBlank="1" showInputMessage="1" showErrorMessage="1" errorTitle="Entered value is not allowed" error="Please use the format dd/mm/yyyy for your date and enter a date greater than greater than or equal to the school year start date." sqref="E37:L37">
      <formula1>36526</formula1>
    </dataValidation>
    <dataValidation type="textLength" allowBlank="1" showInputMessage="1" showErrorMessage="1" errorTitle="Invalid input" error="The length of the text should be between 2 and 500 characters." sqref="F43">
      <formula1>2</formula1>
      <formula2>500</formula2>
    </dataValidation>
    <dataValidation type="list" allowBlank="1" showDropDown="1" showInputMessage="1" showErrorMessage="1" errorTitle="Invalid input!" error="Please enter one of the following missing codes:_x000a_Z - Not applicable_x000a_M - Missing_x000a_X - Data included in another category_x000a_W - Includes data from another category" sqref="F53 H96:I96 I53:I55">
      <formula1>"Z,M,X,W"</formula1>
    </dataValidation>
    <dataValidation type="whole" allowBlank="1" showInputMessage="1" showErrorMessage="1" errorTitle="Invalid input!" error="Please enter a valid age in full years between the minimum entry age and 39." sqref="H55">
      <formula1>20</formula1>
      <formula2>#REF!</formula2>
    </dataValidation>
    <dataValidation type="whole" allowBlank="1" showInputMessage="1" showErrorMessage="1" errorTitle="Entered value is not allowed!" error="Please enter a valid age in full years between the minimum entry age and 30." sqref="H54">
      <formula1>H53</formula1>
      <formula2>30</formula2>
    </dataValidation>
    <dataValidation type="whole" allowBlank="1" showInputMessage="1" showErrorMessage="1" errorTitle="Entered value is not allowed!" error="Please enter a valid age in full years between 10 and 30." sqref="E53 H53">
      <formula1>10</formula1>
      <formula2>30</formula2>
    </dataValidation>
    <dataValidation allowBlank="1" showInputMessage="1" showErrorMessage="1" sqref="B49 G51 B94:C94 C86:C88 F100:J104 B216:J216 B121 C38 C36:E36 B35:B36 D41:E41 D43:E43 D45:D47 B45:B47 C51:C52 D51:E51 H91:I93 C40:C47 J67:J70 B67:C70 B63 P81:Q81 G81:H81 J81:K81 D77:R79 D80:E81 B75:C82 F80:R80 M81:N81 D37:E37 D39:E39 G53:G55 B51:B55 B100:C104"/>
    <dataValidation type="textLength" operator="lessThan" allowBlank="1" showInputMessage="1" showErrorMessage="1" errorTitle="Entered value is not allowed!" error="The maximum allowed length of the text is 4000 characters!" sqref="E45:G47">
      <formula1>4000</formula1>
    </dataValidation>
    <dataValidation type="list" allowBlank="1" showDropDown="1" showInputMessage="1" showErrorMessage="1" errorTitle="Invalid input" error="Please enter one of the following missing codes:_x000a_M - Missing value; data cannot exist_x000a_O - Missing value_x000a_K - Data included in another category_x000a_W - Includes data from another category_x000a_" sqref="B95">
      <formula1>"M,O,K,W"</formula1>
    </dataValidation>
    <dataValidation type="list" allowBlank="1" showDropDown="1" showInputMessage="1" showErrorMessage="1" errorTitle="Invalid input!" error="Please enter one of the following missing codes:_x000a_M - Missing value; data cannot exist_x000a_O - Missing value_x000a_K - Data included in another category_x000a_W - Includes data from another category_x000a_" sqref="M82">
      <formula1>"M,O,K,W"</formula1>
    </dataValidation>
    <dataValidation type="list" allowBlank="1" showDropDown="1" showInputMessage="1" showErrorMessage="1" errorTitle="Invalid input!" error="Please enter one of the following missing codes:_x000a_M - Missing value; data cannot exist_x000a_O - Missing value_x000a_K - Data included in another category_x000a_W - Includes data from another category_x000a_" sqref="D82 G82 J82">
      <formula1>"M,O,K,W"</formula1>
    </dataValidation>
  </dataValidations>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sheetPr>
  <dimension ref="A1:H1"/>
  <sheetViews>
    <sheetView workbookViewId="0"/>
  </sheetViews>
  <sheetFormatPr defaultRowHeight="12.75" x14ac:dyDescent="0.2"/>
  <cols>
    <col min="1" max="8" width="20.85546875" customWidth="1"/>
  </cols>
  <sheetData>
    <row r="1" spans="1:8" ht="22.5" x14ac:dyDescent="0.2">
      <c r="A1" s="326" t="s">
        <v>3751</v>
      </c>
      <c r="B1" s="326" t="s">
        <v>3752</v>
      </c>
      <c r="C1" s="326" t="s">
        <v>3753</v>
      </c>
      <c r="D1" s="326" t="s">
        <v>3754</v>
      </c>
      <c r="E1" s="326" t="s">
        <v>3755</v>
      </c>
      <c r="F1" s="326" t="s">
        <v>3756</v>
      </c>
      <c r="G1" s="326" t="s">
        <v>3757</v>
      </c>
      <c r="H1" s="327" t="s">
        <v>3758</v>
      </c>
    </row>
  </sheetData>
  <sheetProtection password="CA1C" sheet="1" objects="1" scenarios="1" formatCells="0" formatColumns="0" formatRows="0" sort="0" autoFilter="0"/>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P42"/>
  <sheetViews>
    <sheetView zoomScale="85" zoomScaleNormal="85" workbookViewId="0">
      <selection activeCell="G4" sqref="G4"/>
    </sheetView>
  </sheetViews>
  <sheetFormatPr defaultColWidth="9.140625" defaultRowHeight="12.75" x14ac:dyDescent="0.2"/>
  <cols>
    <col min="1" max="1" width="27.7109375" style="17" bestFit="1" customWidth="1"/>
    <col min="2" max="2" width="5" style="17" bestFit="1" customWidth="1"/>
    <col min="3" max="3" width="11.85546875" style="17" bestFit="1" customWidth="1"/>
    <col min="4" max="4" width="7.7109375" style="421" bestFit="1" customWidth="1"/>
    <col min="5" max="5" width="28.7109375" style="17" customWidth="1"/>
    <col min="6" max="6" width="14.7109375" style="17" bestFit="1" customWidth="1"/>
    <col min="7" max="7" width="9.140625" style="17" customWidth="1"/>
    <col min="8" max="8" width="13.28515625" style="17" customWidth="1"/>
    <col min="9" max="9" width="4.85546875" style="17" bestFit="1" customWidth="1"/>
    <col min="10" max="10" width="4" style="17" bestFit="1" customWidth="1"/>
    <col min="11" max="11" width="20.5703125" style="17" customWidth="1"/>
    <col min="12" max="12" width="9.140625" style="17"/>
    <col min="13" max="13" width="22.28515625" style="17" bestFit="1" customWidth="1"/>
    <col min="14" max="14" width="5" style="17" bestFit="1" customWidth="1"/>
    <col min="15" max="15" width="11.85546875" style="17" bestFit="1" customWidth="1"/>
    <col min="16" max="16" width="7.7109375" style="17" bestFit="1" customWidth="1"/>
    <col min="17" max="16384" width="9.140625" style="17"/>
  </cols>
  <sheetData>
    <row r="1" spans="1:16" x14ac:dyDescent="0.2">
      <c r="A1" s="423" t="s">
        <v>3721</v>
      </c>
      <c r="B1" s="423" t="s">
        <v>57</v>
      </c>
      <c r="C1" s="423" t="s">
        <v>58</v>
      </c>
      <c r="D1" s="424" t="s">
        <v>59</v>
      </c>
      <c r="E1" s="423"/>
      <c r="F1" s="423" t="s">
        <v>60</v>
      </c>
      <c r="G1" s="423" t="s">
        <v>161</v>
      </c>
      <c r="H1" s="376"/>
      <c r="I1" s="376" t="s">
        <v>231</v>
      </c>
      <c r="J1" s="436">
        <v>1</v>
      </c>
      <c r="K1" s="16"/>
      <c r="M1" s="15"/>
      <c r="N1" s="15"/>
      <c r="O1" s="15"/>
      <c r="P1" s="15"/>
    </row>
    <row r="2" spans="1:16" x14ac:dyDescent="0.2">
      <c r="A2" s="425" t="s">
        <v>3799</v>
      </c>
      <c r="B2" s="426" t="s">
        <v>156</v>
      </c>
      <c r="C2" s="426" t="s">
        <v>61</v>
      </c>
      <c r="D2" s="427" t="s">
        <v>122</v>
      </c>
      <c r="E2" s="423"/>
      <c r="F2" s="423" t="s">
        <v>62</v>
      </c>
      <c r="G2" s="424">
        <v>3</v>
      </c>
      <c r="H2" s="376"/>
      <c r="I2" s="376"/>
      <c r="J2" s="376"/>
      <c r="K2" s="16"/>
      <c r="M2" s="15"/>
      <c r="N2" s="15"/>
      <c r="O2" s="15"/>
      <c r="P2" s="15"/>
    </row>
    <row r="3" spans="1:16" x14ac:dyDescent="0.2">
      <c r="A3" s="426" t="s">
        <v>3776</v>
      </c>
      <c r="B3" s="426" t="s">
        <v>156</v>
      </c>
      <c r="C3" s="428" t="s">
        <v>65</v>
      </c>
      <c r="D3" s="427">
        <v>15</v>
      </c>
      <c r="E3" s="423"/>
      <c r="F3" s="423" t="s">
        <v>3633</v>
      </c>
      <c r="G3" s="423" t="s">
        <v>3634</v>
      </c>
      <c r="H3" s="376"/>
      <c r="I3" s="376"/>
      <c r="J3" s="376"/>
      <c r="K3" s="16"/>
      <c r="M3" s="15"/>
      <c r="N3" s="15"/>
      <c r="O3" s="15"/>
      <c r="P3" s="15"/>
    </row>
    <row r="4" spans="1:16" x14ac:dyDescent="0.2">
      <c r="A4" s="425" t="s">
        <v>3772</v>
      </c>
      <c r="B4" s="426" t="s">
        <v>156</v>
      </c>
      <c r="C4" s="426" t="s">
        <v>61</v>
      </c>
      <c r="D4" s="427" t="s">
        <v>124</v>
      </c>
      <c r="E4" s="423"/>
      <c r="F4" s="429" t="s">
        <v>3836</v>
      </c>
      <c r="G4" s="437" t="b">
        <v>1</v>
      </c>
      <c r="K4" s="16"/>
      <c r="M4" s="15"/>
      <c r="N4" s="15"/>
      <c r="O4" s="15"/>
      <c r="P4" s="15"/>
    </row>
    <row r="5" spans="1:16" x14ac:dyDescent="0.2">
      <c r="A5" s="425" t="s">
        <v>27</v>
      </c>
      <c r="B5" s="426" t="s">
        <v>156</v>
      </c>
      <c r="C5" s="426" t="s">
        <v>61</v>
      </c>
      <c r="D5" s="427" t="s">
        <v>123</v>
      </c>
      <c r="E5" s="423"/>
      <c r="F5" s="429"/>
      <c r="G5" s="429"/>
      <c r="K5" s="16"/>
      <c r="M5" s="15"/>
      <c r="N5" s="15"/>
      <c r="O5" s="15"/>
      <c r="P5" s="15"/>
    </row>
    <row r="6" spans="1:16" x14ac:dyDescent="0.2">
      <c r="A6" s="430" t="s">
        <v>15</v>
      </c>
      <c r="B6" s="426" t="s">
        <v>156</v>
      </c>
      <c r="C6" s="428" t="s">
        <v>64</v>
      </c>
      <c r="D6" s="427">
        <v>9</v>
      </c>
      <c r="E6" s="423"/>
      <c r="F6" s="429"/>
      <c r="G6" s="429"/>
      <c r="K6" s="16"/>
      <c r="M6" s="15"/>
      <c r="N6" s="15"/>
      <c r="O6" s="15"/>
      <c r="P6" s="15"/>
    </row>
    <row r="7" spans="1:16" x14ac:dyDescent="0.2">
      <c r="A7" s="425" t="s">
        <v>3773</v>
      </c>
      <c r="B7" s="426" t="s">
        <v>156</v>
      </c>
      <c r="C7" s="426" t="s">
        <v>61</v>
      </c>
      <c r="D7" s="427" t="s">
        <v>125</v>
      </c>
      <c r="E7" s="423"/>
      <c r="F7" s="429"/>
      <c r="G7" s="429"/>
      <c r="K7" s="16"/>
      <c r="M7" s="15"/>
      <c r="N7" s="15"/>
      <c r="O7" s="15"/>
      <c r="P7" s="15"/>
    </row>
    <row r="8" spans="1:16" x14ac:dyDescent="0.2">
      <c r="A8" s="425" t="s">
        <v>3774</v>
      </c>
      <c r="B8" s="426" t="s">
        <v>156</v>
      </c>
      <c r="C8" s="426" t="s">
        <v>61</v>
      </c>
      <c r="D8" s="427" t="s">
        <v>126</v>
      </c>
      <c r="E8" s="423"/>
      <c r="F8" s="429"/>
      <c r="G8" s="429"/>
      <c r="K8" s="16"/>
      <c r="M8" s="15"/>
      <c r="N8" s="15"/>
      <c r="O8" s="15"/>
      <c r="P8" s="15"/>
    </row>
    <row r="9" spans="1:16" x14ac:dyDescent="0.2">
      <c r="A9" s="430" t="s">
        <v>14</v>
      </c>
      <c r="B9" s="426" t="s">
        <v>156</v>
      </c>
      <c r="C9" s="428" t="s">
        <v>64</v>
      </c>
      <c r="D9" s="427">
        <v>11</v>
      </c>
      <c r="E9" s="423"/>
      <c r="F9" s="429"/>
      <c r="G9" s="429"/>
      <c r="K9" s="16"/>
      <c r="M9" s="15"/>
      <c r="N9" s="15"/>
      <c r="O9" s="15"/>
      <c r="P9" s="15"/>
    </row>
    <row r="10" spans="1:16" x14ac:dyDescent="0.2">
      <c r="A10" s="425" t="s">
        <v>29</v>
      </c>
      <c r="B10" s="426" t="s">
        <v>156</v>
      </c>
      <c r="C10" s="426" t="s">
        <v>61</v>
      </c>
      <c r="D10" s="427" t="s">
        <v>120</v>
      </c>
      <c r="E10" s="423"/>
      <c r="F10" s="429"/>
      <c r="G10" s="429"/>
      <c r="K10" s="16"/>
      <c r="M10" s="15"/>
      <c r="N10" s="15"/>
      <c r="O10" s="15"/>
      <c r="P10" s="15"/>
    </row>
    <row r="11" spans="1:16" x14ac:dyDescent="0.2">
      <c r="A11" s="425" t="s">
        <v>40</v>
      </c>
      <c r="B11" s="426" t="s">
        <v>156</v>
      </c>
      <c r="C11" s="426" t="s">
        <v>61</v>
      </c>
      <c r="D11" s="427" t="s">
        <v>121</v>
      </c>
      <c r="E11" s="423"/>
      <c r="F11" s="429"/>
      <c r="G11" s="429"/>
      <c r="K11" s="16"/>
      <c r="M11" s="15"/>
      <c r="N11" s="15"/>
      <c r="O11" s="15"/>
      <c r="P11" s="15"/>
    </row>
    <row r="12" spans="1:16" x14ac:dyDescent="0.2">
      <c r="A12" s="430" t="s">
        <v>34</v>
      </c>
      <c r="B12" s="426" t="s">
        <v>156</v>
      </c>
      <c r="C12" s="428" t="s">
        <v>64</v>
      </c>
      <c r="D12" s="427">
        <v>8</v>
      </c>
      <c r="E12" s="423"/>
      <c r="F12" s="429"/>
      <c r="G12" s="429"/>
      <c r="K12" s="16"/>
      <c r="M12" s="15"/>
      <c r="N12" s="15"/>
      <c r="O12" s="15"/>
      <c r="P12" s="15"/>
    </row>
    <row r="13" spans="1:16" x14ac:dyDescent="0.2">
      <c r="A13" s="430" t="s">
        <v>13</v>
      </c>
      <c r="B13" s="426" t="s">
        <v>156</v>
      </c>
      <c r="C13" s="428" t="s">
        <v>64</v>
      </c>
      <c r="D13" s="427">
        <v>6</v>
      </c>
      <c r="E13" s="423"/>
      <c r="F13" s="429"/>
      <c r="G13" s="429"/>
      <c r="K13" s="16"/>
      <c r="M13" s="15"/>
      <c r="N13" s="15"/>
      <c r="O13" s="15"/>
      <c r="P13" s="15"/>
    </row>
    <row r="14" spans="1:16" x14ac:dyDescent="0.2">
      <c r="A14" s="430" t="s">
        <v>11</v>
      </c>
      <c r="B14" s="426" t="s">
        <v>156</v>
      </c>
      <c r="C14" s="428" t="s">
        <v>64</v>
      </c>
      <c r="D14" s="427">
        <v>7</v>
      </c>
      <c r="E14" s="423"/>
      <c r="F14" s="429"/>
      <c r="G14" s="429"/>
      <c r="K14" s="16"/>
      <c r="M14" s="15"/>
      <c r="N14" s="15"/>
      <c r="O14" s="15"/>
      <c r="P14" s="15"/>
    </row>
    <row r="15" spans="1:16" x14ac:dyDescent="0.2">
      <c r="A15" s="430" t="s">
        <v>43</v>
      </c>
      <c r="B15" s="426" t="s">
        <v>156</v>
      </c>
      <c r="C15" s="428" t="s">
        <v>64</v>
      </c>
      <c r="D15" s="427">
        <v>10</v>
      </c>
      <c r="E15" s="423"/>
      <c r="F15" s="429"/>
      <c r="G15" s="429"/>
      <c r="K15" s="16"/>
      <c r="M15" s="15"/>
      <c r="N15" s="15"/>
      <c r="O15" s="15"/>
      <c r="P15" s="15"/>
    </row>
    <row r="16" spans="1:16" ht="15" x14ac:dyDescent="0.25">
      <c r="A16" s="420" t="s">
        <v>3834</v>
      </c>
      <c r="B16" s="426" t="s">
        <v>156</v>
      </c>
      <c r="C16" s="426" t="s">
        <v>61</v>
      </c>
      <c r="D16" s="427" t="s">
        <v>3775</v>
      </c>
      <c r="E16" s="423"/>
      <c r="F16" s="429"/>
      <c r="G16" s="429"/>
      <c r="K16" s="16"/>
      <c r="M16" s="15"/>
      <c r="N16" s="15"/>
      <c r="O16" s="15"/>
      <c r="P16" s="15"/>
    </row>
    <row r="17" spans="1:10" x14ac:dyDescent="0.2">
      <c r="A17" s="425" t="s">
        <v>28</v>
      </c>
      <c r="B17" s="426" t="s">
        <v>156</v>
      </c>
      <c r="C17" s="426" t="s">
        <v>61</v>
      </c>
      <c r="D17" s="427" t="s">
        <v>119</v>
      </c>
      <c r="E17" s="423"/>
      <c r="F17" s="429"/>
      <c r="G17" s="429"/>
    </row>
    <row r="18" spans="1:10" x14ac:dyDescent="0.2">
      <c r="A18" s="425" t="s">
        <v>39</v>
      </c>
      <c r="B18" s="426" t="s">
        <v>63</v>
      </c>
      <c r="C18" s="426" t="s">
        <v>61</v>
      </c>
      <c r="D18" s="427" t="s">
        <v>118</v>
      </c>
      <c r="E18" s="423"/>
      <c r="F18" s="423"/>
      <c r="G18" s="423"/>
      <c r="H18" s="376"/>
      <c r="I18" s="376"/>
      <c r="J18" s="376"/>
    </row>
    <row r="19" spans="1:10" x14ac:dyDescent="0.2">
      <c r="A19" s="425" t="s">
        <v>38</v>
      </c>
      <c r="B19" s="426" t="s">
        <v>63</v>
      </c>
      <c r="C19" s="426" t="s">
        <v>61</v>
      </c>
      <c r="D19" s="427" t="s">
        <v>130</v>
      </c>
      <c r="E19" s="431"/>
      <c r="F19" s="431"/>
      <c r="G19" s="423"/>
      <c r="H19" s="376"/>
      <c r="I19" s="376"/>
      <c r="J19" s="376"/>
    </row>
    <row r="20" spans="1:10" x14ac:dyDescent="0.2">
      <c r="A20" s="425" t="s">
        <v>44</v>
      </c>
      <c r="B20" s="426" t="s">
        <v>63</v>
      </c>
      <c r="C20" s="426" t="s">
        <v>61</v>
      </c>
      <c r="D20" s="427" t="s">
        <v>129</v>
      </c>
      <c r="E20" s="431"/>
      <c r="F20" s="431"/>
      <c r="G20" s="423"/>
      <c r="H20" s="376"/>
      <c r="I20" s="376"/>
      <c r="J20" s="376"/>
    </row>
    <row r="21" spans="1:10" x14ac:dyDescent="0.2">
      <c r="A21" s="432" t="s">
        <v>3797</v>
      </c>
      <c r="B21" s="426" t="s">
        <v>63</v>
      </c>
      <c r="C21" s="426" t="s">
        <v>61</v>
      </c>
      <c r="D21" s="427" t="s">
        <v>159</v>
      </c>
      <c r="E21" s="423"/>
      <c r="F21" s="423"/>
      <c r="G21" s="423"/>
      <c r="H21" s="376"/>
      <c r="I21" s="376"/>
      <c r="J21" s="376"/>
    </row>
    <row r="22" spans="1:10" x14ac:dyDescent="0.2">
      <c r="A22" s="432" t="s">
        <v>3798</v>
      </c>
      <c r="B22" s="426" t="s">
        <v>63</v>
      </c>
      <c r="C22" s="426" t="s">
        <v>61</v>
      </c>
      <c r="D22" s="427" t="s">
        <v>160</v>
      </c>
      <c r="E22" s="423"/>
      <c r="F22" s="423"/>
      <c r="G22" s="423"/>
      <c r="H22" s="376"/>
      <c r="I22" s="376"/>
      <c r="J22" s="376"/>
    </row>
    <row r="23" spans="1:10" x14ac:dyDescent="0.2">
      <c r="A23" s="430" t="s">
        <v>42</v>
      </c>
      <c r="B23" s="426" t="s">
        <v>63</v>
      </c>
      <c r="C23" s="428" t="s">
        <v>64</v>
      </c>
      <c r="D23" s="427">
        <v>12</v>
      </c>
      <c r="E23" s="423"/>
      <c r="F23" s="423"/>
      <c r="G23" s="423"/>
      <c r="H23" s="378"/>
      <c r="I23" s="378"/>
      <c r="J23" s="378"/>
    </row>
    <row r="24" spans="1:10" x14ac:dyDescent="0.2">
      <c r="A24" s="425" t="s">
        <v>37</v>
      </c>
      <c r="B24" s="426" t="s">
        <v>63</v>
      </c>
      <c r="C24" s="426" t="s">
        <v>61</v>
      </c>
      <c r="D24" s="427" t="s">
        <v>127</v>
      </c>
      <c r="E24" s="423"/>
      <c r="F24" s="423"/>
      <c r="G24" s="433"/>
      <c r="H24" s="377"/>
      <c r="I24" s="377"/>
      <c r="J24" s="377"/>
    </row>
    <row r="25" spans="1:10" ht="15" x14ac:dyDescent="0.2">
      <c r="A25" s="425" t="s">
        <v>41</v>
      </c>
      <c r="B25" s="426" t="s">
        <v>63</v>
      </c>
      <c r="C25" s="426" t="s">
        <v>61</v>
      </c>
      <c r="D25" s="427" t="s">
        <v>158</v>
      </c>
      <c r="E25" s="423"/>
      <c r="F25" s="423"/>
      <c r="G25" s="423"/>
      <c r="H25" s="378"/>
      <c r="I25" s="404"/>
      <c r="J25" s="405"/>
    </row>
    <row r="26" spans="1:10" ht="15" x14ac:dyDescent="0.2">
      <c r="A26" s="425" t="s">
        <v>30</v>
      </c>
      <c r="B26" s="426" t="s">
        <v>63</v>
      </c>
      <c r="C26" s="426" t="s">
        <v>61</v>
      </c>
      <c r="D26" s="427" t="s">
        <v>128</v>
      </c>
      <c r="E26" s="423"/>
      <c r="F26" s="423"/>
      <c r="G26" s="423"/>
      <c r="H26" s="378"/>
      <c r="I26" s="404"/>
      <c r="J26" s="406"/>
    </row>
    <row r="27" spans="1:10" ht="15" x14ac:dyDescent="0.2">
      <c r="A27" s="434" t="s">
        <v>66</v>
      </c>
      <c r="B27" s="434" t="s">
        <v>63</v>
      </c>
      <c r="C27" s="435" t="s">
        <v>67</v>
      </c>
      <c r="D27" s="434">
        <v>1</v>
      </c>
      <c r="E27" s="423"/>
      <c r="F27" s="423"/>
      <c r="G27" s="378"/>
      <c r="H27" s="378"/>
      <c r="I27" s="404"/>
      <c r="J27" s="406"/>
    </row>
    <row r="28" spans="1:10" x14ac:dyDescent="0.2">
      <c r="A28" s="434" t="s">
        <v>68</v>
      </c>
      <c r="B28" s="434" t="s">
        <v>63</v>
      </c>
      <c r="C28" s="435" t="s">
        <v>67</v>
      </c>
      <c r="D28" s="434">
        <v>2</v>
      </c>
      <c r="E28" s="423"/>
      <c r="F28" s="423"/>
      <c r="G28" s="433"/>
      <c r="H28" s="377"/>
      <c r="I28" s="377"/>
      <c r="J28" s="377"/>
    </row>
    <row r="29" spans="1:10" ht="15" x14ac:dyDescent="0.2">
      <c r="E29" s="375"/>
      <c r="F29" s="375"/>
      <c r="G29" s="376"/>
      <c r="H29" s="378"/>
      <c r="I29" s="404"/>
      <c r="J29" s="406"/>
    </row>
    <row r="30" spans="1:10" ht="15" x14ac:dyDescent="0.2">
      <c r="E30" s="375"/>
      <c r="F30" s="375"/>
      <c r="G30" s="376"/>
      <c r="H30" s="378"/>
      <c r="I30" s="404"/>
      <c r="J30" s="406"/>
    </row>
    <row r="31" spans="1:10" ht="15" x14ac:dyDescent="0.2">
      <c r="E31" s="376"/>
      <c r="F31" s="376"/>
      <c r="G31" s="376"/>
      <c r="H31" s="378"/>
      <c r="I31" s="404"/>
      <c r="J31" s="406"/>
    </row>
    <row r="32" spans="1:10" x14ac:dyDescent="0.2">
      <c r="E32" s="376"/>
      <c r="F32" s="377"/>
      <c r="G32" s="376"/>
      <c r="H32" s="377"/>
      <c r="I32" s="377"/>
      <c r="J32" s="377"/>
    </row>
    <row r="33" spans="5:10" x14ac:dyDescent="0.2">
      <c r="E33" s="376"/>
      <c r="F33" s="377"/>
      <c r="G33" s="376"/>
      <c r="H33" s="377"/>
      <c r="I33" s="377"/>
      <c r="J33" s="377"/>
    </row>
    <row r="34" spans="5:10" ht="15" x14ac:dyDescent="0.2">
      <c r="E34" s="376"/>
      <c r="F34" s="377"/>
      <c r="G34" s="376"/>
      <c r="H34" s="378"/>
      <c r="I34" s="404"/>
      <c r="J34" s="406"/>
    </row>
    <row r="35" spans="5:10" ht="15" x14ac:dyDescent="0.2">
      <c r="E35" s="376"/>
      <c r="F35" s="377"/>
      <c r="G35" s="376"/>
      <c r="H35" s="378"/>
      <c r="I35" s="404"/>
      <c r="J35" s="406"/>
    </row>
    <row r="36" spans="5:10" x14ac:dyDescent="0.2">
      <c r="E36" s="376"/>
      <c r="F36" s="377"/>
      <c r="G36" s="376"/>
      <c r="H36" s="378"/>
      <c r="I36" s="378"/>
      <c r="J36" s="378"/>
    </row>
    <row r="37" spans="5:10" x14ac:dyDescent="0.2">
      <c r="E37" s="376"/>
      <c r="F37" s="377"/>
      <c r="G37" s="376"/>
      <c r="H37" s="378"/>
      <c r="I37" s="378"/>
      <c r="J37" s="378"/>
    </row>
    <row r="38" spans="5:10" x14ac:dyDescent="0.2">
      <c r="E38" s="376"/>
      <c r="F38" s="377"/>
      <c r="G38" s="376"/>
      <c r="H38" s="378"/>
      <c r="I38" s="378"/>
      <c r="J38" s="378"/>
    </row>
    <row r="39" spans="5:10" x14ac:dyDescent="0.2">
      <c r="E39" s="376"/>
      <c r="F39" s="376"/>
      <c r="G39" s="376"/>
      <c r="H39" s="378"/>
      <c r="I39" s="378"/>
      <c r="J39" s="378"/>
    </row>
    <row r="40" spans="5:10" x14ac:dyDescent="0.2">
      <c r="E40" s="376"/>
      <c r="F40" s="376"/>
      <c r="G40" s="376"/>
      <c r="H40" s="378"/>
      <c r="I40" s="378"/>
      <c r="J40" s="378"/>
    </row>
    <row r="41" spans="5:10" x14ac:dyDescent="0.2">
      <c r="E41" s="377"/>
      <c r="F41" s="377"/>
      <c r="G41" s="377"/>
      <c r="H41" s="377"/>
      <c r="I41" s="377"/>
      <c r="J41" s="377"/>
    </row>
    <row r="42" spans="5:10" x14ac:dyDescent="0.2">
      <c r="E42" s="377"/>
      <c r="F42" s="377"/>
      <c r="G42" s="377"/>
      <c r="H42" s="377"/>
      <c r="I42" s="377"/>
      <c r="J42" s="377"/>
    </row>
  </sheetData>
  <sheetProtection password="CA1C" sheet="1" objects="1" scenarios="1" formatCells="0" formatColumns="0" formatRows="0"/>
  <dataValidations count="1">
    <dataValidation allowBlank="1" showInputMessage="1" showErrorMessage="1" sqref="M33"/>
  </dataValidations>
  <printOptions headings="1" gridLines="1"/>
  <pageMargins left="0.70866141732283472" right="0.70866141732283472" top="0.74803149606299213" bottom="0.74803149606299213" header="0.31496062992125984" footer="0.31496062992125984"/>
  <pageSetup paperSize="9" orientation="landscape" r:id="rId1"/>
  <headerFooter>
    <oddHeader>&amp;C&amp;A</oddHeader>
    <oddFooter>&amp;C&amp;F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2:D8"/>
  <sheetViews>
    <sheetView workbookViewId="0">
      <selection sqref="A1:C1"/>
    </sheetView>
  </sheetViews>
  <sheetFormatPr defaultColWidth="9.140625" defaultRowHeight="12.75" x14ac:dyDescent="0.2"/>
  <cols>
    <col min="1" max="2" width="9.140625" style="321"/>
    <col min="3" max="3" width="20.28515625" style="321" bestFit="1" customWidth="1"/>
    <col min="4" max="4" width="61.5703125" style="321" customWidth="1"/>
    <col min="5" max="16384" width="9.140625" style="321"/>
  </cols>
  <sheetData>
    <row r="2" spans="1:4" x14ac:dyDescent="0.2">
      <c r="A2" t="s">
        <v>141</v>
      </c>
      <c r="B2" t="s">
        <v>3762</v>
      </c>
      <c r="C2"/>
      <c r="D2" s="331" t="s">
        <v>3763</v>
      </c>
    </row>
    <row r="3" spans="1:4" ht="38.25" x14ac:dyDescent="0.2">
      <c r="A3" t="s">
        <v>3748</v>
      </c>
      <c r="B3" t="s">
        <v>3764</v>
      </c>
      <c r="C3" s="322" t="s">
        <v>181</v>
      </c>
      <c r="D3" s="332" t="s">
        <v>3765</v>
      </c>
    </row>
    <row r="4" spans="1:4" ht="204" x14ac:dyDescent="0.2">
      <c r="A4" t="s">
        <v>3736</v>
      </c>
      <c r="B4" t="s">
        <v>3764</v>
      </c>
      <c r="C4" t="s">
        <v>3627</v>
      </c>
      <c r="D4" s="331" t="s">
        <v>3766</v>
      </c>
    </row>
    <row r="5" spans="1:4" x14ac:dyDescent="0.2">
      <c r="A5" t="s">
        <v>3736</v>
      </c>
      <c r="B5" t="s">
        <v>3764</v>
      </c>
      <c r="C5" s="322" t="s">
        <v>181</v>
      </c>
      <c r="D5" s="331" t="s">
        <v>3767</v>
      </c>
    </row>
    <row r="6" spans="1:4" x14ac:dyDescent="0.2">
      <c r="A6" t="s">
        <v>3736</v>
      </c>
      <c r="B6" t="s">
        <v>3764</v>
      </c>
      <c r="C6" s="322"/>
      <c r="D6" s="331" t="s">
        <v>3768</v>
      </c>
    </row>
    <row r="7" spans="1:4" x14ac:dyDescent="0.2">
      <c r="A7" s="323"/>
      <c r="B7" s="323"/>
    </row>
    <row r="8" spans="1:4" x14ac:dyDescent="0.2">
      <c r="A8" s="323"/>
      <c r="B8" s="323"/>
    </row>
  </sheetData>
  <sheetProtection password="CA1C" sheet="1" objects="1" scenarios="1" formatCells="0" formatColumns="0" formatRows="0" sort="0" autoFilter="0"/>
  <pageMargins left="0.7" right="0.7" top="0.75" bottom="0.75" header="0.3" footer="0.3"/>
  <pageSetup paperSize="238"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J65"/>
  <sheetViews>
    <sheetView workbookViewId="0">
      <selection sqref="A1:C1"/>
    </sheetView>
  </sheetViews>
  <sheetFormatPr defaultColWidth="8.85546875" defaultRowHeight="12" x14ac:dyDescent="0.2"/>
  <cols>
    <col min="1" max="2" width="8.85546875" style="9" customWidth="1"/>
    <col min="3" max="3" width="18.28515625" style="9" customWidth="1"/>
    <col min="4" max="6" width="8.85546875" style="9"/>
    <col min="7" max="7" width="25.42578125" style="9" customWidth="1"/>
    <col min="8" max="16384" width="8.85546875" style="9"/>
  </cols>
  <sheetData>
    <row r="1" spans="1:10" ht="13.15" customHeight="1" x14ac:dyDescent="0.2">
      <c r="A1" s="658" t="s">
        <v>181</v>
      </c>
      <c r="B1" s="658"/>
      <c r="C1" s="658"/>
      <c r="E1" s="658" t="s">
        <v>182</v>
      </c>
      <c r="F1" s="658"/>
      <c r="G1" s="658"/>
      <c r="I1" s="658" t="s">
        <v>183</v>
      </c>
      <c r="J1" s="658"/>
    </row>
    <row r="2" spans="1:10" x14ac:dyDescent="0.2">
      <c r="A2" s="10" t="s">
        <v>184</v>
      </c>
      <c r="B2" s="10" t="s">
        <v>185</v>
      </c>
      <c r="C2" s="10" t="s">
        <v>186</v>
      </c>
      <c r="E2" s="10" t="s">
        <v>187</v>
      </c>
      <c r="F2" s="10"/>
      <c r="G2" s="10" t="s">
        <v>188</v>
      </c>
      <c r="I2" s="10" t="s">
        <v>187</v>
      </c>
      <c r="J2" s="10" t="s">
        <v>188</v>
      </c>
    </row>
    <row r="3" spans="1:10" ht="15" x14ac:dyDescent="0.25">
      <c r="A3" s="5">
        <v>1</v>
      </c>
      <c r="B3" s="4" t="s">
        <v>46</v>
      </c>
      <c r="C3" s="4" t="s">
        <v>189</v>
      </c>
      <c r="E3" s="9">
        <v>1</v>
      </c>
      <c r="F3" s="9" t="s">
        <v>46</v>
      </c>
      <c r="G3" s="11" t="s">
        <v>190</v>
      </c>
      <c r="I3" s="9">
        <v>1</v>
      </c>
      <c r="J3" s="12" t="s">
        <v>191</v>
      </c>
    </row>
    <row r="4" spans="1:10" x14ac:dyDescent="0.2">
      <c r="A4" s="9">
        <v>2</v>
      </c>
      <c r="B4" s="9" t="s">
        <v>3739</v>
      </c>
      <c r="C4" s="9" t="s">
        <v>3740</v>
      </c>
      <c r="E4" s="9">
        <v>2</v>
      </c>
      <c r="F4" s="9" t="s">
        <v>3622</v>
      </c>
      <c r="G4" s="9" t="s">
        <v>192</v>
      </c>
      <c r="I4" s="9">
        <v>2</v>
      </c>
      <c r="J4" s="9">
        <v>2017</v>
      </c>
    </row>
    <row r="5" spans="1:10" x14ac:dyDescent="0.2">
      <c r="A5" s="9">
        <v>3</v>
      </c>
      <c r="B5" s="9" t="s">
        <v>3723</v>
      </c>
      <c r="C5" s="9" t="s">
        <v>3724</v>
      </c>
      <c r="E5" s="9">
        <v>3</v>
      </c>
      <c r="F5" s="9" t="s">
        <v>3626</v>
      </c>
      <c r="G5" s="9" t="s">
        <v>3621</v>
      </c>
      <c r="I5" s="9">
        <v>3</v>
      </c>
      <c r="J5" s="9">
        <v>2016</v>
      </c>
    </row>
    <row r="6" spans="1:10" ht="12.75" x14ac:dyDescent="0.2">
      <c r="A6" s="13">
        <v>4</v>
      </c>
      <c r="B6" s="18" t="s">
        <v>196</v>
      </c>
      <c r="C6" s="324" t="s">
        <v>197</v>
      </c>
      <c r="E6" s="9">
        <v>4</v>
      </c>
      <c r="F6" s="9" t="s">
        <v>3623</v>
      </c>
      <c r="G6" s="9" t="s">
        <v>193</v>
      </c>
      <c r="I6" s="9">
        <v>4</v>
      </c>
      <c r="J6" s="9">
        <v>2015</v>
      </c>
    </row>
    <row r="7" spans="1:10" x14ac:dyDescent="0.2">
      <c r="A7" s="9">
        <v>5</v>
      </c>
      <c r="B7" s="18" t="s">
        <v>198</v>
      </c>
      <c r="C7" s="324" t="s">
        <v>199</v>
      </c>
      <c r="E7" s="9">
        <v>5</v>
      </c>
      <c r="F7" s="9" t="s">
        <v>3624</v>
      </c>
      <c r="G7" s="9" t="s">
        <v>194</v>
      </c>
      <c r="I7" s="9">
        <v>5</v>
      </c>
      <c r="J7" s="9">
        <v>2014</v>
      </c>
    </row>
    <row r="8" spans="1:10" ht="12.75" x14ac:dyDescent="0.2">
      <c r="A8" s="13">
        <v>6</v>
      </c>
      <c r="B8" s="18" t="s">
        <v>200</v>
      </c>
      <c r="C8" s="324" t="s">
        <v>201</v>
      </c>
      <c r="E8" s="9">
        <v>6</v>
      </c>
      <c r="F8" s="9" t="s">
        <v>3625</v>
      </c>
      <c r="G8" s="9" t="s">
        <v>195</v>
      </c>
      <c r="I8" s="9">
        <v>6</v>
      </c>
      <c r="J8" s="9">
        <v>2013</v>
      </c>
    </row>
    <row r="9" spans="1:10" x14ac:dyDescent="0.2">
      <c r="A9" s="328">
        <v>7</v>
      </c>
      <c r="B9" s="325" t="s">
        <v>3759</v>
      </c>
      <c r="C9" s="329" t="s">
        <v>3760</v>
      </c>
      <c r="I9" s="9">
        <v>7</v>
      </c>
      <c r="J9" s="9">
        <v>2012</v>
      </c>
    </row>
    <row r="10" spans="1:10" ht="12.75" x14ac:dyDescent="0.2">
      <c r="A10" s="13">
        <v>8</v>
      </c>
      <c r="B10" s="18" t="s">
        <v>202</v>
      </c>
      <c r="C10" s="324" t="s">
        <v>203</v>
      </c>
      <c r="I10" s="9">
        <v>8</v>
      </c>
      <c r="J10" s="9">
        <v>2011</v>
      </c>
    </row>
    <row r="11" spans="1:10" x14ac:dyDescent="0.2">
      <c r="A11" s="9">
        <v>9</v>
      </c>
      <c r="B11" s="18" t="s">
        <v>204</v>
      </c>
      <c r="C11" s="324" t="s">
        <v>205</v>
      </c>
      <c r="I11" s="9">
        <v>9</v>
      </c>
      <c r="J11" s="9">
        <v>2010</v>
      </c>
    </row>
    <row r="12" spans="1:10" ht="12.75" x14ac:dyDescent="0.2">
      <c r="A12" s="13">
        <v>10</v>
      </c>
      <c r="B12" s="18" t="s">
        <v>206</v>
      </c>
      <c r="C12" s="324" t="s">
        <v>207</v>
      </c>
    </row>
    <row r="13" spans="1:10" x14ac:dyDescent="0.2">
      <c r="A13" s="9">
        <v>11</v>
      </c>
      <c r="B13" s="18" t="s">
        <v>208</v>
      </c>
      <c r="C13" s="324" t="s">
        <v>209</v>
      </c>
    </row>
    <row r="14" spans="1:10" ht="12.75" x14ac:dyDescent="0.2">
      <c r="A14" s="13">
        <v>12</v>
      </c>
      <c r="B14" s="18" t="s">
        <v>210</v>
      </c>
      <c r="C14" s="324" t="s">
        <v>211</v>
      </c>
    </row>
    <row r="15" spans="1:10" x14ac:dyDescent="0.2">
      <c r="A15" s="9">
        <v>13</v>
      </c>
      <c r="B15" s="18" t="s">
        <v>3725</v>
      </c>
      <c r="C15" s="324" t="s">
        <v>3726</v>
      </c>
    </row>
    <row r="16" spans="1:10" ht="12.75" x14ac:dyDescent="0.2">
      <c r="A16" s="13">
        <v>14</v>
      </c>
      <c r="B16" s="330" t="s">
        <v>3749</v>
      </c>
      <c r="C16" s="324" t="s">
        <v>3750</v>
      </c>
    </row>
    <row r="17" spans="1:3" x14ac:dyDescent="0.2">
      <c r="A17" s="9">
        <v>15</v>
      </c>
      <c r="B17" s="18" t="s">
        <v>212</v>
      </c>
      <c r="C17" s="324" t="s">
        <v>213</v>
      </c>
    </row>
    <row r="18" spans="1:3" ht="12.75" x14ac:dyDescent="0.2">
      <c r="A18" s="13">
        <v>16</v>
      </c>
      <c r="B18" s="18" t="s">
        <v>214</v>
      </c>
      <c r="C18" s="324" t="s">
        <v>215</v>
      </c>
    </row>
    <row r="19" spans="1:3" x14ac:dyDescent="0.2">
      <c r="A19" s="9">
        <v>17</v>
      </c>
      <c r="B19" s="18" t="s">
        <v>3539</v>
      </c>
      <c r="C19" s="324" t="s">
        <v>3747</v>
      </c>
    </row>
    <row r="20" spans="1:3" ht="12.75" x14ac:dyDescent="0.2">
      <c r="A20" s="13">
        <v>18</v>
      </c>
      <c r="B20" s="18" t="s">
        <v>3540</v>
      </c>
      <c r="C20" s="324" t="s">
        <v>3541</v>
      </c>
    </row>
    <row r="21" spans="1:3" x14ac:dyDescent="0.2">
      <c r="A21" s="9">
        <v>19</v>
      </c>
      <c r="B21" s="18" t="s">
        <v>3542</v>
      </c>
      <c r="C21" s="324" t="s">
        <v>3543</v>
      </c>
    </row>
    <row r="22" spans="1:3" ht="12.75" x14ac:dyDescent="0.2">
      <c r="A22" s="13">
        <v>20</v>
      </c>
      <c r="B22" s="18" t="s">
        <v>3544</v>
      </c>
      <c r="C22" s="324" t="s">
        <v>3545</v>
      </c>
    </row>
    <row r="23" spans="1:3" x14ac:dyDescent="0.2">
      <c r="A23" s="9">
        <v>21</v>
      </c>
      <c r="B23" s="18" t="s">
        <v>3546</v>
      </c>
      <c r="C23" s="324" t="s">
        <v>3547</v>
      </c>
    </row>
    <row r="24" spans="1:3" ht="12.75" x14ac:dyDescent="0.2">
      <c r="A24" s="13">
        <v>22</v>
      </c>
      <c r="B24" s="18" t="s">
        <v>3548</v>
      </c>
      <c r="C24" s="324" t="s">
        <v>3549</v>
      </c>
    </row>
    <row r="25" spans="1:3" x14ac:dyDescent="0.2">
      <c r="A25" s="9">
        <v>23</v>
      </c>
      <c r="B25" s="18" t="s">
        <v>3550</v>
      </c>
      <c r="C25" s="324" t="s">
        <v>3551</v>
      </c>
    </row>
    <row r="26" spans="1:3" ht="12.75" x14ac:dyDescent="0.2">
      <c r="A26" s="13">
        <v>24</v>
      </c>
      <c r="B26" s="18" t="s">
        <v>3552</v>
      </c>
      <c r="C26" s="324" t="s">
        <v>3553</v>
      </c>
    </row>
    <row r="27" spans="1:3" x14ac:dyDescent="0.2">
      <c r="A27" s="9">
        <v>25</v>
      </c>
      <c r="B27" s="18" t="s">
        <v>3554</v>
      </c>
      <c r="C27" s="324" t="s">
        <v>3555</v>
      </c>
    </row>
    <row r="28" spans="1:3" ht="12.75" x14ac:dyDescent="0.2">
      <c r="A28" s="13">
        <v>26</v>
      </c>
      <c r="B28" s="18" t="s">
        <v>3556</v>
      </c>
      <c r="C28" s="324" t="s">
        <v>3557</v>
      </c>
    </row>
    <row r="29" spans="1:3" x14ac:dyDescent="0.2">
      <c r="A29" s="9">
        <v>27</v>
      </c>
      <c r="B29" s="18" t="s">
        <v>3558</v>
      </c>
      <c r="C29" s="324" t="s">
        <v>3559</v>
      </c>
    </row>
    <row r="30" spans="1:3" ht="12.75" x14ac:dyDescent="0.2">
      <c r="A30" s="13">
        <v>28</v>
      </c>
      <c r="B30" s="18" t="s">
        <v>3560</v>
      </c>
      <c r="C30" s="324" t="s">
        <v>3561</v>
      </c>
    </row>
    <row r="31" spans="1:3" x14ac:dyDescent="0.2">
      <c r="A31" s="9">
        <v>29</v>
      </c>
      <c r="B31" s="18" t="s">
        <v>3562</v>
      </c>
      <c r="C31" s="324" t="s">
        <v>3563</v>
      </c>
    </row>
    <row r="32" spans="1:3" ht="12.75" x14ac:dyDescent="0.2">
      <c r="A32" s="13">
        <v>30</v>
      </c>
      <c r="B32" s="18" t="s">
        <v>3564</v>
      </c>
      <c r="C32" s="324" t="s">
        <v>3565</v>
      </c>
    </row>
    <row r="33" spans="1:3" x14ac:dyDescent="0.2">
      <c r="A33" s="9">
        <v>31</v>
      </c>
      <c r="B33" s="18" t="s">
        <v>3566</v>
      </c>
      <c r="C33" s="324" t="s">
        <v>3567</v>
      </c>
    </row>
    <row r="34" spans="1:3" ht="12.75" x14ac:dyDescent="0.2">
      <c r="A34" s="13">
        <v>32</v>
      </c>
      <c r="B34" s="18" t="s">
        <v>3568</v>
      </c>
      <c r="C34" s="324" t="s">
        <v>3569</v>
      </c>
    </row>
    <row r="35" spans="1:3" x14ac:dyDescent="0.2">
      <c r="A35" s="9">
        <v>33</v>
      </c>
      <c r="B35" s="18" t="s">
        <v>3632</v>
      </c>
      <c r="C35" s="324" t="s">
        <v>3727</v>
      </c>
    </row>
    <row r="36" spans="1:3" ht="12.75" x14ac:dyDescent="0.2">
      <c r="A36" s="13">
        <v>34</v>
      </c>
      <c r="B36" s="18" t="s">
        <v>3570</v>
      </c>
      <c r="C36" s="324" t="s">
        <v>3571</v>
      </c>
    </row>
    <row r="37" spans="1:3" x14ac:dyDescent="0.2">
      <c r="A37" s="9">
        <v>35</v>
      </c>
      <c r="B37" s="18" t="s">
        <v>3572</v>
      </c>
      <c r="C37" s="324" t="s">
        <v>3573</v>
      </c>
    </row>
    <row r="38" spans="1:3" ht="12.75" x14ac:dyDescent="0.2">
      <c r="A38" s="13">
        <v>36</v>
      </c>
      <c r="B38" s="18" t="s">
        <v>3574</v>
      </c>
      <c r="C38" s="324" t="s">
        <v>3575</v>
      </c>
    </row>
    <row r="39" spans="1:3" x14ac:dyDescent="0.2">
      <c r="A39" s="9">
        <v>37</v>
      </c>
      <c r="B39" s="18" t="s">
        <v>3576</v>
      </c>
      <c r="C39" s="324" t="s">
        <v>3577</v>
      </c>
    </row>
    <row r="40" spans="1:3" ht="12.75" x14ac:dyDescent="0.2">
      <c r="A40" s="13">
        <v>38</v>
      </c>
      <c r="B40" s="18" t="s">
        <v>3578</v>
      </c>
      <c r="C40" s="324" t="s">
        <v>3579</v>
      </c>
    </row>
    <row r="41" spans="1:3" x14ac:dyDescent="0.2">
      <c r="A41" s="9">
        <v>39</v>
      </c>
      <c r="B41" s="18" t="s">
        <v>3580</v>
      </c>
      <c r="C41" s="324" t="s">
        <v>3581</v>
      </c>
    </row>
    <row r="42" spans="1:3" ht="12.75" x14ac:dyDescent="0.2">
      <c r="A42" s="13">
        <v>40</v>
      </c>
      <c r="B42" s="18" t="s">
        <v>3741</v>
      </c>
      <c r="C42" s="324" t="s">
        <v>3742</v>
      </c>
    </row>
    <row r="43" spans="1:3" x14ac:dyDescent="0.2">
      <c r="A43" s="9">
        <v>41</v>
      </c>
      <c r="B43" s="18" t="s">
        <v>3582</v>
      </c>
      <c r="C43" s="324" t="s">
        <v>3583</v>
      </c>
    </row>
    <row r="44" spans="1:3" ht="12.75" x14ac:dyDescent="0.2">
      <c r="A44" s="13">
        <v>42</v>
      </c>
      <c r="B44" s="18" t="s">
        <v>3584</v>
      </c>
      <c r="C44" s="324" t="s">
        <v>3585</v>
      </c>
    </row>
    <row r="45" spans="1:3" x14ac:dyDescent="0.2">
      <c r="A45" s="9">
        <v>43</v>
      </c>
      <c r="B45" s="18" t="s">
        <v>3586</v>
      </c>
      <c r="C45" s="324" t="s">
        <v>3587</v>
      </c>
    </row>
    <row r="46" spans="1:3" ht="12.75" x14ac:dyDescent="0.2">
      <c r="A46" s="13">
        <v>44</v>
      </c>
      <c r="B46" s="18" t="s">
        <v>3588</v>
      </c>
      <c r="C46" s="324" t="s">
        <v>3589</v>
      </c>
    </row>
    <row r="47" spans="1:3" x14ac:dyDescent="0.2">
      <c r="A47" s="9">
        <v>45</v>
      </c>
      <c r="B47" s="18" t="s">
        <v>3590</v>
      </c>
      <c r="C47" s="324" t="s">
        <v>3591</v>
      </c>
    </row>
    <row r="48" spans="1:3" ht="12.75" x14ac:dyDescent="0.2">
      <c r="A48" s="13">
        <v>46</v>
      </c>
      <c r="B48" s="18" t="s">
        <v>53</v>
      </c>
      <c r="C48" s="324" t="s">
        <v>3592</v>
      </c>
    </row>
    <row r="49" spans="1:3" x14ac:dyDescent="0.2">
      <c r="A49" s="9">
        <v>47</v>
      </c>
      <c r="B49" s="18" t="s">
        <v>3593</v>
      </c>
      <c r="C49" s="324" t="s">
        <v>3594</v>
      </c>
    </row>
    <row r="50" spans="1:3" ht="12.75" x14ac:dyDescent="0.2">
      <c r="A50" s="13">
        <v>48</v>
      </c>
      <c r="B50" s="18" t="s">
        <v>3595</v>
      </c>
      <c r="C50" s="324" t="s">
        <v>3596</v>
      </c>
    </row>
    <row r="51" spans="1:3" x14ac:dyDescent="0.2">
      <c r="A51" s="9">
        <v>49</v>
      </c>
      <c r="B51" s="18" t="s">
        <v>3597</v>
      </c>
      <c r="C51" s="324" t="s">
        <v>3598</v>
      </c>
    </row>
    <row r="52" spans="1:3" ht="12.75" x14ac:dyDescent="0.2">
      <c r="A52" s="13">
        <v>50</v>
      </c>
      <c r="B52" s="18" t="s">
        <v>3728</v>
      </c>
      <c r="C52" s="324" t="s">
        <v>3729</v>
      </c>
    </row>
    <row r="53" spans="1:3" x14ac:dyDescent="0.2">
      <c r="A53" s="9">
        <v>51</v>
      </c>
      <c r="B53" s="18" t="s">
        <v>3743</v>
      </c>
      <c r="C53" s="324" t="s">
        <v>3744</v>
      </c>
    </row>
    <row r="54" spans="1:3" ht="12.75" x14ac:dyDescent="0.2">
      <c r="A54" s="13">
        <v>52</v>
      </c>
      <c r="B54" s="18" t="s">
        <v>3599</v>
      </c>
      <c r="C54" s="324" t="s">
        <v>3600</v>
      </c>
    </row>
    <row r="55" spans="1:3" x14ac:dyDescent="0.2">
      <c r="A55" s="9">
        <v>53</v>
      </c>
      <c r="B55" s="18" t="s">
        <v>3601</v>
      </c>
      <c r="C55" s="324" t="s">
        <v>3602</v>
      </c>
    </row>
    <row r="56" spans="1:3" ht="12.75" x14ac:dyDescent="0.2">
      <c r="A56" s="13">
        <v>54</v>
      </c>
      <c r="B56" s="18" t="s">
        <v>3730</v>
      </c>
      <c r="C56" s="324" t="s">
        <v>3731</v>
      </c>
    </row>
    <row r="57" spans="1:3" x14ac:dyDescent="0.2">
      <c r="A57" s="9">
        <v>55</v>
      </c>
      <c r="B57" s="18" t="s">
        <v>3603</v>
      </c>
      <c r="C57" s="324" t="s">
        <v>3604</v>
      </c>
    </row>
    <row r="58" spans="1:3" ht="12.75" x14ac:dyDescent="0.2">
      <c r="A58" s="13">
        <v>56</v>
      </c>
      <c r="B58" s="18" t="s">
        <v>3605</v>
      </c>
      <c r="C58" s="324" t="s">
        <v>3606</v>
      </c>
    </row>
    <row r="59" spans="1:3" x14ac:dyDescent="0.2">
      <c r="A59" s="9">
        <v>57</v>
      </c>
      <c r="B59" s="18" t="s">
        <v>3607</v>
      </c>
      <c r="C59" s="324" t="s">
        <v>3608</v>
      </c>
    </row>
    <row r="60" spans="1:3" ht="12.75" x14ac:dyDescent="0.2">
      <c r="A60" s="13">
        <v>58</v>
      </c>
      <c r="B60" s="18" t="s">
        <v>3609</v>
      </c>
      <c r="C60" s="324" t="s">
        <v>3610</v>
      </c>
    </row>
    <row r="61" spans="1:3" x14ac:dyDescent="0.2">
      <c r="A61" s="9">
        <v>59</v>
      </c>
      <c r="B61" s="18" t="s">
        <v>3611</v>
      </c>
      <c r="C61" s="324" t="s">
        <v>3612</v>
      </c>
    </row>
    <row r="62" spans="1:3" ht="12.75" x14ac:dyDescent="0.2">
      <c r="A62" s="13">
        <v>60</v>
      </c>
      <c r="B62" s="18" t="s">
        <v>3613</v>
      </c>
      <c r="C62" s="324" t="s">
        <v>3614</v>
      </c>
    </row>
    <row r="63" spans="1:3" x14ac:dyDescent="0.2">
      <c r="A63" s="9">
        <v>61</v>
      </c>
      <c r="B63" s="18" t="s">
        <v>3615</v>
      </c>
      <c r="C63" s="324" t="s">
        <v>3616</v>
      </c>
    </row>
    <row r="64" spans="1:3" ht="12.75" x14ac:dyDescent="0.2">
      <c r="A64" s="13">
        <v>62</v>
      </c>
      <c r="B64" s="18" t="s">
        <v>3617</v>
      </c>
      <c r="C64" s="324" t="s">
        <v>3732</v>
      </c>
    </row>
    <row r="65" spans="1:3" x14ac:dyDescent="0.2">
      <c r="A65" s="9">
        <v>63</v>
      </c>
      <c r="B65" s="18" t="s">
        <v>3618</v>
      </c>
      <c r="C65" s="324" t="s">
        <v>3619</v>
      </c>
    </row>
  </sheetData>
  <sheetProtection password="CA1C" sheet="1" objects="1" scenarios="1" formatCells="0" formatColumns="0" formatRows="0" sort="0" autoFilter="0"/>
  <mergeCells count="3">
    <mergeCell ref="A1:C1"/>
    <mergeCell ref="E1:G1"/>
    <mergeCell ref="I1:J1"/>
  </mergeCells>
  <dataValidations count="1">
    <dataValidation allowBlank="1" showInputMessage="1" showErrorMessage="1" sqref="G4:G7"/>
  </dataValidations>
  <pageMargins left="0.7" right="0.7" top="0.75" bottom="0.75" header="0.3" footer="0.3"/>
  <pageSetup orientation="portrait" horizontalDpi="1200" verticalDpi="1200"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00B050"/>
  </sheetPr>
  <dimension ref="A1:T28"/>
  <sheetViews>
    <sheetView topLeftCell="C1" zoomScale="52" zoomScaleNormal="52" workbookViewId="0">
      <selection activeCell="D7" sqref="A1:XFD1048576"/>
    </sheetView>
  </sheetViews>
  <sheetFormatPr defaultColWidth="9.140625" defaultRowHeight="12.75" x14ac:dyDescent="0.2"/>
  <cols>
    <col min="1" max="2" width="20.7109375" style="261" hidden="1" customWidth="1"/>
    <col min="3" max="3" width="3.42578125" style="261" customWidth="1"/>
    <col min="4" max="4" width="40.85546875" style="261" customWidth="1"/>
    <col min="5" max="5" width="21" style="261" hidden="1" customWidth="1"/>
    <col min="6" max="6" width="9.140625" style="261" hidden="1" customWidth="1"/>
    <col min="7" max="7" width="13.140625" style="261" hidden="1" customWidth="1"/>
    <col min="8" max="8" width="17.42578125" style="261" customWidth="1"/>
    <col min="9" max="9" width="12.7109375" style="261" customWidth="1"/>
    <col min="10" max="10" width="11.42578125" style="261" customWidth="1"/>
    <col min="11" max="18" width="12.7109375" style="261" customWidth="1"/>
    <col min="19" max="19" width="3.5703125" style="261" customWidth="1"/>
    <col min="20" max="16384" width="9.140625" style="261"/>
  </cols>
  <sheetData>
    <row r="1" spans="1:20" ht="20.25" x14ac:dyDescent="0.25">
      <c r="A1" s="197" t="s">
        <v>3706</v>
      </c>
      <c r="B1" s="197" t="s">
        <v>3630</v>
      </c>
      <c r="C1" s="198" t="s">
        <v>218</v>
      </c>
      <c r="D1" s="199" t="s">
        <v>223</v>
      </c>
      <c r="E1" s="198"/>
      <c r="F1" s="198"/>
      <c r="G1" s="198"/>
      <c r="H1" s="198"/>
      <c r="I1" s="198"/>
      <c r="J1" s="198"/>
      <c r="K1" s="198"/>
      <c r="L1" s="198"/>
      <c r="M1" s="198"/>
      <c r="N1" s="198"/>
      <c r="O1" s="198"/>
      <c r="P1" s="198"/>
      <c r="Q1" s="198"/>
      <c r="R1" s="198"/>
      <c r="S1" s="200"/>
      <c r="T1" s="297"/>
    </row>
    <row r="2" spans="1:20" ht="15.75" x14ac:dyDescent="0.25">
      <c r="A2" s="197" t="s">
        <v>40</v>
      </c>
      <c r="B2" s="197" t="str">
        <f>VLOOKUP(VAL_Metadata!$H$5,VAL_Drop_Down_Lists!$A$3:$B$65,2,FALSE)</f>
        <v>_X</v>
      </c>
      <c r="C2" s="201"/>
      <c r="D2" s="202"/>
      <c r="E2" s="201"/>
      <c r="F2" s="201"/>
      <c r="G2" s="201"/>
      <c r="H2" s="201"/>
      <c r="I2" s="201"/>
      <c r="J2" s="201"/>
      <c r="K2" s="201"/>
      <c r="L2" s="201"/>
      <c r="M2" s="203"/>
      <c r="N2" s="203"/>
      <c r="O2" s="203"/>
      <c r="P2" s="203"/>
      <c r="Q2" s="203"/>
      <c r="R2" s="201"/>
      <c r="S2" s="200"/>
      <c r="T2" s="297"/>
    </row>
    <row r="3" spans="1:20" ht="15.75" x14ac:dyDescent="0.25">
      <c r="A3" s="197" t="s">
        <v>35</v>
      </c>
      <c r="B3" s="204" t="str">
        <f>IF(H10&lt;&gt;"", H10,"")</f>
        <v/>
      </c>
      <c r="C3" s="51"/>
      <c r="D3" s="110" t="s">
        <v>94</v>
      </c>
      <c r="E3" s="111"/>
      <c r="F3" s="111"/>
      <c r="G3" s="111"/>
      <c r="H3" s="112" t="s">
        <v>3823</v>
      </c>
      <c r="I3" s="112" t="s">
        <v>46</v>
      </c>
      <c r="J3" s="113">
        <v>1</v>
      </c>
      <c r="K3" s="201"/>
      <c r="L3" s="201"/>
      <c r="M3" s="203"/>
      <c r="N3" s="203"/>
      <c r="O3" s="203"/>
      <c r="P3" s="203"/>
      <c r="Q3" s="205"/>
      <c r="R3" s="51"/>
      <c r="S3" s="200"/>
      <c r="T3" s="297"/>
    </row>
    <row r="4" spans="1:20" ht="15.75" x14ac:dyDescent="0.25">
      <c r="A4" s="197" t="s">
        <v>36</v>
      </c>
      <c r="B4" s="204" t="str">
        <f t="shared" ref="B4:B6" si="0">IF(H11&lt;&gt;"", H11,"")</f>
        <v/>
      </c>
      <c r="C4" s="51"/>
      <c r="D4" s="206"/>
      <c r="E4" s="206"/>
      <c r="F4" s="206"/>
      <c r="G4" s="206"/>
      <c r="H4" s="206"/>
      <c r="I4" s="206"/>
      <c r="J4" s="206"/>
      <c r="K4" s="201"/>
      <c r="L4" s="201"/>
      <c r="M4" s="206"/>
      <c r="N4" s="206"/>
      <c r="O4" s="51"/>
      <c r="P4" s="51"/>
      <c r="Q4" s="51"/>
      <c r="R4" s="51"/>
      <c r="S4" s="200"/>
      <c r="T4" s="297"/>
    </row>
    <row r="5" spans="1:20" ht="15.75" customHeight="1" x14ac:dyDescent="0.25">
      <c r="A5" s="197" t="s">
        <v>37</v>
      </c>
      <c r="B5" s="204" t="str">
        <f t="shared" si="0"/>
        <v/>
      </c>
      <c r="C5" s="51"/>
      <c r="D5" s="114" t="s">
        <v>76</v>
      </c>
      <c r="E5" s="207" t="s">
        <v>95</v>
      </c>
      <c r="F5" s="208"/>
      <c r="G5" s="209"/>
      <c r="H5" s="13">
        <v>1</v>
      </c>
      <c r="I5" s="210"/>
      <c r="J5" s="210"/>
      <c r="K5" s="210"/>
      <c r="L5" s="210"/>
      <c r="M5" s="211"/>
      <c r="N5" s="211"/>
      <c r="O5" s="211"/>
      <c r="P5" s="51"/>
      <c r="Q5" s="51"/>
      <c r="R5" s="51"/>
      <c r="S5" s="200"/>
      <c r="T5" s="298"/>
    </row>
    <row r="6" spans="1:20" ht="15" x14ac:dyDescent="0.25">
      <c r="A6" s="197" t="s">
        <v>38</v>
      </c>
      <c r="B6" s="204" t="str">
        <f t="shared" si="0"/>
        <v/>
      </c>
      <c r="C6" s="210"/>
      <c r="D6" s="212"/>
      <c r="E6" s="210"/>
      <c r="F6" s="210"/>
      <c r="G6" s="210"/>
      <c r="H6" s="210"/>
      <c r="I6" s="210"/>
      <c r="J6" s="210"/>
      <c r="K6" s="210"/>
      <c r="L6" s="210"/>
      <c r="M6" s="109"/>
      <c r="N6" s="109"/>
      <c r="O6" s="210"/>
      <c r="P6" s="210"/>
      <c r="Q6" s="210"/>
      <c r="R6" s="210"/>
      <c r="S6" s="200"/>
      <c r="T6" s="297"/>
    </row>
    <row r="7" spans="1:20" ht="31.5" customHeight="1" x14ac:dyDescent="0.25">
      <c r="A7" s="101"/>
      <c r="B7" s="101"/>
      <c r="C7" s="210"/>
      <c r="D7" s="514" t="s">
        <v>3824</v>
      </c>
      <c r="E7" s="514"/>
      <c r="F7" s="514"/>
      <c r="G7" s="514"/>
      <c r="H7" s="514"/>
      <c r="I7" s="514"/>
      <c r="J7" s="514"/>
      <c r="K7" s="514"/>
      <c r="L7" s="514"/>
      <c r="M7" s="514"/>
      <c r="N7" s="514"/>
      <c r="O7" s="514"/>
      <c r="P7" s="514"/>
      <c r="Q7" s="514"/>
      <c r="R7" s="514"/>
      <c r="S7" s="200"/>
      <c r="T7" s="297"/>
    </row>
    <row r="8" spans="1:20" ht="31.5" customHeight="1" x14ac:dyDescent="0.25">
      <c r="A8" s="101"/>
      <c r="B8" s="101"/>
      <c r="C8" s="210"/>
      <c r="D8" s="213"/>
      <c r="E8" s="213"/>
      <c r="F8" s="213"/>
      <c r="G8" s="213"/>
      <c r="H8" s="213"/>
      <c r="I8" s="213"/>
      <c r="J8" s="213"/>
      <c r="K8" s="213"/>
      <c r="L8" s="213"/>
      <c r="M8" s="213"/>
      <c r="N8" s="213"/>
      <c r="O8" s="213"/>
      <c r="P8" s="213"/>
      <c r="Q8" s="213"/>
      <c r="R8" s="213"/>
      <c r="S8" s="200"/>
      <c r="T8" s="297"/>
    </row>
    <row r="9" spans="1:20" ht="60" x14ac:dyDescent="0.25">
      <c r="A9" s="101"/>
      <c r="B9" s="101"/>
      <c r="C9" s="210"/>
      <c r="D9" s="214"/>
      <c r="E9" s="214"/>
      <c r="F9" s="214"/>
      <c r="G9" s="214"/>
      <c r="H9" s="115" t="s">
        <v>96</v>
      </c>
      <c r="I9" s="116" t="s">
        <v>97</v>
      </c>
      <c r="J9" s="115" t="s">
        <v>98</v>
      </c>
      <c r="K9" s="115" t="s">
        <v>99</v>
      </c>
      <c r="L9" s="115" t="s">
        <v>17</v>
      </c>
      <c r="M9" s="115" t="s">
        <v>18</v>
      </c>
      <c r="N9" s="115" t="s">
        <v>164</v>
      </c>
      <c r="O9" s="115" t="s">
        <v>163</v>
      </c>
      <c r="P9" s="213"/>
      <c r="Q9" s="213"/>
      <c r="R9" s="213"/>
      <c r="S9" s="200"/>
      <c r="T9" s="297"/>
    </row>
    <row r="10" spans="1:20" ht="15" x14ac:dyDescent="0.25">
      <c r="A10" s="101"/>
      <c r="B10" s="101"/>
      <c r="C10" s="210"/>
      <c r="D10" s="117" t="s">
        <v>3707</v>
      </c>
      <c r="E10" s="215"/>
      <c r="F10" s="215"/>
      <c r="G10" s="215"/>
      <c r="H10" s="14"/>
      <c r="I10" s="216"/>
      <c r="J10" s="14"/>
      <c r="K10" s="14"/>
      <c r="L10" s="14"/>
      <c r="M10" s="14"/>
      <c r="N10" s="14"/>
      <c r="O10" s="14"/>
      <c r="P10" s="213"/>
      <c r="Q10" s="213"/>
      <c r="R10" s="213"/>
      <c r="S10" s="200"/>
      <c r="T10" s="297"/>
    </row>
    <row r="11" spans="1:20" ht="15" x14ac:dyDescent="0.25">
      <c r="A11" s="101"/>
      <c r="B11" s="101"/>
      <c r="C11" s="210"/>
      <c r="D11" s="117" t="s">
        <v>3708</v>
      </c>
      <c r="E11" s="215"/>
      <c r="F11" s="215"/>
      <c r="G11" s="215"/>
      <c r="H11" s="14"/>
      <c r="I11" s="216"/>
      <c r="J11" s="14"/>
      <c r="K11" s="14"/>
      <c r="L11" s="14"/>
      <c r="M11" s="14"/>
      <c r="N11" s="14"/>
      <c r="O11" s="14"/>
      <c r="P11" s="213"/>
      <c r="Q11" s="213"/>
      <c r="R11" s="213"/>
      <c r="S11" s="200"/>
      <c r="T11" s="297"/>
    </row>
    <row r="12" spans="1:20" ht="15" x14ac:dyDescent="0.25">
      <c r="A12" s="101"/>
      <c r="B12" s="101"/>
      <c r="C12" s="210"/>
      <c r="D12" s="117" t="s">
        <v>3709</v>
      </c>
      <c r="E12" s="215"/>
      <c r="F12" s="215"/>
      <c r="G12" s="215"/>
      <c r="H12" s="14"/>
      <c r="I12" s="216"/>
      <c r="J12" s="14"/>
      <c r="K12" s="14"/>
      <c r="L12" s="14"/>
      <c r="M12" s="14"/>
      <c r="N12" s="14"/>
      <c r="O12" s="14"/>
      <c r="P12" s="213"/>
      <c r="Q12" s="213"/>
      <c r="R12" s="213"/>
      <c r="S12" s="200"/>
      <c r="T12" s="297"/>
    </row>
    <row r="13" spans="1:20" ht="15" x14ac:dyDescent="0.25">
      <c r="A13" s="101"/>
      <c r="B13" s="101"/>
      <c r="C13" s="210"/>
      <c r="D13" s="117" t="s">
        <v>3710</v>
      </c>
      <c r="E13" s="215"/>
      <c r="F13" s="215"/>
      <c r="G13" s="215"/>
      <c r="H13" s="14"/>
      <c r="I13" s="216"/>
      <c r="J13" s="14"/>
      <c r="K13" s="14"/>
      <c r="L13" s="14"/>
      <c r="M13" s="14"/>
      <c r="N13" s="14"/>
      <c r="O13" s="14"/>
      <c r="P13" s="213"/>
      <c r="Q13" s="213"/>
      <c r="R13" s="213"/>
      <c r="S13" s="200"/>
      <c r="T13" s="297"/>
    </row>
    <row r="14" spans="1:20" ht="15" x14ac:dyDescent="0.25">
      <c r="A14" s="101"/>
      <c r="B14" s="101"/>
      <c r="C14" s="210"/>
      <c r="D14" s="217"/>
      <c r="E14" s="218"/>
      <c r="F14" s="218"/>
      <c r="G14" s="218"/>
      <c r="H14" s="216"/>
      <c r="I14" s="216"/>
      <c r="J14" s="216"/>
      <c r="K14" s="216"/>
      <c r="L14" s="216"/>
      <c r="M14" s="219"/>
      <c r="N14" s="219"/>
      <c r="O14" s="216"/>
      <c r="P14" s="219"/>
      <c r="Q14" s="219"/>
      <c r="R14" s="219"/>
      <c r="S14" s="200"/>
      <c r="T14" s="297"/>
    </row>
    <row r="15" spans="1:20" ht="27" customHeight="1" x14ac:dyDescent="0.25">
      <c r="A15" s="101"/>
      <c r="B15" s="101"/>
      <c r="C15" s="210"/>
      <c r="D15" s="117" t="s">
        <v>100</v>
      </c>
      <c r="E15" s="215"/>
      <c r="F15" s="215"/>
      <c r="G15" s="215"/>
      <c r="H15" s="515"/>
      <c r="I15" s="515"/>
      <c r="J15" s="515"/>
      <c r="K15" s="515"/>
      <c r="L15" s="216"/>
      <c r="M15" s="219"/>
      <c r="N15" s="219"/>
      <c r="O15" s="216"/>
      <c r="P15" s="219"/>
      <c r="Q15" s="219"/>
      <c r="R15" s="219"/>
      <c r="S15" s="200"/>
      <c r="T15" s="297"/>
    </row>
    <row r="16" spans="1:20" ht="27" customHeight="1" x14ac:dyDescent="0.25">
      <c r="A16" s="101"/>
      <c r="B16" s="101"/>
      <c r="C16" s="210"/>
      <c r="D16" s="117" t="s">
        <v>101</v>
      </c>
      <c r="E16" s="215"/>
      <c r="F16" s="215"/>
      <c r="G16" s="215"/>
      <c r="H16" s="515"/>
      <c r="I16" s="515"/>
      <c r="J16" s="515"/>
      <c r="K16" s="515"/>
      <c r="L16" s="216"/>
      <c r="M16" s="219"/>
      <c r="N16" s="219"/>
      <c r="O16" s="216"/>
      <c r="P16" s="219"/>
      <c r="Q16" s="219"/>
      <c r="R16" s="219"/>
      <c r="S16" s="200"/>
      <c r="T16" s="297"/>
    </row>
    <row r="17" spans="1:20" ht="15" x14ac:dyDescent="0.25">
      <c r="A17" s="101"/>
      <c r="B17" s="101"/>
      <c r="C17" s="220"/>
      <c r="D17" s="220"/>
      <c r="E17" s="220"/>
      <c r="F17" s="220"/>
      <c r="G17" s="220"/>
      <c r="H17" s="220"/>
      <c r="I17" s="220"/>
      <c r="J17" s="221"/>
      <c r="K17" s="221"/>
      <c r="L17" s="216"/>
      <c r="M17" s="219"/>
      <c r="N17" s="219"/>
      <c r="O17" s="216"/>
      <c r="P17" s="219"/>
      <c r="Q17" s="219"/>
      <c r="R17" s="219"/>
      <c r="S17" s="200"/>
      <c r="T17" s="297"/>
    </row>
    <row r="18" spans="1:20" ht="15" x14ac:dyDescent="0.25">
      <c r="A18" s="101"/>
      <c r="B18" s="101"/>
      <c r="C18" s="210"/>
      <c r="D18" s="222" t="s">
        <v>3711</v>
      </c>
      <c r="E18" s="223"/>
      <c r="F18" s="223"/>
      <c r="G18" s="223"/>
      <c r="H18" s="223"/>
      <c r="I18" s="223"/>
      <c r="J18" s="223"/>
      <c r="K18" s="223"/>
      <c r="L18" s="223"/>
      <c r="M18" s="223"/>
      <c r="N18" s="223"/>
      <c r="O18" s="223"/>
      <c r="P18" s="223"/>
      <c r="Q18" s="224"/>
      <c r="R18" s="223"/>
      <c r="S18" s="225"/>
    </row>
    <row r="19" spans="1:20" x14ac:dyDescent="0.2">
      <c r="A19" s="101"/>
      <c r="B19" s="101"/>
      <c r="C19" s="210"/>
      <c r="D19" s="212"/>
      <c r="E19" s="210"/>
      <c r="F19" s="210"/>
      <c r="G19" s="210"/>
      <c r="H19" s="210"/>
      <c r="I19" s="210"/>
      <c r="J19" s="210"/>
      <c r="K19" s="210"/>
      <c r="L19" s="210"/>
      <c r="M19" s="109"/>
      <c r="N19" s="109"/>
      <c r="O19" s="210"/>
      <c r="P19" s="210"/>
      <c r="Q19" s="224"/>
      <c r="R19" s="210"/>
      <c r="S19" s="225"/>
    </row>
    <row r="20" spans="1:20" ht="15" x14ac:dyDescent="0.2">
      <c r="A20" s="101"/>
      <c r="B20" s="101"/>
      <c r="C20" s="51"/>
      <c r="D20" s="118" t="s">
        <v>102</v>
      </c>
      <c r="E20" s="226" t="s">
        <v>103</v>
      </c>
      <c r="F20" s="226"/>
      <c r="G20" s="226"/>
      <c r="H20" s="516"/>
      <c r="I20" s="516"/>
      <c r="J20" s="516"/>
      <c r="K20" s="516"/>
      <c r="L20" s="210"/>
      <c r="M20" s="109"/>
      <c r="N20" s="109"/>
      <c r="O20" s="210"/>
      <c r="P20" s="210"/>
      <c r="Q20" s="224"/>
      <c r="R20" s="51"/>
      <c r="S20" s="225"/>
    </row>
    <row r="21" spans="1:20" ht="15" x14ac:dyDescent="0.2">
      <c r="A21" s="101"/>
      <c r="B21" s="101"/>
      <c r="C21" s="51"/>
      <c r="D21" s="119" t="s">
        <v>104</v>
      </c>
      <c r="E21" s="226" t="s">
        <v>105</v>
      </c>
      <c r="F21" s="226"/>
      <c r="G21" s="226"/>
      <c r="H21" s="516"/>
      <c r="I21" s="516"/>
      <c r="J21" s="516"/>
      <c r="K21" s="516"/>
      <c r="L21" s="210"/>
      <c r="M21" s="109"/>
      <c r="N21" s="109"/>
      <c r="O21" s="210"/>
      <c r="P21" s="210"/>
      <c r="Q21" s="224"/>
      <c r="R21" s="51"/>
      <c r="S21" s="225"/>
    </row>
    <row r="22" spans="1:20" ht="15" x14ac:dyDescent="0.2">
      <c r="A22" s="101"/>
      <c r="B22" s="101"/>
      <c r="C22" s="51"/>
      <c r="D22" s="119" t="s">
        <v>106</v>
      </c>
      <c r="E22" s="226" t="s">
        <v>107</v>
      </c>
      <c r="F22" s="226"/>
      <c r="G22" s="226"/>
      <c r="H22" s="516"/>
      <c r="I22" s="516"/>
      <c r="J22" s="516"/>
      <c r="K22" s="516"/>
      <c r="L22" s="210"/>
      <c r="M22" s="109"/>
      <c r="N22" s="109"/>
      <c r="O22" s="210"/>
      <c r="P22" s="210"/>
      <c r="Q22" s="224"/>
      <c r="R22" s="51"/>
      <c r="S22" s="225"/>
    </row>
    <row r="23" spans="1:20" ht="15" x14ac:dyDescent="0.2">
      <c r="A23" s="101"/>
      <c r="B23" s="101"/>
      <c r="C23" s="51"/>
      <c r="D23" s="118" t="s">
        <v>108</v>
      </c>
      <c r="E23" s="226" t="s">
        <v>109</v>
      </c>
      <c r="F23" s="226"/>
      <c r="G23" s="226"/>
      <c r="H23" s="516"/>
      <c r="I23" s="516"/>
      <c r="J23" s="516"/>
      <c r="K23" s="516"/>
      <c r="L23" s="210"/>
      <c r="M23" s="109"/>
      <c r="N23" s="109"/>
      <c r="O23" s="210"/>
      <c r="P23" s="210"/>
      <c r="Q23" s="224"/>
      <c r="R23" s="51"/>
      <c r="S23" s="225"/>
    </row>
    <row r="24" spans="1:20" ht="15" x14ac:dyDescent="0.2">
      <c r="A24" s="101"/>
      <c r="B24" s="101"/>
      <c r="C24" s="51"/>
      <c r="D24" s="118" t="s">
        <v>110</v>
      </c>
      <c r="E24" s="226" t="s">
        <v>111</v>
      </c>
      <c r="F24" s="226"/>
      <c r="G24" s="226"/>
      <c r="H24" s="516"/>
      <c r="I24" s="516"/>
      <c r="J24" s="516"/>
      <c r="K24" s="516"/>
      <c r="L24" s="210"/>
      <c r="M24" s="109"/>
      <c r="N24" s="109"/>
      <c r="O24" s="210"/>
      <c r="P24" s="210"/>
      <c r="Q24" s="224"/>
      <c r="R24" s="51"/>
      <c r="S24" s="225"/>
    </row>
    <row r="25" spans="1:20" ht="15" x14ac:dyDescent="0.2">
      <c r="A25" s="101"/>
      <c r="B25" s="101"/>
      <c r="C25" s="51"/>
      <c r="D25" s="119" t="s">
        <v>112</v>
      </c>
      <c r="E25" s="226" t="s">
        <v>113</v>
      </c>
      <c r="F25" s="226"/>
      <c r="G25" s="226"/>
      <c r="H25" s="516"/>
      <c r="I25" s="516"/>
      <c r="J25" s="516"/>
      <c r="K25" s="516"/>
      <c r="L25" s="210"/>
      <c r="M25" s="109"/>
      <c r="N25" s="109"/>
      <c r="O25" s="210"/>
      <c r="P25" s="210"/>
      <c r="Q25" s="224"/>
      <c r="R25" s="51"/>
      <c r="S25" s="225"/>
    </row>
    <row r="26" spans="1:20" ht="15" x14ac:dyDescent="0.2">
      <c r="A26" s="101"/>
      <c r="B26" s="101"/>
      <c r="C26" s="51"/>
      <c r="D26" s="118" t="s">
        <v>114</v>
      </c>
      <c r="E26" s="226" t="s">
        <v>115</v>
      </c>
      <c r="F26" s="226"/>
      <c r="G26" s="226"/>
      <c r="H26" s="516"/>
      <c r="I26" s="516"/>
      <c r="J26" s="516"/>
      <c r="K26" s="516"/>
      <c r="L26" s="210"/>
      <c r="M26" s="109"/>
      <c r="N26" s="109"/>
      <c r="O26" s="210"/>
      <c r="P26" s="210"/>
      <c r="Q26" s="224"/>
      <c r="R26" s="51"/>
      <c r="S26" s="225"/>
    </row>
    <row r="27" spans="1:20" ht="15" x14ac:dyDescent="0.2">
      <c r="A27" s="101"/>
      <c r="B27" s="101"/>
      <c r="C27" s="51"/>
      <c r="D27" s="118" t="s">
        <v>116</v>
      </c>
      <c r="E27" s="226" t="s">
        <v>117</v>
      </c>
      <c r="F27" s="226"/>
      <c r="G27" s="226"/>
      <c r="H27" s="516"/>
      <c r="I27" s="516"/>
      <c r="J27" s="516"/>
      <c r="K27" s="516"/>
      <c r="L27" s="210"/>
      <c r="M27" s="109"/>
      <c r="N27" s="109"/>
      <c r="O27" s="210"/>
      <c r="P27" s="210"/>
      <c r="Q27" s="224"/>
      <c r="R27" s="51"/>
      <c r="S27" s="225"/>
    </row>
    <row r="28" spans="1:20" x14ac:dyDescent="0.2">
      <c r="A28" s="101"/>
      <c r="B28" s="101"/>
      <c r="C28" s="51"/>
      <c r="D28" s="227"/>
      <c r="E28" s="227"/>
      <c r="F28" s="227"/>
      <c r="G28" s="227"/>
      <c r="H28" s="227"/>
      <c r="I28" s="227"/>
      <c r="J28" s="227"/>
      <c r="K28" s="227"/>
      <c r="L28" s="210"/>
      <c r="M28" s="51"/>
      <c r="N28" s="51"/>
      <c r="O28" s="51"/>
      <c r="P28" s="51"/>
      <c r="Q28" s="224"/>
      <c r="R28" s="51"/>
      <c r="S28" s="225"/>
    </row>
  </sheetData>
  <sheetProtection password="CA1C" sheet="1" objects="1" scenarios="1" formatCells="0" formatColumns="0" formatRows="0" sort="0" autoFilter="0"/>
  <mergeCells count="11">
    <mergeCell ref="H27:K27"/>
    <mergeCell ref="H22:K22"/>
    <mergeCell ref="H23:K23"/>
    <mergeCell ref="H24:K24"/>
    <mergeCell ref="H25:K25"/>
    <mergeCell ref="H26:K26"/>
    <mergeCell ref="D7:R7"/>
    <mergeCell ref="H15:K15"/>
    <mergeCell ref="H16:K16"/>
    <mergeCell ref="H20:K20"/>
    <mergeCell ref="H21:K21"/>
  </mergeCells>
  <dataValidations count="4">
    <dataValidation allowBlank="1" showInputMessage="1" showErrorMessage="1" sqref="D3:H3 A1:B2 A3:A6"/>
    <dataValidation type="date" operator="greaterThan" allowBlank="1" showInputMessage="1" showErrorMessage="1" errorTitle="Entered value is not allowed" error="Please use the format YYYY-MM-DD for your date and enter a date greater than 2000-01-01." sqref="H10 H12:H13 J10:O10 J12:O13">
      <formula1>36526</formula1>
    </dataValidation>
    <dataValidation type="textLength" allowBlank="1" showInputMessage="1" showErrorMessage="1" errorTitle="Invalid input" error="The length of the text should be between 2 and 500 characters." sqref="H15:H16 H20:H27">
      <formula1>2</formula1>
      <formula2>500</formula2>
    </dataValidation>
    <dataValidation type="date" operator="greaterThan" allowBlank="1" showInputMessage="1" showErrorMessage="1" errorTitle="Entered value is not allowed" error="Please use the date format YYYY-MM-DD and enter a date greater than the school year start date." sqref="H11 J11:O11">
      <formula1>H10</formula1>
    </dataValidation>
  </dataValidation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033" r:id="rId4" name="Drop Down 9">
              <controlPr defaultSize="0" autoLine="0" autoPict="0">
                <anchor moveWithCells="1">
                  <from>
                    <xdr:col>4</xdr:col>
                    <xdr:colOff>0</xdr:colOff>
                    <xdr:row>4</xdr:row>
                    <xdr:rowOff>0</xdr:rowOff>
                  </from>
                  <to>
                    <xdr:col>9</xdr:col>
                    <xdr:colOff>447675</xdr:colOff>
                    <xdr:row>5</xdr:row>
                    <xdr:rowOff>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FFC000"/>
  </sheetPr>
  <dimension ref="A1:XFD45"/>
  <sheetViews>
    <sheetView topLeftCell="C1" zoomScaleNormal="100" workbookViewId="0">
      <selection activeCell="BE1" sqref="BE1"/>
    </sheetView>
  </sheetViews>
  <sheetFormatPr defaultColWidth="9.140625" defaultRowHeight="12.75" x14ac:dyDescent="0.2"/>
  <cols>
    <col min="1" max="2" width="7" style="299" hidden="1" customWidth="1"/>
    <col min="3" max="3" width="4.140625" style="300" customWidth="1"/>
    <col min="4" max="4" width="21.5703125" style="300" customWidth="1"/>
    <col min="5" max="6" width="4" style="301" customWidth="1"/>
    <col min="7" max="53" width="5.7109375" style="299" customWidth="1"/>
    <col min="54" max="54" width="8" style="299" customWidth="1"/>
    <col min="55" max="16384" width="9.140625" style="299"/>
  </cols>
  <sheetData>
    <row r="1" spans="1:67" s="302" customFormat="1" ht="20.25" x14ac:dyDescent="0.2">
      <c r="A1" s="228" t="s">
        <v>3627</v>
      </c>
      <c r="B1" s="228"/>
      <c r="C1" s="545" t="s">
        <v>148</v>
      </c>
      <c r="D1" s="545"/>
      <c r="E1" s="545"/>
      <c r="F1" s="545"/>
      <c r="G1" s="545"/>
      <c r="H1" s="545"/>
      <c r="I1" s="545"/>
      <c r="J1" s="545"/>
      <c r="K1" s="545"/>
      <c r="L1" s="545"/>
      <c r="M1" s="545"/>
      <c r="N1" s="545"/>
      <c r="O1" s="545"/>
      <c r="P1" s="545"/>
      <c r="Q1" s="545"/>
      <c r="R1" s="545"/>
      <c r="S1" s="545"/>
      <c r="T1" s="545"/>
      <c r="U1" s="545"/>
      <c r="V1" s="545"/>
      <c r="W1" s="545"/>
      <c r="X1" s="545"/>
      <c r="Y1" s="545"/>
      <c r="Z1" s="545"/>
      <c r="AA1" s="545"/>
      <c r="AB1" s="545"/>
      <c r="AC1" s="545"/>
      <c r="AD1" s="545"/>
      <c r="AE1" s="545"/>
      <c r="AF1" s="545"/>
      <c r="AG1" s="545"/>
      <c r="AH1" s="545"/>
      <c r="AI1" s="545"/>
      <c r="AJ1" s="545"/>
      <c r="AK1" s="545"/>
      <c r="AL1" s="545"/>
      <c r="AM1" s="545"/>
      <c r="AN1" s="545"/>
      <c r="AO1" s="545"/>
      <c r="AP1" s="545"/>
      <c r="AQ1" s="545"/>
      <c r="AR1" s="545"/>
      <c r="AS1" s="545"/>
      <c r="AT1" s="545"/>
      <c r="AU1" s="545"/>
      <c r="AV1" s="545"/>
      <c r="AW1" s="545"/>
      <c r="AX1" s="545"/>
      <c r="AY1" s="545"/>
      <c r="AZ1" s="545"/>
      <c r="BA1" s="545"/>
      <c r="BB1" s="545"/>
      <c r="BC1" s="545"/>
      <c r="BD1" s="229"/>
      <c r="BE1" s="229"/>
      <c r="BF1" s="229"/>
      <c r="BG1" s="229"/>
      <c r="BH1" s="229"/>
      <c r="BI1" s="229"/>
      <c r="BJ1" s="229"/>
      <c r="BK1" s="229"/>
      <c r="BL1" s="229"/>
      <c r="BM1" s="229"/>
      <c r="BN1" s="229"/>
      <c r="BO1" s="229"/>
    </row>
    <row r="2" spans="1:67" s="302" customFormat="1" ht="16.5" thickBot="1" x14ac:dyDescent="0.3">
      <c r="A2" s="228"/>
      <c r="B2" s="228"/>
      <c r="C2" s="230"/>
      <c r="D2" s="230"/>
      <c r="E2" s="231"/>
      <c r="F2" s="231"/>
      <c r="G2" s="231"/>
      <c r="H2" s="231"/>
      <c r="I2" s="231"/>
      <c r="J2" s="231"/>
      <c r="K2" s="231"/>
      <c r="L2" s="231"/>
      <c r="M2" s="231"/>
      <c r="N2" s="231"/>
      <c r="O2" s="231"/>
      <c r="P2" s="231"/>
      <c r="Q2" s="231"/>
      <c r="R2" s="231"/>
      <c r="S2" s="231"/>
      <c r="T2" s="231"/>
      <c r="U2" s="231"/>
      <c r="V2" s="231"/>
      <c r="W2" s="231"/>
      <c r="X2" s="231"/>
      <c r="Y2" s="231"/>
      <c r="Z2" s="231"/>
      <c r="AA2" s="231"/>
      <c r="AB2" s="231"/>
      <c r="AC2" s="231"/>
      <c r="AD2" s="231"/>
      <c r="AE2" s="231"/>
      <c r="AF2" s="231"/>
      <c r="AG2" s="231"/>
      <c r="AH2" s="231"/>
      <c r="AI2" s="231"/>
      <c r="AJ2" s="231"/>
      <c r="AK2" s="231"/>
      <c r="AL2" s="231"/>
      <c r="AM2" s="231"/>
      <c r="AN2" s="231"/>
      <c r="AO2" s="231"/>
      <c r="AP2" s="231"/>
      <c r="AQ2" s="231"/>
      <c r="AR2" s="231"/>
      <c r="AS2" s="231"/>
      <c r="AT2" s="231"/>
      <c r="AU2" s="231"/>
      <c r="AV2" s="231"/>
      <c r="AW2" s="231"/>
      <c r="AX2" s="231"/>
      <c r="AY2" s="231"/>
      <c r="AZ2" s="231"/>
      <c r="BA2" s="231"/>
      <c r="BB2" s="231"/>
      <c r="BC2" s="231"/>
      <c r="BD2" s="229"/>
      <c r="BE2" s="229"/>
      <c r="BF2" s="229"/>
      <c r="BG2" s="229"/>
      <c r="BH2" s="229"/>
      <c r="BI2" s="229"/>
      <c r="BJ2" s="229"/>
      <c r="BK2" s="229"/>
      <c r="BL2" s="229"/>
      <c r="BM2" s="229"/>
      <c r="BN2" s="229"/>
      <c r="BO2" s="229"/>
    </row>
    <row r="3" spans="1:67" s="301" customFormat="1" ht="16.5" thickBot="1" x14ac:dyDescent="0.3">
      <c r="A3" s="83"/>
      <c r="B3" s="83"/>
      <c r="C3" s="230"/>
      <c r="D3" s="232" t="s">
        <v>76</v>
      </c>
      <c r="E3" s="549" t="str">
        <f>VLOOKUP(VAL_Metadata!$H$5,VAL_Drop_Down_Lists!$A$3:$C$17,3,FALSE)</f>
        <v>Please select a country</v>
      </c>
      <c r="F3" s="550"/>
      <c r="G3" s="550"/>
      <c r="H3" s="550"/>
      <c r="I3" s="55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229"/>
      <c r="BE3" s="229"/>
      <c r="BF3" s="229"/>
      <c r="BG3" s="229"/>
      <c r="BH3" s="229"/>
      <c r="BI3" s="229"/>
      <c r="BJ3" s="229"/>
      <c r="BK3" s="229"/>
      <c r="BL3" s="229"/>
      <c r="BM3" s="229"/>
      <c r="BN3" s="229"/>
      <c r="BO3" s="229"/>
    </row>
    <row r="4" spans="1:67" ht="15.75" x14ac:dyDescent="0.25">
      <c r="A4" s="233"/>
      <c r="B4" s="233"/>
      <c r="C4" s="230"/>
      <c r="D4" s="230"/>
      <c r="E4" s="230"/>
      <c r="F4" s="230"/>
      <c r="G4" s="230"/>
      <c r="H4" s="230"/>
      <c r="I4" s="230"/>
      <c r="J4" s="230"/>
      <c r="K4" s="230"/>
      <c r="L4" s="230"/>
      <c r="M4" s="229"/>
      <c r="N4" s="229"/>
      <c r="O4" s="229"/>
      <c r="P4" s="229"/>
      <c r="Q4" s="229"/>
      <c r="R4" s="229"/>
      <c r="S4" s="229"/>
      <c r="T4" s="229"/>
      <c r="U4" s="229"/>
      <c r="V4" s="229"/>
      <c r="W4" s="229"/>
      <c r="X4" s="229"/>
      <c r="Y4" s="229"/>
      <c r="Z4" s="229"/>
      <c r="AA4" s="229"/>
      <c r="AB4" s="229"/>
      <c r="AC4" s="229"/>
      <c r="AD4" s="229"/>
      <c r="AE4" s="229"/>
      <c r="AF4" s="229"/>
      <c r="AG4" s="229"/>
      <c r="AH4" s="229"/>
      <c r="AI4" s="229"/>
      <c r="AJ4" s="229"/>
      <c r="AK4" s="229"/>
      <c r="AL4" s="229"/>
      <c r="AM4" s="229"/>
      <c r="AN4" s="229"/>
      <c r="AO4" s="229"/>
      <c r="AP4" s="229"/>
      <c r="AQ4" s="229"/>
      <c r="AR4" s="229"/>
      <c r="AS4" s="229"/>
      <c r="AT4" s="229"/>
      <c r="AU4" s="229"/>
      <c r="AV4" s="229"/>
      <c r="AW4" s="229"/>
      <c r="AX4" s="229"/>
      <c r="AY4" s="229"/>
      <c r="AZ4" s="229"/>
      <c r="BA4" s="229"/>
      <c r="BB4" s="229"/>
      <c r="BC4" s="229"/>
      <c r="BD4" s="229"/>
      <c r="BE4" s="229"/>
      <c r="BF4" s="229"/>
      <c r="BG4" s="229"/>
      <c r="BH4" s="229"/>
      <c r="BI4" s="229"/>
      <c r="BJ4" s="229"/>
      <c r="BK4" s="229"/>
      <c r="BL4" s="229"/>
      <c r="BM4" s="229"/>
      <c r="BN4" s="229"/>
      <c r="BO4" s="229"/>
    </row>
    <row r="5" spans="1:67" ht="42.75" customHeight="1" x14ac:dyDescent="0.2">
      <c r="A5" s="233"/>
      <c r="B5" s="233"/>
      <c r="C5" s="546" t="s">
        <v>135</v>
      </c>
      <c r="D5" s="546"/>
      <c r="E5" s="546"/>
      <c r="F5" s="546"/>
      <c r="G5" s="546"/>
      <c r="H5" s="546"/>
      <c r="I5" s="546"/>
      <c r="J5" s="546"/>
      <c r="K5" s="546"/>
      <c r="L5" s="546"/>
      <c r="M5" s="546"/>
      <c r="N5" s="546"/>
      <c r="O5" s="546"/>
      <c r="P5" s="546"/>
      <c r="Q5" s="546"/>
      <c r="R5" s="546"/>
      <c r="S5" s="546"/>
      <c r="T5" s="546"/>
      <c r="U5" s="546"/>
      <c r="V5" s="546"/>
      <c r="W5" s="546"/>
      <c r="X5" s="546"/>
      <c r="Y5" s="546"/>
      <c r="Z5" s="546"/>
      <c r="AA5" s="546"/>
      <c r="AB5" s="546"/>
      <c r="AC5" s="546"/>
      <c r="AD5" s="546"/>
      <c r="AE5" s="546"/>
      <c r="AF5" s="546"/>
      <c r="AG5" s="546"/>
      <c r="AH5" s="234"/>
      <c r="AI5" s="234"/>
      <c r="AJ5" s="234"/>
      <c r="AK5" s="234"/>
      <c r="AL5" s="234"/>
      <c r="AM5" s="234"/>
      <c r="AN5" s="234"/>
      <c r="AO5" s="234"/>
      <c r="AP5" s="234"/>
      <c r="AQ5" s="234"/>
      <c r="AR5" s="234"/>
      <c r="AS5" s="234"/>
      <c r="AT5" s="234"/>
      <c r="AU5" s="234"/>
      <c r="AV5" s="234"/>
      <c r="AW5" s="234"/>
      <c r="AX5" s="234"/>
      <c r="AY5" s="234"/>
      <c r="AZ5" s="229"/>
      <c r="BA5" s="229"/>
      <c r="BB5" s="229"/>
      <c r="BC5" s="229"/>
      <c r="BD5" s="229"/>
      <c r="BE5" s="229"/>
      <c r="BF5" s="229"/>
      <c r="BG5" s="229"/>
      <c r="BH5" s="229"/>
      <c r="BI5" s="229"/>
      <c r="BJ5" s="229"/>
      <c r="BK5" s="229"/>
      <c r="BL5" s="229"/>
      <c r="BM5" s="229"/>
      <c r="BN5" s="229"/>
      <c r="BO5" s="229"/>
    </row>
    <row r="6" spans="1:67" ht="15" x14ac:dyDescent="0.25">
      <c r="A6" s="233"/>
      <c r="B6" s="233"/>
      <c r="C6" s="235"/>
      <c r="D6" s="547"/>
      <c r="E6" s="547"/>
      <c r="F6" s="547"/>
      <c r="G6" s="547"/>
      <c r="H6" s="547"/>
      <c r="I6" s="547"/>
      <c r="J6" s="547"/>
      <c r="K6" s="547"/>
      <c r="L6" s="547"/>
      <c r="M6" s="229"/>
      <c r="N6" s="229"/>
      <c r="O6" s="229"/>
      <c r="P6" s="229"/>
      <c r="Q6" s="229"/>
      <c r="R6" s="229"/>
      <c r="S6" s="229"/>
      <c r="T6" s="229"/>
      <c r="U6" s="229"/>
      <c r="V6" s="229"/>
      <c r="W6" s="229"/>
      <c r="X6" s="229"/>
      <c r="Y6" s="229"/>
      <c r="Z6" s="229"/>
      <c r="AA6" s="229"/>
      <c r="AB6" s="229"/>
      <c r="AC6" s="229"/>
      <c r="AD6" s="229"/>
      <c r="AE6" s="229"/>
      <c r="AF6" s="229"/>
      <c r="AG6" s="229"/>
      <c r="AH6" s="229"/>
      <c r="AI6" s="229"/>
      <c r="AJ6" s="229"/>
      <c r="AK6" s="229"/>
      <c r="AL6" s="229"/>
      <c r="AM6" s="229"/>
      <c r="AN6" s="229"/>
      <c r="AO6" s="229"/>
      <c r="AP6" s="229"/>
      <c r="AQ6" s="229"/>
      <c r="AR6" s="229"/>
      <c r="AS6" s="229"/>
      <c r="AT6" s="229"/>
      <c r="AU6" s="229"/>
      <c r="AV6" s="229"/>
      <c r="AW6" s="229"/>
      <c r="AX6" s="229"/>
      <c r="AY6" s="229"/>
      <c r="AZ6" s="229"/>
      <c r="BA6" s="229"/>
      <c r="BB6" s="229"/>
      <c r="BC6" s="229"/>
      <c r="BD6" s="229"/>
      <c r="BE6" s="229"/>
      <c r="BF6" s="229"/>
      <c r="BG6" s="229"/>
      <c r="BH6" s="229"/>
      <c r="BI6" s="229"/>
      <c r="BJ6" s="229"/>
      <c r="BK6" s="229"/>
      <c r="BL6" s="229"/>
      <c r="BM6" s="229"/>
      <c r="BN6" s="229"/>
      <c r="BO6" s="229"/>
    </row>
    <row r="7" spans="1:67" ht="15" x14ac:dyDescent="0.25">
      <c r="A7" s="233"/>
      <c r="B7" s="233"/>
      <c r="C7" s="235"/>
      <c r="D7" s="129" t="s">
        <v>136</v>
      </c>
      <c r="E7" s="548" t="s">
        <v>137</v>
      </c>
      <c r="F7" s="548"/>
      <c r="G7" s="548"/>
      <c r="H7" s="548"/>
      <c r="I7" s="548"/>
      <c r="J7" s="548"/>
      <c r="K7" s="548"/>
      <c r="L7" s="548"/>
      <c r="M7" s="229"/>
      <c r="N7" s="229"/>
      <c r="O7" s="229"/>
      <c r="P7" s="125" t="s">
        <v>138</v>
      </c>
      <c r="Q7" s="125"/>
      <c r="R7" s="236" t="s">
        <v>3761</v>
      </c>
      <c r="S7" s="237"/>
      <c r="T7" s="238"/>
      <c r="U7" s="229"/>
      <c r="V7" s="229"/>
      <c r="W7" s="229"/>
      <c r="X7" s="229"/>
      <c r="Y7" s="229"/>
      <c r="Z7" s="229"/>
      <c r="AA7" s="229"/>
      <c r="AB7" s="229"/>
      <c r="AC7" s="229"/>
      <c r="AD7" s="229"/>
      <c r="AE7" s="229"/>
      <c r="AF7" s="229"/>
      <c r="AG7" s="229"/>
      <c r="AH7" s="229"/>
      <c r="AI7" s="229"/>
      <c r="AJ7" s="229"/>
      <c r="AK7" s="229"/>
      <c r="AL7" s="229"/>
      <c r="AM7" s="229"/>
      <c r="AN7" s="229"/>
      <c r="AO7" s="229"/>
      <c r="AP7" s="229"/>
      <c r="AQ7" s="229"/>
      <c r="AR7" s="229"/>
      <c r="AS7" s="229"/>
      <c r="AT7" s="229"/>
      <c r="AU7" s="229"/>
      <c r="AV7" s="229"/>
      <c r="AW7" s="229"/>
      <c r="AX7" s="229"/>
      <c r="AY7" s="229"/>
      <c r="AZ7" s="229"/>
      <c r="BA7" s="229"/>
      <c r="BB7" s="229"/>
      <c r="BC7" s="229"/>
      <c r="BD7" s="229"/>
      <c r="BE7" s="229"/>
      <c r="BF7" s="229"/>
      <c r="BG7" s="229"/>
      <c r="BH7" s="229"/>
      <c r="BI7" s="229"/>
      <c r="BJ7" s="229"/>
      <c r="BK7" s="229"/>
      <c r="BL7" s="229"/>
      <c r="BM7" s="229"/>
      <c r="BN7" s="229"/>
      <c r="BO7" s="229"/>
    </row>
    <row r="8" spans="1:67" ht="15" x14ac:dyDescent="0.25">
      <c r="A8" s="233"/>
      <c r="B8" s="233"/>
      <c r="C8" s="235"/>
      <c r="D8" s="410" t="s">
        <v>4</v>
      </c>
      <c r="E8" s="542" t="s">
        <v>3802</v>
      </c>
      <c r="F8" s="543"/>
      <c r="G8" s="543"/>
      <c r="H8" s="543"/>
      <c r="I8" s="543"/>
      <c r="J8" s="543"/>
      <c r="K8" s="543"/>
      <c r="L8" s="544"/>
      <c r="M8" s="229"/>
      <c r="N8" s="229"/>
      <c r="O8" s="229"/>
      <c r="P8" s="120" t="s">
        <v>140</v>
      </c>
      <c r="Q8" s="120"/>
      <c r="R8" s="236" t="s">
        <v>3712</v>
      </c>
      <c r="S8" s="237"/>
      <c r="T8" s="238"/>
      <c r="U8" s="229"/>
      <c r="V8" s="229"/>
      <c r="W8" s="229"/>
      <c r="X8" s="229"/>
      <c r="Y8" s="229"/>
      <c r="Z8" s="229"/>
      <c r="AA8" s="229"/>
      <c r="AB8" s="229"/>
      <c r="AC8" s="229"/>
      <c r="AD8" s="229"/>
      <c r="AE8" s="229"/>
      <c r="AF8" s="229"/>
      <c r="AG8" s="229"/>
      <c r="AH8" s="229"/>
      <c r="AI8" s="229"/>
      <c r="AJ8" s="229"/>
      <c r="AK8" s="229"/>
      <c r="AL8" s="229"/>
      <c r="AM8" s="229"/>
      <c r="AN8" s="229"/>
      <c r="AO8" s="229"/>
      <c r="AP8" s="229"/>
      <c r="AQ8" s="229"/>
      <c r="AR8" s="229"/>
      <c r="AS8" s="229"/>
      <c r="AT8" s="229"/>
      <c r="AU8" s="229"/>
      <c r="AV8" s="229"/>
      <c r="AW8" s="229"/>
      <c r="AX8" s="229"/>
      <c r="AY8" s="229"/>
      <c r="AZ8" s="229"/>
      <c r="BA8" s="229"/>
      <c r="BB8" s="229"/>
      <c r="BC8" s="229"/>
      <c r="BD8" s="229"/>
      <c r="BE8" s="229"/>
      <c r="BF8" s="229"/>
      <c r="BG8" s="229"/>
      <c r="BH8" s="229"/>
      <c r="BI8" s="229"/>
      <c r="BJ8" s="229"/>
      <c r="BK8" s="229"/>
      <c r="BL8" s="229"/>
      <c r="BM8" s="229"/>
      <c r="BN8" s="229"/>
      <c r="BO8" s="229"/>
    </row>
    <row r="9" spans="1:67" ht="15" x14ac:dyDescent="0.25">
      <c r="A9" s="233"/>
      <c r="B9" s="233"/>
      <c r="C9" s="235"/>
      <c r="D9" s="410" t="s">
        <v>3801</v>
      </c>
      <c r="E9" s="539" t="s">
        <v>142</v>
      </c>
      <c r="F9" s="540"/>
      <c r="G9" s="540"/>
      <c r="H9" s="540"/>
      <c r="I9" s="540"/>
      <c r="J9" s="540"/>
      <c r="K9" s="540"/>
      <c r="L9" s="541"/>
      <c r="M9" s="229"/>
      <c r="N9" s="229"/>
      <c r="O9" s="229"/>
      <c r="P9" s="239" t="s">
        <v>143</v>
      </c>
      <c r="Q9" s="239"/>
      <c r="R9" s="236" t="s">
        <v>3705</v>
      </c>
      <c r="S9" s="237"/>
      <c r="T9" s="238"/>
      <c r="U9" s="229"/>
      <c r="V9" s="229"/>
      <c r="W9" s="229"/>
      <c r="X9" s="229"/>
      <c r="Y9" s="229"/>
      <c r="Z9" s="229"/>
      <c r="AA9" s="229"/>
      <c r="AB9" s="229"/>
      <c r="AC9" s="229"/>
      <c r="AD9" s="229"/>
      <c r="AE9" s="229"/>
      <c r="AF9" s="229"/>
      <c r="AG9" s="229"/>
      <c r="AH9" s="229"/>
      <c r="AI9" s="229"/>
      <c r="AJ9" s="229"/>
      <c r="AK9" s="229"/>
      <c r="AL9" s="229"/>
      <c r="AM9" s="229"/>
      <c r="AN9" s="229"/>
      <c r="AO9" s="229"/>
      <c r="AP9" s="229"/>
      <c r="AQ9" s="229"/>
      <c r="AR9" s="229"/>
      <c r="AS9" s="229"/>
      <c r="AT9" s="229"/>
      <c r="AU9" s="229"/>
      <c r="AV9" s="229"/>
      <c r="AW9" s="229"/>
      <c r="AX9" s="229"/>
      <c r="AY9" s="229"/>
      <c r="AZ9" s="229"/>
      <c r="BA9" s="229"/>
      <c r="BB9" s="229"/>
      <c r="BC9" s="229"/>
      <c r="BD9" s="229"/>
      <c r="BE9" s="229"/>
      <c r="BF9" s="229"/>
      <c r="BG9" s="229"/>
      <c r="BH9" s="229"/>
      <c r="BI9" s="229"/>
      <c r="BJ9" s="229"/>
      <c r="BK9" s="229"/>
      <c r="BL9" s="229"/>
      <c r="BM9" s="229"/>
      <c r="BN9" s="229"/>
      <c r="BO9" s="229"/>
    </row>
    <row r="10" spans="1:67" ht="15" x14ac:dyDescent="0.25">
      <c r="A10" s="233"/>
      <c r="B10" s="233"/>
      <c r="C10" s="235"/>
      <c r="D10" s="408" t="s">
        <v>144</v>
      </c>
      <c r="E10" s="539" t="s">
        <v>145</v>
      </c>
      <c r="F10" s="540"/>
      <c r="G10" s="540"/>
      <c r="H10" s="540"/>
      <c r="I10" s="540"/>
      <c r="J10" s="540"/>
      <c r="K10" s="540"/>
      <c r="L10" s="541"/>
      <c r="M10" s="229"/>
      <c r="N10" s="229"/>
      <c r="O10" s="229"/>
      <c r="P10" s="240" t="s">
        <v>143</v>
      </c>
      <c r="Q10" s="240"/>
      <c r="R10" s="237" t="s">
        <v>146</v>
      </c>
      <c r="S10" s="237"/>
      <c r="T10" s="238"/>
      <c r="U10" s="229"/>
      <c r="V10" s="229"/>
      <c r="W10" s="229"/>
      <c r="X10" s="229"/>
      <c r="Y10" s="229"/>
      <c r="Z10" s="229"/>
      <c r="AA10" s="229"/>
      <c r="AB10" s="229"/>
      <c r="AC10" s="229"/>
      <c r="AD10" s="229"/>
      <c r="AE10" s="229"/>
      <c r="AF10" s="229"/>
      <c r="AG10" s="229"/>
      <c r="AH10" s="229"/>
      <c r="AI10" s="229"/>
      <c r="AJ10" s="229"/>
      <c r="AK10" s="229"/>
      <c r="AL10" s="229"/>
      <c r="AM10" s="229"/>
      <c r="AN10" s="229"/>
      <c r="AO10" s="229"/>
      <c r="AP10" s="229"/>
      <c r="AQ10" s="229"/>
      <c r="AR10" s="229"/>
      <c r="AS10" s="229"/>
      <c r="AT10" s="229"/>
      <c r="AU10" s="229"/>
      <c r="AV10" s="229"/>
      <c r="AW10" s="229"/>
      <c r="AX10" s="229"/>
      <c r="AY10" s="229"/>
      <c r="AZ10" s="229"/>
      <c r="BA10" s="229"/>
      <c r="BB10" s="229"/>
      <c r="BC10" s="229"/>
      <c r="BD10" s="229"/>
      <c r="BE10" s="229"/>
      <c r="BF10" s="229"/>
      <c r="BG10" s="229"/>
      <c r="BH10" s="229"/>
      <c r="BI10" s="229"/>
      <c r="BJ10" s="229"/>
      <c r="BK10" s="229"/>
      <c r="BL10" s="229"/>
      <c r="BM10" s="229"/>
      <c r="BN10" s="229"/>
      <c r="BO10" s="229"/>
    </row>
    <row r="11" spans="1:67" x14ac:dyDescent="0.2">
      <c r="A11" s="233"/>
      <c r="B11" s="233"/>
      <c r="C11" s="235"/>
      <c r="D11" s="410" t="s">
        <v>140</v>
      </c>
      <c r="E11" s="539" t="s">
        <v>3803</v>
      </c>
      <c r="F11" s="540"/>
      <c r="G11" s="540"/>
      <c r="H11" s="540"/>
      <c r="I11" s="540"/>
      <c r="J11" s="540"/>
      <c r="K11" s="540"/>
      <c r="L11" s="541"/>
      <c r="M11" s="229"/>
      <c r="N11" s="229"/>
      <c r="O11" s="229"/>
      <c r="P11" s="229"/>
      <c r="Q11" s="229"/>
      <c r="R11" s="229"/>
      <c r="S11" s="229"/>
      <c r="T11" s="229"/>
      <c r="U11" s="229"/>
      <c r="V11" s="229"/>
      <c r="W11" s="229"/>
      <c r="X11" s="229"/>
      <c r="Y11" s="229"/>
      <c r="Z11" s="229"/>
      <c r="AA11" s="229"/>
      <c r="AB11" s="229"/>
      <c r="AC11" s="229"/>
      <c r="AD11" s="229"/>
      <c r="AE11" s="229"/>
      <c r="AF11" s="229"/>
      <c r="AG11" s="229"/>
      <c r="AH11" s="229"/>
      <c r="AI11" s="229"/>
      <c r="AJ11" s="229"/>
      <c r="AK11" s="229"/>
      <c r="AL11" s="229"/>
      <c r="AM11" s="229"/>
      <c r="AN11" s="229"/>
      <c r="AO11" s="229"/>
      <c r="AP11" s="229"/>
      <c r="AQ11" s="229"/>
      <c r="AR11" s="229"/>
      <c r="AS11" s="229"/>
      <c r="AT11" s="229"/>
      <c r="AU11" s="229"/>
      <c r="AV11" s="229"/>
      <c r="AW11" s="229"/>
      <c r="AX11" s="229"/>
      <c r="AY11" s="229"/>
      <c r="AZ11" s="229"/>
      <c r="BA11" s="229"/>
      <c r="BB11" s="229"/>
      <c r="BC11" s="229"/>
      <c r="BD11" s="229"/>
      <c r="BE11" s="229"/>
      <c r="BF11" s="229"/>
      <c r="BG11" s="229"/>
      <c r="BH11" s="229"/>
      <c r="BI11" s="229"/>
      <c r="BJ11" s="229"/>
      <c r="BK11" s="229"/>
      <c r="BL11" s="229"/>
      <c r="BM11" s="229"/>
      <c r="BN11" s="229"/>
      <c r="BO11" s="229"/>
    </row>
    <row r="12" spans="1:67" x14ac:dyDescent="0.2">
      <c r="A12" s="233"/>
      <c r="B12" s="233"/>
      <c r="C12" s="241"/>
      <c r="D12" s="409"/>
      <c r="E12" s="409"/>
      <c r="F12" s="409"/>
      <c r="G12" s="409"/>
      <c r="H12" s="409"/>
      <c r="I12" s="409"/>
      <c r="J12" s="409"/>
      <c r="K12" s="409"/>
      <c r="L12" s="409"/>
      <c r="M12" s="243"/>
      <c r="N12" s="243"/>
      <c r="O12" s="229"/>
      <c r="P12" s="229"/>
      <c r="Q12" s="229"/>
      <c r="R12" s="229"/>
      <c r="S12" s="229"/>
      <c r="T12" s="229"/>
      <c r="U12" s="229"/>
      <c r="V12" s="229"/>
      <c r="W12" s="229"/>
      <c r="X12" s="229"/>
      <c r="Y12" s="229"/>
      <c r="Z12" s="229"/>
      <c r="AA12" s="229"/>
      <c r="AB12" s="229"/>
      <c r="AC12" s="229"/>
      <c r="AD12" s="229"/>
      <c r="AE12" s="229"/>
      <c r="AF12" s="229"/>
      <c r="AG12" s="229"/>
      <c r="AH12" s="229"/>
      <c r="AI12" s="229"/>
      <c r="AJ12" s="229"/>
      <c r="AK12" s="229"/>
      <c r="AL12" s="229"/>
      <c r="AM12" s="229"/>
      <c r="AN12" s="229"/>
      <c r="AO12" s="229"/>
      <c r="AP12" s="229"/>
      <c r="AQ12" s="229"/>
      <c r="AR12" s="229"/>
      <c r="AS12" s="229"/>
      <c r="AT12" s="229"/>
      <c r="AU12" s="229"/>
      <c r="AV12" s="229"/>
      <c r="AW12" s="229"/>
      <c r="AX12" s="229"/>
      <c r="AY12" s="229"/>
      <c r="AZ12" s="229"/>
      <c r="BA12" s="229"/>
      <c r="BB12" s="229"/>
      <c r="BC12" s="229"/>
      <c r="BD12" s="229"/>
      <c r="BE12" s="229"/>
      <c r="BF12" s="229"/>
      <c r="BG12" s="229"/>
      <c r="BH12" s="229"/>
      <c r="BI12" s="229"/>
      <c r="BJ12" s="229"/>
      <c r="BK12" s="229"/>
      <c r="BL12" s="229"/>
      <c r="BM12" s="229"/>
      <c r="BN12" s="229"/>
      <c r="BO12" s="229"/>
    </row>
    <row r="13" spans="1:67" x14ac:dyDescent="0.2">
      <c r="A13" s="233"/>
      <c r="B13" s="233"/>
      <c r="C13" s="241"/>
      <c r="D13" s="242"/>
      <c r="E13" s="242"/>
      <c r="F13" s="242"/>
      <c r="G13" s="242"/>
      <c r="H13" s="242"/>
      <c r="I13" s="242"/>
      <c r="J13" s="242"/>
      <c r="K13" s="242"/>
      <c r="L13" s="242"/>
      <c r="M13" s="243"/>
      <c r="N13" s="243"/>
      <c r="O13" s="229"/>
      <c r="P13" s="229"/>
      <c r="Q13" s="229"/>
      <c r="R13" s="229"/>
      <c r="S13" s="229"/>
      <c r="T13" s="229"/>
      <c r="U13" s="229"/>
      <c r="V13" s="229"/>
      <c r="W13" s="229"/>
      <c r="X13" s="229"/>
      <c r="Y13" s="229"/>
      <c r="Z13" s="229"/>
      <c r="AA13" s="229"/>
      <c r="AB13" s="229"/>
      <c r="AC13" s="229"/>
      <c r="AD13" s="229"/>
      <c r="AE13" s="229"/>
      <c r="AF13" s="229"/>
      <c r="AG13" s="229"/>
      <c r="AH13" s="229"/>
      <c r="AI13" s="229"/>
      <c r="AJ13" s="229"/>
      <c r="AK13" s="229"/>
      <c r="AL13" s="229"/>
      <c r="AM13" s="229"/>
      <c r="AN13" s="229"/>
      <c r="AO13" s="229"/>
      <c r="AP13" s="229"/>
      <c r="AQ13" s="229"/>
      <c r="AR13" s="229"/>
      <c r="AS13" s="229"/>
      <c r="AT13" s="229"/>
      <c r="AU13" s="229"/>
      <c r="AV13" s="229"/>
      <c r="AW13" s="229"/>
      <c r="AX13" s="229"/>
      <c r="AY13" s="229"/>
      <c r="AZ13" s="229"/>
      <c r="BA13" s="229"/>
      <c r="BB13" s="229"/>
      <c r="BC13" s="229"/>
      <c r="BD13" s="229"/>
      <c r="BE13" s="229"/>
      <c r="BF13" s="229"/>
      <c r="BG13" s="229"/>
      <c r="BH13" s="229"/>
      <c r="BI13" s="229"/>
      <c r="BJ13" s="229"/>
      <c r="BK13" s="229"/>
      <c r="BL13" s="229"/>
      <c r="BM13" s="229"/>
      <c r="BN13" s="229"/>
      <c r="BO13" s="229"/>
    </row>
    <row r="14" spans="1:67" x14ac:dyDescent="0.2">
      <c r="A14" s="233"/>
      <c r="B14" s="233"/>
      <c r="C14" s="241"/>
      <c r="D14" s="242"/>
      <c r="E14" s="242"/>
      <c r="F14" s="242"/>
      <c r="G14" s="242"/>
      <c r="H14" s="242"/>
      <c r="I14" s="242"/>
      <c r="J14" s="242"/>
      <c r="K14" s="242"/>
      <c r="L14" s="242"/>
      <c r="M14" s="243"/>
      <c r="N14" s="243"/>
      <c r="O14" s="229"/>
      <c r="P14" s="229"/>
      <c r="Q14" s="229"/>
      <c r="R14" s="229"/>
      <c r="S14" s="229"/>
      <c r="T14" s="229"/>
      <c r="U14" s="229"/>
      <c r="V14" s="229"/>
      <c r="W14" s="229"/>
      <c r="X14" s="229"/>
      <c r="Y14" s="229"/>
      <c r="Z14" s="229"/>
      <c r="AA14" s="229"/>
      <c r="AB14" s="229"/>
      <c r="AC14" s="229"/>
      <c r="AD14" s="229"/>
      <c r="AE14" s="229"/>
      <c r="AF14" s="229"/>
      <c r="AG14" s="229"/>
      <c r="AH14" s="229"/>
      <c r="AI14" s="229"/>
      <c r="AJ14" s="229"/>
      <c r="AK14" s="229"/>
      <c r="AL14" s="229"/>
      <c r="AM14" s="229"/>
      <c r="AN14" s="229"/>
      <c r="AO14" s="229"/>
      <c r="AP14" s="229"/>
      <c r="AQ14" s="229"/>
      <c r="AR14" s="229"/>
      <c r="AS14" s="229"/>
      <c r="AT14" s="229"/>
      <c r="AU14" s="229"/>
      <c r="AV14" s="229"/>
      <c r="AW14" s="229"/>
      <c r="AX14" s="229"/>
      <c r="AY14" s="229"/>
      <c r="AZ14" s="229"/>
      <c r="BA14" s="229"/>
      <c r="BB14" s="229"/>
      <c r="BC14" s="229"/>
      <c r="BD14" s="229"/>
      <c r="BE14" s="229"/>
      <c r="BF14" s="229"/>
      <c r="BG14" s="229"/>
      <c r="BH14" s="229"/>
      <c r="BI14" s="229"/>
      <c r="BJ14" s="229"/>
      <c r="BK14" s="229"/>
      <c r="BL14" s="229"/>
      <c r="BM14" s="229"/>
      <c r="BN14" s="229"/>
      <c r="BO14" s="229"/>
    </row>
    <row r="15" spans="1:67" x14ac:dyDescent="0.2">
      <c r="A15" s="233"/>
      <c r="B15" s="233"/>
      <c r="C15" s="241"/>
      <c r="D15" s="242"/>
      <c r="E15" s="242"/>
      <c r="F15" s="242"/>
      <c r="G15" s="552" t="s">
        <v>131</v>
      </c>
      <c r="H15" s="553"/>
      <c r="I15" s="553"/>
      <c r="J15" s="553"/>
      <c r="K15" s="553"/>
      <c r="L15" s="553"/>
      <c r="M15" s="553"/>
      <c r="N15" s="553"/>
      <c r="O15" s="553"/>
      <c r="P15" s="553"/>
      <c r="Q15" s="553"/>
      <c r="R15" s="553"/>
      <c r="S15" s="553"/>
      <c r="T15" s="553"/>
      <c r="U15" s="553"/>
      <c r="V15" s="553"/>
      <c r="W15" s="553"/>
      <c r="X15" s="553"/>
      <c r="Y15" s="553"/>
      <c r="Z15" s="553"/>
      <c r="AA15" s="553"/>
      <c r="AB15" s="553"/>
      <c r="AC15" s="553"/>
      <c r="AD15" s="553"/>
      <c r="AE15" s="553"/>
      <c r="AF15" s="553"/>
      <c r="AG15" s="553"/>
      <c r="AH15" s="553"/>
      <c r="AI15" s="553"/>
      <c r="AJ15" s="553"/>
      <c r="AK15" s="553"/>
      <c r="AL15" s="553"/>
      <c r="AM15" s="553"/>
      <c r="AN15" s="553"/>
      <c r="AO15" s="553"/>
      <c r="AP15" s="553"/>
      <c r="AQ15" s="553"/>
      <c r="AR15" s="553"/>
      <c r="AS15" s="553"/>
      <c r="AT15" s="553"/>
      <c r="AU15" s="553"/>
      <c r="AV15" s="553"/>
      <c r="AW15" s="553"/>
      <c r="AX15" s="553"/>
      <c r="AY15" s="553"/>
      <c r="AZ15" s="553"/>
      <c r="BA15" s="553"/>
      <c r="BB15" s="554"/>
      <c r="BC15" s="229"/>
      <c r="BD15" s="229"/>
      <c r="BE15" s="229"/>
      <c r="BF15" s="229"/>
      <c r="BG15" s="229"/>
      <c r="BH15" s="229"/>
      <c r="BI15" s="229"/>
      <c r="BJ15" s="229"/>
      <c r="BK15" s="229"/>
      <c r="BL15" s="229"/>
      <c r="BM15" s="229"/>
      <c r="BN15" s="229"/>
      <c r="BO15" s="229"/>
    </row>
    <row r="16" spans="1:67" ht="29.25" customHeight="1" x14ac:dyDescent="0.2">
      <c r="A16" s="233"/>
      <c r="B16" s="233"/>
      <c r="C16" s="241"/>
      <c r="D16" s="242"/>
      <c r="E16" s="242"/>
      <c r="F16" s="242"/>
      <c r="G16" s="520" t="s">
        <v>81</v>
      </c>
      <c r="H16" s="521"/>
      <c r="I16" s="522"/>
      <c r="J16" s="522"/>
      <c r="K16" s="521"/>
      <c r="L16" s="522"/>
      <c r="M16" s="523"/>
      <c r="N16" s="523"/>
      <c r="O16" s="524"/>
      <c r="P16" s="525" t="s">
        <v>16</v>
      </c>
      <c r="Q16" s="525"/>
      <c r="R16" s="526"/>
      <c r="S16" s="525" t="s">
        <v>17</v>
      </c>
      <c r="T16" s="525"/>
      <c r="U16" s="526"/>
      <c r="V16" s="520" t="s">
        <v>18</v>
      </c>
      <c r="W16" s="521"/>
      <c r="X16" s="522"/>
      <c r="Y16" s="522"/>
      <c r="Z16" s="521"/>
      <c r="AA16" s="522"/>
      <c r="AB16" s="523"/>
      <c r="AC16" s="523"/>
      <c r="AD16" s="524"/>
      <c r="AE16" s="520" t="s">
        <v>3629</v>
      </c>
      <c r="AF16" s="521"/>
      <c r="AG16" s="522"/>
      <c r="AH16" s="522"/>
      <c r="AI16" s="521"/>
      <c r="AJ16" s="522"/>
      <c r="AK16" s="522"/>
      <c r="AL16" s="521"/>
      <c r="AM16" s="531"/>
      <c r="AN16" s="532" t="s">
        <v>221</v>
      </c>
      <c r="AO16" s="533"/>
      <c r="AP16" s="533"/>
      <c r="AQ16" s="533"/>
      <c r="AR16" s="533"/>
      <c r="AS16" s="533"/>
      <c r="AT16" s="533"/>
      <c r="AU16" s="533"/>
      <c r="AV16" s="533"/>
      <c r="AW16" s="534"/>
      <c r="AX16" s="534"/>
      <c r="AY16" s="534"/>
      <c r="AZ16" s="533"/>
      <c r="BA16" s="533"/>
      <c r="BB16" s="535"/>
      <c r="BC16" s="229"/>
      <c r="BD16" s="229"/>
      <c r="BE16" s="229"/>
      <c r="BF16" s="229"/>
      <c r="BG16" s="229"/>
      <c r="BH16" s="229"/>
      <c r="BI16" s="229"/>
      <c r="BJ16" s="229"/>
      <c r="BK16" s="229"/>
      <c r="BL16" s="229"/>
      <c r="BM16" s="229"/>
      <c r="BN16" s="229"/>
      <c r="BO16" s="229"/>
    </row>
    <row r="17" spans="1:16384" ht="48" customHeight="1" x14ac:dyDescent="0.2">
      <c r="A17" s="233"/>
      <c r="B17" s="233"/>
      <c r="C17" s="241"/>
      <c r="D17" s="242"/>
      <c r="E17" s="242"/>
      <c r="F17" s="242"/>
      <c r="G17" s="527" t="s">
        <v>80</v>
      </c>
      <c r="H17" s="521"/>
      <c r="I17" s="526"/>
      <c r="J17" s="527" t="s">
        <v>79</v>
      </c>
      <c r="K17" s="521"/>
      <c r="L17" s="526"/>
      <c r="M17" s="528" t="s">
        <v>12</v>
      </c>
      <c r="N17" s="529"/>
      <c r="O17" s="530"/>
      <c r="P17" s="527" t="s">
        <v>12</v>
      </c>
      <c r="Q17" s="525"/>
      <c r="R17" s="526"/>
      <c r="S17" s="527" t="s">
        <v>12</v>
      </c>
      <c r="T17" s="525"/>
      <c r="U17" s="526"/>
      <c r="V17" s="527" t="s">
        <v>32</v>
      </c>
      <c r="W17" s="521"/>
      <c r="X17" s="526"/>
      <c r="Y17" s="527" t="s">
        <v>33</v>
      </c>
      <c r="Z17" s="521"/>
      <c r="AA17" s="526"/>
      <c r="AB17" s="528" t="s">
        <v>12</v>
      </c>
      <c r="AC17" s="529"/>
      <c r="AD17" s="530"/>
      <c r="AE17" s="527" t="s">
        <v>32</v>
      </c>
      <c r="AF17" s="521"/>
      <c r="AG17" s="526"/>
      <c r="AH17" s="527" t="s">
        <v>33</v>
      </c>
      <c r="AI17" s="521"/>
      <c r="AJ17" s="526"/>
      <c r="AK17" s="558" t="s">
        <v>12</v>
      </c>
      <c r="AL17" s="559"/>
      <c r="AM17" s="560"/>
      <c r="AN17" s="536" t="s">
        <v>224</v>
      </c>
      <c r="AO17" s="537"/>
      <c r="AP17" s="538"/>
      <c r="AQ17" s="536" t="s">
        <v>225</v>
      </c>
      <c r="AR17" s="537"/>
      <c r="AS17" s="538"/>
      <c r="AT17" s="555" t="s">
        <v>12</v>
      </c>
      <c r="AU17" s="556"/>
      <c r="AV17" s="557"/>
      <c r="AW17" s="536" t="s">
        <v>228</v>
      </c>
      <c r="AX17" s="537"/>
      <c r="AY17" s="538"/>
      <c r="AZ17" s="536" t="s">
        <v>227</v>
      </c>
      <c r="BA17" s="537"/>
      <c r="BB17" s="538"/>
      <c r="BC17" s="229"/>
      <c r="BD17" s="229"/>
      <c r="BE17" s="229"/>
      <c r="BF17" s="229"/>
      <c r="BG17" s="229"/>
      <c r="BH17" s="229"/>
      <c r="BI17" s="229"/>
      <c r="BJ17" s="229"/>
      <c r="BK17" s="229"/>
      <c r="BL17" s="229"/>
      <c r="BM17" s="229"/>
      <c r="BN17" s="229"/>
      <c r="BO17" s="229"/>
    </row>
    <row r="18" spans="1:16384" x14ac:dyDescent="0.2">
      <c r="A18" s="233"/>
      <c r="B18" s="233"/>
      <c r="C18" s="241"/>
      <c r="D18" s="242"/>
      <c r="E18" s="242"/>
      <c r="F18" s="242"/>
      <c r="G18" s="242"/>
      <c r="H18" s="242"/>
      <c r="I18" s="242"/>
      <c r="J18" s="242"/>
      <c r="K18" s="242"/>
      <c r="L18" s="242"/>
      <c r="M18" s="243"/>
      <c r="N18" s="243"/>
      <c r="O18" s="229"/>
      <c r="P18" s="229"/>
      <c r="Q18" s="229"/>
      <c r="R18" s="229"/>
      <c r="S18" s="229"/>
      <c r="T18" s="229"/>
      <c r="U18" s="229"/>
      <c r="V18" s="229"/>
      <c r="W18" s="229"/>
      <c r="X18" s="229"/>
      <c r="Y18" s="229"/>
      <c r="Z18" s="229"/>
      <c r="AA18" s="229"/>
      <c r="AB18" s="229"/>
      <c r="AC18" s="229"/>
      <c r="AD18" s="229"/>
      <c r="AE18" s="229"/>
      <c r="AF18" s="229"/>
      <c r="AG18" s="229"/>
      <c r="AH18" s="229"/>
      <c r="AI18" s="229"/>
      <c r="AJ18" s="229"/>
      <c r="AK18" s="229"/>
      <c r="AL18" s="229"/>
      <c r="AM18" s="229"/>
      <c r="AN18" s="229"/>
      <c r="AO18" s="229"/>
      <c r="AP18" s="229"/>
      <c r="AQ18" s="229"/>
      <c r="AR18" s="229"/>
      <c r="AS18" s="229"/>
      <c r="AT18" s="229"/>
      <c r="AU18" s="229"/>
      <c r="AV18" s="229"/>
      <c r="AW18" s="229"/>
      <c r="AX18" s="229"/>
      <c r="AY18" s="229"/>
      <c r="AZ18" s="229"/>
      <c r="BA18" s="229"/>
      <c r="BB18" s="229"/>
      <c r="BC18" s="229"/>
      <c r="BD18" s="229"/>
      <c r="BE18" s="229"/>
      <c r="BF18" s="229"/>
      <c r="BG18" s="229"/>
      <c r="BH18" s="229"/>
      <c r="BI18" s="229"/>
      <c r="BJ18" s="229"/>
      <c r="BK18" s="229"/>
      <c r="BL18" s="229"/>
      <c r="BM18" s="229"/>
      <c r="BN18" s="229"/>
      <c r="BO18" s="229"/>
    </row>
    <row r="19" spans="1:16384" s="303" customFormat="1" x14ac:dyDescent="0.2">
      <c r="A19" s="103"/>
      <c r="B19" s="103"/>
      <c r="C19" s="244"/>
      <c r="D19" s="245"/>
      <c r="E19" s="245"/>
      <c r="F19" s="245"/>
      <c r="G19" s="246"/>
      <c r="H19" s="246"/>
      <c r="I19" s="246"/>
      <c r="J19" s="246"/>
      <c r="K19" s="246"/>
      <c r="L19" s="246"/>
      <c r="M19" s="246"/>
      <c r="N19" s="246"/>
      <c r="O19" s="246"/>
      <c r="P19" s="246"/>
      <c r="Q19" s="246"/>
      <c r="R19" s="246"/>
      <c r="S19" s="246"/>
      <c r="T19" s="246"/>
      <c r="U19" s="246"/>
      <c r="V19" s="246"/>
      <c r="W19" s="246"/>
      <c r="X19" s="246"/>
      <c r="Y19" s="246"/>
      <c r="Z19" s="246"/>
      <c r="AA19" s="246"/>
      <c r="AB19" s="246"/>
      <c r="AC19" s="246"/>
      <c r="AD19" s="246"/>
      <c r="AE19" s="246"/>
      <c r="AF19" s="246"/>
      <c r="AG19" s="246"/>
      <c r="AH19" s="246"/>
      <c r="AI19" s="246"/>
      <c r="AJ19" s="246"/>
      <c r="AK19" s="246"/>
      <c r="AL19" s="246"/>
      <c r="AM19" s="246"/>
      <c r="AN19" s="246"/>
      <c r="AO19" s="246"/>
      <c r="AP19" s="246"/>
      <c r="AQ19" s="246"/>
      <c r="AR19" s="246"/>
      <c r="AS19" s="246"/>
      <c r="AT19" s="246"/>
      <c r="AU19" s="246"/>
      <c r="AV19" s="246"/>
      <c r="AW19" s="246"/>
      <c r="AX19" s="246"/>
      <c r="AY19" s="246"/>
      <c r="AZ19" s="246"/>
      <c r="BA19" s="246"/>
      <c r="BB19" s="246"/>
      <c r="BC19" s="78"/>
      <c r="BD19" s="229"/>
      <c r="BE19" s="229"/>
      <c r="BF19" s="229"/>
      <c r="BG19" s="229"/>
      <c r="BH19" s="229"/>
      <c r="BI19" s="229"/>
      <c r="BJ19" s="229"/>
      <c r="BK19" s="229"/>
      <c r="BL19" s="229"/>
      <c r="BM19" s="229"/>
      <c r="BN19" s="229"/>
      <c r="BO19" s="229"/>
    </row>
    <row r="20" spans="1:16384" s="303" customFormat="1" x14ac:dyDescent="0.2">
      <c r="A20" s="103"/>
      <c r="B20" s="103"/>
      <c r="C20" s="244"/>
      <c r="D20" s="245"/>
      <c r="E20" s="245"/>
      <c r="F20" s="245"/>
      <c r="G20" s="246"/>
      <c r="H20" s="246"/>
      <c r="I20" s="246"/>
      <c r="J20" s="246"/>
      <c r="K20" s="246"/>
      <c r="L20" s="246"/>
      <c r="M20" s="246"/>
      <c r="N20" s="246"/>
      <c r="O20" s="246"/>
      <c r="P20" s="246"/>
      <c r="Q20" s="246"/>
      <c r="R20" s="246"/>
      <c r="S20" s="246"/>
      <c r="T20" s="246"/>
      <c r="U20" s="246"/>
      <c r="V20" s="246"/>
      <c r="W20" s="246"/>
      <c r="X20" s="246"/>
      <c r="Y20" s="246"/>
      <c r="Z20" s="246"/>
      <c r="AA20" s="246"/>
      <c r="AB20" s="246"/>
      <c r="AC20" s="246"/>
      <c r="AD20" s="246"/>
      <c r="AE20" s="246"/>
      <c r="AF20" s="246"/>
      <c r="AG20" s="246"/>
      <c r="AH20" s="246"/>
      <c r="AI20" s="246"/>
      <c r="AJ20" s="246"/>
      <c r="AK20" s="246"/>
      <c r="AL20" s="246"/>
      <c r="AM20" s="246"/>
      <c r="AN20" s="246"/>
      <c r="AO20" s="246"/>
      <c r="AP20" s="246"/>
      <c r="AQ20" s="246"/>
      <c r="AR20" s="246"/>
      <c r="AS20" s="246"/>
      <c r="AT20" s="246"/>
      <c r="AU20" s="246"/>
      <c r="AV20" s="246"/>
      <c r="AW20" s="246"/>
      <c r="AX20" s="246"/>
      <c r="AY20" s="246"/>
      <c r="AZ20" s="246"/>
      <c r="BA20" s="246"/>
      <c r="BB20" s="246"/>
      <c r="BC20" s="78"/>
      <c r="BD20" s="229"/>
      <c r="BE20" s="229"/>
      <c r="BF20" s="229"/>
      <c r="BG20" s="229"/>
      <c r="BH20" s="229"/>
      <c r="BI20" s="229"/>
      <c r="BJ20" s="229"/>
      <c r="BK20" s="229"/>
      <c r="BL20" s="229"/>
      <c r="BM20" s="229"/>
      <c r="BN20" s="229"/>
      <c r="BO20" s="229"/>
    </row>
    <row r="21" spans="1:16384" s="303" customFormat="1" ht="22.5" x14ac:dyDescent="0.2">
      <c r="A21" s="78"/>
      <c r="B21" s="78"/>
      <c r="C21" s="244"/>
      <c r="D21" s="245" t="s">
        <v>147</v>
      </c>
      <c r="E21" s="245"/>
      <c r="F21" s="97"/>
      <c r="G21" s="128" t="s">
        <v>138</v>
      </c>
      <c r="H21" s="120" t="s">
        <v>140</v>
      </c>
      <c r="I21" s="121" t="s">
        <v>143</v>
      </c>
      <c r="J21" s="128" t="s">
        <v>138</v>
      </c>
      <c r="K21" s="120" t="s">
        <v>140</v>
      </c>
      <c r="L21" s="122" t="s">
        <v>143</v>
      </c>
      <c r="M21" s="128" t="s">
        <v>138</v>
      </c>
      <c r="N21" s="120" t="s">
        <v>140</v>
      </c>
      <c r="O21" s="122" t="s">
        <v>143</v>
      </c>
      <c r="P21" s="128" t="s">
        <v>138</v>
      </c>
      <c r="Q21" s="120" t="s">
        <v>140</v>
      </c>
      <c r="R21" s="122" t="s">
        <v>143</v>
      </c>
      <c r="S21" s="128" t="s">
        <v>138</v>
      </c>
      <c r="T21" s="120" t="s">
        <v>140</v>
      </c>
      <c r="U21" s="122" t="s">
        <v>143</v>
      </c>
      <c r="V21" s="128" t="s">
        <v>138</v>
      </c>
      <c r="W21" s="128" t="s">
        <v>140</v>
      </c>
      <c r="X21" s="122" t="s">
        <v>143</v>
      </c>
      <c r="Y21" s="128" t="s">
        <v>138</v>
      </c>
      <c r="Z21" s="128" t="s">
        <v>140</v>
      </c>
      <c r="AA21" s="122" t="s">
        <v>143</v>
      </c>
      <c r="AB21" s="128" t="s">
        <v>138</v>
      </c>
      <c r="AC21" s="120" t="s">
        <v>140</v>
      </c>
      <c r="AD21" s="122" t="s">
        <v>143</v>
      </c>
      <c r="AE21" s="128" t="s">
        <v>138</v>
      </c>
      <c r="AF21" s="128" t="s">
        <v>140</v>
      </c>
      <c r="AG21" s="122" t="s">
        <v>143</v>
      </c>
      <c r="AH21" s="128" t="s">
        <v>138</v>
      </c>
      <c r="AI21" s="128" t="s">
        <v>140</v>
      </c>
      <c r="AJ21" s="122" t="s">
        <v>143</v>
      </c>
      <c r="AK21" s="128" t="s">
        <v>138</v>
      </c>
      <c r="AL21" s="120" t="s">
        <v>140</v>
      </c>
      <c r="AM21" s="122" t="s">
        <v>143</v>
      </c>
      <c r="AN21" s="123" t="s">
        <v>138</v>
      </c>
      <c r="AO21" s="120" t="s">
        <v>140</v>
      </c>
      <c r="AP21" s="123" t="s">
        <v>143</v>
      </c>
      <c r="AQ21" s="123" t="s">
        <v>138</v>
      </c>
      <c r="AR21" s="120" t="s">
        <v>140</v>
      </c>
      <c r="AS21" s="123" t="s">
        <v>143</v>
      </c>
      <c r="AT21" s="123" t="s">
        <v>138</v>
      </c>
      <c r="AU21" s="120" t="s">
        <v>140</v>
      </c>
      <c r="AV21" s="122" t="s">
        <v>143</v>
      </c>
      <c r="AW21" s="128" t="s">
        <v>138</v>
      </c>
      <c r="AX21" s="123" t="s">
        <v>140</v>
      </c>
      <c r="AY21" s="124" t="s">
        <v>143</v>
      </c>
      <c r="AZ21" s="128" t="s">
        <v>138</v>
      </c>
      <c r="BA21" s="123" t="s">
        <v>140</v>
      </c>
      <c r="BB21" s="124" t="s">
        <v>143</v>
      </c>
      <c r="BC21" s="247"/>
      <c r="BD21" s="229"/>
      <c r="BE21" s="229"/>
      <c r="BF21" s="229"/>
      <c r="BG21" s="229"/>
      <c r="BH21" s="229"/>
      <c r="BI21" s="229"/>
      <c r="BJ21" s="229"/>
      <c r="BK21" s="229"/>
      <c r="BL21" s="229"/>
      <c r="BM21" s="229"/>
      <c r="BN21" s="229"/>
      <c r="BO21" s="229"/>
    </row>
    <row r="22" spans="1:16384" s="303" customFormat="1" ht="11.25" customHeight="1" x14ac:dyDescent="0.2">
      <c r="A22" s="103"/>
      <c r="B22" s="103"/>
      <c r="C22" s="244"/>
      <c r="D22" s="245"/>
      <c r="E22" s="245"/>
      <c r="F22" s="97"/>
      <c r="G22" s="128" t="s">
        <v>136</v>
      </c>
      <c r="H22" s="519" t="s">
        <v>71</v>
      </c>
      <c r="I22" s="519"/>
      <c r="J22" s="128" t="s">
        <v>136</v>
      </c>
      <c r="K22" s="519" t="s">
        <v>71</v>
      </c>
      <c r="L22" s="519"/>
      <c r="M22" s="128" t="s">
        <v>136</v>
      </c>
      <c r="N22" s="519" t="s">
        <v>71</v>
      </c>
      <c r="O22" s="519"/>
      <c r="P22" s="128" t="s">
        <v>136</v>
      </c>
      <c r="Q22" s="519" t="s">
        <v>71</v>
      </c>
      <c r="R22" s="519"/>
      <c r="S22" s="128" t="s">
        <v>136</v>
      </c>
      <c r="T22" s="519" t="s">
        <v>71</v>
      </c>
      <c r="U22" s="519"/>
      <c r="V22" s="128" t="s">
        <v>136</v>
      </c>
      <c r="W22" s="519" t="s">
        <v>71</v>
      </c>
      <c r="X22" s="519"/>
      <c r="Y22" s="128" t="s">
        <v>136</v>
      </c>
      <c r="Z22" s="519" t="s">
        <v>71</v>
      </c>
      <c r="AA22" s="519"/>
      <c r="AB22" s="128" t="s">
        <v>136</v>
      </c>
      <c r="AC22" s="519" t="s">
        <v>71</v>
      </c>
      <c r="AD22" s="519"/>
      <c r="AE22" s="128" t="s">
        <v>136</v>
      </c>
      <c r="AF22" s="519" t="s">
        <v>71</v>
      </c>
      <c r="AG22" s="519"/>
      <c r="AH22" s="128" t="s">
        <v>136</v>
      </c>
      <c r="AI22" s="519" t="s">
        <v>71</v>
      </c>
      <c r="AJ22" s="519"/>
      <c r="AK22" s="128" t="s">
        <v>136</v>
      </c>
      <c r="AL22" s="519" t="s">
        <v>71</v>
      </c>
      <c r="AM22" s="519"/>
      <c r="AN22" s="128" t="s">
        <v>136</v>
      </c>
      <c r="AO22" s="519" t="s">
        <v>71</v>
      </c>
      <c r="AP22" s="519"/>
      <c r="AQ22" s="128" t="s">
        <v>136</v>
      </c>
      <c r="AR22" s="519" t="s">
        <v>71</v>
      </c>
      <c r="AS22" s="519"/>
      <c r="AT22" s="128" t="s">
        <v>136</v>
      </c>
      <c r="AU22" s="519" t="s">
        <v>71</v>
      </c>
      <c r="AV22" s="519"/>
      <c r="AW22" s="128" t="s">
        <v>136</v>
      </c>
      <c r="AX22" s="519" t="s">
        <v>71</v>
      </c>
      <c r="AY22" s="519"/>
      <c r="AZ22" s="128" t="s">
        <v>136</v>
      </c>
      <c r="BA22" s="519" t="s">
        <v>71</v>
      </c>
      <c r="BB22" s="519"/>
      <c r="BC22" s="78"/>
      <c r="BD22" s="229"/>
      <c r="BE22" s="229"/>
      <c r="BF22" s="229"/>
      <c r="BG22" s="229"/>
      <c r="BH22" s="229"/>
      <c r="BI22" s="229"/>
      <c r="BJ22" s="229"/>
      <c r="BK22" s="229"/>
      <c r="BL22" s="229"/>
      <c r="BM22" s="229"/>
      <c r="BN22" s="229"/>
      <c r="BO22" s="229"/>
      <c r="BP22" s="304"/>
    </row>
    <row r="23" spans="1:16384" s="305" customFormat="1" ht="48.6" customHeight="1" x14ac:dyDescent="0.2">
      <c r="A23" s="248"/>
      <c r="B23" s="248"/>
      <c r="C23" s="249"/>
      <c r="D23" s="127" t="s">
        <v>149</v>
      </c>
      <c r="E23" s="250"/>
      <c r="F23" s="251"/>
      <c r="G23" s="412"/>
      <c r="H23" s="517"/>
      <c r="I23" s="518"/>
      <c r="J23" s="412"/>
      <c r="K23" s="517"/>
      <c r="L23" s="518"/>
      <c r="M23" s="412"/>
      <c r="N23" s="517"/>
      <c r="O23" s="518"/>
      <c r="P23" s="412"/>
      <c r="Q23" s="517"/>
      <c r="R23" s="518"/>
      <c r="S23" s="412"/>
      <c r="T23" s="517"/>
      <c r="U23" s="518"/>
      <c r="V23" s="412"/>
      <c r="W23" s="517"/>
      <c r="X23" s="518"/>
      <c r="Y23" s="412"/>
      <c r="Z23" s="517"/>
      <c r="AA23" s="518"/>
      <c r="AB23" s="412"/>
      <c r="AC23" s="517"/>
      <c r="AD23" s="518"/>
      <c r="AE23" s="412"/>
      <c r="AF23" s="517"/>
      <c r="AG23" s="518"/>
      <c r="AH23" s="412"/>
      <c r="AI23" s="517"/>
      <c r="AJ23" s="518"/>
      <c r="AK23" s="412"/>
      <c r="AL23" s="517"/>
      <c r="AM23" s="518"/>
      <c r="AN23" s="412"/>
      <c r="AO23" s="517"/>
      <c r="AP23" s="518"/>
      <c r="AQ23" s="412"/>
      <c r="AR23" s="517"/>
      <c r="AS23" s="518"/>
      <c r="AT23" s="412"/>
      <c r="AU23" s="517"/>
      <c r="AV23" s="518"/>
      <c r="AW23" s="412"/>
      <c r="AX23" s="517"/>
      <c r="AY23" s="518"/>
      <c r="AZ23" s="412"/>
      <c r="BA23" s="517"/>
      <c r="BB23" s="518"/>
      <c r="BC23" s="78"/>
      <c r="BD23" s="229"/>
      <c r="BE23" s="229"/>
      <c r="BF23" s="229"/>
      <c r="BG23" s="229"/>
      <c r="BH23" s="229"/>
      <c r="BI23" s="229"/>
      <c r="BJ23" s="229"/>
      <c r="BK23" s="229"/>
      <c r="BL23" s="229"/>
      <c r="BM23" s="229"/>
      <c r="BN23" s="229"/>
      <c r="BO23" s="229"/>
      <c r="BP23" s="304"/>
      <c r="BQ23" s="304"/>
      <c r="BR23" s="304"/>
      <c r="BS23" s="304"/>
      <c r="BT23" s="304"/>
      <c r="BU23" s="304"/>
      <c r="BV23" s="304"/>
      <c r="BW23" s="304"/>
      <c r="BX23" s="304"/>
      <c r="BY23" s="304"/>
      <c r="BZ23" s="304"/>
      <c r="CA23" s="304"/>
      <c r="CB23" s="304"/>
      <c r="CC23" s="304"/>
      <c r="CD23" s="304"/>
      <c r="CE23" s="304"/>
      <c r="CF23" s="304"/>
      <c r="CG23" s="304"/>
      <c r="CH23" s="304"/>
      <c r="CI23" s="304"/>
      <c r="CJ23" s="304"/>
      <c r="CK23" s="304"/>
      <c r="CL23" s="304"/>
      <c r="CM23" s="304"/>
      <c r="CN23" s="304"/>
      <c r="CO23" s="304"/>
      <c r="CP23" s="304"/>
      <c r="CQ23" s="304"/>
      <c r="CR23" s="304"/>
      <c r="CS23" s="304"/>
      <c r="CT23" s="304"/>
      <c r="CU23" s="304"/>
      <c r="CV23" s="304"/>
      <c r="CW23" s="304"/>
      <c r="CX23" s="304"/>
      <c r="CY23" s="304"/>
      <c r="CZ23" s="304"/>
      <c r="DA23" s="304"/>
      <c r="DB23" s="304"/>
      <c r="DC23" s="304"/>
      <c r="DD23" s="304"/>
      <c r="DE23" s="304"/>
      <c r="DF23" s="304"/>
      <c r="DG23" s="304"/>
      <c r="DH23" s="304"/>
      <c r="DI23" s="304"/>
      <c r="DJ23" s="304"/>
      <c r="DK23" s="304"/>
      <c r="DL23" s="304"/>
      <c r="DM23" s="304"/>
      <c r="DN23" s="304"/>
      <c r="DO23" s="304"/>
      <c r="DP23" s="304"/>
      <c r="DQ23" s="304"/>
      <c r="DR23" s="304"/>
      <c r="DS23" s="304"/>
      <c r="DT23" s="304"/>
      <c r="DU23" s="304"/>
      <c r="DV23" s="304"/>
      <c r="DW23" s="304"/>
      <c r="DX23" s="304"/>
      <c r="DY23" s="304"/>
      <c r="DZ23" s="304"/>
      <c r="EA23" s="304"/>
      <c r="EB23" s="304"/>
      <c r="EC23" s="304"/>
      <c r="ED23" s="304"/>
      <c r="EE23" s="304"/>
      <c r="EF23" s="304"/>
      <c r="EG23" s="304"/>
      <c r="EH23" s="304"/>
      <c r="EI23" s="304"/>
      <c r="EJ23" s="304"/>
      <c r="EK23" s="304"/>
      <c r="EL23" s="304"/>
      <c r="EM23" s="304"/>
      <c r="EN23" s="304"/>
      <c r="EO23" s="304"/>
      <c r="EP23" s="304"/>
      <c r="EQ23" s="304"/>
      <c r="ER23" s="304"/>
      <c r="ES23" s="304"/>
      <c r="ET23" s="304"/>
      <c r="EU23" s="304"/>
      <c r="EV23" s="304"/>
      <c r="EW23" s="304"/>
      <c r="EX23" s="304"/>
      <c r="EY23" s="304"/>
      <c r="EZ23" s="304"/>
      <c r="FA23" s="304"/>
      <c r="FB23" s="304"/>
      <c r="FC23" s="304"/>
      <c r="FD23" s="304"/>
      <c r="FE23" s="304"/>
      <c r="FF23" s="304"/>
      <c r="FG23" s="304"/>
      <c r="FH23" s="304"/>
      <c r="FI23" s="304"/>
      <c r="FJ23" s="304"/>
      <c r="FK23" s="304"/>
      <c r="FL23" s="304"/>
      <c r="FM23" s="304"/>
      <c r="FN23" s="304"/>
      <c r="FO23" s="304"/>
      <c r="FP23" s="304"/>
      <c r="FQ23" s="304"/>
      <c r="FR23" s="304"/>
      <c r="FS23" s="304"/>
      <c r="FT23" s="304"/>
      <c r="FU23" s="304"/>
      <c r="FV23" s="304"/>
      <c r="FW23" s="304"/>
      <c r="FX23" s="304"/>
      <c r="FY23" s="304"/>
      <c r="FZ23" s="304"/>
      <c r="GA23" s="304"/>
      <c r="GB23" s="304"/>
      <c r="GC23" s="304"/>
      <c r="GD23" s="304"/>
      <c r="GE23" s="304"/>
      <c r="GF23" s="304"/>
      <c r="GG23" s="304"/>
      <c r="GH23" s="304"/>
      <c r="GI23" s="304"/>
      <c r="GJ23" s="304"/>
      <c r="GK23" s="304"/>
      <c r="GL23" s="304"/>
      <c r="GM23" s="304"/>
      <c r="GN23" s="304"/>
      <c r="GO23" s="304"/>
      <c r="GP23" s="304"/>
      <c r="GQ23" s="304"/>
      <c r="GR23" s="304"/>
      <c r="GS23" s="304"/>
      <c r="GT23" s="304"/>
      <c r="GU23" s="304"/>
      <c r="GV23" s="304"/>
      <c r="GW23" s="304"/>
      <c r="GX23" s="304"/>
      <c r="GY23" s="304"/>
      <c r="GZ23" s="304"/>
      <c r="HA23" s="304"/>
      <c r="HB23" s="304"/>
      <c r="HC23" s="304"/>
      <c r="HD23" s="304"/>
      <c r="HE23" s="304"/>
      <c r="HF23" s="304"/>
      <c r="HG23" s="304"/>
      <c r="HH23" s="304"/>
      <c r="HI23" s="304"/>
      <c r="HJ23" s="304"/>
      <c r="HK23" s="304"/>
      <c r="HL23" s="304"/>
      <c r="HM23" s="304"/>
      <c r="HN23" s="304"/>
      <c r="HO23" s="304"/>
      <c r="HP23" s="304"/>
      <c r="HQ23" s="304"/>
      <c r="HR23" s="304"/>
      <c r="HS23" s="304"/>
      <c r="HT23" s="304"/>
      <c r="HU23" s="304"/>
      <c r="HV23" s="304"/>
      <c r="HW23" s="304"/>
      <c r="HX23" s="304"/>
      <c r="HY23" s="304"/>
      <c r="HZ23" s="304"/>
      <c r="IA23" s="304"/>
      <c r="IB23" s="304"/>
      <c r="IC23" s="304"/>
      <c r="ID23" s="304"/>
      <c r="IE23" s="304"/>
      <c r="IF23" s="304"/>
      <c r="IG23" s="304"/>
      <c r="IH23" s="304"/>
      <c r="II23" s="304"/>
      <c r="IJ23" s="304"/>
      <c r="IK23" s="304"/>
      <c r="IL23" s="304"/>
      <c r="IM23" s="304"/>
      <c r="IN23" s="304"/>
      <c r="IO23" s="304"/>
      <c r="IP23" s="304"/>
      <c r="IQ23" s="304"/>
      <c r="IR23" s="304"/>
      <c r="IS23" s="304"/>
      <c r="IT23" s="304"/>
      <c r="IU23" s="304"/>
      <c r="IV23" s="304"/>
      <c r="IW23" s="304"/>
      <c r="IX23" s="304"/>
      <c r="IY23" s="304"/>
      <c r="IZ23" s="304"/>
      <c r="JA23" s="304"/>
      <c r="JB23" s="304"/>
      <c r="JC23" s="304"/>
      <c r="JD23" s="304"/>
      <c r="JE23" s="304"/>
      <c r="JF23" s="304"/>
      <c r="JG23" s="304"/>
      <c r="JH23" s="304"/>
      <c r="JI23" s="304"/>
      <c r="JJ23" s="304"/>
      <c r="JK23" s="304"/>
      <c r="JL23" s="304"/>
      <c r="JM23" s="304"/>
      <c r="JN23" s="304"/>
      <c r="JO23" s="304"/>
      <c r="JP23" s="304"/>
      <c r="JQ23" s="304"/>
      <c r="JR23" s="304"/>
      <c r="JS23" s="304"/>
      <c r="JT23" s="304"/>
      <c r="JU23" s="304"/>
      <c r="JV23" s="304"/>
      <c r="JW23" s="304"/>
      <c r="JX23" s="304"/>
      <c r="JY23" s="304"/>
      <c r="JZ23" s="304"/>
      <c r="KA23" s="304"/>
      <c r="KB23" s="304"/>
      <c r="KC23" s="304"/>
      <c r="KD23" s="304"/>
      <c r="KE23" s="304"/>
      <c r="KF23" s="304"/>
      <c r="KG23" s="304"/>
      <c r="KH23" s="304"/>
      <c r="KI23" s="304"/>
      <c r="KJ23" s="304"/>
      <c r="KK23" s="304"/>
      <c r="KL23" s="304"/>
      <c r="KM23" s="304"/>
      <c r="KN23" s="304"/>
      <c r="KO23" s="304"/>
      <c r="KP23" s="304"/>
      <c r="KQ23" s="304"/>
      <c r="KR23" s="304"/>
      <c r="KS23" s="304"/>
      <c r="KT23" s="304"/>
      <c r="KU23" s="304"/>
      <c r="KV23" s="304"/>
      <c r="KW23" s="304"/>
      <c r="KX23" s="304"/>
      <c r="KY23" s="304"/>
      <c r="KZ23" s="304"/>
      <c r="LA23" s="304"/>
      <c r="LB23" s="304"/>
      <c r="LC23" s="304"/>
      <c r="LD23" s="304"/>
      <c r="LE23" s="304"/>
      <c r="LF23" s="304"/>
      <c r="LG23" s="304"/>
      <c r="LH23" s="304"/>
      <c r="LI23" s="304"/>
      <c r="LJ23" s="304"/>
      <c r="LK23" s="304"/>
      <c r="LL23" s="304"/>
      <c r="LM23" s="304"/>
      <c r="LN23" s="304"/>
      <c r="LO23" s="304"/>
      <c r="LP23" s="304"/>
      <c r="LQ23" s="304"/>
      <c r="LR23" s="304"/>
      <c r="LS23" s="304"/>
      <c r="LT23" s="304"/>
      <c r="LU23" s="304"/>
      <c r="LV23" s="304"/>
      <c r="LW23" s="304"/>
      <c r="LX23" s="304"/>
      <c r="LY23" s="304"/>
      <c r="LZ23" s="304"/>
      <c r="MA23" s="304"/>
      <c r="MB23" s="304"/>
      <c r="MC23" s="304"/>
      <c r="MD23" s="304"/>
      <c r="ME23" s="304"/>
      <c r="MF23" s="304"/>
      <c r="MG23" s="304"/>
      <c r="MH23" s="304"/>
      <c r="MI23" s="304"/>
      <c r="MJ23" s="304"/>
      <c r="MK23" s="304"/>
      <c r="ML23" s="304"/>
      <c r="MM23" s="304"/>
      <c r="MN23" s="304"/>
      <c r="MO23" s="304"/>
      <c r="MP23" s="304"/>
      <c r="MQ23" s="304"/>
      <c r="MR23" s="304"/>
      <c r="MS23" s="304"/>
      <c r="MT23" s="304"/>
      <c r="MU23" s="304"/>
      <c r="MV23" s="304"/>
      <c r="MW23" s="304"/>
      <c r="MX23" s="304"/>
      <c r="MY23" s="304"/>
      <c r="MZ23" s="304"/>
      <c r="NA23" s="304"/>
      <c r="NB23" s="304"/>
      <c r="NC23" s="304"/>
      <c r="ND23" s="304"/>
      <c r="NE23" s="304"/>
      <c r="NF23" s="304"/>
      <c r="NG23" s="304"/>
      <c r="NH23" s="304"/>
      <c r="NI23" s="304"/>
      <c r="NJ23" s="304"/>
      <c r="NK23" s="304"/>
      <c r="NL23" s="304"/>
      <c r="NM23" s="304"/>
      <c r="NN23" s="304"/>
      <c r="NO23" s="304"/>
      <c r="NP23" s="304"/>
      <c r="NQ23" s="304"/>
      <c r="NR23" s="304"/>
      <c r="NS23" s="304"/>
      <c r="NT23" s="304"/>
      <c r="NU23" s="304"/>
      <c r="NV23" s="304"/>
      <c r="NW23" s="304"/>
      <c r="NX23" s="304"/>
      <c r="NY23" s="304"/>
      <c r="NZ23" s="304"/>
      <c r="OA23" s="304"/>
      <c r="OB23" s="304"/>
      <c r="OC23" s="304"/>
      <c r="OD23" s="304"/>
      <c r="OE23" s="304"/>
      <c r="OF23" s="304"/>
      <c r="OG23" s="304"/>
      <c r="OH23" s="304"/>
      <c r="OI23" s="304"/>
      <c r="OJ23" s="304"/>
      <c r="OK23" s="304"/>
      <c r="OL23" s="304"/>
      <c r="OM23" s="304"/>
      <c r="ON23" s="304"/>
      <c r="OO23" s="304"/>
      <c r="OP23" s="304"/>
      <c r="OQ23" s="304"/>
      <c r="OR23" s="304"/>
      <c r="OS23" s="304"/>
      <c r="OT23" s="304"/>
      <c r="OU23" s="304"/>
      <c r="OV23" s="304"/>
      <c r="OW23" s="304"/>
      <c r="OX23" s="304"/>
      <c r="OY23" s="304"/>
      <c r="OZ23" s="304"/>
      <c r="PA23" s="304"/>
      <c r="PB23" s="304"/>
      <c r="PC23" s="304"/>
      <c r="PD23" s="304"/>
      <c r="PE23" s="304"/>
      <c r="PF23" s="304"/>
      <c r="PG23" s="304"/>
      <c r="PH23" s="304"/>
      <c r="PI23" s="304"/>
      <c r="PJ23" s="304"/>
      <c r="PK23" s="304"/>
      <c r="PL23" s="304"/>
      <c r="PM23" s="304"/>
      <c r="PN23" s="304"/>
      <c r="PO23" s="304"/>
      <c r="PP23" s="304"/>
      <c r="PQ23" s="304"/>
      <c r="PR23" s="304"/>
      <c r="PS23" s="304"/>
      <c r="PT23" s="304"/>
      <c r="PU23" s="304"/>
      <c r="PV23" s="304"/>
      <c r="PW23" s="304"/>
      <c r="PX23" s="304"/>
      <c r="PY23" s="304"/>
      <c r="PZ23" s="304"/>
      <c r="QA23" s="304"/>
      <c r="QB23" s="304"/>
      <c r="QC23" s="304"/>
      <c r="QD23" s="304"/>
      <c r="QE23" s="304"/>
      <c r="QF23" s="304"/>
      <c r="QG23" s="304"/>
      <c r="QH23" s="304"/>
      <c r="QI23" s="304"/>
      <c r="QJ23" s="304"/>
      <c r="QK23" s="304"/>
      <c r="QL23" s="304"/>
      <c r="QM23" s="304"/>
      <c r="QN23" s="304"/>
      <c r="QO23" s="304"/>
      <c r="QP23" s="304"/>
      <c r="QQ23" s="304"/>
      <c r="QR23" s="304"/>
      <c r="QS23" s="304"/>
      <c r="QT23" s="304"/>
      <c r="QU23" s="304"/>
      <c r="QV23" s="304"/>
      <c r="QW23" s="304"/>
      <c r="QX23" s="304"/>
      <c r="QY23" s="304"/>
      <c r="QZ23" s="304"/>
      <c r="RA23" s="304"/>
      <c r="RB23" s="304"/>
      <c r="RC23" s="304"/>
      <c r="RD23" s="304"/>
      <c r="RE23" s="304"/>
      <c r="RF23" s="304"/>
      <c r="RG23" s="304"/>
      <c r="RH23" s="304"/>
      <c r="RI23" s="304"/>
      <c r="RJ23" s="304"/>
      <c r="RK23" s="304"/>
      <c r="RL23" s="304"/>
      <c r="RM23" s="304"/>
      <c r="RN23" s="304"/>
      <c r="RO23" s="304"/>
      <c r="RP23" s="304"/>
      <c r="RQ23" s="304"/>
      <c r="RR23" s="304"/>
      <c r="RS23" s="304"/>
      <c r="RT23" s="304"/>
      <c r="RU23" s="304"/>
      <c r="RV23" s="304"/>
      <c r="RW23" s="304"/>
      <c r="RX23" s="304"/>
      <c r="RY23" s="304"/>
      <c r="RZ23" s="304"/>
      <c r="SA23" s="304"/>
      <c r="SB23" s="304"/>
      <c r="SC23" s="304"/>
      <c r="SD23" s="304"/>
      <c r="SE23" s="304"/>
      <c r="SF23" s="304"/>
      <c r="SG23" s="304"/>
      <c r="SH23" s="304"/>
      <c r="SI23" s="304"/>
      <c r="SJ23" s="304"/>
      <c r="SK23" s="304"/>
      <c r="SL23" s="304"/>
      <c r="SM23" s="304"/>
      <c r="SN23" s="304"/>
      <c r="SO23" s="304"/>
      <c r="SP23" s="304"/>
      <c r="SQ23" s="304"/>
      <c r="SR23" s="304"/>
      <c r="SS23" s="304"/>
      <c r="ST23" s="304"/>
      <c r="SU23" s="304"/>
      <c r="SV23" s="304"/>
      <c r="SW23" s="304"/>
      <c r="SX23" s="304"/>
      <c r="SY23" s="304"/>
      <c r="SZ23" s="304"/>
      <c r="TA23" s="304"/>
      <c r="TB23" s="304"/>
      <c r="TC23" s="304"/>
      <c r="TD23" s="304"/>
      <c r="TE23" s="304"/>
      <c r="TF23" s="304"/>
      <c r="TG23" s="304"/>
      <c r="TH23" s="304"/>
      <c r="TI23" s="304"/>
      <c r="TJ23" s="304"/>
      <c r="TK23" s="304"/>
      <c r="TL23" s="304"/>
      <c r="TM23" s="304"/>
      <c r="TN23" s="304"/>
      <c r="TO23" s="304"/>
      <c r="TP23" s="304"/>
      <c r="TQ23" s="304"/>
      <c r="TR23" s="304"/>
      <c r="TS23" s="304"/>
      <c r="TT23" s="304"/>
      <c r="TU23" s="304"/>
      <c r="TV23" s="304"/>
      <c r="TW23" s="304"/>
      <c r="TX23" s="304"/>
      <c r="TY23" s="304"/>
      <c r="TZ23" s="304"/>
      <c r="UA23" s="304"/>
      <c r="UB23" s="304"/>
      <c r="UC23" s="304"/>
      <c r="UD23" s="304"/>
      <c r="UE23" s="304"/>
      <c r="UF23" s="304"/>
      <c r="UG23" s="304"/>
      <c r="UH23" s="304"/>
      <c r="UI23" s="304"/>
      <c r="UJ23" s="304"/>
      <c r="UK23" s="304"/>
      <c r="UL23" s="304"/>
      <c r="UM23" s="304"/>
      <c r="UN23" s="304"/>
      <c r="UO23" s="304"/>
      <c r="UP23" s="304"/>
      <c r="UQ23" s="304"/>
      <c r="UR23" s="304"/>
      <c r="US23" s="304"/>
      <c r="UT23" s="304"/>
      <c r="UU23" s="304"/>
      <c r="UV23" s="304"/>
      <c r="UW23" s="304"/>
      <c r="UX23" s="304"/>
      <c r="UY23" s="304"/>
      <c r="UZ23" s="304"/>
      <c r="VA23" s="304"/>
      <c r="VB23" s="304"/>
      <c r="VC23" s="304"/>
      <c r="VD23" s="304"/>
      <c r="VE23" s="304"/>
      <c r="VF23" s="304"/>
      <c r="VG23" s="304"/>
      <c r="VH23" s="304"/>
      <c r="VI23" s="304"/>
      <c r="VJ23" s="304"/>
      <c r="VK23" s="304"/>
      <c r="VL23" s="304"/>
      <c r="VM23" s="304"/>
      <c r="VN23" s="304"/>
      <c r="VO23" s="304"/>
      <c r="VP23" s="304"/>
      <c r="VQ23" s="304"/>
      <c r="VR23" s="304"/>
      <c r="VS23" s="304"/>
      <c r="VT23" s="304"/>
      <c r="VU23" s="304"/>
      <c r="VV23" s="304"/>
      <c r="VW23" s="304"/>
      <c r="VX23" s="304"/>
      <c r="VY23" s="304"/>
      <c r="VZ23" s="304"/>
      <c r="WA23" s="304"/>
      <c r="WB23" s="304"/>
      <c r="WC23" s="304"/>
      <c r="WD23" s="304"/>
      <c r="WE23" s="304"/>
      <c r="WF23" s="304"/>
      <c r="WG23" s="304"/>
      <c r="WH23" s="304"/>
      <c r="WI23" s="304"/>
      <c r="WJ23" s="304"/>
      <c r="WK23" s="304"/>
      <c r="WL23" s="304"/>
      <c r="WM23" s="304"/>
      <c r="WN23" s="304"/>
      <c r="WO23" s="304"/>
      <c r="WP23" s="304"/>
      <c r="WQ23" s="304"/>
      <c r="WR23" s="304"/>
      <c r="WS23" s="304"/>
      <c r="WT23" s="304"/>
      <c r="WU23" s="304"/>
      <c r="WV23" s="304"/>
      <c r="WW23" s="304"/>
      <c r="WX23" s="304"/>
      <c r="WY23" s="304"/>
      <c r="WZ23" s="304"/>
      <c r="XA23" s="304"/>
      <c r="XB23" s="304"/>
      <c r="XC23" s="304"/>
      <c r="XD23" s="304"/>
      <c r="XE23" s="304"/>
      <c r="XF23" s="304"/>
      <c r="XG23" s="304"/>
      <c r="XH23" s="304"/>
      <c r="XI23" s="304"/>
      <c r="XJ23" s="304"/>
      <c r="XK23" s="304"/>
      <c r="XL23" s="304"/>
      <c r="XM23" s="304"/>
      <c r="XN23" s="304"/>
      <c r="XO23" s="304"/>
      <c r="XP23" s="304"/>
      <c r="XQ23" s="304"/>
      <c r="XR23" s="304"/>
      <c r="XS23" s="304"/>
      <c r="XT23" s="304"/>
      <c r="XU23" s="304"/>
      <c r="XV23" s="304"/>
      <c r="XW23" s="304"/>
      <c r="XX23" s="304"/>
      <c r="XY23" s="304"/>
      <c r="XZ23" s="304"/>
      <c r="YA23" s="304"/>
      <c r="YB23" s="304"/>
      <c r="YC23" s="304"/>
      <c r="YD23" s="304"/>
      <c r="YE23" s="304"/>
      <c r="YF23" s="304"/>
      <c r="YG23" s="304"/>
      <c r="YH23" s="304"/>
      <c r="YI23" s="304"/>
      <c r="YJ23" s="304"/>
      <c r="YK23" s="304"/>
      <c r="YL23" s="304"/>
      <c r="YM23" s="304"/>
      <c r="YN23" s="304"/>
      <c r="YO23" s="304"/>
      <c r="YP23" s="304"/>
      <c r="YQ23" s="304"/>
      <c r="YR23" s="304"/>
      <c r="YS23" s="304"/>
      <c r="YT23" s="304"/>
      <c r="YU23" s="304"/>
      <c r="YV23" s="304"/>
      <c r="YW23" s="304"/>
      <c r="YX23" s="304"/>
      <c r="YY23" s="304"/>
      <c r="YZ23" s="304"/>
      <c r="ZA23" s="304"/>
      <c r="ZB23" s="304"/>
      <c r="ZC23" s="304"/>
      <c r="ZD23" s="304"/>
      <c r="ZE23" s="304"/>
      <c r="ZF23" s="304"/>
      <c r="ZG23" s="304"/>
      <c r="ZH23" s="304"/>
      <c r="ZI23" s="304"/>
      <c r="ZJ23" s="304"/>
      <c r="ZK23" s="304"/>
      <c r="ZL23" s="304"/>
      <c r="ZM23" s="304"/>
      <c r="ZN23" s="304"/>
      <c r="ZO23" s="304"/>
      <c r="ZP23" s="304"/>
      <c r="ZQ23" s="304"/>
      <c r="ZR23" s="304"/>
      <c r="ZS23" s="304"/>
      <c r="ZT23" s="304"/>
      <c r="ZU23" s="304"/>
      <c r="ZV23" s="304"/>
      <c r="ZW23" s="304"/>
      <c r="ZX23" s="304"/>
      <c r="ZY23" s="304"/>
      <c r="ZZ23" s="304"/>
      <c r="AAA23" s="304"/>
      <c r="AAB23" s="304"/>
      <c r="AAC23" s="304"/>
      <c r="AAD23" s="304"/>
      <c r="AAE23" s="304"/>
      <c r="AAF23" s="304"/>
      <c r="AAG23" s="304"/>
      <c r="AAH23" s="304"/>
      <c r="AAI23" s="304"/>
      <c r="AAJ23" s="304"/>
      <c r="AAK23" s="304"/>
      <c r="AAL23" s="304"/>
      <c r="AAM23" s="304"/>
      <c r="AAN23" s="304"/>
      <c r="AAO23" s="304"/>
      <c r="AAP23" s="304"/>
      <c r="AAQ23" s="304"/>
      <c r="AAR23" s="304"/>
      <c r="AAS23" s="304"/>
      <c r="AAT23" s="304"/>
      <c r="AAU23" s="304"/>
      <c r="AAV23" s="304"/>
      <c r="AAW23" s="304"/>
      <c r="AAX23" s="304"/>
      <c r="AAY23" s="304"/>
      <c r="AAZ23" s="304"/>
      <c r="ABA23" s="304"/>
      <c r="ABB23" s="304"/>
      <c r="ABC23" s="304"/>
      <c r="ABD23" s="304"/>
      <c r="ABE23" s="304"/>
      <c r="ABF23" s="304"/>
      <c r="ABG23" s="304"/>
      <c r="ABH23" s="304"/>
      <c r="ABI23" s="304"/>
      <c r="ABJ23" s="304"/>
      <c r="ABK23" s="304"/>
      <c r="ABL23" s="304"/>
      <c r="ABM23" s="304"/>
      <c r="ABN23" s="304"/>
      <c r="ABO23" s="304"/>
      <c r="ABP23" s="304"/>
      <c r="ABQ23" s="304"/>
      <c r="ABR23" s="304"/>
      <c r="ABS23" s="304"/>
      <c r="ABT23" s="304"/>
      <c r="ABU23" s="304"/>
      <c r="ABV23" s="304"/>
      <c r="ABW23" s="304"/>
      <c r="ABX23" s="304"/>
      <c r="ABY23" s="304"/>
      <c r="ABZ23" s="304"/>
      <c r="ACA23" s="304"/>
      <c r="ACB23" s="304"/>
      <c r="ACC23" s="304"/>
      <c r="ACD23" s="304"/>
      <c r="ACE23" s="304"/>
      <c r="ACF23" s="304"/>
      <c r="ACG23" s="304"/>
      <c r="ACH23" s="304"/>
      <c r="ACI23" s="304"/>
      <c r="ACJ23" s="304"/>
      <c r="ACK23" s="304"/>
      <c r="ACL23" s="304"/>
      <c r="ACM23" s="304"/>
      <c r="ACN23" s="304"/>
      <c r="ACO23" s="304"/>
      <c r="ACP23" s="304"/>
      <c r="ACQ23" s="304"/>
      <c r="ACR23" s="304"/>
      <c r="ACS23" s="304"/>
      <c r="ACT23" s="304"/>
      <c r="ACU23" s="304"/>
      <c r="ACV23" s="304"/>
      <c r="ACW23" s="304"/>
      <c r="ACX23" s="304"/>
      <c r="ACY23" s="304"/>
      <c r="ACZ23" s="304"/>
      <c r="ADA23" s="304"/>
      <c r="ADB23" s="304"/>
      <c r="ADC23" s="304"/>
      <c r="ADD23" s="304"/>
      <c r="ADE23" s="304"/>
      <c r="ADF23" s="304"/>
      <c r="ADG23" s="304"/>
      <c r="ADH23" s="304"/>
      <c r="ADI23" s="304"/>
      <c r="ADJ23" s="304"/>
      <c r="ADK23" s="304"/>
      <c r="ADL23" s="304"/>
      <c r="ADM23" s="304"/>
      <c r="ADN23" s="304"/>
      <c r="ADO23" s="304"/>
      <c r="ADP23" s="304"/>
      <c r="ADQ23" s="304"/>
      <c r="ADR23" s="304"/>
      <c r="ADS23" s="304"/>
      <c r="ADT23" s="304"/>
      <c r="ADU23" s="304"/>
      <c r="ADV23" s="304"/>
      <c r="ADW23" s="304"/>
      <c r="ADX23" s="304"/>
      <c r="ADY23" s="304"/>
      <c r="ADZ23" s="304"/>
      <c r="AEA23" s="304"/>
      <c r="AEB23" s="304"/>
      <c r="AEC23" s="304"/>
      <c r="AED23" s="304"/>
      <c r="AEE23" s="304"/>
      <c r="AEF23" s="304"/>
      <c r="AEG23" s="304"/>
      <c r="AEH23" s="304"/>
      <c r="AEI23" s="304"/>
      <c r="AEJ23" s="304"/>
      <c r="AEK23" s="304"/>
      <c r="AEL23" s="304"/>
      <c r="AEM23" s="304"/>
      <c r="AEN23" s="304"/>
      <c r="AEO23" s="304"/>
      <c r="AEP23" s="304"/>
      <c r="AEQ23" s="304"/>
      <c r="AER23" s="304"/>
      <c r="AES23" s="304"/>
      <c r="AET23" s="304"/>
      <c r="AEU23" s="304"/>
      <c r="AEV23" s="304"/>
      <c r="AEW23" s="304"/>
      <c r="AEX23" s="304"/>
      <c r="AEY23" s="304"/>
      <c r="AEZ23" s="304"/>
      <c r="AFA23" s="304"/>
      <c r="AFB23" s="304"/>
      <c r="AFC23" s="304"/>
      <c r="AFD23" s="304"/>
      <c r="AFE23" s="304"/>
      <c r="AFF23" s="304"/>
      <c r="AFG23" s="304"/>
      <c r="AFH23" s="304"/>
      <c r="AFI23" s="304"/>
      <c r="AFJ23" s="304"/>
      <c r="AFK23" s="304"/>
      <c r="AFL23" s="304"/>
      <c r="AFM23" s="304"/>
      <c r="AFN23" s="304"/>
      <c r="AFO23" s="304"/>
      <c r="AFP23" s="304"/>
      <c r="AFQ23" s="304"/>
      <c r="AFR23" s="304"/>
      <c r="AFS23" s="304"/>
      <c r="AFT23" s="304"/>
      <c r="AFU23" s="304"/>
      <c r="AFV23" s="304"/>
      <c r="AFW23" s="304"/>
      <c r="AFX23" s="304"/>
      <c r="AFY23" s="304"/>
      <c r="AFZ23" s="304"/>
      <c r="AGA23" s="304"/>
      <c r="AGB23" s="304"/>
      <c r="AGC23" s="304"/>
      <c r="AGD23" s="304"/>
      <c r="AGE23" s="304"/>
      <c r="AGF23" s="304"/>
      <c r="AGG23" s="304"/>
      <c r="AGH23" s="304"/>
      <c r="AGI23" s="304"/>
      <c r="AGJ23" s="304"/>
      <c r="AGK23" s="304"/>
      <c r="AGL23" s="304"/>
      <c r="AGM23" s="304"/>
      <c r="AGN23" s="304"/>
      <c r="AGO23" s="304"/>
      <c r="AGP23" s="304"/>
      <c r="AGQ23" s="304"/>
      <c r="AGR23" s="304"/>
      <c r="AGS23" s="304"/>
      <c r="AGT23" s="304"/>
      <c r="AGU23" s="304"/>
      <c r="AGV23" s="304"/>
      <c r="AGW23" s="304"/>
      <c r="AGX23" s="304"/>
      <c r="AGY23" s="304"/>
      <c r="AGZ23" s="304"/>
      <c r="AHA23" s="304"/>
      <c r="AHB23" s="304"/>
      <c r="AHC23" s="304"/>
      <c r="AHD23" s="304"/>
      <c r="AHE23" s="304"/>
      <c r="AHF23" s="304"/>
      <c r="AHG23" s="304"/>
      <c r="AHH23" s="304"/>
      <c r="AHI23" s="304"/>
      <c r="AHJ23" s="304"/>
      <c r="AHK23" s="304"/>
      <c r="AHL23" s="304"/>
      <c r="AHM23" s="304"/>
      <c r="AHN23" s="304"/>
      <c r="AHO23" s="304"/>
      <c r="AHP23" s="304"/>
      <c r="AHQ23" s="304"/>
      <c r="AHR23" s="304"/>
      <c r="AHS23" s="304"/>
      <c r="AHT23" s="304"/>
      <c r="AHU23" s="304"/>
      <c r="AHV23" s="304"/>
      <c r="AHW23" s="304"/>
      <c r="AHX23" s="304"/>
      <c r="AHY23" s="304"/>
      <c r="AHZ23" s="304"/>
      <c r="AIA23" s="304"/>
      <c r="AIB23" s="304"/>
      <c r="AIC23" s="304"/>
      <c r="AID23" s="304"/>
      <c r="AIE23" s="304"/>
      <c r="AIF23" s="304"/>
      <c r="AIG23" s="304"/>
      <c r="AIH23" s="304"/>
      <c r="AII23" s="304"/>
      <c r="AIJ23" s="304"/>
      <c r="AIK23" s="304"/>
      <c r="AIL23" s="304"/>
      <c r="AIM23" s="304"/>
      <c r="AIN23" s="304"/>
      <c r="AIO23" s="304"/>
      <c r="AIP23" s="304"/>
      <c r="AIQ23" s="304"/>
      <c r="AIR23" s="304"/>
      <c r="AIS23" s="304"/>
      <c r="AIT23" s="304"/>
      <c r="AIU23" s="304"/>
      <c r="AIV23" s="304"/>
      <c r="AIW23" s="304"/>
      <c r="AIX23" s="304"/>
      <c r="AIY23" s="304"/>
      <c r="AIZ23" s="304"/>
      <c r="AJA23" s="304"/>
      <c r="AJB23" s="304"/>
      <c r="AJC23" s="304"/>
      <c r="AJD23" s="304"/>
      <c r="AJE23" s="304"/>
      <c r="AJF23" s="304"/>
      <c r="AJG23" s="304"/>
      <c r="AJH23" s="304"/>
      <c r="AJI23" s="304"/>
      <c r="AJJ23" s="304"/>
      <c r="AJK23" s="304"/>
      <c r="AJL23" s="304"/>
      <c r="AJM23" s="304"/>
      <c r="AJN23" s="304"/>
      <c r="AJO23" s="304"/>
      <c r="AJP23" s="304"/>
      <c r="AJQ23" s="304"/>
      <c r="AJR23" s="304"/>
      <c r="AJS23" s="304"/>
      <c r="AJT23" s="304"/>
      <c r="AJU23" s="304"/>
      <c r="AJV23" s="304"/>
      <c r="AJW23" s="304"/>
      <c r="AJX23" s="304"/>
      <c r="AJY23" s="304"/>
      <c r="AJZ23" s="304"/>
      <c r="AKA23" s="304"/>
      <c r="AKB23" s="304"/>
      <c r="AKC23" s="304"/>
      <c r="AKD23" s="304"/>
      <c r="AKE23" s="304"/>
      <c r="AKF23" s="304"/>
      <c r="AKG23" s="304"/>
      <c r="AKH23" s="304"/>
      <c r="AKI23" s="304"/>
      <c r="AKJ23" s="304"/>
      <c r="AKK23" s="304"/>
      <c r="AKL23" s="304"/>
      <c r="AKM23" s="304"/>
      <c r="AKN23" s="304"/>
      <c r="AKO23" s="304"/>
      <c r="AKP23" s="304"/>
      <c r="AKQ23" s="304"/>
      <c r="AKR23" s="304"/>
      <c r="AKS23" s="304"/>
      <c r="AKT23" s="304"/>
      <c r="AKU23" s="304"/>
      <c r="AKV23" s="304"/>
      <c r="AKW23" s="304"/>
      <c r="AKX23" s="304"/>
      <c r="AKY23" s="304"/>
      <c r="AKZ23" s="304"/>
      <c r="ALA23" s="304"/>
      <c r="ALB23" s="304"/>
      <c r="ALC23" s="304"/>
      <c r="ALD23" s="304"/>
      <c r="ALE23" s="304"/>
      <c r="ALF23" s="304"/>
      <c r="ALG23" s="304"/>
      <c r="ALH23" s="304"/>
      <c r="ALI23" s="304"/>
      <c r="ALJ23" s="304"/>
      <c r="ALK23" s="304"/>
      <c r="ALL23" s="304"/>
      <c r="ALM23" s="304"/>
      <c r="ALN23" s="304"/>
      <c r="ALO23" s="304"/>
      <c r="ALP23" s="304"/>
      <c r="ALQ23" s="304"/>
      <c r="ALR23" s="304"/>
      <c r="ALS23" s="304"/>
      <c r="ALT23" s="304"/>
      <c r="ALU23" s="304"/>
      <c r="ALV23" s="304"/>
      <c r="ALW23" s="304"/>
      <c r="ALX23" s="304"/>
      <c r="ALY23" s="304"/>
      <c r="ALZ23" s="304"/>
      <c r="AMA23" s="304"/>
      <c r="AMB23" s="304"/>
      <c r="AMC23" s="304"/>
      <c r="AMD23" s="304"/>
      <c r="AME23" s="304"/>
      <c r="AMF23" s="304"/>
      <c r="AMG23" s="304"/>
      <c r="AMH23" s="304"/>
      <c r="AMI23" s="304"/>
      <c r="AMJ23" s="304"/>
      <c r="AMK23" s="304"/>
      <c r="AML23" s="304"/>
      <c r="AMM23" s="304"/>
      <c r="AMN23" s="304"/>
      <c r="AMO23" s="304"/>
      <c r="AMP23" s="304"/>
      <c r="AMQ23" s="304"/>
      <c r="AMR23" s="304"/>
      <c r="AMS23" s="304"/>
      <c r="AMT23" s="304"/>
      <c r="AMU23" s="304"/>
      <c r="AMV23" s="304"/>
      <c r="AMW23" s="304"/>
      <c r="AMX23" s="304"/>
      <c r="AMY23" s="304"/>
      <c r="AMZ23" s="304"/>
      <c r="ANA23" s="304"/>
      <c r="ANB23" s="304"/>
      <c r="ANC23" s="304"/>
      <c r="AND23" s="304"/>
      <c r="ANE23" s="304"/>
      <c r="ANF23" s="304"/>
      <c r="ANG23" s="304"/>
      <c r="ANH23" s="304"/>
      <c r="ANI23" s="304"/>
      <c r="ANJ23" s="304"/>
      <c r="ANK23" s="304"/>
      <c r="ANL23" s="304"/>
      <c r="ANM23" s="304"/>
      <c r="ANN23" s="304"/>
      <c r="ANO23" s="304"/>
      <c r="ANP23" s="304"/>
      <c r="ANQ23" s="304"/>
      <c r="ANR23" s="304"/>
      <c r="ANS23" s="304"/>
      <c r="ANT23" s="304"/>
      <c r="ANU23" s="304"/>
      <c r="ANV23" s="304"/>
      <c r="ANW23" s="304"/>
      <c r="ANX23" s="304"/>
      <c r="ANY23" s="304"/>
      <c r="ANZ23" s="304"/>
      <c r="AOA23" s="304"/>
      <c r="AOB23" s="304"/>
      <c r="AOC23" s="304"/>
      <c r="AOD23" s="304"/>
      <c r="AOE23" s="304"/>
      <c r="AOF23" s="304"/>
      <c r="AOG23" s="304"/>
      <c r="AOH23" s="304"/>
      <c r="AOI23" s="304"/>
      <c r="AOJ23" s="304"/>
      <c r="AOK23" s="304"/>
      <c r="AOL23" s="304"/>
      <c r="AOM23" s="304"/>
      <c r="AON23" s="304"/>
      <c r="AOO23" s="304"/>
      <c r="AOP23" s="304"/>
      <c r="AOQ23" s="304"/>
      <c r="AOR23" s="304"/>
      <c r="AOS23" s="304"/>
      <c r="AOT23" s="304"/>
      <c r="AOU23" s="304"/>
      <c r="AOV23" s="304"/>
      <c r="AOW23" s="304"/>
      <c r="AOX23" s="304"/>
      <c r="AOY23" s="304"/>
      <c r="AOZ23" s="304"/>
      <c r="APA23" s="304"/>
      <c r="APB23" s="304"/>
      <c r="APC23" s="304"/>
      <c r="APD23" s="304"/>
      <c r="APE23" s="304"/>
      <c r="APF23" s="304"/>
      <c r="APG23" s="304"/>
      <c r="APH23" s="304"/>
      <c r="API23" s="304"/>
      <c r="APJ23" s="304"/>
      <c r="APK23" s="304"/>
      <c r="APL23" s="304"/>
      <c r="APM23" s="304"/>
      <c r="APN23" s="304"/>
      <c r="APO23" s="304"/>
      <c r="APP23" s="304"/>
      <c r="APQ23" s="304"/>
      <c r="APR23" s="304"/>
      <c r="APS23" s="304"/>
      <c r="APT23" s="304"/>
      <c r="APU23" s="304"/>
      <c r="APV23" s="304"/>
      <c r="APW23" s="304"/>
      <c r="APX23" s="304"/>
      <c r="APY23" s="304"/>
      <c r="APZ23" s="304"/>
      <c r="AQA23" s="304"/>
      <c r="AQB23" s="304"/>
      <c r="AQC23" s="304"/>
      <c r="AQD23" s="304"/>
      <c r="AQE23" s="304"/>
      <c r="AQF23" s="304"/>
      <c r="AQG23" s="304"/>
      <c r="AQH23" s="304"/>
      <c r="AQI23" s="304"/>
      <c r="AQJ23" s="304"/>
      <c r="AQK23" s="304"/>
      <c r="AQL23" s="304"/>
      <c r="AQM23" s="304"/>
      <c r="AQN23" s="304"/>
      <c r="AQO23" s="304"/>
      <c r="AQP23" s="304"/>
      <c r="AQQ23" s="304"/>
      <c r="AQR23" s="304"/>
      <c r="AQS23" s="304"/>
      <c r="AQT23" s="304"/>
      <c r="AQU23" s="304"/>
      <c r="AQV23" s="304"/>
      <c r="AQW23" s="304"/>
      <c r="AQX23" s="304"/>
      <c r="AQY23" s="304"/>
      <c r="AQZ23" s="304"/>
      <c r="ARA23" s="304"/>
      <c r="ARB23" s="304"/>
      <c r="ARC23" s="304"/>
      <c r="ARD23" s="304"/>
      <c r="ARE23" s="304"/>
      <c r="ARF23" s="304"/>
      <c r="ARG23" s="304"/>
      <c r="ARH23" s="304"/>
      <c r="ARI23" s="304"/>
      <c r="ARJ23" s="304"/>
      <c r="ARK23" s="304"/>
      <c r="ARL23" s="304"/>
      <c r="ARM23" s="304"/>
      <c r="ARN23" s="304"/>
      <c r="ARO23" s="304"/>
      <c r="ARP23" s="304"/>
      <c r="ARQ23" s="304"/>
      <c r="ARR23" s="304"/>
      <c r="ARS23" s="304"/>
      <c r="ART23" s="304"/>
      <c r="ARU23" s="304"/>
      <c r="ARV23" s="304"/>
      <c r="ARW23" s="304"/>
      <c r="ARX23" s="304"/>
      <c r="ARY23" s="304"/>
      <c r="ARZ23" s="304"/>
      <c r="ASA23" s="304"/>
      <c r="ASB23" s="304"/>
      <c r="ASC23" s="304"/>
      <c r="ASD23" s="304"/>
      <c r="ASE23" s="304"/>
      <c r="ASF23" s="304"/>
      <c r="ASG23" s="304"/>
      <c r="ASH23" s="304"/>
      <c r="ASI23" s="304"/>
      <c r="ASJ23" s="304"/>
      <c r="ASK23" s="304"/>
      <c r="ASL23" s="304"/>
      <c r="ASM23" s="304"/>
      <c r="ASN23" s="304"/>
      <c r="ASO23" s="304"/>
      <c r="ASP23" s="304"/>
      <c r="ASQ23" s="304"/>
      <c r="ASR23" s="304"/>
      <c r="ASS23" s="304"/>
      <c r="AST23" s="304"/>
      <c r="ASU23" s="304"/>
      <c r="ASV23" s="304"/>
      <c r="ASW23" s="304"/>
      <c r="ASX23" s="304"/>
      <c r="ASY23" s="304"/>
      <c r="ASZ23" s="304"/>
      <c r="ATA23" s="304"/>
      <c r="ATB23" s="304"/>
      <c r="ATC23" s="304"/>
      <c r="ATD23" s="304"/>
      <c r="ATE23" s="304"/>
      <c r="ATF23" s="304"/>
      <c r="ATG23" s="304"/>
      <c r="ATH23" s="304"/>
      <c r="ATI23" s="304"/>
      <c r="ATJ23" s="304"/>
      <c r="ATK23" s="304"/>
      <c r="ATL23" s="304"/>
      <c r="ATM23" s="304"/>
      <c r="ATN23" s="304"/>
      <c r="ATO23" s="304"/>
      <c r="ATP23" s="304"/>
      <c r="ATQ23" s="304"/>
      <c r="ATR23" s="304"/>
      <c r="ATS23" s="304"/>
      <c r="ATT23" s="304"/>
      <c r="ATU23" s="304"/>
      <c r="ATV23" s="304"/>
      <c r="ATW23" s="304"/>
      <c r="ATX23" s="304"/>
      <c r="ATY23" s="304"/>
      <c r="ATZ23" s="304"/>
      <c r="AUA23" s="304"/>
      <c r="AUB23" s="304"/>
      <c r="AUC23" s="304"/>
      <c r="AUD23" s="304"/>
      <c r="AUE23" s="304"/>
      <c r="AUF23" s="304"/>
      <c r="AUG23" s="304"/>
      <c r="AUH23" s="304"/>
      <c r="AUI23" s="304"/>
      <c r="AUJ23" s="304"/>
      <c r="AUK23" s="304"/>
      <c r="AUL23" s="304"/>
      <c r="AUM23" s="304"/>
      <c r="AUN23" s="304"/>
      <c r="AUO23" s="304"/>
      <c r="AUP23" s="304"/>
      <c r="AUQ23" s="304"/>
      <c r="AUR23" s="304"/>
      <c r="AUS23" s="304"/>
      <c r="AUT23" s="304"/>
      <c r="AUU23" s="304"/>
      <c r="AUV23" s="304"/>
      <c r="AUW23" s="304"/>
      <c r="AUX23" s="304"/>
      <c r="AUY23" s="304"/>
      <c r="AUZ23" s="304"/>
      <c r="AVA23" s="304"/>
      <c r="AVB23" s="304"/>
      <c r="AVC23" s="304"/>
      <c r="AVD23" s="304"/>
      <c r="AVE23" s="304"/>
      <c r="AVF23" s="304"/>
      <c r="AVG23" s="304"/>
      <c r="AVH23" s="304"/>
      <c r="AVI23" s="304"/>
      <c r="AVJ23" s="304"/>
      <c r="AVK23" s="304"/>
      <c r="AVL23" s="304"/>
      <c r="AVM23" s="304"/>
      <c r="AVN23" s="304"/>
      <c r="AVO23" s="304"/>
      <c r="AVP23" s="304"/>
      <c r="AVQ23" s="304"/>
      <c r="AVR23" s="304"/>
      <c r="AVS23" s="304"/>
      <c r="AVT23" s="304"/>
      <c r="AVU23" s="304"/>
      <c r="AVV23" s="304"/>
      <c r="AVW23" s="304"/>
      <c r="AVX23" s="304"/>
      <c r="AVY23" s="304"/>
      <c r="AVZ23" s="304"/>
      <c r="AWA23" s="304"/>
      <c r="AWB23" s="304"/>
      <c r="AWC23" s="304"/>
      <c r="AWD23" s="304"/>
      <c r="AWE23" s="304"/>
      <c r="AWF23" s="304"/>
      <c r="AWG23" s="304"/>
      <c r="AWH23" s="304"/>
      <c r="AWI23" s="304"/>
      <c r="AWJ23" s="304"/>
      <c r="AWK23" s="304"/>
      <c r="AWL23" s="304"/>
      <c r="AWM23" s="304"/>
      <c r="AWN23" s="304"/>
      <c r="AWO23" s="304"/>
      <c r="AWP23" s="304"/>
      <c r="AWQ23" s="304"/>
      <c r="AWR23" s="304"/>
      <c r="AWS23" s="304"/>
      <c r="AWT23" s="304"/>
      <c r="AWU23" s="304"/>
      <c r="AWV23" s="304"/>
      <c r="AWW23" s="304"/>
      <c r="AWX23" s="304"/>
      <c r="AWY23" s="304"/>
      <c r="AWZ23" s="304"/>
      <c r="AXA23" s="304"/>
      <c r="AXB23" s="304"/>
      <c r="AXC23" s="304"/>
      <c r="AXD23" s="304"/>
      <c r="AXE23" s="304"/>
      <c r="AXF23" s="304"/>
      <c r="AXG23" s="304"/>
      <c r="AXH23" s="304"/>
      <c r="AXI23" s="304"/>
      <c r="AXJ23" s="304"/>
      <c r="AXK23" s="304"/>
      <c r="AXL23" s="304"/>
      <c r="AXM23" s="304"/>
      <c r="AXN23" s="304"/>
      <c r="AXO23" s="304"/>
      <c r="AXP23" s="304"/>
      <c r="AXQ23" s="304"/>
      <c r="AXR23" s="304"/>
      <c r="AXS23" s="304"/>
      <c r="AXT23" s="304"/>
      <c r="AXU23" s="304"/>
      <c r="AXV23" s="304"/>
      <c r="AXW23" s="304"/>
      <c r="AXX23" s="304"/>
      <c r="AXY23" s="304"/>
      <c r="AXZ23" s="304"/>
      <c r="AYA23" s="304"/>
      <c r="AYB23" s="304"/>
      <c r="AYC23" s="304"/>
      <c r="AYD23" s="304"/>
      <c r="AYE23" s="304"/>
      <c r="AYF23" s="304"/>
      <c r="AYG23" s="304"/>
      <c r="AYH23" s="304"/>
      <c r="AYI23" s="304"/>
      <c r="AYJ23" s="304"/>
      <c r="AYK23" s="304"/>
      <c r="AYL23" s="304"/>
      <c r="AYM23" s="304"/>
      <c r="AYN23" s="304"/>
      <c r="AYO23" s="304"/>
      <c r="AYP23" s="304"/>
      <c r="AYQ23" s="304"/>
      <c r="AYR23" s="304"/>
      <c r="AYS23" s="304"/>
      <c r="AYT23" s="304"/>
      <c r="AYU23" s="304"/>
      <c r="AYV23" s="304"/>
      <c r="AYW23" s="304"/>
      <c r="AYX23" s="304"/>
      <c r="AYY23" s="304"/>
      <c r="AYZ23" s="304"/>
      <c r="AZA23" s="304"/>
      <c r="AZB23" s="304"/>
      <c r="AZC23" s="304"/>
      <c r="AZD23" s="304"/>
      <c r="AZE23" s="304"/>
      <c r="AZF23" s="304"/>
      <c r="AZG23" s="304"/>
      <c r="AZH23" s="304"/>
      <c r="AZI23" s="304"/>
      <c r="AZJ23" s="304"/>
      <c r="AZK23" s="304"/>
      <c r="AZL23" s="304"/>
      <c r="AZM23" s="304"/>
      <c r="AZN23" s="304"/>
      <c r="AZO23" s="304"/>
      <c r="AZP23" s="304"/>
      <c r="AZQ23" s="304"/>
      <c r="AZR23" s="304"/>
      <c r="AZS23" s="304"/>
      <c r="AZT23" s="304"/>
      <c r="AZU23" s="304"/>
      <c r="AZV23" s="304"/>
      <c r="AZW23" s="304"/>
      <c r="AZX23" s="304"/>
      <c r="AZY23" s="304"/>
      <c r="AZZ23" s="304"/>
      <c r="BAA23" s="304"/>
      <c r="BAB23" s="304"/>
      <c r="BAC23" s="304"/>
      <c r="BAD23" s="304"/>
      <c r="BAE23" s="304"/>
      <c r="BAF23" s="304"/>
      <c r="BAG23" s="304"/>
      <c r="BAH23" s="304"/>
      <c r="BAI23" s="304"/>
      <c r="BAJ23" s="304"/>
      <c r="BAK23" s="304"/>
      <c r="BAL23" s="304"/>
      <c r="BAM23" s="304"/>
      <c r="BAN23" s="304"/>
      <c r="BAO23" s="304"/>
      <c r="BAP23" s="304"/>
      <c r="BAQ23" s="304"/>
      <c r="BAR23" s="304"/>
      <c r="BAS23" s="304"/>
      <c r="BAT23" s="304"/>
      <c r="BAU23" s="304"/>
      <c r="BAV23" s="304"/>
      <c r="BAW23" s="304"/>
      <c r="BAX23" s="304"/>
      <c r="BAY23" s="304"/>
      <c r="BAZ23" s="304"/>
      <c r="BBA23" s="304"/>
      <c r="BBB23" s="304"/>
      <c r="BBC23" s="304"/>
      <c r="BBD23" s="304"/>
      <c r="BBE23" s="304"/>
      <c r="BBF23" s="304"/>
      <c r="BBG23" s="304"/>
      <c r="BBH23" s="304"/>
      <c r="BBI23" s="304"/>
      <c r="BBJ23" s="304"/>
      <c r="BBK23" s="304"/>
      <c r="BBL23" s="304"/>
      <c r="BBM23" s="304"/>
      <c r="BBN23" s="304"/>
      <c r="BBO23" s="304"/>
      <c r="BBP23" s="304"/>
      <c r="BBQ23" s="304"/>
      <c r="BBR23" s="304"/>
      <c r="BBS23" s="304"/>
      <c r="BBT23" s="304"/>
      <c r="BBU23" s="304"/>
      <c r="BBV23" s="304"/>
      <c r="BBW23" s="304"/>
      <c r="BBX23" s="304"/>
      <c r="BBY23" s="304"/>
      <c r="BBZ23" s="304"/>
      <c r="BCA23" s="304"/>
      <c r="BCB23" s="304"/>
      <c r="BCC23" s="304"/>
      <c r="BCD23" s="304"/>
      <c r="BCE23" s="304"/>
      <c r="BCF23" s="304"/>
      <c r="BCG23" s="304"/>
      <c r="BCH23" s="304"/>
      <c r="BCI23" s="304"/>
      <c r="BCJ23" s="304"/>
      <c r="BCK23" s="304"/>
      <c r="BCL23" s="304"/>
      <c r="BCM23" s="304"/>
      <c r="BCN23" s="304"/>
      <c r="BCO23" s="304"/>
      <c r="BCP23" s="304"/>
      <c r="BCQ23" s="304"/>
      <c r="BCR23" s="304"/>
      <c r="BCS23" s="304"/>
      <c r="BCT23" s="304"/>
      <c r="BCU23" s="304"/>
      <c r="BCV23" s="304"/>
      <c r="BCW23" s="304"/>
      <c r="BCX23" s="304"/>
      <c r="BCY23" s="304"/>
      <c r="BCZ23" s="304"/>
      <c r="BDA23" s="304"/>
      <c r="BDB23" s="304"/>
      <c r="BDC23" s="304"/>
      <c r="BDD23" s="304"/>
      <c r="BDE23" s="304"/>
      <c r="BDF23" s="304"/>
      <c r="BDG23" s="304"/>
      <c r="BDH23" s="304"/>
      <c r="BDI23" s="304"/>
      <c r="BDJ23" s="304"/>
      <c r="BDK23" s="304"/>
      <c r="BDL23" s="304"/>
      <c r="BDM23" s="304"/>
      <c r="BDN23" s="304"/>
      <c r="BDO23" s="304"/>
      <c r="BDP23" s="304"/>
      <c r="BDQ23" s="304"/>
      <c r="BDR23" s="304"/>
      <c r="BDS23" s="304"/>
      <c r="BDT23" s="304"/>
      <c r="BDU23" s="304"/>
      <c r="BDV23" s="304"/>
      <c r="BDW23" s="304"/>
      <c r="BDX23" s="304"/>
      <c r="BDY23" s="304"/>
      <c r="BDZ23" s="304"/>
      <c r="BEA23" s="304"/>
      <c r="BEB23" s="304"/>
      <c r="BEC23" s="304"/>
      <c r="BED23" s="304"/>
      <c r="BEE23" s="304"/>
      <c r="BEF23" s="304"/>
      <c r="BEG23" s="304"/>
      <c r="BEH23" s="304"/>
      <c r="BEI23" s="304"/>
      <c r="BEJ23" s="304"/>
      <c r="BEK23" s="304"/>
      <c r="BEL23" s="304"/>
      <c r="BEM23" s="304"/>
      <c r="BEN23" s="304"/>
      <c r="BEO23" s="304"/>
      <c r="BEP23" s="304"/>
      <c r="BEQ23" s="304"/>
      <c r="BER23" s="304"/>
      <c r="BES23" s="304"/>
      <c r="BET23" s="304"/>
      <c r="BEU23" s="304"/>
      <c r="BEV23" s="304"/>
      <c r="BEW23" s="304"/>
      <c r="BEX23" s="304"/>
      <c r="BEY23" s="304"/>
      <c r="BEZ23" s="304"/>
      <c r="BFA23" s="304"/>
      <c r="BFB23" s="304"/>
      <c r="BFC23" s="304"/>
      <c r="BFD23" s="304"/>
      <c r="BFE23" s="304"/>
      <c r="BFF23" s="304"/>
      <c r="BFG23" s="304"/>
      <c r="BFH23" s="304"/>
      <c r="BFI23" s="304"/>
      <c r="BFJ23" s="304"/>
      <c r="BFK23" s="304"/>
      <c r="BFL23" s="304"/>
      <c r="BFM23" s="304"/>
      <c r="BFN23" s="304"/>
      <c r="BFO23" s="304"/>
      <c r="BFP23" s="304"/>
      <c r="BFQ23" s="304"/>
      <c r="BFR23" s="304"/>
      <c r="BFS23" s="304"/>
      <c r="BFT23" s="304"/>
      <c r="BFU23" s="304"/>
      <c r="BFV23" s="304"/>
      <c r="BFW23" s="304"/>
      <c r="BFX23" s="304"/>
      <c r="BFY23" s="304"/>
      <c r="BFZ23" s="304"/>
      <c r="BGA23" s="304"/>
      <c r="BGB23" s="304"/>
      <c r="BGC23" s="304"/>
      <c r="BGD23" s="304"/>
      <c r="BGE23" s="304"/>
      <c r="BGF23" s="304"/>
      <c r="BGG23" s="304"/>
      <c r="BGH23" s="304"/>
      <c r="BGI23" s="304"/>
      <c r="BGJ23" s="304"/>
      <c r="BGK23" s="304"/>
      <c r="BGL23" s="304"/>
      <c r="BGM23" s="304"/>
      <c r="BGN23" s="304"/>
      <c r="BGO23" s="304"/>
      <c r="BGP23" s="304"/>
      <c r="BGQ23" s="304"/>
      <c r="BGR23" s="304"/>
      <c r="BGS23" s="304"/>
      <c r="BGT23" s="304"/>
      <c r="BGU23" s="304"/>
      <c r="BGV23" s="304"/>
      <c r="BGW23" s="304"/>
      <c r="BGX23" s="304"/>
      <c r="BGY23" s="304"/>
      <c r="BGZ23" s="304"/>
      <c r="BHA23" s="304"/>
      <c r="BHB23" s="304"/>
      <c r="BHC23" s="304"/>
      <c r="BHD23" s="304"/>
      <c r="BHE23" s="304"/>
      <c r="BHF23" s="304"/>
      <c r="BHG23" s="304"/>
      <c r="BHH23" s="304"/>
      <c r="BHI23" s="304"/>
      <c r="BHJ23" s="304"/>
      <c r="BHK23" s="304"/>
      <c r="BHL23" s="304"/>
      <c r="BHM23" s="304"/>
      <c r="BHN23" s="304"/>
      <c r="BHO23" s="304"/>
      <c r="BHP23" s="304"/>
      <c r="BHQ23" s="304"/>
      <c r="BHR23" s="304"/>
      <c r="BHS23" s="304"/>
      <c r="BHT23" s="304"/>
      <c r="BHU23" s="304"/>
      <c r="BHV23" s="304"/>
      <c r="BHW23" s="304"/>
      <c r="BHX23" s="304"/>
      <c r="BHY23" s="304"/>
      <c r="BHZ23" s="304"/>
      <c r="BIA23" s="304"/>
      <c r="BIB23" s="304"/>
      <c r="BIC23" s="304"/>
      <c r="BID23" s="304"/>
      <c r="BIE23" s="304"/>
      <c r="BIF23" s="304"/>
      <c r="BIG23" s="304"/>
      <c r="BIH23" s="304"/>
      <c r="BII23" s="304"/>
      <c r="BIJ23" s="304"/>
      <c r="BIK23" s="304"/>
      <c r="BIL23" s="304"/>
      <c r="BIM23" s="304"/>
      <c r="BIN23" s="304"/>
      <c r="BIO23" s="304"/>
      <c r="BIP23" s="304"/>
      <c r="BIQ23" s="304"/>
      <c r="BIR23" s="304"/>
      <c r="BIS23" s="304"/>
      <c r="BIT23" s="304"/>
      <c r="BIU23" s="304"/>
      <c r="BIV23" s="304"/>
      <c r="BIW23" s="304"/>
      <c r="BIX23" s="304"/>
      <c r="BIY23" s="304"/>
      <c r="BIZ23" s="304"/>
      <c r="BJA23" s="304"/>
      <c r="BJB23" s="304"/>
      <c r="BJC23" s="304"/>
      <c r="BJD23" s="304"/>
      <c r="BJE23" s="304"/>
      <c r="BJF23" s="304"/>
      <c r="BJG23" s="304"/>
      <c r="BJH23" s="304"/>
      <c r="BJI23" s="304"/>
      <c r="BJJ23" s="304"/>
      <c r="BJK23" s="304"/>
      <c r="BJL23" s="304"/>
      <c r="BJM23" s="304"/>
      <c r="BJN23" s="304"/>
      <c r="BJO23" s="304"/>
      <c r="BJP23" s="304"/>
      <c r="BJQ23" s="304"/>
      <c r="BJR23" s="304"/>
      <c r="BJS23" s="304"/>
      <c r="BJT23" s="304"/>
      <c r="BJU23" s="304"/>
      <c r="BJV23" s="304"/>
      <c r="BJW23" s="304"/>
      <c r="BJX23" s="304"/>
      <c r="BJY23" s="304"/>
      <c r="BJZ23" s="304"/>
      <c r="BKA23" s="304"/>
      <c r="BKB23" s="304"/>
      <c r="BKC23" s="304"/>
      <c r="BKD23" s="304"/>
      <c r="BKE23" s="304"/>
      <c r="BKF23" s="304"/>
      <c r="BKG23" s="304"/>
      <c r="BKH23" s="304"/>
      <c r="BKI23" s="304"/>
      <c r="BKJ23" s="304"/>
      <c r="BKK23" s="304"/>
      <c r="BKL23" s="304"/>
      <c r="BKM23" s="304"/>
      <c r="BKN23" s="304"/>
      <c r="BKO23" s="304"/>
      <c r="BKP23" s="304"/>
      <c r="BKQ23" s="304"/>
      <c r="BKR23" s="304"/>
      <c r="BKS23" s="304"/>
      <c r="BKT23" s="304"/>
      <c r="BKU23" s="304"/>
      <c r="BKV23" s="304"/>
      <c r="BKW23" s="304"/>
      <c r="BKX23" s="304"/>
      <c r="BKY23" s="304"/>
      <c r="BKZ23" s="304"/>
      <c r="BLA23" s="304"/>
      <c r="BLB23" s="304"/>
      <c r="BLC23" s="304"/>
      <c r="BLD23" s="304"/>
      <c r="BLE23" s="304"/>
      <c r="BLF23" s="304"/>
      <c r="BLG23" s="304"/>
      <c r="BLH23" s="304"/>
      <c r="BLI23" s="304"/>
      <c r="BLJ23" s="304"/>
      <c r="BLK23" s="304"/>
      <c r="BLL23" s="304"/>
      <c r="BLM23" s="304"/>
      <c r="BLN23" s="304"/>
      <c r="BLO23" s="304"/>
      <c r="BLP23" s="304"/>
      <c r="BLQ23" s="304"/>
      <c r="BLR23" s="304"/>
      <c r="BLS23" s="304"/>
      <c r="BLT23" s="304"/>
      <c r="BLU23" s="304"/>
      <c r="BLV23" s="304"/>
      <c r="BLW23" s="304"/>
      <c r="BLX23" s="304"/>
      <c r="BLY23" s="304"/>
      <c r="BLZ23" s="304"/>
      <c r="BMA23" s="304"/>
      <c r="BMB23" s="304"/>
      <c r="BMC23" s="304"/>
      <c r="BMD23" s="304"/>
      <c r="BME23" s="304"/>
      <c r="BMF23" s="304"/>
      <c r="BMG23" s="304"/>
      <c r="BMH23" s="304"/>
      <c r="BMI23" s="304"/>
      <c r="BMJ23" s="304"/>
      <c r="BMK23" s="304"/>
      <c r="BML23" s="304"/>
      <c r="BMM23" s="304"/>
      <c r="BMN23" s="304"/>
      <c r="BMO23" s="304"/>
      <c r="BMP23" s="304"/>
      <c r="BMQ23" s="304"/>
      <c r="BMR23" s="304"/>
      <c r="BMS23" s="304"/>
      <c r="BMT23" s="304"/>
      <c r="BMU23" s="304"/>
      <c r="BMV23" s="304"/>
      <c r="BMW23" s="304"/>
      <c r="BMX23" s="304"/>
      <c r="BMY23" s="304"/>
      <c r="BMZ23" s="304"/>
      <c r="BNA23" s="304"/>
      <c r="BNB23" s="304"/>
      <c r="BNC23" s="304"/>
      <c r="BND23" s="304"/>
      <c r="BNE23" s="304"/>
      <c r="BNF23" s="304"/>
      <c r="BNG23" s="304"/>
      <c r="BNH23" s="304"/>
      <c r="BNI23" s="304"/>
      <c r="BNJ23" s="304"/>
      <c r="BNK23" s="304"/>
      <c r="BNL23" s="304"/>
      <c r="BNM23" s="304"/>
      <c r="BNN23" s="304"/>
      <c r="BNO23" s="304"/>
      <c r="BNP23" s="304"/>
      <c r="BNQ23" s="304"/>
      <c r="BNR23" s="304"/>
      <c r="BNS23" s="304"/>
      <c r="BNT23" s="304"/>
      <c r="BNU23" s="304"/>
      <c r="BNV23" s="304"/>
      <c r="BNW23" s="304"/>
      <c r="BNX23" s="304"/>
      <c r="BNY23" s="304"/>
      <c r="BNZ23" s="304"/>
      <c r="BOA23" s="304"/>
      <c r="BOB23" s="304"/>
      <c r="BOC23" s="304"/>
      <c r="BOD23" s="304"/>
      <c r="BOE23" s="304"/>
      <c r="BOF23" s="304"/>
      <c r="BOG23" s="304"/>
      <c r="BOH23" s="304"/>
      <c r="BOI23" s="304"/>
      <c r="BOJ23" s="304"/>
      <c r="BOK23" s="304"/>
      <c r="BOL23" s="304"/>
      <c r="BOM23" s="304"/>
      <c r="BON23" s="304"/>
      <c r="BOO23" s="304"/>
      <c r="BOP23" s="304"/>
      <c r="BOQ23" s="304"/>
      <c r="BOR23" s="304"/>
      <c r="BOS23" s="304"/>
      <c r="BOT23" s="304"/>
      <c r="BOU23" s="304"/>
      <c r="BOV23" s="304"/>
      <c r="BOW23" s="304"/>
      <c r="BOX23" s="304"/>
      <c r="BOY23" s="304"/>
      <c r="BOZ23" s="304"/>
      <c r="BPA23" s="304"/>
      <c r="BPB23" s="304"/>
      <c r="BPC23" s="304"/>
      <c r="BPD23" s="304"/>
      <c r="BPE23" s="304"/>
      <c r="BPF23" s="304"/>
      <c r="BPG23" s="304"/>
      <c r="BPH23" s="304"/>
      <c r="BPI23" s="304"/>
      <c r="BPJ23" s="304"/>
      <c r="BPK23" s="304"/>
      <c r="BPL23" s="304"/>
      <c r="BPM23" s="304"/>
      <c r="BPN23" s="304"/>
      <c r="BPO23" s="304"/>
      <c r="BPP23" s="304"/>
      <c r="BPQ23" s="304"/>
      <c r="BPR23" s="304"/>
      <c r="BPS23" s="304"/>
      <c r="BPT23" s="304"/>
      <c r="BPU23" s="304"/>
      <c r="BPV23" s="304"/>
      <c r="BPW23" s="304"/>
      <c r="BPX23" s="304"/>
      <c r="BPY23" s="304"/>
      <c r="BPZ23" s="304"/>
      <c r="BQA23" s="304"/>
      <c r="BQB23" s="304"/>
      <c r="BQC23" s="304"/>
      <c r="BQD23" s="304"/>
      <c r="BQE23" s="304"/>
      <c r="BQF23" s="304"/>
      <c r="BQG23" s="304"/>
      <c r="BQH23" s="304"/>
      <c r="BQI23" s="304"/>
      <c r="BQJ23" s="304"/>
      <c r="BQK23" s="304"/>
      <c r="BQL23" s="304"/>
      <c r="BQM23" s="304"/>
      <c r="BQN23" s="304"/>
      <c r="BQO23" s="304"/>
      <c r="BQP23" s="304"/>
      <c r="BQQ23" s="304"/>
      <c r="BQR23" s="304"/>
      <c r="BQS23" s="304"/>
      <c r="BQT23" s="304"/>
      <c r="BQU23" s="304"/>
      <c r="BQV23" s="304"/>
      <c r="BQW23" s="304"/>
      <c r="BQX23" s="304"/>
      <c r="BQY23" s="304"/>
      <c r="BQZ23" s="304"/>
      <c r="BRA23" s="304"/>
      <c r="BRB23" s="304"/>
      <c r="BRC23" s="304"/>
      <c r="BRD23" s="304"/>
      <c r="BRE23" s="304"/>
      <c r="BRF23" s="304"/>
      <c r="BRG23" s="304"/>
      <c r="BRH23" s="304"/>
      <c r="BRI23" s="304"/>
      <c r="BRJ23" s="304"/>
      <c r="BRK23" s="304"/>
      <c r="BRL23" s="304"/>
      <c r="BRM23" s="304"/>
      <c r="BRN23" s="304"/>
      <c r="BRO23" s="304"/>
      <c r="BRP23" s="304"/>
      <c r="BRQ23" s="304"/>
      <c r="BRR23" s="304"/>
      <c r="BRS23" s="304"/>
      <c r="BRT23" s="304"/>
      <c r="BRU23" s="304"/>
      <c r="BRV23" s="304"/>
      <c r="BRW23" s="304"/>
      <c r="BRX23" s="304"/>
      <c r="BRY23" s="304"/>
      <c r="BRZ23" s="304"/>
      <c r="BSA23" s="304"/>
      <c r="BSB23" s="304"/>
      <c r="BSC23" s="304"/>
      <c r="BSD23" s="304"/>
      <c r="BSE23" s="304"/>
      <c r="BSF23" s="304"/>
      <c r="BSG23" s="304"/>
      <c r="BSH23" s="304"/>
      <c r="BSI23" s="304"/>
      <c r="BSJ23" s="304"/>
      <c r="BSK23" s="304"/>
      <c r="BSL23" s="304"/>
      <c r="BSM23" s="304"/>
      <c r="BSN23" s="304"/>
      <c r="BSO23" s="304"/>
      <c r="BSP23" s="304"/>
      <c r="BSQ23" s="304"/>
      <c r="BSR23" s="304"/>
      <c r="BSS23" s="304"/>
      <c r="BST23" s="304"/>
      <c r="BSU23" s="304"/>
      <c r="BSV23" s="304"/>
      <c r="BSW23" s="304"/>
      <c r="BSX23" s="304"/>
      <c r="BSY23" s="304"/>
      <c r="BSZ23" s="304"/>
      <c r="BTA23" s="304"/>
      <c r="BTB23" s="304"/>
      <c r="BTC23" s="304"/>
      <c r="BTD23" s="304"/>
      <c r="BTE23" s="304"/>
      <c r="BTF23" s="304"/>
      <c r="BTG23" s="304"/>
      <c r="BTH23" s="304"/>
      <c r="BTI23" s="304"/>
      <c r="BTJ23" s="304"/>
      <c r="BTK23" s="304"/>
      <c r="BTL23" s="304"/>
      <c r="BTM23" s="304"/>
      <c r="BTN23" s="304"/>
      <c r="BTO23" s="304"/>
      <c r="BTP23" s="304"/>
      <c r="BTQ23" s="304"/>
      <c r="BTR23" s="304"/>
      <c r="BTS23" s="304"/>
      <c r="BTT23" s="304"/>
      <c r="BTU23" s="304"/>
      <c r="BTV23" s="304"/>
      <c r="BTW23" s="304"/>
      <c r="BTX23" s="304"/>
      <c r="BTY23" s="304"/>
      <c r="BTZ23" s="304"/>
      <c r="BUA23" s="304"/>
      <c r="BUB23" s="304"/>
      <c r="BUC23" s="304"/>
      <c r="BUD23" s="304"/>
      <c r="BUE23" s="304"/>
      <c r="BUF23" s="304"/>
      <c r="BUG23" s="304"/>
      <c r="BUH23" s="304"/>
      <c r="BUI23" s="304"/>
      <c r="BUJ23" s="304"/>
      <c r="BUK23" s="304"/>
      <c r="BUL23" s="304"/>
      <c r="BUM23" s="304"/>
      <c r="BUN23" s="304"/>
      <c r="BUO23" s="304"/>
      <c r="BUP23" s="304"/>
      <c r="BUQ23" s="304"/>
      <c r="BUR23" s="304"/>
      <c r="BUS23" s="304"/>
      <c r="BUT23" s="304"/>
      <c r="BUU23" s="304"/>
      <c r="BUV23" s="304"/>
      <c r="BUW23" s="304"/>
      <c r="BUX23" s="304"/>
      <c r="BUY23" s="304"/>
      <c r="BUZ23" s="304"/>
      <c r="BVA23" s="304"/>
      <c r="BVB23" s="304"/>
      <c r="BVC23" s="304"/>
      <c r="BVD23" s="304"/>
      <c r="BVE23" s="304"/>
      <c r="BVF23" s="304"/>
      <c r="BVG23" s="304"/>
      <c r="BVH23" s="304"/>
      <c r="BVI23" s="304"/>
      <c r="BVJ23" s="304"/>
      <c r="BVK23" s="304"/>
      <c r="BVL23" s="304"/>
      <c r="BVM23" s="304"/>
      <c r="BVN23" s="304"/>
      <c r="BVO23" s="304"/>
      <c r="BVP23" s="304"/>
      <c r="BVQ23" s="304"/>
      <c r="BVR23" s="304"/>
      <c r="BVS23" s="304"/>
      <c r="BVT23" s="304"/>
      <c r="BVU23" s="304"/>
      <c r="BVV23" s="304"/>
      <c r="BVW23" s="304"/>
      <c r="BVX23" s="304"/>
      <c r="BVY23" s="304"/>
      <c r="BVZ23" s="304"/>
      <c r="BWA23" s="304"/>
      <c r="BWB23" s="304"/>
      <c r="BWC23" s="304"/>
      <c r="BWD23" s="304"/>
      <c r="BWE23" s="304"/>
      <c r="BWF23" s="304"/>
      <c r="BWG23" s="304"/>
      <c r="BWH23" s="304"/>
      <c r="BWI23" s="304"/>
      <c r="BWJ23" s="304"/>
      <c r="BWK23" s="304"/>
      <c r="BWL23" s="304"/>
      <c r="BWM23" s="304"/>
      <c r="BWN23" s="304"/>
      <c r="BWO23" s="304"/>
      <c r="BWP23" s="304"/>
      <c r="BWQ23" s="304"/>
      <c r="BWR23" s="304"/>
      <c r="BWS23" s="304"/>
      <c r="BWT23" s="304"/>
      <c r="BWU23" s="304"/>
      <c r="BWV23" s="304"/>
      <c r="BWW23" s="304"/>
      <c r="BWX23" s="304"/>
      <c r="BWY23" s="304"/>
      <c r="BWZ23" s="304"/>
      <c r="BXA23" s="304"/>
      <c r="BXB23" s="304"/>
      <c r="BXC23" s="304"/>
      <c r="BXD23" s="304"/>
      <c r="BXE23" s="304"/>
      <c r="BXF23" s="304"/>
      <c r="BXG23" s="304"/>
      <c r="BXH23" s="304"/>
      <c r="BXI23" s="304"/>
      <c r="BXJ23" s="304"/>
      <c r="BXK23" s="304"/>
      <c r="BXL23" s="304"/>
      <c r="BXM23" s="304"/>
      <c r="BXN23" s="304"/>
      <c r="BXO23" s="304"/>
      <c r="BXP23" s="304"/>
      <c r="BXQ23" s="304"/>
      <c r="BXR23" s="304"/>
      <c r="BXS23" s="304"/>
      <c r="BXT23" s="304"/>
      <c r="BXU23" s="304"/>
      <c r="BXV23" s="304"/>
      <c r="BXW23" s="304"/>
      <c r="BXX23" s="304"/>
      <c r="BXY23" s="304"/>
      <c r="BXZ23" s="304"/>
      <c r="BYA23" s="304"/>
      <c r="BYB23" s="304"/>
      <c r="BYC23" s="304"/>
      <c r="BYD23" s="304"/>
      <c r="BYE23" s="304"/>
      <c r="BYF23" s="304"/>
      <c r="BYG23" s="304"/>
      <c r="BYH23" s="304"/>
      <c r="BYI23" s="304"/>
      <c r="BYJ23" s="304"/>
      <c r="BYK23" s="304"/>
      <c r="BYL23" s="304"/>
      <c r="BYM23" s="304"/>
      <c r="BYN23" s="304"/>
      <c r="BYO23" s="304"/>
      <c r="BYP23" s="304"/>
      <c r="BYQ23" s="304"/>
      <c r="BYR23" s="304"/>
      <c r="BYS23" s="304"/>
      <c r="BYT23" s="304"/>
      <c r="BYU23" s="304"/>
      <c r="BYV23" s="304"/>
      <c r="BYW23" s="304"/>
      <c r="BYX23" s="304"/>
      <c r="BYY23" s="304"/>
      <c r="BYZ23" s="304"/>
      <c r="BZA23" s="304"/>
      <c r="BZB23" s="304"/>
      <c r="BZC23" s="304"/>
      <c r="BZD23" s="304"/>
      <c r="BZE23" s="304"/>
      <c r="BZF23" s="304"/>
      <c r="BZG23" s="304"/>
      <c r="BZH23" s="304"/>
      <c r="BZI23" s="304"/>
      <c r="BZJ23" s="304"/>
      <c r="BZK23" s="304"/>
      <c r="BZL23" s="304"/>
      <c r="BZM23" s="304"/>
      <c r="BZN23" s="304"/>
      <c r="BZO23" s="304"/>
      <c r="BZP23" s="304"/>
      <c r="BZQ23" s="304"/>
      <c r="BZR23" s="304"/>
      <c r="BZS23" s="304"/>
      <c r="BZT23" s="304"/>
      <c r="BZU23" s="304"/>
      <c r="BZV23" s="304"/>
      <c r="BZW23" s="304"/>
      <c r="BZX23" s="304"/>
      <c r="BZY23" s="304"/>
      <c r="BZZ23" s="304"/>
      <c r="CAA23" s="304"/>
      <c r="CAB23" s="304"/>
      <c r="CAC23" s="304"/>
      <c r="CAD23" s="304"/>
      <c r="CAE23" s="304"/>
      <c r="CAF23" s="304"/>
      <c r="CAG23" s="304"/>
      <c r="CAH23" s="304"/>
      <c r="CAI23" s="304"/>
      <c r="CAJ23" s="304"/>
      <c r="CAK23" s="304"/>
      <c r="CAL23" s="304"/>
      <c r="CAM23" s="304"/>
      <c r="CAN23" s="304"/>
      <c r="CAO23" s="304"/>
      <c r="CAP23" s="304"/>
      <c r="CAQ23" s="304"/>
      <c r="CAR23" s="304"/>
      <c r="CAS23" s="304"/>
      <c r="CAT23" s="304"/>
      <c r="CAU23" s="304"/>
      <c r="CAV23" s="304"/>
      <c r="CAW23" s="304"/>
      <c r="CAX23" s="304"/>
      <c r="CAY23" s="304"/>
      <c r="CAZ23" s="304"/>
      <c r="CBA23" s="304"/>
      <c r="CBB23" s="304"/>
      <c r="CBC23" s="304"/>
      <c r="CBD23" s="304"/>
      <c r="CBE23" s="304"/>
      <c r="CBF23" s="304"/>
      <c r="CBG23" s="304"/>
      <c r="CBH23" s="304"/>
      <c r="CBI23" s="304"/>
      <c r="CBJ23" s="304"/>
      <c r="CBK23" s="304"/>
      <c r="CBL23" s="304"/>
      <c r="CBM23" s="304"/>
      <c r="CBN23" s="304"/>
      <c r="CBO23" s="304"/>
      <c r="CBP23" s="304"/>
      <c r="CBQ23" s="304"/>
      <c r="CBR23" s="304"/>
      <c r="CBS23" s="304"/>
      <c r="CBT23" s="304"/>
      <c r="CBU23" s="304"/>
      <c r="CBV23" s="304"/>
      <c r="CBW23" s="304"/>
      <c r="CBX23" s="304"/>
      <c r="CBY23" s="304"/>
      <c r="CBZ23" s="304"/>
      <c r="CCA23" s="304"/>
      <c r="CCB23" s="304"/>
      <c r="CCC23" s="304"/>
      <c r="CCD23" s="304"/>
      <c r="CCE23" s="304"/>
      <c r="CCF23" s="304"/>
      <c r="CCG23" s="304"/>
      <c r="CCH23" s="304"/>
      <c r="CCI23" s="304"/>
      <c r="CCJ23" s="304"/>
      <c r="CCK23" s="304"/>
      <c r="CCL23" s="304"/>
      <c r="CCM23" s="304"/>
      <c r="CCN23" s="304"/>
      <c r="CCO23" s="304"/>
      <c r="CCP23" s="304"/>
      <c r="CCQ23" s="304"/>
      <c r="CCR23" s="304"/>
      <c r="CCS23" s="304"/>
      <c r="CCT23" s="304"/>
      <c r="CCU23" s="304"/>
      <c r="CCV23" s="304"/>
      <c r="CCW23" s="304"/>
      <c r="CCX23" s="304"/>
      <c r="CCY23" s="304"/>
      <c r="CCZ23" s="304"/>
      <c r="CDA23" s="304"/>
      <c r="CDB23" s="304"/>
      <c r="CDC23" s="304"/>
      <c r="CDD23" s="304"/>
      <c r="CDE23" s="304"/>
      <c r="CDF23" s="304"/>
      <c r="CDG23" s="304"/>
      <c r="CDH23" s="304"/>
      <c r="CDI23" s="304"/>
      <c r="CDJ23" s="304"/>
      <c r="CDK23" s="304"/>
      <c r="CDL23" s="304"/>
      <c r="CDM23" s="304"/>
      <c r="CDN23" s="304"/>
      <c r="CDO23" s="304"/>
      <c r="CDP23" s="304"/>
      <c r="CDQ23" s="304"/>
      <c r="CDR23" s="304"/>
      <c r="CDS23" s="304"/>
      <c r="CDT23" s="304"/>
      <c r="CDU23" s="304"/>
      <c r="CDV23" s="304"/>
      <c r="CDW23" s="304"/>
      <c r="CDX23" s="304"/>
      <c r="CDY23" s="304"/>
      <c r="CDZ23" s="304"/>
      <c r="CEA23" s="304"/>
      <c r="CEB23" s="304"/>
      <c r="CEC23" s="304"/>
      <c r="CED23" s="304"/>
      <c r="CEE23" s="304"/>
      <c r="CEF23" s="304"/>
      <c r="CEG23" s="304"/>
      <c r="CEH23" s="304"/>
      <c r="CEI23" s="304"/>
      <c r="CEJ23" s="304"/>
      <c r="CEK23" s="304"/>
      <c r="CEL23" s="304"/>
      <c r="CEM23" s="304"/>
      <c r="CEN23" s="304"/>
      <c r="CEO23" s="304"/>
      <c r="CEP23" s="304"/>
      <c r="CEQ23" s="304"/>
      <c r="CER23" s="304"/>
      <c r="CES23" s="304"/>
      <c r="CET23" s="304"/>
      <c r="CEU23" s="304"/>
      <c r="CEV23" s="304"/>
      <c r="CEW23" s="304"/>
      <c r="CEX23" s="304"/>
      <c r="CEY23" s="304"/>
      <c r="CEZ23" s="304"/>
      <c r="CFA23" s="304"/>
      <c r="CFB23" s="304"/>
      <c r="CFC23" s="304"/>
      <c r="CFD23" s="304"/>
      <c r="CFE23" s="304"/>
      <c r="CFF23" s="304"/>
      <c r="CFG23" s="304"/>
      <c r="CFH23" s="304"/>
      <c r="CFI23" s="304"/>
      <c r="CFJ23" s="304"/>
      <c r="CFK23" s="304"/>
      <c r="CFL23" s="304"/>
      <c r="CFM23" s="304"/>
      <c r="CFN23" s="304"/>
      <c r="CFO23" s="304"/>
      <c r="CFP23" s="304"/>
      <c r="CFQ23" s="304"/>
      <c r="CFR23" s="304"/>
      <c r="CFS23" s="304"/>
      <c r="CFT23" s="304"/>
      <c r="CFU23" s="304"/>
      <c r="CFV23" s="304"/>
      <c r="CFW23" s="304"/>
      <c r="CFX23" s="304"/>
      <c r="CFY23" s="304"/>
      <c r="CFZ23" s="304"/>
      <c r="CGA23" s="304"/>
      <c r="CGB23" s="304"/>
      <c r="CGC23" s="304"/>
      <c r="CGD23" s="304"/>
      <c r="CGE23" s="304"/>
      <c r="CGF23" s="304"/>
      <c r="CGG23" s="304"/>
      <c r="CGH23" s="304"/>
      <c r="CGI23" s="304"/>
      <c r="CGJ23" s="304"/>
      <c r="CGK23" s="304"/>
      <c r="CGL23" s="304"/>
      <c r="CGM23" s="304"/>
      <c r="CGN23" s="304"/>
      <c r="CGO23" s="304"/>
      <c r="CGP23" s="304"/>
      <c r="CGQ23" s="304"/>
      <c r="CGR23" s="304"/>
      <c r="CGS23" s="304"/>
      <c r="CGT23" s="304"/>
      <c r="CGU23" s="304"/>
      <c r="CGV23" s="304"/>
      <c r="CGW23" s="304"/>
      <c r="CGX23" s="304"/>
      <c r="CGY23" s="304"/>
      <c r="CGZ23" s="304"/>
      <c r="CHA23" s="304"/>
      <c r="CHB23" s="304"/>
      <c r="CHC23" s="304"/>
      <c r="CHD23" s="304"/>
      <c r="CHE23" s="304"/>
      <c r="CHF23" s="304"/>
      <c r="CHG23" s="304"/>
      <c r="CHH23" s="304"/>
      <c r="CHI23" s="304"/>
      <c r="CHJ23" s="304"/>
      <c r="CHK23" s="304"/>
      <c r="CHL23" s="304"/>
      <c r="CHM23" s="304"/>
      <c r="CHN23" s="304"/>
      <c r="CHO23" s="304"/>
      <c r="CHP23" s="304"/>
      <c r="CHQ23" s="304"/>
      <c r="CHR23" s="304"/>
      <c r="CHS23" s="304"/>
      <c r="CHT23" s="304"/>
      <c r="CHU23" s="304"/>
      <c r="CHV23" s="304"/>
      <c r="CHW23" s="304"/>
      <c r="CHX23" s="304"/>
      <c r="CHY23" s="304"/>
      <c r="CHZ23" s="304"/>
      <c r="CIA23" s="304"/>
      <c r="CIB23" s="304"/>
      <c r="CIC23" s="304"/>
      <c r="CID23" s="304"/>
      <c r="CIE23" s="304"/>
      <c r="CIF23" s="304"/>
      <c r="CIG23" s="304"/>
      <c r="CIH23" s="304"/>
      <c r="CII23" s="304"/>
      <c r="CIJ23" s="304"/>
      <c r="CIK23" s="304"/>
      <c r="CIL23" s="304"/>
      <c r="CIM23" s="304"/>
      <c r="CIN23" s="304"/>
      <c r="CIO23" s="304"/>
      <c r="CIP23" s="304"/>
      <c r="CIQ23" s="304"/>
      <c r="CIR23" s="304"/>
      <c r="CIS23" s="304"/>
      <c r="CIT23" s="304"/>
      <c r="CIU23" s="304"/>
      <c r="CIV23" s="304"/>
      <c r="CIW23" s="304"/>
      <c r="CIX23" s="304"/>
      <c r="CIY23" s="304"/>
      <c r="CIZ23" s="304"/>
      <c r="CJA23" s="304"/>
      <c r="CJB23" s="304"/>
      <c r="CJC23" s="304"/>
      <c r="CJD23" s="304"/>
      <c r="CJE23" s="304"/>
      <c r="CJF23" s="304"/>
      <c r="CJG23" s="304"/>
      <c r="CJH23" s="304"/>
      <c r="CJI23" s="304"/>
      <c r="CJJ23" s="304"/>
      <c r="CJK23" s="304"/>
      <c r="CJL23" s="304"/>
      <c r="CJM23" s="304"/>
      <c r="CJN23" s="304"/>
      <c r="CJO23" s="304"/>
      <c r="CJP23" s="304"/>
      <c r="CJQ23" s="304"/>
      <c r="CJR23" s="304"/>
      <c r="CJS23" s="304"/>
      <c r="CJT23" s="304"/>
      <c r="CJU23" s="304"/>
      <c r="CJV23" s="304"/>
      <c r="CJW23" s="304"/>
      <c r="CJX23" s="304"/>
      <c r="CJY23" s="304"/>
      <c r="CJZ23" s="304"/>
      <c r="CKA23" s="304"/>
      <c r="CKB23" s="304"/>
      <c r="CKC23" s="304"/>
      <c r="CKD23" s="304"/>
      <c r="CKE23" s="304"/>
      <c r="CKF23" s="304"/>
      <c r="CKG23" s="304"/>
      <c r="CKH23" s="304"/>
      <c r="CKI23" s="304"/>
      <c r="CKJ23" s="304"/>
      <c r="CKK23" s="304"/>
      <c r="CKL23" s="304"/>
      <c r="CKM23" s="304"/>
      <c r="CKN23" s="304"/>
      <c r="CKO23" s="304"/>
      <c r="CKP23" s="304"/>
      <c r="CKQ23" s="304"/>
      <c r="CKR23" s="304"/>
      <c r="CKS23" s="304"/>
      <c r="CKT23" s="304"/>
      <c r="CKU23" s="304"/>
      <c r="CKV23" s="304"/>
      <c r="CKW23" s="304"/>
      <c r="CKX23" s="304"/>
      <c r="CKY23" s="304"/>
      <c r="CKZ23" s="304"/>
      <c r="CLA23" s="304"/>
      <c r="CLB23" s="304"/>
      <c r="CLC23" s="304"/>
      <c r="CLD23" s="304"/>
      <c r="CLE23" s="304"/>
      <c r="CLF23" s="304"/>
      <c r="CLG23" s="304"/>
      <c r="CLH23" s="304"/>
      <c r="CLI23" s="304"/>
      <c r="CLJ23" s="304"/>
      <c r="CLK23" s="304"/>
      <c r="CLL23" s="304"/>
      <c r="CLM23" s="304"/>
      <c r="CLN23" s="304"/>
      <c r="CLO23" s="304"/>
      <c r="CLP23" s="304"/>
      <c r="CLQ23" s="304"/>
      <c r="CLR23" s="304"/>
      <c r="CLS23" s="304"/>
      <c r="CLT23" s="304"/>
      <c r="CLU23" s="304"/>
      <c r="CLV23" s="304"/>
      <c r="CLW23" s="304"/>
      <c r="CLX23" s="304"/>
      <c r="CLY23" s="304"/>
      <c r="CLZ23" s="304"/>
      <c r="CMA23" s="304"/>
      <c r="CMB23" s="304"/>
      <c r="CMC23" s="304"/>
      <c r="CMD23" s="304"/>
      <c r="CME23" s="304"/>
      <c r="CMF23" s="304"/>
      <c r="CMG23" s="304"/>
      <c r="CMH23" s="304"/>
      <c r="CMI23" s="304"/>
      <c r="CMJ23" s="304"/>
      <c r="CMK23" s="304"/>
      <c r="CML23" s="304"/>
      <c r="CMM23" s="304"/>
      <c r="CMN23" s="304"/>
      <c r="CMO23" s="304"/>
      <c r="CMP23" s="304"/>
      <c r="CMQ23" s="304"/>
      <c r="CMR23" s="304"/>
      <c r="CMS23" s="304"/>
      <c r="CMT23" s="304"/>
      <c r="CMU23" s="304"/>
      <c r="CMV23" s="304"/>
      <c r="CMW23" s="304"/>
      <c r="CMX23" s="304"/>
      <c r="CMY23" s="304"/>
      <c r="CMZ23" s="304"/>
      <c r="CNA23" s="304"/>
      <c r="CNB23" s="304"/>
      <c r="CNC23" s="304"/>
      <c r="CND23" s="304"/>
      <c r="CNE23" s="304"/>
      <c r="CNF23" s="304"/>
      <c r="CNG23" s="304"/>
      <c r="CNH23" s="304"/>
      <c r="CNI23" s="304"/>
      <c r="CNJ23" s="304"/>
      <c r="CNK23" s="304"/>
      <c r="CNL23" s="304"/>
      <c r="CNM23" s="304"/>
      <c r="CNN23" s="304"/>
      <c r="CNO23" s="304"/>
      <c r="CNP23" s="304"/>
      <c r="CNQ23" s="304"/>
      <c r="CNR23" s="304"/>
      <c r="CNS23" s="304"/>
      <c r="CNT23" s="304"/>
      <c r="CNU23" s="304"/>
      <c r="CNV23" s="304"/>
      <c r="CNW23" s="304"/>
      <c r="CNX23" s="304"/>
      <c r="CNY23" s="304"/>
      <c r="CNZ23" s="304"/>
      <c r="COA23" s="304"/>
      <c r="COB23" s="304"/>
      <c r="COC23" s="304"/>
      <c r="COD23" s="304"/>
      <c r="COE23" s="304"/>
      <c r="COF23" s="304"/>
      <c r="COG23" s="304"/>
      <c r="COH23" s="304"/>
      <c r="COI23" s="304"/>
      <c r="COJ23" s="304"/>
      <c r="COK23" s="304"/>
      <c r="COL23" s="304"/>
      <c r="COM23" s="304"/>
      <c r="CON23" s="304"/>
      <c r="COO23" s="304"/>
      <c r="COP23" s="304"/>
      <c r="COQ23" s="304"/>
      <c r="COR23" s="304"/>
      <c r="COS23" s="304"/>
      <c r="COT23" s="304"/>
      <c r="COU23" s="304"/>
      <c r="COV23" s="304"/>
      <c r="COW23" s="304"/>
      <c r="COX23" s="304"/>
      <c r="COY23" s="304"/>
      <c r="COZ23" s="304"/>
      <c r="CPA23" s="304"/>
      <c r="CPB23" s="304"/>
      <c r="CPC23" s="304"/>
      <c r="CPD23" s="304"/>
      <c r="CPE23" s="304"/>
      <c r="CPF23" s="304"/>
      <c r="CPG23" s="304"/>
      <c r="CPH23" s="304"/>
      <c r="CPI23" s="304"/>
      <c r="CPJ23" s="304"/>
      <c r="CPK23" s="304"/>
      <c r="CPL23" s="304"/>
      <c r="CPM23" s="304"/>
      <c r="CPN23" s="304"/>
      <c r="CPO23" s="304"/>
      <c r="CPP23" s="304"/>
      <c r="CPQ23" s="304"/>
      <c r="CPR23" s="304"/>
      <c r="CPS23" s="304"/>
      <c r="CPT23" s="304"/>
      <c r="CPU23" s="304"/>
      <c r="CPV23" s="304"/>
      <c r="CPW23" s="304"/>
      <c r="CPX23" s="304"/>
      <c r="CPY23" s="304"/>
      <c r="CPZ23" s="304"/>
      <c r="CQA23" s="304"/>
      <c r="CQB23" s="304"/>
      <c r="CQC23" s="304"/>
      <c r="CQD23" s="304"/>
      <c r="CQE23" s="304"/>
      <c r="CQF23" s="304"/>
      <c r="CQG23" s="304"/>
      <c r="CQH23" s="304"/>
      <c r="CQI23" s="304"/>
      <c r="CQJ23" s="304"/>
      <c r="CQK23" s="304"/>
      <c r="CQL23" s="304"/>
      <c r="CQM23" s="304"/>
      <c r="CQN23" s="304"/>
      <c r="CQO23" s="304"/>
      <c r="CQP23" s="304"/>
      <c r="CQQ23" s="304"/>
      <c r="CQR23" s="304"/>
      <c r="CQS23" s="304"/>
      <c r="CQT23" s="304"/>
      <c r="CQU23" s="304"/>
      <c r="CQV23" s="304"/>
      <c r="CQW23" s="304"/>
      <c r="CQX23" s="304"/>
      <c r="CQY23" s="304"/>
      <c r="CQZ23" s="304"/>
      <c r="CRA23" s="304"/>
      <c r="CRB23" s="304"/>
      <c r="CRC23" s="304"/>
      <c r="CRD23" s="304"/>
      <c r="CRE23" s="304"/>
      <c r="CRF23" s="304"/>
      <c r="CRG23" s="304"/>
      <c r="CRH23" s="304"/>
      <c r="CRI23" s="304"/>
      <c r="CRJ23" s="304"/>
      <c r="CRK23" s="304"/>
      <c r="CRL23" s="304"/>
      <c r="CRM23" s="304"/>
      <c r="CRN23" s="304"/>
      <c r="CRO23" s="304"/>
      <c r="CRP23" s="304"/>
      <c r="CRQ23" s="304"/>
      <c r="CRR23" s="304"/>
      <c r="CRS23" s="304"/>
      <c r="CRT23" s="304"/>
      <c r="CRU23" s="304"/>
      <c r="CRV23" s="304"/>
      <c r="CRW23" s="304"/>
      <c r="CRX23" s="304"/>
      <c r="CRY23" s="304"/>
      <c r="CRZ23" s="304"/>
      <c r="CSA23" s="304"/>
      <c r="CSB23" s="304"/>
      <c r="CSC23" s="304"/>
      <c r="CSD23" s="304"/>
      <c r="CSE23" s="304"/>
      <c r="CSF23" s="304"/>
      <c r="CSG23" s="304"/>
      <c r="CSH23" s="304"/>
      <c r="CSI23" s="304"/>
      <c r="CSJ23" s="304"/>
      <c r="CSK23" s="304"/>
      <c r="CSL23" s="304"/>
      <c r="CSM23" s="304"/>
      <c r="CSN23" s="304"/>
      <c r="CSO23" s="304"/>
      <c r="CSP23" s="304"/>
      <c r="CSQ23" s="304"/>
      <c r="CSR23" s="304"/>
      <c r="CSS23" s="304"/>
      <c r="CST23" s="304"/>
      <c r="CSU23" s="304"/>
      <c r="CSV23" s="304"/>
      <c r="CSW23" s="304"/>
      <c r="CSX23" s="304"/>
      <c r="CSY23" s="304"/>
      <c r="CSZ23" s="304"/>
      <c r="CTA23" s="304"/>
      <c r="CTB23" s="304"/>
      <c r="CTC23" s="304"/>
      <c r="CTD23" s="304"/>
      <c r="CTE23" s="304"/>
      <c r="CTF23" s="304"/>
      <c r="CTG23" s="304"/>
      <c r="CTH23" s="304"/>
      <c r="CTI23" s="304"/>
      <c r="CTJ23" s="304"/>
      <c r="CTK23" s="304"/>
      <c r="CTL23" s="304"/>
      <c r="CTM23" s="304"/>
      <c r="CTN23" s="304"/>
      <c r="CTO23" s="304"/>
      <c r="CTP23" s="304"/>
      <c r="CTQ23" s="304"/>
      <c r="CTR23" s="304"/>
      <c r="CTS23" s="304"/>
      <c r="CTT23" s="304"/>
      <c r="CTU23" s="304"/>
      <c r="CTV23" s="304"/>
      <c r="CTW23" s="304"/>
      <c r="CTX23" s="304"/>
      <c r="CTY23" s="304"/>
      <c r="CTZ23" s="304"/>
      <c r="CUA23" s="304"/>
      <c r="CUB23" s="304"/>
      <c r="CUC23" s="304"/>
      <c r="CUD23" s="304"/>
      <c r="CUE23" s="304"/>
      <c r="CUF23" s="304"/>
      <c r="CUG23" s="304"/>
      <c r="CUH23" s="304"/>
      <c r="CUI23" s="304"/>
      <c r="CUJ23" s="304"/>
      <c r="CUK23" s="304"/>
      <c r="CUL23" s="304"/>
      <c r="CUM23" s="304"/>
      <c r="CUN23" s="304"/>
      <c r="CUO23" s="304"/>
      <c r="CUP23" s="304"/>
      <c r="CUQ23" s="304"/>
      <c r="CUR23" s="304"/>
      <c r="CUS23" s="304"/>
      <c r="CUT23" s="304"/>
      <c r="CUU23" s="304"/>
      <c r="CUV23" s="304"/>
      <c r="CUW23" s="304"/>
      <c r="CUX23" s="304"/>
      <c r="CUY23" s="304"/>
      <c r="CUZ23" s="304"/>
      <c r="CVA23" s="304"/>
      <c r="CVB23" s="304"/>
      <c r="CVC23" s="304"/>
      <c r="CVD23" s="304"/>
      <c r="CVE23" s="304"/>
      <c r="CVF23" s="304"/>
      <c r="CVG23" s="304"/>
      <c r="CVH23" s="304"/>
      <c r="CVI23" s="304"/>
      <c r="CVJ23" s="304"/>
      <c r="CVK23" s="304"/>
      <c r="CVL23" s="304"/>
      <c r="CVM23" s="304"/>
      <c r="CVN23" s="304"/>
      <c r="CVO23" s="304"/>
      <c r="CVP23" s="304"/>
      <c r="CVQ23" s="304"/>
      <c r="CVR23" s="304"/>
      <c r="CVS23" s="304"/>
      <c r="CVT23" s="304"/>
      <c r="CVU23" s="304"/>
      <c r="CVV23" s="304"/>
      <c r="CVW23" s="304"/>
      <c r="CVX23" s="304"/>
      <c r="CVY23" s="304"/>
      <c r="CVZ23" s="304"/>
      <c r="CWA23" s="304"/>
      <c r="CWB23" s="304"/>
      <c r="CWC23" s="304"/>
      <c r="CWD23" s="304"/>
      <c r="CWE23" s="304"/>
      <c r="CWF23" s="304"/>
      <c r="CWG23" s="304"/>
      <c r="CWH23" s="304"/>
      <c r="CWI23" s="304"/>
      <c r="CWJ23" s="304"/>
      <c r="CWK23" s="304"/>
      <c r="CWL23" s="304"/>
      <c r="CWM23" s="304"/>
      <c r="CWN23" s="304"/>
      <c r="CWO23" s="304"/>
      <c r="CWP23" s="304"/>
      <c r="CWQ23" s="304"/>
      <c r="CWR23" s="304"/>
      <c r="CWS23" s="304"/>
      <c r="CWT23" s="304"/>
      <c r="CWU23" s="304"/>
      <c r="CWV23" s="304"/>
      <c r="CWW23" s="304"/>
      <c r="CWX23" s="304"/>
      <c r="CWY23" s="304"/>
      <c r="CWZ23" s="304"/>
      <c r="CXA23" s="304"/>
      <c r="CXB23" s="304"/>
      <c r="CXC23" s="304"/>
      <c r="CXD23" s="304"/>
      <c r="CXE23" s="304"/>
      <c r="CXF23" s="304"/>
      <c r="CXG23" s="304"/>
      <c r="CXH23" s="304"/>
      <c r="CXI23" s="304"/>
      <c r="CXJ23" s="304"/>
      <c r="CXK23" s="304"/>
      <c r="CXL23" s="304"/>
      <c r="CXM23" s="304"/>
      <c r="CXN23" s="304"/>
      <c r="CXO23" s="304"/>
      <c r="CXP23" s="304"/>
      <c r="CXQ23" s="304"/>
      <c r="CXR23" s="304"/>
      <c r="CXS23" s="304"/>
      <c r="CXT23" s="304"/>
      <c r="CXU23" s="304"/>
      <c r="CXV23" s="304"/>
      <c r="CXW23" s="304"/>
      <c r="CXX23" s="304"/>
      <c r="CXY23" s="304"/>
      <c r="CXZ23" s="304"/>
      <c r="CYA23" s="304"/>
      <c r="CYB23" s="304"/>
      <c r="CYC23" s="304"/>
      <c r="CYD23" s="304"/>
      <c r="CYE23" s="304"/>
      <c r="CYF23" s="304"/>
      <c r="CYG23" s="304"/>
      <c r="CYH23" s="304"/>
      <c r="CYI23" s="304"/>
      <c r="CYJ23" s="304"/>
      <c r="CYK23" s="304"/>
      <c r="CYL23" s="304"/>
      <c r="CYM23" s="304"/>
      <c r="CYN23" s="304"/>
      <c r="CYO23" s="304"/>
      <c r="CYP23" s="304"/>
      <c r="CYQ23" s="304"/>
      <c r="CYR23" s="304"/>
      <c r="CYS23" s="304"/>
      <c r="CYT23" s="304"/>
      <c r="CYU23" s="304"/>
      <c r="CYV23" s="304"/>
      <c r="CYW23" s="304"/>
      <c r="CYX23" s="304"/>
      <c r="CYY23" s="304"/>
      <c r="CYZ23" s="304"/>
      <c r="CZA23" s="304"/>
      <c r="CZB23" s="304"/>
      <c r="CZC23" s="304"/>
      <c r="CZD23" s="304"/>
      <c r="CZE23" s="304"/>
      <c r="CZF23" s="304"/>
      <c r="CZG23" s="304"/>
      <c r="CZH23" s="304"/>
      <c r="CZI23" s="304"/>
      <c r="CZJ23" s="304"/>
      <c r="CZK23" s="304"/>
      <c r="CZL23" s="304"/>
      <c r="CZM23" s="304"/>
      <c r="CZN23" s="304"/>
      <c r="CZO23" s="304"/>
      <c r="CZP23" s="304"/>
      <c r="CZQ23" s="304"/>
      <c r="CZR23" s="304"/>
      <c r="CZS23" s="304"/>
      <c r="CZT23" s="304"/>
      <c r="CZU23" s="304"/>
      <c r="CZV23" s="304"/>
      <c r="CZW23" s="304"/>
      <c r="CZX23" s="304"/>
      <c r="CZY23" s="304"/>
      <c r="CZZ23" s="304"/>
      <c r="DAA23" s="304"/>
      <c r="DAB23" s="304"/>
      <c r="DAC23" s="304"/>
      <c r="DAD23" s="304"/>
      <c r="DAE23" s="304"/>
      <c r="DAF23" s="304"/>
      <c r="DAG23" s="304"/>
      <c r="DAH23" s="304"/>
      <c r="DAI23" s="304"/>
      <c r="DAJ23" s="304"/>
      <c r="DAK23" s="304"/>
      <c r="DAL23" s="304"/>
      <c r="DAM23" s="304"/>
      <c r="DAN23" s="304"/>
      <c r="DAO23" s="304"/>
      <c r="DAP23" s="304"/>
      <c r="DAQ23" s="304"/>
      <c r="DAR23" s="304"/>
      <c r="DAS23" s="304"/>
      <c r="DAT23" s="304"/>
      <c r="DAU23" s="304"/>
      <c r="DAV23" s="304"/>
      <c r="DAW23" s="304"/>
      <c r="DAX23" s="304"/>
      <c r="DAY23" s="304"/>
      <c r="DAZ23" s="304"/>
      <c r="DBA23" s="304"/>
      <c r="DBB23" s="304"/>
      <c r="DBC23" s="304"/>
      <c r="DBD23" s="304"/>
      <c r="DBE23" s="304"/>
      <c r="DBF23" s="304"/>
      <c r="DBG23" s="304"/>
      <c r="DBH23" s="304"/>
      <c r="DBI23" s="304"/>
      <c r="DBJ23" s="304"/>
      <c r="DBK23" s="304"/>
      <c r="DBL23" s="304"/>
      <c r="DBM23" s="304"/>
      <c r="DBN23" s="304"/>
      <c r="DBO23" s="304"/>
      <c r="DBP23" s="304"/>
      <c r="DBQ23" s="304"/>
      <c r="DBR23" s="304"/>
      <c r="DBS23" s="304"/>
      <c r="DBT23" s="304"/>
      <c r="DBU23" s="304"/>
      <c r="DBV23" s="304"/>
      <c r="DBW23" s="304"/>
      <c r="DBX23" s="304"/>
      <c r="DBY23" s="304"/>
      <c r="DBZ23" s="304"/>
      <c r="DCA23" s="304"/>
      <c r="DCB23" s="304"/>
      <c r="DCC23" s="304"/>
      <c r="DCD23" s="304"/>
      <c r="DCE23" s="304"/>
      <c r="DCF23" s="304"/>
      <c r="DCG23" s="304"/>
      <c r="DCH23" s="304"/>
      <c r="DCI23" s="304"/>
      <c r="DCJ23" s="304"/>
      <c r="DCK23" s="304"/>
      <c r="DCL23" s="304"/>
      <c r="DCM23" s="304"/>
      <c r="DCN23" s="304"/>
      <c r="DCO23" s="304"/>
      <c r="DCP23" s="304"/>
      <c r="DCQ23" s="304"/>
      <c r="DCR23" s="304"/>
      <c r="DCS23" s="304"/>
      <c r="DCT23" s="304"/>
      <c r="DCU23" s="304"/>
      <c r="DCV23" s="304"/>
      <c r="DCW23" s="304"/>
      <c r="DCX23" s="304"/>
      <c r="DCY23" s="304"/>
      <c r="DCZ23" s="304"/>
      <c r="DDA23" s="304"/>
      <c r="DDB23" s="304"/>
      <c r="DDC23" s="304"/>
      <c r="DDD23" s="304"/>
      <c r="DDE23" s="304"/>
      <c r="DDF23" s="304"/>
      <c r="DDG23" s="304"/>
      <c r="DDH23" s="304"/>
      <c r="DDI23" s="304"/>
      <c r="DDJ23" s="304"/>
      <c r="DDK23" s="304"/>
      <c r="DDL23" s="304"/>
      <c r="DDM23" s="304"/>
      <c r="DDN23" s="304"/>
      <c r="DDO23" s="304"/>
      <c r="DDP23" s="304"/>
      <c r="DDQ23" s="304"/>
      <c r="DDR23" s="304"/>
      <c r="DDS23" s="304"/>
      <c r="DDT23" s="304"/>
      <c r="DDU23" s="304"/>
      <c r="DDV23" s="304"/>
      <c r="DDW23" s="304"/>
      <c r="DDX23" s="304"/>
      <c r="DDY23" s="304"/>
      <c r="DDZ23" s="304"/>
      <c r="DEA23" s="304"/>
      <c r="DEB23" s="304"/>
      <c r="DEC23" s="304"/>
      <c r="DED23" s="304"/>
      <c r="DEE23" s="304"/>
      <c r="DEF23" s="304"/>
      <c r="DEG23" s="304"/>
      <c r="DEH23" s="304"/>
      <c r="DEI23" s="304"/>
      <c r="DEJ23" s="304"/>
      <c r="DEK23" s="304"/>
      <c r="DEL23" s="304"/>
      <c r="DEM23" s="304"/>
      <c r="DEN23" s="304"/>
      <c r="DEO23" s="304"/>
      <c r="DEP23" s="304"/>
      <c r="DEQ23" s="304"/>
      <c r="DER23" s="304"/>
      <c r="DES23" s="304"/>
      <c r="DET23" s="304"/>
      <c r="DEU23" s="304"/>
      <c r="DEV23" s="304"/>
      <c r="DEW23" s="304"/>
      <c r="DEX23" s="304"/>
      <c r="DEY23" s="304"/>
      <c r="DEZ23" s="304"/>
      <c r="DFA23" s="304"/>
      <c r="DFB23" s="304"/>
      <c r="DFC23" s="304"/>
      <c r="DFD23" s="304"/>
      <c r="DFE23" s="304"/>
      <c r="DFF23" s="304"/>
      <c r="DFG23" s="304"/>
      <c r="DFH23" s="304"/>
      <c r="DFI23" s="304"/>
      <c r="DFJ23" s="304"/>
      <c r="DFK23" s="304"/>
      <c r="DFL23" s="304"/>
      <c r="DFM23" s="304"/>
      <c r="DFN23" s="304"/>
      <c r="DFO23" s="304"/>
      <c r="DFP23" s="304"/>
      <c r="DFQ23" s="304"/>
      <c r="DFR23" s="304"/>
      <c r="DFS23" s="304"/>
      <c r="DFT23" s="304"/>
      <c r="DFU23" s="304"/>
      <c r="DFV23" s="304"/>
      <c r="DFW23" s="304"/>
      <c r="DFX23" s="304"/>
      <c r="DFY23" s="304"/>
      <c r="DFZ23" s="304"/>
      <c r="DGA23" s="304"/>
      <c r="DGB23" s="304"/>
      <c r="DGC23" s="304"/>
      <c r="DGD23" s="304"/>
      <c r="DGE23" s="304"/>
      <c r="DGF23" s="304"/>
      <c r="DGG23" s="304"/>
      <c r="DGH23" s="304"/>
      <c r="DGI23" s="304"/>
      <c r="DGJ23" s="304"/>
      <c r="DGK23" s="304"/>
      <c r="DGL23" s="304"/>
      <c r="DGM23" s="304"/>
      <c r="DGN23" s="304"/>
      <c r="DGO23" s="304"/>
      <c r="DGP23" s="304"/>
      <c r="DGQ23" s="304"/>
      <c r="DGR23" s="304"/>
      <c r="DGS23" s="304"/>
      <c r="DGT23" s="304"/>
      <c r="DGU23" s="304"/>
      <c r="DGV23" s="304"/>
      <c r="DGW23" s="304"/>
      <c r="DGX23" s="304"/>
      <c r="DGY23" s="304"/>
      <c r="DGZ23" s="304"/>
      <c r="DHA23" s="304"/>
      <c r="DHB23" s="304"/>
      <c r="DHC23" s="304"/>
      <c r="DHD23" s="304"/>
      <c r="DHE23" s="304"/>
      <c r="DHF23" s="304"/>
      <c r="DHG23" s="304"/>
      <c r="DHH23" s="304"/>
      <c r="DHI23" s="304"/>
      <c r="DHJ23" s="304"/>
      <c r="DHK23" s="304"/>
      <c r="DHL23" s="304"/>
      <c r="DHM23" s="304"/>
      <c r="DHN23" s="304"/>
      <c r="DHO23" s="304"/>
      <c r="DHP23" s="304"/>
      <c r="DHQ23" s="304"/>
      <c r="DHR23" s="304"/>
      <c r="DHS23" s="304"/>
      <c r="DHT23" s="304"/>
      <c r="DHU23" s="304"/>
      <c r="DHV23" s="304"/>
      <c r="DHW23" s="304"/>
      <c r="DHX23" s="304"/>
      <c r="DHY23" s="304"/>
      <c r="DHZ23" s="304"/>
      <c r="DIA23" s="304"/>
      <c r="DIB23" s="304"/>
      <c r="DIC23" s="304"/>
      <c r="DID23" s="304"/>
      <c r="DIE23" s="304"/>
      <c r="DIF23" s="304"/>
      <c r="DIG23" s="304"/>
      <c r="DIH23" s="304"/>
      <c r="DII23" s="304"/>
      <c r="DIJ23" s="304"/>
      <c r="DIK23" s="304"/>
      <c r="DIL23" s="304"/>
      <c r="DIM23" s="304"/>
      <c r="DIN23" s="304"/>
      <c r="DIO23" s="304"/>
      <c r="DIP23" s="304"/>
      <c r="DIQ23" s="304"/>
      <c r="DIR23" s="304"/>
      <c r="DIS23" s="304"/>
      <c r="DIT23" s="304"/>
      <c r="DIU23" s="304"/>
      <c r="DIV23" s="304"/>
      <c r="DIW23" s="304"/>
      <c r="DIX23" s="304"/>
      <c r="DIY23" s="304"/>
      <c r="DIZ23" s="304"/>
      <c r="DJA23" s="304"/>
      <c r="DJB23" s="304"/>
      <c r="DJC23" s="304"/>
      <c r="DJD23" s="304"/>
      <c r="DJE23" s="304"/>
      <c r="DJF23" s="304"/>
      <c r="DJG23" s="304"/>
      <c r="DJH23" s="304"/>
      <c r="DJI23" s="304"/>
      <c r="DJJ23" s="304"/>
      <c r="DJK23" s="304"/>
      <c r="DJL23" s="304"/>
      <c r="DJM23" s="304"/>
      <c r="DJN23" s="304"/>
      <c r="DJO23" s="304"/>
      <c r="DJP23" s="304"/>
      <c r="DJQ23" s="304"/>
      <c r="DJR23" s="304"/>
      <c r="DJS23" s="304"/>
      <c r="DJT23" s="304"/>
      <c r="DJU23" s="304"/>
      <c r="DJV23" s="304"/>
      <c r="DJW23" s="304"/>
      <c r="DJX23" s="304"/>
      <c r="DJY23" s="304"/>
      <c r="DJZ23" s="304"/>
      <c r="DKA23" s="304"/>
      <c r="DKB23" s="304"/>
      <c r="DKC23" s="304"/>
      <c r="DKD23" s="304"/>
      <c r="DKE23" s="304"/>
      <c r="DKF23" s="304"/>
      <c r="DKG23" s="304"/>
      <c r="DKH23" s="304"/>
      <c r="DKI23" s="304"/>
      <c r="DKJ23" s="304"/>
      <c r="DKK23" s="304"/>
      <c r="DKL23" s="304"/>
      <c r="DKM23" s="304"/>
      <c r="DKN23" s="304"/>
      <c r="DKO23" s="304"/>
      <c r="DKP23" s="304"/>
      <c r="DKQ23" s="304"/>
      <c r="DKR23" s="304"/>
      <c r="DKS23" s="304"/>
      <c r="DKT23" s="304"/>
      <c r="DKU23" s="304"/>
      <c r="DKV23" s="304"/>
      <c r="DKW23" s="304"/>
      <c r="DKX23" s="304"/>
      <c r="DKY23" s="304"/>
      <c r="DKZ23" s="304"/>
      <c r="DLA23" s="304"/>
      <c r="DLB23" s="304"/>
      <c r="DLC23" s="304"/>
      <c r="DLD23" s="304"/>
      <c r="DLE23" s="304"/>
      <c r="DLF23" s="304"/>
      <c r="DLG23" s="304"/>
      <c r="DLH23" s="304"/>
      <c r="DLI23" s="304"/>
      <c r="DLJ23" s="304"/>
      <c r="DLK23" s="304"/>
      <c r="DLL23" s="304"/>
      <c r="DLM23" s="304"/>
      <c r="DLN23" s="304"/>
      <c r="DLO23" s="304"/>
      <c r="DLP23" s="304"/>
      <c r="DLQ23" s="304"/>
      <c r="DLR23" s="304"/>
      <c r="DLS23" s="304"/>
      <c r="DLT23" s="304"/>
      <c r="DLU23" s="304"/>
      <c r="DLV23" s="304"/>
      <c r="DLW23" s="304"/>
      <c r="DLX23" s="304"/>
      <c r="DLY23" s="304"/>
      <c r="DLZ23" s="304"/>
      <c r="DMA23" s="304"/>
      <c r="DMB23" s="304"/>
      <c r="DMC23" s="304"/>
      <c r="DMD23" s="304"/>
      <c r="DME23" s="304"/>
      <c r="DMF23" s="304"/>
      <c r="DMG23" s="304"/>
      <c r="DMH23" s="304"/>
      <c r="DMI23" s="304"/>
      <c r="DMJ23" s="304"/>
      <c r="DMK23" s="304"/>
      <c r="DML23" s="304"/>
      <c r="DMM23" s="304"/>
      <c r="DMN23" s="304"/>
      <c r="DMO23" s="304"/>
      <c r="DMP23" s="304"/>
      <c r="DMQ23" s="304"/>
      <c r="DMR23" s="304"/>
      <c r="DMS23" s="304"/>
      <c r="DMT23" s="304"/>
      <c r="DMU23" s="304"/>
      <c r="DMV23" s="304"/>
      <c r="DMW23" s="304"/>
      <c r="DMX23" s="304"/>
      <c r="DMY23" s="304"/>
      <c r="DMZ23" s="304"/>
      <c r="DNA23" s="304"/>
      <c r="DNB23" s="304"/>
      <c r="DNC23" s="304"/>
      <c r="DND23" s="304"/>
      <c r="DNE23" s="304"/>
      <c r="DNF23" s="304"/>
      <c r="DNG23" s="304"/>
      <c r="DNH23" s="304"/>
      <c r="DNI23" s="304"/>
      <c r="DNJ23" s="304"/>
      <c r="DNK23" s="304"/>
      <c r="DNL23" s="304"/>
      <c r="DNM23" s="304"/>
      <c r="DNN23" s="304"/>
      <c r="DNO23" s="304"/>
      <c r="DNP23" s="304"/>
      <c r="DNQ23" s="304"/>
      <c r="DNR23" s="304"/>
      <c r="DNS23" s="304"/>
      <c r="DNT23" s="304"/>
      <c r="DNU23" s="304"/>
      <c r="DNV23" s="304"/>
      <c r="DNW23" s="304"/>
      <c r="DNX23" s="304"/>
      <c r="DNY23" s="304"/>
      <c r="DNZ23" s="304"/>
      <c r="DOA23" s="304"/>
      <c r="DOB23" s="304"/>
      <c r="DOC23" s="304"/>
      <c r="DOD23" s="304"/>
      <c r="DOE23" s="304"/>
      <c r="DOF23" s="304"/>
      <c r="DOG23" s="304"/>
      <c r="DOH23" s="304"/>
      <c r="DOI23" s="304"/>
      <c r="DOJ23" s="304"/>
      <c r="DOK23" s="304"/>
      <c r="DOL23" s="304"/>
      <c r="DOM23" s="304"/>
      <c r="DON23" s="304"/>
      <c r="DOO23" s="304"/>
      <c r="DOP23" s="304"/>
      <c r="DOQ23" s="304"/>
      <c r="DOR23" s="304"/>
      <c r="DOS23" s="304"/>
      <c r="DOT23" s="304"/>
      <c r="DOU23" s="304"/>
      <c r="DOV23" s="304"/>
      <c r="DOW23" s="304"/>
      <c r="DOX23" s="304"/>
      <c r="DOY23" s="304"/>
      <c r="DOZ23" s="304"/>
      <c r="DPA23" s="304"/>
      <c r="DPB23" s="304"/>
      <c r="DPC23" s="304"/>
      <c r="DPD23" s="304"/>
      <c r="DPE23" s="304"/>
      <c r="DPF23" s="304"/>
      <c r="DPG23" s="304"/>
      <c r="DPH23" s="304"/>
      <c r="DPI23" s="304"/>
      <c r="DPJ23" s="304"/>
      <c r="DPK23" s="304"/>
      <c r="DPL23" s="304"/>
      <c r="DPM23" s="304"/>
      <c r="DPN23" s="304"/>
      <c r="DPO23" s="304"/>
      <c r="DPP23" s="304"/>
      <c r="DPQ23" s="304"/>
      <c r="DPR23" s="304"/>
      <c r="DPS23" s="304"/>
      <c r="DPT23" s="304"/>
      <c r="DPU23" s="304"/>
      <c r="DPV23" s="304"/>
      <c r="DPW23" s="304"/>
      <c r="DPX23" s="304"/>
      <c r="DPY23" s="304"/>
      <c r="DPZ23" s="304"/>
      <c r="DQA23" s="304"/>
      <c r="DQB23" s="304"/>
      <c r="DQC23" s="304"/>
      <c r="DQD23" s="304"/>
      <c r="DQE23" s="304"/>
      <c r="DQF23" s="304"/>
      <c r="DQG23" s="304"/>
      <c r="DQH23" s="304"/>
      <c r="DQI23" s="304"/>
      <c r="DQJ23" s="304"/>
      <c r="DQK23" s="304"/>
      <c r="DQL23" s="304"/>
      <c r="DQM23" s="304"/>
      <c r="DQN23" s="304"/>
      <c r="DQO23" s="304"/>
      <c r="DQP23" s="304"/>
      <c r="DQQ23" s="304"/>
      <c r="DQR23" s="304"/>
      <c r="DQS23" s="304"/>
      <c r="DQT23" s="304"/>
      <c r="DQU23" s="304"/>
      <c r="DQV23" s="304"/>
      <c r="DQW23" s="304"/>
      <c r="DQX23" s="304"/>
      <c r="DQY23" s="304"/>
      <c r="DQZ23" s="304"/>
      <c r="DRA23" s="304"/>
      <c r="DRB23" s="304"/>
      <c r="DRC23" s="304"/>
      <c r="DRD23" s="304"/>
      <c r="DRE23" s="304"/>
      <c r="DRF23" s="304"/>
      <c r="DRG23" s="304"/>
      <c r="DRH23" s="304"/>
      <c r="DRI23" s="304"/>
      <c r="DRJ23" s="304"/>
      <c r="DRK23" s="304"/>
      <c r="DRL23" s="304"/>
      <c r="DRM23" s="304"/>
      <c r="DRN23" s="304"/>
      <c r="DRO23" s="304"/>
      <c r="DRP23" s="304"/>
      <c r="DRQ23" s="304"/>
      <c r="DRR23" s="304"/>
      <c r="DRS23" s="304"/>
      <c r="DRT23" s="304"/>
      <c r="DRU23" s="304"/>
      <c r="DRV23" s="304"/>
      <c r="DRW23" s="304"/>
      <c r="DRX23" s="304"/>
      <c r="DRY23" s="304"/>
      <c r="DRZ23" s="304"/>
      <c r="DSA23" s="304"/>
      <c r="DSB23" s="304"/>
      <c r="DSC23" s="304"/>
      <c r="DSD23" s="304"/>
      <c r="DSE23" s="304"/>
      <c r="DSF23" s="304"/>
      <c r="DSG23" s="304"/>
      <c r="DSH23" s="304"/>
      <c r="DSI23" s="304"/>
      <c r="DSJ23" s="304"/>
      <c r="DSK23" s="304"/>
      <c r="DSL23" s="304"/>
      <c r="DSM23" s="304"/>
      <c r="DSN23" s="304"/>
      <c r="DSO23" s="304"/>
      <c r="DSP23" s="304"/>
      <c r="DSQ23" s="304"/>
      <c r="DSR23" s="304"/>
      <c r="DSS23" s="304"/>
      <c r="DST23" s="304"/>
      <c r="DSU23" s="304"/>
      <c r="DSV23" s="304"/>
      <c r="DSW23" s="304"/>
      <c r="DSX23" s="304"/>
      <c r="DSY23" s="304"/>
      <c r="DSZ23" s="304"/>
      <c r="DTA23" s="304"/>
      <c r="DTB23" s="304"/>
      <c r="DTC23" s="304"/>
      <c r="DTD23" s="304"/>
      <c r="DTE23" s="304"/>
      <c r="DTF23" s="304"/>
      <c r="DTG23" s="304"/>
      <c r="DTH23" s="304"/>
      <c r="DTI23" s="304"/>
      <c r="DTJ23" s="304"/>
      <c r="DTK23" s="304"/>
      <c r="DTL23" s="304"/>
      <c r="DTM23" s="304"/>
      <c r="DTN23" s="304"/>
      <c r="DTO23" s="304"/>
      <c r="DTP23" s="304"/>
      <c r="DTQ23" s="304"/>
      <c r="DTR23" s="304"/>
      <c r="DTS23" s="304"/>
      <c r="DTT23" s="304"/>
      <c r="DTU23" s="304"/>
      <c r="DTV23" s="304"/>
      <c r="DTW23" s="304"/>
      <c r="DTX23" s="304"/>
      <c r="DTY23" s="304"/>
      <c r="DTZ23" s="304"/>
      <c r="DUA23" s="304"/>
      <c r="DUB23" s="304"/>
      <c r="DUC23" s="304"/>
      <c r="DUD23" s="304"/>
      <c r="DUE23" s="304"/>
      <c r="DUF23" s="304"/>
      <c r="DUG23" s="304"/>
      <c r="DUH23" s="304"/>
      <c r="DUI23" s="304"/>
      <c r="DUJ23" s="304"/>
      <c r="DUK23" s="304"/>
      <c r="DUL23" s="304"/>
      <c r="DUM23" s="304"/>
      <c r="DUN23" s="304"/>
      <c r="DUO23" s="304"/>
      <c r="DUP23" s="304"/>
      <c r="DUQ23" s="304"/>
      <c r="DUR23" s="304"/>
      <c r="DUS23" s="304"/>
      <c r="DUT23" s="304"/>
      <c r="DUU23" s="304"/>
      <c r="DUV23" s="304"/>
      <c r="DUW23" s="304"/>
      <c r="DUX23" s="304"/>
      <c r="DUY23" s="304"/>
      <c r="DUZ23" s="304"/>
      <c r="DVA23" s="304"/>
      <c r="DVB23" s="304"/>
      <c r="DVC23" s="304"/>
      <c r="DVD23" s="304"/>
      <c r="DVE23" s="304"/>
      <c r="DVF23" s="304"/>
      <c r="DVG23" s="304"/>
      <c r="DVH23" s="304"/>
      <c r="DVI23" s="304"/>
      <c r="DVJ23" s="304"/>
      <c r="DVK23" s="304"/>
      <c r="DVL23" s="304"/>
      <c r="DVM23" s="304"/>
      <c r="DVN23" s="304"/>
      <c r="DVO23" s="304"/>
      <c r="DVP23" s="304"/>
      <c r="DVQ23" s="304"/>
      <c r="DVR23" s="304"/>
      <c r="DVS23" s="304"/>
      <c r="DVT23" s="304"/>
      <c r="DVU23" s="304"/>
      <c r="DVV23" s="304"/>
      <c r="DVW23" s="304"/>
      <c r="DVX23" s="304"/>
      <c r="DVY23" s="304"/>
      <c r="DVZ23" s="304"/>
      <c r="DWA23" s="304"/>
      <c r="DWB23" s="304"/>
      <c r="DWC23" s="304"/>
      <c r="DWD23" s="304"/>
      <c r="DWE23" s="304"/>
      <c r="DWF23" s="304"/>
      <c r="DWG23" s="304"/>
      <c r="DWH23" s="304"/>
      <c r="DWI23" s="304"/>
      <c r="DWJ23" s="304"/>
      <c r="DWK23" s="304"/>
      <c r="DWL23" s="304"/>
      <c r="DWM23" s="304"/>
      <c r="DWN23" s="304"/>
      <c r="DWO23" s="304"/>
      <c r="DWP23" s="304"/>
      <c r="DWQ23" s="304"/>
      <c r="DWR23" s="304"/>
      <c r="DWS23" s="304"/>
      <c r="DWT23" s="304"/>
      <c r="DWU23" s="304"/>
      <c r="DWV23" s="304"/>
      <c r="DWW23" s="304"/>
      <c r="DWX23" s="304"/>
      <c r="DWY23" s="304"/>
      <c r="DWZ23" s="304"/>
      <c r="DXA23" s="304"/>
      <c r="DXB23" s="304"/>
      <c r="DXC23" s="304"/>
      <c r="DXD23" s="304"/>
      <c r="DXE23" s="304"/>
      <c r="DXF23" s="304"/>
      <c r="DXG23" s="304"/>
      <c r="DXH23" s="304"/>
      <c r="DXI23" s="304"/>
      <c r="DXJ23" s="304"/>
      <c r="DXK23" s="304"/>
      <c r="DXL23" s="304"/>
      <c r="DXM23" s="304"/>
      <c r="DXN23" s="304"/>
      <c r="DXO23" s="304"/>
      <c r="DXP23" s="304"/>
      <c r="DXQ23" s="304"/>
      <c r="DXR23" s="304"/>
      <c r="DXS23" s="304"/>
      <c r="DXT23" s="304"/>
      <c r="DXU23" s="304"/>
      <c r="DXV23" s="304"/>
      <c r="DXW23" s="304"/>
      <c r="DXX23" s="304"/>
      <c r="DXY23" s="304"/>
      <c r="DXZ23" s="304"/>
      <c r="DYA23" s="304"/>
      <c r="DYB23" s="304"/>
      <c r="DYC23" s="304"/>
      <c r="DYD23" s="304"/>
      <c r="DYE23" s="304"/>
      <c r="DYF23" s="304"/>
      <c r="DYG23" s="304"/>
      <c r="DYH23" s="304"/>
      <c r="DYI23" s="304"/>
      <c r="DYJ23" s="304"/>
      <c r="DYK23" s="304"/>
      <c r="DYL23" s="304"/>
      <c r="DYM23" s="304"/>
      <c r="DYN23" s="304"/>
      <c r="DYO23" s="304"/>
      <c r="DYP23" s="304"/>
      <c r="DYQ23" s="304"/>
      <c r="DYR23" s="304"/>
      <c r="DYS23" s="304"/>
      <c r="DYT23" s="304"/>
      <c r="DYU23" s="304"/>
      <c r="DYV23" s="304"/>
      <c r="DYW23" s="304"/>
      <c r="DYX23" s="304"/>
      <c r="DYY23" s="304"/>
      <c r="DYZ23" s="304"/>
      <c r="DZA23" s="304"/>
      <c r="DZB23" s="304"/>
      <c r="DZC23" s="304"/>
      <c r="DZD23" s="304"/>
      <c r="DZE23" s="304"/>
      <c r="DZF23" s="304"/>
      <c r="DZG23" s="304"/>
      <c r="DZH23" s="304"/>
      <c r="DZI23" s="304"/>
      <c r="DZJ23" s="304"/>
      <c r="DZK23" s="304"/>
      <c r="DZL23" s="304"/>
      <c r="DZM23" s="304"/>
      <c r="DZN23" s="304"/>
      <c r="DZO23" s="304"/>
      <c r="DZP23" s="304"/>
      <c r="DZQ23" s="304"/>
      <c r="DZR23" s="304"/>
      <c r="DZS23" s="304"/>
      <c r="DZT23" s="304"/>
      <c r="DZU23" s="304"/>
      <c r="DZV23" s="304"/>
      <c r="DZW23" s="304"/>
      <c r="DZX23" s="304"/>
      <c r="DZY23" s="304"/>
      <c r="DZZ23" s="304"/>
      <c r="EAA23" s="304"/>
      <c r="EAB23" s="304"/>
      <c r="EAC23" s="304"/>
      <c r="EAD23" s="304"/>
      <c r="EAE23" s="304"/>
      <c r="EAF23" s="304"/>
      <c r="EAG23" s="304"/>
      <c r="EAH23" s="304"/>
      <c r="EAI23" s="304"/>
      <c r="EAJ23" s="304"/>
      <c r="EAK23" s="304"/>
      <c r="EAL23" s="304"/>
      <c r="EAM23" s="304"/>
      <c r="EAN23" s="304"/>
      <c r="EAO23" s="304"/>
      <c r="EAP23" s="304"/>
      <c r="EAQ23" s="304"/>
      <c r="EAR23" s="304"/>
      <c r="EAS23" s="304"/>
      <c r="EAT23" s="304"/>
      <c r="EAU23" s="304"/>
      <c r="EAV23" s="304"/>
      <c r="EAW23" s="304"/>
      <c r="EAX23" s="304"/>
      <c r="EAY23" s="304"/>
      <c r="EAZ23" s="304"/>
      <c r="EBA23" s="304"/>
      <c r="EBB23" s="304"/>
      <c r="EBC23" s="304"/>
      <c r="EBD23" s="304"/>
      <c r="EBE23" s="304"/>
      <c r="EBF23" s="304"/>
      <c r="EBG23" s="304"/>
      <c r="EBH23" s="304"/>
      <c r="EBI23" s="304"/>
      <c r="EBJ23" s="304"/>
      <c r="EBK23" s="304"/>
      <c r="EBL23" s="304"/>
      <c r="EBM23" s="304"/>
      <c r="EBN23" s="304"/>
      <c r="EBO23" s="304"/>
      <c r="EBP23" s="304"/>
      <c r="EBQ23" s="304"/>
      <c r="EBR23" s="304"/>
      <c r="EBS23" s="304"/>
      <c r="EBT23" s="304"/>
      <c r="EBU23" s="304"/>
      <c r="EBV23" s="304"/>
      <c r="EBW23" s="304"/>
      <c r="EBX23" s="304"/>
      <c r="EBY23" s="304"/>
      <c r="EBZ23" s="304"/>
      <c r="ECA23" s="304"/>
      <c r="ECB23" s="304"/>
      <c r="ECC23" s="304"/>
      <c r="ECD23" s="304"/>
      <c r="ECE23" s="304"/>
      <c r="ECF23" s="304"/>
      <c r="ECG23" s="304"/>
      <c r="ECH23" s="304"/>
      <c r="ECI23" s="304"/>
      <c r="ECJ23" s="304"/>
      <c r="ECK23" s="304"/>
      <c r="ECL23" s="304"/>
      <c r="ECM23" s="304"/>
      <c r="ECN23" s="304"/>
      <c r="ECO23" s="304"/>
      <c r="ECP23" s="304"/>
      <c r="ECQ23" s="304"/>
      <c r="ECR23" s="304"/>
      <c r="ECS23" s="304"/>
      <c r="ECT23" s="304"/>
      <c r="ECU23" s="304"/>
      <c r="ECV23" s="304"/>
      <c r="ECW23" s="304"/>
      <c r="ECX23" s="304"/>
      <c r="ECY23" s="304"/>
      <c r="ECZ23" s="304"/>
      <c r="EDA23" s="304"/>
      <c r="EDB23" s="304"/>
      <c r="EDC23" s="304"/>
      <c r="EDD23" s="304"/>
      <c r="EDE23" s="304"/>
      <c r="EDF23" s="304"/>
      <c r="EDG23" s="304"/>
      <c r="EDH23" s="304"/>
      <c r="EDI23" s="304"/>
      <c r="EDJ23" s="304"/>
      <c r="EDK23" s="304"/>
      <c r="EDL23" s="304"/>
      <c r="EDM23" s="304"/>
      <c r="EDN23" s="304"/>
      <c r="EDO23" s="304"/>
      <c r="EDP23" s="304"/>
      <c r="EDQ23" s="304"/>
      <c r="EDR23" s="304"/>
      <c r="EDS23" s="304"/>
      <c r="EDT23" s="304"/>
      <c r="EDU23" s="304"/>
      <c r="EDV23" s="304"/>
      <c r="EDW23" s="304"/>
      <c r="EDX23" s="304"/>
      <c r="EDY23" s="304"/>
      <c r="EDZ23" s="304"/>
      <c r="EEA23" s="304"/>
      <c r="EEB23" s="304"/>
      <c r="EEC23" s="304"/>
      <c r="EED23" s="304"/>
      <c r="EEE23" s="304"/>
      <c r="EEF23" s="304"/>
      <c r="EEG23" s="304"/>
      <c r="EEH23" s="304"/>
      <c r="EEI23" s="304"/>
      <c r="EEJ23" s="304"/>
      <c r="EEK23" s="304"/>
      <c r="EEL23" s="304"/>
      <c r="EEM23" s="304"/>
      <c r="EEN23" s="304"/>
      <c r="EEO23" s="304"/>
      <c r="EEP23" s="304"/>
      <c r="EEQ23" s="304"/>
      <c r="EER23" s="304"/>
      <c r="EES23" s="304"/>
      <c r="EET23" s="304"/>
      <c r="EEU23" s="304"/>
      <c r="EEV23" s="304"/>
      <c r="EEW23" s="304"/>
      <c r="EEX23" s="304"/>
      <c r="EEY23" s="304"/>
      <c r="EEZ23" s="304"/>
      <c r="EFA23" s="304"/>
      <c r="EFB23" s="304"/>
      <c r="EFC23" s="304"/>
      <c r="EFD23" s="304"/>
      <c r="EFE23" s="304"/>
      <c r="EFF23" s="304"/>
      <c r="EFG23" s="304"/>
      <c r="EFH23" s="304"/>
      <c r="EFI23" s="304"/>
      <c r="EFJ23" s="304"/>
      <c r="EFK23" s="304"/>
      <c r="EFL23" s="304"/>
      <c r="EFM23" s="304"/>
      <c r="EFN23" s="304"/>
      <c r="EFO23" s="304"/>
      <c r="EFP23" s="304"/>
      <c r="EFQ23" s="304"/>
      <c r="EFR23" s="304"/>
      <c r="EFS23" s="304"/>
      <c r="EFT23" s="304"/>
      <c r="EFU23" s="304"/>
      <c r="EFV23" s="304"/>
      <c r="EFW23" s="304"/>
      <c r="EFX23" s="304"/>
      <c r="EFY23" s="304"/>
      <c r="EFZ23" s="304"/>
      <c r="EGA23" s="304"/>
      <c r="EGB23" s="304"/>
      <c r="EGC23" s="304"/>
      <c r="EGD23" s="304"/>
      <c r="EGE23" s="304"/>
      <c r="EGF23" s="304"/>
      <c r="EGG23" s="304"/>
      <c r="EGH23" s="304"/>
      <c r="EGI23" s="304"/>
      <c r="EGJ23" s="304"/>
      <c r="EGK23" s="304"/>
      <c r="EGL23" s="304"/>
      <c r="EGM23" s="304"/>
      <c r="EGN23" s="304"/>
      <c r="EGO23" s="304"/>
      <c r="EGP23" s="304"/>
      <c r="EGQ23" s="304"/>
      <c r="EGR23" s="304"/>
      <c r="EGS23" s="304"/>
      <c r="EGT23" s="304"/>
      <c r="EGU23" s="304"/>
      <c r="EGV23" s="304"/>
      <c r="EGW23" s="304"/>
      <c r="EGX23" s="304"/>
      <c r="EGY23" s="304"/>
      <c r="EGZ23" s="304"/>
      <c r="EHA23" s="304"/>
      <c r="EHB23" s="304"/>
      <c r="EHC23" s="304"/>
      <c r="EHD23" s="304"/>
      <c r="EHE23" s="304"/>
      <c r="EHF23" s="304"/>
      <c r="EHG23" s="304"/>
      <c r="EHH23" s="304"/>
      <c r="EHI23" s="304"/>
      <c r="EHJ23" s="304"/>
      <c r="EHK23" s="304"/>
      <c r="EHL23" s="304"/>
      <c r="EHM23" s="304"/>
      <c r="EHN23" s="304"/>
      <c r="EHO23" s="304"/>
      <c r="EHP23" s="304"/>
      <c r="EHQ23" s="304"/>
      <c r="EHR23" s="304"/>
      <c r="EHS23" s="304"/>
      <c r="EHT23" s="304"/>
      <c r="EHU23" s="304"/>
      <c r="EHV23" s="304"/>
      <c r="EHW23" s="304"/>
      <c r="EHX23" s="304"/>
      <c r="EHY23" s="304"/>
      <c r="EHZ23" s="304"/>
      <c r="EIA23" s="304"/>
      <c r="EIB23" s="304"/>
      <c r="EIC23" s="304"/>
      <c r="EID23" s="304"/>
      <c r="EIE23" s="304"/>
      <c r="EIF23" s="304"/>
      <c r="EIG23" s="304"/>
      <c r="EIH23" s="304"/>
      <c r="EII23" s="304"/>
      <c r="EIJ23" s="304"/>
      <c r="EIK23" s="304"/>
      <c r="EIL23" s="304"/>
      <c r="EIM23" s="304"/>
      <c r="EIN23" s="304"/>
      <c r="EIO23" s="304"/>
      <c r="EIP23" s="304"/>
      <c r="EIQ23" s="304"/>
      <c r="EIR23" s="304"/>
      <c r="EIS23" s="304"/>
      <c r="EIT23" s="304"/>
      <c r="EIU23" s="304"/>
      <c r="EIV23" s="304"/>
      <c r="EIW23" s="304"/>
      <c r="EIX23" s="304"/>
      <c r="EIY23" s="304"/>
      <c r="EIZ23" s="304"/>
      <c r="EJA23" s="304"/>
      <c r="EJB23" s="304"/>
      <c r="EJC23" s="304"/>
      <c r="EJD23" s="304"/>
      <c r="EJE23" s="304"/>
      <c r="EJF23" s="304"/>
      <c r="EJG23" s="304"/>
      <c r="EJH23" s="304"/>
      <c r="EJI23" s="304"/>
      <c r="EJJ23" s="304"/>
      <c r="EJK23" s="304"/>
      <c r="EJL23" s="304"/>
      <c r="EJM23" s="304"/>
      <c r="EJN23" s="304"/>
      <c r="EJO23" s="304"/>
      <c r="EJP23" s="304"/>
      <c r="EJQ23" s="304"/>
      <c r="EJR23" s="304"/>
      <c r="EJS23" s="304"/>
      <c r="EJT23" s="304"/>
      <c r="EJU23" s="304"/>
      <c r="EJV23" s="304"/>
      <c r="EJW23" s="304"/>
      <c r="EJX23" s="304"/>
      <c r="EJY23" s="304"/>
      <c r="EJZ23" s="304"/>
      <c r="EKA23" s="304"/>
      <c r="EKB23" s="304"/>
      <c r="EKC23" s="304"/>
      <c r="EKD23" s="304"/>
      <c r="EKE23" s="304"/>
      <c r="EKF23" s="304"/>
      <c r="EKG23" s="304"/>
      <c r="EKH23" s="304"/>
      <c r="EKI23" s="304"/>
      <c r="EKJ23" s="304"/>
      <c r="EKK23" s="304"/>
      <c r="EKL23" s="304"/>
      <c r="EKM23" s="304"/>
      <c r="EKN23" s="304"/>
      <c r="EKO23" s="304"/>
      <c r="EKP23" s="304"/>
      <c r="EKQ23" s="304"/>
      <c r="EKR23" s="304"/>
      <c r="EKS23" s="304"/>
      <c r="EKT23" s="304"/>
      <c r="EKU23" s="304"/>
      <c r="EKV23" s="304"/>
      <c r="EKW23" s="304"/>
      <c r="EKX23" s="304"/>
      <c r="EKY23" s="304"/>
      <c r="EKZ23" s="304"/>
      <c r="ELA23" s="304"/>
      <c r="ELB23" s="304"/>
      <c r="ELC23" s="304"/>
      <c r="ELD23" s="304"/>
      <c r="ELE23" s="304"/>
      <c r="ELF23" s="304"/>
      <c r="ELG23" s="304"/>
      <c r="ELH23" s="304"/>
      <c r="ELI23" s="304"/>
      <c r="ELJ23" s="304"/>
      <c r="ELK23" s="304"/>
      <c r="ELL23" s="304"/>
      <c r="ELM23" s="304"/>
      <c r="ELN23" s="304"/>
      <c r="ELO23" s="304"/>
      <c r="ELP23" s="304"/>
      <c r="ELQ23" s="304"/>
      <c r="ELR23" s="304"/>
      <c r="ELS23" s="304"/>
      <c r="ELT23" s="304"/>
      <c r="ELU23" s="304"/>
      <c r="ELV23" s="304"/>
      <c r="ELW23" s="304"/>
      <c r="ELX23" s="304"/>
      <c r="ELY23" s="304"/>
      <c r="ELZ23" s="304"/>
      <c r="EMA23" s="304"/>
      <c r="EMB23" s="304"/>
      <c r="EMC23" s="304"/>
      <c r="EMD23" s="304"/>
      <c r="EME23" s="304"/>
      <c r="EMF23" s="304"/>
      <c r="EMG23" s="304"/>
      <c r="EMH23" s="304"/>
      <c r="EMI23" s="304"/>
      <c r="EMJ23" s="304"/>
      <c r="EMK23" s="304"/>
      <c r="EML23" s="304"/>
      <c r="EMM23" s="304"/>
      <c r="EMN23" s="304"/>
      <c r="EMO23" s="304"/>
      <c r="EMP23" s="304"/>
      <c r="EMQ23" s="304"/>
      <c r="EMR23" s="304"/>
      <c r="EMS23" s="304"/>
      <c r="EMT23" s="304"/>
      <c r="EMU23" s="304"/>
      <c r="EMV23" s="304"/>
      <c r="EMW23" s="304"/>
      <c r="EMX23" s="304"/>
      <c r="EMY23" s="304"/>
      <c r="EMZ23" s="304"/>
      <c r="ENA23" s="304"/>
      <c r="ENB23" s="304"/>
      <c r="ENC23" s="304"/>
      <c r="END23" s="304"/>
      <c r="ENE23" s="304"/>
      <c r="ENF23" s="304"/>
      <c r="ENG23" s="304"/>
      <c r="ENH23" s="304"/>
      <c r="ENI23" s="304"/>
      <c r="ENJ23" s="304"/>
      <c r="ENK23" s="304"/>
      <c r="ENL23" s="304"/>
      <c r="ENM23" s="304"/>
      <c r="ENN23" s="304"/>
      <c r="ENO23" s="304"/>
      <c r="ENP23" s="304"/>
      <c r="ENQ23" s="304"/>
      <c r="ENR23" s="304"/>
      <c r="ENS23" s="304"/>
      <c r="ENT23" s="304"/>
      <c r="ENU23" s="304"/>
      <c r="ENV23" s="304"/>
      <c r="ENW23" s="304"/>
      <c r="ENX23" s="304"/>
      <c r="ENY23" s="304"/>
      <c r="ENZ23" s="304"/>
      <c r="EOA23" s="304"/>
      <c r="EOB23" s="304"/>
      <c r="EOC23" s="304"/>
      <c r="EOD23" s="304"/>
      <c r="EOE23" s="304"/>
      <c r="EOF23" s="304"/>
      <c r="EOG23" s="304"/>
      <c r="EOH23" s="304"/>
      <c r="EOI23" s="304"/>
      <c r="EOJ23" s="304"/>
      <c r="EOK23" s="304"/>
      <c r="EOL23" s="304"/>
      <c r="EOM23" s="304"/>
      <c r="EON23" s="304"/>
      <c r="EOO23" s="304"/>
      <c r="EOP23" s="304"/>
      <c r="EOQ23" s="304"/>
      <c r="EOR23" s="304"/>
      <c r="EOS23" s="304"/>
      <c r="EOT23" s="304"/>
      <c r="EOU23" s="304"/>
      <c r="EOV23" s="304"/>
      <c r="EOW23" s="304"/>
      <c r="EOX23" s="304"/>
      <c r="EOY23" s="304"/>
      <c r="EOZ23" s="304"/>
      <c r="EPA23" s="304"/>
      <c r="EPB23" s="304"/>
      <c r="EPC23" s="304"/>
      <c r="EPD23" s="304"/>
      <c r="EPE23" s="304"/>
      <c r="EPF23" s="304"/>
      <c r="EPG23" s="304"/>
      <c r="EPH23" s="304"/>
      <c r="EPI23" s="304"/>
      <c r="EPJ23" s="304"/>
      <c r="EPK23" s="304"/>
      <c r="EPL23" s="304"/>
      <c r="EPM23" s="304"/>
      <c r="EPN23" s="304"/>
      <c r="EPO23" s="304"/>
      <c r="EPP23" s="304"/>
      <c r="EPQ23" s="304"/>
      <c r="EPR23" s="304"/>
      <c r="EPS23" s="304"/>
      <c r="EPT23" s="304"/>
      <c r="EPU23" s="304"/>
      <c r="EPV23" s="304"/>
      <c r="EPW23" s="304"/>
      <c r="EPX23" s="304"/>
      <c r="EPY23" s="304"/>
      <c r="EPZ23" s="304"/>
      <c r="EQA23" s="304"/>
      <c r="EQB23" s="304"/>
      <c r="EQC23" s="304"/>
      <c r="EQD23" s="304"/>
      <c r="EQE23" s="304"/>
      <c r="EQF23" s="304"/>
      <c r="EQG23" s="304"/>
      <c r="EQH23" s="304"/>
      <c r="EQI23" s="304"/>
      <c r="EQJ23" s="304"/>
      <c r="EQK23" s="304"/>
      <c r="EQL23" s="304"/>
      <c r="EQM23" s="304"/>
      <c r="EQN23" s="304"/>
      <c r="EQO23" s="304"/>
      <c r="EQP23" s="304"/>
      <c r="EQQ23" s="304"/>
      <c r="EQR23" s="304"/>
      <c r="EQS23" s="304"/>
      <c r="EQT23" s="304"/>
      <c r="EQU23" s="304"/>
      <c r="EQV23" s="304"/>
      <c r="EQW23" s="304"/>
      <c r="EQX23" s="304"/>
      <c r="EQY23" s="304"/>
      <c r="EQZ23" s="304"/>
      <c r="ERA23" s="304"/>
      <c r="ERB23" s="304"/>
      <c r="ERC23" s="304"/>
      <c r="ERD23" s="304"/>
      <c r="ERE23" s="304"/>
      <c r="ERF23" s="304"/>
      <c r="ERG23" s="304"/>
      <c r="ERH23" s="304"/>
      <c r="ERI23" s="304"/>
      <c r="ERJ23" s="304"/>
      <c r="ERK23" s="304"/>
      <c r="ERL23" s="304"/>
      <c r="ERM23" s="304"/>
      <c r="ERN23" s="304"/>
      <c r="ERO23" s="304"/>
      <c r="ERP23" s="304"/>
      <c r="ERQ23" s="304"/>
      <c r="ERR23" s="304"/>
      <c r="ERS23" s="304"/>
      <c r="ERT23" s="304"/>
      <c r="ERU23" s="304"/>
      <c r="ERV23" s="304"/>
      <c r="ERW23" s="304"/>
      <c r="ERX23" s="304"/>
      <c r="ERY23" s="304"/>
      <c r="ERZ23" s="304"/>
      <c r="ESA23" s="304"/>
      <c r="ESB23" s="304"/>
      <c r="ESC23" s="304"/>
      <c r="ESD23" s="304"/>
      <c r="ESE23" s="304"/>
      <c r="ESF23" s="304"/>
      <c r="ESG23" s="304"/>
      <c r="ESH23" s="304"/>
      <c r="ESI23" s="304"/>
      <c r="ESJ23" s="304"/>
      <c r="ESK23" s="304"/>
      <c r="ESL23" s="304"/>
      <c r="ESM23" s="304"/>
      <c r="ESN23" s="304"/>
      <c r="ESO23" s="304"/>
      <c r="ESP23" s="304"/>
      <c r="ESQ23" s="304"/>
      <c r="ESR23" s="304"/>
      <c r="ESS23" s="304"/>
      <c r="EST23" s="304"/>
      <c r="ESU23" s="304"/>
      <c r="ESV23" s="304"/>
      <c r="ESW23" s="304"/>
      <c r="ESX23" s="304"/>
      <c r="ESY23" s="304"/>
      <c r="ESZ23" s="304"/>
      <c r="ETA23" s="304"/>
      <c r="ETB23" s="304"/>
      <c r="ETC23" s="304"/>
      <c r="ETD23" s="304"/>
      <c r="ETE23" s="304"/>
      <c r="ETF23" s="304"/>
      <c r="ETG23" s="304"/>
      <c r="ETH23" s="304"/>
      <c r="ETI23" s="304"/>
      <c r="ETJ23" s="304"/>
      <c r="ETK23" s="304"/>
      <c r="ETL23" s="304"/>
      <c r="ETM23" s="304"/>
      <c r="ETN23" s="304"/>
      <c r="ETO23" s="304"/>
      <c r="ETP23" s="304"/>
      <c r="ETQ23" s="304"/>
      <c r="ETR23" s="304"/>
      <c r="ETS23" s="304"/>
      <c r="ETT23" s="304"/>
      <c r="ETU23" s="304"/>
      <c r="ETV23" s="304"/>
      <c r="ETW23" s="304"/>
      <c r="ETX23" s="304"/>
      <c r="ETY23" s="304"/>
      <c r="ETZ23" s="304"/>
      <c r="EUA23" s="304"/>
      <c r="EUB23" s="304"/>
      <c r="EUC23" s="304"/>
      <c r="EUD23" s="304"/>
      <c r="EUE23" s="304"/>
      <c r="EUF23" s="304"/>
      <c r="EUG23" s="304"/>
      <c r="EUH23" s="304"/>
      <c r="EUI23" s="304"/>
      <c r="EUJ23" s="304"/>
      <c r="EUK23" s="304"/>
      <c r="EUL23" s="304"/>
      <c r="EUM23" s="304"/>
      <c r="EUN23" s="304"/>
      <c r="EUO23" s="304"/>
      <c r="EUP23" s="304"/>
      <c r="EUQ23" s="304"/>
      <c r="EUR23" s="304"/>
      <c r="EUS23" s="304"/>
      <c r="EUT23" s="304"/>
      <c r="EUU23" s="304"/>
      <c r="EUV23" s="304"/>
      <c r="EUW23" s="304"/>
      <c r="EUX23" s="304"/>
      <c r="EUY23" s="304"/>
      <c r="EUZ23" s="304"/>
      <c r="EVA23" s="304"/>
      <c r="EVB23" s="304"/>
      <c r="EVC23" s="304"/>
      <c r="EVD23" s="304"/>
      <c r="EVE23" s="304"/>
      <c r="EVF23" s="304"/>
      <c r="EVG23" s="304"/>
      <c r="EVH23" s="304"/>
      <c r="EVI23" s="304"/>
      <c r="EVJ23" s="304"/>
      <c r="EVK23" s="304"/>
      <c r="EVL23" s="304"/>
      <c r="EVM23" s="304"/>
      <c r="EVN23" s="304"/>
      <c r="EVO23" s="304"/>
      <c r="EVP23" s="304"/>
      <c r="EVQ23" s="304"/>
      <c r="EVR23" s="304"/>
      <c r="EVS23" s="304"/>
      <c r="EVT23" s="304"/>
      <c r="EVU23" s="304"/>
      <c r="EVV23" s="304"/>
      <c r="EVW23" s="304"/>
      <c r="EVX23" s="304"/>
      <c r="EVY23" s="304"/>
      <c r="EVZ23" s="304"/>
      <c r="EWA23" s="304"/>
      <c r="EWB23" s="304"/>
      <c r="EWC23" s="304"/>
      <c r="EWD23" s="304"/>
      <c r="EWE23" s="304"/>
      <c r="EWF23" s="304"/>
      <c r="EWG23" s="304"/>
      <c r="EWH23" s="304"/>
      <c r="EWI23" s="304"/>
      <c r="EWJ23" s="304"/>
      <c r="EWK23" s="304"/>
      <c r="EWL23" s="304"/>
      <c r="EWM23" s="304"/>
      <c r="EWN23" s="304"/>
      <c r="EWO23" s="304"/>
      <c r="EWP23" s="304"/>
      <c r="EWQ23" s="304"/>
      <c r="EWR23" s="304"/>
      <c r="EWS23" s="304"/>
      <c r="EWT23" s="304"/>
      <c r="EWU23" s="304"/>
      <c r="EWV23" s="304"/>
      <c r="EWW23" s="304"/>
      <c r="EWX23" s="304"/>
      <c r="EWY23" s="304"/>
      <c r="EWZ23" s="304"/>
      <c r="EXA23" s="304"/>
      <c r="EXB23" s="304"/>
      <c r="EXC23" s="304"/>
      <c r="EXD23" s="304"/>
      <c r="EXE23" s="304"/>
      <c r="EXF23" s="304"/>
      <c r="EXG23" s="304"/>
      <c r="EXH23" s="304"/>
      <c r="EXI23" s="304"/>
      <c r="EXJ23" s="304"/>
      <c r="EXK23" s="304"/>
      <c r="EXL23" s="304"/>
      <c r="EXM23" s="304"/>
      <c r="EXN23" s="304"/>
      <c r="EXO23" s="304"/>
      <c r="EXP23" s="304"/>
      <c r="EXQ23" s="304"/>
      <c r="EXR23" s="304"/>
      <c r="EXS23" s="304"/>
      <c r="EXT23" s="304"/>
      <c r="EXU23" s="304"/>
      <c r="EXV23" s="304"/>
      <c r="EXW23" s="304"/>
      <c r="EXX23" s="304"/>
      <c r="EXY23" s="304"/>
      <c r="EXZ23" s="304"/>
      <c r="EYA23" s="304"/>
      <c r="EYB23" s="304"/>
      <c r="EYC23" s="304"/>
      <c r="EYD23" s="304"/>
      <c r="EYE23" s="304"/>
      <c r="EYF23" s="304"/>
      <c r="EYG23" s="304"/>
      <c r="EYH23" s="304"/>
      <c r="EYI23" s="304"/>
      <c r="EYJ23" s="304"/>
      <c r="EYK23" s="304"/>
      <c r="EYL23" s="304"/>
      <c r="EYM23" s="304"/>
      <c r="EYN23" s="304"/>
      <c r="EYO23" s="304"/>
      <c r="EYP23" s="304"/>
      <c r="EYQ23" s="304"/>
      <c r="EYR23" s="304"/>
      <c r="EYS23" s="304"/>
      <c r="EYT23" s="304"/>
      <c r="EYU23" s="304"/>
      <c r="EYV23" s="304"/>
      <c r="EYW23" s="304"/>
      <c r="EYX23" s="304"/>
      <c r="EYY23" s="304"/>
      <c r="EYZ23" s="304"/>
      <c r="EZA23" s="304"/>
      <c r="EZB23" s="304"/>
      <c r="EZC23" s="304"/>
      <c r="EZD23" s="304"/>
      <c r="EZE23" s="304"/>
      <c r="EZF23" s="304"/>
      <c r="EZG23" s="304"/>
      <c r="EZH23" s="304"/>
      <c r="EZI23" s="304"/>
      <c r="EZJ23" s="304"/>
      <c r="EZK23" s="304"/>
      <c r="EZL23" s="304"/>
      <c r="EZM23" s="304"/>
      <c r="EZN23" s="304"/>
      <c r="EZO23" s="304"/>
      <c r="EZP23" s="304"/>
      <c r="EZQ23" s="304"/>
      <c r="EZR23" s="304"/>
      <c r="EZS23" s="304"/>
      <c r="EZT23" s="304"/>
      <c r="EZU23" s="304"/>
      <c r="EZV23" s="304"/>
      <c r="EZW23" s="304"/>
      <c r="EZX23" s="304"/>
      <c r="EZY23" s="304"/>
      <c r="EZZ23" s="304"/>
      <c r="FAA23" s="304"/>
      <c r="FAB23" s="304"/>
      <c r="FAC23" s="304"/>
      <c r="FAD23" s="304"/>
      <c r="FAE23" s="304"/>
      <c r="FAF23" s="304"/>
      <c r="FAG23" s="304"/>
      <c r="FAH23" s="304"/>
      <c r="FAI23" s="304"/>
      <c r="FAJ23" s="304"/>
      <c r="FAK23" s="304"/>
      <c r="FAL23" s="304"/>
      <c r="FAM23" s="304"/>
      <c r="FAN23" s="304"/>
      <c r="FAO23" s="304"/>
      <c r="FAP23" s="304"/>
      <c r="FAQ23" s="304"/>
      <c r="FAR23" s="304"/>
      <c r="FAS23" s="304"/>
      <c r="FAT23" s="304"/>
      <c r="FAU23" s="304"/>
      <c r="FAV23" s="304"/>
      <c r="FAW23" s="304"/>
      <c r="FAX23" s="304"/>
      <c r="FAY23" s="304"/>
      <c r="FAZ23" s="304"/>
      <c r="FBA23" s="304"/>
      <c r="FBB23" s="304"/>
      <c r="FBC23" s="304"/>
      <c r="FBD23" s="304"/>
      <c r="FBE23" s="304"/>
      <c r="FBF23" s="304"/>
      <c r="FBG23" s="304"/>
      <c r="FBH23" s="304"/>
      <c r="FBI23" s="304"/>
      <c r="FBJ23" s="304"/>
      <c r="FBK23" s="304"/>
      <c r="FBL23" s="304"/>
      <c r="FBM23" s="304"/>
      <c r="FBN23" s="304"/>
      <c r="FBO23" s="304"/>
      <c r="FBP23" s="304"/>
      <c r="FBQ23" s="304"/>
      <c r="FBR23" s="304"/>
      <c r="FBS23" s="304"/>
      <c r="FBT23" s="304"/>
      <c r="FBU23" s="304"/>
      <c r="FBV23" s="304"/>
      <c r="FBW23" s="304"/>
      <c r="FBX23" s="304"/>
      <c r="FBY23" s="304"/>
      <c r="FBZ23" s="304"/>
      <c r="FCA23" s="304"/>
      <c r="FCB23" s="304"/>
      <c r="FCC23" s="304"/>
      <c r="FCD23" s="304"/>
      <c r="FCE23" s="304"/>
      <c r="FCF23" s="304"/>
      <c r="FCG23" s="304"/>
      <c r="FCH23" s="304"/>
      <c r="FCI23" s="304"/>
      <c r="FCJ23" s="304"/>
      <c r="FCK23" s="304"/>
      <c r="FCL23" s="304"/>
      <c r="FCM23" s="304"/>
      <c r="FCN23" s="304"/>
      <c r="FCO23" s="304"/>
      <c r="FCP23" s="304"/>
      <c r="FCQ23" s="304"/>
      <c r="FCR23" s="304"/>
      <c r="FCS23" s="304"/>
      <c r="FCT23" s="304"/>
      <c r="FCU23" s="304"/>
      <c r="FCV23" s="304"/>
      <c r="FCW23" s="304"/>
      <c r="FCX23" s="304"/>
      <c r="FCY23" s="304"/>
      <c r="FCZ23" s="304"/>
      <c r="FDA23" s="304"/>
      <c r="FDB23" s="304"/>
      <c r="FDC23" s="304"/>
      <c r="FDD23" s="304"/>
      <c r="FDE23" s="304"/>
      <c r="FDF23" s="304"/>
      <c r="FDG23" s="304"/>
      <c r="FDH23" s="304"/>
      <c r="FDI23" s="304"/>
      <c r="FDJ23" s="304"/>
      <c r="FDK23" s="304"/>
      <c r="FDL23" s="304"/>
      <c r="FDM23" s="304"/>
      <c r="FDN23" s="304"/>
      <c r="FDO23" s="304"/>
      <c r="FDP23" s="304"/>
      <c r="FDQ23" s="304"/>
      <c r="FDR23" s="304"/>
      <c r="FDS23" s="304"/>
      <c r="FDT23" s="304"/>
      <c r="FDU23" s="304"/>
      <c r="FDV23" s="304"/>
      <c r="FDW23" s="304"/>
      <c r="FDX23" s="304"/>
      <c r="FDY23" s="304"/>
      <c r="FDZ23" s="304"/>
      <c r="FEA23" s="304"/>
      <c r="FEB23" s="304"/>
      <c r="FEC23" s="304"/>
      <c r="FED23" s="304"/>
      <c r="FEE23" s="304"/>
      <c r="FEF23" s="304"/>
      <c r="FEG23" s="304"/>
      <c r="FEH23" s="304"/>
      <c r="FEI23" s="304"/>
      <c r="FEJ23" s="304"/>
      <c r="FEK23" s="304"/>
      <c r="FEL23" s="304"/>
      <c r="FEM23" s="304"/>
      <c r="FEN23" s="304"/>
      <c r="FEO23" s="304"/>
      <c r="FEP23" s="304"/>
      <c r="FEQ23" s="304"/>
      <c r="FER23" s="304"/>
      <c r="FES23" s="304"/>
      <c r="FET23" s="304"/>
      <c r="FEU23" s="304"/>
      <c r="FEV23" s="304"/>
      <c r="FEW23" s="304"/>
      <c r="FEX23" s="304"/>
      <c r="FEY23" s="304"/>
      <c r="FEZ23" s="304"/>
      <c r="FFA23" s="304"/>
      <c r="FFB23" s="304"/>
      <c r="FFC23" s="304"/>
      <c r="FFD23" s="304"/>
      <c r="FFE23" s="304"/>
      <c r="FFF23" s="304"/>
      <c r="FFG23" s="304"/>
      <c r="FFH23" s="304"/>
      <c r="FFI23" s="304"/>
      <c r="FFJ23" s="304"/>
      <c r="FFK23" s="304"/>
      <c r="FFL23" s="304"/>
      <c r="FFM23" s="304"/>
      <c r="FFN23" s="304"/>
      <c r="FFO23" s="304"/>
      <c r="FFP23" s="304"/>
      <c r="FFQ23" s="304"/>
      <c r="FFR23" s="304"/>
      <c r="FFS23" s="304"/>
      <c r="FFT23" s="304"/>
      <c r="FFU23" s="304"/>
      <c r="FFV23" s="304"/>
      <c r="FFW23" s="304"/>
      <c r="FFX23" s="304"/>
      <c r="FFY23" s="304"/>
      <c r="FFZ23" s="304"/>
      <c r="FGA23" s="304"/>
      <c r="FGB23" s="304"/>
      <c r="FGC23" s="304"/>
      <c r="FGD23" s="304"/>
      <c r="FGE23" s="304"/>
      <c r="FGF23" s="304"/>
      <c r="FGG23" s="304"/>
      <c r="FGH23" s="304"/>
      <c r="FGI23" s="304"/>
      <c r="FGJ23" s="304"/>
      <c r="FGK23" s="304"/>
      <c r="FGL23" s="304"/>
      <c r="FGM23" s="304"/>
      <c r="FGN23" s="304"/>
      <c r="FGO23" s="304"/>
      <c r="FGP23" s="304"/>
      <c r="FGQ23" s="304"/>
      <c r="FGR23" s="304"/>
      <c r="FGS23" s="304"/>
      <c r="FGT23" s="304"/>
      <c r="FGU23" s="304"/>
      <c r="FGV23" s="304"/>
      <c r="FGW23" s="304"/>
      <c r="FGX23" s="304"/>
      <c r="FGY23" s="304"/>
      <c r="FGZ23" s="304"/>
      <c r="FHA23" s="304"/>
      <c r="FHB23" s="304"/>
      <c r="FHC23" s="304"/>
      <c r="FHD23" s="304"/>
      <c r="FHE23" s="304"/>
      <c r="FHF23" s="304"/>
      <c r="FHG23" s="304"/>
      <c r="FHH23" s="304"/>
      <c r="FHI23" s="304"/>
      <c r="FHJ23" s="304"/>
      <c r="FHK23" s="304"/>
      <c r="FHL23" s="304"/>
      <c r="FHM23" s="304"/>
      <c r="FHN23" s="304"/>
      <c r="FHO23" s="304"/>
      <c r="FHP23" s="304"/>
      <c r="FHQ23" s="304"/>
      <c r="FHR23" s="304"/>
      <c r="FHS23" s="304"/>
      <c r="FHT23" s="304"/>
      <c r="FHU23" s="304"/>
      <c r="FHV23" s="304"/>
      <c r="FHW23" s="304"/>
      <c r="FHX23" s="304"/>
      <c r="FHY23" s="304"/>
      <c r="FHZ23" s="304"/>
      <c r="FIA23" s="304"/>
      <c r="FIB23" s="304"/>
      <c r="FIC23" s="304"/>
      <c r="FID23" s="304"/>
      <c r="FIE23" s="304"/>
      <c r="FIF23" s="304"/>
      <c r="FIG23" s="304"/>
      <c r="FIH23" s="304"/>
      <c r="FII23" s="304"/>
      <c r="FIJ23" s="304"/>
      <c r="FIK23" s="304"/>
      <c r="FIL23" s="304"/>
      <c r="FIM23" s="304"/>
      <c r="FIN23" s="304"/>
      <c r="FIO23" s="304"/>
      <c r="FIP23" s="304"/>
      <c r="FIQ23" s="304"/>
      <c r="FIR23" s="304"/>
      <c r="FIS23" s="304"/>
      <c r="FIT23" s="304"/>
      <c r="FIU23" s="304"/>
      <c r="FIV23" s="304"/>
      <c r="FIW23" s="304"/>
      <c r="FIX23" s="304"/>
      <c r="FIY23" s="304"/>
      <c r="FIZ23" s="304"/>
      <c r="FJA23" s="304"/>
      <c r="FJB23" s="304"/>
      <c r="FJC23" s="304"/>
      <c r="FJD23" s="304"/>
      <c r="FJE23" s="304"/>
      <c r="FJF23" s="304"/>
      <c r="FJG23" s="304"/>
      <c r="FJH23" s="304"/>
      <c r="FJI23" s="304"/>
      <c r="FJJ23" s="304"/>
      <c r="FJK23" s="304"/>
      <c r="FJL23" s="304"/>
      <c r="FJM23" s="304"/>
      <c r="FJN23" s="304"/>
      <c r="FJO23" s="304"/>
      <c r="FJP23" s="304"/>
      <c r="FJQ23" s="304"/>
      <c r="FJR23" s="304"/>
      <c r="FJS23" s="304"/>
      <c r="FJT23" s="304"/>
      <c r="FJU23" s="304"/>
      <c r="FJV23" s="304"/>
      <c r="FJW23" s="304"/>
      <c r="FJX23" s="304"/>
      <c r="FJY23" s="304"/>
      <c r="FJZ23" s="304"/>
      <c r="FKA23" s="304"/>
      <c r="FKB23" s="304"/>
      <c r="FKC23" s="304"/>
      <c r="FKD23" s="304"/>
      <c r="FKE23" s="304"/>
      <c r="FKF23" s="304"/>
      <c r="FKG23" s="304"/>
      <c r="FKH23" s="304"/>
      <c r="FKI23" s="304"/>
      <c r="FKJ23" s="304"/>
      <c r="FKK23" s="304"/>
      <c r="FKL23" s="304"/>
      <c r="FKM23" s="304"/>
      <c r="FKN23" s="304"/>
      <c r="FKO23" s="304"/>
      <c r="FKP23" s="304"/>
      <c r="FKQ23" s="304"/>
      <c r="FKR23" s="304"/>
      <c r="FKS23" s="304"/>
      <c r="FKT23" s="304"/>
      <c r="FKU23" s="304"/>
      <c r="FKV23" s="304"/>
      <c r="FKW23" s="304"/>
      <c r="FKX23" s="304"/>
      <c r="FKY23" s="304"/>
      <c r="FKZ23" s="304"/>
      <c r="FLA23" s="304"/>
      <c r="FLB23" s="304"/>
      <c r="FLC23" s="304"/>
      <c r="FLD23" s="304"/>
      <c r="FLE23" s="304"/>
      <c r="FLF23" s="304"/>
      <c r="FLG23" s="304"/>
      <c r="FLH23" s="304"/>
      <c r="FLI23" s="304"/>
      <c r="FLJ23" s="304"/>
      <c r="FLK23" s="304"/>
      <c r="FLL23" s="304"/>
      <c r="FLM23" s="304"/>
      <c r="FLN23" s="304"/>
      <c r="FLO23" s="304"/>
      <c r="FLP23" s="304"/>
      <c r="FLQ23" s="304"/>
      <c r="FLR23" s="304"/>
      <c r="FLS23" s="304"/>
      <c r="FLT23" s="304"/>
      <c r="FLU23" s="304"/>
      <c r="FLV23" s="304"/>
      <c r="FLW23" s="304"/>
      <c r="FLX23" s="304"/>
      <c r="FLY23" s="304"/>
      <c r="FLZ23" s="304"/>
      <c r="FMA23" s="304"/>
      <c r="FMB23" s="304"/>
      <c r="FMC23" s="304"/>
      <c r="FMD23" s="304"/>
      <c r="FME23" s="304"/>
      <c r="FMF23" s="304"/>
      <c r="FMG23" s="304"/>
      <c r="FMH23" s="304"/>
      <c r="FMI23" s="304"/>
      <c r="FMJ23" s="304"/>
      <c r="FMK23" s="304"/>
      <c r="FML23" s="304"/>
      <c r="FMM23" s="304"/>
      <c r="FMN23" s="304"/>
      <c r="FMO23" s="304"/>
      <c r="FMP23" s="304"/>
      <c r="FMQ23" s="304"/>
      <c r="FMR23" s="304"/>
      <c r="FMS23" s="304"/>
      <c r="FMT23" s="304"/>
      <c r="FMU23" s="304"/>
      <c r="FMV23" s="304"/>
      <c r="FMW23" s="304"/>
      <c r="FMX23" s="304"/>
      <c r="FMY23" s="304"/>
      <c r="FMZ23" s="304"/>
      <c r="FNA23" s="304"/>
      <c r="FNB23" s="304"/>
      <c r="FNC23" s="304"/>
      <c r="FND23" s="304"/>
      <c r="FNE23" s="304"/>
      <c r="FNF23" s="304"/>
      <c r="FNG23" s="304"/>
      <c r="FNH23" s="304"/>
      <c r="FNI23" s="304"/>
      <c r="FNJ23" s="304"/>
      <c r="FNK23" s="304"/>
      <c r="FNL23" s="304"/>
      <c r="FNM23" s="304"/>
      <c r="FNN23" s="304"/>
      <c r="FNO23" s="304"/>
      <c r="FNP23" s="304"/>
      <c r="FNQ23" s="304"/>
      <c r="FNR23" s="304"/>
      <c r="FNS23" s="304"/>
      <c r="FNT23" s="304"/>
      <c r="FNU23" s="304"/>
      <c r="FNV23" s="304"/>
      <c r="FNW23" s="304"/>
      <c r="FNX23" s="304"/>
      <c r="FNY23" s="304"/>
      <c r="FNZ23" s="304"/>
      <c r="FOA23" s="304"/>
      <c r="FOB23" s="304"/>
      <c r="FOC23" s="304"/>
      <c r="FOD23" s="304"/>
      <c r="FOE23" s="304"/>
      <c r="FOF23" s="304"/>
      <c r="FOG23" s="304"/>
      <c r="FOH23" s="304"/>
      <c r="FOI23" s="304"/>
      <c r="FOJ23" s="304"/>
      <c r="FOK23" s="304"/>
      <c r="FOL23" s="304"/>
      <c r="FOM23" s="304"/>
      <c r="FON23" s="304"/>
      <c r="FOO23" s="304"/>
      <c r="FOP23" s="304"/>
      <c r="FOQ23" s="304"/>
      <c r="FOR23" s="304"/>
      <c r="FOS23" s="304"/>
      <c r="FOT23" s="304"/>
      <c r="FOU23" s="304"/>
      <c r="FOV23" s="304"/>
      <c r="FOW23" s="304"/>
      <c r="FOX23" s="304"/>
      <c r="FOY23" s="304"/>
      <c r="FOZ23" s="304"/>
      <c r="FPA23" s="304"/>
      <c r="FPB23" s="304"/>
      <c r="FPC23" s="304"/>
      <c r="FPD23" s="304"/>
      <c r="FPE23" s="304"/>
      <c r="FPF23" s="304"/>
      <c r="FPG23" s="304"/>
      <c r="FPH23" s="304"/>
      <c r="FPI23" s="304"/>
      <c r="FPJ23" s="304"/>
      <c r="FPK23" s="304"/>
      <c r="FPL23" s="304"/>
      <c r="FPM23" s="304"/>
      <c r="FPN23" s="304"/>
      <c r="FPO23" s="304"/>
      <c r="FPP23" s="304"/>
      <c r="FPQ23" s="304"/>
      <c r="FPR23" s="304"/>
      <c r="FPS23" s="304"/>
      <c r="FPT23" s="304"/>
      <c r="FPU23" s="304"/>
      <c r="FPV23" s="304"/>
      <c r="FPW23" s="304"/>
      <c r="FPX23" s="304"/>
      <c r="FPY23" s="304"/>
      <c r="FPZ23" s="304"/>
      <c r="FQA23" s="304"/>
      <c r="FQB23" s="304"/>
      <c r="FQC23" s="304"/>
      <c r="FQD23" s="304"/>
      <c r="FQE23" s="304"/>
      <c r="FQF23" s="304"/>
      <c r="FQG23" s="304"/>
      <c r="FQH23" s="304"/>
      <c r="FQI23" s="304"/>
      <c r="FQJ23" s="304"/>
      <c r="FQK23" s="304"/>
      <c r="FQL23" s="304"/>
      <c r="FQM23" s="304"/>
      <c r="FQN23" s="304"/>
      <c r="FQO23" s="304"/>
      <c r="FQP23" s="304"/>
      <c r="FQQ23" s="304"/>
      <c r="FQR23" s="304"/>
      <c r="FQS23" s="304"/>
      <c r="FQT23" s="304"/>
      <c r="FQU23" s="304"/>
      <c r="FQV23" s="304"/>
      <c r="FQW23" s="304"/>
      <c r="FQX23" s="304"/>
      <c r="FQY23" s="304"/>
      <c r="FQZ23" s="304"/>
      <c r="FRA23" s="304"/>
      <c r="FRB23" s="304"/>
      <c r="FRC23" s="304"/>
      <c r="FRD23" s="304"/>
      <c r="FRE23" s="304"/>
      <c r="FRF23" s="304"/>
      <c r="FRG23" s="304"/>
      <c r="FRH23" s="304"/>
      <c r="FRI23" s="304"/>
      <c r="FRJ23" s="304"/>
      <c r="FRK23" s="304"/>
      <c r="FRL23" s="304"/>
      <c r="FRM23" s="304"/>
      <c r="FRN23" s="304"/>
      <c r="FRO23" s="304"/>
      <c r="FRP23" s="304"/>
      <c r="FRQ23" s="304"/>
      <c r="FRR23" s="304"/>
      <c r="FRS23" s="304"/>
      <c r="FRT23" s="304"/>
      <c r="FRU23" s="304"/>
      <c r="FRV23" s="304"/>
      <c r="FRW23" s="304"/>
      <c r="FRX23" s="304"/>
      <c r="FRY23" s="304"/>
      <c r="FRZ23" s="304"/>
      <c r="FSA23" s="304"/>
      <c r="FSB23" s="304"/>
      <c r="FSC23" s="304"/>
      <c r="FSD23" s="304"/>
      <c r="FSE23" s="304"/>
      <c r="FSF23" s="304"/>
      <c r="FSG23" s="304"/>
      <c r="FSH23" s="304"/>
      <c r="FSI23" s="304"/>
      <c r="FSJ23" s="304"/>
      <c r="FSK23" s="304"/>
      <c r="FSL23" s="304"/>
      <c r="FSM23" s="304"/>
      <c r="FSN23" s="304"/>
      <c r="FSO23" s="304"/>
      <c r="FSP23" s="304"/>
      <c r="FSQ23" s="304"/>
      <c r="FSR23" s="304"/>
      <c r="FSS23" s="304"/>
      <c r="FST23" s="304"/>
      <c r="FSU23" s="304"/>
      <c r="FSV23" s="304"/>
      <c r="FSW23" s="304"/>
      <c r="FSX23" s="304"/>
      <c r="FSY23" s="304"/>
      <c r="FSZ23" s="304"/>
      <c r="FTA23" s="304"/>
      <c r="FTB23" s="304"/>
      <c r="FTC23" s="304"/>
      <c r="FTD23" s="304"/>
      <c r="FTE23" s="304"/>
      <c r="FTF23" s="304"/>
      <c r="FTG23" s="304"/>
      <c r="FTH23" s="304"/>
      <c r="FTI23" s="304"/>
      <c r="FTJ23" s="304"/>
      <c r="FTK23" s="304"/>
      <c r="FTL23" s="304"/>
      <c r="FTM23" s="304"/>
      <c r="FTN23" s="304"/>
      <c r="FTO23" s="304"/>
      <c r="FTP23" s="304"/>
      <c r="FTQ23" s="304"/>
      <c r="FTR23" s="304"/>
      <c r="FTS23" s="304"/>
      <c r="FTT23" s="304"/>
      <c r="FTU23" s="304"/>
      <c r="FTV23" s="304"/>
      <c r="FTW23" s="304"/>
      <c r="FTX23" s="304"/>
      <c r="FTY23" s="304"/>
      <c r="FTZ23" s="304"/>
      <c r="FUA23" s="304"/>
      <c r="FUB23" s="304"/>
      <c r="FUC23" s="304"/>
      <c r="FUD23" s="304"/>
      <c r="FUE23" s="304"/>
      <c r="FUF23" s="304"/>
      <c r="FUG23" s="304"/>
      <c r="FUH23" s="304"/>
      <c r="FUI23" s="304"/>
      <c r="FUJ23" s="304"/>
      <c r="FUK23" s="304"/>
      <c r="FUL23" s="304"/>
      <c r="FUM23" s="304"/>
      <c r="FUN23" s="304"/>
      <c r="FUO23" s="304"/>
      <c r="FUP23" s="304"/>
      <c r="FUQ23" s="304"/>
      <c r="FUR23" s="304"/>
      <c r="FUS23" s="304"/>
      <c r="FUT23" s="304"/>
      <c r="FUU23" s="304"/>
      <c r="FUV23" s="304"/>
      <c r="FUW23" s="304"/>
      <c r="FUX23" s="304"/>
      <c r="FUY23" s="304"/>
      <c r="FUZ23" s="304"/>
      <c r="FVA23" s="304"/>
      <c r="FVB23" s="304"/>
      <c r="FVC23" s="304"/>
      <c r="FVD23" s="304"/>
      <c r="FVE23" s="304"/>
      <c r="FVF23" s="304"/>
      <c r="FVG23" s="304"/>
      <c r="FVH23" s="304"/>
      <c r="FVI23" s="304"/>
      <c r="FVJ23" s="304"/>
      <c r="FVK23" s="304"/>
      <c r="FVL23" s="304"/>
      <c r="FVM23" s="304"/>
      <c r="FVN23" s="304"/>
      <c r="FVO23" s="304"/>
      <c r="FVP23" s="304"/>
      <c r="FVQ23" s="304"/>
      <c r="FVR23" s="304"/>
      <c r="FVS23" s="304"/>
      <c r="FVT23" s="304"/>
      <c r="FVU23" s="304"/>
      <c r="FVV23" s="304"/>
      <c r="FVW23" s="304"/>
      <c r="FVX23" s="304"/>
      <c r="FVY23" s="304"/>
      <c r="FVZ23" s="304"/>
      <c r="FWA23" s="304"/>
      <c r="FWB23" s="304"/>
      <c r="FWC23" s="304"/>
      <c r="FWD23" s="304"/>
      <c r="FWE23" s="304"/>
      <c r="FWF23" s="304"/>
      <c r="FWG23" s="304"/>
      <c r="FWH23" s="304"/>
      <c r="FWI23" s="304"/>
      <c r="FWJ23" s="304"/>
      <c r="FWK23" s="304"/>
      <c r="FWL23" s="304"/>
      <c r="FWM23" s="304"/>
      <c r="FWN23" s="304"/>
      <c r="FWO23" s="304"/>
      <c r="FWP23" s="304"/>
      <c r="FWQ23" s="304"/>
      <c r="FWR23" s="304"/>
      <c r="FWS23" s="304"/>
      <c r="FWT23" s="304"/>
      <c r="FWU23" s="304"/>
      <c r="FWV23" s="304"/>
      <c r="FWW23" s="304"/>
      <c r="FWX23" s="304"/>
      <c r="FWY23" s="304"/>
      <c r="FWZ23" s="304"/>
      <c r="FXA23" s="304"/>
      <c r="FXB23" s="304"/>
      <c r="FXC23" s="304"/>
      <c r="FXD23" s="304"/>
      <c r="FXE23" s="304"/>
      <c r="FXF23" s="304"/>
      <c r="FXG23" s="304"/>
      <c r="FXH23" s="304"/>
      <c r="FXI23" s="304"/>
      <c r="FXJ23" s="304"/>
      <c r="FXK23" s="304"/>
      <c r="FXL23" s="304"/>
      <c r="FXM23" s="304"/>
      <c r="FXN23" s="304"/>
      <c r="FXO23" s="304"/>
      <c r="FXP23" s="304"/>
      <c r="FXQ23" s="304"/>
      <c r="FXR23" s="304"/>
      <c r="FXS23" s="304"/>
      <c r="FXT23" s="304"/>
      <c r="FXU23" s="304"/>
      <c r="FXV23" s="304"/>
      <c r="FXW23" s="304"/>
      <c r="FXX23" s="304"/>
      <c r="FXY23" s="304"/>
      <c r="FXZ23" s="304"/>
      <c r="FYA23" s="304"/>
      <c r="FYB23" s="304"/>
      <c r="FYC23" s="304"/>
      <c r="FYD23" s="304"/>
      <c r="FYE23" s="304"/>
      <c r="FYF23" s="304"/>
      <c r="FYG23" s="304"/>
      <c r="FYH23" s="304"/>
      <c r="FYI23" s="304"/>
      <c r="FYJ23" s="304"/>
      <c r="FYK23" s="304"/>
      <c r="FYL23" s="304"/>
      <c r="FYM23" s="304"/>
      <c r="FYN23" s="304"/>
      <c r="FYO23" s="304"/>
      <c r="FYP23" s="304"/>
      <c r="FYQ23" s="304"/>
      <c r="FYR23" s="304"/>
      <c r="FYS23" s="304"/>
      <c r="FYT23" s="304"/>
      <c r="FYU23" s="304"/>
      <c r="FYV23" s="304"/>
      <c r="FYW23" s="304"/>
      <c r="FYX23" s="304"/>
      <c r="FYY23" s="304"/>
      <c r="FYZ23" s="304"/>
      <c r="FZA23" s="304"/>
      <c r="FZB23" s="304"/>
      <c r="FZC23" s="304"/>
      <c r="FZD23" s="304"/>
      <c r="FZE23" s="304"/>
      <c r="FZF23" s="304"/>
      <c r="FZG23" s="304"/>
      <c r="FZH23" s="304"/>
      <c r="FZI23" s="304"/>
      <c r="FZJ23" s="304"/>
      <c r="FZK23" s="304"/>
      <c r="FZL23" s="304"/>
      <c r="FZM23" s="304"/>
      <c r="FZN23" s="304"/>
      <c r="FZO23" s="304"/>
      <c r="FZP23" s="304"/>
      <c r="FZQ23" s="304"/>
      <c r="FZR23" s="304"/>
      <c r="FZS23" s="304"/>
      <c r="FZT23" s="304"/>
      <c r="FZU23" s="304"/>
      <c r="FZV23" s="304"/>
      <c r="FZW23" s="304"/>
      <c r="FZX23" s="304"/>
      <c r="FZY23" s="304"/>
      <c r="FZZ23" s="304"/>
      <c r="GAA23" s="304"/>
      <c r="GAB23" s="304"/>
      <c r="GAC23" s="304"/>
      <c r="GAD23" s="304"/>
      <c r="GAE23" s="304"/>
      <c r="GAF23" s="304"/>
      <c r="GAG23" s="304"/>
      <c r="GAH23" s="304"/>
      <c r="GAI23" s="304"/>
      <c r="GAJ23" s="304"/>
      <c r="GAK23" s="304"/>
      <c r="GAL23" s="304"/>
      <c r="GAM23" s="304"/>
      <c r="GAN23" s="304"/>
      <c r="GAO23" s="304"/>
      <c r="GAP23" s="304"/>
      <c r="GAQ23" s="304"/>
      <c r="GAR23" s="304"/>
      <c r="GAS23" s="304"/>
      <c r="GAT23" s="304"/>
      <c r="GAU23" s="304"/>
      <c r="GAV23" s="304"/>
      <c r="GAW23" s="304"/>
      <c r="GAX23" s="304"/>
      <c r="GAY23" s="304"/>
      <c r="GAZ23" s="304"/>
      <c r="GBA23" s="304"/>
      <c r="GBB23" s="304"/>
      <c r="GBC23" s="304"/>
      <c r="GBD23" s="304"/>
      <c r="GBE23" s="304"/>
      <c r="GBF23" s="304"/>
      <c r="GBG23" s="304"/>
      <c r="GBH23" s="304"/>
      <c r="GBI23" s="304"/>
      <c r="GBJ23" s="304"/>
      <c r="GBK23" s="304"/>
      <c r="GBL23" s="304"/>
      <c r="GBM23" s="304"/>
      <c r="GBN23" s="304"/>
      <c r="GBO23" s="304"/>
      <c r="GBP23" s="304"/>
      <c r="GBQ23" s="304"/>
      <c r="GBR23" s="304"/>
      <c r="GBS23" s="304"/>
      <c r="GBT23" s="304"/>
      <c r="GBU23" s="304"/>
      <c r="GBV23" s="304"/>
      <c r="GBW23" s="304"/>
      <c r="GBX23" s="304"/>
      <c r="GBY23" s="304"/>
      <c r="GBZ23" s="304"/>
      <c r="GCA23" s="304"/>
      <c r="GCB23" s="304"/>
      <c r="GCC23" s="304"/>
      <c r="GCD23" s="304"/>
      <c r="GCE23" s="304"/>
      <c r="GCF23" s="304"/>
      <c r="GCG23" s="304"/>
      <c r="GCH23" s="304"/>
      <c r="GCI23" s="304"/>
      <c r="GCJ23" s="304"/>
      <c r="GCK23" s="304"/>
      <c r="GCL23" s="304"/>
      <c r="GCM23" s="304"/>
      <c r="GCN23" s="304"/>
      <c r="GCO23" s="304"/>
      <c r="GCP23" s="304"/>
      <c r="GCQ23" s="304"/>
      <c r="GCR23" s="304"/>
      <c r="GCS23" s="304"/>
      <c r="GCT23" s="304"/>
      <c r="GCU23" s="304"/>
      <c r="GCV23" s="304"/>
      <c r="GCW23" s="304"/>
      <c r="GCX23" s="304"/>
      <c r="GCY23" s="304"/>
      <c r="GCZ23" s="304"/>
      <c r="GDA23" s="304"/>
      <c r="GDB23" s="304"/>
      <c r="GDC23" s="304"/>
      <c r="GDD23" s="304"/>
      <c r="GDE23" s="304"/>
      <c r="GDF23" s="304"/>
      <c r="GDG23" s="304"/>
      <c r="GDH23" s="304"/>
      <c r="GDI23" s="304"/>
      <c r="GDJ23" s="304"/>
      <c r="GDK23" s="304"/>
      <c r="GDL23" s="304"/>
      <c r="GDM23" s="304"/>
      <c r="GDN23" s="304"/>
      <c r="GDO23" s="304"/>
      <c r="GDP23" s="304"/>
      <c r="GDQ23" s="304"/>
      <c r="GDR23" s="304"/>
      <c r="GDS23" s="304"/>
      <c r="GDT23" s="304"/>
      <c r="GDU23" s="304"/>
      <c r="GDV23" s="304"/>
      <c r="GDW23" s="304"/>
      <c r="GDX23" s="304"/>
      <c r="GDY23" s="304"/>
      <c r="GDZ23" s="304"/>
      <c r="GEA23" s="304"/>
      <c r="GEB23" s="304"/>
      <c r="GEC23" s="304"/>
      <c r="GED23" s="304"/>
      <c r="GEE23" s="304"/>
      <c r="GEF23" s="304"/>
      <c r="GEG23" s="304"/>
      <c r="GEH23" s="304"/>
      <c r="GEI23" s="304"/>
      <c r="GEJ23" s="304"/>
      <c r="GEK23" s="304"/>
      <c r="GEL23" s="304"/>
      <c r="GEM23" s="304"/>
      <c r="GEN23" s="304"/>
      <c r="GEO23" s="304"/>
      <c r="GEP23" s="304"/>
      <c r="GEQ23" s="304"/>
      <c r="GER23" s="304"/>
      <c r="GES23" s="304"/>
      <c r="GET23" s="304"/>
      <c r="GEU23" s="304"/>
      <c r="GEV23" s="304"/>
      <c r="GEW23" s="304"/>
      <c r="GEX23" s="304"/>
      <c r="GEY23" s="304"/>
      <c r="GEZ23" s="304"/>
      <c r="GFA23" s="304"/>
      <c r="GFB23" s="304"/>
      <c r="GFC23" s="304"/>
      <c r="GFD23" s="304"/>
      <c r="GFE23" s="304"/>
      <c r="GFF23" s="304"/>
      <c r="GFG23" s="304"/>
      <c r="GFH23" s="304"/>
      <c r="GFI23" s="304"/>
      <c r="GFJ23" s="304"/>
      <c r="GFK23" s="304"/>
      <c r="GFL23" s="304"/>
      <c r="GFM23" s="304"/>
      <c r="GFN23" s="304"/>
      <c r="GFO23" s="304"/>
      <c r="GFP23" s="304"/>
      <c r="GFQ23" s="304"/>
      <c r="GFR23" s="304"/>
      <c r="GFS23" s="304"/>
      <c r="GFT23" s="304"/>
      <c r="GFU23" s="304"/>
      <c r="GFV23" s="304"/>
      <c r="GFW23" s="304"/>
      <c r="GFX23" s="304"/>
      <c r="GFY23" s="304"/>
      <c r="GFZ23" s="304"/>
      <c r="GGA23" s="304"/>
      <c r="GGB23" s="304"/>
      <c r="GGC23" s="304"/>
      <c r="GGD23" s="304"/>
      <c r="GGE23" s="304"/>
      <c r="GGF23" s="304"/>
      <c r="GGG23" s="304"/>
      <c r="GGH23" s="304"/>
      <c r="GGI23" s="304"/>
      <c r="GGJ23" s="304"/>
      <c r="GGK23" s="304"/>
      <c r="GGL23" s="304"/>
      <c r="GGM23" s="304"/>
      <c r="GGN23" s="304"/>
      <c r="GGO23" s="304"/>
      <c r="GGP23" s="304"/>
      <c r="GGQ23" s="304"/>
      <c r="GGR23" s="304"/>
      <c r="GGS23" s="304"/>
      <c r="GGT23" s="304"/>
      <c r="GGU23" s="304"/>
      <c r="GGV23" s="304"/>
      <c r="GGW23" s="304"/>
      <c r="GGX23" s="304"/>
      <c r="GGY23" s="304"/>
      <c r="GGZ23" s="304"/>
      <c r="GHA23" s="304"/>
      <c r="GHB23" s="304"/>
      <c r="GHC23" s="304"/>
      <c r="GHD23" s="304"/>
      <c r="GHE23" s="304"/>
      <c r="GHF23" s="304"/>
      <c r="GHG23" s="304"/>
      <c r="GHH23" s="304"/>
      <c r="GHI23" s="304"/>
      <c r="GHJ23" s="304"/>
      <c r="GHK23" s="304"/>
      <c r="GHL23" s="304"/>
      <c r="GHM23" s="304"/>
      <c r="GHN23" s="304"/>
      <c r="GHO23" s="304"/>
      <c r="GHP23" s="304"/>
      <c r="GHQ23" s="304"/>
      <c r="GHR23" s="304"/>
      <c r="GHS23" s="304"/>
      <c r="GHT23" s="304"/>
      <c r="GHU23" s="304"/>
      <c r="GHV23" s="304"/>
      <c r="GHW23" s="304"/>
      <c r="GHX23" s="304"/>
      <c r="GHY23" s="304"/>
      <c r="GHZ23" s="304"/>
      <c r="GIA23" s="304"/>
      <c r="GIB23" s="304"/>
      <c r="GIC23" s="304"/>
      <c r="GID23" s="304"/>
      <c r="GIE23" s="304"/>
      <c r="GIF23" s="304"/>
      <c r="GIG23" s="304"/>
      <c r="GIH23" s="304"/>
      <c r="GII23" s="304"/>
      <c r="GIJ23" s="304"/>
      <c r="GIK23" s="304"/>
      <c r="GIL23" s="304"/>
      <c r="GIM23" s="304"/>
      <c r="GIN23" s="304"/>
      <c r="GIO23" s="304"/>
      <c r="GIP23" s="304"/>
      <c r="GIQ23" s="304"/>
      <c r="GIR23" s="304"/>
      <c r="GIS23" s="304"/>
      <c r="GIT23" s="304"/>
      <c r="GIU23" s="304"/>
      <c r="GIV23" s="304"/>
      <c r="GIW23" s="304"/>
      <c r="GIX23" s="304"/>
      <c r="GIY23" s="304"/>
      <c r="GIZ23" s="304"/>
      <c r="GJA23" s="304"/>
      <c r="GJB23" s="304"/>
      <c r="GJC23" s="304"/>
      <c r="GJD23" s="304"/>
      <c r="GJE23" s="304"/>
      <c r="GJF23" s="304"/>
      <c r="GJG23" s="304"/>
      <c r="GJH23" s="304"/>
      <c r="GJI23" s="304"/>
      <c r="GJJ23" s="304"/>
      <c r="GJK23" s="304"/>
      <c r="GJL23" s="304"/>
      <c r="GJM23" s="304"/>
      <c r="GJN23" s="304"/>
      <c r="GJO23" s="304"/>
      <c r="GJP23" s="304"/>
      <c r="GJQ23" s="304"/>
      <c r="GJR23" s="304"/>
      <c r="GJS23" s="304"/>
      <c r="GJT23" s="304"/>
      <c r="GJU23" s="304"/>
      <c r="GJV23" s="304"/>
      <c r="GJW23" s="304"/>
      <c r="GJX23" s="304"/>
      <c r="GJY23" s="304"/>
      <c r="GJZ23" s="304"/>
      <c r="GKA23" s="304"/>
      <c r="GKB23" s="304"/>
      <c r="GKC23" s="304"/>
      <c r="GKD23" s="304"/>
      <c r="GKE23" s="304"/>
      <c r="GKF23" s="304"/>
      <c r="GKG23" s="304"/>
      <c r="GKH23" s="304"/>
      <c r="GKI23" s="304"/>
      <c r="GKJ23" s="304"/>
      <c r="GKK23" s="304"/>
      <c r="GKL23" s="304"/>
      <c r="GKM23" s="304"/>
      <c r="GKN23" s="304"/>
      <c r="GKO23" s="304"/>
      <c r="GKP23" s="304"/>
      <c r="GKQ23" s="304"/>
      <c r="GKR23" s="304"/>
      <c r="GKS23" s="304"/>
      <c r="GKT23" s="304"/>
      <c r="GKU23" s="304"/>
      <c r="GKV23" s="304"/>
      <c r="GKW23" s="304"/>
      <c r="GKX23" s="304"/>
      <c r="GKY23" s="304"/>
      <c r="GKZ23" s="304"/>
      <c r="GLA23" s="304"/>
      <c r="GLB23" s="304"/>
      <c r="GLC23" s="304"/>
      <c r="GLD23" s="304"/>
      <c r="GLE23" s="304"/>
      <c r="GLF23" s="304"/>
      <c r="GLG23" s="304"/>
      <c r="GLH23" s="304"/>
      <c r="GLI23" s="304"/>
      <c r="GLJ23" s="304"/>
      <c r="GLK23" s="304"/>
      <c r="GLL23" s="304"/>
      <c r="GLM23" s="304"/>
      <c r="GLN23" s="304"/>
      <c r="GLO23" s="304"/>
      <c r="GLP23" s="304"/>
      <c r="GLQ23" s="304"/>
      <c r="GLR23" s="304"/>
      <c r="GLS23" s="304"/>
      <c r="GLT23" s="304"/>
      <c r="GLU23" s="304"/>
      <c r="GLV23" s="304"/>
      <c r="GLW23" s="304"/>
      <c r="GLX23" s="304"/>
      <c r="GLY23" s="304"/>
      <c r="GLZ23" s="304"/>
      <c r="GMA23" s="304"/>
      <c r="GMB23" s="304"/>
      <c r="GMC23" s="304"/>
      <c r="GMD23" s="304"/>
      <c r="GME23" s="304"/>
      <c r="GMF23" s="304"/>
      <c r="GMG23" s="304"/>
      <c r="GMH23" s="304"/>
      <c r="GMI23" s="304"/>
      <c r="GMJ23" s="304"/>
      <c r="GMK23" s="304"/>
      <c r="GML23" s="304"/>
      <c r="GMM23" s="304"/>
      <c r="GMN23" s="304"/>
      <c r="GMO23" s="304"/>
      <c r="GMP23" s="304"/>
      <c r="GMQ23" s="304"/>
      <c r="GMR23" s="304"/>
      <c r="GMS23" s="304"/>
      <c r="GMT23" s="304"/>
      <c r="GMU23" s="304"/>
      <c r="GMV23" s="304"/>
      <c r="GMW23" s="304"/>
      <c r="GMX23" s="304"/>
      <c r="GMY23" s="304"/>
      <c r="GMZ23" s="304"/>
      <c r="GNA23" s="304"/>
      <c r="GNB23" s="304"/>
      <c r="GNC23" s="304"/>
      <c r="GND23" s="304"/>
      <c r="GNE23" s="304"/>
      <c r="GNF23" s="304"/>
      <c r="GNG23" s="304"/>
      <c r="GNH23" s="304"/>
      <c r="GNI23" s="304"/>
      <c r="GNJ23" s="304"/>
      <c r="GNK23" s="304"/>
      <c r="GNL23" s="304"/>
      <c r="GNM23" s="304"/>
      <c r="GNN23" s="304"/>
      <c r="GNO23" s="304"/>
      <c r="GNP23" s="304"/>
      <c r="GNQ23" s="304"/>
      <c r="GNR23" s="304"/>
      <c r="GNS23" s="304"/>
      <c r="GNT23" s="304"/>
      <c r="GNU23" s="304"/>
      <c r="GNV23" s="304"/>
      <c r="GNW23" s="304"/>
      <c r="GNX23" s="304"/>
      <c r="GNY23" s="304"/>
      <c r="GNZ23" s="304"/>
      <c r="GOA23" s="304"/>
      <c r="GOB23" s="304"/>
      <c r="GOC23" s="304"/>
      <c r="GOD23" s="304"/>
      <c r="GOE23" s="304"/>
      <c r="GOF23" s="304"/>
      <c r="GOG23" s="304"/>
      <c r="GOH23" s="304"/>
      <c r="GOI23" s="304"/>
      <c r="GOJ23" s="304"/>
      <c r="GOK23" s="304"/>
      <c r="GOL23" s="304"/>
      <c r="GOM23" s="304"/>
      <c r="GON23" s="304"/>
      <c r="GOO23" s="304"/>
      <c r="GOP23" s="304"/>
      <c r="GOQ23" s="304"/>
      <c r="GOR23" s="304"/>
      <c r="GOS23" s="304"/>
      <c r="GOT23" s="304"/>
      <c r="GOU23" s="304"/>
      <c r="GOV23" s="304"/>
      <c r="GOW23" s="304"/>
      <c r="GOX23" s="304"/>
      <c r="GOY23" s="304"/>
      <c r="GOZ23" s="304"/>
      <c r="GPA23" s="304"/>
      <c r="GPB23" s="304"/>
      <c r="GPC23" s="304"/>
      <c r="GPD23" s="304"/>
      <c r="GPE23" s="304"/>
      <c r="GPF23" s="304"/>
      <c r="GPG23" s="304"/>
      <c r="GPH23" s="304"/>
      <c r="GPI23" s="304"/>
      <c r="GPJ23" s="304"/>
      <c r="GPK23" s="304"/>
      <c r="GPL23" s="304"/>
      <c r="GPM23" s="304"/>
      <c r="GPN23" s="304"/>
      <c r="GPO23" s="304"/>
      <c r="GPP23" s="304"/>
      <c r="GPQ23" s="304"/>
      <c r="GPR23" s="304"/>
      <c r="GPS23" s="304"/>
      <c r="GPT23" s="304"/>
      <c r="GPU23" s="304"/>
      <c r="GPV23" s="304"/>
      <c r="GPW23" s="304"/>
      <c r="GPX23" s="304"/>
      <c r="GPY23" s="304"/>
      <c r="GPZ23" s="304"/>
      <c r="GQA23" s="304"/>
      <c r="GQB23" s="304"/>
      <c r="GQC23" s="304"/>
      <c r="GQD23" s="304"/>
      <c r="GQE23" s="304"/>
      <c r="GQF23" s="304"/>
      <c r="GQG23" s="304"/>
      <c r="GQH23" s="304"/>
      <c r="GQI23" s="304"/>
      <c r="GQJ23" s="304"/>
      <c r="GQK23" s="304"/>
      <c r="GQL23" s="304"/>
      <c r="GQM23" s="304"/>
      <c r="GQN23" s="304"/>
      <c r="GQO23" s="304"/>
      <c r="GQP23" s="304"/>
      <c r="GQQ23" s="304"/>
      <c r="GQR23" s="304"/>
      <c r="GQS23" s="304"/>
      <c r="GQT23" s="304"/>
      <c r="GQU23" s="304"/>
      <c r="GQV23" s="304"/>
      <c r="GQW23" s="304"/>
      <c r="GQX23" s="304"/>
      <c r="GQY23" s="304"/>
      <c r="GQZ23" s="304"/>
      <c r="GRA23" s="304"/>
      <c r="GRB23" s="304"/>
      <c r="GRC23" s="304"/>
      <c r="GRD23" s="304"/>
      <c r="GRE23" s="304"/>
      <c r="GRF23" s="304"/>
      <c r="GRG23" s="304"/>
      <c r="GRH23" s="304"/>
      <c r="GRI23" s="304"/>
      <c r="GRJ23" s="304"/>
      <c r="GRK23" s="304"/>
      <c r="GRL23" s="304"/>
      <c r="GRM23" s="304"/>
      <c r="GRN23" s="304"/>
      <c r="GRO23" s="304"/>
      <c r="GRP23" s="304"/>
      <c r="GRQ23" s="304"/>
      <c r="GRR23" s="304"/>
      <c r="GRS23" s="304"/>
      <c r="GRT23" s="304"/>
      <c r="GRU23" s="304"/>
      <c r="GRV23" s="304"/>
      <c r="GRW23" s="304"/>
      <c r="GRX23" s="304"/>
      <c r="GRY23" s="304"/>
      <c r="GRZ23" s="304"/>
      <c r="GSA23" s="304"/>
      <c r="GSB23" s="304"/>
      <c r="GSC23" s="304"/>
      <c r="GSD23" s="304"/>
      <c r="GSE23" s="304"/>
      <c r="GSF23" s="304"/>
      <c r="GSG23" s="304"/>
      <c r="GSH23" s="304"/>
      <c r="GSI23" s="304"/>
      <c r="GSJ23" s="304"/>
      <c r="GSK23" s="304"/>
      <c r="GSL23" s="304"/>
      <c r="GSM23" s="304"/>
      <c r="GSN23" s="304"/>
      <c r="GSO23" s="304"/>
      <c r="GSP23" s="304"/>
      <c r="GSQ23" s="304"/>
      <c r="GSR23" s="304"/>
      <c r="GSS23" s="304"/>
      <c r="GST23" s="304"/>
      <c r="GSU23" s="304"/>
      <c r="GSV23" s="304"/>
      <c r="GSW23" s="304"/>
      <c r="GSX23" s="304"/>
      <c r="GSY23" s="304"/>
      <c r="GSZ23" s="304"/>
      <c r="GTA23" s="304"/>
      <c r="GTB23" s="304"/>
      <c r="GTC23" s="304"/>
      <c r="GTD23" s="304"/>
      <c r="GTE23" s="304"/>
      <c r="GTF23" s="304"/>
      <c r="GTG23" s="304"/>
      <c r="GTH23" s="304"/>
      <c r="GTI23" s="304"/>
      <c r="GTJ23" s="304"/>
      <c r="GTK23" s="304"/>
      <c r="GTL23" s="304"/>
      <c r="GTM23" s="304"/>
      <c r="GTN23" s="304"/>
      <c r="GTO23" s="304"/>
      <c r="GTP23" s="304"/>
      <c r="GTQ23" s="304"/>
      <c r="GTR23" s="304"/>
      <c r="GTS23" s="304"/>
      <c r="GTT23" s="304"/>
      <c r="GTU23" s="304"/>
      <c r="GTV23" s="304"/>
      <c r="GTW23" s="304"/>
      <c r="GTX23" s="304"/>
      <c r="GTY23" s="304"/>
      <c r="GTZ23" s="304"/>
      <c r="GUA23" s="304"/>
      <c r="GUB23" s="304"/>
      <c r="GUC23" s="304"/>
      <c r="GUD23" s="304"/>
      <c r="GUE23" s="304"/>
      <c r="GUF23" s="304"/>
      <c r="GUG23" s="304"/>
      <c r="GUH23" s="304"/>
      <c r="GUI23" s="304"/>
      <c r="GUJ23" s="304"/>
      <c r="GUK23" s="304"/>
      <c r="GUL23" s="304"/>
      <c r="GUM23" s="304"/>
      <c r="GUN23" s="304"/>
      <c r="GUO23" s="304"/>
      <c r="GUP23" s="304"/>
      <c r="GUQ23" s="304"/>
      <c r="GUR23" s="304"/>
      <c r="GUS23" s="304"/>
      <c r="GUT23" s="304"/>
      <c r="GUU23" s="304"/>
      <c r="GUV23" s="304"/>
      <c r="GUW23" s="304"/>
      <c r="GUX23" s="304"/>
      <c r="GUY23" s="304"/>
      <c r="GUZ23" s="304"/>
      <c r="GVA23" s="304"/>
      <c r="GVB23" s="304"/>
      <c r="GVC23" s="304"/>
      <c r="GVD23" s="304"/>
      <c r="GVE23" s="304"/>
      <c r="GVF23" s="304"/>
      <c r="GVG23" s="304"/>
      <c r="GVH23" s="304"/>
      <c r="GVI23" s="304"/>
      <c r="GVJ23" s="304"/>
      <c r="GVK23" s="304"/>
      <c r="GVL23" s="304"/>
      <c r="GVM23" s="304"/>
      <c r="GVN23" s="304"/>
      <c r="GVO23" s="304"/>
      <c r="GVP23" s="304"/>
      <c r="GVQ23" s="304"/>
      <c r="GVR23" s="304"/>
      <c r="GVS23" s="304"/>
      <c r="GVT23" s="304"/>
      <c r="GVU23" s="304"/>
      <c r="GVV23" s="304"/>
      <c r="GVW23" s="304"/>
      <c r="GVX23" s="304"/>
      <c r="GVY23" s="304"/>
      <c r="GVZ23" s="304"/>
      <c r="GWA23" s="304"/>
      <c r="GWB23" s="304"/>
      <c r="GWC23" s="304"/>
      <c r="GWD23" s="304"/>
      <c r="GWE23" s="304"/>
      <c r="GWF23" s="304"/>
      <c r="GWG23" s="304"/>
      <c r="GWH23" s="304"/>
      <c r="GWI23" s="304"/>
      <c r="GWJ23" s="304"/>
      <c r="GWK23" s="304"/>
      <c r="GWL23" s="304"/>
      <c r="GWM23" s="304"/>
      <c r="GWN23" s="304"/>
      <c r="GWO23" s="304"/>
      <c r="GWP23" s="304"/>
      <c r="GWQ23" s="304"/>
      <c r="GWR23" s="304"/>
      <c r="GWS23" s="304"/>
      <c r="GWT23" s="304"/>
      <c r="GWU23" s="304"/>
      <c r="GWV23" s="304"/>
      <c r="GWW23" s="304"/>
      <c r="GWX23" s="304"/>
      <c r="GWY23" s="304"/>
      <c r="GWZ23" s="304"/>
      <c r="GXA23" s="304"/>
      <c r="GXB23" s="304"/>
      <c r="GXC23" s="304"/>
      <c r="GXD23" s="304"/>
      <c r="GXE23" s="304"/>
      <c r="GXF23" s="304"/>
      <c r="GXG23" s="304"/>
      <c r="GXH23" s="304"/>
      <c r="GXI23" s="304"/>
      <c r="GXJ23" s="304"/>
      <c r="GXK23" s="304"/>
      <c r="GXL23" s="304"/>
      <c r="GXM23" s="304"/>
      <c r="GXN23" s="304"/>
      <c r="GXO23" s="304"/>
      <c r="GXP23" s="304"/>
      <c r="GXQ23" s="304"/>
      <c r="GXR23" s="304"/>
      <c r="GXS23" s="304"/>
      <c r="GXT23" s="304"/>
      <c r="GXU23" s="304"/>
      <c r="GXV23" s="304"/>
      <c r="GXW23" s="304"/>
      <c r="GXX23" s="304"/>
      <c r="GXY23" s="304"/>
      <c r="GXZ23" s="304"/>
      <c r="GYA23" s="304"/>
      <c r="GYB23" s="304"/>
      <c r="GYC23" s="304"/>
      <c r="GYD23" s="304"/>
      <c r="GYE23" s="304"/>
      <c r="GYF23" s="304"/>
      <c r="GYG23" s="304"/>
      <c r="GYH23" s="304"/>
      <c r="GYI23" s="304"/>
      <c r="GYJ23" s="304"/>
      <c r="GYK23" s="304"/>
      <c r="GYL23" s="304"/>
      <c r="GYM23" s="304"/>
      <c r="GYN23" s="304"/>
      <c r="GYO23" s="304"/>
      <c r="GYP23" s="304"/>
      <c r="GYQ23" s="304"/>
      <c r="GYR23" s="304"/>
      <c r="GYS23" s="304"/>
      <c r="GYT23" s="304"/>
      <c r="GYU23" s="304"/>
      <c r="GYV23" s="304"/>
      <c r="GYW23" s="304"/>
      <c r="GYX23" s="304"/>
      <c r="GYY23" s="304"/>
      <c r="GYZ23" s="304"/>
      <c r="GZA23" s="304"/>
      <c r="GZB23" s="304"/>
      <c r="GZC23" s="304"/>
      <c r="GZD23" s="304"/>
      <c r="GZE23" s="304"/>
      <c r="GZF23" s="304"/>
      <c r="GZG23" s="304"/>
      <c r="GZH23" s="304"/>
      <c r="GZI23" s="304"/>
      <c r="GZJ23" s="304"/>
      <c r="GZK23" s="304"/>
      <c r="GZL23" s="304"/>
      <c r="GZM23" s="304"/>
      <c r="GZN23" s="304"/>
      <c r="GZO23" s="304"/>
      <c r="GZP23" s="304"/>
      <c r="GZQ23" s="304"/>
      <c r="GZR23" s="304"/>
      <c r="GZS23" s="304"/>
      <c r="GZT23" s="304"/>
      <c r="GZU23" s="304"/>
      <c r="GZV23" s="304"/>
      <c r="GZW23" s="304"/>
      <c r="GZX23" s="304"/>
      <c r="GZY23" s="304"/>
      <c r="GZZ23" s="304"/>
      <c r="HAA23" s="304"/>
      <c r="HAB23" s="304"/>
      <c r="HAC23" s="304"/>
      <c r="HAD23" s="304"/>
      <c r="HAE23" s="304"/>
      <c r="HAF23" s="304"/>
      <c r="HAG23" s="304"/>
      <c r="HAH23" s="304"/>
      <c r="HAI23" s="304"/>
      <c r="HAJ23" s="304"/>
      <c r="HAK23" s="304"/>
      <c r="HAL23" s="304"/>
      <c r="HAM23" s="304"/>
      <c r="HAN23" s="304"/>
      <c r="HAO23" s="304"/>
      <c r="HAP23" s="304"/>
      <c r="HAQ23" s="304"/>
      <c r="HAR23" s="304"/>
      <c r="HAS23" s="304"/>
      <c r="HAT23" s="304"/>
      <c r="HAU23" s="304"/>
      <c r="HAV23" s="304"/>
      <c r="HAW23" s="304"/>
      <c r="HAX23" s="304"/>
      <c r="HAY23" s="304"/>
      <c r="HAZ23" s="304"/>
      <c r="HBA23" s="304"/>
      <c r="HBB23" s="304"/>
      <c r="HBC23" s="304"/>
      <c r="HBD23" s="304"/>
      <c r="HBE23" s="304"/>
      <c r="HBF23" s="304"/>
      <c r="HBG23" s="304"/>
      <c r="HBH23" s="304"/>
      <c r="HBI23" s="304"/>
      <c r="HBJ23" s="304"/>
      <c r="HBK23" s="304"/>
      <c r="HBL23" s="304"/>
      <c r="HBM23" s="304"/>
      <c r="HBN23" s="304"/>
      <c r="HBO23" s="304"/>
      <c r="HBP23" s="304"/>
      <c r="HBQ23" s="304"/>
      <c r="HBR23" s="304"/>
      <c r="HBS23" s="304"/>
      <c r="HBT23" s="304"/>
      <c r="HBU23" s="304"/>
      <c r="HBV23" s="304"/>
      <c r="HBW23" s="304"/>
      <c r="HBX23" s="304"/>
      <c r="HBY23" s="304"/>
      <c r="HBZ23" s="304"/>
      <c r="HCA23" s="304"/>
      <c r="HCB23" s="304"/>
      <c r="HCC23" s="304"/>
      <c r="HCD23" s="304"/>
      <c r="HCE23" s="304"/>
      <c r="HCF23" s="304"/>
      <c r="HCG23" s="304"/>
      <c r="HCH23" s="304"/>
      <c r="HCI23" s="304"/>
      <c r="HCJ23" s="304"/>
      <c r="HCK23" s="304"/>
      <c r="HCL23" s="304"/>
      <c r="HCM23" s="304"/>
      <c r="HCN23" s="304"/>
      <c r="HCO23" s="304"/>
      <c r="HCP23" s="304"/>
      <c r="HCQ23" s="304"/>
      <c r="HCR23" s="304"/>
      <c r="HCS23" s="304"/>
      <c r="HCT23" s="304"/>
      <c r="HCU23" s="304"/>
      <c r="HCV23" s="304"/>
      <c r="HCW23" s="304"/>
      <c r="HCX23" s="304"/>
      <c r="HCY23" s="304"/>
      <c r="HCZ23" s="304"/>
      <c r="HDA23" s="304"/>
      <c r="HDB23" s="304"/>
      <c r="HDC23" s="304"/>
      <c r="HDD23" s="304"/>
      <c r="HDE23" s="304"/>
      <c r="HDF23" s="304"/>
      <c r="HDG23" s="304"/>
      <c r="HDH23" s="304"/>
      <c r="HDI23" s="304"/>
      <c r="HDJ23" s="304"/>
      <c r="HDK23" s="304"/>
      <c r="HDL23" s="304"/>
      <c r="HDM23" s="304"/>
      <c r="HDN23" s="304"/>
      <c r="HDO23" s="304"/>
      <c r="HDP23" s="304"/>
      <c r="HDQ23" s="304"/>
      <c r="HDR23" s="304"/>
      <c r="HDS23" s="304"/>
      <c r="HDT23" s="304"/>
      <c r="HDU23" s="304"/>
      <c r="HDV23" s="304"/>
      <c r="HDW23" s="304"/>
      <c r="HDX23" s="304"/>
      <c r="HDY23" s="304"/>
      <c r="HDZ23" s="304"/>
      <c r="HEA23" s="304"/>
      <c r="HEB23" s="304"/>
      <c r="HEC23" s="304"/>
      <c r="HED23" s="304"/>
      <c r="HEE23" s="304"/>
      <c r="HEF23" s="304"/>
      <c r="HEG23" s="304"/>
      <c r="HEH23" s="304"/>
      <c r="HEI23" s="304"/>
      <c r="HEJ23" s="304"/>
      <c r="HEK23" s="304"/>
      <c r="HEL23" s="304"/>
      <c r="HEM23" s="304"/>
      <c r="HEN23" s="304"/>
      <c r="HEO23" s="304"/>
      <c r="HEP23" s="304"/>
      <c r="HEQ23" s="304"/>
      <c r="HER23" s="304"/>
      <c r="HES23" s="304"/>
      <c r="HET23" s="304"/>
      <c r="HEU23" s="304"/>
      <c r="HEV23" s="304"/>
      <c r="HEW23" s="304"/>
      <c r="HEX23" s="304"/>
      <c r="HEY23" s="304"/>
      <c r="HEZ23" s="304"/>
      <c r="HFA23" s="304"/>
      <c r="HFB23" s="304"/>
      <c r="HFC23" s="304"/>
      <c r="HFD23" s="304"/>
      <c r="HFE23" s="304"/>
      <c r="HFF23" s="304"/>
      <c r="HFG23" s="304"/>
      <c r="HFH23" s="304"/>
      <c r="HFI23" s="304"/>
      <c r="HFJ23" s="304"/>
      <c r="HFK23" s="304"/>
      <c r="HFL23" s="304"/>
      <c r="HFM23" s="304"/>
      <c r="HFN23" s="304"/>
      <c r="HFO23" s="304"/>
      <c r="HFP23" s="304"/>
      <c r="HFQ23" s="304"/>
      <c r="HFR23" s="304"/>
      <c r="HFS23" s="304"/>
      <c r="HFT23" s="304"/>
      <c r="HFU23" s="304"/>
      <c r="HFV23" s="304"/>
      <c r="HFW23" s="304"/>
      <c r="HFX23" s="304"/>
      <c r="HFY23" s="304"/>
      <c r="HFZ23" s="304"/>
      <c r="HGA23" s="304"/>
      <c r="HGB23" s="304"/>
      <c r="HGC23" s="304"/>
      <c r="HGD23" s="304"/>
      <c r="HGE23" s="304"/>
      <c r="HGF23" s="304"/>
      <c r="HGG23" s="304"/>
      <c r="HGH23" s="304"/>
      <c r="HGI23" s="304"/>
      <c r="HGJ23" s="304"/>
      <c r="HGK23" s="304"/>
      <c r="HGL23" s="304"/>
      <c r="HGM23" s="304"/>
      <c r="HGN23" s="304"/>
      <c r="HGO23" s="304"/>
      <c r="HGP23" s="304"/>
      <c r="HGQ23" s="304"/>
      <c r="HGR23" s="304"/>
      <c r="HGS23" s="304"/>
      <c r="HGT23" s="304"/>
      <c r="HGU23" s="304"/>
      <c r="HGV23" s="304"/>
      <c r="HGW23" s="304"/>
      <c r="HGX23" s="304"/>
      <c r="HGY23" s="304"/>
      <c r="HGZ23" s="304"/>
      <c r="HHA23" s="304"/>
      <c r="HHB23" s="304"/>
      <c r="HHC23" s="304"/>
      <c r="HHD23" s="304"/>
      <c r="HHE23" s="304"/>
      <c r="HHF23" s="304"/>
      <c r="HHG23" s="304"/>
      <c r="HHH23" s="304"/>
      <c r="HHI23" s="304"/>
      <c r="HHJ23" s="304"/>
      <c r="HHK23" s="304"/>
      <c r="HHL23" s="304"/>
      <c r="HHM23" s="304"/>
      <c r="HHN23" s="304"/>
      <c r="HHO23" s="304"/>
      <c r="HHP23" s="304"/>
      <c r="HHQ23" s="304"/>
      <c r="HHR23" s="304"/>
      <c r="HHS23" s="304"/>
      <c r="HHT23" s="304"/>
      <c r="HHU23" s="304"/>
      <c r="HHV23" s="304"/>
      <c r="HHW23" s="304"/>
      <c r="HHX23" s="304"/>
      <c r="HHY23" s="304"/>
      <c r="HHZ23" s="304"/>
      <c r="HIA23" s="304"/>
      <c r="HIB23" s="304"/>
      <c r="HIC23" s="304"/>
      <c r="HID23" s="304"/>
      <c r="HIE23" s="304"/>
      <c r="HIF23" s="304"/>
      <c r="HIG23" s="304"/>
      <c r="HIH23" s="304"/>
      <c r="HII23" s="304"/>
      <c r="HIJ23" s="304"/>
      <c r="HIK23" s="304"/>
      <c r="HIL23" s="304"/>
      <c r="HIM23" s="304"/>
      <c r="HIN23" s="304"/>
      <c r="HIO23" s="304"/>
      <c r="HIP23" s="304"/>
      <c r="HIQ23" s="304"/>
      <c r="HIR23" s="304"/>
      <c r="HIS23" s="304"/>
      <c r="HIT23" s="304"/>
      <c r="HIU23" s="304"/>
      <c r="HIV23" s="304"/>
      <c r="HIW23" s="304"/>
      <c r="HIX23" s="304"/>
      <c r="HIY23" s="304"/>
      <c r="HIZ23" s="304"/>
      <c r="HJA23" s="304"/>
      <c r="HJB23" s="304"/>
      <c r="HJC23" s="304"/>
      <c r="HJD23" s="304"/>
      <c r="HJE23" s="304"/>
      <c r="HJF23" s="304"/>
      <c r="HJG23" s="304"/>
      <c r="HJH23" s="304"/>
      <c r="HJI23" s="304"/>
      <c r="HJJ23" s="304"/>
      <c r="HJK23" s="304"/>
      <c r="HJL23" s="304"/>
      <c r="HJM23" s="304"/>
      <c r="HJN23" s="304"/>
      <c r="HJO23" s="304"/>
      <c r="HJP23" s="304"/>
      <c r="HJQ23" s="304"/>
      <c r="HJR23" s="304"/>
      <c r="HJS23" s="304"/>
      <c r="HJT23" s="304"/>
      <c r="HJU23" s="304"/>
      <c r="HJV23" s="304"/>
      <c r="HJW23" s="304"/>
      <c r="HJX23" s="304"/>
      <c r="HJY23" s="304"/>
      <c r="HJZ23" s="304"/>
      <c r="HKA23" s="304"/>
      <c r="HKB23" s="304"/>
      <c r="HKC23" s="304"/>
      <c r="HKD23" s="304"/>
      <c r="HKE23" s="304"/>
      <c r="HKF23" s="304"/>
      <c r="HKG23" s="304"/>
      <c r="HKH23" s="304"/>
      <c r="HKI23" s="304"/>
      <c r="HKJ23" s="304"/>
      <c r="HKK23" s="304"/>
      <c r="HKL23" s="304"/>
      <c r="HKM23" s="304"/>
      <c r="HKN23" s="304"/>
      <c r="HKO23" s="304"/>
      <c r="HKP23" s="304"/>
      <c r="HKQ23" s="304"/>
      <c r="HKR23" s="304"/>
      <c r="HKS23" s="304"/>
      <c r="HKT23" s="304"/>
      <c r="HKU23" s="304"/>
      <c r="HKV23" s="304"/>
      <c r="HKW23" s="304"/>
      <c r="HKX23" s="304"/>
      <c r="HKY23" s="304"/>
      <c r="HKZ23" s="304"/>
      <c r="HLA23" s="304"/>
      <c r="HLB23" s="304"/>
      <c r="HLC23" s="304"/>
      <c r="HLD23" s="304"/>
      <c r="HLE23" s="304"/>
      <c r="HLF23" s="304"/>
      <c r="HLG23" s="304"/>
      <c r="HLH23" s="304"/>
      <c r="HLI23" s="304"/>
      <c r="HLJ23" s="304"/>
      <c r="HLK23" s="304"/>
      <c r="HLL23" s="304"/>
      <c r="HLM23" s="304"/>
      <c r="HLN23" s="304"/>
      <c r="HLO23" s="304"/>
      <c r="HLP23" s="304"/>
      <c r="HLQ23" s="304"/>
      <c r="HLR23" s="304"/>
      <c r="HLS23" s="304"/>
      <c r="HLT23" s="304"/>
      <c r="HLU23" s="304"/>
      <c r="HLV23" s="304"/>
      <c r="HLW23" s="304"/>
      <c r="HLX23" s="304"/>
      <c r="HLY23" s="304"/>
      <c r="HLZ23" s="304"/>
      <c r="HMA23" s="304"/>
      <c r="HMB23" s="304"/>
      <c r="HMC23" s="304"/>
      <c r="HMD23" s="304"/>
      <c r="HME23" s="304"/>
      <c r="HMF23" s="304"/>
      <c r="HMG23" s="304"/>
      <c r="HMH23" s="304"/>
      <c r="HMI23" s="304"/>
      <c r="HMJ23" s="304"/>
      <c r="HMK23" s="304"/>
      <c r="HML23" s="304"/>
      <c r="HMM23" s="304"/>
      <c r="HMN23" s="304"/>
      <c r="HMO23" s="304"/>
      <c r="HMP23" s="304"/>
      <c r="HMQ23" s="304"/>
      <c r="HMR23" s="304"/>
      <c r="HMS23" s="304"/>
      <c r="HMT23" s="304"/>
      <c r="HMU23" s="304"/>
      <c r="HMV23" s="304"/>
      <c r="HMW23" s="304"/>
      <c r="HMX23" s="304"/>
      <c r="HMY23" s="304"/>
      <c r="HMZ23" s="304"/>
      <c r="HNA23" s="304"/>
      <c r="HNB23" s="304"/>
      <c r="HNC23" s="304"/>
      <c r="HND23" s="304"/>
      <c r="HNE23" s="304"/>
      <c r="HNF23" s="304"/>
      <c r="HNG23" s="304"/>
      <c r="HNH23" s="304"/>
      <c r="HNI23" s="304"/>
      <c r="HNJ23" s="304"/>
      <c r="HNK23" s="304"/>
      <c r="HNL23" s="304"/>
      <c r="HNM23" s="304"/>
      <c r="HNN23" s="304"/>
      <c r="HNO23" s="304"/>
      <c r="HNP23" s="304"/>
      <c r="HNQ23" s="304"/>
      <c r="HNR23" s="304"/>
      <c r="HNS23" s="304"/>
      <c r="HNT23" s="304"/>
      <c r="HNU23" s="304"/>
      <c r="HNV23" s="304"/>
      <c r="HNW23" s="304"/>
      <c r="HNX23" s="304"/>
      <c r="HNY23" s="304"/>
      <c r="HNZ23" s="304"/>
      <c r="HOA23" s="304"/>
      <c r="HOB23" s="304"/>
      <c r="HOC23" s="304"/>
      <c r="HOD23" s="304"/>
      <c r="HOE23" s="304"/>
      <c r="HOF23" s="304"/>
      <c r="HOG23" s="304"/>
      <c r="HOH23" s="304"/>
      <c r="HOI23" s="304"/>
      <c r="HOJ23" s="304"/>
      <c r="HOK23" s="304"/>
      <c r="HOL23" s="304"/>
      <c r="HOM23" s="304"/>
      <c r="HON23" s="304"/>
      <c r="HOO23" s="304"/>
      <c r="HOP23" s="304"/>
      <c r="HOQ23" s="304"/>
      <c r="HOR23" s="304"/>
      <c r="HOS23" s="304"/>
      <c r="HOT23" s="304"/>
      <c r="HOU23" s="304"/>
      <c r="HOV23" s="304"/>
      <c r="HOW23" s="304"/>
      <c r="HOX23" s="304"/>
      <c r="HOY23" s="304"/>
      <c r="HOZ23" s="304"/>
      <c r="HPA23" s="304"/>
      <c r="HPB23" s="304"/>
      <c r="HPC23" s="304"/>
      <c r="HPD23" s="304"/>
      <c r="HPE23" s="304"/>
      <c r="HPF23" s="304"/>
      <c r="HPG23" s="304"/>
      <c r="HPH23" s="304"/>
      <c r="HPI23" s="304"/>
      <c r="HPJ23" s="304"/>
      <c r="HPK23" s="304"/>
      <c r="HPL23" s="304"/>
      <c r="HPM23" s="304"/>
      <c r="HPN23" s="304"/>
      <c r="HPO23" s="304"/>
      <c r="HPP23" s="304"/>
      <c r="HPQ23" s="304"/>
      <c r="HPR23" s="304"/>
      <c r="HPS23" s="304"/>
      <c r="HPT23" s="304"/>
      <c r="HPU23" s="304"/>
      <c r="HPV23" s="304"/>
      <c r="HPW23" s="304"/>
      <c r="HPX23" s="304"/>
      <c r="HPY23" s="304"/>
      <c r="HPZ23" s="304"/>
      <c r="HQA23" s="304"/>
      <c r="HQB23" s="304"/>
      <c r="HQC23" s="304"/>
      <c r="HQD23" s="304"/>
      <c r="HQE23" s="304"/>
      <c r="HQF23" s="304"/>
      <c r="HQG23" s="304"/>
      <c r="HQH23" s="304"/>
      <c r="HQI23" s="304"/>
      <c r="HQJ23" s="304"/>
      <c r="HQK23" s="304"/>
      <c r="HQL23" s="304"/>
      <c r="HQM23" s="304"/>
      <c r="HQN23" s="304"/>
      <c r="HQO23" s="304"/>
      <c r="HQP23" s="304"/>
      <c r="HQQ23" s="304"/>
      <c r="HQR23" s="304"/>
      <c r="HQS23" s="304"/>
      <c r="HQT23" s="304"/>
      <c r="HQU23" s="304"/>
      <c r="HQV23" s="304"/>
      <c r="HQW23" s="304"/>
      <c r="HQX23" s="304"/>
      <c r="HQY23" s="304"/>
      <c r="HQZ23" s="304"/>
      <c r="HRA23" s="304"/>
      <c r="HRB23" s="304"/>
      <c r="HRC23" s="304"/>
      <c r="HRD23" s="304"/>
      <c r="HRE23" s="304"/>
      <c r="HRF23" s="304"/>
      <c r="HRG23" s="304"/>
      <c r="HRH23" s="304"/>
      <c r="HRI23" s="304"/>
      <c r="HRJ23" s="304"/>
      <c r="HRK23" s="304"/>
      <c r="HRL23" s="304"/>
      <c r="HRM23" s="304"/>
      <c r="HRN23" s="304"/>
      <c r="HRO23" s="304"/>
      <c r="HRP23" s="304"/>
      <c r="HRQ23" s="304"/>
      <c r="HRR23" s="304"/>
      <c r="HRS23" s="304"/>
      <c r="HRT23" s="304"/>
      <c r="HRU23" s="304"/>
      <c r="HRV23" s="304"/>
      <c r="HRW23" s="304"/>
      <c r="HRX23" s="304"/>
      <c r="HRY23" s="304"/>
      <c r="HRZ23" s="304"/>
      <c r="HSA23" s="304"/>
      <c r="HSB23" s="304"/>
      <c r="HSC23" s="304"/>
      <c r="HSD23" s="304"/>
      <c r="HSE23" s="304"/>
      <c r="HSF23" s="304"/>
      <c r="HSG23" s="304"/>
      <c r="HSH23" s="304"/>
      <c r="HSI23" s="304"/>
      <c r="HSJ23" s="304"/>
      <c r="HSK23" s="304"/>
      <c r="HSL23" s="304"/>
      <c r="HSM23" s="304"/>
      <c r="HSN23" s="304"/>
      <c r="HSO23" s="304"/>
      <c r="HSP23" s="304"/>
      <c r="HSQ23" s="304"/>
      <c r="HSR23" s="304"/>
      <c r="HSS23" s="304"/>
      <c r="HST23" s="304"/>
      <c r="HSU23" s="304"/>
      <c r="HSV23" s="304"/>
      <c r="HSW23" s="304"/>
      <c r="HSX23" s="304"/>
      <c r="HSY23" s="304"/>
      <c r="HSZ23" s="304"/>
      <c r="HTA23" s="304"/>
      <c r="HTB23" s="304"/>
      <c r="HTC23" s="304"/>
      <c r="HTD23" s="304"/>
      <c r="HTE23" s="304"/>
      <c r="HTF23" s="304"/>
      <c r="HTG23" s="304"/>
      <c r="HTH23" s="304"/>
      <c r="HTI23" s="304"/>
      <c r="HTJ23" s="304"/>
      <c r="HTK23" s="304"/>
      <c r="HTL23" s="304"/>
      <c r="HTM23" s="304"/>
      <c r="HTN23" s="304"/>
      <c r="HTO23" s="304"/>
      <c r="HTP23" s="304"/>
      <c r="HTQ23" s="304"/>
      <c r="HTR23" s="304"/>
      <c r="HTS23" s="304"/>
      <c r="HTT23" s="304"/>
      <c r="HTU23" s="304"/>
      <c r="HTV23" s="304"/>
      <c r="HTW23" s="304"/>
      <c r="HTX23" s="304"/>
      <c r="HTY23" s="304"/>
      <c r="HTZ23" s="304"/>
      <c r="HUA23" s="304"/>
      <c r="HUB23" s="304"/>
      <c r="HUC23" s="304"/>
      <c r="HUD23" s="304"/>
      <c r="HUE23" s="304"/>
      <c r="HUF23" s="304"/>
      <c r="HUG23" s="304"/>
      <c r="HUH23" s="304"/>
      <c r="HUI23" s="304"/>
      <c r="HUJ23" s="304"/>
      <c r="HUK23" s="304"/>
      <c r="HUL23" s="304"/>
      <c r="HUM23" s="304"/>
      <c r="HUN23" s="304"/>
      <c r="HUO23" s="304"/>
      <c r="HUP23" s="304"/>
      <c r="HUQ23" s="304"/>
      <c r="HUR23" s="304"/>
      <c r="HUS23" s="304"/>
      <c r="HUT23" s="304"/>
      <c r="HUU23" s="304"/>
      <c r="HUV23" s="304"/>
      <c r="HUW23" s="304"/>
      <c r="HUX23" s="304"/>
      <c r="HUY23" s="304"/>
      <c r="HUZ23" s="304"/>
      <c r="HVA23" s="304"/>
      <c r="HVB23" s="304"/>
      <c r="HVC23" s="304"/>
      <c r="HVD23" s="304"/>
      <c r="HVE23" s="304"/>
      <c r="HVF23" s="304"/>
      <c r="HVG23" s="304"/>
      <c r="HVH23" s="304"/>
      <c r="HVI23" s="304"/>
      <c r="HVJ23" s="304"/>
      <c r="HVK23" s="304"/>
      <c r="HVL23" s="304"/>
      <c r="HVM23" s="304"/>
      <c r="HVN23" s="304"/>
      <c r="HVO23" s="304"/>
      <c r="HVP23" s="304"/>
      <c r="HVQ23" s="304"/>
      <c r="HVR23" s="304"/>
      <c r="HVS23" s="304"/>
      <c r="HVT23" s="304"/>
      <c r="HVU23" s="304"/>
      <c r="HVV23" s="304"/>
      <c r="HVW23" s="304"/>
      <c r="HVX23" s="304"/>
      <c r="HVY23" s="304"/>
      <c r="HVZ23" s="304"/>
      <c r="HWA23" s="304"/>
      <c r="HWB23" s="304"/>
      <c r="HWC23" s="304"/>
      <c r="HWD23" s="304"/>
      <c r="HWE23" s="304"/>
      <c r="HWF23" s="304"/>
      <c r="HWG23" s="304"/>
      <c r="HWH23" s="304"/>
      <c r="HWI23" s="304"/>
      <c r="HWJ23" s="304"/>
      <c r="HWK23" s="304"/>
      <c r="HWL23" s="304"/>
      <c r="HWM23" s="304"/>
      <c r="HWN23" s="304"/>
      <c r="HWO23" s="304"/>
      <c r="HWP23" s="304"/>
      <c r="HWQ23" s="304"/>
      <c r="HWR23" s="304"/>
      <c r="HWS23" s="304"/>
      <c r="HWT23" s="304"/>
      <c r="HWU23" s="304"/>
      <c r="HWV23" s="304"/>
      <c r="HWW23" s="304"/>
      <c r="HWX23" s="304"/>
      <c r="HWY23" s="304"/>
      <c r="HWZ23" s="304"/>
      <c r="HXA23" s="304"/>
      <c r="HXB23" s="304"/>
      <c r="HXC23" s="304"/>
      <c r="HXD23" s="304"/>
      <c r="HXE23" s="304"/>
      <c r="HXF23" s="304"/>
      <c r="HXG23" s="304"/>
      <c r="HXH23" s="304"/>
      <c r="HXI23" s="304"/>
      <c r="HXJ23" s="304"/>
      <c r="HXK23" s="304"/>
      <c r="HXL23" s="304"/>
      <c r="HXM23" s="304"/>
      <c r="HXN23" s="304"/>
      <c r="HXO23" s="304"/>
      <c r="HXP23" s="304"/>
      <c r="HXQ23" s="304"/>
      <c r="HXR23" s="304"/>
      <c r="HXS23" s="304"/>
      <c r="HXT23" s="304"/>
      <c r="HXU23" s="304"/>
      <c r="HXV23" s="304"/>
      <c r="HXW23" s="304"/>
      <c r="HXX23" s="304"/>
      <c r="HXY23" s="304"/>
      <c r="HXZ23" s="304"/>
      <c r="HYA23" s="304"/>
      <c r="HYB23" s="304"/>
      <c r="HYC23" s="304"/>
      <c r="HYD23" s="304"/>
      <c r="HYE23" s="304"/>
      <c r="HYF23" s="304"/>
      <c r="HYG23" s="304"/>
      <c r="HYH23" s="304"/>
      <c r="HYI23" s="304"/>
      <c r="HYJ23" s="304"/>
      <c r="HYK23" s="304"/>
      <c r="HYL23" s="304"/>
      <c r="HYM23" s="304"/>
      <c r="HYN23" s="304"/>
      <c r="HYO23" s="304"/>
      <c r="HYP23" s="304"/>
      <c r="HYQ23" s="304"/>
      <c r="HYR23" s="304"/>
      <c r="HYS23" s="304"/>
      <c r="HYT23" s="304"/>
      <c r="HYU23" s="304"/>
      <c r="HYV23" s="304"/>
      <c r="HYW23" s="304"/>
      <c r="HYX23" s="304"/>
      <c r="HYY23" s="304"/>
      <c r="HYZ23" s="304"/>
      <c r="HZA23" s="304"/>
      <c r="HZB23" s="304"/>
      <c r="HZC23" s="304"/>
      <c r="HZD23" s="304"/>
      <c r="HZE23" s="304"/>
      <c r="HZF23" s="304"/>
      <c r="HZG23" s="304"/>
      <c r="HZH23" s="304"/>
      <c r="HZI23" s="304"/>
      <c r="HZJ23" s="304"/>
      <c r="HZK23" s="304"/>
      <c r="HZL23" s="304"/>
      <c r="HZM23" s="304"/>
      <c r="HZN23" s="304"/>
      <c r="HZO23" s="304"/>
      <c r="HZP23" s="304"/>
      <c r="HZQ23" s="304"/>
      <c r="HZR23" s="304"/>
      <c r="HZS23" s="304"/>
      <c r="HZT23" s="304"/>
      <c r="HZU23" s="304"/>
      <c r="HZV23" s="304"/>
      <c r="HZW23" s="304"/>
      <c r="HZX23" s="304"/>
      <c r="HZY23" s="304"/>
      <c r="HZZ23" s="304"/>
      <c r="IAA23" s="304"/>
      <c r="IAB23" s="304"/>
      <c r="IAC23" s="304"/>
      <c r="IAD23" s="304"/>
      <c r="IAE23" s="304"/>
      <c r="IAF23" s="304"/>
      <c r="IAG23" s="304"/>
      <c r="IAH23" s="304"/>
      <c r="IAI23" s="304"/>
      <c r="IAJ23" s="304"/>
      <c r="IAK23" s="304"/>
      <c r="IAL23" s="304"/>
      <c r="IAM23" s="304"/>
      <c r="IAN23" s="304"/>
      <c r="IAO23" s="304"/>
      <c r="IAP23" s="304"/>
      <c r="IAQ23" s="304"/>
      <c r="IAR23" s="304"/>
      <c r="IAS23" s="304"/>
      <c r="IAT23" s="304"/>
      <c r="IAU23" s="304"/>
      <c r="IAV23" s="304"/>
      <c r="IAW23" s="304"/>
      <c r="IAX23" s="304"/>
      <c r="IAY23" s="304"/>
      <c r="IAZ23" s="304"/>
      <c r="IBA23" s="304"/>
      <c r="IBB23" s="304"/>
      <c r="IBC23" s="304"/>
      <c r="IBD23" s="304"/>
      <c r="IBE23" s="304"/>
      <c r="IBF23" s="304"/>
      <c r="IBG23" s="304"/>
      <c r="IBH23" s="304"/>
      <c r="IBI23" s="304"/>
      <c r="IBJ23" s="304"/>
      <c r="IBK23" s="304"/>
      <c r="IBL23" s="304"/>
      <c r="IBM23" s="304"/>
      <c r="IBN23" s="304"/>
      <c r="IBO23" s="304"/>
      <c r="IBP23" s="304"/>
      <c r="IBQ23" s="304"/>
      <c r="IBR23" s="304"/>
      <c r="IBS23" s="304"/>
      <c r="IBT23" s="304"/>
      <c r="IBU23" s="304"/>
      <c r="IBV23" s="304"/>
      <c r="IBW23" s="304"/>
      <c r="IBX23" s="304"/>
      <c r="IBY23" s="304"/>
      <c r="IBZ23" s="304"/>
      <c r="ICA23" s="304"/>
      <c r="ICB23" s="304"/>
      <c r="ICC23" s="304"/>
      <c r="ICD23" s="304"/>
      <c r="ICE23" s="304"/>
      <c r="ICF23" s="304"/>
      <c r="ICG23" s="304"/>
      <c r="ICH23" s="304"/>
      <c r="ICI23" s="304"/>
      <c r="ICJ23" s="304"/>
      <c r="ICK23" s="304"/>
      <c r="ICL23" s="304"/>
      <c r="ICM23" s="304"/>
      <c r="ICN23" s="304"/>
      <c r="ICO23" s="304"/>
      <c r="ICP23" s="304"/>
      <c r="ICQ23" s="304"/>
      <c r="ICR23" s="304"/>
      <c r="ICS23" s="304"/>
      <c r="ICT23" s="304"/>
      <c r="ICU23" s="304"/>
      <c r="ICV23" s="304"/>
      <c r="ICW23" s="304"/>
      <c r="ICX23" s="304"/>
      <c r="ICY23" s="304"/>
      <c r="ICZ23" s="304"/>
      <c r="IDA23" s="304"/>
      <c r="IDB23" s="304"/>
      <c r="IDC23" s="304"/>
      <c r="IDD23" s="304"/>
      <c r="IDE23" s="304"/>
      <c r="IDF23" s="304"/>
      <c r="IDG23" s="304"/>
      <c r="IDH23" s="304"/>
      <c r="IDI23" s="304"/>
      <c r="IDJ23" s="304"/>
      <c r="IDK23" s="304"/>
      <c r="IDL23" s="304"/>
      <c r="IDM23" s="304"/>
      <c r="IDN23" s="304"/>
      <c r="IDO23" s="304"/>
      <c r="IDP23" s="304"/>
      <c r="IDQ23" s="304"/>
      <c r="IDR23" s="304"/>
      <c r="IDS23" s="304"/>
      <c r="IDT23" s="304"/>
      <c r="IDU23" s="304"/>
      <c r="IDV23" s="304"/>
      <c r="IDW23" s="304"/>
      <c r="IDX23" s="304"/>
      <c r="IDY23" s="304"/>
      <c r="IDZ23" s="304"/>
      <c r="IEA23" s="304"/>
      <c r="IEB23" s="304"/>
      <c r="IEC23" s="304"/>
      <c r="IED23" s="304"/>
      <c r="IEE23" s="304"/>
      <c r="IEF23" s="304"/>
      <c r="IEG23" s="304"/>
      <c r="IEH23" s="304"/>
      <c r="IEI23" s="304"/>
      <c r="IEJ23" s="304"/>
      <c r="IEK23" s="304"/>
      <c r="IEL23" s="304"/>
      <c r="IEM23" s="304"/>
      <c r="IEN23" s="304"/>
      <c r="IEO23" s="304"/>
      <c r="IEP23" s="304"/>
      <c r="IEQ23" s="304"/>
      <c r="IER23" s="304"/>
      <c r="IES23" s="304"/>
      <c r="IET23" s="304"/>
      <c r="IEU23" s="304"/>
      <c r="IEV23" s="304"/>
      <c r="IEW23" s="304"/>
      <c r="IEX23" s="304"/>
      <c r="IEY23" s="304"/>
      <c r="IEZ23" s="304"/>
      <c r="IFA23" s="304"/>
      <c r="IFB23" s="304"/>
      <c r="IFC23" s="304"/>
      <c r="IFD23" s="304"/>
      <c r="IFE23" s="304"/>
      <c r="IFF23" s="304"/>
      <c r="IFG23" s="304"/>
      <c r="IFH23" s="304"/>
      <c r="IFI23" s="304"/>
      <c r="IFJ23" s="304"/>
      <c r="IFK23" s="304"/>
      <c r="IFL23" s="304"/>
      <c r="IFM23" s="304"/>
      <c r="IFN23" s="304"/>
      <c r="IFO23" s="304"/>
      <c r="IFP23" s="304"/>
      <c r="IFQ23" s="304"/>
      <c r="IFR23" s="304"/>
      <c r="IFS23" s="304"/>
      <c r="IFT23" s="304"/>
      <c r="IFU23" s="304"/>
      <c r="IFV23" s="304"/>
      <c r="IFW23" s="304"/>
      <c r="IFX23" s="304"/>
      <c r="IFY23" s="304"/>
      <c r="IFZ23" s="304"/>
      <c r="IGA23" s="304"/>
      <c r="IGB23" s="304"/>
      <c r="IGC23" s="304"/>
      <c r="IGD23" s="304"/>
      <c r="IGE23" s="304"/>
      <c r="IGF23" s="304"/>
      <c r="IGG23" s="304"/>
      <c r="IGH23" s="304"/>
      <c r="IGI23" s="304"/>
      <c r="IGJ23" s="304"/>
      <c r="IGK23" s="304"/>
      <c r="IGL23" s="304"/>
      <c r="IGM23" s="304"/>
      <c r="IGN23" s="304"/>
      <c r="IGO23" s="304"/>
      <c r="IGP23" s="304"/>
      <c r="IGQ23" s="304"/>
      <c r="IGR23" s="304"/>
      <c r="IGS23" s="304"/>
      <c r="IGT23" s="304"/>
      <c r="IGU23" s="304"/>
      <c r="IGV23" s="304"/>
      <c r="IGW23" s="304"/>
      <c r="IGX23" s="304"/>
      <c r="IGY23" s="304"/>
      <c r="IGZ23" s="304"/>
      <c r="IHA23" s="304"/>
      <c r="IHB23" s="304"/>
      <c r="IHC23" s="304"/>
      <c r="IHD23" s="304"/>
      <c r="IHE23" s="304"/>
      <c r="IHF23" s="304"/>
      <c r="IHG23" s="304"/>
      <c r="IHH23" s="304"/>
      <c r="IHI23" s="304"/>
      <c r="IHJ23" s="304"/>
      <c r="IHK23" s="304"/>
      <c r="IHL23" s="304"/>
      <c r="IHM23" s="304"/>
      <c r="IHN23" s="304"/>
      <c r="IHO23" s="304"/>
      <c r="IHP23" s="304"/>
      <c r="IHQ23" s="304"/>
      <c r="IHR23" s="304"/>
      <c r="IHS23" s="304"/>
      <c r="IHT23" s="304"/>
      <c r="IHU23" s="304"/>
      <c r="IHV23" s="304"/>
      <c r="IHW23" s="304"/>
      <c r="IHX23" s="304"/>
      <c r="IHY23" s="304"/>
      <c r="IHZ23" s="304"/>
      <c r="IIA23" s="304"/>
      <c r="IIB23" s="304"/>
      <c r="IIC23" s="304"/>
      <c r="IID23" s="304"/>
      <c r="IIE23" s="304"/>
      <c r="IIF23" s="304"/>
      <c r="IIG23" s="304"/>
      <c r="IIH23" s="304"/>
      <c r="III23" s="304"/>
      <c r="IIJ23" s="304"/>
      <c r="IIK23" s="304"/>
      <c r="IIL23" s="304"/>
      <c r="IIM23" s="304"/>
      <c r="IIN23" s="304"/>
      <c r="IIO23" s="304"/>
      <c r="IIP23" s="304"/>
      <c r="IIQ23" s="304"/>
      <c r="IIR23" s="304"/>
      <c r="IIS23" s="304"/>
      <c r="IIT23" s="304"/>
      <c r="IIU23" s="304"/>
      <c r="IIV23" s="304"/>
      <c r="IIW23" s="304"/>
      <c r="IIX23" s="304"/>
      <c r="IIY23" s="304"/>
      <c r="IIZ23" s="304"/>
      <c r="IJA23" s="304"/>
      <c r="IJB23" s="304"/>
      <c r="IJC23" s="304"/>
      <c r="IJD23" s="304"/>
      <c r="IJE23" s="304"/>
      <c r="IJF23" s="304"/>
      <c r="IJG23" s="304"/>
      <c r="IJH23" s="304"/>
      <c r="IJI23" s="304"/>
      <c r="IJJ23" s="304"/>
      <c r="IJK23" s="304"/>
      <c r="IJL23" s="304"/>
      <c r="IJM23" s="304"/>
      <c r="IJN23" s="304"/>
      <c r="IJO23" s="304"/>
      <c r="IJP23" s="304"/>
      <c r="IJQ23" s="304"/>
      <c r="IJR23" s="304"/>
      <c r="IJS23" s="304"/>
      <c r="IJT23" s="304"/>
      <c r="IJU23" s="304"/>
      <c r="IJV23" s="304"/>
      <c r="IJW23" s="304"/>
      <c r="IJX23" s="304"/>
      <c r="IJY23" s="304"/>
      <c r="IJZ23" s="304"/>
      <c r="IKA23" s="304"/>
      <c r="IKB23" s="304"/>
      <c r="IKC23" s="304"/>
      <c r="IKD23" s="304"/>
      <c r="IKE23" s="304"/>
      <c r="IKF23" s="304"/>
      <c r="IKG23" s="304"/>
      <c r="IKH23" s="304"/>
      <c r="IKI23" s="304"/>
      <c r="IKJ23" s="304"/>
      <c r="IKK23" s="304"/>
      <c r="IKL23" s="304"/>
      <c r="IKM23" s="304"/>
      <c r="IKN23" s="304"/>
      <c r="IKO23" s="304"/>
      <c r="IKP23" s="304"/>
      <c r="IKQ23" s="304"/>
      <c r="IKR23" s="304"/>
      <c r="IKS23" s="304"/>
      <c r="IKT23" s="304"/>
      <c r="IKU23" s="304"/>
      <c r="IKV23" s="304"/>
      <c r="IKW23" s="304"/>
      <c r="IKX23" s="304"/>
      <c r="IKY23" s="304"/>
      <c r="IKZ23" s="304"/>
      <c r="ILA23" s="304"/>
      <c r="ILB23" s="304"/>
      <c r="ILC23" s="304"/>
      <c r="ILD23" s="304"/>
      <c r="ILE23" s="304"/>
      <c r="ILF23" s="304"/>
      <c r="ILG23" s="304"/>
      <c r="ILH23" s="304"/>
      <c r="ILI23" s="304"/>
      <c r="ILJ23" s="304"/>
      <c r="ILK23" s="304"/>
      <c r="ILL23" s="304"/>
      <c r="ILM23" s="304"/>
      <c r="ILN23" s="304"/>
      <c r="ILO23" s="304"/>
      <c r="ILP23" s="304"/>
      <c r="ILQ23" s="304"/>
      <c r="ILR23" s="304"/>
      <c r="ILS23" s="304"/>
      <c r="ILT23" s="304"/>
      <c r="ILU23" s="304"/>
      <c r="ILV23" s="304"/>
      <c r="ILW23" s="304"/>
      <c r="ILX23" s="304"/>
      <c r="ILY23" s="304"/>
      <c r="ILZ23" s="304"/>
      <c r="IMA23" s="304"/>
      <c r="IMB23" s="304"/>
      <c r="IMC23" s="304"/>
      <c r="IMD23" s="304"/>
      <c r="IME23" s="304"/>
      <c r="IMF23" s="304"/>
      <c r="IMG23" s="304"/>
      <c r="IMH23" s="304"/>
      <c r="IMI23" s="304"/>
      <c r="IMJ23" s="304"/>
      <c r="IMK23" s="304"/>
      <c r="IML23" s="304"/>
      <c r="IMM23" s="304"/>
      <c r="IMN23" s="304"/>
      <c r="IMO23" s="304"/>
      <c r="IMP23" s="304"/>
      <c r="IMQ23" s="304"/>
      <c r="IMR23" s="304"/>
      <c r="IMS23" s="304"/>
      <c r="IMT23" s="304"/>
      <c r="IMU23" s="304"/>
      <c r="IMV23" s="304"/>
      <c r="IMW23" s="304"/>
      <c r="IMX23" s="304"/>
      <c r="IMY23" s="304"/>
      <c r="IMZ23" s="304"/>
      <c r="INA23" s="304"/>
      <c r="INB23" s="304"/>
      <c r="INC23" s="304"/>
      <c r="IND23" s="304"/>
      <c r="INE23" s="304"/>
      <c r="INF23" s="304"/>
      <c r="ING23" s="304"/>
      <c r="INH23" s="304"/>
      <c r="INI23" s="304"/>
      <c r="INJ23" s="304"/>
      <c r="INK23" s="304"/>
      <c r="INL23" s="304"/>
      <c r="INM23" s="304"/>
      <c r="INN23" s="304"/>
      <c r="INO23" s="304"/>
      <c r="INP23" s="304"/>
      <c r="INQ23" s="304"/>
      <c r="INR23" s="304"/>
      <c r="INS23" s="304"/>
      <c r="INT23" s="304"/>
      <c r="INU23" s="304"/>
      <c r="INV23" s="304"/>
      <c r="INW23" s="304"/>
      <c r="INX23" s="304"/>
      <c r="INY23" s="304"/>
      <c r="INZ23" s="304"/>
      <c r="IOA23" s="304"/>
      <c r="IOB23" s="304"/>
      <c r="IOC23" s="304"/>
      <c r="IOD23" s="304"/>
      <c r="IOE23" s="304"/>
      <c r="IOF23" s="304"/>
      <c r="IOG23" s="304"/>
      <c r="IOH23" s="304"/>
      <c r="IOI23" s="304"/>
      <c r="IOJ23" s="304"/>
      <c r="IOK23" s="304"/>
      <c r="IOL23" s="304"/>
      <c r="IOM23" s="304"/>
      <c r="ION23" s="304"/>
      <c r="IOO23" s="304"/>
      <c r="IOP23" s="304"/>
      <c r="IOQ23" s="304"/>
      <c r="IOR23" s="304"/>
      <c r="IOS23" s="304"/>
      <c r="IOT23" s="304"/>
      <c r="IOU23" s="304"/>
      <c r="IOV23" s="304"/>
      <c r="IOW23" s="304"/>
      <c r="IOX23" s="304"/>
      <c r="IOY23" s="304"/>
      <c r="IOZ23" s="304"/>
      <c r="IPA23" s="304"/>
      <c r="IPB23" s="304"/>
      <c r="IPC23" s="304"/>
      <c r="IPD23" s="304"/>
      <c r="IPE23" s="304"/>
      <c r="IPF23" s="304"/>
      <c r="IPG23" s="304"/>
      <c r="IPH23" s="304"/>
      <c r="IPI23" s="304"/>
      <c r="IPJ23" s="304"/>
      <c r="IPK23" s="304"/>
      <c r="IPL23" s="304"/>
      <c r="IPM23" s="304"/>
      <c r="IPN23" s="304"/>
      <c r="IPO23" s="304"/>
      <c r="IPP23" s="304"/>
      <c r="IPQ23" s="304"/>
      <c r="IPR23" s="304"/>
      <c r="IPS23" s="304"/>
      <c r="IPT23" s="304"/>
      <c r="IPU23" s="304"/>
      <c r="IPV23" s="304"/>
      <c r="IPW23" s="304"/>
      <c r="IPX23" s="304"/>
      <c r="IPY23" s="304"/>
      <c r="IPZ23" s="304"/>
      <c r="IQA23" s="304"/>
      <c r="IQB23" s="304"/>
      <c r="IQC23" s="304"/>
      <c r="IQD23" s="304"/>
      <c r="IQE23" s="304"/>
      <c r="IQF23" s="304"/>
      <c r="IQG23" s="304"/>
      <c r="IQH23" s="304"/>
      <c r="IQI23" s="304"/>
      <c r="IQJ23" s="304"/>
      <c r="IQK23" s="304"/>
      <c r="IQL23" s="304"/>
      <c r="IQM23" s="304"/>
      <c r="IQN23" s="304"/>
      <c r="IQO23" s="304"/>
      <c r="IQP23" s="304"/>
      <c r="IQQ23" s="304"/>
      <c r="IQR23" s="304"/>
      <c r="IQS23" s="304"/>
      <c r="IQT23" s="304"/>
      <c r="IQU23" s="304"/>
      <c r="IQV23" s="304"/>
      <c r="IQW23" s="304"/>
      <c r="IQX23" s="304"/>
      <c r="IQY23" s="304"/>
      <c r="IQZ23" s="304"/>
      <c r="IRA23" s="304"/>
      <c r="IRB23" s="304"/>
      <c r="IRC23" s="304"/>
      <c r="IRD23" s="304"/>
      <c r="IRE23" s="304"/>
      <c r="IRF23" s="304"/>
      <c r="IRG23" s="304"/>
      <c r="IRH23" s="304"/>
      <c r="IRI23" s="304"/>
      <c r="IRJ23" s="304"/>
      <c r="IRK23" s="304"/>
      <c r="IRL23" s="304"/>
      <c r="IRM23" s="304"/>
      <c r="IRN23" s="304"/>
      <c r="IRO23" s="304"/>
      <c r="IRP23" s="304"/>
      <c r="IRQ23" s="304"/>
      <c r="IRR23" s="304"/>
      <c r="IRS23" s="304"/>
      <c r="IRT23" s="304"/>
      <c r="IRU23" s="304"/>
      <c r="IRV23" s="304"/>
      <c r="IRW23" s="304"/>
      <c r="IRX23" s="304"/>
      <c r="IRY23" s="304"/>
      <c r="IRZ23" s="304"/>
      <c r="ISA23" s="304"/>
      <c r="ISB23" s="304"/>
      <c r="ISC23" s="304"/>
      <c r="ISD23" s="304"/>
      <c r="ISE23" s="304"/>
      <c r="ISF23" s="304"/>
      <c r="ISG23" s="304"/>
      <c r="ISH23" s="304"/>
      <c r="ISI23" s="304"/>
      <c r="ISJ23" s="304"/>
      <c r="ISK23" s="304"/>
      <c r="ISL23" s="304"/>
      <c r="ISM23" s="304"/>
      <c r="ISN23" s="304"/>
      <c r="ISO23" s="304"/>
      <c r="ISP23" s="304"/>
      <c r="ISQ23" s="304"/>
      <c r="ISR23" s="304"/>
      <c r="ISS23" s="304"/>
      <c r="IST23" s="304"/>
      <c r="ISU23" s="304"/>
      <c r="ISV23" s="304"/>
      <c r="ISW23" s="304"/>
      <c r="ISX23" s="304"/>
      <c r="ISY23" s="304"/>
      <c r="ISZ23" s="304"/>
      <c r="ITA23" s="304"/>
      <c r="ITB23" s="304"/>
      <c r="ITC23" s="304"/>
      <c r="ITD23" s="304"/>
      <c r="ITE23" s="304"/>
      <c r="ITF23" s="304"/>
      <c r="ITG23" s="304"/>
      <c r="ITH23" s="304"/>
      <c r="ITI23" s="304"/>
      <c r="ITJ23" s="304"/>
      <c r="ITK23" s="304"/>
      <c r="ITL23" s="304"/>
      <c r="ITM23" s="304"/>
      <c r="ITN23" s="304"/>
      <c r="ITO23" s="304"/>
      <c r="ITP23" s="304"/>
      <c r="ITQ23" s="304"/>
      <c r="ITR23" s="304"/>
      <c r="ITS23" s="304"/>
      <c r="ITT23" s="304"/>
      <c r="ITU23" s="304"/>
      <c r="ITV23" s="304"/>
      <c r="ITW23" s="304"/>
      <c r="ITX23" s="304"/>
      <c r="ITY23" s="304"/>
      <c r="ITZ23" s="304"/>
      <c r="IUA23" s="304"/>
      <c r="IUB23" s="304"/>
      <c r="IUC23" s="304"/>
      <c r="IUD23" s="304"/>
      <c r="IUE23" s="304"/>
      <c r="IUF23" s="304"/>
      <c r="IUG23" s="304"/>
      <c r="IUH23" s="304"/>
      <c r="IUI23" s="304"/>
      <c r="IUJ23" s="304"/>
      <c r="IUK23" s="304"/>
      <c r="IUL23" s="304"/>
      <c r="IUM23" s="304"/>
      <c r="IUN23" s="304"/>
      <c r="IUO23" s="304"/>
      <c r="IUP23" s="304"/>
      <c r="IUQ23" s="304"/>
      <c r="IUR23" s="304"/>
      <c r="IUS23" s="304"/>
      <c r="IUT23" s="304"/>
      <c r="IUU23" s="304"/>
      <c r="IUV23" s="304"/>
      <c r="IUW23" s="304"/>
      <c r="IUX23" s="304"/>
      <c r="IUY23" s="304"/>
      <c r="IUZ23" s="304"/>
      <c r="IVA23" s="304"/>
      <c r="IVB23" s="304"/>
      <c r="IVC23" s="304"/>
      <c r="IVD23" s="304"/>
      <c r="IVE23" s="304"/>
      <c r="IVF23" s="304"/>
      <c r="IVG23" s="304"/>
      <c r="IVH23" s="304"/>
      <c r="IVI23" s="304"/>
      <c r="IVJ23" s="304"/>
      <c r="IVK23" s="304"/>
      <c r="IVL23" s="304"/>
      <c r="IVM23" s="304"/>
      <c r="IVN23" s="304"/>
      <c r="IVO23" s="304"/>
      <c r="IVP23" s="304"/>
      <c r="IVQ23" s="304"/>
      <c r="IVR23" s="304"/>
      <c r="IVS23" s="304"/>
      <c r="IVT23" s="304"/>
      <c r="IVU23" s="304"/>
      <c r="IVV23" s="304"/>
      <c r="IVW23" s="304"/>
      <c r="IVX23" s="304"/>
      <c r="IVY23" s="304"/>
      <c r="IVZ23" s="304"/>
      <c r="IWA23" s="304"/>
      <c r="IWB23" s="304"/>
      <c r="IWC23" s="304"/>
      <c r="IWD23" s="304"/>
      <c r="IWE23" s="304"/>
      <c r="IWF23" s="304"/>
      <c r="IWG23" s="304"/>
      <c r="IWH23" s="304"/>
      <c r="IWI23" s="304"/>
      <c r="IWJ23" s="304"/>
      <c r="IWK23" s="304"/>
      <c r="IWL23" s="304"/>
      <c r="IWM23" s="304"/>
      <c r="IWN23" s="304"/>
      <c r="IWO23" s="304"/>
      <c r="IWP23" s="304"/>
      <c r="IWQ23" s="304"/>
      <c r="IWR23" s="304"/>
      <c r="IWS23" s="304"/>
      <c r="IWT23" s="304"/>
      <c r="IWU23" s="304"/>
      <c r="IWV23" s="304"/>
      <c r="IWW23" s="304"/>
      <c r="IWX23" s="304"/>
      <c r="IWY23" s="304"/>
      <c r="IWZ23" s="304"/>
      <c r="IXA23" s="304"/>
      <c r="IXB23" s="304"/>
      <c r="IXC23" s="304"/>
      <c r="IXD23" s="304"/>
      <c r="IXE23" s="304"/>
      <c r="IXF23" s="304"/>
      <c r="IXG23" s="304"/>
      <c r="IXH23" s="304"/>
      <c r="IXI23" s="304"/>
      <c r="IXJ23" s="304"/>
      <c r="IXK23" s="304"/>
      <c r="IXL23" s="304"/>
      <c r="IXM23" s="304"/>
      <c r="IXN23" s="304"/>
      <c r="IXO23" s="304"/>
      <c r="IXP23" s="304"/>
      <c r="IXQ23" s="304"/>
      <c r="IXR23" s="304"/>
      <c r="IXS23" s="304"/>
      <c r="IXT23" s="304"/>
      <c r="IXU23" s="304"/>
      <c r="IXV23" s="304"/>
      <c r="IXW23" s="304"/>
      <c r="IXX23" s="304"/>
      <c r="IXY23" s="304"/>
      <c r="IXZ23" s="304"/>
      <c r="IYA23" s="304"/>
      <c r="IYB23" s="304"/>
      <c r="IYC23" s="304"/>
      <c r="IYD23" s="304"/>
      <c r="IYE23" s="304"/>
      <c r="IYF23" s="304"/>
      <c r="IYG23" s="304"/>
      <c r="IYH23" s="304"/>
      <c r="IYI23" s="304"/>
      <c r="IYJ23" s="304"/>
      <c r="IYK23" s="304"/>
      <c r="IYL23" s="304"/>
      <c r="IYM23" s="304"/>
      <c r="IYN23" s="304"/>
      <c r="IYO23" s="304"/>
      <c r="IYP23" s="304"/>
      <c r="IYQ23" s="304"/>
      <c r="IYR23" s="304"/>
      <c r="IYS23" s="304"/>
      <c r="IYT23" s="304"/>
      <c r="IYU23" s="304"/>
      <c r="IYV23" s="304"/>
      <c r="IYW23" s="304"/>
      <c r="IYX23" s="304"/>
      <c r="IYY23" s="304"/>
      <c r="IYZ23" s="304"/>
      <c r="IZA23" s="304"/>
      <c r="IZB23" s="304"/>
      <c r="IZC23" s="304"/>
      <c r="IZD23" s="304"/>
      <c r="IZE23" s="304"/>
      <c r="IZF23" s="304"/>
      <c r="IZG23" s="304"/>
      <c r="IZH23" s="304"/>
      <c r="IZI23" s="304"/>
      <c r="IZJ23" s="304"/>
      <c r="IZK23" s="304"/>
      <c r="IZL23" s="304"/>
      <c r="IZM23" s="304"/>
      <c r="IZN23" s="304"/>
      <c r="IZO23" s="304"/>
      <c r="IZP23" s="304"/>
      <c r="IZQ23" s="304"/>
      <c r="IZR23" s="304"/>
      <c r="IZS23" s="304"/>
      <c r="IZT23" s="304"/>
      <c r="IZU23" s="304"/>
      <c r="IZV23" s="304"/>
      <c r="IZW23" s="304"/>
      <c r="IZX23" s="304"/>
      <c r="IZY23" s="304"/>
      <c r="IZZ23" s="304"/>
      <c r="JAA23" s="304"/>
      <c r="JAB23" s="304"/>
      <c r="JAC23" s="304"/>
      <c r="JAD23" s="304"/>
      <c r="JAE23" s="304"/>
      <c r="JAF23" s="304"/>
      <c r="JAG23" s="304"/>
      <c r="JAH23" s="304"/>
      <c r="JAI23" s="304"/>
      <c r="JAJ23" s="304"/>
      <c r="JAK23" s="304"/>
      <c r="JAL23" s="304"/>
      <c r="JAM23" s="304"/>
      <c r="JAN23" s="304"/>
      <c r="JAO23" s="304"/>
      <c r="JAP23" s="304"/>
      <c r="JAQ23" s="304"/>
      <c r="JAR23" s="304"/>
      <c r="JAS23" s="304"/>
      <c r="JAT23" s="304"/>
      <c r="JAU23" s="304"/>
      <c r="JAV23" s="304"/>
      <c r="JAW23" s="304"/>
      <c r="JAX23" s="304"/>
      <c r="JAY23" s="304"/>
      <c r="JAZ23" s="304"/>
      <c r="JBA23" s="304"/>
      <c r="JBB23" s="304"/>
      <c r="JBC23" s="304"/>
      <c r="JBD23" s="304"/>
      <c r="JBE23" s="304"/>
      <c r="JBF23" s="304"/>
      <c r="JBG23" s="304"/>
      <c r="JBH23" s="304"/>
      <c r="JBI23" s="304"/>
      <c r="JBJ23" s="304"/>
      <c r="JBK23" s="304"/>
      <c r="JBL23" s="304"/>
      <c r="JBM23" s="304"/>
      <c r="JBN23" s="304"/>
      <c r="JBO23" s="304"/>
      <c r="JBP23" s="304"/>
      <c r="JBQ23" s="304"/>
      <c r="JBR23" s="304"/>
      <c r="JBS23" s="304"/>
      <c r="JBT23" s="304"/>
      <c r="JBU23" s="304"/>
      <c r="JBV23" s="304"/>
      <c r="JBW23" s="304"/>
      <c r="JBX23" s="304"/>
      <c r="JBY23" s="304"/>
      <c r="JBZ23" s="304"/>
      <c r="JCA23" s="304"/>
      <c r="JCB23" s="304"/>
      <c r="JCC23" s="304"/>
      <c r="JCD23" s="304"/>
      <c r="JCE23" s="304"/>
      <c r="JCF23" s="304"/>
      <c r="JCG23" s="304"/>
      <c r="JCH23" s="304"/>
      <c r="JCI23" s="304"/>
      <c r="JCJ23" s="304"/>
      <c r="JCK23" s="304"/>
      <c r="JCL23" s="304"/>
      <c r="JCM23" s="304"/>
      <c r="JCN23" s="304"/>
      <c r="JCO23" s="304"/>
      <c r="JCP23" s="304"/>
      <c r="JCQ23" s="304"/>
      <c r="JCR23" s="304"/>
      <c r="JCS23" s="304"/>
      <c r="JCT23" s="304"/>
      <c r="JCU23" s="304"/>
      <c r="JCV23" s="304"/>
      <c r="JCW23" s="304"/>
      <c r="JCX23" s="304"/>
      <c r="JCY23" s="304"/>
      <c r="JCZ23" s="304"/>
      <c r="JDA23" s="304"/>
      <c r="JDB23" s="304"/>
      <c r="JDC23" s="304"/>
      <c r="JDD23" s="304"/>
      <c r="JDE23" s="304"/>
      <c r="JDF23" s="304"/>
      <c r="JDG23" s="304"/>
      <c r="JDH23" s="304"/>
      <c r="JDI23" s="304"/>
      <c r="JDJ23" s="304"/>
      <c r="JDK23" s="304"/>
      <c r="JDL23" s="304"/>
      <c r="JDM23" s="304"/>
      <c r="JDN23" s="304"/>
      <c r="JDO23" s="304"/>
      <c r="JDP23" s="304"/>
      <c r="JDQ23" s="304"/>
      <c r="JDR23" s="304"/>
      <c r="JDS23" s="304"/>
      <c r="JDT23" s="304"/>
      <c r="JDU23" s="304"/>
      <c r="JDV23" s="304"/>
      <c r="JDW23" s="304"/>
      <c r="JDX23" s="304"/>
      <c r="JDY23" s="304"/>
      <c r="JDZ23" s="304"/>
      <c r="JEA23" s="304"/>
      <c r="JEB23" s="304"/>
      <c r="JEC23" s="304"/>
      <c r="JED23" s="304"/>
      <c r="JEE23" s="304"/>
      <c r="JEF23" s="304"/>
      <c r="JEG23" s="304"/>
      <c r="JEH23" s="304"/>
      <c r="JEI23" s="304"/>
      <c r="JEJ23" s="304"/>
      <c r="JEK23" s="304"/>
      <c r="JEL23" s="304"/>
      <c r="JEM23" s="304"/>
      <c r="JEN23" s="304"/>
      <c r="JEO23" s="304"/>
      <c r="JEP23" s="304"/>
      <c r="JEQ23" s="304"/>
      <c r="JER23" s="304"/>
      <c r="JES23" s="304"/>
      <c r="JET23" s="304"/>
      <c r="JEU23" s="304"/>
      <c r="JEV23" s="304"/>
      <c r="JEW23" s="304"/>
      <c r="JEX23" s="304"/>
      <c r="JEY23" s="304"/>
      <c r="JEZ23" s="304"/>
      <c r="JFA23" s="304"/>
      <c r="JFB23" s="304"/>
      <c r="JFC23" s="304"/>
      <c r="JFD23" s="304"/>
      <c r="JFE23" s="304"/>
      <c r="JFF23" s="304"/>
      <c r="JFG23" s="304"/>
      <c r="JFH23" s="304"/>
      <c r="JFI23" s="304"/>
      <c r="JFJ23" s="304"/>
      <c r="JFK23" s="304"/>
      <c r="JFL23" s="304"/>
      <c r="JFM23" s="304"/>
      <c r="JFN23" s="304"/>
      <c r="JFO23" s="304"/>
      <c r="JFP23" s="304"/>
      <c r="JFQ23" s="304"/>
      <c r="JFR23" s="304"/>
      <c r="JFS23" s="304"/>
      <c r="JFT23" s="304"/>
      <c r="JFU23" s="304"/>
      <c r="JFV23" s="304"/>
      <c r="JFW23" s="304"/>
      <c r="JFX23" s="304"/>
      <c r="JFY23" s="304"/>
      <c r="JFZ23" s="304"/>
      <c r="JGA23" s="304"/>
      <c r="JGB23" s="304"/>
      <c r="JGC23" s="304"/>
      <c r="JGD23" s="304"/>
      <c r="JGE23" s="304"/>
      <c r="JGF23" s="304"/>
      <c r="JGG23" s="304"/>
      <c r="JGH23" s="304"/>
      <c r="JGI23" s="304"/>
      <c r="JGJ23" s="304"/>
      <c r="JGK23" s="304"/>
      <c r="JGL23" s="304"/>
      <c r="JGM23" s="304"/>
      <c r="JGN23" s="304"/>
      <c r="JGO23" s="304"/>
      <c r="JGP23" s="304"/>
      <c r="JGQ23" s="304"/>
      <c r="JGR23" s="304"/>
      <c r="JGS23" s="304"/>
      <c r="JGT23" s="304"/>
      <c r="JGU23" s="304"/>
      <c r="JGV23" s="304"/>
      <c r="JGW23" s="304"/>
      <c r="JGX23" s="304"/>
      <c r="JGY23" s="304"/>
      <c r="JGZ23" s="304"/>
      <c r="JHA23" s="304"/>
      <c r="JHB23" s="304"/>
      <c r="JHC23" s="304"/>
      <c r="JHD23" s="304"/>
      <c r="JHE23" s="304"/>
      <c r="JHF23" s="304"/>
      <c r="JHG23" s="304"/>
      <c r="JHH23" s="304"/>
      <c r="JHI23" s="304"/>
      <c r="JHJ23" s="304"/>
      <c r="JHK23" s="304"/>
      <c r="JHL23" s="304"/>
      <c r="JHM23" s="304"/>
      <c r="JHN23" s="304"/>
      <c r="JHO23" s="304"/>
      <c r="JHP23" s="304"/>
      <c r="JHQ23" s="304"/>
      <c r="JHR23" s="304"/>
      <c r="JHS23" s="304"/>
      <c r="JHT23" s="304"/>
      <c r="JHU23" s="304"/>
      <c r="JHV23" s="304"/>
      <c r="JHW23" s="304"/>
      <c r="JHX23" s="304"/>
      <c r="JHY23" s="304"/>
      <c r="JHZ23" s="304"/>
      <c r="JIA23" s="304"/>
      <c r="JIB23" s="304"/>
      <c r="JIC23" s="304"/>
      <c r="JID23" s="304"/>
      <c r="JIE23" s="304"/>
      <c r="JIF23" s="304"/>
      <c r="JIG23" s="304"/>
      <c r="JIH23" s="304"/>
      <c r="JII23" s="304"/>
      <c r="JIJ23" s="304"/>
      <c r="JIK23" s="304"/>
      <c r="JIL23" s="304"/>
      <c r="JIM23" s="304"/>
      <c r="JIN23" s="304"/>
      <c r="JIO23" s="304"/>
      <c r="JIP23" s="304"/>
      <c r="JIQ23" s="304"/>
      <c r="JIR23" s="304"/>
      <c r="JIS23" s="304"/>
      <c r="JIT23" s="304"/>
      <c r="JIU23" s="304"/>
      <c r="JIV23" s="304"/>
      <c r="JIW23" s="304"/>
      <c r="JIX23" s="304"/>
      <c r="JIY23" s="304"/>
      <c r="JIZ23" s="304"/>
      <c r="JJA23" s="304"/>
      <c r="JJB23" s="304"/>
      <c r="JJC23" s="304"/>
      <c r="JJD23" s="304"/>
      <c r="JJE23" s="304"/>
      <c r="JJF23" s="304"/>
      <c r="JJG23" s="304"/>
      <c r="JJH23" s="304"/>
      <c r="JJI23" s="304"/>
      <c r="JJJ23" s="304"/>
      <c r="JJK23" s="304"/>
      <c r="JJL23" s="304"/>
      <c r="JJM23" s="304"/>
      <c r="JJN23" s="304"/>
      <c r="JJO23" s="304"/>
      <c r="JJP23" s="304"/>
      <c r="JJQ23" s="304"/>
      <c r="JJR23" s="304"/>
      <c r="JJS23" s="304"/>
      <c r="JJT23" s="304"/>
      <c r="JJU23" s="304"/>
      <c r="JJV23" s="304"/>
      <c r="JJW23" s="304"/>
      <c r="JJX23" s="304"/>
      <c r="JJY23" s="304"/>
      <c r="JJZ23" s="304"/>
      <c r="JKA23" s="304"/>
      <c r="JKB23" s="304"/>
      <c r="JKC23" s="304"/>
      <c r="JKD23" s="304"/>
      <c r="JKE23" s="304"/>
      <c r="JKF23" s="304"/>
      <c r="JKG23" s="304"/>
      <c r="JKH23" s="304"/>
      <c r="JKI23" s="304"/>
      <c r="JKJ23" s="304"/>
      <c r="JKK23" s="304"/>
      <c r="JKL23" s="304"/>
      <c r="JKM23" s="304"/>
      <c r="JKN23" s="304"/>
      <c r="JKO23" s="304"/>
      <c r="JKP23" s="304"/>
      <c r="JKQ23" s="304"/>
      <c r="JKR23" s="304"/>
      <c r="JKS23" s="304"/>
      <c r="JKT23" s="304"/>
      <c r="JKU23" s="304"/>
      <c r="JKV23" s="304"/>
      <c r="JKW23" s="304"/>
      <c r="JKX23" s="304"/>
      <c r="JKY23" s="304"/>
      <c r="JKZ23" s="304"/>
      <c r="JLA23" s="304"/>
      <c r="JLB23" s="304"/>
      <c r="JLC23" s="304"/>
      <c r="JLD23" s="304"/>
      <c r="JLE23" s="304"/>
      <c r="JLF23" s="304"/>
      <c r="JLG23" s="304"/>
      <c r="JLH23" s="304"/>
      <c r="JLI23" s="304"/>
      <c r="JLJ23" s="304"/>
      <c r="JLK23" s="304"/>
      <c r="JLL23" s="304"/>
      <c r="JLM23" s="304"/>
      <c r="JLN23" s="304"/>
      <c r="JLO23" s="304"/>
      <c r="JLP23" s="304"/>
      <c r="JLQ23" s="304"/>
      <c r="JLR23" s="304"/>
      <c r="JLS23" s="304"/>
      <c r="JLT23" s="304"/>
      <c r="JLU23" s="304"/>
      <c r="JLV23" s="304"/>
      <c r="JLW23" s="304"/>
      <c r="JLX23" s="304"/>
      <c r="JLY23" s="304"/>
      <c r="JLZ23" s="304"/>
      <c r="JMA23" s="304"/>
      <c r="JMB23" s="304"/>
      <c r="JMC23" s="304"/>
      <c r="JMD23" s="304"/>
      <c r="JME23" s="304"/>
      <c r="JMF23" s="304"/>
      <c r="JMG23" s="304"/>
      <c r="JMH23" s="304"/>
      <c r="JMI23" s="304"/>
      <c r="JMJ23" s="304"/>
      <c r="JMK23" s="304"/>
      <c r="JML23" s="304"/>
      <c r="JMM23" s="304"/>
      <c r="JMN23" s="304"/>
      <c r="JMO23" s="304"/>
      <c r="JMP23" s="304"/>
      <c r="JMQ23" s="304"/>
      <c r="JMR23" s="304"/>
      <c r="JMS23" s="304"/>
      <c r="JMT23" s="304"/>
      <c r="JMU23" s="304"/>
      <c r="JMV23" s="304"/>
      <c r="JMW23" s="304"/>
      <c r="JMX23" s="304"/>
      <c r="JMY23" s="304"/>
      <c r="JMZ23" s="304"/>
      <c r="JNA23" s="304"/>
      <c r="JNB23" s="304"/>
      <c r="JNC23" s="304"/>
      <c r="JND23" s="304"/>
      <c r="JNE23" s="304"/>
      <c r="JNF23" s="304"/>
      <c r="JNG23" s="304"/>
      <c r="JNH23" s="304"/>
      <c r="JNI23" s="304"/>
      <c r="JNJ23" s="304"/>
      <c r="JNK23" s="304"/>
      <c r="JNL23" s="304"/>
      <c r="JNM23" s="304"/>
      <c r="JNN23" s="304"/>
      <c r="JNO23" s="304"/>
      <c r="JNP23" s="304"/>
      <c r="JNQ23" s="304"/>
      <c r="JNR23" s="304"/>
      <c r="JNS23" s="304"/>
      <c r="JNT23" s="304"/>
      <c r="JNU23" s="304"/>
      <c r="JNV23" s="304"/>
      <c r="JNW23" s="304"/>
      <c r="JNX23" s="304"/>
      <c r="JNY23" s="304"/>
      <c r="JNZ23" s="304"/>
      <c r="JOA23" s="304"/>
      <c r="JOB23" s="304"/>
      <c r="JOC23" s="304"/>
      <c r="JOD23" s="304"/>
      <c r="JOE23" s="304"/>
      <c r="JOF23" s="304"/>
      <c r="JOG23" s="304"/>
      <c r="JOH23" s="304"/>
      <c r="JOI23" s="304"/>
      <c r="JOJ23" s="304"/>
      <c r="JOK23" s="304"/>
      <c r="JOL23" s="304"/>
      <c r="JOM23" s="304"/>
      <c r="JON23" s="304"/>
      <c r="JOO23" s="304"/>
      <c r="JOP23" s="304"/>
      <c r="JOQ23" s="304"/>
      <c r="JOR23" s="304"/>
      <c r="JOS23" s="304"/>
      <c r="JOT23" s="304"/>
      <c r="JOU23" s="304"/>
      <c r="JOV23" s="304"/>
      <c r="JOW23" s="304"/>
      <c r="JOX23" s="304"/>
      <c r="JOY23" s="304"/>
      <c r="JOZ23" s="304"/>
      <c r="JPA23" s="304"/>
      <c r="JPB23" s="304"/>
      <c r="JPC23" s="304"/>
      <c r="JPD23" s="304"/>
      <c r="JPE23" s="304"/>
      <c r="JPF23" s="304"/>
      <c r="JPG23" s="304"/>
      <c r="JPH23" s="304"/>
      <c r="JPI23" s="304"/>
      <c r="JPJ23" s="304"/>
      <c r="JPK23" s="304"/>
      <c r="JPL23" s="304"/>
      <c r="JPM23" s="304"/>
      <c r="JPN23" s="304"/>
      <c r="JPO23" s="304"/>
      <c r="JPP23" s="304"/>
      <c r="JPQ23" s="304"/>
      <c r="JPR23" s="304"/>
      <c r="JPS23" s="304"/>
      <c r="JPT23" s="304"/>
      <c r="JPU23" s="304"/>
      <c r="JPV23" s="304"/>
      <c r="JPW23" s="304"/>
      <c r="JPX23" s="304"/>
      <c r="JPY23" s="304"/>
      <c r="JPZ23" s="304"/>
      <c r="JQA23" s="304"/>
      <c r="JQB23" s="304"/>
      <c r="JQC23" s="304"/>
      <c r="JQD23" s="304"/>
      <c r="JQE23" s="304"/>
      <c r="JQF23" s="304"/>
      <c r="JQG23" s="304"/>
      <c r="JQH23" s="304"/>
      <c r="JQI23" s="304"/>
      <c r="JQJ23" s="304"/>
      <c r="JQK23" s="304"/>
      <c r="JQL23" s="304"/>
      <c r="JQM23" s="304"/>
      <c r="JQN23" s="304"/>
      <c r="JQO23" s="304"/>
      <c r="JQP23" s="304"/>
      <c r="JQQ23" s="304"/>
      <c r="JQR23" s="304"/>
      <c r="JQS23" s="304"/>
      <c r="JQT23" s="304"/>
      <c r="JQU23" s="304"/>
      <c r="JQV23" s="304"/>
      <c r="JQW23" s="304"/>
      <c r="JQX23" s="304"/>
      <c r="JQY23" s="304"/>
      <c r="JQZ23" s="304"/>
      <c r="JRA23" s="304"/>
      <c r="JRB23" s="304"/>
      <c r="JRC23" s="304"/>
      <c r="JRD23" s="304"/>
      <c r="JRE23" s="304"/>
      <c r="JRF23" s="304"/>
      <c r="JRG23" s="304"/>
      <c r="JRH23" s="304"/>
      <c r="JRI23" s="304"/>
      <c r="JRJ23" s="304"/>
      <c r="JRK23" s="304"/>
      <c r="JRL23" s="304"/>
      <c r="JRM23" s="304"/>
      <c r="JRN23" s="304"/>
      <c r="JRO23" s="304"/>
      <c r="JRP23" s="304"/>
      <c r="JRQ23" s="304"/>
      <c r="JRR23" s="304"/>
      <c r="JRS23" s="304"/>
      <c r="JRT23" s="304"/>
      <c r="JRU23" s="304"/>
      <c r="JRV23" s="304"/>
      <c r="JRW23" s="304"/>
      <c r="JRX23" s="304"/>
      <c r="JRY23" s="304"/>
      <c r="JRZ23" s="304"/>
      <c r="JSA23" s="304"/>
      <c r="JSB23" s="304"/>
      <c r="JSC23" s="304"/>
      <c r="JSD23" s="304"/>
      <c r="JSE23" s="304"/>
      <c r="JSF23" s="304"/>
      <c r="JSG23" s="304"/>
      <c r="JSH23" s="304"/>
      <c r="JSI23" s="304"/>
      <c r="JSJ23" s="304"/>
      <c r="JSK23" s="304"/>
      <c r="JSL23" s="304"/>
      <c r="JSM23" s="304"/>
      <c r="JSN23" s="304"/>
      <c r="JSO23" s="304"/>
      <c r="JSP23" s="304"/>
      <c r="JSQ23" s="304"/>
      <c r="JSR23" s="304"/>
      <c r="JSS23" s="304"/>
      <c r="JST23" s="304"/>
      <c r="JSU23" s="304"/>
      <c r="JSV23" s="304"/>
      <c r="JSW23" s="304"/>
      <c r="JSX23" s="304"/>
      <c r="JSY23" s="304"/>
      <c r="JSZ23" s="304"/>
      <c r="JTA23" s="304"/>
      <c r="JTB23" s="304"/>
      <c r="JTC23" s="304"/>
      <c r="JTD23" s="304"/>
      <c r="JTE23" s="304"/>
      <c r="JTF23" s="304"/>
      <c r="JTG23" s="304"/>
      <c r="JTH23" s="304"/>
      <c r="JTI23" s="304"/>
      <c r="JTJ23" s="304"/>
      <c r="JTK23" s="304"/>
      <c r="JTL23" s="304"/>
      <c r="JTM23" s="304"/>
      <c r="JTN23" s="304"/>
      <c r="JTO23" s="304"/>
      <c r="JTP23" s="304"/>
      <c r="JTQ23" s="304"/>
      <c r="JTR23" s="304"/>
      <c r="JTS23" s="304"/>
      <c r="JTT23" s="304"/>
      <c r="JTU23" s="304"/>
      <c r="JTV23" s="304"/>
      <c r="JTW23" s="304"/>
      <c r="JTX23" s="304"/>
      <c r="JTY23" s="304"/>
      <c r="JTZ23" s="304"/>
      <c r="JUA23" s="304"/>
      <c r="JUB23" s="304"/>
      <c r="JUC23" s="304"/>
      <c r="JUD23" s="304"/>
      <c r="JUE23" s="304"/>
      <c r="JUF23" s="304"/>
      <c r="JUG23" s="304"/>
      <c r="JUH23" s="304"/>
      <c r="JUI23" s="304"/>
      <c r="JUJ23" s="304"/>
      <c r="JUK23" s="304"/>
      <c r="JUL23" s="304"/>
      <c r="JUM23" s="304"/>
      <c r="JUN23" s="304"/>
      <c r="JUO23" s="304"/>
      <c r="JUP23" s="304"/>
      <c r="JUQ23" s="304"/>
      <c r="JUR23" s="304"/>
      <c r="JUS23" s="304"/>
      <c r="JUT23" s="304"/>
      <c r="JUU23" s="304"/>
      <c r="JUV23" s="304"/>
      <c r="JUW23" s="304"/>
      <c r="JUX23" s="304"/>
      <c r="JUY23" s="304"/>
      <c r="JUZ23" s="304"/>
      <c r="JVA23" s="304"/>
      <c r="JVB23" s="304"/>
      <c r="JVC23" s="304"/>
      <c r="JVD23" s="304"/>
      <c r="JVE23" s="304"/>
      <c r="JVF23" s="304"/>
      <c r="JVG23" s="304"/>
      <c r="JVH23" s="304"/>
      <c r="JVI23" s="304"/>
      <c r="JVJ23" s="304"/>
      <c r="JVK23" s="304"/>
      <c r="JVL23" s="304"/>
      <c r="JVM23" s="304"/>
      <c r="JVN23" s="304"/>
      <c r="JVO23" s="304"/>
      <c r="JVP23" s="304"/>
      <c r="JVQ23" s="304"/>
      <c r="JVR23" s="304"/>
      <c r="JVS23" s="304"/>
      <c r="JVT23" s="304"/>
      <c r="JVU23" s="304"/>
      <c r="JVV23" s="304"/>
      <c r="JVW23" s="304"/>
      <c r="JVX23" s="304"/>
      <c r="JVY23" s="304"/>
      <c r="JVZ23" s="304"/>
      <c r="JWA23" s="304"/>
      <c r="JWB23" s="304"/>
      <c r="JWC23" s="304"/>
      <c r="JWD23" s="304"/>
      <c r="JWE23" s="304"/>
      <c r="JWF23" s="304"/>
      <c r="JWG23" s="304"/>
      <c r="JWH23" s="304"/>
      <c r="JWI23" s="304"/>
      <c r="JWJ23" s="304"/>
      <c r="JWK23" s="304"/>
      <c r="JWL23" s="304"/>
      <c r="JWM23" s="304"/>
      <c r="JWN23" s="304"/>
      <c r="JWO23" s="304"/>
      <c r="JWP23" s="304"/>
      <c r="JWQ23" s="304"/>
      <c r="JWR23" s="304"/>
      <c r="JWS23" s="304"/>
      <c r="JWT23" s="304"/>
      <c r="JWU23" s="304"/>
      <c r="JWV23" s="304"/>
      <c r="JWW23" s="304"/>
      <c r="JWX23" s="304"/>
      <c r="JWY23" s="304"/>
      <c r="JWZ23" s="304"/>
      <c r="JXA23" s="304"/>
      <c r="JXB23" s="304"/>
      <c r="JXC23" s="304"/>
      <c r="JXD23" s="304"/>
      <c r="JXE23" s="304"/>
      <c r="JXF23" s="304"/>
      <c r="JXG23" s="304"/>
      <c r="JXH23" s="304"/>
      <c r="JXI23" s="304"/>
      <c r="JXJ23" s="304"/>
      <c r="JXK23" s="304"/>
      <c r="JXL23" s="304"/>
      <c r="JXM23" s="304"/>
      <c r="JXN23" s="304"/>
      <c r="JXO23" s="304"/>
      <c r="JXP23" s="304"/>
      <c r="JXQ23" s="304"/>
      <c r="JXR23" s="304"/>
      <c r="JXS23" s="304"/>
      <c r="JXT23" s="304"/>
      <c r="JXU23" s="304"/>
      <c r="JXV23" s="304"/>
      <c r="JXW23" s="304"/>
      <c r="JXX23" s="304"/>
      <c r="JXY23" s="304"/>
      <c r="JXZ23" s="304"/>
      <c r="JYA23" s="304"/>
      <c r="JYB23" s="304"/>
      <c r="JYC23" s="304"/>
      <c r="JYD23" s="304"/>
      <c r="JYE23" s="304"/>
      <c r="JYF23" s="304"/>
      <c r="JYG23" s="304"/>
      <c r="JYH23" s="304"/>
      <c r="JYI23" s="304"/>
      <c r="JYJ23" s="304"/>
      <c r="JYK23" s="304"/>
      <c r="JYL23" s="304"/>
      <c r="JYM23" s="304"/>
      <c r="JYN23" s="304"/>
      <c r="JYO23" s="304"/>
      <c r="JYP23" s="304"/>
      <c r="JYQ23" s="304"/>
      <c r="JYR23" s="304"/>
      <c r="JYS23" s="304"/>
      <c r="JYT23" s="304"/>
      <c r="JYU23" s="304"/>
      <c r="JYV23" s="304"/>
      <c r="JYW23" s="304"/>
      <c r="JYX23" s="304"/>
      <c r="JYY23" s="304"/>
      <c r="JYZ23" s="304"/>
      <c r="JZA23" s="304"/>
      <c r="JZB23" s="304"/>
      <c r="JZC23" s="304"/>
      <c r="JZD23" s="304"/>
      <c r="JZE23" s="304"/>
      <c r="JZF23" s="304"/>
      <c r="JZG23" s="304"/>
      <c r="JZH23" s="304"/>
      <c r="JZI23" s="304"/>
      <c r="JZJ23" s="304"/>
      <c r="JZK23" s="304"/>
      <c r="JZL23" s="304"/>
      <c r="JZM23" s="304"/>
      <c r="JZN23" s="304"/>
      <c r="JZO23" s="304"/>
      <c r="JZP23" s="304"/>
      <c r="JZQ23" s="304"/>
      <c r="JZR23" s="304"/>
      <c r="JZS23" s="304"/>
      <c r="JZT23" s="304"/>
      <c r="JZU23" s="304"/>
      <c r="JZV23" s="304"/>
      <c r="JZW23" s="304"/>
      <c r="JZX23" s="304"/>
      <c r="JZY23" s="304"/>
      <c r="JZZ23" s="304"/>
      <c r="KAA23" s="304"/>
      <c r="KAB23" s="304"/>
      <c r="KAC23" s="304"/>
      <c r="KAD23" s="304"/>
      <c r="KAE23" s="304"/>
      <c r="KAF23" s="304"/>
      <c r="KAG23" s="304"/>
      <c r="KAH23" s="304"/>
      <c r="KAI23" s="304"/>
      <c r="KAJ23" s="304"/>
      <c r="KAK23" s="304"/>
      <c r="KAL23" s="304"/>
      <c r="KAM23" s="304"/>
      <c r="KAN23" s="304"/>
      <c r="KAO23" s="304"/>
      <c r="KAP23" s="304"/>
      <c r="KAQ23" s="304"/>
      <c r="KAR23" s="304"/>
      <c r="KAS23" s="304"/>
      <c r="KAT23" s="304"/>
      <c r="KAU23" s="304"/>
      <c r="KAV23" s="304"/>
      <c r="KAW23" s="304"/>
      <c r="KAX23" s="304"/>
      <c r="KAY23" s="304"/>
      <c r="KAZ23" s="304"/>
      <c r="KBA23" s="304"/>
      <c r="KBB23" s="304"/>
      <c r="KBC23" s="304"/>
      <c r="KBD23" s="304"/>
      <c r="KBE23" s="304"/>
      <c r="KBF23" s="304"/>
      <c r="KBG23" s="304"/>
      <c r="KBH23" s="304"/>
      <c r="KBI23" s="304"/>
      <c r="KBJ23" s="304"/>
      <c r="KBK23" s="304"/>
      <c r="KBL23" s="304"/>
      <c r="KBM23" s="304"/>
      <c r="KBN23" s="304"/>
      <c r="KBO23" s="304"/>
      <c r="KBP23" s="304"/>
      <c r="KBQ23" s="304"/>
      <c r="KBR23" s="304"/>
      <c r="KBS23" s="304"/>
      <c r="KBT23" s="304"/>
      <c r="KBU23" s="304"/>
      <c r="KBV23" s="304"/>
      <c r="KBW23" s="304"/>
      <c r="KBX23" s="304"/>
      <c r="KBY23" s="304"/>
      <c r="KBZ23" s="304"/>
      <c r="KCA23" s="304"/>
      <c r="KCB23" s="304"/>
      <c r="KCC23" s="304"/>
      <c r="KCD23" s="304"/>
      <c r="KCE23" s="304"/>
      <c r="KCF23" s="304"/>
      <c r="KCG23" s="304"/>
      <c r="KCH23" s="304"/>
      <c r="KCI23" s="304"/>
      <c r="KCJ23" s="304"/>
      <c r="KCK23" s="304"/>
      <c r="KCL23" s="304"/>
      <c r="KCM23" s="304"/>
      <c r="KCN23" s="304"/>
      <c r="KCO23" s="304"/>
      <c r="KCP23" s="304"/>
      <c r="KCQ23" s="304"/>
      <c r="KCR23" s="304"/>
      <c r="KCS23" s="304"/>
      <c r="KCT23" s="304"/>
      <c r="KCU23" s="304"/>
      <c r="KCV23" s="304"/>
      <c r="KCW23" s="304"/>
      <c r="KCX23" s="304"/>
      <c r="KCY23" s="304"/>
      <c r="KCZ23" s="304"/>
      <c r="KDA23" s="304"/>
      <c r="KDB23" s="304"/>
      <c r="KDC23" s="304"/>
      <c r="KDD23" s="304"/>
      <c r="KDE23" s="304"/>
      <c r="KDF23" s="304"/>
      <c r="KDG23" s="304"/>
      <c r="KDH23" s="304"/>
      <c r="KDI23" s="304"/>
      <c r="KDJ23" s="304"/>
      <c r="KDK23" s="304"/>
      <c r="KDL23" s="304"/>
      <c r="KDM23" s="304"/>
      <c r="KDN23" s="304"/>
      <c r="KDO23" s="304"/>
      <c r="KDP23" s="304"/>
      <c r="KDQ23" s="304"/>
      <c r="KDR23" s="304"/>
      <c r="KDS23" s="304"/>
      <c r="KDT23" s="304"/>
      <c r="KDU23" s="304"/>
      <c r="KDV23" s="304"/>
      <c r="KDW23" s="304"/>
      <c r="KDX23" s="304"/>
      <c r="KDY23" s="304"/>
      <c r="KDZ23" s="304"/>
      <c r="KEA23" s="304"/>
      <c r="KEB23" s="304"/>
      <c r="KEC23" s="304"/>
      <c r="KED23" s="304"/>
      <c r="KEE23" s="304"/>
      <c r="KEF23" s="304"/>
      <c r="KEG23" s="304"/>
      <c r="KEH23" s="304"/>
      <c r="KEI23" s="304"/>
      <c r="KEJ23" s="304"/>
      <c r="KEK23" s="304"/>
      <c r="KEL23" s="304"/>
      <c r="KEM23" s="304"/>
      <c r="KEN23" s="304"/>
      <c r="KEO23" s="304"/>
      <c r="KEP23" s="304"/>
      <c r="KEQ23" s="304"/>
      <c r="KER23" s="304"/>
      <c r="KES23" s="304"/>
      <c r="KET23" s="304"/>
      <c r="KEU23" s="304"/>
      <c r="KEV23" s="304"/>
      <c r="KEW23" s="304"/>
      <c r="KEX23" s="304"/>
      <c r="KEY23" s="304"/>
      <c r="KEZ23" s="304"/>
      <c r="KFA23" s="304"/>
      <c r="KFB23" s="304"/>
      <c r="KFC23" s="304"/>
      <c r="KFD23" s="304"/>
      <c r="KFE23" s="304"/>
      <c r="KFF23" s="304"/>
      <c r="KFG23" s="304"/>
      <c r="KFH23" s="304"/>
      <c r="KFI23" s="304"/>
      <c r="KFJ23" s="304"/>
      <c r="KFK23" s="304"/>
      <c r="KFL23" s="304"/>
      <c r="KFM23" s="304"/>
      <c r="KFN23" s="304"/>
      <c r="KFO23" s="304"/>
      <c r="KFP23" s="304"/>
      <c r="KFQ23" s="304"/>
      <c r="KFR23" s="304"/>
      <c r="KFS23" s="304"/>
      <c r="KFT23" s="304"/>
      <c r="KFU23" s="304"/>
      <c r="KFV23" s="304"/>
      <c r="KFW23" s="304"/>
      <c r="KFX23" s="304"/>
      <c r="KFY23" s="304"/>
      <c r="KFZ23" s="304"/>
      <c r="KGA23" s="304"/>
      <c r="KGB23" s="304"/>
      <c r="KGC23" s="304"/>
      <c r="KGD23" s="304"/>
      <c r="KGE23" s="304"/>
      <c r="KGF23" s="304"/>
      <c r="KGG23" s="304"/>
      <c r="KGH23" s="304"/>
      <c r="KGI23" s="304"/>
      <c r="KGJ23" s="304"/>
      <c r="KGK23" s="304"/>
      <c r="KGL23" s="304"/>
      <c r="KGM23" s="304"/>
      <c r="KGN23" s="304"/>
      <c r="KGO23" s="304"/>
      <c r="KGP23" s="304"/>
      <c r="KGQ23" s="304"/>
      <c r="KGR23" s="304"/>
      <c r="KGS23" s="304"/>
      <c r="KGT23" s="304"/>
      <c r="KGU23" s="304"/>
      <c r="KGV23" s="304"/>
      <c r="KGW23" s="304"/>
      <c r="KGX23" s="304"/>
      <c r="KGY23" s="304"/>
      <c r="KGZ23" s="304"/>
      <c r="KHA23" s="304"/>
      <c r="KHB23" s="304"/>
      <c r="KHC23" s="304"/>
      <c r="KHD23" s="304"/>
      <c r="KHE23" s="304"/>
      <c r="KHF23" s="304"/>
      <c r="KHG23" s="304"/>
      <c r="KHH23" s="304"/>
      <c r="KHI23" s="304"/>
      <c r="KHJ23" s="304"/>
      <c r="KHK23" s="304"/>
      <c r="KHL23" s="304"/>
      <c r="KHM23" s="304"/>
      <c r="KHN23" s="304"/>
      <c r="KHO23" s="304"/>
      <c r="KHP23" s="304"/>
      <c r="KHQ23" s="304"/>
      <c r="KHR23" s="304"/>
      <c r="KHS23" s="304"/>
      <c r="KHT23" s="304"/>
      <c r="KHU23" s="304"/>
      <c r="KHV23" s="304"/>
      <c r="KHW23" s="304"/>
      <c r="KHX23" s="304"/>
      <c r="KHY23" s="304"/>
      <c r="KHZ23" s="304"/>
      <c r="KIA23" s="304"/>
      <c r="KIB23" s="304"/>
      <c r="KIC23" s="304"/>
      <c r="KID23" s="304"/>
      <c r="KIE23" s="304"/>
      <c r="KIF23" s="304"/>
      <c r="KIG23" s="304"/>
      <c r="KIH23" s="304"/>
      <c r="KII23" s="304"/>
      <c r="KIJ23" s="304"/>
      <c r="KIK23" s="304"/>
      <c r="KIL23" s="304"/>
      <c r="KIM23" s="304"/>
      <c r="KIN23" s="304"/>
      <c r="KIO23" s="304"/>
      <c r="KIP23" s="304"/>
      <c r="KIQ23" s="304"/>
      <c r="KIR23" s="304"/>
      <c r="KIS23" s="304"/>
      <c r="KIT23" s="304"/>
      <c r="KIU23" s="304"/>
      <c r="KIV23" s="304"/>
      <c r="KIW23" s="304"/>
      <c r="KIX23" s="304"/>
      <c r="KIY23" s="304"/>
      <c r="KIZ23" s="304"/>
      <c r="KJA23" s="304"/>
      <c r="KJB23" s="304"/>
      <c r="KJC23" s="304"/>
      <c r="KJD23" s="304"/>
      <c r="KJE23" s="304"/>
      <c r="KJF23" s="304"/>
      <c r="KJG23" s="304"/>
      <c r="KJH23" s="304"/>
      <c r="KJI23" s="304"/>
      <c r="KJJ23" s="304"/>
      <c r="KJK23" s="304"/>
      <c r="KJL23" s="304"/>
      <c r="KJM23" s="304"/>
      <c r="KJN23" s="304"/>
      <c r="KJO23" s="304"/>
      <c r="KJP23" s="304"/>
      <c r="KJQ23" s="304"/>
      <c r="KJR23" s="304"/>
      <c r="KJS23" s="304"/>
      <c r="KJT23" s="304"/>
      <c r="KJU23" s="304"/>
      <c r="KJV23" s="304"/>
      <c r="KJW23" s="304"/>
      <c r="KJX23" s="304"/>
      <c r="KJY23" s="304"/>
      <c r="KJZ23" s="304"/>
      <c r="KKA23" s="304"/>
      <c r="KKB23" s="304"/>
      <c r="KKC23" s="304"/>
      <c r="KKD23" s="304"/>
      <c r="KKE23" s="304"/>
      <c r="KKF23" s="304"/>
      <c r="KKG23" s="304"/>
      <c r="KKH23" s="304"/>
      <c r="KKI23" s="304"/>
      <c r="KKJ23" s="304"/>
      <c r="KKK23" s="304"/>
      <c r="KKL23" s="304"/>
      <c r="KKM23" s="304"/>
      <c r="KKN23" s="304"/>
      <c r="KKO23" s="304"/>
      <c r="KKP23" s="304"/>
      <c r="KKQ23" s="304"/>
      <c r="KKR23" s="304"/>
      <c r="KKS23" s="304"/>
      <c r="KKT23" s="304"/>
      <c r="KKU23" s="304"/>
      <c r="KKV23" s="304"/>
      <c r="KKW23" s="304"/>
      <c r="KKX23" s="304"/>
      <c r="KKY23" s="304"/>
      <c r="KKZ23" s="304"/>
      <c r="KLA23" s="304"/>
      <c r="KLB23" s="304"/>
      <c r="KLC23" s="304"/>
      <c r="KLD23" s="304"/>
      <c r="KLE23" s="304"/>
      <c r="KLF23" s="304"/>
      <c r="KLG23" s="304"/>
      <c r="KLH23" s="304"/>
      <c r="KLI23" s="304"/>
      <c r="KLJ23" s="304"/>
      <c r="KLK23" s="304"/>
      <c r="KLL23" s="304"/>
      <c r="KLM23" s="304"/>
      <c r="KLN23" s="304"/>
      <c r="KLO23" s="304"/>
      <c r="KLP23" s="304"/>
      <c r="KLQ23" s="304"/>
      <c r="KLR23" s="304"/>
      <c r="KLS23" s="304"/>
      <c r="KLT23" s="304"/>
      <c r="KLU23" s="304"/>
      <c r="KLV23" s="304"/>
      <c r="KLW23" s="304"/>
      <c r="KLX23" s="304"/>
      <c r="KLY23" s="304"/>
      <c r="KLZ23" s="304"/>
      <c r="KMA23" s="304"/>
      <c r="KMB23" s="304"/>
      <c r="KMC23" s="304"/>
      <c r="KMD23" s="304"/>
      <c r="KME23" s="304"/>
      <c r="KMF23" s="304"/>
      <c r="KMG23" s="304"/>
      <c r="KMH23" s="304"/>
      <c r="KMI23" s="304"/>
      <c r="KMJ23" s="304"/>
      <c r="KMK23" s="304"/>
      <c r="KML23" s="304"/>
      <c r="KMM23" s="304"/>
      <c r="KMN23" s="304"/>
      <c r="KMO23" s="304"/>
      <c r="KMP23" s="304"/>
      <c r="KMQ23" s="304"/>
      <c r="KMR23" s="304"/>
      <c r="KMS23" s="304"/>
      <c r="KMT23" s="304"/>
      <c r="KMU23" s="304"/>
      <c r="KMV23" s="304"/>
      <c r="KMW23" s="304"/>
      <c r="KMX23" s="304"/>
      <c r="KMY23" s="304"/>
      <c r="KMZ23" s="304"/>
      <c r="KNA23" s="304"/>
      <c r="KNB23" s="304"/>
      <c r="KNC23" s="304"/>
      <c r="KND23" s="304"/>
      <c r="KNE23" s="304"/>
      <c r="KNF23" s="304"/>
      <c r="KNG23" s="304"/>
      <c r="KNH23" s="304"/>
      <c r="KNI23" s="304"/>
      <c r="KNJ23" s="304"/>
      <c r="KNK23" s="304"/>
      <c r="KNL23" s="304"/>
      <c r="KNM23" s="304"/>
      <c r="KNN23" s="304"/>
      <c r="KNO23" s="304"/>
      <c r="KNP23" s="304"/>
      <c r="KNQ23" s="304"/>
      <c r="KNR23" s="304"/>
      <c r="KNS23" s="304"/>
      <c r="KNT23" s="304"/>
      <c r="KNU23" s="304"/>
      <c r="KNV23" s="304"/>
      <c r="KNW23" s="304"/>
      <c r="KNX23" s="304"/>
      <c r="KNY23" s="304"/>
      <c r="KNZ23" s="304"/>
      <c r="KOA23" s="304"/>
      <c r="KOB23" s="304"/>
      <c r="KOC23" s="304"/>
      <c r="KOD23" s="304"/>
      <c r="KOE23" s="304"/>
      <c r="KOF23" s="304"/>
      <c r="KOG23" s="304"/>
      <c r="KOH23" s="304"/>
      <c r="KOI23" s="304"/>
      <c r="KOJ23" s="304"/>
      <c r="KOK23" s="304"/>
      <c r="KOL23" s="304"/>
      <c r="KOM23" s="304"/>
      <c r="KON23" s="304"/>
      <c r="KOO23" s="304"/>
      <c r="KOP23" s="304"/>
      <c r="KOQ23" s="304"/>
      <c r="KOR23" s="304"/>
      <c r="KOS23" s="304"/>
      <c r="KOT23" s="304"/>
      <c r="KOU23" s="304"/>
      <c r="KOV23" s="304"/>
      <c r="KOW23" s="304"/>
      <c r="KOX23" s="304"/>
      <c r="KOY23" s="304"/>
      <c r="KOZ23" s="304"/>
      <c r="KPA23" s="304"/>
      <c r="KPB23" s="304"/>
      <c r="KPC23" s="304"/>
      <c r="KPD23" s="304"/>
      <c r="KPE23" s="304"/>
      <c r="KPF23" s="304"/>
      <c r="KPG23" s="304"/>
      <c r="KPH23" s="304"/>
      <c r="KPI23" s="304"/>
      <c r="KPJ23" s="304"/>
      <c r="KPK23" s="304"/>
      <c r="KPL23" s="304"/>
      <c r="KPM23" s="304"/>
      <c r="KPN23" s="304"/>
      <c r="KPO23" s="304"/>
      <c r="KPP23" s="304"/>
      <c r="KPQ23" s="304"/>
      <c r="KPR23" s="304"/>
      <c r="KPS23" s="304"/>
      <c r="KPT23" s="304"/>
      <c r="KPU23" s="304"/>
      <c r="KPV23" s="304"/>
      <c r="KPW23" s="304"/>
      <c r="KPX23" s="304"/>
      <c r="KPY23" s="304"/>
      <c r="KPZ23" s="304"/>
      <c r="KQA23" s="304"/>
      <c r="KQB23" s="304"/>
      <c r="KQC23" s="304"/>
      <c r="KQD23" s="304"/>
      <c r="KQE23" s="304"/>
      <c r="KQF23" s="304"/>
      <c r="KQG23" s="304"/>
      <c r="KQH23" s="304"/>
      <c r="KQI23" s="304"/>
      <c r="KQJ23" s="304"/>
      <c r="KQK23" s="304"/>
      <c r="KQL23" s="304"/>
      <c r="KQM23" s="304"/>
      <c r="KQN23" s="304"/>
      <c r="KQO23" s="304"/>
      <c r="KQP23" s="304"/>
      <c r="KQQ23" s="304"/>
      <c r="KQR23" s="304"/>
      <c r="KQS23" s="304"/>
      <c r="KQT23" s="304"/>
      <c r="KQU23" s="304"/>
      <c r="KQV23" s="304"/>
      <c r="KQW23" s="304"/>
      <c r="KQX23" s="304"/>
      <c r="KQY23" s="304"/>
      <c r="KQZ23" s="304"/>
      <c r="KRA23" s="304"/>
      <c r="KRB23" s="304"/>
      <c r="KRC23" s="304"/>
      <c r="KRD23" s="304"/>
      <c r="KRE23" s="304"/>
      <c r="KRF23" s="304"/>
      <c r="KRG23" s="304"/>
      <c r="KRH23" s="304"/>
      <c r="KRI23" s="304"/>
      <c r="KRJ23" s="304"/>
      <c r="KRK23" s="304"/>
      <c r="KRL23" s="304"/>
      <c r="KRM23" s="304"/>
      <c r="KRN23" s="304"/>
      <c r="KRO23" s="304"/>
      <c r="KRP23" s="304"/>
      <c r="KRQ23" s="304"/>
      <c r="KRR23" s="304"/>
      <c r="KRS23" s="304"/>
      <c r="KRT23" s="304"/>
      <c r="KRU23" s="304"/>
      <c r="KRV23" s="304"/>
      <c r="KRW23" s="304"/>
      <c r="KRX23" s="304"/>
      <c r="KRY23" s="304"/>
      <c r="KRZ23" s="304"/>
      <c r="KSA23" s="304"/>
      <c r="KSB23" s="304"/>
      <c r="KSC23" s="304"/>
      <c r="KSD23" s="304"/>
      <c r="KSE23" s="304"/>
      <c r="KSF23" s="304"/>
      <c r="KSG23" s="304"/>
      <c r="KSH23" s="304"/>
      <c r="KSI23" s="304"/>
      <c r="KSJ23" s="304"/>
      <c r="KSK23" s="304"/>
      <c r="KSL23" s="304"/>
      <c r="KSM23" s="304"/>
      <c r="KSN23" s="304"/>
      <c r="KSO23" s="304"/>
      <c r="KSP23" s="304"/>
      <c r="KSQ23" s="304"/>
      <c r="KSR23" s="304"/>
      <c r="KSS23" s="304"/>
      <c r="KST23" s="304"/>
      <c r="KSU23" s="304"/>
      <c r="KSV23" s="304"/>
      <c r="KSW23" s="304"/>
      <c r="KSX23" s="304"/>
      <c r="KSY23" s="304"/>
      <c r="KSZ23" s="304"/>
      <c r="KTA23" s="304"/>
      <c r="KTB23" s="304"/>
      <c r="KTC23" s="304"/>
      <c r="KTD23" s="304"/>
      <c r="KTE23" s="304"/>
      <c r="KTF23" s="304"/>
      <c r="KTG23" s="304"/>
      <c r="KTH23" s="304"/>
      <c r="KTI23" s="304"/>
      <c r="KTJ23" s="304"/>
      <c r="KTK23" s="304"/>
      <c r="KTL23" s="304"/>
      <c r="KTM23" s="304"/>
      <c r="KTN23" s="304"/>
      <c r="KTO23" s="304"/>
      <c r="KTP23" s="304"/>
      <c r="KTQ23" s="304"/>
      <c r="KTR23" s="304"/>
      <c r="KTS23" s="304"/>
      <c r="KTT23" s="304"/>
      <c r="KTU23" s="304"/>
      <c r="KTV23" s="304"/>
      <c r="KTW23" s="304"/>
      <c r="KTX23" s="304"/>
      <c r="KTY23" s="304"/>
      <c r="KTZ23" s="304"/>
      <c r="KUA23" s="304"/>
      <c r="KUB23" s="304"/>
      <c r="KUC23" s="304"/>
      <c r="KUD23" s="304"/>
      <c r="KUE23" s="304"/>
      <c r="KUF23" s="304"/>
      <c r="KUG23" s="304"/>
      <c r="KUH23" s="304"/>
      <c r="KUI23" s="304"/>
      <c r="KUJ23" s="304"/>
      <c r="KUK23" s="304"/>
      <c r="KUL23" s="304"/>
      <c r="KUM23" s="304"/>
      <c r="KUN23" s="304"/>
      <c r="KUO23" s="304"/>
      <c r="KUP23" s="304"/>
      <c r="KUQ23" s="304"/>
      <c r="KUR23" s="304"/>
      <c r="KUS23" s="304"/>
      <c r="KUT23" s="304"/>
      <c r="KUU23" s="304"/>
      <c r="KUV23" s="304"/>
      <c r="KUW23" s="304"/>
      <c r="KUX23" s="304"/>
      <c r="KUY23" s="304"/>
      <c r="KUZ23" s="304"/>
      <c r="KVA23" s="304"/>
      <c r="KVB23" s="304"/>
      <c r="KVC23" s="304"/>
      <c r="KVD23" s="304"/>
      <c r="KVE23" s="304"/>
      <c r="KVF23" s="304"/>
      <c r="KVG23" s="304"/>
      <c r="KVH23" s="304"/>
      <c r="KVI23" s="304"/>
      <c r="KVJ23" s="304"/>
      <c r="KVK23" s="304"/>
      <c r="KVL23" s="304"/>
      <c r="KVM23" s="304"/>
      <c r="KVN23" s="304"/>
      <c r="KVO23" s="304"/>
      <c r="KVP23" s="304"/>
      <c r="KVQ23" s="304"/>
      <c r="KVR23" s="304"/>
      <c r="KVS23" s="304"/>
      <c r="KVT23" s="304"/>
      <c r="KVU23" s="304"/>
      <c r="KVV23" s="304"/>
      <c r="KVW23" s="304"/>
      <c r="KVX23" s="304"/>
      <c r="KVY23" s="304"/>
      <c r="KVZ23" s="304"/>
      <c r="KWA23" s="304"/>
      <c r="KWB23" s="304"/>
      <c r="KWC23" s="304"/>
      <c r="KWD23" s="304"/>
      <c r="KWE23" s="304"/>
      <c r="KWF23" s="304"/>
      <c r="KWG23" s="304"/>
      <c r="KWH23" s="304"/>
      <c r="KWI23" s="304"/>
      <c r="KWJ23" s="304"/>
      <c r="KWK23" s="304"/>
      <c r="KWL23" s="304"/>
      <c r="KWM23" s="304"/>
      <c r="KWN23" s="304"/>
      <c r="KWO23" s="304"/>
      <c r="KWP23" s="304"/>
      <c r="KWQ23" s="304"/>
      <c r="KWR23" s="304"/>
      <c r="KWS23" s="304"/>
      <c r="KWT23" s="304"/>
      <c r="KWU23" s="304"/>
      <c r="KWV23" s="304"/>
      <c r="KWW23" s="304"/>
      <c r="KWX23" s="304"/>
      <c r="KWY23" s="304"/>
      <c r="KWZ23" s="304"/>
      <c r="KXA23" s="304"/>
      <c r="KXB23" s="304"/>
      <c r="KXC23" s="304"/>
      <c r="KXD23" s="304"/>
      <c r="KXE23" s="304"/>
      <c r="KXF23" s="304"/>
      <c r="KXG23" s="304"/>
      <c r="KXH23" s="304"/>
      <c r="KXI23" s="304"/>
      <c r="KXJ23" s="304"/>
      <c r="KXK23" s="304"/>
      <c r="KXL23" s="304"/>
      <c r="KXM23" s="304"/>
      <c r="KXN23" s="304"/>
      <c r="KXO23" s="304"/>
      <c r="KXP23" s="304"/>
      <c r="KXQ23" s="304"/>
      <c r="KXR23" s="304"/>
      <c r="KXS23" s="304"/>
      <c r="KXT23" s="304"/>
      <c r="KXU23" s="304"/>
      <c r="KXV23" s="304"/>
      <c r="KXW23" s="304"/>
      <c r="KXX23" s="304"/>
      <c r="KXY23" s="304"/>
      <c r="KXZ23" s="304"/>
      <c r="KYA23" s="304"/>
      <c r="KYB23" s="304"/>
      <c r="KYC23" s="304"/>
      <c r="KYD23" s="304"/>
      <c r="KYE23" s="304"/>
      <c r="KYF23" s="304"/>
      <c r="KYG23" s="304"/>
      <c r="KYH23" s="304"/>
      <c r="KYI23" s="304"/>
      <c r="KYJ23" s="304"/>
      <c r="KYK23" s="304"/>
      <c r="KYL23" s="304"/>
      <c r="KYM23" s="304"/>
      <c r="KYN23" s="304"/>
      <c r="KYO23" s="304"/>
      <c r="KYP23" s="304"/>
      <c r="KYQ23" s="304"/>
      <c r="KYR23" s="304"/>
      <c r="KYS23" s="304"/>
      <c r="KYT23" s="304"/>
      <c r="KYU23" s="304"/>
      <c r="KYV23" s="304"/>
      <c r="KYW23" s="304"/>
      <c r="KYX23" s="304"/>
      <c r="KYY23" s="304"/>
      <c r="KYZ23" s="304"/>
      <c r="KZA23" s="304"/>
      <c r="KZB23" s="304"/>
      <c r="KZC23" s="304"/>
      <c r="KZD23" s="304"/>
      <c r="KZE23" s="304"/>
      <c r="KZF23" s="304"/>
      <c r="KZG23" s="304"/>
      <c r="KZH23" s="304"/>
      <c r="KZI23" s="304"/>
      <c r="KZJ23" s="304"/>
      <c r="KZK23" s="304"/>
      <c r="KZL23" s="304"/>
      <c r="KZM23" s="304"/>
      <c r="KZN23" s="304"/>
      <c r="KZO23" s="304"/>
      <c r="KZP23" s="304"/>
      <c r="KZQ23" s="304"/>
      <c r="KZR23" s="304"/>
      <c r="KZS23" s="304"/>
      <c r="KZT23" s="304"/>
      <c r="KZU23" s="304"/>
      <c r="KZV23" s="304"/>
      <c r="KZW23" s="304"/>
      <c r="KZX23" s="304"/>
      <c r="KZY23" s="304"/>
      <c r="KZZ23" s="304"/>
      <c r="LAA23" s="304"/>
      <c r="LAB23" s="304"/>
      <c r="LAC23" s="304"/>
      <c r="LAD23" s="304"/>
      <c r="LAE23" s="304"/>
      <c r="LAF23" s="304"/>
      <c r="LAG23" s="304"/>
      <c r="LAH23" s="304"/>
      <c r="LAI23" s="304"/>
      <c r="LAJ23" s="304"/>
      <c r="LAK23" s="304"/>
      <c r="LAL23" s="304"/>
      <c r="LAM23" s="304"/>
      <c r="LAN23" s="304"/>
      <c r="LAO23" s="304"/>
      <c r="LAP23" s="304"/>
      <c r="LAQ23" s="304"/>
      <c r="LAR23" s="304"/>
      <c r="LAS23" s="304"/>
      <c r="LAT23" s="304"/>
      <c r="LAU23" s="304"/>
      <c r="LAV23" s="304"/>
      <c r="LAW23" s="304"/>
      <c r="LAX23" s="304"/>
      <c r="LAY23" s="304"/>
      <c r="LAZ23" s="304"/>
      <c r="LBA23" s="304"/>
      <c r="LBB23" s="304"/>
      <c r="LBC23" s="304"/>
      <c r="LBD23" s="304"/>
      <c r="LBE23" s="304"/>
      <c r="LBF23" s="304"/>
      <c r="LBG23" s="304"/>
      <c r="LBH23" s="304"/>
      <c r="LBI23" s="304"/>
      <c r="LBJ23" s="304"/>
      <c r="LBK23" s="304"/>
      <c r="LBL23" s="304"/>
      <c r="LBM23" s="304"/>
      <c r="LBN23" s="304"/>
      <c r="LBO23" s="304"/>
      <c r="LBP23" s="304"/>
      <c r="LBQ23" s="304"/>
      <c r="LBR23" s="304"/>
      <c r="LBS23" s="304"/>
      <c r="LBT23" s="304"/>
      <c r="LBU23" s="304"/>
      <c r="LBV23" s="304"/>
      <c r="LBW23" s="304"/>
      <c r="LBX23" s="304"/>
      <c r="LBY23" s="304"/>
      <c r="LBZ23" s="304"/>
      <c r="LCA23" s="304"/>
      <c r="LCB23" s="304"/>
      <c r="LCC23" s="304"/>
      <c r="LCD23" s="304"/>
      <c r="LCE23" s="304"/>
      <c r="LCF23" s="304"/>
      <c r="LCG23" s="304"/>
      <c r="LCH23" s="304"/>
      <c r="LCI23" s="304"/>
      <c r="LCJ23" s="304"/>
      <c r="LCK23" s="304"/>
      <c r="LCL23" s="304"/>
      <c r="LCM23" s="304"/>
      <c r="LCN23" s="304"/>
      <c r="LCO23" s="304"/>
      <c r="LCP23" s="304"/>
      <c r="LCQ23" s="304"/>
      <c r="LCR23" s="304"/>
      <c r="LCS23" s="304"/>
      <c r="LCT23" s="304"/>
      <c r="LCU23" s="304"/>
      <c r="LCV23" s="304"/>
      <c r="LCW23" s="304"/>
      <c r="LCX23" s="304"/>
      <c r="LCY23" s="304"/>
      <c r="LCZ23" s="304"/>
      <c r="LDA23" s="304"/>
      <c r="LDB23" s="304"/>
      <c r="LDC23" s="304"/>
      <c r="LDD23" s="304"/>
      <c r="LDE23" s="304"/>
      <c r="LDF23" s="304"/>
      <c r="LDG23" s="304"/>
      <c r="LDH23" s="304"/>
      <c r="LDI23" s="304"/>
      <c r="LDJ23" s="304"/>
      <c r="LDK23" s="304"/>
      <c r="LDL23" s="304"/>
      <c r="LDM23" s="304"/>
      <c r="LDN23" s="304"/>
      <c r="LDO23" s="304"/>
      <c r="LDP23" s="304"/>
      <c r="LDQ23" s="304"/>
      <c r="LDR23" s="304"/>
      <c r="LDS23" s="304"/>
      <c r="LDT23" s="304"/>
      <c r="LDU23" s="304"/>
      <c r="LDV23" s="304"/>
      <c r="LDW23" s="304"/>
      <c r="LDX23" s="304"/>
      <c r="LDY23" s="304"/>
      <c r="LDZ23" s="304"/>
      <c r="LEA23" s="304"/>
      <c r="LEB23" s="304"/>
      <c r="LEC23" s="304"/>
      <c r="LED23" s="304"/>
      <c r="LEE23" s="304"/>
      <c r="LEF23" s="304"/>
      <c r="LEG23" s="304"/>
      <c r="LEH23" s="304"/>
      <c r="LEI23" s="304"/>
      <c r="LEJ23" s="304"/>
      <c r="LEK23" s="304"/>
      <c r="LEL23" s="304"/>
      <c r="LEM23" s="304"/>
      <c r="LEN23" s="304"/>
      <c r="LEO23" s="304"/>
      <c r="LEP23" s="304"/>
      <c r="LEQ23" s="304"/>
      <c r="LER23" s="304"/>
      <c r="LES23" s="304"/>
      <c r="LET23" s="304"/>
      <c r="LEU23" s="304"/>
      <c r="LEV23" s="304"/>
      <c r="LEW23" s="304"/>
      <c r="LEX23" s="304"/>
      <c r="LEY23" s="304"/>
      <c r="LEZ23" s="304"/>
      <c r="LFA23" s="304"/>
      <c r="LFB23" s="304"/>
      <c r="LFC23" s="304"/>
      <c r="LFD23" s="304"/>
      <c r="LFE23" s="304"/>
      <c r="LFF23" s="304"/>
      <c r="LFG23" s="304"/>
      <c r="LFH23" s="304"/>
      <c r="LFI23" s="304"/>
      <c r="LFJ23" s="304"/>
      <c r="LFK23" s="304"/>
      <c r="LFL23" s="304"/>
      <c r="LFM23" s="304"/>
      <c r="LFN23" s="304"/>
      <c r="LFO23" s="304"/>
      <c r="LFP23" s="304"/>
      <c r="LFQ23" s="304"/>
      <c r="LFR23" s="304"/>
      <c r="LFS23" s="304"/>
      <c r="LFT23" s="304"/>
      <c r="LFU23" s="304"/>
      <c r="LFV23" s="304"/>
      <c r="LFW23" s="304"/>
      <c r="LFX23" s="304"/>
      <c r="LFY23" s="304"/>
      <c r="LFZ23" s="304"/>
      <c r="LGA23" s="304"/>
      <c r="LGB23" s="304"/>
      <c r="LGC23" s="304"/>
      <c r="LGD23" s="304"/>
      <c r="LGE23" s="304"/>
      <c r="LGF23" s="304"/>
      <c r="LGG23" s="304"/>
      <c r="LGH23" s="304"/>
      <c r="LGI23" s="304"/>
      <c r="LGJ23" s="304"/>
      <c r="LGK23" s="304"/>
      <c r="LGL23" s="304"/>
      <c r="LGM23" s="304"/>
      <c r="LGN23" s="304"/>
      <c r="LGO23" s="304"/>
      <c r="LGP23" s="304"/>
      <c r="LGQ23" s="304"/>
      <c r="LGR23" s="304"/>
      <c r="LGS23" s="304"/>
      <c r="LGT23" s="304"/>
      <c r="LGU23" s="304"/>
      <c r="LGV23" s="304"/>
      <c r="LGW23" s="304"/>
      <c r="LGX23" s="304"/>
      <c r="LGY23" s="304"/>
      <c r="LGZ23" s="304"/>
      <c r="LHA23" s="304"/>
      <c r="LHB23" s="304"/>
      <c r="LHC23" s="304"/>
      <c r="LHD23" s="304"/>
      <c r="LHE23" s="304"/>
      <c r="LHF23" s="304"/>
      <c r="LHG23" s="304"/>
      <c r="LHH23" s="304"/>
      <c r="LHI23" s="304"/>
      <c r="LHJ23" s="304"/>
      <c r="LHK23" s="304"/>
      <c r="LHL23" s="304"/>
      <c r="LHM23" s="304"/>
      <c r="LHN23" s="304"/>
      <c r="LHO23" s="304"/>
      <c r="LHP23" s="304"/>
      <c r="LHQ23" s="304"/>
      <c r="LHR23" s="304"/>
      <c r="LHS23" s="304"/>
      <c r="LHT23" s="304"/>
      <c r="LHU23" s="304"/>
      <c r="LHV23" s="304"/>
      <c r="LHW23" s="304"/>
      <c r="LHX23" s="304"/>
      <c r="LHY23" s="304"/>
      <c r="LHZ23" s="304"/>
      <c r="LIA23" s="304"/>
      <c r="LIB23" s="304"/>
      <c r="LIC23" s="304"/>
      <c r="LID23" s="304"/>
      <c r="LIE23" s="304"/>
      <c r="LIF23" s="304"/>
      <c r="LIG23" s="304"/>
      <c r="LIH23" s="304"/>
      <c r="LII23" s="304"/>
      <c r="LIJ23" s="304"/>
      <c r="LIK23" s="304"/>
      <c r="LIL23" s="304"/>
      <c r="LIM23" s="304"/>
      <c r="LIN23" s="304"/>
      <c r="LIO23" s="304"/>
      <c r="LIP23" s="304"/>
      <c r="LIQ23" s="304"/>
      <c r="LIR23" s="304"/>
      <c r="LIS23" s="304"/>
      <c r="LIT23" s="304"/>
      <c r="LIU23" s="304"/>
      <c r="LIV23" s="304"/>
      <c r="LIW23" s="304"/>
      <c r="LIX23" s="304"/>
      <c r="LIY23" s="304"/>
      <c r="LIZ23" s="304"/>
      <c r="LJA23" s="304"/>
      <c r="LJB23" s="304"/>
      <c r="LJC23" s="304"/>
      <c r="LJD23" s="304"/>
      <c r="LJE23" s="304"/>
      <c r="LJF23" s="304"/>
      <c r="LJG23" s="304"/>
      <c r="LJH23" s="304"/>
      <c r="LJI23" s="304"/>
      <c r="LJJ23" s="304"/>
      <c r="LJK23" s="304"/>
      <c r="LJL23" s="304"/>
      <c r="LJM23" s="304"/>
      <c r="LJN23" s="304"/>
      <c r="LJO23" s="304"/>
      <c r="LJP23" s="304"/>
      <c r="LJQ23" s="304"/>
      <c r="LJR23" s="304"/>
      <c r="LJS23" s="304"/>
      <c r="LJT23" s="304"/>
      <c r="LJU23" s="304"/>
      <c r="LJV23" s="304"/>
      <c r="LJW23" s="304"/>
      <c r="LJX23" s="304"/>
      <c r="LJY23" s="304"/>
      <c r="LJZ23" s="304"/>
      <c r="LKA23" s="304"/>
      <c r="LKB23" s="304"/>
      <c r="LKC23" s="304"/>
      <c r="LKD23" s="304"/>
      <c r="LKE23" s="304"/>
      <c r="LKF23" s="304"/>
      <c r="LKG23" s="304"/>
      <c r="LKH23" s="304"/>
      <c r="LKI23" s="304"/>
      <c r="LKJ23" s="304"/>
      <c r="LKK23" s="304"/>
      <c r="LKL23" s="304"/>
      <c r="LKM23" s="304"/>
      <c r="LKN23" s="304"/>
      <c r="LKO23" s="304"/>
      <c r="LKP23" s="304"/>
      <c r="LKQ23" s="304"/>
      <c r="LKR23" s="304"/>
      <c r="LKS23" s="304"/>
      <c r="LKT23" s="304"/>
      <c r="LKU23" s="304"/>
      <c r="LKV23" s="304"/>
      <c r="LKW23" s="304"/>
      <c r="LKX23" s="304"/>
      <c r="LKY23" s="304"/>
      <c r="LKZ23" s="304"/>
      <c r="LLA23" s="304"/>
      <c r="LLB23" s="304"/>
      <c r="LLC23" s="304"/>
      <c r="LLD23" s="304"/>
      <c r="LLE23" s="304"/>
      <c r="LLF23" s="304"/>
      <c r="LLG23" s="304"/>
      <c r="LLH23" s="304"/>
      <c r="LLI23" s="304"/>
      <c r="LLJ23" s="304"/>
      <c r="LLK23" s="304"/>
      <c r="LLL23" s="304"/>
      <c r="LLM23" s="304"/>
      <c r="LLN23" s="304"/>
      <c r="LLO23" s="304"/>
      <c r="LLP23" s="304"/>
      <c r="LLQ23" s="304"/>
      <c r="LLR23" s="304"/>
      <c r="LLS23" s="304"/>
      <c r="LLT23" s="304"/>
      <c r="LLU23" s="304"/>
      <c r="LLV23" s="304"/>
      <c r="LLW23" s="304"/>
      <c r="LLX23" s="304"/>
      <c r="LLY23" s="304"/>
      <c r="LLZ23" s="304"/>
      <c r="LMA23" s="304"/>
      <c r="LMB23" s="304"/>
      <c r="LMC23" s="304"/>
      <c r="LMD23" s="304"/>
      <c r="LME23" s="304"/>
      <c r="LMF23" s="304"/>
      <c r="LMG23" s="304"/>
      <c r="LMH23" s="304"/>
      <c r="LMI23" s="304"/>
      <c r="LMJ23" s="304"/>
      <c r="LMK23" s="304"/>
      <c r="LML23" s="304"/>
      <c r="LMM23" s="304"/>
      <c r="LMN23" s="304"/>
      <c r="LMO23" s="304"/>
      <c r="LMP23" s="304"/>
      <c r="LMQ23" s="304"/>
      <c r="LMR23" s="304"/>
      <c r="LMS23" s="304"/>
      <c r="LMT23" s="304"/>
      <c r="LMU23" s="304"/>
      <c r="LMV23" s="304"/>
      <c r="LMW23" s="304"/>
      <c r="LMX23" s="304"/>
      <c r="LMY23" s="304"/>
      <c r="LMZ23" s="304"/>
      <c r="LNA23" s="304"/>
      <c r="LNB23" s="304"/>
      <c r="LNC23" s="304"/>
      <c r="LND23" s="304"/>
      <c r="LNE23" s="304"/>
      <c r="LNF23" s="304"/>
      <c r="LNG23" s="304"/>
      <c r="LNH23" s="304"/>
      <c r="LNI23" s="304"/>
      <c r="LNJ23" s="304"/>
      <c r="LNK23" s="304"/>
      <c r="LNL23" s="304"/>
      <c r="LNM23" s="304"/>
      <c r="LNN23" s="304"/>
      <c r="LNO23" s="304"/>
      <c r="LNP23" s="304"/>
      <c r="LNQ23" s="304"/>
      <c r="LNR23" s="304"/>
      <c r="LNS23" s="304"/>
      <c r="LNT23" s="304"/>
      <c r="LNU23" s="304"/>
      <c r="LNV23" s="304"/>
      <c r="LNW23" s="304"/>
      <c r="LNX23" s="304"/>
      <c r="LNY23" s="304"/>
      <c r="LNZ23" s="304"/>
      <c r="LOA23" s="304"/>
      <c r="LOB23" s="304"/>
      <c r="LOC23" s="304"/>
      <c r="LOD23" s="304"/>
      <c r="LOE23" s="304"/>
      <c r="LOF23" s="304"/>
      <c r="LOG23" s="304"/>
      <c r="LOH23" s="304"/>
      <c r="LOI23" s="304"/>
      <c r="LOJ23" s="304"/>
      <c r="LOK23" s="304"/>
      <c r="LOL23" s="304"/>
      <c r="LOM23" s="304"/>
      <c r="LON23" s="304"/>
      <c r="LOO23" s="304"/>
      <c r="LOP23" s="304"/>
      <c r="LOQ23" s="304"/>
      <c r="LOR23" s="304"/>
      <c r="LOS23" s="304"/>
      <c r="LOT23" s="304"/>
      <c r="LOU23" s="304"/>
      <c r="LOV23" s="304"/>
      <c r="LOW23" s="304"/>
      <c r="LOX23" s="304"/>
      <c r="LOY23" s="304"/>
      <c r="LOZ23" s="304"/>
      <c r="LPA23" s="304"/>
      <c r="LPB23" s="304"/>
      <c r="LPC23" s="304"/>
      <c r="LPD23" s="304"/>
      <c r="LPE23" s="304"/>
      <c r="LPF23" s="304"/>
      <c r="LPG23" s="304"/>
      <c r="LPH23" s="304"/>
      <c r="LPI23" s="304"/>
      <c r="LPJ23" s="304"/>
      <c r="LPK23" s="304"/>
      <c r="LPL23" s="304"/>
      <c r="LPM23" s="304"/>
      <c r="LPN23" s="304"/>
      <c r="LPO23" s="304"/>
      <c r="LPP23" s="304"/>
      <c r="LPQ23" s="304"/>
      <c r="LPR23" s="304"/>
      <c r="LPS23" s="304"/>
      <c r="LPT23" s="304"/>
      <c r="LPU23" s="304"/>
      <c r="LPV23" s="304"/>
      <c r="LPW23" s="304"/>
      <c r="LPX23" s="304"/>
      <c r="LPY23" s="304"/>
      <c r="LPZ23" s="304"/>
      <c r="LQA23" s="304"/>
      <c r="LQB23" s="304"/>
      <c r="LQC23" s="304"/>
      <c r="LQD23" s="304"/>
      <c r="LQE23" s="304"/>
      <c r="LQF23" s="304"/>
      <c r="LQG23" s="304"/>
      <c r="LQH23" s="304"/>
      <c r="LQI23" s="304"/>
      <c r="LQJ23" s="304"/>
      <c r="LQK23" s="304"/>
      <c r="LQL23" s="304"/>
      <c r="LQM23" s="304"/>
      <c r="LQN23" s="304"/>
      <c r="LQO23" s="304"/>
      <c r="LQP23" s="304"/>
      <c r="LQQ23" s="304"/>
      <c r="LQR23" s="304"/>
      <c r="LQS23" s="304"/>
      <c r="LQT23" s="304"/>
      <c r="LQU23" s="304"/>
      <c r="LQV23" s="304"/>
      <c r="LQW23" s="304"/>
      <c r="LQX23" s="304"/>
      <c r="LQY23" s="304"/>
      <c r="LQZ23" s="304"/>
      <c r="LRA23" s="304"/>
      <c r="LRB23" s="304"/>
      <c r="LRC23" s="304"/>
      <c r="LRD23" s="304"/>
      <c r="LRE23" s="304"/>
      <c r="LRF23" s="304"/>
      <c r="LRG23" s="304"/>
      <c r="LRH23" s="304"/>
      <c r="LRI23" s="304"/>
      <c r="LRJ23" s="304"/>
      <c r="LRK23" s="304"/>
      <c r="LRL23" s="304"/>
      <c r="LRM23" s="304"/>
      <c r="LRN23" s="304"/>
      <c r="LRO23" s="304"/>
      <c r="LRP23" s="304"/>
      <c r="LRQ23" s="304"/>
      <c r="LRR23" s="304"/>
      <c r="LRS23" s="304"/>
      <c r="LRT23" s="304"/>
      <c r="LRU23" s="304"/>
      <c r="LRV23" s="304"/>
      <c r="LRW23" s="304"/>
      <c r="LRX23" s="304"/>
      <c r="LRY23" s="304"/>
      <c r="LRZ23" s="304"/>
      <c r="LSA23" s="304"/>
      <c r="LSB23" s="304"/>
      <c r="LSC23" s="304"/>
      <c r="LSD23" s="304"/>
      <c r="LSE23" s="304"/>
      <c r="LSF23" s="304"/>
      <c r="LSG23" s="304"/>
      <c r="LSH23" s="304"/>
      <c r="LSI23" s="304"/>
      <c r="LSJ23" s="304"/>
      <c r="LSK23" s="304"/>
      <c r="LSL23" s="304"/>
      <c r="LSM23" s="304"/>
      <c r="LSN23" s="304"/>
      <c r="LSO23" s="304"/>
      <c r="LSP23" s="304"/>
      <c r="LSQ23" s="304"/>
      <c r="LSR23" s="304"/>
      <c r="LSS23" s="304"/>
      <c r="LST23" s="304"/>
      <c r="LSU23" s="304"/>
      <c r="LSV23" s="304"/>
      <c r="LSW23" s="304"/>
      <c r="LSX23" s="304"/>
      <c r="LSY23" s="304"/>
      <c r="LSZ23" s="304"/>
      <c r="LTA23" s="304"/>
      <c r="LTB23" s="304"/>
      <c r="LTC23" s="304"/>
      <c r="LTD23" s="304"/>
      <c r="LTE23" s="304"/>
      <c r="LTF23" s="304"/>
      <c r="LTG23" s="304"/>
      <c r="LTH23" s="304"/>
      <c r="LTI23" s="304"/>
      <c r="LTJ23" s="304"/>
      <c r="LTK23" s="304"/>
      <c r="LTL23" s="304"/>
      <c r="LTM23" s="304"/>
      <c r="LTN23" s="304"/>
      <c r="LTO23" s="304"/>
      <c r="LTP23" s="304"/>
      <c r="LTQ23" s="304"/>
      <c r="LTR23" s="304"/>
      <c r="LTS23" s="304"/>
      <c r="LTT23" s="304"/>
      <c r="LTU23" s="304"/>
      <c r="LTV23" s="304"/>
      <c r="LTW23" s="304"/>
      <c r="LTX23" s="304"/>
      <c r="LTY23" s="304"/>
      <c r="LTZ23" s="304"/>
      <c r="LUA23" s="304"/>
      <c r="LUB23" s="304"/>
      <c r="LUC23" s="304"/>
      <c r="LUD23" s="304"/>
      <c r="LUE23" s="304"/>
      <c r="LUF23" s="304"/>
      <c r="LUG23" s="304"/>
      <c r="LUH23" s="304"/>
      <c r="LUI23" s="304"/>
      <c r="LUJ23" s="304"/>
      <c r="LUK23" s="304"/>
      <c r="LUL23" s="304"/>
      <c r="LUM23" s="304"/>
      <c r="LUN23" s="304"/>
      <c r="LUO23" s="304"/>
      <c r="LUP23" s="304"/>
      <c r="LUQ23" s="304"/>
      <c r="LUR23" s="304"/>
      <c r="LUS23" s="304"/>
      <c r="LUT23" s="304"/>
      <c r="LUU23" s="304"/>
      <c r="LUV23" s="304"/>
      <c r="LUW23" s="304"/>
      <c r="LUX23" s="304"/>
      <c r="LUY23" s="304"/>
      <c r="LUZ23" s="304"/>
      <c r="LVA23" s="304"/>
      <c r="LVB23" s="304"/>
      <c r="LVC23" s="304"/>
      <c r="LVD23" s="304"/>
      <c r="LVE23" s="304"/>
      <c r="LVF23" s="304"/>
      <c r="LVG23" s="304"/>
      <c r="LVH23" s="304"/>
      <c r="LVI23" s="304"/>
      <c r="LVJ23" s="304"/>
      <c r="LVK23" s="304"/>
      <c r="LVL23" s="304"/>
      <c r="LVM23" s="304"/>
      <c r="LVN23" s="304"/>
      <c r="LVO23" s="304"/>
      <c r="LVP23" s="304"/>
      <c r="LVQ23" s="304"/>
      <c r="LVR23" s="304"/>
      <c r="LVS23" s="304"/>
      <c r="LVT23" s="304"/>
      <c r="LVU23" s="304"/>
      <c r="LVV23" s="304"/>
      <c r="LVW23" s="304"/>
      <c r="LVX23" s="304"/>
      <c r="LVY23" s="304"/>
      <c r="LVZ23" s="304"/>
      <c r="LWA23" s="304"/>
      <c r="LWB23" s="304"/>
      <c r="LWC23" s="304"/>
      <c r="LWD23" s="304"/>
      <c r="LWE23" s="304"/>
      <c r="LWF23" s="304"/>
      <c r="LWG23" s="304"/>
      <c r="LWH23" s="304"/>
      <c r="LWI23" s="304"/>
      <c r="LWJ23" s="304"/>
      <c r="LWK23" s="304"/>
      <c r="LWL23" s="304"/>
      <c r="LWM23" s="304"/>
      <c r="LWN23" s="304"/>
      <c r="LWO23" s="304"/>
      <c r="LWP23" s="304"/>
      <c r="LWQ23" s="304"/>
      <c r="LWR23" s="304"/>
      <c r="LWS23" s="304"/>
      <c r="LWT23" s="304"/>
      <c r="LWU23" s="304"/>
      <c r="LWV23" s="304"/>
      <c r="LWW23" s="304"/>
      <c r="LWX23" s="304"/>
      <c r="LWY23" s="304"/>
      <c r="LWZ23" s="304"/>
      <c r="LXA23" s="304"/>
      <c r="LXB23" s="304"/>
      <c r="LXC23" s="304"/>
      <c r="LXD23" s="304"/>
      <c r="LXE23" s="304"/>
      <c r="LXF23" s="304"/>
      <c r="LXG23" s="304"/>
      <c r="LXH23" s="304"/>
      <c r="LXI23" s="304"/>
      <c r="LXJ23" s="304"/>
      <c r="LXK23" s="304"/>
      <c r="LXL23" s="304"/>
      <c r="LXM23" s="304"/>
      <c r="LXN23" s="304"/>
      <c r="LXO23" s="304"/>
      <c r="LXP23" s="304"/>
      <c r="LXQ23" s="304"/>
      <c r="LXR23" s="304"/>
      <c r="LXS23" s="304"/>
      <c r="LXT23" s="304"/>
      <c r="LXU23" s="304"/>
      <c r="LXV23" s="304"/>
      <c r="LXW23" s="304"/>
      <c r="LXX23" s="304"/>
      <c r="LXY23" s="304"/>
      <c r="LXZ23" s="304"/>
      <c r="LYA23" s="304"/>
      <c r="LYB23" s="304"/>
      <c r="LYC23" s="304"/>
      <c r="LYD23" s="304"/>
      <c r="LYE23" s="304"/>
      <c r="LYF23" s="304"/>
      <c r="LYG23" s="304"/>
      <c r="LYH23" s="304"/>
      <c r="LYI23" s="304"/>
      <c r="LYJ23" s="304"/>
      <c r="LYK23" s="304"/>
      <c r="LYL23" s="304"/>
      <c r="LYM23" s="304"/>
      <c r="LYN23" s="304"/>
      <c r="LYO23" s="304"/>
      <c r="LYP23" s="304"/>
      <c r="LYQ23" s="304"/>
      <c r="LYR23" s="304"/>
      <c r="LYS23" s="304"/>
      <c r="LYT23" s="304"/>
      <c r="LYU23" s="304"/>
      <c r="LYV23" s="304"/>
      <c r="LYW23" s="304"/>
      <c r="LYX23" s="304"/>
      <c r="LYY23" s="304"/>
      <c r="LYZ23" s="304"/>
      <c r="LZA23" s="304"/>
      <c r="LZB23" s="304"/>
      <c r="LZC23" s="304"/>
      <c r="LZD23" s="304"/>
      <c r="LZE23" s="304"/>
      <c r="LZF23" s="304"/>
      <c r="LZG23" s="304"/>
      <c r="LZH23" s="304"/>
      <c r="LZI23" s="304"/>
      <c r="LZJ23" s="304"/>
      <c r="LZK23" s="304"/>
      <c r="LZL23" s="304"/>
      <c r="LZM23" s="304"/>
      <c r="LZN23" s="304"/>
      <c r="LZO23" s="304"/>
      <c r="LZP23" s="304"/>
      <c r="LZQ23" s="304"/>
      <c r="LZR23" s="304"/>
      <c r="LZS23" s="304"/>
      <c r="LZT23" s="304"/>
      <c r="LZU23" s="304"/>
      <c r="LZV23" s="304"/>
      <c r="LZW23" s="304"/>
      <c r="LZX23" s="304"/>
      <c r="LZY23" s="304"/>
      <c r="LZZ23" s="304"/>
      <c r="MAA23" s="304"/>
      <c r="MAB23" s="304"/>
      <c r="MAC23" s="304"/>
      <c r="MAD23" s="304"/>
      <c r="MAE23" s="304"/>
      <c r="MAF23" s="304"/>
      <c r="MAG23" s="304"/>
      <c r="MAH23" s="304"/>
      <c r="MAI23" s="304"/>
      <c r="MAJ23" s="304"/>
      <c r="MAK23" s="304"/>
      <c r="MAL23" s="304"/>
      <c r="MAM23" s="304"/>
      <c r="MAN23" s="304"/>
      <c r="MAO23" s="304"/>
      <c r="MAP23" s="304"/>
      <c r="MAQ23" s="304"/>
      <c r="MAR23" s="304"/>
      <c r="MAS23" s="304"/>
      <c r="MAT23" s="304"/>
      <c r="MAU23" s="304"/>
      <c r="MAV23" s="304"/>
      <c r="MAW23" s="304"/>
      <c r="MAX23" s="304"/>
      <c r="MAY23" s="304"/>
      <c r="MAZ23" s="304"/>
      <c r="MBA23" s="304"/>
      <c r="MBB23" s="304"/>
      <c r="MBC23" s="304"/>
      <c r="MBD23" s="304"/>
      <c r="MBE23" s="304"/>
      <c r="MBF23" s="304"/>
      <c r="MBG23" s="304"/>
      <c r="MBH23" s="304"/>
      <c r="MBI23" s="304"/>
      <c r="MBJ23" s="304"/>
      <c r="MBK23" s="304"/>
      <c r="MBL23" s="304"/>
      <c r="MBM23" s="304"/>
      <c r="MBN23" s="304"/>
      <c r="MBO23" s="304"/>
      <c r="MBP23" s="304"/>
      <c r="MBQ23" s="304"/>
      <c r="MBR23" s="304"/>
      <c r="MBS23" s="304"/>
      <c r="MBT23" s="304"/>
      <c r="MBU23" s="304"/>
      <c r="MBV23" s="304"/>
      <c r="MBW23" s="304"/>
      <c r="MBX23" s="304"/>
      <c r="MBY23" s="304"/>
      <c r="MBZ23" s="304"/>
      <c r="MCA23" s="304"/>
      <c r="MCB23" s="304"/>
      <c r="MCC23" s="304"/>
      <c r="MCD23" s="304"/>
      <c r="MCE23" s="304"/>
      <c r="MCF23" s="304"/>
      <c r="MCG23" s="304"/>
      <c r="MCH23" s="304"/>
      <c r="MCI23" s="304"/>
      <c r="MCJ23" s="304"/>
      <c r="MCK23" s="304"/>
      <c r="MCL23" s="304"/>
      <c r="MCM23" s="304"/>
      <c r="MCN23" s="304"/>
      <c r="MCO23" s="304"/>
      <c r="MCP23" s="304"/>
      <c r="MCQ23" s="304"/>
      <c r="MCR23" s="304"/>
      <c r="MCS23" s="304"/>
      <c r="MCT23" s="304"/>
      <c r="MCU23" s="304"/>
      <c r="MCV23" s="304"/>
      <c r="MCW23" s="304"/>
      <c r="MCX23" s="304"/>
      <c r="MCY23" s="304"/>
      <c r="MCZ23" s="304"/>
      <c r="MDA23" s="304"/>
      <c r="MDB23" s="304"/>
      <c r="MDC23" s="304"/>
      <c r="MDD23" s="304"/>
      <c r="MDE23" s="304"/>
      <c r="MDF23" s="304"/>
      <c r="MDG23" s="304"/>
      <c r="MDH23" s="304"/>
      <c r="MDI23" s="304"/>
      <c r="MDJ23" s="304"/>
      <c r="MDK23" s="304"/>
      <c r="MDL23" s="304"/>
      <c r="MDM23" s="304"/>
      <c r="MDN23" s="304"/>
      <c r="MDO23" s="304"/>
      <c r="MDP23" s="304"/>
      <c r="MDQ23" s="304"/>
      <c r="MDR23" s="304"/>
      <c r="MDS23" s="304"/>
      <c r="MDT23" s="304"/>
      <c r="MDU23" s="304"/>
      <c r="MDV23" s="304"/>
      <c r="MDW23" s="304"/>
      <c r="MDX23" s="304"/>
      <c r="MDY23" s="304"/>
      <c r="MDZ23" s="304"/>
      <c r="MEA23" s="304"/>
      <c r="MEB23" s="304"/>
      <c r="MEC23" s="304"/>
      <c r="MED23" s="304"/>
      <c r="MEE23" s="304"/>
      <c r="MEF23" s="304"/>
      <c r="MEG23" s="304"/>
      <c r="MEH23" s="304"/>
      <c r="MEI23" s="304"/>
      <c r="MEJ23" s="304"/>
      <c r="MEK23" s="304"/>
      <c r="MEL23" s="304"/>
      <c r="MEM23" s="304"/>
      <c r="MEN23" s="304"/>
      <c r="MEO23" s="304"/>
      <c r="MEP23" s="304"/>
      <c r="MEQ23" s="304"/>
      <c r="MER23" s="304"/>
      <c r="MES23" s="304"/>
      <c r="MET23" s="304"/>
      <c r="MEU23" s="304"/>
      <c r="MEV23" s="304"/>
      <c r="MEW23" s="304"/>
      <c r="MEX23" s="304"/>
      <c r="MEY23" s="304"/>
      <c r="MEZ23" s="304"/>
      <c r="MFA23" s="304"/>
      <c r="MFB23" s="304"/>
      <c r="MFC23" s="304"/>
      <c r="MFD23" s="304"/>
      <c r="MFE23" s="304"/>
      <c r="MFF23" s="304"/>
      <c r="MFG23" s="304"/>
      <c r="MFH23" s="304"/>
      <c r="MFI23" s="304"/>
      <c r="MFJ23" s="304"/>
      <c r="MFK23" s="304"/>
      <c r="MFL23" s="304"/>
      <c r="MFM23" s="304"/>
      <c r="MFN23" s="304"/>
      <c r="MFO23" s="304"/>
      <c r="MFP23" s="304"/>
      <c r="MFQ23" s="304"/>
      <c r="MFR23" s="304"/>
      <c r="MFS23" s="304"/>
      <c r="MFT23" s="304"/>
      <c r="MFU23" s="304"/>
      <c r="MFV23" s="304"/>
      <c r="MFW23" s="304"/>
      <c r="MFX23" s="304"/>
      <c r="MFY23" s="304"/>
      <c r="MFZ23" s="304"/>
      <c r="MGA23" s="304"/>
      <c r="MGB23" s="304"/>
      <c r="MGC23" s="304"/>
      <c r="MGD23" s="304"/>
      <c r="MGE23" s="304"/>
      <c r="MGF23" s="304"/>
      <c r="MGG23" s="304"/>
      <c r="MGH23" s="304"/>
      <c r="MGI23" s="304"/>
      <c r="MGJ23" s="304"/>
      <c r="MGK23" s="304"/>
      <c r="MGL23" s="304"/>
      <c r="MGM23" s="304"/>
      <c r="MGN23" s="304"/>
      <c r="MGO23" s="304"/>
      <c r="MGP23" s="304"/>
      <c r="MGQ23" s="304"/>
      <c r="MGR23" s="304"/>
      <c r="MGS23" s="304"/>
      <c r="MGT23" s="304"/>
      <c r="MGU23" s="304"/>
      <c r="MGV23" s="304"/>
      <c r="MGW23" s="304"/>
      <c r="MGX23" s="304"/>
      <c r="MGY23" s="304"/>
      <c r="MGZ23" s="304"/>
      <c r="MHA23" s="304"/>
      <c r="MHB23" s="304"/>
      <c r="MHC23" s="304"/>
      <c r="MHD23" s="304"/>
      <c r="MHE23" s="304"/>
      <c r="MHF23" s="304"/>
      <c r="MHG23" s="304"/>
      <c r="MHH23" s="304"/>
      <c r="MHI23" s="304"/>
      <c r="MHJ23" s="304"/>
      <c r="MHK23" s="304"/>
      <c r="MHL23" s="304"/>
      <c r="MHM23" s="304"/>
      <c r="MHN23" s="304"/>
      <c r="MHO23" s="304"/>
      <c r="MHP23" s="304"/>
      <c r="MHQ23" s="304"/>
      <c r="MHR23" s="304"/>
      <c r="MHS23" s="304"/>
      <c r="MHT23" s="304"/>
      <c r="MHU23" s="304"/>
      <c r="MHV23" s="304"/>
      <c r="MHW23" s="304"/>
      <c r="MHX23" s="304"/>
      <c r="MHY23" s="304"/>
      <c r="MHZ23" s="304"/>
      <c r="MIA23" s="304"/>
      <c r="MIB23" s="304"/>
      <c r="MIC23" s="304"/>
      <c r="MID23" s="304"/>
      <c r="MIE23" s="304"/>
      <c r="MIF23" s="304"/>
      <c r="MIG23" s="304"/>
      <c r="MIH23" s="304"/>
      <c r="MII23" s="304"/>
      <c r="MIJ23" s="304"/>
      <c r="MIK23" s="304"/>
      <c r="MIL23" s="304"/>
      <c r="MIM23" s="304"/>
      <c r="MIN23" s="304"/>
      <c r="MIO23" s="304"/>
      <c r="MIP23" s="304"/>
      <c r="MIQ23" s="304"/>
      <c r="MIR23" s="304"/>
      <c r="MIS23" s="304"/>
      <c r="MIT23" s="304"/>
      <c r="MIU23" s="304"/>
      <c r="MIV23" s="304"/>
      <c r="MIW23" s="304"/>
      <c r="MIX23" s="304"/>
      <c r="MIY23" s="304"/>
      <c r="MIZ23" s="304"/>
      <c r="MJA23" s="304"/>
      <c r="MJB23" s="304"/>
      <c r="MJC23" s="304"/>
      <c r="MJD23" s="304"/>
      <c r="MJE23" s="304"/>
      <c r="MJF23" s="304"/>
      <c r="MJG23" s="304"/>
      <c r="MJH23" s="304"/>
      <c r="MJI23" s="304"/>
      <c r="MJJ23" s="304"/>
      <c r="MJK23" s="304"/>
      <c r="MJL23" s="304"/>
      <c r="MJM23" s="304"/>
      <c r="MJN23" s="304"/>
      <c r="MJO23" s="304"/>
      <c r="MJP23" s="304"/>
      <c r="MJQ23" s="304"/>
      <c r="MJR23" s="304"/>
      <c r="MJS23" s="304"/>
      <c r="MJT23" s="304"/>
      <c r="MJU23" s="304"/>
      <c r="MJV23" s="304"/>
      <c r="MJW23" s="304"/>
      <c r="MJX23" s="304"/>
      <c r="MJY23" s="304"/>
      <c r="MJZ23" s="304"/>
      <c r="MKA23" s="304"/>
      <c r="MKB23" s="304"/>
      <c r="MKC23" s="304"/>
      <c r="MKD23" s="304"/>
      <c r="MKE23" s="304"/>
      <c r="MKF23" s="304"/>
      <c r="MKG23" s="304"/>
      <c r="MKH23" s="304"/>
      <c r="MKI23" s="304"/>
      <c r="MKJ23" s="304"/>
      <c r="MKK23" s="304"/>
      <c r="MKL23" s="304"/>
      <c r="MKM23" s="304"/>
      <c r="MKN23" s="304"/>
      <c r="MKO23" s="304"/>
      <c r="MKP23" s="304"/>
      <c r="MKQ23" s="304"/>
      <c r="MKR23" s="304"/>
      <c r="MKS23" s="304"/>
      <c r="MKT23" s="304"/>
      <c r="MKU23" s="304"/>
      <c r="MKV23" s="304"/>
      <c r="MKW23" s="304"/>
      <c r="MKX23" s="304"/>
      <c r="MKY23" s="304"/>
      <c r="MKZ23" s="304"/>
      <c r="MLA23" s="304"/>
      <c r="MLB23" s="304"/>
      <c r="MLC23" s="304"/>
      <c r="MLD23" s="304"/>
      <c r="MLE23" s="304"/>
      <c r="MLF23" s="304"/>
      <c r="MLG23" s="304"/>
      <c r="MLH23" s="304"/>
      <c r="MLI23" s="304"/>
      <c r="MLJ23" s="304"/>
      <c r="MLK23" s="304"/>
      <c r="MLL23" s="304"/>
      <c r="MLM23" s="304"/>
      <c r="MLN23" s="304"/>
      <c r="MLO23" s="304"/>
      <c r="MLP23" s="304"/>
      <c r="MLQ23" s="304"/>
      <c r="MLR23" s="304"/>
      <c r="MLS23" s="304"/>
      <c r="MLT23" s="304"/>
      <c r="MLU23" s="304"/>
      <c r="MLV23" s="304"/>
      <c r="MLW23" s="304"/>
      <c r="MLX23" s="304"/>
      <c r="MLY23" s="304"/>
      <c r="MLZ23" s="304"/>
      <c r="MMA23" s="304"/>
      <c r="MMB23" s="304"/>
      <c r="MMC23" s="304"/>
      <c r="MMD23" s="304"/>
      <c r="MME23" s="304"/>
      <c r="MMF23" s="304"/>
      <c r="MMG23" s="304"/>
      <c r="MMH23" s="304"/>
      <c r="MMI23" s="304"/>
      <c r="MMJ23" s="304"/>
      <c r="MMK23" s="304"/>
      <c r="MML23" s="304"/>
      <c r="MMM23" s="304"/>
      <c r="MMN23" s="304"/>
      <c r="MMO23" s="304"/>
      <c r="MMP23" s="304"/>
      <c r="MMQ23" s="304"/>
      <c r="MMR23" s="304"/>
      <c r="MMS23" s="304"/>
      <c r="MMT23" s="304"/>
      <c r="MMU23" s="304"/>
      <c r="MMV23" s="304"/>
      <c r="MMW23" s="304"/>
      <c r="MMX23" s="304"/>
      <c r="MMY23" s="304"/>
      <c r="MMZ23" s="304"/>
      <c r="MNA23" s="304"/>
      <c r="MNB23" s="304"/>
      <c r="MNC23" s="304"/>
      <c r="MND23" s="304"/>
      <c r="MNE23" s="304"/>
      <c r="MNF23" s="304"/>
      <c r="MNG23" s="304"/>
      <c r="MNH23" s="304"/>
      <c r="MNI23" s="304"/>
      <c r="MNJ23" s="304"/>
      <c r="MNK23" s="304"/>
      <c r="MNL23" s="304"/>
      <c r="MNM23" s="304"/>
      <c r="MNN23" s="304"/>
      <c r="MNO23" s="304"/>
      <c r="MNP23" s="304"/>
      <c r="MNQ23" s="304"/>
      <c r="MNR23" s="304"/>
      <c r="MNS23" s="304"/>
      <c r="MNT23" s="304"/>
      <c r="MNU23" s="304"/>
      <c r="MNV23" s="304"/>
      <c r="MNW23" s="304"/>
      <c r="MNX23" s="304"/>
      <c r="MNY23" s="304"/>
      <c r="MNZ23" s="304"/>
      <c r="MOA23" s="304"/>
      <c r="MOB23" s="304"/>
      <c r="MOC23" s="304"/>
      <c r="MOD23" s="304"/>
      <c r="MOE23" s="304"/>
      <c r="MOF23" s="304"/>
      <c r="MOG23" s="304"/>
      <c r="MOH23" s="304"/>
      <c r="MOI23" s="304"/>
      <c r="MOJ23" s="304"/>
      <c r="MOK23" s="304"/>
      <c r="MOL23" s="304"/>
      <c r="MOM23" s="304"/>
      <c r="MON23" s="304"/>
      <c r="MOO23" s="304"/>
      <c r="MOP23" s="304"/>
      <c r="MOQ23" s="304"/>
      <c r="MOR23" s="304"/>
      <c r="MOS23" s="304"/>
      <c r="MOT23" s="304"/>
      <c r="MOU23" s="304"/>
      <c r="MOV23" s="304"/>
      <c r="MOW23" s="304"/>
      <c r="MOX23" s="304"/>
      <c r="MOY23" s="304"/>
      <c r="MOZ23" s="304"/>
      <c r="MPA23" s="304"/>
      <c r="MPB23" s="304"/>
      <c r="MPC23" s="304"/>
      <c r="MPD23" s="304"/>
      <c r="MPE23" s="304"/>
      <c r="MPF23" s="304"/>
      <c r="MPG23" s="304"/>
      <c r="MPH23" s="304"/>
      <c r="MPI23" s="304"/>
      <c r="MPJ23" s="304"/>
      <c r="MPK23" s="304"/>
      <c r="MPL23" s="304"/>
      <c r="MPM23" s="304"/>
      <c r="MPN23" s="304"/>
      <c r="MPO23" s="304"/>
      <c r="MPP23" s="304"/>
      <c r="MPQ23" s="304"/>
      <c r="MPR23" s="304"/>
      <c r="MPS23" s="304"/>
      <c r="MPT23" s="304"/>
      <c r="MPU23" s="304"/>
      <c r="MPV23" s="304"/>
      <c r="MPW23" s="304"/>
      <c r="MPX23" s="304"/>
      <c r="MPY23" s="304"/>
      <c r="MPZ23" s="304"/>
      <c r="MQA23" s="304"/>
      <c r="MQB23" s="304"/>
      <c r="MQC23" s="304"/>
      <c r="MQD23" s="304"/>
      <c r="MQE23" s="304"/>
      <c r="MQF23" s="304"/>
      <c r="MQG23" s="304"/>
      <c r="MQH23" s="304"/>
      <c r="MQI23" s="304"/>
      <c r="MQJ23" s="304"/>
      <c r="MQK23" s="304"/>
      <c r="MQL23" s="304"/>
      <c r="MQM23" s="304"/>
      <c r="MQN23" s="304"/>
      <c r="MQO23" s="304"/>
      <c r="MQP23" s="304"/>
      <c r="MQQ23" s="304"/>
      <c r="MQR23" s="304"/>
      <c r="MQS23" s="304"/>
      <c r="MQT23" s="304"/>
      <c r="MQU23" s="304"/>
      <c r="MQV23" s="304"/>
      <c r="MQW23" s="304"/>
      <c r="MQX23" s="304"/>
      <c r="MQY23" s="304"/>
      <c r="MQZ23" s="304"/>
      <c r="MRA23" s="304"/>
      <c r="MRB23" s="304"/>
      <c r="MRC23" s="304"/>
      <c r="MRD23" s="304"/>
      <c r="MRE23" s="304"/>
      <c r="MRF23" s="304"/>
      <c r="MRG23" s="304"/>
      <c r="MRH23" s="304"/>
      <c r="MRI23" s="304"/>
      <c r="MRJ23" s="304"/>
      <c r="MRK23" s="304"/>
      <c r="MRL23" s="304"/>
      <c r="MRM23" s="304"/>
      <c r="MRN23" s="304"/>
      <c r="MRO23" s="304"/>
      <c r="MRP23" s="304"/>
      <c r="MRQ23" s="304"/>
      <c r="MRR23" s="304"/>
      <c r="MRS23" s="304"/>
      <c r="MRT23" s="304"/>
      <c r="MRU23" s="304"/>
      <c r="MRV23" s="304"/>
      <c r="MRW23" s="304"/>
      <c r="MRX23" s="304"/>
      <c r="MRY23" s="304"/>
      <c r="MRZ23" s="304"/>
      <c r="MSA23" s="304"/>
      <c r="MSB23" s="304"/>
      <c r="MSC23" s="304"/>
      <c r="MSD23" s="304"/>
      <c r="MSE23" s="304"/>
      <c r="MSF23" s="304"/>
      <c r="MSG23" s="304"/>
      <c r="MSH23" s="304"/>
      <c r="MSI23" s="304"/>
      <c r="MSJ23" s="304"/>
      <c r="MSK23" s="304"/>
      <c r="MSL23" s="304"/>
      <c r="MSM23" s="304"/>
      <c r="MSN23" s="304"/>
      <c r="MSO23" s="304"/>
      <c r="MSP23" s="304"/>
      <c r="MSQ23" s="304"/>
      <c r="MSR23" s="304"/>
      <c r="MSS23" s="304"/>
      <c r="MST23" s="304"/>
      <c r="MSU23" s="304"/>
      <c r="MSV23" s="304"/>
      <c r="MSW23" s="304"/>
      <c r="MSX23" s="304"/>
      <c r="MSY23" s="304"/>
      <c r="MSZ23" s="304"/>
      <c r="MTA23" s="304"/>
      <c r="MTB23" s="304"/>
      <c r="MTC23" s="304"/>
      <c r="MTD23" s="304"/>
      <c r="MTE23" s="304"/>
      <c r="MTF23" s="304"/>
      <c r="MTG23" s="304"/>
      <c r="MTH23" s="304"/>
      <c r="MTI23" s="304"/>
      <c r="MTJ23" s="304"/>
      <c r="MTK23" s="304"/>
      <c r="MTL23" s="304"/>
      <c r="MTM23" s="304"/>
      <c r="MTN23" s="304"/>
      <c r="MTO23" s="304"/>
      <c r="MTP23" s="304"/>
      <c r="MTQ23" s="304"/>
      <c r="MTR23" s="304"/>
      <c r="MTS23" s="304"/>
      <c r="MTT23" s="304"/>
      <c r="MTU23" s="304"/>
      <c r="MTV23" s="304"/>
      <c r="MTW23" s="304"/>
      <c r="MTX23" s="304"/>
      <c r="MTY23" s="304"/>
      <c r="MTZ23" s="304"/>
      <c r="MUA23" s="304"/>
      <c r="MUB23" s="304"/>
      <c r="MUC23" s="304"/>
      <c r="MUD23" s="304"/>
      <c r="MUE23" s="304"/>
      <c r="MUF23" s="304"/>
      <c r="MUG23" s="304"/>
      <c r="MUH23" s="304"/>
      <c r="MUI23" s="304"/>
      <c r="MUJ23" s="304"/>
      <c r="MUK23" s="304"/>
      <c r="MUL23" s="304"/>
      <c r="MUM23" s="304"/>
      <c r="MUN23" s="304"/>
      <c r="MUO23" s="304"/>
      <c r="MUP23" s="304"/>
      <c r="MUQ23" s="304"/>
      <c r="MUR23" s="304"/>
      <c r="MUS23" s="304"/>
      <c r="MUT23" s="304"/>
      <c r="MUU23" s="304"/>
      <c r="MUV23" s="304"/>
      <c r="MUW23" s="304"/>
      <c r="MUX23" s="304"/>
      <c r="MUY23" s="304"/>
      <c r="MUZ23" s="304"/>
      <c r="MVA23" s="304"/>
      <c r="MVB23" s="304"/>
      <c r="MVC23" s="304"/>
      <c r="MVD23" s="304"/>
      <c r="MVE23" s="304"/>
      <c r="MVF23" s="304"/>
      <c r="MVG23" s="304"/>
      <c r="MVH23" s="304"/>
      <c r="MVI23" s="304"/>
      <c r="MVJ23" s="304"/>
      <c r="MVK23" s="304"/>
      <c r="MVL23" s="304"/>
      <c r="MVM23" s="304"/>
      <c r="MVN23" s="304"/>
      <c r="MVO23" s="304"/>
      <c r="MVP23" s="304"/>
      <c r="MVQ23" s="304"/>
      <c r="MVR23" s="304"/>
      <c r="MVS23" s="304"/>
      <c r="MVT23" s="304"/>
      <c r="MVU23" s="304"/>
      <c r="MVV23" s="304"/>
      <c r="MVW23" s="304"/>
      <c r="MVX23" s="304"/>
      <c r="MVY23" s="304"/>
      <c r="MVZ23" s="304"/>
      <c r="MWA23" s="304"/>
      <c r="MWB23" s="304"/>
      <c r="MWC23" s="304"/>
      <c r="MWD23" s="304"/>
      <c r="MWE23" s="304"/>
      <c r="MWF23" s="304"/>
      <c r="MWG23" s="304"/>
      <c r="MWH23" s="304"/>
      <c r="MWI23" s="304"/>
      <c r="MWJ23" s="304"/>
      <c r="MWK23" s="304"/>
      <c r="MWL23" s="304"/>
      <c r="MWM23" s="304"/>
      <c r="MWN23" s="304"/>
      <c r="MWO23" s="304"/>
      <c r="MWP23" s="304"/>
      <c r="MWQ23" s="304"/>
      <c r="MWR23" s="304"/>
      <c r="MWS23" s="304"/>
      <c r="MWT23" s="304"/>
      <c r="MWU23" s="304"/>
      <c r="MWV23" s="304"/>
      <c r="MWW23" s="304"/>
      <c r="MWX23" s="304"/>
      <c r="MWY23" s="304"/>
      <c r="MWZ23" s="304"/>
      <c r="MXA23" s="304"/>
      <c r="MXB23" s="304"/>
      <c r="MXC23" s="304"/>
      <c r="MXD23" s="304"/>
      <c r="MXE23" s="304"/>
      <c r="MXF23" s="304"/>
      <c r="MXG23" s="304"/>
      <c r="MXH23" s="304"/>
      <c r="MXI23" s="304"/>
      <c r="MXJ23" s="304"/>
      <c r="MXK23" s="304"/>
      <c r="MXL23" s="304"/>
      <c r="MXM23" s="304"/>
      <c r="MXN23" s="304"/>
      <c r="MXO23" s="304"/>
      <c r="MXP23" s="304"/>
      <c r="MXQ23" s="304"/>
      <c r="MXR23" s="304"/>
      <c r="MXS23" s="304"/>
      <c r="MXT23" s="304"/>
      <c r="MXU23" s="304"/>
      <c r="MXV23" s="304"/>
      <c r="MXW23" s="304"/>
      <c r="MXX23" s="304"/>
      <c r="MXY23" s="304"/>
      <c r="MXZ23" s="304"/>
      <c r="MYA23" s="304"/>
      <c r="MYB23" s="304"/>
      <c r="MYC23" s="304"/>
      <c r="MYD23" s="304"/>
      <c r="MYE23" s="304"/>
      <c r="MYF23" s="304"/>
      <c r="MYG23" s="304"/>
      <c r="MYH23" s="304"/>
      <c r="MYI23" s="304"/>
      <c r="MYJ23" s="304"/>
      <c r="MYK23" s="304"/>
      <c r="MYL23" s="304"/>
      <c r="MYM23" s="304"/>
      <c r="MYN23" s="304"/>
      <c r="MYO23" s="304"/>
      <c r="MYP23" s="304"/>
      <c r="MYQ23" s="304"/>
      <c r="MYR23" s="304"/>
      <c r="MYS23" s="304"/>
      <c r="MYT23" s="304"/>
      <c r="MYU23" s="304"/>
      <c r="MYV23" s="304"/>
      <c r="MYW23" s="304"/>
      <c r="MYX23" s="304"/>
      <c r="MYY23" s="304"/>
      <c r="MYZ23" s="304"/>
      <c r="MZA23" s="304"/>
      <c r="MZB23" s="304"/>
      <c r="MZC23" s="304"/>
      <c r="MZD23" s="304"/>
      <c r="MZE23" s="304"/>
      <c r="MZF23" s="304"/>
      <c r="MZG23" s="304"/>
      <c r="MZH23" s="304"/>
      <c r="MZI23" s="304"/>
      <c r="MZJ23" s="304"/>
      <c r="MZK23" s="304"/>
      <c r="MZL23" s="304"/>
      <c r="MZM23" s="304"/>
      <c r="MZN23" s="304"/>
      <c r="MZO23" s="304"/>
      <c r="MZP23" s="304"/>
      <c r="MZQ23" s="304"/>
      <c r="MZR23" s="304"/>
      <c r="MZS23" s="304"/>
      <c r="MZT23" s="304"/>
      <c r="MZU23" s="304"/>
      <c r="MZV23" s="304"/>
      <c r="MZW23" s="304"/>
      <c r="MZX23" s="304"/>
      <c r="MZY23" s="304"/>
      <c r="MZZ23" s="304"/>
      <c r="NAA23" s="304"/>
      <c r="NAB23" s="304"/>
      <c r="NAC23" s="304"/>
      <c r="NAD23" s="304"/>
      <c r="NAE23" s="304"/>
      <c r="NAF23" s="304"/>
      <c r="NAG23" s="304"/>
      <c r="NAH23" s="304"/>
      <c r="NAI23" s="304"/>
      <c r="NAJ23" s="304"/>
      <c r="NAK23" s="304"/>
      <c r="NAL23" s="304"/>
      <c r="NAM23" s="304"/>
      <c r="NAN23" s="304"/>
      <c r="NAO23" s="304"/>
      <c r="NAP23" s="304"/>
      <c r="NAQ23" s="304"/>
      <c r="NAR23" s="304"/>
      <c r="NAS23" s="304"/>
      <c r="NAT23" s="304"/>
      <c r="NAU23" s="304"/>
      <c r="NAV23" s="304"/>
      <c r="NAW23" s="304"/>
      <c r="NAX23" s="304"/>
      <c r="NAY23" s="304"/>
      <c r="NAZ23" s="304"/>
      <c r="NBA23" s="304"/>
      <c r="NBB23" s="304"/>
      <c r="NBC23" s="304"/>
      <c r="NBD23" s="304"/>
      <c r="NBE23" s="304"/>
      <c r="NBF23" s="304"/>
      <c r="NBG23" s="304"/>
      <c r="NBH23" s="304"/>
      <c r="NBI23" s="304"/>
      <c r="NBJ23" s="304"/>
      <c r="NBK23" s="304"/>
      <c r="NBL23" s="304"/>
      <c r="NBM23" s="304"/>
      <c r="NBN23" s="304"/>
      <c r="NBO23" s="304"/>
      <c r="NBP23" s="304"/>
      <c r="NBQ23" s="304"/>
      <c r="NBR23" s="304"/>
      <c r="NBS23" s="304"/>
      <c r="NBT23" s="304"/>
      <c r="NBU23" s="304"/>
      <c r="NBV23" s="304"/>
      <c r="NBW23" s="304"/>
      <c r="NBX23" s="304"/>
      <c r="NBY23" s="304"/>
      <c r="NBZ23" s="304"/>
      <c r="NCA23" s="304"/>
      <c r="NCB23" s="304"/>
      <c r="NCC23" s="304"/>
      <c r="NCD23" s="304"/>
      <c r="NCE23" s="304"/>
      <c r="NCF23" s="304"/>
      <c r="NCG23" s="304"/>
      <c r="NCH23" s="304"/>
      <c r="NCI23" s="304"/>
      <c r="NCJ23" s="304"/>
      <c r="NCK23" s="304"/>
      <c r="NCL23" s="304"/>
      <c r="NCM23" s="304"/>
      <c r="NCN23" s="304"/>
      <c r="NCO23" s="304"/>
      <c r="NCP23" s="304"/>
      <c r="NCQ23" s="304"/>
      <c r="NCR23" s="304"/>
      <c r="NCS23" s="304"/>
      <c r="NCT23" s="304"/>
      <c r="NCU23" s="304"/>
      <c r="NCV23" s="304"/>
      <c r="NCW23" s="304"/>
      <c r="NCX23" s="304"/>
      <c r="NCY23" s="304"/>
      <c r="NCZ23" s="304"/>
      <c r="NDA23" s="304"/>
      <c r="NDB23" s="304"/>
      <c r="NDC23" s="304"/>
      <c r="NDD23" s="304"/>
      <c r="NDE23" s="304"/>
      <c r="NDF23" s="304"/>
      <c r="NDG23" s="304"/>
      <c r="NDH23" s="304"/>
      <c r="NDI23" s="304"/>
      <c r="NDJ23" s="304"/>
      <c r="NDK23" s="304"/>
      <c r="NDL23" s="304"/>
      <c r="NDM23" s="304"/>
      <c r="NDN23" s="304"/>
      <c r="NDO23" s="304"/>
      <c r="NDP23" s="304"/>
      <c r="NDQ23" s="304"/>
      <c r="NDR23" s="304"/>
      <c r="NDS23" s="304"/>
      <c r="NDT23" s="304"/>
      <c r="NDU23" s="304"/>
      <c r="NDV23" s="304"/>
      <c r="NDW23" s="304"/>
      <c r="NDX23" s="304"/>
      <c r="NDY23" s="304"/>
      <c r="NDZ23" s="304"/>
      <c r="NEA23" s="304"/>
      <c r="NEB23" s="304"/>
      <c r="NEC23" s="304"/>
      <c r="NED23" s="304"/>
      <c r="NEE23" s="304"/>
      <c r="NEF23" s="304"/>
      <c r="NEG23" s="304"/>
      <c r="NEH23" s="304"/>
      <c r="NEI23" s="304"/>
      <c r="NEJ23" s="304"/>
      <c r="NEK23" s="304"/>
      <c r="NEL23" s="304"/>
      <c r="NEM23" s="304"/>
      <c r="NEN23" s="304"/>
      <c r="NEO23" s="304"/>
      <c r="NEP23" s="304"/>
      <c r="NEQ23" s="304"/>
      <c r="NER23" s="304"/>
      <c r="NES23" s="304"/>
      <c r="NET23" s="304"/>
      <c r="NEU23" s="304"/>
      <c r="NEV23" s="304"/>
      <c r="NEW23" s="304"/>
      <c r="NEX23" s="304"/>
      <c r="NEY23" s="304"/>
      <c r="NEZ23" s="304"/>
      <c r="NFA23" s="304"/>
      <c r="NFB23" s="304"/>
      <c r="NFC23" s="304"/>
      <c r="NFD23" s="304"/>
      <c r="NFE23" s="304"/>
      <c r="NFF23" s="304"/>
      <c r="NFG23" s="304"/>
      <c r="NFH23" s="304"/>
      <c r="NFI23" s="304"/>
      <c r="NFJ23" s="304"/>
      <c r="NFK23" s="304"/>
      <c r="NFL23" s="304"/>
      <c r="NFM23" s="304"/>
      <c r="NFN23" s="304"/>
      <c r="NFO23" s="304"/>
      <c r="NFP23" s="304"/>
      <c r="NFQ23" s="304"/>
      <c r="NFR23" s="304"/>
      <c r="NFS23" s="304"/>
      <c r="NFT23" s="304"/>
      <c r="NFU23" s="304"/>
      <c r="NFV23" s="304"/>
      <c r="NFW23" s="304"/>
      <c r="NFX23" s="304"/>
      <c r="NFY23" s="304"/>
      <c r="NFZ23" s="304"/>
      <c r="NGA23" s="304"/>
      <c r="NGB23" s="304"/>
      <c r="NGC23" s="304"/>
      <c r="NGD23" s="304"/>
      <c r="NGE23" s="304"/>
      <c r="NGF23" s="304"/>
      <c r="NGG23" s="304"/>
      <c r="NGH23" s="304"/>
      <c r="NGI23" s="304"/>
      <c r="NGJ23" s="304"/>
      <c r="NGK23" s="304"/>
      <c r="NGL23" s="304"/>
      <c r="NGM23" s="304"/>
      <c r="NGN23" s="304"/>
      <c r="NGO23" s="304"/>
      <c r="NGP23" s="304"/>
      <c r="NGQ23" s="304"/>
      <c r="NGR23" s="304"/>
      <c r="NGS23" s="304"/>
      <c r="NGT23" s="304"/>
      <c r="NGU23" s="304"/>
      <c r="NGV23" s="304"/>
      <c r="NGW23" s="304"/>
      <c r="NGX23" s="304"/>
      <c r="NGY23" s="304"/>
      <c r="NGZ23" s="304"/>
      <c r="NHA23" s="304"/>
      <c r="NHB23" s="304"/>
      <c r="NHC23" s="304"/>
      <c r="NHD23" s="304"/>
      <c r="NHE23" s="304"/>
      <c r="NHF23" s="304"/>
      <c r="NHG23" s="304"/>
      <c r="NHH23" s="304"/>
      <c r="NHI23" s="304"/>
      <c r="NHJ23" s="304"/>
      <c r="NHK23" s="304"/>
      <c r="NHL23" s="304"/>
      <c r="NHM23" s="304"/>
      <c r="NHN23" s="304"/>
      <c r="NHO23" s="304"/>
      <c r="NHP23" s="304"/>
      <c r="NHQ23" s="304"/>
      <c r="NHR23" s="304"/>
      <c r="NHS23" s="304"/>
      <c r="NHT23" s="304"/>
      <c r="NHU23" s="304"/>
      <c r="NHV23" s="304"/>
      <c r="NHW23" s="304"/>
      <c r="NHX23" s="304"/>
      <c r="NHY23" s="304"/>
      <c r="NHZ23" s="304"/>
      <c r="NIA23" s="304"/>
      <c r="NIB23" s="304"/>
      <c r="NIC23" s="304"/>
      <c r="NID23" s="304"/>
      <c r="NIE23" s="304"/>
      <c r="NIF23" s="304"/>
      <c r="NIG23" s="304"/>
      <c r="NIH23" s="304"/>
      <c r="NII23" s="304"/>
      <c r="NIJ23" s="304"/>
      <c r="NIK23" s="304"/>
      <c r="NIL23" s="304"/>
      <c r="NIM23" s="304"/>
      <c r="NIN23" s="304"/>
      <c r="NIO23" s="304"/>
      <c r="NIP23" s="304"/>
      <c r="NIQ23" s="304"/>
      <c r="NIR23" s="304"/>
      <c r="NIS23" s="304"/>
      <c r="NIT23" s="304"/>
      <c r="NIU23" s="304"/>
      <c r="NIV23" s="304"/>
      <c r="NIW23" s="304"/>
      <c r="NIX23" s="304"/>
      <c r="NIY23" s="304"/>
      <c r="NIZ23" s="304"/>
      <c r="NJA23" s="304"/>
      <c r="NJB23" s="304"/>
      <c r="NJC23" s="304"/>
      <c r="NJD23" s="304"/>
      <c r="NJE23" s="304"/>
      <c r="NJF23" s="304"/>
      <c r="NJG23" s="304"/>
      <c r="NJH23" s="304"/>
      <c r="NJI23" s="304"/>
      <c r="NJJ23" s="304"/>
      <c r="NJK23" s="304"/>
      <c r="NJL23" s="304"/>
      <c r="NJM23" s="304"/>
      <c r="NJN23" s="304"/>
      <c r="NJO23" s="304"/>
      <c r="NJP23" s="304"/>
      <c r="NJQ23" s="304"/>
      <c r="NJR23" s="304"/>
      <c r="NJS23" s="304"/>
      <c r="NJT23" s="304"/>
      <c r="NJU23" s="304"/>
      <c r="NJV23" s="304"/>
      <c r="NJW23" s="304"/>
      <c r="NJX23" s="304"/>
      <c r="NJY23" s="304"/>
      <c r="NJZ23" s="304"/>
      <c r="NKA23" s="304"/>
      <c r="NKB23" s="304"/>
      <c r="NKC23" s="304"/>
      <c r="NKD23" s="304"/>
      <c r="NKE23" s="304"/>
      <c r="NKF23" s="304"/>
      <c r="NKG23" s="304"/>
      <c r="NKH23" s="304"/>
      <c r="NKI23" s="304"/>
      <c r="NKJ23" s="304"/>
      <c r="NKK23" s="304"/>
      <c r="NKL23" s="304"/>
      <c r="NKM23" s="304"/>
      <c r="NKN23" s="304"/>
      <c r="NKO23" s="304"/>
      <c r="NKP23" s="304"/>
      <c r="NKQ23" s="304"/>
      <c r="NKR23" s="304"/>
      <c r="NKS23" s="304"/>
      <c r="NKT23" s="304"/>
      <c r="NKU23" s="304"/>
      <c r="NKV23" s="304"/>
      <c r="NKW23" s="304"/>
      <c r="NKX23" s="304"/>
      <c r="NKY23" s="304"/>
      <c r="NKZ23" s="304"/>
      <c r="NLA23" s="304"/>
      <c r="NLB23" s="304"/>
      <c r="NLC23" s="304"/>
      <c r="NLD23" s="304"/>
      <c r="NLE23" s="304"/>
      <c r="NLF23" s="304"/>
      <c r="NLG23" s="304"/>
      <c r="NLH23" s="304"/>
      <c r="NLI23" s="304"/>
      <c r="NLJ23" s="304"/>
      <c r="NLK23" s="304"/>
      <c r="NLL23" s="304"/>
      <c r="NLM23" s="304"/>
      <c r="NLN23" s="304"/>
      <c r="NLO23" s="304"/>
      <c r="NLP23" s="304"/>
      <c r="NLQ23" s="304"/>
      <c r="NLR23" s="304"/>
      <c r="NLS23" s="304"/>
      <c r="NLT23" s="304"/>
      <c r="NLU23" s="304"/>
      <c r="NLV23" s="304"/>
      <c r="NLW23" s="304"/>
      <c r="NLX23" s="304"/>
      <c r="NLY23" s="304"/>
      <c r="NLZ23" s="304"/>
      <c r="NMA23" s="304"/>
      <c r="NMB23" s="304"/>
      <c r="NMC23" s="304"/>
      <c r="NMD23" s="304"/>
      <c r="NME23" s="304"/>
      <c r="NMF23" s="304"/>
      <c r="NMG23" s="304"/>
      <c r="NMH23" s="304"/>
      <c r="NMI23" s="304"/>
      <c r="NMJ23" s="304"/>
      <c r="NMK23" s="304"/>
      <c r="NML23" s="304"/>
      <c r="NMM23" s="304"/>
      <c r="NMN23" s="304"/>
      <c r="NMO23" s="304"/>
      <c r="NMP23" s="304"/>
      <c r="NMQ23" s="304"/>
      <c r="NMR23" s="304"/>
      <c r="NMS23" s="304"/>
      <c r="NMT23" s="304"/>
      <c r="NMU23" s="304"/>
      <c r="NMV23" s="304"/>
      <c r="NMW23" s="304"/>
      <c r="NMX23" s="304"/>
      <c r="NMY23" s="304"/>
      <c r="NMZ23" s="304"/>
      <c r="NNA23" s="304"/>
      <c r="NNB23" s="304"/>
      <c r="NNC23" s="304"/>
      <c r="NND23" s="304"/>
      <c r="NNE23" s="304"/>
      <c r="NNF23" s="304"/>
      <c r="NNG23" s="304"/>
      <c r="NNH23" s="304"/>
      <c r="NNI23" s="304"/>
      <c r="NNJ23" s="304"/>
      <c r="NNK23" s="304"/>
      <c r="NNL23" s="304"/>
      <c r="NNM23" s="304"/>
      <c r="NNN23" s="304"/>
      <c r="NNO23" s="304"/>
      <c r="NNP23" s="304"/>
      <c r="NNQ23" s="304"/>
      <c r="NNR23" s="304"/>
      <c r="NNS23" s="304"/>
      <c r="NNT23" s="304"/>
      <c r="NNU23" s="304"/>
      <c r="NNV23" s="304"/>
      <c r="NNW23" s="304"/>
      <c r="NNX23" s="304"/>
      <c r="NNY23" s="304"/>
      <c r="NNZ23" s="304"/>
      <c r="NOA23" s="304"/>
      <c r="NOB23" s="304"/>
      <c r="NOC23" s="304"/>
      <c r="NOD23" s="304"/>
      <c r="NOE23" s="304"/>
      <c r="NOF23" s="304"/>
      <c r="NOG23" s="304"/>
      <c r="NOH23" s="304"/>
      <c r="NOI23" s="304"/>
      <c r="NOJ23" s="304"/>
      <c r="NOK23" s="304"/>
      <c r="NOL23" s="304"/>
      <c r="NOM23" s="304"/>
      <c r="NON23" s="304"/>
      <c r="NOO23" s="304"/>
      <c r="NOP23" s="304"/>
      <c r="NOQ23" s="304"/>
      <c r="NOR23" s="304"/>
      <c r="NOS23" s="304"/>
      <c r="NOT23" s="304"/>
      <c r="NOU23" s="304"/>
      <c r="NOV23" s="304"/>
      <c r="NOW23" s="304"/>
      <c r="NOX23" s="304"/>
      <c r="NOY23" s="304"/>
      <c r="NOZ23" s="304"/>
      <c r="NPA23" s="304"/>
      <c r="NPB23" s="304"/>
      <c r="NPC23" s="304"/>
      <c r="NPD23" s="304"/>
      <c r="NPE23" s="304"/>
      <c r="NPF23" s="304"/>
      <c r="NPG23" s="304"/>
      <c r="NPH23" s="304"/>
      <c r="NPI23" s="304"/>
      <c r="NPJ23" s="304"/>
      <c r="NPK23" s="304"/>
      <c r="NPL23" s="304"/>
      <c r="NPM23" s="304"/>
      <c r="NPN23" s="304"/>
      <c r="NPO23" s="304"/>
      <c r="NPP23" s="304"/>
      <c r="NPQ23" s="304"/>
      <c r="NPR23" s="304"/>
      <c r="NPS23" s="304"/>
      <c r="NPT23" s="304"/>
      <c r="NPU23" s="304"/>
      <c r="NPV23" s="304"/>
      <c r="NPW23" s="304"/>
      <c r="NPX23" s="304"/>
      <c r="NPY23" s="304"/>
      <c r="NPZ23" s="304"/>
      <c r="NQA23" s="304"/>
      <c r="NQB23" s="304"/>
      <c r="NQC23" s="304"/>
      <c r="NQD23" s="304"/>
      <c r="NQE23" s="304"/>
      <c r="NQF23" s="304"/>
      <c r="NQG23" s="304"/>
      <c r="NQH23" s="304"/>
      <c r="NQI23" s="304"/>
      <c r="NQJ23" s="304"/>
      <c r="NQK23" s="304"/>
      <c r="NQL23" s="304"/>
      <c r="NQM23" s="304"/>
      <c r="NQN23" s="304"/>
      <c r="NQO23" s="304"/>
      <c r="NQP23" s="304"/>
      <c r="NQQ23" s="304"/>
      <c r="NQR23" s="304"/>
      <c r="NQS23" s="304"/>
      <c r="NQT23" s="304"/>
      <c r="NQU23" s="304"/>
      <c r="NQV23" s="304"/>
      <c r="NQW23" s="304"/>
      <c r="NQX23" s="304"/>
      <c r="NQY23" s="304"/>
      <c r="NQZ23" s="304"/>
      <c r="NRA23" s="304"/>
      <c r="NRB23" s="304"/>
      <c r="NRC23" s="304"/>
      <c r="NRD23" s="304"/>
      <c r="NRE23" s="304"/>
      <c r="NRF23" s="304"/>
      <c r="NRG23" s="304"/>
      <c r="NRH23" s="304"/>
      <c r="NRI23" s="304"/>
      <c r="NRJ23" s="304"/>
      <c r="NRK23" s="304"/>
      <c r="NRL23" s="304"/>
      <c r="NRM23" s="304"/>
      <c r="NRN23" s="304"/>
      <c r="NRO23" s="304"/>
      <c r="NRP23" s="304"/>
      <c r="NRQ23" s="304"/>
      <c r="NRR23" s="304"/>
      <c r="NRS23" s="304"/>
      <c r="NRT23" s="304"/>
      <c r="NRU23" s="304"/>
      <c r="NRV23" s="304"/>
      <c r="NRW23" s="304"/>
      <c r="NRX23" s="304"/>
      <c r="NRY23" s="304"/>
      <c r="NRZ23" s="304"/>
      <c r="NSA23" s="304"/>
      <c r="NSB23" s="304"/>
      <c r="NSC23" s="304"/>
      <c r="NSD23" s="304"/>
      <c r="NSE23" s="304"/>
      <c r="NSF23" s="304"/>
      <c r="NSG23" s="304"/>
      <c r="NSH23" s="304"/>
      <c r="NSI23" s="304"/>
      <c r="NSJ23" s="304"/>
      <c r="NSK23" s="304"/>
      <c r="NSL23" s="304"/>
      <c r="NSM23" s="304"/>
      <c r="NSN23" s="304"/>
      <c r="NSO23" s="304"/>
      <c r="NSP23" s="304"/>
      <c r="NSQ23" s="304"/>
      <c r="NSR23" s="304"/>
      <c r="NSS23" s="304"/>
      <c r="NST23" s="304"/>
      <c r="NSU23" s="304"/>
      <c r="NSV23" s="304"/>
      <c r="NSW23" s="304"/>
      <c r="NSX23" s="304"/>
      <c r="NSY23" s="304"/>
      <c r="NSZ23" s="304"/>
      <c r="NTA23" s="304"/>
      <c r="NTB23" s="304"/>
      <c r="NTC23" s="304"/>
      <c r="NTD23" s="304"/>
      <c r="NTE23" s="304"/>
      <c r="NTF23" s="304"/>
      <c r="NTG23" s="304"/>
      <c r="NTH23" s="304"/>
      <c r="NTI23" s="304"/>
      <c r="NTJ23" s="304"/>
      <c r="NTK23" s="304"/>
      <c r="NTL23" s="304"/>
      <c r="NTM23" s="304"/>
      <c r="NTN23" s="304"/>
      <c r="NTO23" s="304"/>
      <c r="NTP23" s="304"/>
      <c r="NTQ23" s="304"/>
      <c r="NTR23" s="304"/>
      <c r="NTS23" s="304"/>
      <c r="NTT23" s="304"/>
      <c r="NTU23" s="304"/>
      <c r="NTV23" s="304"/>
      <c r="NTW23" s="304"/>
      <c r="NTX23" s="304"/>
      <c r="NTY23" s="304"/>
      <c r="NTZ23" s="304"/>
      <c r="NUA23" s="304"/>
      <c r="NUB23" s="304"/>
      <c r="NUC23" s="304"/>
      <c r="NUD23" s="304"/>
      <c r="NUE23" s="304"/>
      <c r="NUF23" s="304"/>
      <c r="NUG23" s="304"/>
      <c r="NUH23" s="304"/>
      <c r="NUI23" s="304"/>
      <c r="NUJ23" s="304"/>
      <c r="NUK23" s="304"/>
      <c r="NUL23" s="304"/>
      <c r="NUM23" s="304"/>
      <c r="NUN23" s="304"/>
      <c r="NUO23" s="304"/>
      <c r="NUP23" s="304"/>
      <c r="NUQ23" s="304"/>
      <c r="NUR23" s="304"/>
      <c r="NUS23" s="304"/>
      <c r="NUT23" s="304"/>
      <c r="NUU23" s="304"/>
      <c r="NUV23" s="304"/>
      <c r="NUW23" s="304"/>
      <c r="NUX23" s="304"/>
      <c r="NUY23" s="304"/>
      <c r="NUZ23" s="304"/>
      <c r="NVA23" s="304"/>
      <c r="NVB23" s="304"/>
      <c r="NVC23" s="304"/>
      <c r="NVD23" s="304"/>
      <c r="NVE23" s="304"/>
      <c r="NVF23" s="304"/>
      <c r="NVG23" s="304"/>
      <c r="NVH23" s="304"/>
      <c r="NVI23" s="304"/>
      <c r="NVJ23" s="304"/>
      <c r="NVK23" s="304"/>
      <c r="NVL23" s="304"/>
      <c r="NVM23" s="304"/>
      <c r="NVN23" s="304"/>
      <c r="NVO23" s="304"/>
      <c r="NVP23" s="304"/>
      <c r="NVQ23" s="304"/>
      <c r="NVR23" s="304"/>
      <c r="NVS23" s="304"/>
      <c r="NVT23" s="304"/>
      <c r="NVU23" s="304"/>
      <c r="NVV23" s="304"/>
      <c r="NVW23" s="304"/>
      <c r="NVX23" s="304"/>
      <c r="NVY23" s="304"/>
      <c r="NVZ23" s="304"/>
      <c r="NWA23" s="304"/>
      <c r="NWB23" s="304"/>
      <c r="NWC23" s="304"/>
      <c r="NWD23" s="304"/>
      <c r="NWE23" s="304"/>
      <c r="NWF23" s="304"/>
      <c r="NWG23" s="304"/>
      <c r="NWH23" s="304"/>
      <c r="NWI23" s="304"/>
      <c r="NWJ23" s="304"/>
      <c r="NWK23" s="304"/>
      <c r="NWL23" s="304"/>
      <c r="NWM23" s="304"/>
      <c r="NWN23" s="304"/>
      <c r="NWO23" s="304"/>
      <c r="NWP23" s="304"/>
      <c r="NWQ23" s="304"/>
      <c r="NWR23" s="304"/>
      <c r="NWS23" s="304"/>
      <c r="NWT23" s="304"/>
      <c r="NWU23" s="304"/>
      <c r="NWV23" s="304"/>
      <c r="NWW23" s="304"/>
      <c r="NWX23" s="304"/>
      <c r="NWY23" s="304"/>
      <c r="NWZ23" s="304"/>
      <c r="NXA23" s="304"/>
      <c r="NXB23" s="304"/>
      <c r="NXC23" s="304"/>
      <c r="NXD23" s="304"/>
      <c r="NXE23" s="304"/>
      <c r="NXF23" s="304"/>
      <c r="NXG23" s="304"/>
      <c r="NXH23" s="304"/>
      <c r="NXI23" s="304"/>
      <c r="NXJ23" s="304"/>
      <c r="NXK23" s="304"/>
      <c r="NXL23" s="304"/>
      <c r="NXM23" s="304"/>
      <c r="NXN23" s="304"/>
      <c r="NXO23" s="304"/>
      <c r="NXP23" s="304"/>
      <c r="NXQ23" s="304"/>
      <c r="NXR23" s="304"/>
      <c r="NXS23" s="304"/>
      <c r="NXT23" s="304"/>
      <c r="NXU23" s="304"/>
      <c r="NXV23" s="304"/>
      <c r="NXW23" s="304"/>
      <c r="NXX23" s="304"/>
      <c r="NXY23" s="304"/>
      <c r="NXZ23" s="304"/>
      <c r="NYA23" s="304"/>
      <c r="NYB23" s="304"/>
      <c r="NYC23" s="304"/>
      <c r="NYD23" s="304"/>
      <c r="NYE23" s="304"/>
      <c r="NYF23" s="304"/>
      <c r="NYG23" s="304"/>
      <c r="NYH23" s="304"/>
      <c r="NYI23" s="304"/>
      <c r="NYJ23" s="304"/>
      <c r="NYK23" s="304"/>
      <c r="NYL23" s="304"/>
      <c r="NYM23" s="304"/>
      <c r="NYN23" s="304"/>
      <c r="NYO23" s="304"/>
      <c r="NYP23" s="304"/>
      <c r="NYQ23" s="304"/>
      <c r="NYR23" s="304"/>
      <c r="NYS23" s="304"/>
      <c r="NYT23" s="304"/>
      <c r="NYU23" s="304"/>
      <c r="NYV23" s="304"/>
      <c r="NYW23" s="304"/>
      <c r="NYX23" s="304"/>
      <c r="NYY23" s="304"/>
      <c r="NYZ23" s="304"/>
      <c r="NZA23" s="304"/>
      <c r="NZB23" s="304"/>
      <c r="NZC23" s="304"/>
      <c r="NZD23" s="304"/>
      <c r="NZE23" s="304"/>
      <c r="NZF23" s="304"/>
      <c r="NZG23" s="304"/>
      <c r="NZH23" s="304"/>
      <c r="NZI23" s="304"/>
      <c r="NZJ23" s="304"/>
      <c r="NZK23" s="304"/>
      <c r="NZL23" s="304"/>
      <c r="NZM23" s="304"/>
      <c r="NZN23" s="304"/>
      <c r="NZO23" s="304"/>
      <c r="NZP23" s="304"/>
      <c r="NZQ23" s="304"/>
      <c r="NZR23" s="304"/>
      <c r="NZS23" s="304"/>
      <c r="NZT23" s="304"/>
      <c r="NZU23" s="304"/>
      <c r="NZV23" s="304"/>
      <c r="NZW23" s="304"/>
      <c r="NZX23" s="304"/>
      <c r="NZY23" s="304"/>
      <c r="NZZ23" s="304"/>
      <c r="OAA23" s="304"/>
      <c r="OAB23" s="304"/>
      <c r="OAC23" s="304"/>
      <c r="OAD23" s="304"/>
      <c r="OAE23" s="304"/>
      <c r="OAF23" s="304"/>
      <c r="OAG23" s="304"/>
      <c r="OAH23" s="304"/>
      <c r="OAI23" s="304"/>
      <c r="OAJ23" s="304"/>
      <c r="OAK23" s="304"/>
      <c r="OAL23" s="304"/>
      <c r="OAM23" s="304"/>
      <c r="OAN23" s="304"/>
      <c r="OAO23" s="304"/>
      <c r="OAP23" s="304"/>
      <c r="OAQ23" s="304"/>
      <c r="OAR23" s="304"/>
      <c r="OAS23" s="304"/>
      <c r="OAT23" s="304"/>
      <c r="OAU23" s="304"/>
      <c r="OAV23" s="304"/>
      <c r="OAW23" s="304"/>
      <c r="OAX23" s="304"/>
      <c r="OAY23" s="304"/>
      <c r="OAZ23" s="304"/>
      <c r="OBA23" s="304"/>
      <c r="OBB23" s="304"/>
      <c r="OBC23" s="304"/>
      <c r="OBD23" s="304"/>
      <c r="OBE23" s="304"/>
      <c r="OBF23" s="304"/>
      <c r="OBG23" s="304"/>
      <c r="OBH23" s="304"/>
      <c r="OBI23" s="304"/>
      <c r="OBJ23" s="304"/>
      <c r="OBK23" s="304"/>
      <c r="OBL23" s="304"/>
      <c r="OBM23" s="304"/>
      <c r="OBN23" s="304"/>
      <c r="OBO23" s="304"/>
      <c r="OBP23" s="304"/>
      <c r="OBQ23" s="304"/>
      <c r="OBR23" s="304"/>
      <c r="OBS23" s="304"/>
      <c r="OBT23" s="304"/>
      <c r="OBU23" s="304"/>
      <c r="OBV23" s="304"/>
      <c r="OBW23" s="304"/>
      <c r="OBX23" s="304"/>
      <c r="OBY23" s="304"/>
      <c r="OBZ23" s="304"/>
      <c r="OCA23" s="304"/>
      <c r="OCB23" s="304"/>
      <c r="OCC23" s="304"/>
      <c r="OCD23" s="304"/>
      <c r="OCE23" s="304"/>
      <c r="OCF23" s="304"/>
      <c r="OCG23" s="304"/>
      <c r="OCH23" s="304"/>
      <c r="OCI23" s="304"/>
      <c r="OCJ23" s="304"/>
      <c r="OCK23" s="304"/>
      <c r="OCL23" s="304"/>
      <c r="OCM23" s="304"/>
      <c r="OCN23" s="304"/>
      <c r="OCO23" s="304"/>
      <c r="OCP23" s="304"/>
      <c r="OCQ23" s="304"/>
      <c r="OCR23" s="304"/>
      <c r="OCS23" s="304"/>
      <c r="OCT23" s="304"/>
      <c r="OCU23" s="304"/>
      <c r="OCV23" s="304"/>
      <c r="OCW23" s="304"/>
      <c r="OCX23" s="304"/>
      <c r="OCY23" s="304"/>
      <c r="OCZ23" s="304"/>
      <c r="ODA23" s="304"/>
      <c r="ODB23" s="304"/>
      <c r="ODC23" s="304"/>
      <c r="ODD23" s="304"/>
      <c r="ODE23" s="304"/>
      <c r="ODF23" s="304"/>
      <c r="ODG23" s="304"/>
      <c r="ODH23" s="304"/>
      <c r="ODI23" s="304"/>
      <c r="ODJ23" s="304"/>
      <c r="ODK23" s="304"/>
      <c r="ODL23" s="304"/>
      <c r="ODM23" s="304"/>
      <c r="ODN23" s="304"/>
      <c r="ODO23" s="304"/>
      <c r="ODP23" s="304"/>
      <c r="ODQ23" s="304"/>
      <c r="ODR23" s="304"/>
      <c r="ODS23" s="304"/>
      <c r="ODT23" s="304"/>
      <c r="ODU23" s="304"/>
      <c r="ODV23" s="304"/>
      <c r="ODW23" s="304"/>
      <c r="ODX23" s="304"/>
      <c r="ODY23" s="304"/>
      <c r="ODZ23" s="304"/>
      <c r="OEA23" s="304"/>
      <c r="OEB23" s="304"/>
      <c r="OEC23" s="304"/>
      <c r="OED23" s="304"/>
      <c r="OEE23" s="304"/>
      <c r="OEF23" s="304"/>
      <c r="OEG23" s="304"/>
      <c r="OEH23" s="304"/>
      <c r="OEI23" s="304"/>
      <c r="OEJ23" s="304"/>
      <c r="OEK23" s="304"/>
      <c r="OEL23" s="304"/>
      <c r="OEM23" s="304"/>
      <c r="OEN23" s="304"/>
      <c r="OEO23" s="304"/>
      <c r="OEP23" s="304"/>
      <c r="OEQ23" s="304"/>
      <c r="OER23" s="304"/>
      <c r="OES23" s="304"/>
      <c r="OET23" s="304"/>
      <c r="OEU23" s="304"/>
      <c r="OEV23" s="304"/>
      <c r="OEW23" s="304"/>
      <c r="OEX23" s="304"/>
      <c r="OEY23" s="304"/>
      <c r="OEZ23" s="304"/>
      <c r="OFA23" s="304"/>
      <c r="OFB23" s="304"/>
      <c r="OFC23" s="304"/>
      <c r="OFD23" s="304"/>
      <c r="OFE23" s="304"/>
      <c r="OFF23" s="304"/>
      <c r="OFG23" s="304"/>
      <c r="OFH23" s="304"/>
      <c r="OFI23" s="304"/>
      <c r="OFJ23" s="304"/>
      <c r="OFK23" s="304"/>
      <c r="OFL23" s="304"/>
      <c r="OFM23" s="304"/>
      <c r="OFN23" s="304"/>
      <c r="OFO23" s="304"/>
      <c r="OFP23" s="304"/>
      <c r="OFQ23" s="304"/>
      <c r="OFR23" s="304"/>
      <c r="OFS23" s="304"/>
      <c r="OFT23" s="304"/>
      <c r="OFU23" s="304"/>
      <c r="OFV23" s="304"/>
      <c r="OFW23" s="304"/>
      <c r="OFX23" s="304"/>
      <c r="OFY23" s="304"/>
      <c r="OFZ23" s="304"/>
      <c r="OGA23" s="304"/>
      <c r="OGB23" s="304"/>
      <c r="OGC23" s="304"/>
      <c r="OGD23" s="304"/>
      <c r="OGE23" s="304"/>
      <c r="OGF23" s="304"/>
      <c r="OGG23" s="304"/>
      <c r="OGH23" s="304"/>
      <c r="OGI23" s="304"/>
      <c r="OGJ23" s="304"/>
      <c r="OGK23" s="304"/>
      <c r="OGL23" s="304"/>
      <c r="OGM23" s="304"/>
      <c r="OGN23" s="304"/>
      <c r="OGO23" s="304"/>
      <c r="OGP23" s="304"/>
      <c r="OGQ23" s="304"/>
      <c r="OGR23" s="304"/>
      <c r="OGS23" s="304"/>
      <c r="OGT23" s="304"/>
      <c r="OGU23" s="304"/>
      <c r="OGV23" s="304"/>
      <c r="OGW23" s="304"/>
      <c r="OGX23" s="304"/>
      <c r="OGY23" s="304"/>
      <c r="OGZ23" s="304"/>
      <c r="OHA23" s="304"/>
      <c r="OHB23" s="304"/>
      <c r="OHC23" s="304"/>
      <c r="OHD23" s="304"/>
      <c r="OHE23" s="304"/>
      <c r="OHF23" s="304"/>
      <c r="OHG23" s="304"/>
      <c r="OHH23" s="304"/>
      <c r="OHI23" s="304"/>
      <c r="OHJ23" s="304"/>
      <c r="OHK23" s="304"/>
      <c r="OHL23" s="304"/>
      <c r="OHM23" s="304"/>
      <c r="OHN23" s="304"/>
      <c r="OHO23" s="304"/>
      <c r="OHP23" s="304"/>
      <c r="OHQ23" s="304"/>
      <c r="OHR23" s="304"/>
      <c r="OHS23" s="304"/>
      <c r="OHT23" s="304"/>
      <c r="OHU23" s="304"/>
      <c r="OHV23" s="304"/>
      <c r="OHW23" s="304"/>
      <c r="OHX23" s="304"/>
      <c r="OHY23" s="304"/>
      <c r="OHZ23" s="304"/>
      <c r="OIA23" s="304"/>
      <c r="OIB23" s="304"/>
      <c r="OIC23" s="304"/>
      <c r="OID23" s="304"/>
      <c r="OIE23" s="304"/>
      <c r="OIF23" s="304"/>
      <c r="OIG23" s="304"/>
      <c r="OIH23" s="304"/>
      <c r="OII23" s="304"/>
      <c r="OIJ23" s="304"/>
      <c r="OIK23" s="304"/>
      <c r="OIL23" s="304"/>
      <c r="OIM23" s="304"/>
      <c r="OIN23" s="304"/>
      <c r="OIO23" s="304"/>
      <c r="OIP23" s="304"/>
      <c r="OIQ23" s="304"/>
      <c r="OIR23" s="304"/>
      <c r="OIS23" s="304"/>
      <c r="OIT23" s="304"/>
      <c r="OIU23" s="304"/>
      <c r="OIV23" s="304"/>
      <c r="OIW23" s="304"/>
      <c r="OIX23" s="304"/>
      <c r="OIY23" s="304"/>
      <c r="OIZ23" s="304"/>
      <c r="OJA23" s="304"/>
      <c r="OJB23" s="304"/>
      <c r="OJC23" s="304"/>
      <c r="OJD23" s="304"/>
      <c r="OJE23" s="304"/>
      <c r="OJF23" s="304"/>
      <c r="OJG23" s="304"/>
      <c r="OJH23" s="304"/>
      <c r="OJI23" s="304"/>
      <c r="OJJ23" s="304"/>
      <c r="OJK23" s="304"/>
      <c r="OJL23" s="304"/>
      <c r="OJM23" s="304"/>
      <c r="OJN23" s="304"/>
      <c r="OJO23" s="304"/>
      <c r="OJP23" s="304"/>
      <c r="OJQ23" s="304"/>
      <c r="OJR23" s="304"/>
      <c r="OJS23" s="304"/>
      <c r="OJT23" s="304"/>
      <c r="OJU23" s="304"/>
      <c r="OJV23" s="304"/>
      <c r="OJW23" s="304"/>
      <c r="OJX23" s="304"/>
      <c r="OJY23" s="304"/>
      <c r="OJZ23" s="304"/>
      <c r="OKA23" s="304"/>
      <c r="OKB23" s="304"/>
      <c r="OKC23" s="304"/>
      <c r="OKD23" s="304"/>
      <c r="OKE23" s="304"/>
      <c r="OKF23" s="304"/>
      <c r="OKG23" s="304"/>
      <c r="OKH23" s="304"/>
      <c r="OKI23" s="304"/>
      <c r="OKJ23" s="304"/>
      <c r="OKK23" s="304"/>
      <c r="OKL23" s="304"/>
      <c r="OKM23" s="304"/>
      <c r="OKN23" s="304"/>
      <c r="OKO23" s="304"/>
      <c r="OKP23" s="304"/>
      <c r="OKQ23" s="304"/>
      <c r="OKR23" s="304"/>
      <c r="OKS23" s="304"/>
      <c r="OKT23" s="304"/>
      <c r="OKU23" s="304"/>
      <c r="OKV23" s="304"/>
      <c r="OKW23" s="304"/>
      <c r="OKX23" s="304"/>
      <c r="OKY23" s="304"/>
      <c r="OKZ23" s="304"/>
      <c r="OLA23" s="304"/>
      <c r="OLB23" s="304"/>
      <c r="OLC23" s="304"/>
      <c r="OLD23" s="304"/>
      <c r="OLE23" s="304"/>
      <c r="OLF23" s="304"/>
      <c r="OLG23" s="304"/>
      <c r="OLH23" s="304"/>
      <c r="OLI23" s="304"/>
      <c r="OLJ23" s="304"/>
      <c r="OLK23" s="304"/>
      <c r="OLL23" s="304"/>
      <c r="OLM23" s="304"/>
      <c r="OLN23" s="304"/>
      <c r="OLO23" s="304"/>
      <c r="OLP23" s="304"/>
      <c r="OLQ23" s="304"/>
      <c r="OLR23" s="304"/>
      <c r="OLS23" s="304"/>
      <c r="OLT23" s="304"/>
      <c r="OLU23" s="304"/>
      <c r="OLV23" s="304"/>
      <c r="OLW23" s="304"/>
      <c r="OLX23" s="304"/>
      <c r="OLY23" s="304"/>
      <c r="OLZ23" s="304"/>
      <c r="OMA23" s="304"/>
      <c r="OMB23" s="304"/>
      <c r="OMC23" s="304"/>
      <c r="OMD23" s="304"/>
      <c r="OME23" s="304"/>
      <c r="OMF23" s="304"/>
      <c r="OMG23" s="304"/>
      <c r="OMH23" s="304"/>
      <c r="OMI23" s="304"/>
      <c r="OMJ23" s="304"/>
      <c r="OMK23" s="304"/>
      <c r="OML23" s="304"/>
      <c r="OMM23" s="304"/>
      <c r="OMN23" s="304"/>
      <c r="OMO23" s="304"/>
      <c r="OMP23" s="304"/>
      <c r="OMQ23" s="304"/>
      <c r="OMR23" s="304"/>
      <c r="OMS23" s="304"/>
      <c r="OMT23" s="304"/>
      <c r="OMU23" s="304"/>
      <c r="OMV23" s="304"/>
      <c r="OMW23" s="304"/>
      <c r="OMX23" s="304"/>
      <c r="OMY23" s="304"/>
      <c r="OMZ23" s="304"/>
      <c r="ONA23" s="304"/>
      <c r="ONB23" s="304"/>
      <c r="ONC23" s="304"/>
      <c r="OND23" s="304"/>
      <c r="ONE23" s="304"/>
      <c r="ONF23" s="304"/>
      <c r="ONG23" s="304"/>
      <c r="ONH23" s="304"/>
      <c r="ONI23" s="304"/>
      <c r="ONJ23" s="304"/>
      <c r="ONK23" s="304"/>
      <c r="ONL23" s="304"/>
      <c r="ONM23" s="304"/>
      <c r="ONN23" s="304"/>
      <c r="ONO23" s="304"/>
      <c r="ONP23" s="304"/>
      <c r="ONQ23" s="304"/>
      <c r="ONR23" s="304"/>
      <c r="ONS23" s="304"/>
      <c r="ONT23" s="304"/>
      <c r="ONU23" s="304"/>
      <c r="ONV23" s="304"/>
      <c r="ONW23" s="304"/>
      <c r="ONX23" s="304"/>
      <c r="ONY23" s="304"/>
      <c r="ONZ23" s="304"/>
      <c r="OOA23" s="304"/>
      <c r="OOB23" s="304"/>
      <c r="OOC23" s="304"/>
      <c r="OOD23" s="304"/>
      <c r="OOE23" s="304"/>
      <c r="OOF23" s="304"/>
      <c r="OOG23" s="304"/>
      <c r="OOH23" s="304"/>
      <c r="OOI23" s="304"/>
      <c r="OOJ23" s="304"/>
      <c r="OOK23" s="304"/>
      <c r="OOL23" s="304"/>
      <c r="OOM23" s="304"/>
      <c r="OON23" s="304"/>
      <c r="OOO23" s="304"/>
      <c r="OOP23" s="304"/>
      <c r="OOQ23" s="304"/>
      <c r="OOR23" s="304"/>
      <c r="OOS23" s="304"/>
      <c r="OOT23" s="304"/>
      <c r="OOU23" s="304"/>
      <c r="OOV23" s="304"/>
      <c r="OOW23" s="304"/>
      <c r="OOX23" s="304"/>
      <c r="OOY23" s="304"/>
      <c r="OOZ23" s="304"/>
      <c r="OPA23" s="304"/>
      <c r="OPB23" s="304"/>
      <c r="OPC23" s="304"/>
      <c r="OPD23" s="304"/>
      <c r="OPE23" s="304"/>
      <c r="OPF23" s="304"/>
      <c r="OPG23" s="304"/>
      <c r="OPH23" s="304"/>
      <c r="OPI23" s="304"/>
      <c r="OPJ23" s="304"/>
      <c r="OPK23" s="304"/>
      <c r="OPL23" s="304"/>
      <c r="OPM23" s="304"/>
      <c r="OPN23" s="304"/>
      <c r="OPO23" s="304"/>
      <c r="OPP23" s="304"/>
      <c r="OPQ23" s="304"/>
      <c r="OPR23" s="304"/>
      <c r="OPS23" s="304"/>
      <c r="OPT23" s="304"/>
      <c r="OPU23" s="304"/>
      <c r="OPV23" s="304"/>
      <c r="OPW23" s="304"/>
      <c r="OPX23" s="304"/>
      <c r="OPY23" s="304"/>
      <c r="OPZ23" s="304"/>
      <c r="OQA23" s="304"/>
      <c r="OQB23" s="304"/>
      <c r="OQC23" s="304"/>
      <c r="OQD23" s="304"/>
      <c r="OQE23" s="304"/>
      <c r="OQF23" s="304"/>
      <c r="OQG23" s="304"/>
      <c r="OQH23" s="304"/>
      <c r="OQI23" s="304"/>
      <c r="OQJ23" s="304"/>
      <c r="OQK23" s="304"/>
      <c r="OQL23" s="304"/>
      <c r="OQM23" s="304"/>
      <c r="OQN23" s="304"/>
      <c r="OQO23" s="304"/>
      <c r="OQP23" s="304"/>
      <c r="OQQ23" s="304"/>
      <c r="OQR23" s="304"/>
      <c r="OQS23" s="304"/>
      <c r="OQT23" s="304"/>
      <c r="OQU23" s="304"/>
      <c r="OQV23" s="304"/>
      <c r="OQW23" s="304"/>
      <c r="OQX23" s="304"/>
      <c r="OQY23" s="304"/>
      <c r="OQZ23" s="304"/>
      <c r="ORA23" s="304"/>
      <c r="ORB23" s="304"/>
      <c r="ORC23" s="304"/>
      <c r="ORD23" s="304"/>
      <c r="ORE23" s="304"/>
      <c r="ORF23" s="304"/>
      <c r="ORG23" s="304"/>
      <c r="ORH23" s="304"/>
      <c r="ORI23" s="304"/>
      <c r="ORJ23" s="304"/>
      <c r="ORK23" s="304"/>
      <c r="ORL23" s="304"/>
      <c r="ORM23" s="304"/>
      <c r="ORN23" s="304"/>
      <c r="ORO23" s="304"/>
      <c r="ORP23" s="304"/>
      <c r="ORQ23" s="304"/>
      <c r="ORR23" s="304"/>
      <c r="ORS23" s="304"/>
      <c r="ORT23" s="304"/>
      <c r="ORU23" s="304"/>
      <c r="ORV23" s="304"/>
      <c r="ORW23" s="304"/>
      <c r="ORX23" s="304"/>
      <c r="ORY23" s="304"/>
      <c r="ORZ23" s="304"/>
      <c r="OSA23" s="304"/>
      <c r="OSB23" s="304"/>
      <c r="OSC23" s="304"/>
      <c r="OSD23" s="304"/>
      <c r="OSE23" s="304"/>
      <c r="OSF23" s="304"/>
      <c r="OSG23" s="304"/>
      <c r="OSH23" s="304"/>
      <c r="OSI23" s="304"/>
      <c r="OSJ23" s="304"/>
      <c r="OSK23" s="304"/>
      <c r="OSL23" s="304"/>
      <c r="OSM23" s="304"/>
      <c r="OSN23" s="304"/>
      <c r="OSO23" s="304"/>
      <c r="OSP23" s="304"/>
      <c r="OSQ23" s="304"/>
      <c r="OSR23" s="304"/>
      <c r="OSS23" s="304"/>
      <c r="OST23" s="304"/>
      <c r="OSU23" s="304"/>
      <c r="OSV23" s="304"/>
      <c r="OSW23" s="304"/>
      <c r="OSX23" s="304"/>
      <c r="OSY23" s="304"/>
      <c r="OSZ23" s="304"/>
      <c r="OTA23" s="304"/>
      <c r="OTB23" s="304"/>
      <c r="OTC23" s="304"/>
      <c r="OTD23" s="304"/>
      <c r="OTE23" s="304"/>
      <c r="OTF23" s="304"/>
      <c r="OTG23" s="304"/>
      <c r="OTH23" s="304"/>
      <c r="OTI23" s="304"/>
      <c r="OTJ23" s="304"/>
      <c r="OTK23" s="304"/>
      <c r="OTL23" s="304"/>
      <c r="OTM23" s="304"/>
      <c r="OTN23" s="304"/>
      <c r="OTO23" s="304"/>
      <c r="OTP23" s="304"/>
      <c r="OTQ23" s="304"/>
      <c r="OTR23" s="304"/>
      <c r="OTS23" s="304"/>
      <c r="OTT23" s="304"/>
      <c r="OTU23" s="304"/>
      <c r="OTV23" s="304"/>
      <c r="OTW23" s="304"/>
      <c r="OTX23" s="304"/>
      <c r="OTY23" s="304"/>
      <c r="OTZ23" s="304"/>
      <c r="OUA23" s="304"/>
      <c r="OUB23" s="304"/>
      <c r="OUC23" s="304"/>
      <c r="OUD23" s="304"/>
      <c r="OUE23" s="304"/>
      <c r="OUF23" s="304"/>
      <c r="OUG23" s="304"/>
      <c r="OUH23" s="304"/>
      <c r="OUI23" s="304"/>
      <c r="OUJ23" s="304"/>
      <c r="OUK23" s="304"/>
      <c r="OUL23" s="304"/>
      <c r="OUM23" s="304"/>
      <c r="OUN23" s="304"/>
      <c r="OUO23" s="304"/>
      <c r="OUP23" s="304"/>
      <c r="OUQ23" s="304"/>
      <c r="OUR23" s="304"/>
      <c r="OUS23" s="304"/>
      <c r="OUT23" s="304"/>
      <c r="OUU23" s="304"/>
      <c r="OUV23" s="304"/>
      <c r="OUW23" s="304"/>
      <c r="OUX23" s="304"/>
      <c r="OUY23" s="304"/>
      <c r="OUZ23" s="304"/>
      <c r="OVA23" s="304"/>
      <c r="OVB23" s="304"/>
      <c r="OVC23" s="304"/>
      <c r="OVD23" s="304"/>
      <c r="OVE23" s="304"/>
      <c r="OVF23" s="304"/>
      <c r="OVG23" s="304"/>
      <c r="OVH23" s="304"/>
      <c r="OVI23" s="304"/>
      <c r="OVJ23" s="304"/>
      <c r="OVK23" s="304"/>
      <c r="OVL23" s="304"/>
      <c r="OVM23" s="304"/>
      <c r="OVN23" s="304"/>
      <c r="OVO23" s="304"/>
      <c r="OVP23" s="304"/>
      <c r="OVQ23" s="304"/>
      <c r="OVR23" s="304"/>
      <c r="OVS23" s="304"/>
      <c r="OVT23" s="304"/>
      <c r="OVU23" s="304"/>
      <c r="OVV23" s="304"/>
      <c r="OVW23" s="304"/>
      <c r="OVX23" s="304"/>
      <c r="OVY23" s="304"/>
      <c r="OVZ23" s="304"/>
      <c r="OWA23" s="304"/>
      <c r="OWB23" s="304"/>
      <c r="OWC23" s="304"/>
      <c r="OWD23" s="304"/>
      <c r="OWE23" s="304"/>
      <c r="OWF23" s="304"/>
      <c r="OWG23" s="304"/>
      <c r="OWH23" s="304"/>
      <c r="OWI23" s="304"/>
      <c r="OWJ23" s="304"/>
      <c r="OWK23" s="304"/>
      <c r="OWL23" s="304"/>
      <c r="OWM23" s="304"/>
      <c r="OWN23" s="304"/>
      <c r="OWO23" s="304"/>
      <c r="OWP23" s="304"/>
      <c r="OWQ23" s="304"/>
      <c r="OWR23" s="304"/>
      <c r="OWS23" s="304"/>
      <c r="OWT23" s="304"/>
      <c r="OWU23" s="304"/>
      <c r="OWV23" s="304"/>
      <c r="OWW23" s="304"/>
      <c r="OWX23" s="304"/>
      <c r="OWY23" s="304"/>
      <c r="OWZ23" s="304"/>
      <c r="OXA23" s="304"/>
      <c r="OXB23" s="304"/>
      <c r="OXC23" s="304"/>
      <c r="OXD23" s="304"/>
      <c r="OXE23" s="304"/>
      <c r="OXF23" s="304"/>
      <c r="OXG23" s="304"/>
      <c r="OXH23" s="304"/>
      <c r="OXI23" s="304"/>
      <c r="OXJ23" s="304"/>
      <c r="OXK23" s="304"/>
      <c r="OXL23" s="304"/>
      <c r="OXM23" s="304"/>
      <c r="OXN23" s="304"/>
      <c r="OXO23" s="304"/>
      <c r="OXP23" s="304"/>
      <c r="OXQ23" s="304"/>
      <c r="OXR23" s="304"/>
      <c r="OXS23" s="304"/>
      <c r="OXT23" s="304"/>
      <c r="OXU23" s="304"/>
      <c r="OXV23" s="304"/>
      <c r="OXW23" s="304"/>
      <c r="OXX23" s="304"/>
      <c r="OXY23" s="304"/>
      <c r="OXZ23" s="304"/>
      <c r="OYA23" s="304"/>
      <c r="OYB23" s="304"/>
      <c r="OYC23" s="304"/>
      <c r="OYD23" s="304"/>
      <c r="OYE23" s="304"/>
      <c r="OYF23" s="304"/>
      <c r="OYG23" s="304"/>
      <c r="OYH23" s="304"/>
      <c r="OYI23" s="304"/>
      <c r="OYJ23" s="304"/>
      <c r="OYK23" s="304"/>
      <c r="OYL23" s="304"/>
      <c r="OYM23" s="304"/>
      <c r="OYN23" s="304"/>
      <c r="OYO23" s="304"/>
      <c r="OYP23" s="304"/>
      <c r="OYQ23" s="304"/>
      <c r="OYR23" s="304"/>
      <c r="OYS23" s="304"/>
      <c r="OYT23" s="304"/>
      <c r="OYU23" s="304"/>
      <c r="OYV23" s="304"/>
      <c r="OYW23" s="304"/>
      <c r="OYX23" s="304"/>
      <c r="OYY23" s="304"/>
      <c r="OYZ23" s="304"/>
      <c r="OZA23" s="304"/>
      <c r="OZB23" s="304"/>
      <c r="OZC23" s="304"/>
      <c r="OZD23" s="304"/>
      <c r="OZE23" s="304"/>
      <c r="OZF23" s="304"/>
      <c r="OZG23" s="304"/>
      <c r="OZH23" s="304"/>
      <c r="OZI23" s="304"/>
      <c r="OZJ23" s="304"/>
      <c r="OZK23" s="304"/>
      <c r="OZL23" s="304"/>
      <c r="OZM23" s="304"/>
      <c r="OZN23" s="304"/>
      <c r="OZO23" s="304"/>
      <c r="OZP23" s="304"/>
      <c r="OZQ23" s="304"/>
      <c r="OZR23" s="304"/>
      <c r="OZS23" s="304"/>
      <c r="OZT23" s="304"/>
      <c r="OZU23" s="304"/>
      <c r="OZV23" s="304"/>
      <c r="OZW23" s="304"/>
      <c r="OZX23" s="304"/>
      <c r="OZY23" s="304"/>
      <c r="OZZ23" s="304"/>
      <c r="PAA23" s="304"/>
      <c r="PAB23" s="304"/>
      <c r="PAC23" s="304"/>
      <c r="PAD23" s="304"/>
      <c r="PAE23" s="304"/>
      <c r="PAF23" s="304"/>
      <c r="PAG23" s="304"/>
      <c r="PAH23" s="304"/>
      <c r="PAI23" s="304"/>
      <c r="PAJ23" s="304"/>
      <c r="PAK23" s="304"/>
      <c r="PAL23" s="304"/>
      <c r="PAM23" s="304"/>
      <c r="PAN23" s="304"/>
      <c r="PAO23" s="304"/>
      <c r="PAP23" s="304"/>
      <c r="PAQ23" s="304"/>
      <c r="PAR23" s="304"/>
      <c r="PAS23" s="304"/>
      <c r="PAT23" s="304"/>
      <c r="PAU23" s="304"/>
      <c r="PAV23" s="304"/>
      <c r="PAW23" s="304"/>
      <c r="PAX23" s="304"/>
      <c r="PAY23" s="304"/>
      <c r="PAZ23" s="304"/>
      <c r="PBA23" s="304"/>
      <c r="PBB23" s="304"/>
      <c r="PBC23" s="304"/>
      <c r="PBD23" s="304"/>
      <c r="PBE23" s="304"/>
      <c r="PBF23" s="304"/>
      <c r="PBG23" s="304"/>
      <c r="PBH23" s="304"/>
      <c r="PBI23" s="304"/>
      <c r="PBJ23" s="304"/>
      <c r="PBK23" s="304"/>
      <c r="PBL23" s="304"/>
      <c r="PBM23" s="304"/>
      <c r="PBN23" s="304"/>
      <c r="PBO23" s="304"/>
      <c r="PBP23" s="304"/>
      <c r="PBQ23" s="304"/>
      <c r="PBR23" s="304"/>
      <c r="PBS23" s="304"/>
      <c r="PBT23" s="304"/>
      <c r="PBU23" s="304"/>
      <c r="PBV23" s="304"/>
      <c r="PBW23" s="304"/>
      <c r="PBX23" s="304"/>
      <c r="PBY23" s="304"/>
      <c r="PBZ23" s="304"/>
      <c r="PCA23" s="304"/>
      <c r="PCB23" s="304"/>
      <c r="PCC23" s="304"/>
      <c r="PCD23" s="304"/>
      <c r="PCE23" s="304"/>
      <c r="PCF23" s="304"/>
      <c r="PCG23" s="304"/>
      <c r="PCH23" s="304"/>
      <c r="PCI23" s="304"/>
      <c r="PCJ23" s="304"/>
      <c r="PCK23" s="304"/>
      <c r="PCL23" s="304"/>
      <c r="PCM23" s="304"/>
      <c r="PCN23" s="304"/>
      <c r="PCO23" s="304"/>
      <c r="PCP23" s="304"/>
      <c r="PCQ23" s="304"/>
      <c r="PCR23" s="304"/>
      <c r="PCS23" s="304"/>
      <c r="PCT23" s="304"/>
      <c r="PCU23" s="304"/>
      <c r="PCV23" s="304"/>
      <c r="PCW23" s="304"/>
      <c r="PCX23" s="304"/>
      <c r="PCY23" s="304"/>
      <c r="PCZ23" s="304"/>
      <c r="PDA23" s="304"/>
      <c r="PDB23" s="304"/>
      <c r="PDC23" s="304"/>
      <c r="PDD23" s="304"/>
      <c r="PDE23" s="304"/>
      <c r="PDF23" s="304"/>
      <c r="PDG23" s="304"/>
      <c r="PDH23" s="304"/>
      <c r="PDI23" s="304"/>
      <c r="PDJ23" s="304"/>
      <c r="PDK23" s="304"/>
      <c r="PDL23" s="304"/>
      <c r="PDM23" s="304"/>
      <c r="PDN23" s="304"/>
      <c r="PDO23" s="304"/>
      <c r="PDP23" s="304"/>
      <c r="PDQ23" s="304"/>
      <c r="PDR23" s="304"/>
      <c r="PDS23" s="304"/>
      <c r="PDT23" s="304"/>
      <c r="PDU23" s="304"/>
      <c r="PDV23" s="304"/>
      <c r="PDW23" s="304"/>
      <c r="PDX23" s="304"/>
      <c r="PDY23" s="304"/>
      <c r="PDZ23" s="304"/>
      <c r="PEA23" s="304"/>
      <c r="PEB23" s="304"/>
      <c r="PEC23" s="304"/>
      <c r="PED23" s="304"/>
      <c r="PEE23" s="304"/>
      <c r="PEF23" s="304"/>
      <c r="PEG23" s="304"/>
      <c r="PEH23" s="304"/>
      <c r="PEI23" s="304"/>
      <c r="PEJ23" s="304"/>
      <c r="PEK23" s="304"/>
      <c r="PEL23" s="304"/>
      <c r="PEM23" s="304"/>
      <c r="PEN23" s="304"/>
      <c r="PEO23" s="304"/>
      <c r="PEP23" s="304"/>
      <c r="PEQ23" s="304"/>
      <c r="PER23" s="304"/>
      <c r="PES23" s="304"/>
      <c r="PET23" s="304"/>
      <c r="PEU23" s="304"/>
      <c r="PEV23" s="304"/>
      <c r="PEW23" s="304"/>
      <c r="PEX23" s="304"/>
      <c r="PEY23" s="304"/>
      <c r="PEZ23" s="304"/>
      <c r="PFA23" s="304"/>
      <c r="PFB23" s="304"/>
      <c r="PFC23" s="304"/>
      <c r="PFD23" s="304"/>
      <c r="PFE23" s="304"/>
      <c r="PFF23" s="304"/>
      <c r="PFG23" s="304"/>
      <c r="PFH23" s="304"/>
      <c r="PFI23" s="304"/>
      <c r="PFJ23" s="304"/>
      <c r="PFK23" s="304"/>
      <c r="PFL23" s="304"/>
      <c r="PFM23" s="304"/>
      <c r="PFN23" s="304"/>
      <c r="PFO23" s="304"/>
      <c r="PFP23" s="304"/>
      <c r="PFQ23" s="304"/>
      <c r="PFR23" s="304"/>
      <c r="PFS23" s="304"/>
      <c r="PFT23" s="304"/>
      <c r="PFU23" s="304"/>
      <c r="PFV23" s="304"/>
      <c r="PFW23" s="304"/>
      <c r="PFX23" s="304"/>
      <c r="PFY23" s="304"/>
      <c r="PFZ23" s="304"/>
      <c r="PGA23" s="304"/>
      <c r="PGB23" s="304"/>
      <c r="PGC23" s="304"/>
      <c r="PGD23" s="304"/>
      <c r="PGE23" s="304"/>
      <c r="PGF23" s="304"/>
      <c r="PGG23" s="304"/>
      <c r="PGH23" s="304"/>
      <c r="PGI23" s="304"/>
      <c r="PGJ23" s="304"/>
      <c r="PGK23" s="304"/>
      <c r="PGL23" s="304"/>
      <c r="PGM23" s="304"/>
      <c r="PGN23" s="304"/>
      <c r="PGO23" s="304"/>
      <c r="PGP23" s="304"/>
      <c r="PGQ23" s="304"/>
      <c r="PGR23" s="304"/>
      <c r="PGS23" s="304"/>
      <c r="PGT23" s="304"/>
      <c r="PGU23" s="304"/>
      <c r="PGV23" s="304"/>
      <c r="PGW23" s="304"/>
      <c r="PGX23" s="304"/>
      <c r="PGY23" s="304"/>
      <c r="PGZ23" s="304"/>
      <c r="PHA23" s="304"/>
      <c r="PHB23" s="304"/>
      <c r="PHC23" s="304"/>
      <c r="PHD23" s="304"/>
      <c r="PHE23" s="304"/>
      <c r="PHF23" s="304"/>
      <c r="PHG23" s="304"/>
      <c r="PHH23" s="304"/>
      <c r="PHI23" s="304"/>
      <c r="PHJ23" s="304"/>
      <c r="PHK23" s="304"/>
      <c r="PHL23" s="304"/>
      <c r="PHM23" s="304"/>
      <c r="PHN23" s="304"/>
      <c r="PHO23" s="304"/>
      <c r="PHP23" s="304"/>
      <c r="PHQ23" s="304"/>
      <c r="PHR23" s="304"/>
      <c r="PHS23" s="304"/>
      <c r="PHT23" s="304"/>
      <c r="PHU23" s="304"/>
      <c r="PHV23" s="304"/>
      <c r="PHW23" s="304"/>
      <c r="PHX23" s="304"/>
      <c r="PHY23" s="304"/>
      <c r="PHZ23" s="304"/>
      <c r="PIA23" s="304"/>
      <c r="PIB23" s="304"/>
      <c r="PIC23" s="304"/>
      <c r="PID23" s="304"/>
      <c r="PIE23" s="304"/>
      <c r="PIF23" s="304"/>
      <c r="PIG23" s="304"/>
      <c r="PIH23" s="304"/>
      <c r="PII23" s="304"/>
      <c r="PIJ23" s="304"/>
      <c r="PIK23" s="304"/>
      <c r="PIL23" s="304"/>
      <c r="PIM23" s="304"/>
      <c r="PIN23" s="304"/>
      <c r="PIO23" s="304"/>
      <c r="PIP23" s="304"/>
      <c r="PIQ23" s="304"/>
      <c r="PIR23" s="304"/>
      <c r="PIS23" s="304"/>
      <c r="PIT23" s="304"/>
      <c r="PIU23" s="304"/>
      <c r="PIV23" s="304"/>
      <c r="PIW23" s="304"/>
      <c r="PIX23" s="304"/>
      <c r="PIY23" s="304"/>
      <c r="PIZ23" s="304"/>
      <c r="PJA23" s="304"/>
      <c r="PJB23" s="304"/>
      <c r="PJC23" s="304"/>
      <c r="PJD23" s="304"/>
      <c r="PJE23" s="304"/>
      <c r="PJF23" s="304"/>
      <c r="PJG23" s="304"/>
      <c r="PJH23" s="304"/>
      <c r="PJI23" s="304"/>
      <c r="PJJ23" s="304"/>
      <c r="PJK23" s="304"/>
      <c r="PJL23" s="304"/>
      <c r="PJM23" s="304"/>
      <c r="PJN23" s="304"/>
      <c r="PJO23" s="304"/>
      <c r="PJP23" s="304"/>
      <c r="PJQ23" s="304"/>
      <c r="PJR23" s="304"/>
      <c r="PJS23" s="304"/>
      <c r="PJT23" s="304"/>
      <c r="PJU23" s="304"/>
      <c r="PJV23" s="304"/>
      <c r="PJW23" s="304"/>
      <c r="PJX23" s="304"/>
      <c r="PJY23" s="304"/>
      <c r="PJZ23" s="304"/>
      <c r="PKA23" s="304"/>
      <c r="PKB23" s="304"/>
      <c r="PKC23" s="304"/>
      <c r="PKD23" s="304"/>
      <c r="PKE23" s="304"/>
      <c r="PKF23" s="304"/>
      <c r="PKG23" s="304"/>
      <c r="PKH23" s="304"/>
      <c r="PKI23" s="304"/>
      <c r="PKJ23" s="304"/>
      <c r="PKK23" s="304"/>
      <c r="PKL23" s="304"/>
      <c r="PKM23" s="304"/>
      <c r="PKN23" s="304"/>
      <c r="PKO23" s="304"/>
      <c r="PKP23" s="304"/>
      <c r="PKQ23" s="304"/>
      <c r="PKR23" s="304"/>
      <c r="PKS23" s="304"/>
      <c r="PKT23" s="304"/>
      <c r="PKU23" s="304"/>
      <c r="PKV23" s="304"/>
      <c r="PKW23" s="304"/>
      <c r="PKX23" s="304"/>
      <c r="PKY23" s="304"/>
      <c r="PKZ23" s="304"/>
      <c r="PLA23" s="304"/>
      <c r="PLB23" s="304"/>
      <c r="PLC23" s="304"/>
      <c r="PLD23" s="304"/>
      <c r="PLE23" s="304"/>
      <c r="PLF23" s="304"/>
      <c r="PLG23" s="304"/>
      <c r="PLH23" s="304"/>
      <c r="PLI23" s="304"/>
      <c r="PLJ23" s="304"/>
      <c r="PLK23" s="304"/>
      <c r="PLL23" s="304"/>
      <c r="PLM23" s="304"/>
      <c r="PLN23" s="304"/>
      <c r="PLO23" s="304"/>
      <c r="PLP23" s="304"/>
      <c r="PLQ23" s="304"/>
      <c r="PLR23" s="304"/>
      <c r="PLS23" s="304"/>
      <c r="PLT23" s="304"/>
      <c r="PLU23" s="304"/>
      <c r="PLV23" s="304"/>
      <c r="PLW23" s="304"/>
      <c r="PLX23" s="304"/>
      <c r="PLY23" s="304"/>
      <c r="PLZ23" s="304"/>
      <c r="PMA23" s="304"/>
      <c r="PMB23" s="304"/>
      <c r="PMC23" s="304"/>
      <c r="PMD23" s="304"/>
      <c r="PME23" s="304"/>
      <c r="PMF23" s="304"/>
      <c r="PMG23" s="304"/>
      <c r="PMH23" s="304"/>
      <c r="PMI23" s="304"/>
      <c r="PMJ23" s="304"/>
      <c r="PMK23" s="304"/>
      <c r="PML23" s="304"/>
      <c r="PMM23" s="304"/>
      <c r="PMN23" s="304"/>
      <c r="PMO23" s="304"/>
      <c r="PMP23" s="304"/>
      <c r="PMQ23" s="304"/>
      <c r="PMR23" s="304"/>
      <c r="PMS23" s="304"/>
      <c r="PMT23" s="304"/>
      <c r="PMU23" s="304"/>
      <c r="PMV23" s="304"/>
      <c r="PMW23" s="304"/>
      <c r="PMX23" s="304"/>
      <c r="PMY23" s="304"/>
      <c r="PMZ23" s="304"/>
      <c r="PNA23" s="304"/>
      <c r="PNB23" s="304"/>
      <c r="PNC23" s="304"/>
      <c r="PND23" s="304"/>
      <c r="PNE23" s="304"/>
      <c r="PNF23" s="304"/>
      <c r="PNG23" s="304"/>
      <c r="PNH23" s="304"/>
      <c r="PNI23" s="304"/>
      <c r="PNJ23" s="304"/>
      <c r="PNK23" s="304"/>
      <c r="PNL23" s="304"/>
      <c r="PNM23" s="304"/>
      <c r="PNN23" s="304"/>
      <c r="PNO23" s="304"/>
      <c r="PNP23" s="304"/>
      <c r="PNQ23" s="304"/>
      <c r="PNR23" s="304"/>
      <c r="PNS23" s="304"/>
      <c r="PNT23" s="304"/>
      <c r="PNU23" s="304"/>
      <c r="PNV23" s="304"/>
      <c r="PNW23" s="304"/>
      <c r="PNX23" s="304"/>
      <c r="PNY23" s="304"/>
      <c r="PNZ23" s="304"/>
      <c r="POA23" s="304"/>
      <c r="POB23" s="304"/>
      <c r="POC23" s="304"/>
      <c r="POD23" s="304"/>
      <c r="POE23" s="304"/>
      <c r="POF23" s="304"/>
      <c r="POG23" s="304"/>
      <c r="POH23" s="304"/>
      <c r="POI23" s="304"/>
      <c r="POJ23" s="304"/>
      <c r="POK23" s="304"/>
      <c r="POL23" s="304"/>
      <c r="POM23" s="304"/>
      <c r="PON23" s="304"/>
      <c r="POO23" s="304"/>
      <c r="POP23" s="304"/>
      <c r="POQ23" s="304"/>
      <c r="POR23" s="304"/>
      <c r="POS23" s="304"/>
      <c r="POT23" s="304"/>
      <c r="POU23" s="304"/>
      <c r="POV23" s="304"/>
      <c r="POW23" s="304"/>
      <c r="POX23" s="304"/>
      <c r="POY23" s="304"/>
      <c r="POZ23" s="304"/>
      <c r="PPA23" s="304"/>
      <c r="PPB23" s="304"/>
      <c r="PPC23" s="304"/>
      <c r="PPD23" s="304"/>
      <c r="PPE23" s="304"/>
      <c r="PPF23" s="304"/>
      <c r="PPG23" s="304"/>
      <c r="PPH23" s="304"/>
      <c r="PPI23" s="304"/>
      <c r="PPJ23" s="304"/>
      <c r="PPK23" s="304"/>
      <c r="PPL23" s="304"/>
      <c r="PPM23" s="304"/>
      <c r="PPN23" s="304"/>
      <c r="PPO23" s="304"/>
      <c r="PPP23" s="304"/>
      <c r="PPQ23" s="304"/>
      <c r="PPR23" s="304"/>
      <c r="PPS23" s="304"/>
      <c r="PPT23" s="304"/>
      <c r="PPU23" s="304"/>
      <c r="PPV23" s="304"/>
      <c r="PPW23" s="304"/>
      <c r="PPX23" s="304"/>
      <c r="PPY23" s="304"/>
      <c r="PPZ23" s="304"/>
      <c r="PQA23" s="304"/>
      <c r="PQB23" s="304"/>
      <c r="PQC23" s="304"/>
      <c r="PQD23" s="304"/>
      <c r="PQE23" s="304"/>
      <c r="PQF23" s="304"/>
      <c r="PQG23" s="304"/>
      <c r="PQH23" s="304"/>
      <c r="PQI23" s="304"/>
      <c r="PQJ23" s="304"/>
      <c r="PQK23" s="304"/>
      <c r="PQL23" s="304"/>
      <c r="PQM23" s="304"/>
      <c r="PQN23" s="304"/>
      <c r="PQO23" s="304"/>
      <c r="PQP23" s="304"/>
      <c r="PQQ23" s="304"/>
      <c r="PQR23" s="304"/>
      <c r="PQS23" s="304"/>
      <c r="PQT23" s="304"/>
      <c r="PQU23" s="304"/>
      <c r="PQV23" s="304"/>
      <c r="PQW23" s="304"/>
      <c r="PQX23" s="304"/>
      <c r="PQY23" s="304"/>
      <c r="PQZ23" s="304"/>
      <c r="PRA23" s="304"/>
      <c r="PRB23" s="304"/>
      <c r="PRC23" s="304"/>
      <c r="PRD23" s="304"/>
      <c r="PRE23" s="304"/>
      <c r="PRF23" s="304"/>
      <c r="PRG23" s="304"/>
      <c r="PRH23" s="304"/>
      <c r="PRI23" s="304"/>
      <c r="PRJ23" s="304"/>
      <c r="PRK23" s="304"/>
      <c r="PRL23" s="304"/>
      <c r="PRM23" s="304"/>
      <c r="PRN23" s="304"/>
      <c r="PRO23" s="304"/>
      <c r="PRP23" s="304"/>
      <c r="PRQ23" s="304"/>
      <c r="PRR23" s="304"/>
      <c r="PRS23" s="304"/>
      <c r="PRT23" s="304"/>
      <c r="PRU23" s="304"/>
      <c r="PRV23" s="304"/>
      <c r="PRW23" s="304"/>
      <c r="PRX23" s="304"/>
      <c r="PRY23" s="304"/>
      <c r="PRZ23" s="304"/>
      <c r="PSA23" s="304"/>
      <c r="PSB23" s="304"/>
      <c r="PSC23" s="304"/>
      <c r="PSD23" s="304"/>
      <c r="PSE23" s="304"/>
      <c r="PSF23" s="304"/>
      <c r="PSG23" s="304"/>
      <c r="PSH23" s="304"/>
      <c r="PSI23" s="304"/>
      <c r="PSJ23" s="304"/>
      <c r="PSK23" s="304"/>
      <c r="PSL23" s="304"/>
      <c r="PSM23" s="304"/>
      <c r="PSN23" s="304"/>
      <c r="PSO23" s="304"/>
      <c r="PSP23" s="304"/>
      <c r="PSQ23" s="304"/>
      <c r="PSR23" s="304"/>
      <c r="PSS23" s="304"/>
      <c r="PST23" s="304"/>
      <c r="PSU23" s="304"/>
      <c r="PSV23" s="304"/>
      <c r="PSW23" s="304"/>
      <c r="PSX23" s="304"/>
      <c r="PSY23" s="304"/>
      <c r="PSZ23" s="304"/>
      <c r="PTA23" s="304"/>
      <c r="PTB23" s="304"/>
      <c r="PTC23" s="304"/>
      <c r="PTD23" s="304"/>
      <c r="PTE23" s="304"/>
      <c r="PTF23" s="304"/>
      <c r="PTG23" s="304"/>
      <c r="PTH23" s="304"/>
      <c r="PTI23" s="304"/>
      <c r="PTJ23" s="304"/>
      <c r="PTK23" s="304"/>
      <c r="PTL23" s="304"/>
      <c r="PTM23" s="304"/>
      <c r="PTN23" s="304"/>
      <c r="PTO23" s="304"/>
      <c r="PTP23" s="304"/>
      <c r="PTQ23" s="304"/>
      <c r="PTR23" s="304"/>
      <c r="PTS23" s="304"/>
      <c r="PTT23" s="304"/>
      <c r="PTU23" s="304"/>
      <c r="PTV23" s="304"/>
      <c r="PTW23" s="304"/>
      <c r="PTX23" s="304"/>
      <c r="PTY23" s="304"/>
      <c r="PTZ23" s="304"/>
      <c r="PUA23" s="304"/>
      <c r="PUB23" s="304"/>
      <c r="PUC23" s="304"/>
      <c r="PUD23" s="304"/>
      <c r="PUE23" s="304"/>
      <c r="PUF23" s="304"/>
      <c r="PUG23" s="304"/>
      <c r="PUH23" s="304"/>
      <c r="PUI23" s="304"/>
      <c r="PUJ23" s="304"/>
      <c r="PUK23" s="304"/>
      <c r="PUL23" s="304"/>
      <c r="PUM23" s="304"/>
      <c r="PUN23" s="304"/>
      <c r="PUO23" s="304"/>
      <c r="PUP23" s="304"/>
      <c r="PUQ23" s="304"/>
      <c r="PUR23" s="304"/>
      <c r="PUS23" s="304"/>
      <c r="PUT23" s="304"/>
      <c r="PUU23" s="304"/>
      <c r="PUV23" s="304"/>
      <c r="PUW23" s="304"/>
      <c r="PUX23" s="304"/>
      <c r="PUY23" s="304"/>
      <c r="PUZ23" s="304"/>
      <c r="PVA23" s="304"/>
      <c r="PVB23" s="304"/>
      <c r="PVC23" s="304"/>
      <c r="PVD23" s="304"/>
      <c r="PVE23" s="304"/>
      <c r="PVF23" s="304"/>
      <c r="PVG23" s="304"/>
      <c r="PVH23" s="304"/>
      <c r="PVI23" s="304"/>
      <c r="PVJ23" s="304"/>
      <c r="PVK23" s="304"/>
      <c r="PVL23" s="304"/>
      <c r="PVM23" s="304"/>
      <c r="PVN23" s="304"/>
      <c r="PVO23" s="304"/>
      <c r="PVP23" s="304"/>
      <c r="PVQ23" s="304"/>
      <c r="PVR23" s="304"/>
      <c r="PVS23" s="304"/>
      <c r="PVT23" s="304"/>
      <c r="PVU23" s="304"/>
      <c r="PVV23" s="304"/>
      <c r="PVW23" s="304"/>
      <c r="PVX23" s="304"/>
      <c r="PVY23" s="304"/>
      <c r="PVZ23" s="304"/>
      <c r="PWA23" s="304"/>
      <c r="PWB23" s="304"/>
      <c r="PWC23" s="304"/>
      <c r="PWD23" s="304"/>
      <c r="PWE23" s="304"/>
      <c r="PWF23" s="304"/>
      <c r="PWG23" s="304"/>
      <c r="PWH23" s="304"/>
      <c r="PWI23" s="304"/>
      <c r="PWJ23" s="304"/>
      <c r="PWK23" s="304"/>
      <c r="PWL23" s="304"/>
      <c r="PWM23" s="304"/>
      <c r="PWN23" s="304"/>
      <c r="PWO23" s="304"/>
      <c r="PWP23" s="304"/>
      <c r="PWQ23" s="304"/>
      <c r="PWR23" s="304"/>
      <c r="PWS23" s="304"/>
      <c r="PWT23" s="304"/>
      <c r="PWU23" s="304"/>
      <c r="PWV23" s="304"/>
      <c r="PWW23" s="304"/>
      <c r="PWX23" s="304"/>
      <c r="PWY23" s="304"/>
      <c r="PWZ23" s="304"/>
      <c r="PXA23" s="304"/>
      <c r="PXB23" s="304"/>
      <c r="PXC23" s="304"/>
      <c r="PXD23" s="304"/>
      <c r="PXE23" s="304"/>
      <c r="PXF23" s="304"/>
      <c r="PXG23" s="304"/>
      <c r="PXH23" s="304"/>
      <c r="PXI23" s="304"/>
      <c r="PXJ23" s="304"/>
      <c r="PXK23" s="304"/>
      <c r="PXL23" s="304"/>
      <c r="PXM23" s="304"/>
      <c r="PXN23" s="304"/>
      <c r="PXO23" s="304"/>
      <c r="PXP23" s="304"/>
      <c r="PXQ23" s="304"/>
      <c r="PXR23" s="304"/>
      <c r="PXS23" s="304"/>
      <c r="PXT23" s="304"/>
      <c r="PXU23" s="304"/>
      <c r="PXV23" s="304"/>
      <c r="PXW23" s="304"/>
      <c r="PXX23" s="304"/>
      <c r="PXY23" s="304"/>
      <c r="PXZ23" s="304"/>
      <c r="PYA23" s="304"/>
      <c r="PYB23" s="304"/>
      <c r="PYC23" s="304"/>
      <c r="PYD23" s="304"/>
      <c r="PYE23" s="304"/>
      <c r="PYF23" s="304"/>
      <c r="PYG23" s="304"/>
      <c r="PYH23" s="304"/>
      <c r="PYI23" s="304"/>
      <c r="PYJ23" s="304"/>
      <c r="PYK23" s="304"/>
      <c r="PYL23" s="304"/>
      <c r="PYM23" s="304"/>
      <c r="PYN23" s="304"/>
      <c r="PYO23" s="304"/>
      <c r="PYP23" s="304"/>
      <c r="PYQ23" s="304"/>
      <c r="PYR23" s="304"/>
      <c r="PYS23" s="304"/>
      <c r="PYT23" s="304"/>
      <c r="PYU23" s="304"/>
      <c r="PYV23" s="304"/>
      <c r="PYW23" s="304"/>
      <c r="PYX23" s="304"/>
      <c r="PYY23" s="304"/>
      <c r="PYZ23" s="304"/>
      <c r="PZA23" s="304"/>
      <c r="PZB23" s="304"/>
      <c r="PZC23" s="304"/>
      <c r="PZD23" s="304"/>
      <c r="PZE23" s="304"/>
      <c r="PZF23" s="304"/>
      <c r="PZG23" s="304"/>
      <c r="PZH23" s="304"/>
      <c r="PZI23" s="304"/>
      <c r="PZJ23" s="304"/>
      <c r="PZK23" s="304"/>
      <c r="PZL23" s="304"/>
      <c r="PZM23" s="304"/>
      <c r="PZN23" s="304"/>
      <c r="PZO23" s="304"/>
      <c r="PZP23" s="304"/>
      <c r="PZQ23" s="304"/>
      <c r="PZR23" s="304"/>
      <c r="PZS23" s="304"/>
      <c r="PZT23" s="304"/>
      <c r="PZU23" s="304"/>
      <c r="PZV23" s="304"/>
      <c r="PZW23" s="304"/>
      <c r="PZX23" s="304"/>
      <c r="PZY23" s="304"/>
      <c r="PZZ23" s="304"/>
      <c r="QAA23" s="304"/>
      <c r="QAB23" s="304"/>
      <c r="QAC23" s="304"/>
      <c r="QAD23" s="304"/>
      <c r="QAE23" s="304"/>
      <c r="QAF23" s="304"/>
      <c r="QAG23" s="304"/>
      <c r="QAH23" s="304"/>
      <c r="QAI23" s="304"/>
      <c r="QAJ23" s="304"/>
      <c r="QAK23" s="304"/>
      <c r="QAL23" s="304"/>
      <c r="QAM23" s="304"/>
      <c r="QAN23" s="304"/>
      <c r="QAO23" s="304"/>
      <c r="QAP23" s="304"/>
      <c r="QAQ23" s="304"/>
      <c r="QAR23" s="304"/>
      <c r="QAS23" s="304"/>
      <c r="QAT23" s="304"/>
      <c r="QAU23" s="304"/>
      <c r="QAV23" s="304"/>
      <c r="QAW23" s="304"/>
      <c r="QAX23" s="304"/>
      <c r="QAY23" s="304"/>
      <c r="QAZ23" s="304"/>
      <c r="QBA23" s="304"/>
      <c r="QBB23" s="304"/>
      <c r="QBC23" s="304"/>
      <c r="QBD23" s="304"/>
      <c r="QBE23" s="304"/>
      <c r="QBF23" s="304"/>
      <c r="QBG23" s="304"/>
      <c r="QBH23" s="304"/>
      <c r="QBI23" s="304"/>
      <c r="QBJ23" s="304"/>
      <c r="QBK23" s="304"/>
      <c r="QBL23" s="304"/>
      <c r="QBM23" s="304"/>
      <c r="QBN23" s="304"/>
      <c r="QBO23" s="304"/>
      <c r="QBP23" s="304"/>
      <c r="QBQ23" s="304"/>
      <c r="QBR23" s="304"/>
      <c r="QBS23" s="304"/>
      <c r="QBT23" s="304"/>
      <c r="QBU23" s="304"/>
      <c r="QBV23" s="304"/>
      <c r="QBW23" s="304"/>
      <c r="QBX23" s="304"/>
      <c r="QBY23" s="304"/>
      <c r="QBZ23" s="304"/>
      <c r="QCA23" s="304"/>
      <c r="QCB23" s="304"/>
      <c r="QCC23" s="304"/>
      <c r="QCD23" s="304"/>
      <c r="QCE23" s="304"/>
      <c r="QCF23" s="304"/>
      <c r="QCG23" s="304"/>
      <c r="QCH23" s="304"/>
      <c r="QCI23" s="304"/>
      <c r="QCJ23" s="304"/>
      <c r="QCK23" s="304"/>
      <c r="QCL23" s="304"/>
      <c r="QCM23" s="304"/>
      <c r="QCN23" s="304"/>
      <c r="QCO23" s="304"/>
      <c r="QCP23" s="304"/>
      <c r="QCQ23" s="304"/>
      <c r="QCR23" s="304"/>
      <c r="QCS23" s="304"/>
      <c r="QCT23" s="304"/>
      <c r="QCU23" s="304"/>
      <c r="QCV23" s="304"/>
      <c r="QCW23" s="304"/>
      <c r="QCX23" s="304"/>
      <c r="QCY23" s="304"/>
      <c r="QCZ23" s="304"/>
      <c r="QDA23" s="304"/>
      <c r="QDB23" s="304"/>
      <c r="QDC23" s="304"/>
      <c r="QDD23" s="304"/>
      <c r="QDE23" s="304"/>
      <c r="QDF23" s="304"/>
      <c r="QDG23" s="304"/>
      <c r="QDH23" s="304"/>
      <c r="QDI23" s="304"/>
      <c r="QDJ23" s="304"/>
      <c r="QDK23" s="304"/>
      <c r="QDL23" s="304"/>
      <c r="QDM23" s="304"/>
      <c r="QDN23" s="304"/>
      <c r="QDO23" s="304"/>
      <c r="QDP23" s="304"/>
      <c r="QDQ23" s="304"/>
      <c r="QDR23" s="304"/>
      <c r="QDS23" s="304"/>
      <c r="QDT23" s="304"/>
      <c r="QDU23" s="304"/>
      <c r="QDV23" s="304"/>
      <c r="QDW23" s="304"/>
      <c r="QDX23" s="304"/>
      <c r="QDY23" s="304"/>
      <c r="QDZ23" s="304"/>
      <c r="QEA23" s="304"/>
      <c r="QEB23" s="304"/>
      <c r="QEC23" s="304"/>
      <c r="QED23" s="304"/>
      <c r="QEE23" s="304"/>
      <c r="QEF23" s="304"/>
      <c r="QEG23" s="304"/>
      <c r="QEH23" s="304"/>
      <c r="QEI23" s="304"/>
      <c r="QEJ23" s="304"/>
      <c r="QEK23" s="304"/>
      <c r="QEL23" s="304"/>
      <c r="QEM23" s="304"/>
      <c r="QEN23" s="304"/>
      <c r="QEO23" s="304"/>
      <c r="QEP23" s="304"/>
      <c r="QEQ23" s="304"/>
      <c r="QER23" s="304"/>
      <c r="QES23" s="304"/>
      <c r="QET23" s="304"/>
      <c r="QEU23" s="304"/>
      <c r="QEV23" s="304"/>
      <c r="QEW23" s="304"/>
      <c r="QEX23" s="304"/>
      <c r="QEY23" s="304"/>
      <c r="QEZ23" s="304"/>
      <c r="QFA23" s="304"/>
      <c r="QFB23" s="304"/>
      <c r="QFC23" s="304"/>
      <c r="QFD23" s="304"/>
      <c r="QFE23" s="304"/>
      <c r="QFF23" s="304"/>
      <c r="QFG23" s="304"/>
      <c r="QFH23" s="304"/>
      <c r="QFI23" s="304"/>
      <c r="QFJ23" s="304"/>
      <c r="QFK23" s="304"/>
      <c r="QFL23" s="304"/>
      <c r="QFM23" s="304"/>
      <c r="QFN23" s="304"/>
      <c r="QFO23" s="304"/>
      <c r="QFP23" s="304"/>
      <c r="QFQ23" s="304"/>
      <c r="QFR23" s="304"/>
      <c r="QFS23" s="304"/>
      <c r="QFT23" s="304"/>
      <c r="QFU23" s="304"/>
      <c r="QFV23" s="304"/>
      <c r="QFW23" s="304"/>
      <c r="QFX23" s="304"/>
      <c r="QFY23" s="304"/>
      <c r="QFZ23" s="304"/>
      <c r="QGA23" s="304"/>
      <c r="QGB23" s="304"/>
      <c r="QGC23" s="304"/>
      <c r="QGD23" s="304"/>
      <c r="QGE23" s="304"/>
      <c r="QGF23" s="304"/>
      <c r="QGG23" s="304"/>
      <c r="QGH23" s="304"/>
      <c r="QGI23" s="304"/>
      <c r="QGJ23" s="304"/>
      <c r="QGK23" s="304"/>
      <c r="QGL23" s="304"/>
      <c r="QGM23" s="304"/>
      <c r="QGN23" s="304"/>
      <c r="QGO23" s="304"/>
      <c r="QGP23" s="304"/>
      <c r="QGQ23" s="304"/>
      <c r="QGR23" s="304"/>
      <c r="QGS23" s="304"/>
      <c r="QGT23" s="304"/>
      <c r="QGU23" s="304"/>
      <c r="QGV23" s="304"/>
      <c r="QGW23" s="304"/>
      <c r="QGX23" s="304"/>
      <c r="QGY23" s="304"/>
      <c r="QGZ23" s="304"/>
      <c r="QHA23" s="304"/>
      <c r="QHB23" s="304"/>
      <c r="QHC23" s="304"/>
      <c r="QHD23" s="304"/>
      <c r="QHE23" s="304"/>
      <c r="QHF23" s="304"/>
      <c r="QHG23" s="304"/>
      <c r="QHH23" s="304"/>
      <c r="QHI23" s="304"/>
      <c r="QHJ23" s="304"/>
      <c r="QHK23" s="304"/>
      <c r="QHL23" s="304"/>
      <c r="QHM23" s="304"/>
      <c r="QHN23" s="304"/>
      <c r="QHO23" s="304"/>
      <c r="QHP23" s="304"/>
      <c r="QHQ23" s="304"/>
      <c r="QHR23" s="304"/>
      <c r="QHS23" s="304"/>
      <c r="QHT23" s="304"/>
      <c r="QHU23" s="304"/>
      <c r="QHV23" s="304"/>
      <c r="QHW23" s="304"/>
      <c r="QHX23" s="304"/>
      <c r="QHY23" s="304"/>
      <c r="QHZ23" s="304"/>
      <c r="QIA23" s="304"/>
      <c r="QIB23" s="304"/>
      <c r="QIC23" s="304"/>
      <c r="QID23" s="304"/>
      <c r="QIE23" s="304"/>
      <c r="QIF23" s="304"/>
      <c r="QIG23" s="304"/>
      <c r="QIH23" s="304"/>
      <c r="QII23" s="304"/>
      <c r="QIJ23" s="304"/>
      <c r="QIK23" s="304"/>
      <c r="QIL23" s="304"/>
      <c r="QIM23" s="304"/>
      <c r="QIN23" s="304"/>
      <c r="QIO23" s="304"/>
      <c r="QIP23" s="304"/>
      <c r="QIQ23" s="304"/>
      <c r="QIR23" s="304"/>
      <c r="QIS23" s="304"/>
      <c r="QIT23" s="304"/>
      <c r="QIU23" s="304"/>
      <c r="QIV23" s="304"/>
      <c r="QIW23" s="304"/>
      <c r="QIX23" s="304"/>
      <c r="QIY23" s="304"/>
      <c r="QIZ23" s="304"/>
      <c r="QJA23" s="304"/>
      <c r="QJB23" s="304"/>
      <c r="QJC23" s="304"/>
      <c r="QJD23" s="304"/>
      <c r="QJE23" s="304"/>
      <c r="QJF23" s="304"/>
      <c r="QJG23" s="304"/>
      <c r="QJH23" s="304"/>
      <c r="QJI23" s="304"/>
      <c r="QJJ23" s="304"/>
      <c r="QJK23" s="304"/>
      <c r="QJL23" s="304"/>
      <c r="QJM23" s="304"/>
      <c r="QJN23" s="304"/>
      <c r="QJO23" s="304"/>
      <c r="QJP23" s="304"/>
      <c r="QJQ23" s="304"/>
      <c r="QJR23" s="304"/>
      <c r="QJS23" s="304"/>
      <c r="QJT23" s="304"/>
      <c r="QJU23" s="304"/>
      <c r="QJV23" s="304"/>
      <c r="QJW23" s="304"/>
      <c r="QJX23" s="304"/>
      <c r="QJY23" s="304"/>
      <c r="QJZ23" s="304"/>
      <c r="QKA23" s="304"/>
      <c r="QKB23" s="304"/>
      <c r="QKC23" s="304"/>
      <c r="QKD23" s="304"/>
      <c r="QKE23" s="304"/>
      <c r="QKF23" s="304"/>
      <c r="QKG23" s="304"/>
      <c r="QKH23" s="304"/>
      <c r="QKI23" s="304"/>
      <c r="QKJ23" s="304"/>
      <c r="QKK23" s="304"/>
      <c r="QKL23" s="304"/>
      <c r="QKM23" s="304"/>
      <c r="QKN23" s="304"/>
      <c r="QKO23" s="304"/>
      <c r="QKP23" s="304"/>
      <c r="QKQ23" s="304"/>
      <c r="QKR23" s="304"/>
      <c r="QKS23" s="304"/>
      <c r="QKT23" s="304"/>
      <c r="QKU23" s="304"/>
      <c r="QKV23" s="304"/>
      <c r="QKW23" s="304"/>
      <c r="QKX23" s="304"/>
      <c r="QKY23" s="304"/>
      <c r="QKZ23" s="304"/>
      <c r="QLA23" s="304"/>
      <c r="QLB23" s="304"/>
      <c r="QLC23" s="304"/>
      <c r="QLD23" s="304"/>
      <c r="QLE23" s="304"/>
      <c r="QLF23" s="304"/>
      <c r="QLG23" s="304"/>
      <c r="QLH23" s="304"/>
      <c r="QLI23" s="304"/>
      <c r="QLJ23" s="304"/>
      <c r="QLK23" s="304"/>
      <c r="QLL23" s="304"/>
      <c r="QLM23" s="304"/>
      <c r="QLN23" s="304"/>
      <c r="QLO23" s="304"/>
      <c r="QLP23" s="304"/>
      <c r="QLQ23" s="304"/>
      <c r="QLR23" s="304"/>
      <c r="QLS23" s="304"/>
      <c r="QLT23" s="304"/>
      <c r="QLU23" s="304"/>
      <c r="QLV23" s="304"/>
      <c r="QLW23" s="304"/>
      <c r="QLX23" s="304"/>
      <c r="QLY23" s="304"/>
      <c r="QLZ23" s="304"/>
      <c r="QMA23" s="304"/>
      <c r="QMB23" s="304"/>
      <c r="QMC23" s="304"/>
      <c r="QMD23" s="304"/>
      <c r="QME23" s="304"/>
      <c r="QMF23" s="304"/>
      <c r="QMG23" s="304"/>
      <c r="QMH23" s="304"/>
      <c r="QMI23" s="304"/>
      <c r="QMJ23" s="304"/>
      <c r="QMK23" s="304"/>
      <c r="QML23" s="304"/>
      <c r="QMM23" s="304"/>
      <c r="QMN23" s="304"/>
      <c r="QMO23" s="304"/>
      <c r="QMP23" s="304"/>
      <c r="QMQ23" s="304"/>
      <c r="QMR23" s="304"/>
      <c r="QMS23" s="304"/>
      <c r="QMT23" s="304"/>
      <c r="QMU23" s="304"/>
      <c r="QMV23" s="304"/>
      <c r="QMW23" s="304"/>
      <c r="QMX23" s="304"/>
      <c r="QMY23" s="304"/>
      <c r="QMZ23" s="304"/>
      <c r="QNA23" s="304"/>
      <c r="QNB23" s="304"/>
      <c r="QNC23" s="304"/>
      <c r="QND23" s="304"/>
      <c r="QNE23" s="304"/>
      <c r="QNF23" s="304"/>
      <c r="QNG23" s="304"/>
      <c r="QNH23" s="304"/>
      <c r="QNI23" s="304"/>
      <c r="QNJ23" s="304"/>
      <c r="QNK23" s="304"/>
      <c r="QNL23" s="304"/>
      <c r="QNM23" s="304"/>
      <c r="QNN23" s="304"/>
      <c r="QNO23" s="304"/>
      <c r="QNP23" s="304"/>
      <c r="QNQ23" s="304"/>
      <c r="QNR23" s="304"/>
      <c r="QNS23" s="304"/>
      <c r="QNT23" s="304"/>
      <c r="QNU23" s="304"/>
      <c r="QNV23" s="304"/>
      <c r="QNW23" s="304"/>
      <c r="QNX23" s="304"/>
      <c r="QNY23" s="304"/>
      <c r="QNZ23" s="304"/>
      <c r="QOA23" s="304"/>
      <c r="QOB23" s="304"/>
      <c r="QOC23" s="304"/>
      <c r="QOD23" s="304"/>
      <c r="QOE23" s="304"/>
      <c r="QOF23" s="304"/>
      <c r="QOG23" s="304"/>
      <c r="QOH23" s="304"/>
      <c r="QOI23" s="304"/>
      <c r="QOJ23" s="304"/>
      <c r="QOK23" s="304"/>
      <c r="QOL23" s="304"/>
      <c r="QOM23" s="304"/>
      <c r="QON23" s="304"/>
      <c r="QOO23" s="304"/>
      <c r="QOP23" s="304"/>
      <c r="QOQ23" s="304"/>
      <c r="QOR23" s="304"/>
      <c r="QOS23" s="304"/>
      <c r="QOT23" s="304"/>
      <c r="QOU23" s="304"/>
      <c r="QOV23" s="304"/>
      <c r="QOW23" s="304"/>
      <c r="QOX23" s="304"/>
      <c r="QOY23" s="304"/>
      <c r="QOZ23" s="304"/>
      <c r="QPA23" s="304"/>
      <c r="QPB23" s="304"/>
      <c r="QPC23" s="304"/>
      <c r="QPD23" s="304"/>
      <c r="QPE23" s="304"/>
      <c r="QPF23" s="304"/>
      <c r="QPG23" s="304"/>
      <c r="QPH23" s="304"/>
      <c r="QPI23" s="304"/>
      <c r="QPJ23" s="304"/>
      <c r="QPK23" s="304"/>
      <c r="QPL23" s="304"/>
      <c r="QPM23" s="304"/>
      <c r="QPN23" s="304"/>
      <c r="QPO23" s="304"/>
      <c r="QPP23" s="304"/>
      <c r="QPQ23" s="304"/>
      <c r="QPR23" s="304"/>
      <c r="QPS23" s="304"/>
      <c r="QPT23" s="304"/>
      <c r="QPU23" s="304"/>
      <c r="QPV23" s="304"/>
      <c r="QPW23" s="304"/>
      <c r="QPX23" s="304"/>
      <c r="QPY23" s="304"/>
      <c r="QPZ23" s="304"/>
      <c r="QQA23" s="304"/>
      <c r="QQB23" s="304"/>
      <c r="QQC23" s="304"/>
      <c r="QQD23" s="304"/>
      <c r="QQE23" s="304"/>
      <c r="QQF23" s="304"/>
      <c r="QQG23" s="304"/>
      <c r="QQH23" s="304"/>
      <c r="QQI23" s="304"/>
      <c r="QQJ23" s="304"/>
      <c r="QQK23" s="304"/>
      <c r="QQL23" s="304"/>
      <c r="QQM23" s="304"/>
      <c r="QQN23" s="304"/>
      <c r="QQO23" s="304"/>
      <c r="QQP23" s="304"/>
      <c r="QQQ23" s="304"/>
      <c r="QQR23" s="304"/>
      <c r="QQS23" s="304"/>
      <c r="QQT23" s="304"/>
      <c r="QQU23" s="304"/>
      <c r="QQV23" s="304"/>
      <c r="QQW23" s="304"/>
      <c r="QQX23" s="304"/>
      <c r="QQY23" s="304"/>
      <c r="QQZ23" s="304"/>
      <c r="QRA23" s="304"/>
      <c r="QRB23" s="304"/>
      <c r="QRC23" s="304"/>
      <c r="QRD23" s="304"/>
      <c r="QRE23" s="304"/>
      <c r="QRF23" s="304"/>
      <c r="QRG23" s="304"/>
      <c r="QRH23" s="304"/>
      <c r="QRI23" s="304"/>
      <c r="QRJ23" s="304"/>
      <c r="QRK23" s="304"/>
      <c r="QRL23" s="304"/>
      <c r="QRM23" s="304"/>
      <c r="QRN23" s="304"/>
      <c r="QRO23" s="304"/>
      <c r="QRP23" s="304"/>
      <c r="QRQ23" s="304"/>
      <c r="QRR23" s="304"/>
      <c r="QRS23" s="304"/>
      <c r="QRT23" s="304"/>
      <c r="QRU23" s="304"/>
      <c r="QRV23" s="304"/>
      <c r="QRW23" s="304"/>
      <c r="QRX23" s="304"/>
      <c r="QRY23" s="304"/>
      <c r="QRZ23" s="304"/>
      <c r="QSA23" s="304"/>
      <c r="QSB23" s="304"/>
      <c r="QSC23" s="304"/>
      <c r="QSD23" s="304"/>
      <c r="QSE23" s="304"/>
      <c r="QSF23" s="304"/>
      <c r="QSG23" s="304"/>
      <c r="QSH23" s="304"/>
      <c r="QSI23" s="304"/>
      <c r="QSJ23" s="304"/>
      <c r="QSK23" s="304"/>
      <c r="QSL23" s="304"/>
      <c r="QSM23" s="304"/>
      <c r="QSN23" s="304"/>
      <c r="QSO23" s="304"/>
      <c r="QSP23" s="304"/>
      <c r="QSQ23" s="304"/>
      <c r="QSR23" s="304"/>
      <c r="QSS23" s="304"/>
      <c r="QST23" s="304"/>
      <c r="QSU23" s="304"/>
      <c r="QSV23" s="304"/>
      <c r="QSW23" s="304"/>
      <c r="QSX23" s="304"/>
      <c r="QSY23" s="304"/>
      <c r="QSZ23" s="304"/>
      <c r="QTA23" s="304"/>
      <c r="QTB23" s="304"/>
      <c r="QTC23" s="304"/>
      <c r="QTD23" s="304"/>
      <c r="QTE23" s="304"/>
      <c r="QTF23" s="304"/>
      <c r="QTG23" s="304"/>
      <c r="QTH23" s="304"/>
      <c r="QTI23" s="304"/>
      <c r="QTJ23" s="304"/>
      <c r="QTK23" s="304"/>
      <c r="QTL23" s="304"/>
      <c r="QTM23" s="304"/>
      <c r="QTN23" s="304"/>
      <c r="QTO23" s="304"/>
      <c r="QTP23" s="304"/>
      <c r="QTQ23" s="304"/>
      <c r="QTR23" s="304"/>
      <c r="QTS23" s="304"/>
      <c r="QTT23" s="304"/>
      <c r="QTU23" s="304"/>
      <c r="QTV23" s="304"/>
      <c r="QTW23" s="304"/>
      <c r="QTX23" s="304"/>
      <c r="QTY23" s="304"/>
      <c r="QTZ23" s="304"/>
      <c r="QUA23" s="304"/>
      <c r="QUB23" s="304"/>
      <c r="QUC23" s="304"/>
      <c r="QUD23" s="304"/>
      <c r="QUE23" s="304"/>
      <c r="QUF23" s="304"/>
      <c r="QUG23" s="304"/>
      <c r="QUH23" s="304"/>
      <c r="QUI23" s="304"/>
      <c r="QUJ23" s="304"/>
      <c r="QUK23" s="304"/>
      <c r="QUL23" s="304"/>
      <c r="QUM23" s="304"/>
      <c r="QUN23" s="304"/>
      <c r="QUO23" s="304"/>
      <c r="QUP23" s="304"/>
      <c r="QUQ23" s="304"/>
      <c r="QUR23" s="304"/>
      <c r="QUS23" s="304"/>
      <c r="QUT23" s="304"/>
      <c r="QUU23" s="304"/>
      <c r="QUV23" s="304"/>
      <c r="QUW23" s="304"/>
      <c r="QUX23" s="304"/>
      <c r="QUY23" s="304"/>
      <c r="QUZ23" s="304"/>
      <c r="QVA23" s="304"/>
      <c r="QVB23" s="304"/>
      <c r="QVC23" s="304"/>
      <c r="QVD23" s="304"/>
      <c r="QVE23" s="304"/>
      <c r="QVF23" s="304"/>
      <c r="QVG23" s="304"/>
      <c r="QVH23" s="304"/>
      <c r="QVI23" s="304"/>
      <c r="QVJ23" s="304"/>
      <c r="QVK23" s="304"/>
      <c r="QVL23" s="304"/>
      <c r="QVM23" s="304"/>
      <c r="QVN23" s="304"/>
      <c r="QVO23" s="304"/>
      <c r="QVP23" s="304"/>
      <c r="QVQ23" s="304"/>
      <c r="QVR23" s="304"/>
      <c r="QVS23" s="304"/>
      <c r="QVT23" s="304"/>
      <c r="QVU23" s="304"/>
      <c r="QVV23" s="304"/>
      <c r="QVW23" s="304"/>
      <c r="QVX23" s="304"/>
      <c r="QVY23" s="304"/>
      <c r="QVZ23" s="304"/>
      <c r="QWA23" s="304"/>
      <c r="QWB23" s="304"/>
      <c r="QWC23" s="304"/>
      <c r="QWD23" s="304"/>
      <c r="QWE23" s="304"/>
      <c r="QWF23" s="304"/>
      <c r="QWG23" s="304"/>
      <c r="QWH23" s="304"/>
      <c r="QWI23" s="304"/>
      <c r="QWJ23" s="304"/>
      <c r="QWK23" s="304"/>
      <c r="QWL23" s="304"/>
      <c r="QWM23" s="304"/>
      <c r="QWN23" s="304"/>
      <c r="QWO23" s="304"/>
      <c r="QWP23" s="304"/>
      <c r="QWQ23" s="304"/>
      <c r="QWR23" s="304"/>
      <c r="QWS23" s="304"/>
      <c r="QWT23" s="304"/>
      <c r="QWU23" s="304"/>
      <c r="QWV23" s="304"/>
      <c r="QWW23" s="304"/>
      <c r="QWX23" s="304"/>
      <c r="QWY23" s="304"/>
      <c r="QWZ23" s="304"/>
      <c r="QXA23" s="304"/>
      <c r="QXB23" s="304"/>
      <c r="QXC23" s="304"/>
      <c r="QXD23" s="304"/>
      <c r="QXE23" s="304"/>
      <c r="QXF23" s="304"/>
      <c r="QXG23" s="304"/>
      <c r="QXH23" s="304"/>
      <c r="QXI23" s="304"/>
      <c r="QXJ23" s="304"/>
      <c r="QXK23" s="304"/>
      <c r="QXL23" s="304"/>
      <c r="QXM23" s="304"/>
      <c r="QXN23" s="304"/>
      <c r="QXO23" s="304"/>
      <c r="QXP23" s="304"/>
      <c r="QXQ23" s="304"/>
      <c r="QXR23" s="304"/>
      <c r="QXS23" s="304"/>
      <c r="QXT23" s="304"/>
      <c r="QXU23" s="304"/>
      <c r="QXV23" s="304"/>
      <c r="QXW23" s="304"/>
      <c r="QXX23" s="304"/>
      <c r="QXY23" s="304"/>
      <c r="QXZ23" s="304"/>
      <c r="QYA23" s="304"/>
      <c r="QYB23" s="304"/>
      <c r="QYC23" s="304"/>
      <c r="QYD23" s="304"/>
      <c r="QYE23" s="304"/>
      <c r="QYF23" s="304"/>
      <c r="QYG23" s="304"/>
      <c r="QYH23" s="304"/>
      <c r="QYI23" s="304"/>
      <c r="QYJ23" s="304"/>
      <c r="QYK23" s="304"/>
      <c r="QYL23" s="304"/>
      <c r="QYM23" s="304"/>
      <c r="QYN23" s="304"/>
      <c r="QYO23" s="304"/>
      <c r="QYP23" s="304"/>
      <c r="QYQ23" s="304"/>
      <c r="QYR23" s="304"/>
      <c r="QYS23" s="304"/>
      <c r="QYT23" s="304"/>
      <c r="QYU23" s="304"/>
      <c r="QYV23" s="304"/>
      <c r="QYW23" s="304"/>
      <c r="QYX23" s="304"/>
      <c r="QYY23" s="304"/>
      <c r="QYZ23" s="304"/>
      <c r="QZA23" s="304"/>
      <c r="QZB23" s="304"/>
      <c r="QZC23" s="304"/>
      <c r="QZD23" s="304"/>
      <c r="QZE23" s="304"/>
      <c r="QZF23" s="304"/>
      <c r="QZG23" s="304"/>
      <c r="QZH23" s="304"/>
      <c r="QZI23" s="304"/>
      <c r="QZJ23" s="304"/>
      <c r="QZK23" s="304"/>
      <c r="QZL23" s="304"/>
      <c r="QZM23" s="304"/>
      <c r="QZN23" s="304"/>
      <c r="QZO23" s="304"/>
      <c r="QZP23" s="304"/>
      <c r="QZQ23" s="304"/>
      <c r="QZR23" s="304"/>
      <c r="QZS23" s="304"/>
      <c r="QZT23" s="304"/>
      <c r="QZU23" s="304"/>
      <c r="QZV23" s="304"/>
      <c r="QZW23" s="304"/>
      <c r="QZX23" s="304"/>
      <c r="QZY23" s="304"/>
      <c r="QZZ23" s="304"/>
      <c r="RAA23" s="304"/>
      <c r="RAB23" s="304"/>
      <c r="RAC23" s="304"/>
      <c r="RAD23" s="304"/>
      <c r="RAE23" s="304"/>
      <c r="RAF23" s="304"/>
      <c r="RAG23" s="304"/>
      <c r="RAH23" s="304"/>
      <c r="RAI23" s="304"/>
      <c r="RAJ23" s="304"/>
      <c r="RAK23" s="304"/>
      <c r="RAL23" s="304"/>
      <c r="RAM23" s="304"/>
      <c r="RAN23" s="304"/>
      <c r="RAO23" s="304"/>
      <c r="RAP23" s="304"/>
      <c r="RAQ23" s="304"/>
      <c r="RAR23" s="304"/>
      <c r="RAS23" s="304"/>
      <c r="RAT23" s="304"/>
      <c r="RAU23" s="304"/>
      <c r="RAV23" s="304"/>
      <c r="RAW23" s="304"/>
      <c r="RAX23" s="304"/>
      <c r="RAY23" s="304"/>
      <c r="RAZ23" s="304"/>
      <c r="RBA23" s="304"/>
      <c r="RBB23" s="304"/>
      <c r="RBC23" s="304"/>
      <c r="RBD23" s="304"/>
      <c r="RBE23" s="304"/>
      <c r="RBF23" s="304"/>
      <c r="RBG23" s="304"/>
      <c r="RBH23" s="304"/>
      <c r="RBI23" s="304"/>
      <c r="RBJ23" s="304"/>
      <c r="RBK23" s="304"/>
      <c r="RBL23" s="304"/>
      <c r="RBM23" s="304"/>
      <c r="RBN23" s="304"/>
      <c r="RBO23" s="304"/>
      <c r="RBP23" s="304"/>
      <c r="RBQ23" s="304"/>
      <c r="RBR23" s="304"/>
      <c r="RBS23" s="304"/>
      <c r="RBT23" s="304"/>
      <c r="RBU23" s="304"/>
      <c r="RBV23" s="304"/>
      <c r="RBW23" s="304"/>
      <c r="RBX23" s="304"/>
      <c r="RBY23" s="304"/>
      <c r="RBZ23" s="304"/>
      <c r="RCA23" s="304"/>
      <c r="RCB23" s="304"/>
      <c r="RCC23" s="304"/>
      <c r="RCD23" s="304"/>
      <c r="RCE23" s="304"/>
      <c r="RCF23" s="304"/>
      <c r="RCG23" s="304"/>
      <c r="RCH23" s="304"/>
      <c r="RCI23" s="304"/>
      <c r="RCJ23" s="304"/>
      <c r="RCK23" s="304"/>
      <c r="RCL23" s="304"/>
      <c r="RCM23" s="304"/>
      <c r="RCN23" s="304"/>
      <c r="RCO23" s="304"/>
      <c r="RCP23" s="304"/>
      <c r="RCQ23" s="304"/>
      <c r="RCR23" s="304"/>
      <c r="RCS23" s="304"/>
      <c r="RCT23" s="304"/>
      <c r="RCU23" s="304"/>
      <c r="RCV23" s="304"/>
      <c r="RCW23" s="304"/>
      <c r="RCX23" s="304"/>
      <c r="RCY23" s="304"/>
      <c r="RCZ23" s="304"/>
      <c r="RDA23" s="304"/>
      <c r="RDB23" s="304"/>
      <c r="RDC23" s="304"/>
      <c r="RDD23" s="304"/>
      <c r="RDE23" s="304"/>
      <c r="RDF23" s="304"/>
      <c r="RDG23" s="304"/>
      <c r="RDH23" s="304"/>
      <c r="RDI23" s="304"/>
      <c r="RDJ23" s="304"/>
      <c r="RDK23" s="304"/>
      <c r="RDL23" s="304"/>
      <c r="RDM23" s="304"/>
      <c r="RDN23" s="304"/>
      <c r="RDO23" s="304"/>
      <c r="RDP23" s="304"/>
      <c r="RDQ23" s="304"/>
      <c r="RDR23" s="304"/>
      <c r="RDS23" s="304"/>
      <c r="RDT23" s="304"/>
      <c r="RDU23" s="304"/>
      <c r="RDV23" s="304"/>
      <c r="RDW23" s="304"/>
      <c r="RDX23" s="304"/>
      <c r="RDY23" s="304"/>
      <c r="RDZ23" s="304"/>
      <c r="REA23" s="304"/>
      <c r="REB23" s="304"/>
      <c r="REC23" s="304"/>
      <c r="RED23" s="304"/>
      <c r="REE23" s="304"/>
      <c r="REF23" s="304"/>
      <c r="REG23" s="304"/>
      <c r="REH23" s="304"/>
      <c r="REI23" s="304"/>
      <c r="REJ23" s="304"/>
      <c r="REK23" s="304"/>
      <c r="REL23" s="304"/>
      <c r="REM23" s="304"/>
      <c r="REN23" s="304"/>
      <c r="REO23" s="304"/>
      <c r="REP23" s="304"/>
      <c r="REQ23" s="304"/>
      <c r="RER23" s="304"/>
      <c r="RES23" s="304"/>
      <c r="RET23" s="304"/>
      <c r="REU23" s="304"/>
      <c r="REV23" s="304"/>
      <c r="REW23" s="304"/>
      <c r="REX23" s="304"/>
      <c r="REY23" s="304"/>
      <c r="REZ23" s="304"/>
      <c r="RFA23" s="304"/>
      <c r="RFB23" s="304"/>
      <c r="RFC23" s="304"/>
      <c r="RFD23" s="304"/>
      <c r="RFE23" s="304"/>
      <c r="RFF23" s="304"/>
      <c r="RFG23" s="304"/>
      <c r="RFH23" s="304"/>
      <c r="RFI23" s="304"/>
      <c r="RFJ23" s="304"/>
      <c r="RFK23" s="304"/>
      <c r="RFL23" s="304"/>
      <c r="RFM23" s="304"/>
      <c r="RFN23" s="304"/>
      <c r="RFO23" s="304"/>
      <c r="RFP23" s="304"/>
      <c r="RFQ23" s="304"/>
      <c r="RFR23" s="304"/>
      <c r="RFS23" s="304"/>
      <c r="RFT23" s="304"/>
      <c r="RFU23" s="304"/>
      <c r="RFV23" s="304"/>
      <c r="RFW23" s="304"/>
      <c r="RFX23" s="304"/>
      <c r="RFY23" s="304"/>
      <c r="RFZ23" s="304"/>
      <c r="RGA23" s="304"/>
      <c r="RGB23" s="304"/>
      <c r="RGC23" s="304"/>
      <c r="RGD23" s="304"/>
      <c r="RGE23" s="304"/>
      <c r="RGF23" s="304"/>
      <c r="RGG23" s="304"/>
      <c r="RGH23" s="304"/>
      <c r="RGI23" s="304"/>
      <c r="RGJ23" s="304"/>
      <c r="RGK23" s="304"/>
      <c r="RGL23" s="304"/>
      <c r="RGM23" s="304"/>
      <c r="RGN23" s="304"/>
      <c r="RGO23" s="304"/>
      <c r="RGP23" s="304"/>
      <c r="RGQ23" s="304"/>
      <c r="RGR23" s="304"/>
      <c r="RGS23" s="304"/>
      <c r="RGT23" s="304"/>
      <c r="RGU23" s="304"/>
      <c r="RGV23" s="304"/>
      <c r="RGW23" s="304"/>
      <c r="RGX23" s="304"/>
      <c r="RGY23" s="304"/>
      <c r="RGZ23" s="304"/>
      <c r="RHA23" s="304"/>
      <c r="RHB23" s="304"/>
      <c r="RHC23" s="304"/>
      <c r="RHD23" s="304"/>
      <c r="RHE23" s="304"/>
      <c r="RHF23" s="304"/>
      <c r="RHG23" s="304"/>
      <c r="RHH23" s="304"/>
      <c r="RHI23" s="304"/>
      <c r="RHJ23" s="304"/>
      <c r="RHK23" s="304"/>
      <c r="RHL23" s="304"/>
      <c r="RHM23" s="304"/>
      <c r="RHN23" s="304"/>
      <c r="RHO23" s="304"/>
      <c r="RHP23" s="304"/>
      <c r="RHQ23" s="304"/>
      <c r="RHR23" s="304"/>
      <c r="RHS23" s="304"/>
      <c r="RHT23" s="304"/>
      <c r="RHU23" s="304"/>
      <c r="RHV23" s="304"/>
      <c r="RHW23" s="304"/>
      <c r="RHX23" s="304"/>
      <c r="RHY23" s="304"/>
      <c r="RHZ23" s="304"/>
      <c r="RIA23" s="304"/>
      <c r="RIB23" s="304"/>
      <c r="RIC23" s="304"/>
      <c r="RID23" s="304"/>
      <c r="RIE23" s="304"/>
      <c r="RIF23" s="304"/>
      <c r="RIG23" s="304"/>
      <c r="RIH23" s="304"/>
      <c r="RII23" s="304"/>
      <c r="RIJ23" s="304"/>
      <c r="RIK23" s="304"/>
      <c r="RIL23" s="304"/>
      <c r="RIM23" s="304"/>
      <c r="RIN23" s="304"/>
      <c r="RIO23" s="304"/>
      <c r="RIP23" s="304"/>
      <c r="RIQ23" s="304"/>
      <c r="RIR23" s="304"/>
      <c r="RIS23" s="304"/>
      <c r="RIT23" s="304"/>
      <c r="RIU23" s="304"/>
      <c r="RIV23" s="304"/>
      <c r="RIW23" s="304"/>
      <c r="RIX23" s="304"/>
      <c r="RIY23" s="304"/>
      <c r="RIZ23" s="304"/>
      <c r="RJA23" s="304"/>
      <c r="RJB23" s="304"/>
      <c r="RJC23" s="304"/>
      <c r="RJD23" s="304"/>
      <c r="RJE23" s="304"/>
      <c r="RJF23" s="304"/>
      <c r="RJG23" s="304"/>
      <c r="RJH23" s="304"/>
      <c r="RJI23" s="304"/>
      <c r="RJJ23" s="304"/>
      <c r="RJK23" s="304"/>
      <c r="RJL23" s="304"/>
      <c r="RJM23" s="304"/>
      <c r="RJN23" s="304"/>
      <c r="RJO23" s="304"/>
      <c r="RJP23" s="304"/>
      <c r="RJQ23" s="304"/>
      <c r="RJR23" s="304"/>
      <c r="RJS23" s="304"/>
      <c r="RJT23" s="304"/>
      <c r="RJU23" s="304"/>
      <c r="RJV23" s="304"/>
      <c r="RJW23" s="304"/>
      <c r="RJX23" s="304"/>
      <c r="RJY23" s="304"/>
      <c r="RJZ23" s="304"/>
      <c r="RKA23" s="304"/>
      <c r="RKB23" s="304"/>
      <c r="RKC23" s="304"/>
      <c r="RKD23" s="304"/>
      <c r="RKE23" s="304"/>
      <c r="RKF23" s="304"/>
      <c r="RKG23" s="304"/>
      <c r="RKH23" s="304"/>
      <c r="RKI23" s="304"/>
      <c r="RKJ23" s="304"/>
      <c r="RKK23" s="304"/>
      <c r="RKL23" s="304"/>
      <c r="RKM23" s="304"/>
      <c r="RKN23" s="304"/>
      <c r="RKO23" s="304"/>
      <c r="RKP23" s="304"/>
      <c r="RKQ23" s="304"/>
      <c r="RKR23" s="304"/>
      <c r="RKS23" s="304"/>
      <c r="RKT23" s="304"/>
      <c r="RKU23" s="304"/>
      <c r="RKV23" s="304"/>
      <c r="RKW23" s="304"/>
      <c r="RKX23" s="304"/>
      <c r="RKY23" s="304"/>
      <c r="RKZ23" s="304"/>
      <c r="RLA23" s="304"/>
      <c r="RLB23" s="304"/>
      <c r="RLC23" s="304"/>
      <c r="RLD23" s="304"/>
      <c r="RLE23" s="304"/>
      <c r="RLF23" s="304"/>
      <c r="RLG23" s="304"/>
      <c r="RLH23" s="304"/>
      <c r="RLI23" s="304"/>
      <c r="RLJ23" s="304"/>
      <c r="RLK23" s="304"/>
      <c r="RLL23" s="304"/>
      <c r="RLM23" s="304"/>
      <c r="RLN23" s="304"/>
      <c r="RLO23" s="304"/>
      <c r="RLP23" s="304"/>
      <c r="RLQ23" s="304"/>
      <c r="RLR23" s="304"/>
      <c r="RLS23" s="304"/>
      <c r="RLT23" s="304"/>
      <c r="RLU23" s="304"/>
      <c r="RLV23" s="304"/>
      <c r="RLW23" s="304"/>
      <c r="RLX23" s="304"/>
      <c r="RLY23" s="304"/>
      <c r="RLZ23" s="304"/>
      <c r="RMA23" s="304"/>
      <c r="RMB23" s="304"/>
      <c r="RMC23" s="304"/>
      <c r="RMD23" s="304"/>
      <c r="RME23" s="304"/>
      <c r="RMF23" s="304"/>
      <c r="RMG23" s="304"/>
      <c r="RMH23" s="304"/>
      <c r="RMI23" s="304"/>
      <c r="RMJ23" s="304"/>
      <c r="RMK23" s="304"/>
      <c r="RML23" s="304"/>
      <c r="RMM23" s="304"/>
      <c r="RMN23" s="304"/>
      <c r="RMO23" s="304"/>
      <c r="RMP23" s="304"/>
      <c r="RMQ23" s="304"/>
      <c r="RMR23" s="304"/>
      <c r="RMS23" s="304"/>
      <c r="RMT23" s="304"/>
      <c r="RMU23" s="304"/>
      <c r="RMV23" s="304"/>
      <c r="RMW23" s="304"/>
      <c r="RMX23" s="304"/>
      <c r="RMY23" s="304"/>
      <c r="RMZ23" s="304"/>
      <c r="RNA23" s="304"/>
      <c r="RNB23" s="304"/>
      <c r="RNC23" s="304"/>
      <c r="RND23" s="304"/>
      <c r="RNE23" s="304"/>
      <c r="RNF23" s="304"/>
      <c r="RNG23" s="304"/>
      <c r="RNH23" s="304"/>
      <c r="RNI23" s="304"/>
      <c r="RNJ23" s="304"/>
      <c r="RNK23" s="304"/>
      <c r="RNL23" s="304"/>
      <c r="RNM23" s="304"/>
      <c r="RNN23" s="304"/>
      <c r="RNO23" s="304"/>
      <c r="RNP23" s="304"/>
      <c r="RNQ23" s="304"/>
      <c r="RNR23" s="304"/>
      <c r="RNS23" s="304"/>
      <c r="RNT23" s="304"/>
      <c r="RNU23" s="304"/>
      <c r="RNV23" s="304"/>
      <c r="RNW23" s="304"/>
      <c r="RNX23" s="304"/>
      <c r="RNY23" s="304"/>
      <c r="RNZ23" s="304"/>
      <c r="ROA23" s="304"/>
      <c r="ROB23" s="304"/>
      <c r="ROC23" s="304"/>
      <c r="ROD23" s="304"/>
      <c r="ROE23" s="304"/>
      <c r="ROF23" s="304"/>
      <c r="ROG23" s="304"/>
      <c r="ROH23" s="304"/>
      <c r="ROI23" s="304"/>
      <c r="ROJ23" s="304"/>
      <c r="ROK23" s="304"/>
      <c r="ROL23" s="304"/>
      <c r="ROM23" s="304"/>
      <c r="RON23" s="304"/>
      <c r="ROO23" s="304"/>
      <c r="ROP23" s="304"/>
      <c r="ROQ23" s="304"/>
      <c r="ROR23" s="304"/>
      <c r="ROS23" s="304"/>
      <c r="ROT23" s="304"/>
      <c r="ROU23" s="304"/>
      <c r="ROV23" s="304"/>
      <c r="ROW23" s="304"/>
      <c r="ROX23" s="304"/>
      <c r="ROY23" s="304"/>
      <c r="ROZ23" s="304"/>
      <c r="RPA23" s="304"/>
      <c r="RPB23" s="304"/>
      <c r="RPC23" s="304"/>
      <c r="RPD23" s="304"/>
      <c r="RPE23" s="304"/>
      <c r="RPF23" s="304"/>
      <c r="RPG23" s="304"/>
      <c r="RPH23" s="304"/>
      <c r="RPI23" s="304"/>
      <c r="RPJ23" s="304"/>
      <c r="RPK23" s="304"/>
      <c r="RPL23" s="304"/>
      <c r="RPM23" s="304"/>
      <c r="RPN23" s="304"/>
      <c r="RPO23" s="304"/>
      <c r="RPP23" s="304"/>
      <c r="RPQ23" s="304"/>
      <c r="RPR23" s="304"/>
      <c r="RPS23" s="304"/>
      <c r="RPT23" s="304"/>
      <c r="RPU23" s="304"/>
      <c r="RPV23" s="304"/>
      <c r="RPW23" s="304"/>
      <c r="RPX23" s="304"/>
      <c r="RPY23" s="304"/>
      <c r="RPZ23" s="304"/>
      <c r="RQA23" s="304"/>
      <c r="RQB23" s="304"/>
      <c r="RQC23" s="304"/>
      <c r="RQD23" s="304"/>
      <c r="RQE23" s="304"/>
      <c r="RQF23" s="304"/>
      <c r="RQG23" s="304"/>
      <c r="RQH23" s="304"/>
      <c r="RQI23" s="304"/>
      <c r="RQJ23" s="304"/>
      <c r="RQK23" s="304"/>
      <c r="RQL23" s="304"/>
      <c r="RQM23" s="304"/>
      <c r="RQN23" s="304"/>
      <c r="RQO23" s="304"/>
      <c r="RQP23" s="304"/>
      <c r="RQQ23" s="304"/>
      <c r="RQR23" s="304"/>
      <c r="RQS23" s="304"/>
      <c r="RQT23" s="304"/>
      <c r="RQU23" s="304"/>
      <c r="RQV23" s="304"/>
      <c r="RQW23" s="304"/>
      <c r="RQX23" s="304"/>
      <c r="RQY23" s="304"/>
      <c r="RQZ23" s="304"/>
      <c r="RRA23" s="304"/>
      <c r="RRB23" s="304"/>
      <c r="RRC23" s="304"/>
      <c r="RRD23" s="304"/>
      <c r="RRE23" s="304"/>
      <c r="RRF23" s="304"/>
      <c r="RRG23" s="304"/>
      <c r="RRH23" s="304"/>
      <c r="RRI23" s="304"/>
      <c r="RRJ23" s="304"/>
      <c r="RRK23" s="304"/>
      <c r="RRL23" s="304"/>
      <c r="RRM23" s="304"/>
      <c r="RRN23" s="304"/>
      <c r="RRO23" s="304"/>
      <c r="RRP23" s="304"/>
      <c r="RRQ23" s="304"/>
      <c r="RRR23" s="304"/>
      <c r="RRS23" s="304"/>
      <c r="RRT23" s="304"/>
      <c r="RRU23" s="304"/>
      <c r="RRV23" s="304"/>
      <c r="RRW23" s="304"/>
      <c r="RRX23" s="304"/>
      <c r="RRY23" s="304"/>
      <c r="RRZ23" s="304"/>
      <c r="RSA23" s="304"/>
      <c r="RSB23" s="304"/>
      <c r="RSC23" s="304"/>
      <c r="RSD23" s="304"/>
      <c r="RSE23" s="304"/>
      <c r="RSF23" s="304"/>
      <c r="RSG23" s="304"/>
      <c r="RSH23" s="304"/>
      <c r="RSI23" s="304"/>
      <c r="RSJ23" s="304"/>
      <c r="RSK23" s="304"/>
      <c r="RSL23" s="304"/>
      <c r="RSM23" s="304"/>
      <c r="RSN23" s="304"/>
      <c r="RSO23" s="304"/>
      <c r="RSP23" s="304"/>
      <c r="RSQ23" s="304"/>
      <c r="RSR23" s="304"/>
      <c r="RSS23" s="304"/>
      <c r="RST23" s="304"/>
      <c r="RSU23" s="304"/>
      <c r="RSV23" s="304"/>
      <c r="RSW23" s="304"/>
      <c r="RSX23" s="304"/>
      <c r="RSY23" s="304"/>
      <c r="RSZ23" s="304"/>
      <c r="RTA23" s="304"/>
      <c r="RTB23" s="304"/>
      <c r="RTC23" s="304"/>
      <c r="RTD23" s="304"/>
      <c r="RTE23" s="304"/>
      <c r="RTF23" s="304"/>
      <c r="RTG23" s="304"/>
      <c r="RTH23" s="304"/>
      <c r="RTI23" s="304"/>
      <c r="RTJ23" s="304"/>
      <c r="RTK23" s="304"/>
      <c r="RTL23" s="304"/>
      <c r="RTM23" s="304"/>
      <c r="RTN23" s="304"/>
      <c r="RTO23" s="304"/>
      <c r="RTP23" s="304"/>
      <c r="RTQ23" s="304"/>
      <c r="RTR23" s="304"/>
      <c r="RTS23" s="304"/>
      <c r="RTT23" s="304"/>
      <c r="RTU23" s="304"/>
      <c r="RTV23" s="304"/>
      <c r="RTW23" s="304"/>
      <c r="RTX23" s="304"/>
      <c r="RTY23" s="304"/>
      <c r="RTZ23" s="304"/>
      <c r="RUA23" s="304"/>
      <c r="RUB23" s="304"/>
      <c r="RUC23" s="304"/>
      <c r="RUD23" s="304"/>
      <c r="RUE23" s="304"/>
      <c r="RUF23" s="304"/>
      <c r="RUG23" s="304"/>
      <c r="RUH23" s="304"/>
      <c r="RUI23" s="304"/>
      <c r="RUJ23" s="304"/>
      <c r="RUK23" s="304"/>
      <c r="RUL23" s="304"/>
      <c r="RUM23" s="304"/>
      <c r="RUN23" s="304"/>
      <c r="RUO23" s="304"/>
      <c r="RUP23" s="304"/>
      <c r="RUQ23" s="304"/>
      <c r="RUR23" s="304"/>
      <c r="RUS23" s="304"/>
      <c r="RUT23" s="304"/>
      <c r="RUU23" s="304"/>
      <c r="RUV23" s="304"/>
      <c r="RUW23" s="304"/>
      <c r="RUX23" s="304"/>
      <c r="RUY23" s="304"/>
      <c r="RUZ23" s="304"/>
      <c r="RVA23" s="304"/>
      <c r="RVB23" s="304"/>
      <c r="RVC23" s="304"/>
      <c r="RVD23" s="304"/>
      <c r="RVE23" s="304"/>
      <c r="RVF23" s="304"/>
      <c r="RVG23" s="304"/>
      <c r="RVH23" s="304"/>
      <c r="RVI23" s="304"/>
      <c r="RVJ23" s="304"/>
      <c r="RVK23" s="304"/>
      <c r="RVL23" s="304"/>
      <c r="RVM23" s="304"/>
      <c r="RVN23" s="304"/>
      <c r="RVO23" s="304"/>
      <c r="RVP23" s="304"/>
      <c r="RVQ23" s="304"/>
      <c r="RVR23" s="304"/>
      <c r="RVS23" s="304"/>
      <c r="RVT23" s="304"/>
      <c r="RVU23" s="304"/>
      <c r="RVV23" s="304"/>
      <c r="RVW23" s="304"/>
      <c r="RVX23" s="304"/>
      <c r="RVY23" s="304"/>
      <c r="RVZ23" s="304"/>
      <c r="RWA23" s="304"/>
      <c r="RWB23" s="304"/>
      <c r="RWC23" s="304"/>
      <c r="RWD23" s="304"/>
      <c r="RWE23" s="304"/>
      <c r="RWF23" s="304"/>
      <c r="RWG23" s="304"/>
      <c r="RWH23" s="304"/>
      <c r="RWI23" s="304"/>
      <c r="RWJ23" s="304"/>
      <c r="RWK23" s="304"/>
      <c r="RWL23" s="304"/>
      <c r="RWM23" s="304"/>
      <c r="RWN23" s="304"/>
      <c r="RWO23" s="304"/>
      <c r="RWP23" s="304"/>
      <c r="RWQ23" s="304"/>
      <c r="RWR23" s="304"/>
      <c r="RWS23" s="304"/>
      <c r="RWT23" s="304"/>
      <c r="RWU23" s="304"/>
      <c r="RWV23" s="304"/>
      <c r="RWW23" s="304"/>
      <c r="RWX23" s="304"/>
      <c r="RWY23" s="304"/>
      <c r="RWZ23" s="304"/>
      <c r="RXA23" s="304"/>
      <c r="RXB23" s="304"/>
      <c r="RXC23" s="304"/>
      <c r="RXD23" s="304"/>
      <c r="RXE23" s="304"/>
      <c r="RXF23" s="304"/>
      <c r="RXG23" s="304"/>
      <c r="RXH23" s="304"/>
      <c r="RXI23" s="304"/>
      <c r="RXJ23" s="304"/>
      <c r="RXK23" s="304"/>
      <c r="RXL23" s="304"/>
      <c r="RXM23" s="304"/>
      <c r="RXN23" s="304"/>
      <c r="RXO23" s="304"/>
      <c r="RXP23" s="304"/>
      <c r="RXQ23" s="304"/>
      <c r="RXR23" s="304"/>
      <c r="RXS23" s="304"/>
      <c r="RXT23" s="304"/>
      <c r="RXU23" s="304"/>
      <c r="RXV23" s="304"/>
      <c r="RXW23" s="304"/>
      <c r="RXX23" s="304"/>
      <c r="RXY23" s="304"/>
      <c r="RXZ23" s="304"/>
      <c r="RYA23" s="304"/>
      <c r="RYB23" s="304"/>
      <c r="RYC23" s="304"/>
      <c r="RYD23" s="304"/>
      <c r="RYE23" s="304"/>
      <c r="RYF23" s="304"/>
      <c r="RYG23" s="304"/>
      <c r="RYH23" s="304"/>
      <c r="RYI23" s="304"/>
      <c r="RYJ23" s="304"/>
      <c r="RYK23" s="304"/>
      <c r="RYL23" s="304"/>
      <c r="RYM23" s="304"/>
      <c r="RYN23" s="304"/>
      <c r="RYO23" s="304"/>
      <c r="RYP23" s="304"/>
      <c r="RYQ23" s="304"/>
      <c r="RYR23" s="304"/>
      <c r="RYS23" s="304"/>
      <c r="RYT23" s="304"/>
      <c r="RYU23" s="304"/>
      <c r="RYV23" s="304"/>
      <c r="RYW23" s="304"/>
      <c r="RYX23" s="304"/>
      <c r="RYY23" s="304"/>
      <c r="RYZ23" s="304"/>
      <c r="RZA23" s="304"/>
      <c r="RZB23" s="304"/>
      <c r="RZC23" s="304"/>
      <c r="RZD23" s="304"/>
      <c r="RZE23" s="304"/>
      <c r="RZF23" s="304"/>
      <c r="RZG23" s="304"/>
      <c r="RZH23" s="304"/>
      <c r="RZI23" s="304"/>
      <c r="RZJ23" s="304"/>
      <c r="RZK23" s="304"/>
      <c r="RZL23" s="304"/>
      <c r="RZM23" s="304"/>
      <c r="RZN23" s="304"/>
      <c r="RZO23" s="304"/>
      <c r="RZP23" s="304"/>
      <c r="RZQ23" s="304"/>
      <c r="RZR23" s="304"/>
      <c r="RZS23" s="304"/>
      <c r="RZT23" s="304"/>
      <c r="RZU23" s="304"/>
      <c r="RZV23" s="304"/>
      <c r="RZW23" s="304"/>
      <c r="RZX23" s="304"/>
      <c r="RZY23" s="304"/>
      <c r="RZZ23" s="304"/>
      <c r="SAA23" s="304"/>
      <c r="SAB23" s="304"/>
      <c r="SAC23" s="304"/>
      <c r="SAD23" s="304"/>
      <c r="SAE23" s="304"/>
      <c r="SAF23" s="304"/>
      <c r="SAG23" s="304"/>
      <c r="SAH23" s="304"/>
      <c r="SAI23" s="304"/>
      <c r="SAJ23" s="304"/>
      <c r="SAK23" s="304"/>
      <c r="SAL23" s="304"/>
      <c r="SAM23" s="304"/>
      <c r="SAN23" s="304"/>
      <c r="SAO23" s="304"/>
      <c r="SAP23" s="304"/>
      <c r="SAQ23" s="304"/>
      <c r="SAR23" s="304"/>
      <c r="SAS23" s="304"/>
      <c r="SAT23" s="304"/>
      <c r="SAU23" s="304"/>
      <c r="SAV23" s="304"/>
      <c r="SAW23" s="304"/>
      <c r="SAX23" s="304"/>
      <c r="SAY23" s="304"/>
      <c r="SAZ23" s="304"/>
      <c r="SBA23" s="304"/>
      <c r="SBB23" s="304"/>
      <c r="SBC23" s="304"/>
      <c r="SBD23" s="304"/>
      <c r="SBE23" s="304"/>
      <c r="SBF23" s="304"/>
      <c r="SBG23" s="304"/>
      <c r="SBH23" s="304"/>
      <c r="SBI23" s="304"/>
      <c r="SBJ23" s="304"/>
      <c r="SBK23" s="304"/>
      <c r="SBL23" s="304"/>
      <c r="SBM23" s="304"/>
      <c r="SBN23" s="304"/>
      <c r="SBO23" s="304"/>
      <c r="SBP23" s="304"/>
      <c r="SBQ23" s="304"/>
      <c r="SBR23" s="304"/>
      <c r="SBS23" s="304"/>
      <c r="SBT23" s="304"/>
      <c r="SBU23" s="304"/>
      <c r="SBV23" s="304"/>
      <c r="SBW23" s="304"/>
      <c r="SBX23" s="304"/>
      <c r="SBY23" s="304"/>
      <c r="SBZ23" s="304"/>
      <c r="SCA23" s="304"/>
      <c r="SCB23" s="304"/>
      <c r="SCC23" s="304"/>
      <c r="SCD23" s="304"/>
      <c r="SCE23" s="304"/>
      <c r="SCF23" s="304"/>
      <c r="SCG23" s="304"/>
      <c r="SCH23" s="304"/>
      <c r="SCI23" s="304"/>
      <c r="SCJ23" s="304"/>
      <c r="SCK23" s="304"/>
      <c r="SCL23" s="304"/>
      <c r="SCM23" s="304"/>
      <c r="SCN23" s="304"/>
      <c r="SCO23" s="304"/>
      <c r="SCP23" s="304"/>
      <c r="SCQ23" s="304"/>
      <c r="SCR23" s="304"/>
      <c r="SCS23" s="304"/>
      <c r="SCT23" s="304"/>
      <c r="SCU23" s="304"/>
      <c r="SCV23" s="304"/>
      <c r="SCW23" s="304"/>
      <c r="SCX23" s="304"/>
      <c r="SCY23" s="304"/>
      <c r="SCZ23" s="304"/>
      <c r="SDA23" s="304"/>
      <c r="SDB23" s="304"/>
      <c r="SDC23" s="304"/>
      <c r="SDD23" s="304"/>
      <c r="SDE23" s="304"/>
      <c r="SDF23" s="304"/>
      <c r="SDG23" s="304"/>
      <c r="SDH23" s="304"/>
      <c r="SDI23" s="304"/>
      <c r="SDJ23" s="304"/>
      <c r="SDK23" s="304"/>
      <c r="SDL23" s="304"/>
      <c r="SDM23" s="304"/>
      <c r="SDN23" s="304"/>
      <c r="SDO23" s="304"/>
      <c r="SDP23" s="304"/>
      <c r="SDQ23" s="304"/>
      <c r="SDR23" s="304"/>
      <c r="SDS23" s="304"/>
      <c r="SDT23" s="304"/>
      <c r="SDU23" s="304"/>
      <c r="SDV23" s="304"/>
      <c r="SDW23" s="304"/>
      <c r="SDX23" s="304"/>
      <c r="SDY23" s="304"/>
      <c r="SDZ23" s="304"/>
      <c r="SEA23" s="304"/>
      <c r="SEB23" s="304"/>
      <c r="SEC23" s="304"/>
      <c r="SED23" s="304"/>
      <c r="SEE23" s="304"/>
      <c r="SEF23" s="304"/>
      <c r="SEG23" s="304"/>
      <c r="SEH23" s="304"/>
      <c r="SEI23" s="304"/>
      <c r="SEJ23" s="304"/>
      <c r="SEK23" s="304"/>
      <c r="SEL23" s="304"/>
      <c r="SEM23" s="304"/>
      <c r="SEN23" s="304"/>
      <c r="SEO23" s="304"/>
      <c r="SEP23" s="304"/>
      <c r="SEQ23" s="304"/>
      <c r="SER23" s="304"/>
      <c r="SES23" s="304"/>
      <c r="SET23" s="304"/>
      <c r="SEU23" s="304"/>
      <c r="SEV23" s="304"/>
      <c r="SEW23" s="304"/>
      <c r="SEX23" s="304"/>
      <c r="SEY23" s="304"/>
      <c r="SEZ23" s="304"/>
      <c r="SFA23" s="304"/>
      <c r="SFB23" s="304"/>
      <c r="SFC23" s="304"/>
      <c r="SFD23" s="304"/>
      <c r="SFE23" s="304"/>
      <c r="SFF23" s="304"/>
      <c r="SFG23" s="304"/>
      <c r="SFH23" s="304"/>
      <c r="SFI23" s="304"/>
      <c r="SFJ23" s="304"/>
      <c r="SFK23" s="304"/>
      <c r="SFL23" s="304"/>
      <c r="SFM23" s="304"/>
      <c r="SFN23" s="304"/>
      <c r="SFO23" s="304"/>
      <c r="SFP23" s="304"/>
      <c r="SFQ23" s="304"/>
      <c r="SFR23" s="304"/>
      <c r="SFS23" s="304"/>
      <c r="SFT23" s="304"/>
      <c r="SFU23" s="304"/>
      <c r="SFV23" s="304"/>
      <c r="SFW23" s="304"/>
      <c r="SFX23" s="304"/>
      <c r="SFY23" s="304"/>
      <c r="SFZ23" s="304"/>
      <c r="SGA23" s="304"/>
      <c r="SGB23" s="304"/>
      <c r="SGC23" s="304"/>
      <c r="SGD23" s="304"/>
      <c r="SGE23" s="304"/>
      <c r="SGF23" s="304"/>
      <c r="SGG23" s="304"/>
      <c r="SGH23" s="304"/>
      <c r="SGI23" s="304"/>
      <c r="SGJ23" s="304"/>
      <c r="SGK23" s="304"/>
      <c r="SGL23" s="304"/>
      <c r="SGM23" s="304"/>
      <c r="SGN23" s="304"/>
      <c r="SGO23" s="304"/>
      <c r="SGP23" s="304"/>
      <c r="SGQ23" s="304"/>
      <c r="SGR23" s="304"/>
      <c r="SGS23" s="304"/>
      <c r="SGT23" s="304"/>
      <c r="SGU23" s="304"/>
      <c r="SGV23" s="304"/>
      <c r="SGW23" s="304"/>
      <c r="SGX23" s="304"/>
      <c r="SGY23" s="304"/>
      <c r="SGZ23" s="304"/>
      <c r="SHA23" s="304"/>
      <c r="SHB23" s="304"/>
      <c r="SHC23" s="304"/>
      <c r="SHD23" s="304"/>
      <c r="SHE23" s="304"/>
      <c r="SHF23" s="304"/>
      <c r="SHG23" s="304"/>
      <c r="SHH23" s="304"/>
      <c r="SHI23" s="304"/>
      <c r="SHJ23" s="304"/>
      <c r="SHK23" s="304"/>
      <c r="SHL23" s="304"/>
      <c r="SHM23" s="304"/>
      <c r="SHN23" s="304"/>
      <c r="SHO23" s="304"/>
      <c r="SHP23" s="304"/>
      <c r="SHQ23" s="304"/>
      <c r="SHR23" s="304"/>
      <c r="SHS23" s="304"/>
      <c r="SHT23" s="304"/>
      <c r="SHU23" s="304"/>
      <c r="SHV23" s="304"/>
      <c r="SHW23" s="304"/>
      <c r="SHX23" s="304"/>
      <c r="SHY23" s="304"/>
      <c r="SHZ23" s="304"/>
      <c r="SIA23" s="304"/>
      <c r="SIB23" s="304"/>
      <c r="SIC23" s="304"/>
      <c r="SID23" s="304"/>
      <c r="SIE23" s="304"/>
      <c r="SIF23" s="304"/>
      <c r="SIG23" s="304"/>
      <c r="SIH23" s="304"/>
      <c r="SII23" s="304"/>
      <c r="SIJ23" s="304"/>
      <c r="SIK23" s="304"/>
      <c r="SIL23" s="304"/>
      <c r="SIM23" s="304"/>
      <c r="SIN23" s="304"/>
      <c r="SIO23" s="304"/>
      <c r="SIP23" s="304"/>
      <c r="SIQ23" s="304"/>
      <c r="SIR23" s="304"/>
      <c r="SIS23" s="304"/>
      <c r="SIT23" s="304"/>
      <c r="SIU23" s="304"/>
      <c r="SIV23" s="304"/>
      <c r="SIW23" s="304"/>
      <c r="SIX23" s="304"/>
      <c r="SIY23" s="304"/>
      <c r="SIZ23" s="304"/>
      <c r="SJA23" s="304"/>
      <c r="SJB23" s="304"/>
      <c r="SJC23" s="304"/>
      <c r="SJD23" s="304"/>
      <c r="SJE23" s="304"/>
      <c r="SJF23" s="304"/>
      <c r="SJG23" s="304"/>
      <c r="SJH23" s="304"/>
      <c r="SJI23" s="304"/>
      <c r="SJJ23" s="304"/>
      <c r="SJK23" s="304"/>
      <c r="SJL23" s="304"/>
      <c r="SJM23" s="304"/>
      <c r="SJN23" s="304"/>
      <c r="SJO23" s="304"/>
      <c r="SJP23" s="304"/>
      <c r="SJQ23" s="304"/>
      <c r="SJR23" s="304"/>
      <c r="SJS23" s="304"/>
      <c r="SJT23" s="304"/>
      <c r="SJU23" s="304"/>
      <c r="SJV23" s="304"/>
      <c r="SJW23" s="304"/>
      <c r="SJX23" s="304"/>
      <c r="SJY23" s="304"/>
      <c r="SJZ23" s="304"/>
      <c r="SKA23" s="304"/>
      <c r="SKB23" s="304"/>
      <c r="SKC23" s="304"/>
      <c r="SKD23" s="304"/>
      <c r="SKE23" s="304"/>
      <c r="SKF23" s="304"/>
      <c r="SKG23" s="304"/>
      <c r="SKH23" s="304"/>
      <c r="SKI23" s="304"/>
      <c r="SKJ23" s="304"/>
      <c r="SKK23" s="304"/>
      <c r="SKL23" s="304"/>
      <c r="SKM23" s="304"/>
      <c r="SKN23" s="304"/>
      <c r="SKO23" s="304"/>
      <c r="SKP23" s="304"/>
      <c r="SKQ23" s="304"/>
      <c r="SKR23" s="304"/>
      <c r="SKS23" s="304"/>
      <c r="SKT23" s="304"/>
      <c r="SKU23" s="304"/>
      <c r="SKV23" s="304"/>
      <c r="SKW23" s="304"/>
      <c r="SKX23" s="304"/>
      <c r="SKY23" s="304"/>
      <c r="SKZ23" s="304"/>
      <c r="SLA23" s="304"/>
      <c r="SLB23" s="304"/>
      <c r="SLC23" s="304"/>
      <c r="SLD23" s="304"/>
      <c r="SLE23" s="304"/>
      <c r="SLF23" s="304"/>
      <c r="SLG23" s="304"/>
      <c r="SLH23" s="304"/>
      <c r="SLI23" s="304"/>
      <c r="SLJ23" s="304"/>
      <c r="SLK23" s="304"/>
      <c r="SLL23" s="304"/>
      <c r="SLM23" s="304"/>
      <c r="SLN23" s="304"/>
      <c r="SLO23" s="304"/>
      <c r="SLP23" s="304"/>
      <c r="SLQ23" s="304"/>
      <c r="SLR23" s="304"/>
      <c r="SLS23" s="304"/>
      <c r="SLT23" s="304"/>
      <c r="SLU23" s="304"/>
      <c r="SLV23" s="304"/>
      <c r="SLW23" s="304"/>
      <c r="SLX23" s="304"/>
      <c r="SLY23" s="304"/>
      <c r="SLZ23" s="304"/>
      <c r="SMA23" s="304"/>
      <c r="SMB23" s="304"/>
      <c r="SMC23" s="304"/>
      <c r="SMD23" s="304"/>
      <c r="SME23" s="304"/>
      <c r="SMF23" s="304"/>
      <c r="SMG23" s="304"/>
      <c r="SMH23" s="304"/>
      <c r="SMI23" s="304"/>
      <c r="SMJ23" s="304"/>
      <c r="SMK23" s="304"/>
      <c r="SML23" s="304"/>
      <c r="SMM23" s="304"/>
      <c r="SMN23" s="304"/>
      <c r="SMO23" s="304"/>
      <c r="SMP23" s="304"/>
      <c r="SMQ23" s="304"/>
      <c r="SMR23" s="304"/>
      <c r="SMS23" s="304"/>
      <c r="SMT23" s="304"/>
      <c r="SMU23" s="304"/>
      <c r="SMV23" s="304"/>
      <c r="SMW23" s="304"/>
      <c r="SMX23" s="304"/>
      <c r="SMY23" s="304"/>
      <c r="SMZ23" s="304"/>
      <c r="SNA23" s="304"/>
      <c r="SNB23" s="304"/>
      <c r="SNC23" s="304"/>
      <c r="SND23" s="304"/>
      <c r="SNE23" s="304"/>
      <c r="SNF23" s="304"/>
      <c r="SNG23" s="304"/>
      <c r="SNH23" s="304"/>
      <c r="SNI23" s="304"/>
      <c r="SNJ23" s="304"/>
      <c r="SNK23" s="304"/>
      <c r="SNL23" s="304"/>
      <c r="SNM23" s="304"/>
      <c r="SNN23" s="304"/>
      <c r="SNO23" s="304"/>
      <c r="SNP23" s="304"/>
      <c r="SNQ23" s="304"/>
      <c r="SNR23" s="304"/>
      <c r="SNS23" s="304"/>
      <c r="SNT23" s="304"/>
      <c r="SNU23" s="304"/>
      <c r="SNV23" s="304"/>
      <c r="SNW23" s="304"/>
      <c r="SNX23" s="304"/>
      <c r="SNY23" s="304"/>
      <c r="SNZ23" s="304"/>
      <c r="SOA23" s="304"/>
      <c r="SOB23" s="304"/>
      <c r="SOC23" s="304"/>
      <c r="SOD23" s="304"/>
      <c r="SOE23" s="304"/>
      <c r="SOF23" s="304"/>
      <c r="SOG23" s="304"/>
      <c r="SOH23" s="304"/>
      <c r="SOI23" s="304"/>
      <c r="SOJ23" s="304"/>
      <c r="SOK23" s="304"/>
      <c r="SOL23" s="304"/>
      <c r="SOM23" s="304"/>
      <c r="SON23" s="304"/>
      <c r="SOO23" s="304"/>
      <c r="SOP23" s="304"/>
      <c r="SOQ23" s="304"/>
      <c r="SOR23" s="304"/>
      <c r="SOS23" s="304"/>
      <c r="SOT23" s="304"/>
      <c r="SOU23" s="304"/>
      <c r="SOV23" s="304"/>
      <c r="SOW23" s="304"/>
      <c r="SOX23" s="304"/>
      <c r="SOY23" s="304"/>
      <c r="SOZ23" s="304"/>
      <c r="SPA23" s="304"/>
      <c r="SPB23" s="304"/>
      <c r="SPC23" s="304"/>
      <c r="SPD23" s="304"/>
      <c r="SPE23" s="304"/>
      <c r="SPF23" s="304"/>
      <c r="SPG23" s="304"/>
      <c r="SPH23" s="304"/>
      <c r="SPI23" s="304"/>
      <c r="SPJ23" s="304"/>
      <c r="SPK23" s="304"/>
      <c r="SPL23" s="304"/>
      <c r="SPM23" s="304"/>
      <c r="SPN23" s="304"/>
      <c r="SPO23" s="304"/>
      <c r="SPP23" s="304"/>
      <c r="SPQ23" s="304"/>
      <c r="SPR23" s="304"/>
      <c r="SPS23" s="304"/>
      <c r="SPT23" s="304"/>
      <c r="SPU23" s="304"/>
      <c r="SPV23" s="304"/>
      <c r="SPW23" s="304"/>
      <c r="SPX23" s="304"/>
      <c r="SPY23" s="304"/>
      <c r="SPZ23" s="304"/>
      <c r="SQA23" s="304"/>
      <c r="SQB23" s="304"/>
      <c r="SQC23" s="304"/>
      <c r="SQD23" s="304"/>
      <c r="SQE23" s="304"/>
      <c r="SQF23" s="304"/>
      <c r="SQG23" s="304"/>
      <c r="SQH23" s="304"/>
      <c r="SQI23" s="304"/>
      <c r="SQJ23" s="304"/>
      <c r="SQK23" s="304"/>
      <c r="SQL23" s="304"/>
      <c r="SQM23" s="304"/>
      <c r="SQN23" s="304"/>
      <c r="SQO23" s="304"/>
      <c r="SQP23" s="304"/>
      <c r="SQQ23" s="304"/>
      <c r="SQR23" s="304"/>
      <c r="SQS23" s="304"/>
      <c r="SQT23" s="304"/>
      <c r="SQU23" s="304"/>
      <c r="SQV23" s="304"/>
      <c r="SQW23" s="304"/>
      <c r="SQX23" s="304"/>
      <c r="SQY23" s="304"/>
      <c r="SQZ23" s="304"/>
      <c r="SRA23" s="304"/>
      <c r="SRB23" s="304"/>
      <c r="SRC23" s="304"/>
      <c r="SRD23" s="304"/>
      <c r="SRE23" s="304"/>
      <c r="SRF23" s="304"/>
      <c r="SRG23" s="304"/>
      <c r="SRH23" s="304"/>
      <c r="SRI23" s="304"/>
      <c r="SRJ23" s="304"/>
      <c r="SRK23" s="304"/>
      <c r="SRL23" s="304"/>
      <c r="SRM23" s="304"/>
      <c r="SRN23" s="304"/>
      <c r="SRO23" s="304"/>
      <c r="SRP23" s="304"/>
      <c r="SRQ23" s="304"/>
      <c r="SRR23" s="304"/>
      <c r="SRS23" s="304"/>
      <c r="SRT23" s="304"/>
      <c r="SRU23" s="304"/>
      <c r="SRV23" s="304"/>
      <c r="SRW23" s="304"/>
      <c r="SRX23" s="304"/>
      <c r="SRY23" s="304"/>
      <c r="SRZ23" s="304"/>
      <c r="SSA23" s="304"/>
      <c r="SSB23" s="304"/>
      <c r="SSC23" s="304"/>
      <c r="SSD23" s="304"/>
      <c r="SSE23" s="304"/>
      <c r="SSF23" s="304"/>
      <c r="SSG23" s="304"/>
      <c r="SSH23" s="304"/>
      <c r="SSI23" s="304"/>
      <c r="SSJ23" s="304"/>
      <c r="SSK23" s="304"/>
      <c r="SSL23" s="304"/>
      <c r="SSM23" s="304"/>
      <c r="SSN23" s="304"/>
      <c r="SSO23" s="304"/>
      <c r="SSP23" s="304"/>
      <c r="SSQ23" s="304"/>
      <c r="SSR23" s="304"/>
      <c r="SSS23" s="304"/>
      <c r="SST23" s="304"/>
      <c r="SSU23" s="304"/>
      <c r="SSV23" s="304"/>
      <c r="SSW23" s="304"/>
      <c r="SSX23" s="304"/>
      <c r="SSY23" s="304"/>
      <c r="SSZ23" s="304"/>
      <c r="STA23" s="304"/>
      <c r="STB23" s="304"/>
      <c r="STC23" s="304"/>
      <c r="STD23" s="304"/>
      <c r="STE23" s="304"/>
      <c r="STF23" s="304"/>
      <c r="STG23" s="304"/>
      <c r="STH23" s="304"/>
      <c r="STI23" s="304"/>
      <c r="STJ23" s="304"/>
      <c r="STK23" s="304"/>
      <c r="STL23" s="304"/>
      <c r="STM23" s="304"/>
      <c r="STN23" s="304"/>
      <c r="STO23" s="304"/>
      <c r="STP23" s="304"/>
      <c r="STQ23" s="304"/>
      <c r="STR23" s="304"/>
      <c r="STS23" s="304"/>
      <c r="STT23" s="304"/>
      <c r="STU23" s="304"/>
      <c r="STV23" s="304"/>
      <c r="STW23" s="304"/>
      <c r="STX23" s="304"/>
      <c r="STY23" s="304"/>
      <c r="STZ23" s="304"/>
      <c r="SUA23" s="304"/>
      <c r="SUB23" s="304"/>
      <c r="SUC23" s="304"/>
      <c r="SUD23" s="304"/>
      <c r="SUE23" s="304"/>
      <c r="SUF23" s="304"/>
      <c r="SUG23" s="304"/>
      <c r="SUH23" s="304"/>
      <c r="SUI23" s="304"/>
      <c r="SUJ23" s="304"/>
      <c r="SUK23" s="304"/>
      <c r="SUL23" s="304"/>
      <c r="SUM23" s="304"/>
      <c r="SUN23" s="304"/>
      <c r="SUO23" s="304"/>
      <c r="SUP23" s="304"/>
      <c r="SUQ23" s="304"/>
      <c r="SUR23" s="304"/>
      <c r="SUS23" s="304"/>
      <c r="SUT23" s="304"/>
      <c r="SUU23" s="304"/>
      <c r="SUV23" s="304"/>
      <c r="SUW23" s="304"/>
      <c r="SUX23" s="304"/>
      <c r="SUY23" s="304"/>
      <c r="SUZ23" s="304"/>
      <c r="SVA23" s="304"/>
      <c r="SVB23" s="304"/>
      <c r="SVC23" s="304"/>
      <c r="SVD23" s="304"/>
      <c r="SVE23" s="304"/>
      <c r="SVF23" s="304"/>
      <c r="SVG23" s="304"/>
      <c r="SVH23" s="304"/>
      <c r="SVI23" s="304"/>
      <c r="SVJ23" s="304"/>
      <c r="SVK23" s="304"/>
      <c r="SVL23" s="304"/>
      <c r="SVM23" s="304"/>
      <c r="SVN23" s="304"/>
      <c r="SVO23" s="304"/>
      <c r="SVP23" s="304"/>
      <c r="SVQ23" s="304"/>
      <c r="SVR23" s="304"/>
      <c r="SVS23" s="304"/>
      <c r="SVT23" s="304"/>
      <c r="SVU23" s="304"/>
      <c r="SVV23" s="304"/>
      <c r="SVW23" s="304"/>
      <c r="SVX23" s="304"/>
      <c r="SVY23" s="304"/>
      <c r="SVZ23" s="304"/>
      <c r="SWA23" s="304"/>
      <c r="SWB23" s="304"/>
      <c r="SWC23" s="304"/>
      <c r="SWD23" s="304"/>
      <c r="SWE23" s="304"/>
      <c r="SWF23" s="304"/>
      <c r="SWG23" s="304"/>
      <c r="SWH23" s="304"/>
      <c r="SWI23" s="304"/>
      <c r="SWJ23" s="304"/>
      <c r="SWK23" s="304"/>
      <c r="SWL23" s="304"/>
      <c r="SWM23" s="304"/>
      <c r="SWN23" s="304"/>
      <c r="SWO23" s="304"/>
      <c r="SWP23" s="304"/>
      <c r="SWQ23" s="304"/>
      <c r="SWR23" s="304"/>
      <c r="SWS23" s="304"/>
      <c r="SWT23" s="304"/>
      <c r="SWU23" s="304"/>
      <c r="SWV23" s="304"/>
      <c r="SWW23" s="304"/>
      <c r="SWX23" s="304"/>
      <c r="SWY23" s="304"/>
      <c r="SWZ23" s="304"/>
      <c r="SXA23" s="304"/>
      <c r="SXB23" s="304"/>
      <c r="SXC23" s="304"/>
      <c r="SXD23" s="304"/>
      <c r="SXE23" s="304"/>
      <c r="SXF23" s="304"/>
      <c r="SXG23" s="304"/>
      <c r="SXH23" s="304"/>
      <c r="SXI23" s="304"/>
      <c r="SXJ23" s="304"/>
      <c r="SXK23" s="304"/>
      <c r="SXL23" s="304"/>
      <c r="SXM23" s="304"/>
      <c r="SXN23" s="304"/>
      <c r="SXO23" s="304"/>
      <c r="SXP23" s="304"/>
      <c r="SXQ23" s="304"/>
      <c r="SXR23" s="304"/>
      <c r="SXS23" s="304"/>
      <c r="SXT23" s="304"/>
      <c r="SXU23" s="304"/>
      <c r="SXV23" s="304"/>
      <c r="SXW23" s="304"/>
      <c r="SXX23" s="304"/>
      <c r="SXY23" s="304"/>
      <c r="SXZ23" s="304"/>
      <c r="SYA23" s="304"/>
      <c r="SYB23" s="304"/>
      <c r="SYC23" s="304"/>
      <c r="SYD23" s="304"/>
      <c r="SYE23" s="304"/>
      <c r="SYF23" s="304"/>
      <c r="SYG23" s="304"/>
      <c r="SYH23" s="304"/>
      <c r="SYI23" s="304"/>
      <c r="SYJ23" s="304"/>
      <c r="SYK23" s="304"/>
      <c r="SYL23" s="304"/>
      <c r="SYM23" s="304"/>
      <c r="SYN23" s="304"/>
      <c r="SYO23" s="304"/>
      <c r="SYP23" s="304"/>
      <c r="SYQ23" s="304"/>
      <c r="SYR23" s="304"/>
      <c r="SYS23" s="304"/>
      <c r="SYT23" s="304"/>
      <c r="SYU23" s="304"/>
      <c r="SYV23" s="304"/>
      <c r="SYW23" s="304"/>
      <c r="SYX23" s="304"/>
      <c r="SYY23" s="304"/>
      <c r="SYZ23" s="304"/>
      <c r="SZA23" s="304"/>
      <c r="SZB23" s="304"/>
      <c r="SZC23" s="304"/>
      <c r="SZD23" s="304"/>
      <c r="SZE23" s="304"/>
      <c r="SZF23" s="304"/>
      <c r="SZG23" s="304"/>
      <c r="SZH23" s="304"/>
      <c r="SZI23" s="304"/>
      <c r="SZJ23" s="304"/>
      <c r="SZK23" s="304"/>
      <c r="SZL23" s="304"/>
      <c r="SZM23" s="304"/>
      <c r="SZN23" s="304"/>
      <c r="SZO23" s="304"/>
      <c r="SZP23" s="304"/>
      <c r="SZQ23" s="304"/>
      <c r="SZR23" s="304"/>
      <c r="SZS23" s="304"/>
      <c r="SZT23" s="304"/>
      <c r="SZU23" s="304"/>
      <c r="SZV23" s="304"/>
      <c r="SZW23" s="304"/>
      <c r="SZX23" s="304"/>
      <c r="SZY23" s="304"/>
      <c r="SZZ23" s="304"/>
      <c r="TAA23" s="304"/>
      <c r="TAB23" s="304"/>
      <c r="TAC23" s="304"/>
      <c r="TAD23" s="304"/>
      <c r="TAE23" s="304"/>
      <c r="TAF23" s="304"/>
      <c r="TAG23" s="304"/>
      <c r="TAH23" s="304"/>
      <c r="TAI23" s="304"/>
      <c r="TAJ23" s="304"/>
      <c r="TAK23" s="304"/>
      <c r="TAL23" s="304"/>
      <c r="TAM23" s="304"/>
      <c r="TAN23" s="304"/>
      <c r="TAO23" s="304"/>
      <c r="TAP23" s="304"/>
      <c r="TAQ23" s="304"/>
      <c r="TAR23" s="304"/>
      <c r="TAS23" s="304"/>
      <c r="TAT23" s="304"/>
      <c r="TAU23" s="304"/>
      <c r="TAV23" s="304"/>
      <c r="TAW23" s="304"/>
      <c r="TAX23" s="304"/>
      <c r="TAY23" s="304"/>
      <c r="TAZ23" s="304"/>
      <c r="TBA23" s="304"/>
      <c r="TBB23" s="304"/>
      <c r="TBC23" s="304"/>
      <c r="TBD23" s="304"/>
      <c r="TBE23" s="304"/>
      <c r="TBF23" s="304"/>
      <c r="TBG23" s="304"/>
      <c r="TBH23" s="304"/>
      <c r="TBI23" s="304"/>
      <c r="TBJ23" s="304"/>
      <c r="TBK23" s="304"/>
      <c r="TBL23" s="304"/>
      <c r="TBM23" s="304"/>
      <c r="TBN23" s="304"/>
      <c r="TBO23" s="304"/>
      <c r="TBP23" s="304"/>
      <c r="TBQ23" s="304"/>
      <c r="TBR23" s="304"/>
      <c r="TBS23" s="304"/>
      <c r="TBT23" s="304"/>
      <c r="TBU23" s="304"/>
      <c r="TBV23" s="304"/>
      <c r="TBW23" s="304"/>
      <c r="TBX23" s="304"/>
      <c r="TBY23" s="304"/>
      <c r="TBZ23" s="304"/>
      <c r="TCA23" s="304"/>
      <c r="TCB23" s="304"/>
      <c r="TCC23" s="304"/>
      <c r="TCD23" s="304"/>
      <c r="TCE23" s="304"/>
      <c r="TCF23" s="304"/>
      <c r="TCG23" s="304"/>
      <c r="TCH23" s="304"/>
      <c r="TCI23" s="304"/>
      <c r="TCJ23" s="304"/>
      <c r="TCK23" s="304"/>
      <c r="TCL23" s="304"/>
      <c r="TCM23" s="304"/>
      <c r="TCN23" s="304"/>
      <c r="TCO23" s="304"/>
      <c r="TCP23" s="304"/>
      <c r="TCQ23" s="304"/>
      <c r="TCR23" s="304"/>
      <c r="TCS23" s="304"/>
      <c r="TCT23" s="304"/>
      <c r="TCU23" s="304"/>
      <c r="TCV23" s="304"/>
      <c r="TCW23" s="304"/>
      <c r="TCX23" s="304"/>
      <c r="TCY23" s="304"/>
      <c r="TCZ23" s="304"/>
      <c r="TDA23" s="304"/>
      <c r="TDB23" s="304"/>
      <c r="TDC23" s="304"/>
      <c r="TDD23" s="304"/>
      <c r="TDE23" s="304"/>
      <c r="TDF23" s="304"/>
      <c r="TDG23" s="304"/>
      <c r="TDH23" s="304"/>
      <c r="TDI23" s="304"/>
      <c r="TDJ23" s="304"/>
      <c r="TDK23" s="304"/>
      <c r="TDL23" s="304"/>
      <c r="TDM23" s="304"/>
      <c r="TDN23" s="304"/>
      <c r="TDO23" s="304"/>
      <c r="TDP23" s="304"/>
      <c r="TDQ23" s="304"/>
      <c r="TDR23" s="304"/>
      <c r="TDS23" s="304"/>
      <c r="TDT23" s="304"/>
      <c r="TDU23" s="304"/>
      <c r="TDV23" s="304"/>
      <c r="TDW23" s="304"/>
      <c r="TDX23" s="304"/>
      <c r="TDY23" s="304"/>
      <c r="TDZ23" s="304"/>
      <c r="TEA23" s="304"/>
      <c r="TEB23" s="304"/>
      <c r="TEC23" s="304"/>
      <c r="TED23" s="304"/>
      <c r="TEE23" s="304"/>
      <c r="TEF23" s="304"/>
      <c r="TEG23" s="304"/>
      <c r="TEH23" s="304"/>
      <c r="TEI23" s="304"/>
      <c r="TEJ23" s="304"/>
      <c r="TEK23" s="304"/>
      <c r="TEL23" s="304"/>
      <c r="TEM23" s="304"/>
      <c r="TEN23" s="304"/>
      <c r="TEO23" s="304"/>
      <c r="TEP23" s="304"/>
      <c r="TEQ23" s="304"/>
      <c r="TER23" s="304"/>
      <c r="TES23" s="304"/>
      <c r="TET23" s="304"/>
      <c r="TEU23" s="304"/>
      <c r="TEV23" s="304"/>
      <c r="TEW23" s="304"/>
      <c r="TEX23" s="304"/>
      <c r="TEY23" s="304"/>
      <c r="TEZ23" s="304"/>
      <c r="TFA23" s="304"/>
      <c r="TFB23" s="304"/>
      <c r="TFC23" s="304"/>
      <c r="TFD23" s="304"/>
      <c r="TFE23" s="304"/>
      <c r="TFF23" s="304"/>
      <c r="TFG23" s="304"/>
      <c r="TFH23" s="304"/>
      <c r="TFI23" s="304"/>
      <c r="TFJ23" s="304"/>
      <c r="TFK23" s="304"/>
      <c r="TFL23" s="304"/>
      <c r="TFM23" s="304"/>
      <c r="TFN23" s="304"/>
      <c r="TFO23" s="304"/>
      <c r="TFP23" s="304"/>
      <c r="TFQ23" s="304"/>
      <c r="TFR23" s="304"/>
      <c r="TFS23" s="304"/>
      <c r="TFT23" s="304"/>
      <c r="TFU23" s="304"/>
      <c r="TFV23" s="304"/>
      <c r="TFW23" s="304"/>
      <c r="TFX23" s="304"/>
      <c r="TFY23" s="304"/>
      <c r="TFZ23" s="304"/>
      <c r="TGA23" s="304"/>
      <c r="TGB23" s="304"/>
      <c r="TGC23" s="304"/>
      <c r="TGD23" s="304"/>
      <c r="TGE23" s="304"/>
      <c r="TGF23" s="304"/>
      <c r="TGG23" s="304"/>
      <c r="TGH23" s="304"/>
      <c r="TGI23" s="304"/>
      <c r="TGJ23" s="304"/>
      <c r="TGK23" s="304"/>
      <c r="TGL23" s="304"/>
      <c r="TGM23" s="304"/>
      <c r="TGN23" s="304"/>
      <c r="TGO23" s="304"/>
      <c r="TGP23" s="304"/>
      <c r="TGQ23" s="304"/>
      <c r="TGR23" s="304"/>
      <c r="TGS23" s="304"/>
      <c r="TGT23" s="304"/>
      <c r="TGU23" s="304"/>
      <c r="TGV23" s="304"/>
      <c r="TGW23" s="304"/>
      <c r="TGX23" s="304"/>
      <c r="TGY23" s="304"/>
      <c r="TGZ23" s="304"/>
      <c r="THA23" s="304"/>
      <c r="THB23" s="304"/>
      <c r="THC23" s="304"/>
      <c r="THD23" s="304"/>
      <c r="THE23" s="304"/>
      <c r="THF23" s="304"/>
      <c r="THG23" s="304"/>
      <c r="THH23" s="304"/>
      <c r="THI23" s="304"/>
      <c r="THJ23" s="304"/>
      <c r="THK23" s="304"/>
      <c r="THL23" s="304"/>
      <c r="THM23" s="304"/>
      <c r="THN23" s="304"/>
      <c r="THO23" s="304"/>
      <c r="THP23" s="304"/>
      <c r="THQ23" s="304"/>
      <c r="THR23" s="304"/>
      <c r="THS23" s="304"/>
      <c r="THT23" s="304"/>
      <c r="THU23" s="304"/>
      <c r="THV23" s="304"/>
      <c r="THW23" s="304"/>
      <c r="THX23" s="304"/>
      <c r="THY23" s="304"/>
      <c r="THZ23" s="304"/>
      <c r="TIA23" s="304"/>
      <c r="TIB23" s="304"/>
      <c r="TIC23" s="304"/>
      <c r="TID23" s="304"/>
      <c r="TIE23" s="304"/>
      <c r="TIF23" s="304"/>
      <c r="TIG23" s="304"/>
      <c r="TIH23" s="304"/>
      <c r="TII23" s="304"/>
      <c r="TIJ23" s="304"/>
      <c r="TIK23" s="304"/>
      <c r="TIL23" s="304"/>
      <c r="TIM23" s="304"/>
      <c r="TIN23" s="304"/>
      <c r="TIO23" s="304"/>
      <c r="TIP23" s="304"/>
      <c r="TIQ23" s="304"/>
      <c r="TIR23" s="304"/>
      <c r="TIS23" s="304"/>
      <c r="TIT23" s="304"/>
      <c r="TIU23" s="304"/>
      <c r="TIV23" s="304"/>
      <c r="TIW23" s="304"/>
      <c r="TIX23" s="304"/>
      <c r="TIY23" s="304"/>
      <c r="TIZ23" s="304"/>
      <c r="TJA23" s="304"/>
      <c r="TJB23" s="304"/>
      <c r="TJC23" s="304"/>
      <c r="TJD23" s="304"/>
      <c r="TJE23" s="304"/>
      <c r="TJF23" s="304"/>
      <c r="TJG23" s="304"/>
      <c r="TJH23" s="304"/>
      <c r="TJI23" s="304"/>
      <c r="TJJ23" s="304"/>
      <c r="TJK23" s="304"/>
      <c r="TJL23" s="304"/>
      <c r="TJM23" s="304"/>
      <c r="TJN23" s="304"/>
      <c r="TJO23" s="304"/>
      <c r="TJP23" s="304"/>
      <c r="TJQ23" s="304"/>
      <c r="TJR23" s="304"/>
      <c r="TJS23" s="304"/>
      <c r="TJT23" s="304"/>
      <c r="TJU23" s="304"/>
      <c r="TJV23" s="304"/>
      <c r="TJW23" s="304"/>
      <c r="TJX23" s="304"/>
      <c r="TJY23" s="304"/>
      <c r="TJZ23" s="304"/>
      <c r="TKA23" s="304"/>
      <c r="TKB23" s="304"/>
      <c r="TKC23" s="304"/>
      <c r="TKD23" s="304"/>
      <c r="TKE23" s="304"/>
      <c r="TKF23" s="304"/>
      <c r="TKG23" s="304"/>
      <c r="TKH23" s="304"/>
      <c r="TKI23" s="304"/>
      <c r="TKJ23" s="304"/>
      <c r="TKK23" s="304"/>
      <c r="TKL23" s="304"/>
      <c r="TKM23" s="304"/>
      <c r="TKN23" s="304"/>
      <c r="TKO23" s="304"/>
      <c r="TKP23" s="304"/>
      <c r="TKQ23" s="304"/>
      <c r="TKR23" s="304"/>
      <c r="TKS23" s="304"/>
      <c r="TKT23" s="304"/>
      <c r="TKU23" s="304"/>
      <c r="TKV23" s="304"/>
      <c r="TKW23" s="304"/>
      <c r="TKX23" s="304"/>
      <c r="TKY23" s="304"/>
      <c r="TKZ23" s="304"/>
      <c r="TLA23" s="304"/>
      <c r="TLB23" s="304"/>
      <c r="TLC23" s="304"/>
      <c r="TLD23" s="304"/>
      <c r="TLE23" s="304"/>
      <c r="TLF23" s="304"/>
      <c r="TLG23" s="304"/>
      <c r="TLH23" s="304"/>
      <c r="TLI23" s="304"/>
      <c r="TLJ23" s="304"/>
      <c r="TLK23" s="304"/>
      <c r="TLL23" s="304"/>
      <c r="TLM23" s="304"/>
      <c r="TLN23" s="304"/>
      <c r="TLO23" s="304"/>
      <c r="TLP23" s="304"/>
      <c r="TLQ23" s="304"/>
      <c r="TLR23" s="304"/>
      <c r="TLS23" s="304"/>
      <c r="TLT23" s="304"/>
      <c r="TLU23" s="304"/>
      <c r="TLV23" s="304"/>
      <c r="TLW23" s="304"/>
      <c r="TLX23" s="304"/>
      <c r="TLY23" s="304"/>
      <c r="TLZ23" s="304"/>
      <c r="TMA23" s="304"/>
      <c r="TMB23" s="304"/>
      <c r="TMC23" s="304"/>
      <c r="TMD23" s="304"/>
      <c r="TME23" s="304"/>
      <c r="TMF23" s="304"/>
      <c r="TMG23" s="304"/>
      <c r="TMH23" s="304"/>
      <c r="TMI23" s="304"/>
      <c r="TMJ23" s="304"/>
      <c r="TMK23" s="304"/>
      <c r="TML23" s="304"/>
      <c r="TMM23" s="304"/>
      <c r="TMN23" s="304"/>
      <c r="TMO23" s="304"/>
      <c r="TMP23" s="304"/>
      <c r="TMQ23" s="304"/>
      <c r="TMR23" s="304"/>
      <c r="TMS23" s="304"/>
      <c r="TMT23" s="304"/>
      <c r="TMU23" s="304"/>
      <c r="TMV23" s="304"/>
      <c r="TMW23" s="304"/>
      <c r="TMX23" s="304"/>
      <c r="TMY23" s="304"/>
      <c r="TMZ23" s="304"/>
      <c r="TNA23" s="304"/>
      <c r="TNB23" s="304"/>
      <c r="TNC23" s="304"/>
      <c r="TND23" s="304"/>
      <c r="TNE23" s="304"/>
      <c r="TNF23" s="304"/>
      <c r="TNG23" s="304"/>
      <c r="TNH23" s="304"/>
      <c r="TNI23" s="304"/>
      <c r="TNJ23" s="304"/>
      <c r="TNK23" s="304"/>
      <c r="TNL23" s="304"/>
      <c r="TNM23" s="304"/>
      <c r="TNN23" s="304"/>
      <c r="TNO23" s="304"/>
      <c r="TNP23" s="304"/>
      <c r="TNQ23" s="304"/>
      <c r="TNR23" s="304"/>
      <c r="TNS23" s="304"/>
      <c r="TNT23" s="304"/>
      <c r="TNU23" s="304"/>
      <c r="TNV23" s="304"/>
      <c r="TNW23" s="304"/>
      <c r="TNX23" s="304"/>
      <c r="TNY23" s="304"/>
      <c r="TNZ23" s="304"/>
      <c r="TOA23" s="304"/>
      <c r="TOB23" s="304"/>
      <c r="TOC23" s="304"/>
      <c r="TOD23" s="304"/>
      <c r="TOE23" s="304"/>
      <c r="TOF23" s="304"/>
      <c r="TOG23" s="304"/>
      <c r="TOH23" s="304"/>
      <c r="TOI23" s="304"/>
      <c r="TOJ23" s="304"/>
      <c r="TOK23" s="304"/>
      <c r="TOL23" s="304"/>
      <c r="TOM23" s="304"/>
      <c r="TON23" s="304"/>
      <c r="TOO23" s="304"/>
      <c r="TOP23" s="304"/>
      <c r="TOQ23" s="304"/>
      <c r="TOR23" s="304"/>
      <c r="TOS23" s="304"/>
      <c r="TOT23" s="304"/>
      <c r="TOU23" s="304"/>
      <c r="TOV23" s="304"/>
      <c r="TOW23" s="304"/>
      <c r="TOX23" s="304"/>
      <c r="TOY23" s="304"/>
      <c r="TOZ23" s="304"/>
      <c r="TPA23" s="304"/>
      <c r="TPB23" s="304"/>
      <c r="TPC23" s="304"/>
      <c r="TPD23" s="304"/>
      <c r="TPE23" s="304"/>
      <c r="TPF23" s="304"/>
      <c r="TPG23" s="304"/>
      <c r="TPH23" s="304"/>
      <c r="TPI23" s="304"/>
      <c r="TPJ23" s="304"/>
      <c r="TPK23" s="304"/>
      <c r="TPL23" s="304"/>
      <c r="TPM23" s="304"/>
      <c r="TPN23" s="304"/>
      <c r="TPO23" s="304"/>
      <c r="TPP23" s="304"/>
      <c r="TPQ23" s="304"/>
      <c r="TPR23" s="304"/>
      <c r="TPS23" s="304"/>
      <c r="TPT23" s="304"/>
      <c r="TPU23" s="304"/>
      <c r="TPV23" s="304"/>
      <c r="TPW23" s="304"/>
      <c r="TPX23" s="304"/>
      <c r="TPY23" s="304"/>
      <c r="TPZ23" s="304"/>
      <c r="TQA23" s="304"/>
      <c r="TQB23" s="304"/>
      <c r="TQC23" s="304"/>
      <c r="TQD23" s="304"/>
      <c r="TQE23" s="304"/>
      <c r="TQF23" s="304"/>
      <c r="TQG23" s="304"/>
      <c r="TQH23" s="304"/>
      <c r="TQI23" s="304"/>
      <c r="TQJ23" s="304"/>
      <c r="TQK23" s="304"/>
      <c r="TQL23" s="304"/>
      <c r="TQM23" s="304"/>
      <c r="TQN23" s="304"/>
      <c r="TQO23" s="304"/>
      <c r="TQP23" s="304"/>
      <c r="TQQ23" s="304"/>
      <c r="TQR23" s="304"/>
      <c r="TQS23" s="304"/>
      <c r="TQT23" s="304"/>
      <c r="TQU23" s="304"/>
      <c r="TQV23" s="304"/>
      <c r="TQW23" s="304"/>
      <c r="TQX23" s="304"/>
      <c r="TQY23" s="304"/>
      <c r="TQZ23" s="304"/>
      <c r="TRA23" s="304"/>
      <c r="TRB23" s="304"/>
      <c r="TRC23" s="304"/>
      <c r="TRD23" s="304"/>
      <c r="TRE23" s="304"/>
      <c r="TRF23" s="304"/>
      <c r="TRG23" s="304"/>
      <c r="TRH23" s="304"/>
      <c r="TRI23" s="304"/>
      <c r="TRJ23" s="304"/>
      <c r="TRK23" s="304"/>
      <c r="TRL23" s="304"/>
      <c r="TRM23" s="304"/>
      <c r="TRN23" s="304"/>
      <c r="TRO23" s="304"/>
      <c r="TRP23" s="304"/>
      <c r="TRQ23" s="304"/>
      <c r="TRR23" s="304"/>
      <c r="TRS23" s="304"/>
      <c r="TRT23" s="304"/>
      <c r="TRU23" s="304"/>
      <c r="TRV23" s="304"/>
      <c r="TRW23" s="304"/>
      <c r="TRX23" s="304"/>
      <c r="TRY23" s="304"/>
      <c r="TRZ23" s="304"/>
      <c r="TSA23" s="304"/>
      <c r="TSB23" s="304"/>
      <c r="TSC23" s="304"/>
      <c r="TSD23" s="304"/>
      <c r="TSE23" s="304"/>
      <c r="TSF23" s="304"/>
      <c r="TSG23" s="304"/>
      <c r="TSH23" s="304"/>
      <c r="TSI23" s="304"/>
      <c r="TSJ23" s="304"/>
      <c r="TSK23" s="304"/>
      <c r="TSL23" s="304"/>
      <c r="TSM23" s="304"/>
      <c r="TSN23" s="304"/>
      <c r="TSO23" s="304"/>
      <c r="TSP23" s="304"/>
      <c r="TSQ23" s="304"/>
      <c r="TSR23" s="304"/>
      <c r="TSS23" s="304"/>
      <c r="TST23" s="304"/>
      <c r="TSU23" s="304"/>
      <c r="TSV23" s="304"/>
      <c r="TSW23" s="304"/>
      <c r="TSX23" s="304"/>
      <c r="TSY23" s="304"/>
      <c r="TSZ23" s="304"/>
      <c r="TTA23" s="304"/>
      <c r="TTB23" s="304"/>
      <c r="TTC23" s="304"/>
      <c r="TTD23" s="304"/>
      <c r="TTE23" s="304"/>
      <c r="TTF23" s="304"/>
      <c r="TTG23" s="304"/>
      <c r="TTH23" s="304"/>
      <c r="TTI23" s="304"/>
      <c r="TTJ23" s="304"/>
      <c r="TTK23" s="304"/>
      <c r="TTL23" s="304"/>
      <c r="TTM23" s="304"/>
      <c r="TTN23" s="304"/>
      <c r="TTO23" s="304"/>
      <c r="TTP23" s="304"/>
      <c r="TTQ23" s="304"/>
      <c r="TTR23" s="304"/>
      <c r="TTS23" s="304"/>
      <c r="TTT23" s="304"/>
      <c r="TTU23" s="304"/>
      <c r="TTV23" s="304"/>
      <c r="TTW23" s="304"/>
      <c r="TTX23" s="304"/>
      <c r="TTY23" s="304"/>
      <c r="TTZ23" s="304"/>
      <c r="TUA23" s="304"/>
      <c r="TUB23" s="304"/>
      <c r="TUC23" s="304"/>
      <c r="TUD23" s="304"/>
      <c r="TUE23" s="304"/>
      <c r="TUF23" s="304"/>
      <c r="TUG23" s="304"/>
      <c r="TUH23" s="304"/>
      <c r="TUI23" s="304"/>
      <c r="TUJ23" s="304"/>
      <c r="TUK23" s="304"/>
      <c r="TUL23" s="304"/>
      <c r="TUM23" s="304"/>
      <c r="TUN23" s="304"/>
      <c r="TUO23" s="304"/>
      <c r="TUP23" s="304"/>
      <c r="TUQ23" s="304"/>
      <c r="TUR23" s="304"/>
      <c r="TUS23" s="304"/>
      <c r="TUT23" s="304"/>
      <c r="TUU23" s="304"/>
      <c r="TUV23" s="304"/>
      <c r="TUW23" s="304"/>
      <c r="TUX23" s="304"/>
      <c r="TUY23" s="304"/>
      <c r="TUZ23" s="304"/>
      <c r="TVA23" s="304"/>
      <c r="TVB23" s="304"/>
      <c r="TVC23" s="304"/>
      <c r="TVD23" s="304"/>
      <c r="TVE23" s="304"/>
      <c r="TVF23" s="304"/>
      <c r="TVG23" s="304"/>
      <c r="TVH23" s="304"/>
      <c r="TVI23" s="304"/>
      <c r="TVJ23" s="304"/>
      <c r="TVK23" s="304"/>
      <c r="TVL23" s="304"/>
      <c r="TVM23" s="304"/>
      <c r="TVN23" s="304"/>
      <c r="TVO23" s="304"/>
      <c r="TVP23" s="304"/>
      <c r="TVQ23" s="304"/>
      <c r="TVR23" s="304"/>
      <c r="TVS23" s="304"/>
      <c r="TVT23" s="304"/>
      <c r="TVU23" s="304"/>
      <c r="TVV23" s="304"/>
      <c r="TVW23" s="304"/>
      <c r="TVX23" s="304"/>
      <c r="TVY23" s="304"/>
      <c r="TVZ23" s="304"/>
      <c r="TWA23" s="304"/>
      <c r="TWB23" s="304"/>
      <c r="TWC23" s="304"/>
      <c r="TWD23" s="304"/>
      <c r="TWE23" s="304"/>
      <c r="TWF23" s="304"/>
      <c r="TWG23" s="304"/>
      <c r="TWH23" s="304"/>
      <c r="TWI23" s="304"/>
      <c r="TWJ23" s="304"/>
      <c r="TWK23" s="304"/>
      <c r="TWL23" s="304"/>
      <c r="TWM23" s="304"/>
      <c r="TWN23" s="304"/>
      <c r="TWO23" s="304"/>
      <c r="TWP23" s="304"/>
      <c r="TWQ23" s="304"/>
      <c r="TWR23" s="304"/>
      <c r="TWS23" s="304"/>
      <c r="TWT23" s="304"/>
      <c r="TWU23" s="304"/>
      <c r="TWV23" s="304"/>
      <c r="TWW23" s="304"/>
      <c r="TWX23" s="304"/>
      <c r="TWY23" s="304"/>
      <c r="TWZ23" s="304"/>
      <c r="TXA23" s="304"/>
      <c r="TXB23" s="304"/>
      <c r="TXC23" s="304"/>
      <c r="TXD23" s="304"/>
      <c r="TXE23" s="304"/>
      <c r="TXF23" s="304"/>
      <c r="TXG23" s="304"/>
      <c r="TXH23" s="304"/>
      <c r="TXI23" s="304"/>
      <c r="TXJ23" s="304"/>
      <c r="TXK23" s="304"/>
      <c r="TXL23" s="304"/>
      <c r="TXM23" s="304"/>
      <c r="TXN23" s="304"/>
      <c r="TXO23" s="304"/>
      <c r="TXP23" s="304"/>
      <c r="TXQ23" s="304"/>
      <c r="TXR23" s="304"/>
      <c r="TXS23" s="304"/>
      <c r="TXT23" s="304"/>
      <c r="TXU23" s="304"/>
      <c r="TXV23" s="304"/>
      <c r="TXW23" s="304"/>
      <c r="TXX23" s="304"/>
      <c r="TXY23" s="304"/>
      <c r="TXZ23" s="304"/>
      <c r="TYA23" s="304"/>
      <c r="TYB23" s="304"/>
      <c r="TYC23" s="304"/>
      <c r="TYD23" s="304"/>
      <c r="TYE23" s="304"/>
      <c r="TYF23" s="304"/>
      <c r="TYG23" s="304"/>
      <c r="TYH23" s="304"/>
      <c r="TYI23" s="304"/>
      <c r="TYJ23" s="304"/>
      <c r="TYK23" s="304"/>
      <c r="TYL23" s="304"/>
      <c r="TYM23" s="304"/>
      <c r="TYN23" s="304"/>
      <c r="TYO23" s="304"/>
      <c r="TYP23" s="304"/>
      <c r="TYQ23" s="304"/>
      <c r="TYR23" s="304"/>
      <c r="TYS23" s="304"/>
      <c r="TYT23" s="304"/>
      <c r="TYU23" s="304"/>
      <c r="TYV23" s="304"/>
      <c r="TYW23" s="304"/>
      <c r="TYX23" s="304"/>
      <c r="TYY23" s="304"/>
      <c r="TYZ23" s="304"/>
      <c r="TZA23" s="304"/>
      <c r="TZB23" s="304"/>
      <c r="TZC23" s="304"/>
      <c r="TZD23" s="304"/>
      <c r="TZE23" s="304"/>
      <c r="TZF23" s="304"/>
      <c r="TZG23" s="304"/>
      <c r="TZH23" s="304"/>
      <c r="TZI23" s="304"/>
      <c r="TZJ23" s="304"/>
      <c r="TZK23" s="304"/>
      <c r="TZL23" s="304"/>
      <c r="TZM23" s="304"/>
      <c r="TZN23" s="304"/>
      <c r="TZO23" s="304"/>
      <c r="TZP23" s="304"/>
      <c r="TZQ23" s="304"/>
      <c r="TZR23" s="304"/>
      <c r="TZS23" s="304"/>
      <c r="TZT23" s="304"/>
      <c r="TZU23" s="304"/>
      <c r="TZV23" s="304"/>
      <c r="TZW23" s="304"/>
      <c r="TZX23" s="304"/>
      <c r="TZY23" s="304"/>
      <c r="TZZ23" s="304"/>
      <c r="UAA23" s="304"/>
      <c r="UAB23" s="304"/>
      <c r="UAC23" s="304"/>
      <c r="UAD23" s="304"/>
      <c r="UAE23" s="304"/>
      <c r="UAF23" s="304"/>
      <c r="UAG23" s="304"/>
      <c r="UAH23" s="304"/>
      <c r="UAI23" s="304"/>
      <c r="UAJ23" s="304"/>
      <c r="UAK23" s="304"/>
      <c r="UAL23" s="304"/>
      <c r="UAM23" s="304"/>
      <c r="UAN23" s="304"/>
      <c r="UAO23" s="304"/>
      <c r="UAP23" s="304"/>
      <c r="UAQ23" s="304"/>
      <c r="UAR23" s="304"/>
      <c r="UAS23" s="304"/>
      <c r="UAT23" s="304"/>
      <c r="UAU23" s="304"/>
      <c r="UAV23" s="304"/>
      <c r="UAW23" s="304"/>
      <c r="UAX23" s="304"/>
      <c r="UAY23" s="304"/>
      <c r="UAZ23" s="304"/>
      <c r="UBA23" s="304"/>
      <c r="UBB23" s="304"/>
      <c r="UBC23" s="304"/>
      <c r="UBD23" s="304"/>
      <c r="UBE23" s="304"/>
      <c r="UBF23" s="304"/>
      <c r="UBG23" s="304"/>
      <c r="UBH23" s="304"/>
      <c r="UBI23" s="304"/>
      <c r="UBJ23" s="304"/>
      <c r="UBK23" s="304"/>
      <c r="UBL23" s="304"/>
      <c r="UBM23" s="304"/>
      <c r="UBN23" s="304"/>
      <c r="UBO23" s="304"/>
      <c r="UBP23" s="304"/>
      <c r="UBQ23" s="304"/>
      <c r="UBR23" s="304"/>
      <c r="UBS23" s="304"/>
      <c r="UBT23" s="304"/>
      <c r="UBU23" s="304"/>
      <c r="UBV23" s="304"/>
      <c r="UBW23" s="304"/>
      <c r="UBX23" s="304"/>
      <c r="UBY23" s="304"/>
      <c r="UBZ23" s="304"/>
      <c r="UCA23" s="304"/>
      <c r="UCB23" s="304"/>
      <c r="UCC23" s="304"/>
      <c r="UCD23" s="304"/>
      <c r="UCE23" s="304"/>
      <c r="UCF23" s="304"/>
      <c r="UCG23" s="304"/>
      <c r="UCH23" s="304"/>
      <c r="UCI23" s="304"/>
      <c r="UCJ23" s="304"/>
      <c r="UCK23" s="304"/>
      <c r="UCL23" s="304"/>
      <c r="UCM23" s="304"/>
      <c r="UCN23" s="304"/>
      <c r="UCO23" s="304"/>
      <c r="UCP23" s="304"/>
      <c r="UCQ23" s="304"/>
      <c r="UCR23" s="304"/>
      <c r="UCS23" s="304"/>
      <c r="UCT23" s="304"/>
      <c r="UCU23" s="304"/>
      <c r="UCV23" s="304"/>
      <c r="UCW23" s="304"/>
      <c r="UCX23" s="304"/>
      <c r="UCY23" s="304"/>
      <c r="UCZ23" s="304"/>
      <c r="UDA23" s="304"/>
      <c r="UDB23" s="304"/>
      <c r="UDC23" s="304"/>
      <c r="UDD23" s="304"/>
      <c r="UDE23" s="304"/>
      <c r="UDF23" s="304"/>
      <c r="UDG23" s="304"/>
      <c r="UDH23" s="304"/>
      <c r="UDI23" s="304"/>
      <c r="UDJ23" s="304"/>
      <c r="UDK23" s="304"/>
      <c r="UDL23" s="304"/>
      <c r="UDM23" s="304"/>
      <c r="UDN23" s="304"/>
      <c r="UDO23" s="304"/>
      <c r="UDP23" s="304"/>
      <c r="UDQ23" s="304"/>
      <c r="UDR23" s="304"/>
      <c r="UDS23" s="304"/>
      <c r="UDT23" s="304"/>
      <c r="UDU23" s="304"/>
      <c r="UDV23" s="304"/>
      <c r="UDW23" s="304"/>
      <c r="UDX23" s="304"/>
      <c r="UDY23" s="304"/>
      <c r="UDZ23" s="304"/>
      <c r="UEA23" s="304"/>
      <c r="UEB23" s="304"/>
      <c r="UEC23" s="304"/>
      <c r="UED23" s="304"/>
      <c r="UEE23" s="304"/>
      <c r="UEF23" s="304"/>
      <c r="UEG23" s="304"/>
      <c r="UEH23" s="304"/>
      <c r="UEI23" s="304"/>
      <c r="UEJ23" s="304"/>
      <c r="UEK23" s="304"/>
      <c r="UEL23" s="304"/>
      <c r="UEM23" s="304"/>
      <c r="UEN23" s="304"/>
      <c r="UEO23" s="304"/>
      <c r="UEP23" s="304"/>
      <c r="UEQ23" s="304"/>
      <c r="UER23" s="304"/>
      <c r="UES23" s="304"/>
      <c r="UET23" s="304"/>
      <c r="UEU23" s="304"/>
      <c r="UEV23" s="304"/>
      <c r="UEW23" s="304"/>
      <c r="UEX23" s="304"/>
      <c r="UEY23" s="304"/>
      <c r="UEZ23" s="304"/>
      <c r="UFA23" s="304"/>
      <c r="UFB23" s="304"/>
      <c r="UFC23" s="304"/>
      <c r="UFD23" s="304"/>
      <c r="UFE23" s="304"/>
      <c r="UFF23" s="304"/>
      <c r="UFG23" s="304"/>
      <c r="UFH23" s="304"/>
      <c r="UFI23" s="304"/>
      <c r="UFJ23" s="304"/>
      <c r="UFK23" s="304"/>
      <c r="UFL23" s="304"/>
      <c r="UFM23" s="304"/>
      <c r="UFN23" s="304"/>
      <c r="UFO23" s="304"/>
      <c r="UFP23" s="304"/>
      <c r="UFQ23" s="304"/>
      <c r="UFR23" s="304"/>
      <c r="UFS23" s="304"/>
      <c r="UFT23" s="304"/>
      <c r="UFU23" s="304"/>
      <c r="UFV23" s="304"/>
      <c r="UFW23" s="304"/>
      <c r="UFX23" s="304"/>
      <c r="UFY23" s="304"/>
      <c r="UFZ23" s="304"/>
      <c r="UGA23" s="304"/>
      <c r="UGB23" s="304"/>
      <c r="UGC23" s="304"/>
      <c r="UGD23" s="304"/>
      <c r="UGE23" s="304"/>
      <c r="UGF23" s="304"/>
      <c r="UGG23" s="304"/>
      <c r="UGH23" s="304"/>
      <c r="UGI23" s="304"/>
      <c r="UGJ23" s="304"/>
      <c r="UGK23" s="304"/>
      <c r="UGL23" s="304"/>
      <c r="UGM23" s="304"/>
      <c r="UGN23" s="304"/>
      <c r="UGO23" s="304"/>
      <c r="UGP23" s="304"/>
      <c r="UGQ23" s="304"/>
      <c r="UGR23" s="304"/>
      <c r="UGS23" s="304"/>
      <c r="UGT23" s="304"/>
      <c r="UGU23" s="304"/>
      <c r="UGV23" s="304"/>
      <c r="UGW23" s="304"/>
      <c r="UGX23" s="304"/>
      <c r="UGY23" s="304"/>
      <c r="UGZ23" s="304"/>
      <c r="UHA23" s="304"/>
      <c r="UHB23" s="304"/>
      <c r="UHC23" s="304"/>
      <c r="UHD23" s="304"/>
      <c r="UHE23" s="304"/>
      <c r="UHF23" s="304"/>
      <c r="UHG23" s="304"/>
      <c r="UHH23" s="304"/>
      <c r="UHI23" s="304"/>
      <c r="UHJ23" s="304"/>
      <c r="UHK23" s="304"/>
      <c r="UHL23" s="304"/>
      <c r="UHM23" s="304"/>
      <c r="UHN23" s="304"/>
      <c r="UHO23" s="304"/>
      <c r="UHP23" s="304"/>
      <c r="UHQ23" s="304"/>
      <c r="UHR23" s="304"/>
      <c r="UHS23" s="304"/>
      <c r="UHT23" s="304"/>
      <c r="UHU23" s="304"/>
      <c r="UHV23" s="304"/>
      <c r="UHW23" s="304"/>
      <c r="UHX23" s="304"/>
      <c r="UHY23" s="304"/>
      <c r="UHZ23" s="304"/>
      <c r="UIA23" s="304"/>
      <c r="UIB23" s="304"/>
      <c r="UIC23" s="304"/>
      <c r="UID23" s="304"/>
      <c r="UIE23" s="304"/>
      <c r="UIF23" s="304"/>
      <c r="UIG23" s="304"/>
      <c r="UIH23" s="304"/>
      <c r="UII23" s="304"/>
      <c r="UIJ23" s="304"/>
      <c r="UIK23" s="304"/>
      <c r="UIL23" s="304"/>
      <c r="UIM23" s="304"/>
      <c r="UIN23" s="304"/>
      <c r="UIO23" s="304"/>
      <c r="UIP23" s="304"/>
      <c r="UIQ23" s="304"/>
      <c r="UIR23" s="304"/>
      <c r="UIS23" s="304"/>
      <c r="UIT23" s="304"/>
      <c r="UIU23" s="304"/>
      <c r="UIV23" s="304"/>
      <c r="UIW23" s="304"/>
      <c r="UIX23" s="304"/>
      <c r="UIY23" s="304"/>
      <c r="UIZ23" s="304"/>
      <c r="UJA23" s="304"/>
      <c r="UJB23" s="304"/>
      <c r="UJC23" s="304"/>
      <c r="UJD23" s="304"/>
      <c r="UJE23" s="304"/>
      <c r="UJF23" s="304"/>
      <c r="UJG23" s="304"/>
      <c r="UJH23" s="304"/>
      <c r="UJI23" s="304"/>
      <c r="UJJ23" s="304"/>
      <c r="UJK23" s="304"/>
      <c r="UJL23" s="304"/>
      <c r="UJM23" s="304"/>
      <c r="UJN23" s="304"/>
      <c r="UJO23" s="304"/>
      <c r="UJP23" s="304"/>
      <c r="UJQ23" s="304"/>
      <c r="UJR23" s="304"/>
      <c r="UJS23" s="304"/>
      <c r="UJT23" s="304"/>
      <c r="UJU23" s="304"/>
      <c r="UJV23" s="304"/>
      <c r="UJW23" s="304"/>
      <c r="UJX23" s="304"/>
      <c r="UJY23" s="304"/>
      <c r="UJZ23" s="304"/>
      <c r="UKA23" s="304"/>
      <c r="UKB23" s="304"/>
      <c r="UKC23" s="304"/>
      <c r="UKD23" s="304"/>
      <c r="UKE23" s="304"/>
      <c r="UKF23" s="304"/>
      <c r="UKG23" s="304"/>
      <c r="UKH23" s="304"/>
      <c r="UKI23" s="304"/>
      <c r="UKJ23" s="304"/>
      <c r="UKK23" s="304"/>
      <c r="UKL23" s="304"/>
      <c r="UKM23" s="304"/>
      <c r="UKN23" s="304"/>
      <c r="UKO23" s="304"/>
      <c r="UKP23" s="304"/>
      <c r="UKQ23" s="304"/>
      <c r="UKR23" s="304"/>
      <c r="UKS23" s="304"/>
      <c r="UKT23" s="304"/>
      <c r="UKU23" s="304"/>
      <c r="UKV23" s="304"/>
      <c r="UKW23" s="304"/>
      <c r="UKX23" s="304"/>
      <c r="UKY23" s="304"/>
      <c r="UKZ23" s="304"/>
      <c r="ULA23" s="304"/>
      <c r="ULB23" s="304"/>
      <c r="ULC23" s="304"/>
      <c r="ULD23" s="304"/>
      <c r="ULE23" s="304"/>
      <c r="ULF23" s="304"/>
      <c r="ULG23" s="304"/>
      <c r="ULH23" s="304"/>
      <c r="ULI23" s="304"/>
      <c r="ULJ23" s="304"/>
      <c r="ULK23" s="304"/>
      <c r="ULL23" s="304"/>
      <c r="ULM23" s="304"/>
      <c r="ULN23" s="304"/>
      <c r="ULO23" s="304"/>
      <c r="ULP23" s="304"/>
      <c r="ULQ23" s="304"/>
      <c r="ULR23" s="304"/>
      <c r="ULS23" s="304"/>
      <c r="ULT23" s="304"/>
      <c r="ULU23" s="304"/>
      <c r="ULV23" s="304"/>
      <c r="ULW23" s="304"/>
      <c r="ULX23" s="304"/>
      <c r="ULY23" s="304"/>
      <c r="ULZ23" s="304"/>
      <c r="UMA23" s="304"/>
      <c r="UMB23" s="304"/>
      <c r="UMC23" s="304"/>
      <c r="UMD23" s="304"/>
      <c r="UME23" s="304"/>
      <c r="UMF23" s="304"/>
      <c r="UMG23" s="304"/>
      <c r="UMH23" s="304"/>
      <c r="UMI23" s="304"/>
      <c r="UMJ23" s="304"/>
      <c r="UMK23" s="304"/>
      <c r="UML23" s="304"/>
      <c r="UMM23" s="304"/>
      <c r="UMN23" s="304"/>
      <c r="UMO23" s="304"/>
      <c r="UMP23" s="304"/>
      <c r="UMQ23" s="304"/>
      <c r="UMR23" s="304"/>
      <c r="UMS23" s="304"/>
      <c r="UMT23" s="304"/>
      <c r="UMU23" s="304"/>
      <c r="UMV23" s="304"/>
      <c r="UMW23" s="304"/>
      <c r="UMX23" s="304"/>
      <c r="UMY23" s="304"/>
      <c r="UMZ23" s="304"/>
      <c r="UNA23" s="304"/>
      <c r="UNB23" s="304"/>
      <c r="UNC23" s="304"/>
      <c r="UND23" s="304"/>
      <c r="UNE23" s="304"/>
      <c r="UNF23" s="304"/>
      <c r="UNG23" s="304"/>
      <c r="UNH23" s="304"/>
      <c r="UNI23" s="304"/>
      <c r="UNJ23" s="304"/>
      <c r="UNK23" s="304"/>
      <c r="UNL23" s="304"/>
      <c r="UNM23" s="304"/>
      <c r="UNN23" s="304"/>
      <c r="UNO23" s="304"/>
      <c r="UNP23" s="304"/>
      <c r="UNQ23" s="304"/>
      <c r="UNR23" s="304"/>
      <c r="UNS23" s="304"/>
      <c r="UNT23" s="304"/>
      <c r="UNU23" s="304"/>
      <c r="UNV23" s="304"/>
      <c r="UNW23" s="304"/>
      <c r="UNX23" s="304"/>
      <c r="UNY23" s="304"/>
      <c r="UNZ23" s="304"/>
      <c r="UOA23" s="304"/>
      <c r="UOB23" s="304"/>
      <c r="UOC23" s="304"/>
      <c r="UOD23" s="304"/>
      <c r="UOE23" s="304"/>
      <c r="UOF23" s="304"/>
      <c r="UOG23" s="304"/>
      <c r="UOH23" s="304"/>
      <c r="UOI23" s="304"/>
      <c r="UOJ23" s="304"/>
      <c r="UOK23" s="304"/>
      <c r="UOL23" s="304"/>
      <c r="UOM23" s="304"/>
      <c r="UON23" s="304"/>
      <c r="UOO23" s="304"/>
      <c r="UOP23" s="304"/>
      <c r="UOQ23" s="304"/>
      <c r="UOR23" s="304"/>
      <c r="UOS23" s="304"/>
      <c r="UOT23" s="304"/>
      <c r="UOU23" s="304"/>
      <c r="UOV23" s="304"/>
      <c r="UOW23" s="304"/>
      <c r="UOX23" s="304"/>
      <c r="UOY23" s="304"/>
      <c r="UOZ23" s="304"/>
      <c r="UPA23" s="304"/>
      <c r="UPB23" s="304"/>
      <c r="UPC23" s="304"/>
      <c r="UPD23" s="304"/>
      <c r="UPE23" s="304"/>
      <c r="UPF23" s="304"/>
      <c r="UPG23" s="304"/>
      <c r="UPH23" s="304"/>
      <c r="UPI23" s="304"/>
      <c r="UPJ23" s="304"/>
      <c r="UPK23" s="304"/>
      <c r="UPL23" s="304"/>
      <c r="UPM23" s="304"/>
      <c r="UPN23" s="304"/>
      <c r="UPO23" s="304"/>
      <c r="UPP23" s="304"/>
      <c r="UPQ23" s="304"/>
      <c r="UPR23" s="304"/>
      <c r="UPS23" s="304"/>
      <c r="UPT23" s="304"/>
      <c r="UPU23" s="304"/>
      <c r="UPV23" s="304"/>
      <c r="UPW23" s="304"/>
      <c r="UPX23" s="304"/>
      <c r="UPY23" s="304"/>
      <c r="UPZ23" s="304"/>
      <c r="UQA23" s="304"/>
      <c r="UQB23" s="304"/>
      <c r="UQC23" s="304"/>
      <c r="UQD23" s="304"/>
      <c r="UQE23" s="304"/>
      <c r="UQF23" s="304"/>
      <c r="UQG23" s="304"/>
      <c r="UQH23" s="304"/>
      <c r="UQI23" s="304"/>
      <c r="UQJ23" s="304"/>
      <c r="UQK23" s="304"/>
      <c r="UQL23" s="304"/>
      <c r="UQM23" s="304"/>
      <c r="UQN23" s="304"/>
      <c r="UQO23" s="304"/>
      <c r="UQP23" s="304"/>
      <c r="UQQ23" s="304"/>
      <c r="UQR23" s="304"/>
      <c r="UQS23" s="304"/>
      <c r="UQT23" s="304"/>
      <c r="UQU23" s="304"/>
      <c r="UQV23" s="304"/>
      <c r="UQW23" s="304"/>
      <c r="UQX23" s="304"/>
      <c r="UQY23" s="304"/>
      <c r="UQZ23" s="304"/>
      <c r="URA23" s="304"/>
      <c r="URB23" s="304"/>
      <c r="URC23" s="304"/>
      <c r="URD23" s="304"/>
      <c r="URE23" s="304"/>
      <c r="URF23" s="304"/>
      <c r="URG23" s="304"/>
      <c r="URH23" s="304"/>
      <c r="URI23" s="304"/>
      <c r="URJ23" s="304"/>
      <c r="URK23" s="304"/>
      <c r="URL23" s="304"/>
      <c r="URM23" s="304"/>
      <c r="URN23" s="304"/>
      <c r="URO23" s="304"/>
      <c r="URP23" s="304"/>
      <c r="URQ23" s="304"/>
      <c r="URR23" s="304"/>
      <c r="URS23" s="304"/>
      <c r="URT23" s="304"/>
      <c r="URU23" s="304"/>
      <c r="URV23" s="304"/>
      <c r="URW23" s="304"/>
      <c r="URX23" s="304"/>
      <c r="URY23" s="304"/>
      <c r="URZ23" s="304"/>
      <c r="USA23" s="304"/>
      <c r="USB23" s="304"/>
      <c r="USC23" s="304"/>
      <c r="USD23" s="304"/>
      <c r="USE23" s="304"/>
      <c r="USF23" s="304"/>
      <c r="USG23" s="304"/>
      <c r="USH23" s="304"/>
      <c r="USI23" s="304"/>
      <c r="USJ23" s="304"/>
      <c r="USK23" s="304"/>
      <c r="USL23" s="304"/>
      <c r="USM23" s="304"/>
      <c r="USN23" s="304"/>
      <c r="USO23" s="304"/>
      <c r="USP23" s="304"/>
      <c r="USQ23" s="304"/>
      <c r="USR23" s="304"/>
      <c r="USS23" s="304"/>
      <c r="UST23" s="304"/>
      <c r="USU23" s="304"/>
      <c r="USV23" s="304"/>
      <c r="USW23" s="304"/>
      <c r="USX23" s="304"/>
      <c r="USY23" s="304"/>
      <c r="USZ23" s="304"/>
      <c r="UTA23" s="304"/>
      <c r="UTB23" s="304"/>
      <c r="UTC23" s="304"/>
      <c r="UTD23" s="304"/>
      <c r="UTE23" s="304"/>
      <c r="UTF23" s="304"/>
      <c r="UTG23" s="304"/>
      <c r="UTH23" s="304"/>
      <c r="UTI23" s="304"/>
      <c r="UTJ23" s="304"/>
      <c r="UTK23" s="304"/>
      <c r="UTL23" s="304"/>
      <c r="UTM23" s="304"/>
      <c r="UTN23" s="304"/>
      <c r="UTO23" s="304"/>
      <c r="UTP23" s="304"/>
      <c r="UTQ23" s="304"/>
      <c r="UTR23" s="304"/>
      <c r="UTS23" s="304"/>
      <c r="UTT23" s="304"/>
      <c r="UTU23" s="304"/>
      <c r="UTV23" s="304"/>
      <c r="UTW23" s="304"/>
      <c r="UTX23" s="304"/>
      <c r="UTY23" s="304"/>
      <c r="UTZ23" s="304"/>
      <c r="UUA23" s="304"/>
      <c r="UUB23" s="304"/>
      <c r="UUC23" s="304"/>
      <c r="UUD23" s="304"/>
      <c r="UUE23" s="304"/>
      <c r="UUF23" s="304"/>
      <c r="UUG23" s="304"/>
      <c r="UUH23" s="304"/>
      <c r="UUI23" s="304"/>
      <c r="UUJ23" s="304"/>
      <c r="UUK23" s="304"/>
      <c r="UUL23" s="304"/>
      <c r="UUM23" s="304"/>
      <c r="UUN23" s="304"/>
      <c r="UUO23" s="304"/>
      <c r="UUP23" s="304"/>
      <c r="UUQ23" s="304"/>
      <c r="UUR23" s="304"/>
      <c r="UUS23" s="304"/>
      <c r="UUT23" s="304"/>
      <c r="UUU23" s="304"/>
      <c r="UUV23" s="304"/>
      <c r="UUW23" s="304"/>
      <c r="UUX23" s="304"/>
      <c r="UUY23" s="304"/>
      <c r="UUZ23" s="304"/>
      <c r="UVA23" s="304"/>
      <c r="UVB23" s="304"/>
      <c r="UVC23" s="304"/>
      <c r="UVD23" s="304"/>
      <c r="UVE23" s="304"/>
      <c r="UVF23" s="304"/>
      <c r="UVG23" s="304"/>
      <c r="UVH23" s="304"/>
      <c r="UVI23" s="304"/>
      <c r="UVJ23" s="304"/>
      <c r="UVK23" s="304"/>
      <c r="UVL23" s="304"/>
      <c r="UVM23" s="304"/>
      <c r="UVN23" s="304"/>
      <c r="UVO23" s="304"/>
      <c r="UVP23" s="304"/>
      <c r="UVQ23" s="304"/>
      <c r="UVR23" s="304"/>
      <c r="UVS23" s="304"/>
      <c r="UVT23" s="304"/>
      <c r="UVU23" s="304"/>
      <c r="UVV23" s="304"/>
      <c r="UVW23" s="304"/>
      <c r="UVX23" s="304"/>
      <c r="UVY23" s="304"/>
      <c r="UVZ23" s="304"/>
      <c r="UWA23" s="304"/>
      <c r="UWB23" s="304"/>
      <c r="UWC23" s="304"/>
      <c r="UWD23" s="304"/>
      <c r="UWE23" s="304"/>
      <c r="UWF23" s="304"/>
      <c r="UWG23" s="304"/>
      <c r="UWH23" s="304"/>
      <c r="UWI23" s="304"/>
      <c r="UWJ23" s="304"/>
      <c r="UWK23" s="304"/>
      <c r="UWL23" s="304"/>
      <c r="UWM23" s="304"/>
      <c r="UWN23" s="304"/>
      <c r="UWO23" s="304"/>
      <c r="UWP23" s="304"/>
      <c r="UWQ23" s="304"/>
      <c r="UWR23" s="304"/>
      <c r="UWS23" s="304"/>
      <c r="UWT23" s="304"/>
      <c r="UWU23" s="304"/>
      <c r="UWV23" s="304"/>
      <c r="UWW23" s="304"/>
      <c r="UWX23" s="304"/>
      <c r="UWY23" s="304"/>
      <c r="UWZ23" s="304"/>
      <c r="UXA23" s="304"/>
      <c r="UXB23" s="304"/>
      <c r="UXC23" s="304"/>
      <c r="UXD23" s="304"/>
      <c r="UXE23" s="304"/>
      <c r="UXF23" s="304"/>
      <c r="UXG23" s="304"/>
      <c r="UXH23" s="304"/>
      <c r="UXI23" s="304"/>
      <c r="UXJ23" s="304"/>
      <c r="UXK23" s="304"/>
      <c r="UXL23" s="304"/>
      <c r="UXM23" s="304"/>
      <c r="UXN23" s="304"/>
      <c r="UXO23" s="304"/>
      <c r="UXP23" s="304"/>
      <c r="UXQ23" s="304"/>
      <c r="UXR23" s="304"/>
      <c r="UXS23" s="304"/>
      <c r="UXT23" s="304"/>
      <c r="UXU23" s="304"/>
      <c r="UXV23" s="304"/>
      <c r="UXW23" s="304"/>
      <c r="UXX23" s="304"/>
      <c r="UXY23" s="304"/>
      <c r="UXZ23" s="304"/>
      <c r="UYA23" s="304"/>
      <c r="UYB23" s="304"/>
      <c r="UYC23" s="304"/>
      <c r="UYD23" s="304"/>
      <c r="UYE23" s="304"/>
      <c r="UYF23" s="304"/>
      <c r="UYG23" s="304"/>
      <c r="UYH23" s="304"/>
      <c r="UYI23" s="304"/>
      <c r="UYJ23" s="304"/>
      <c r="UYK23" s="304"/>
      <c r="UYL23" s="304"/>
      <c r="UYM23" s="304"/>
      <c r="UYN23" s="304"/>
      <c r="UYO23" s="304"/>
      <c r="UYP23" s="304"/>
      <c r="UYQ23" s="304"/>
      <c r="UYR23" s="304"/>
      <c r="UYS23" s="304"/>
      <c r="UYT23" s="304"/>
      <c r="UYU23" s="304"/>
      <c r="UYV23" s="304"/>
      <c r="UYW23" s="304"/>
      <c r="UYX23" s="304"/>
      <c r="UYY23" s="304"/>
      <c r="UYZ23" s="304"/>
      <c r="UZA23" s="304"/>
      <c r="UZB23" s="304"/>
      <c r="UZC23" s="304"/>
      <c r="UZD23" s="304"/>
      <c r="UZE23" s="304"/>
      <c r="UZF23" s="304"/>
      <c r="UZG23" s="304"/>
      <c r="UZH23" s="304"/>
      <c r="UZI23" s="304"/>
      <c r="UZJ23" s="304"/>
      <c r="UZK23" s="304"/>
      <c r="UZL23" s="304"/>
      <c r="UZM23" s="304"/>
      <c r="UZN23" s="304"/>
      <c r="UZO23" s="304"/>
      <c r="UZP23" s="304"/>
      <c r="UZQ23" s="304"/>
      <c r="UZR23" s="304"/>
      <c r="UZS23" s="304"/>
      <c r="UZT23" s="304"/>
      <c r="UZU23" s="304"/>
      <c r="UZV23" s="304"/>
      <c r="UZW23" s="304"/>
      <c r="UZX23" s="304"/>
      <c r="UZY23" s="304"/>
      <c r="UZZ23" s="304"/>
      <c r="VAA23" s="304"/>
      <c r="VAB23" s="304"/>
      <c r="VAC23" s="304"/>
      <c r="VAD23" s="304"/>
      <c r="VAE23" s="304"/>
      <c r="VAF23" s="304"/>
      <c r="VAG23" s="304"/>
      <c r="VAH23" s="304"/>
      <c r="VAI23" s="304"/>
      <c r="VAJ23" s="304"/>
      <c r="VAK23" s="304"/>
      <c r="VAL23" s="304"/>
      <c r="VAM23" s="304"/>
      <c r="VAN23" s="304"/>
      <c r="VAO23" s="304"/>
      <c r="VAP23" s="304"/>
      <c r="VAQ23" s="304"/>
      <c r="VAR23" s="304"/>
      <c r="VAS23" s="304"/>
      <c r="VAT23" s="304"/>
      <c r="VAU23" s="304"/>
      <c r="VAV23" s="304"/>
      <c r="VAW23" s="304"/>
      <c r="VAX23" s="304"/>
      <c r="VAY23" s="304"/>
      <c r="VAZ23" s="304"/>
      <c r="VBA23" s="304"/>
      <c r="VBB23" s="304"/>
      <c r="VBC23" s="304"/>
      <c r="VBD23" s="304"/>
      <c r="VBE23" s="304"/>
      <c r="VBF23" s="304"/>
      <c r="VBG23" s="304"/>
      <c r="VBH23" s="304"/>
      <c r="VBI23" s="304"/>
      <c r="VBJ23" s="304"/>
      <c r="VBK23" s="304"/>
      <c r="VBL23" s="304"/>
      <c r="VBM23" s="304"/>
      <c r="VBN23" s="304"/>
      <c r="VBO23" s="304"/>
      <c r="VBP23" s="304"/>
      <c r="VBQ23" s="304"/>
      <c r="VBR23" s="304"/>
      <c r="VBS23" s="304"/>
      <c r="VBT23" s="304"/>
      <c r="VBU23" s="304"/>
      <c r="VBV23" s="304"/>
      <c r="VBW23" s="304"/>
      <c r="VBX23" s="304"/>
      <c r="VBY23" s="304"/>
      <c r="VBZ23" s="304"/>
      <c r="VCA23" s="304"/>
      <c r="VCB23" s="304"/>
      <c r="VCC23" s="304"/>
      <c r="VCD23" s="304"/>
      <c r="VCE23" s="304"/>
      <c r="VCF23" s="304"/>
      <c r="VCG23" s="304"/>
      <c r="VCH23" s="304"/>
      <c r="VCI23" s="304"/>
      <c r="VCJ23" s="304"/>
      <c r="VCK23" s="304"/>
      <c r="VCL23" s="304"/>
      <c r="VCM23" s="304"/>
      <c r="VCN23" s="304"/>
      <c r="VCO23" s="304"/>
      <c r="VCP23" s="304"/>
      <c r="VCQ23" s="304"/>
      <c r="VCR23" s="304"/>
      <c r="VCS23" s="304"/>
      <c r="VCT23" s="304"/>
      <c r="VCU23" s="304"/>
      <c r="VCV23" s="304"/>
      <c r="VCW23" s="304"/>
      <c r="VCX23" s="304"/>
      <c r="VCY23" s="304"/>
      <c r="VCZ23" s="304"/>
      <c r="VDA23" s="304"/>
      <c r="VDB23" s="304"/>
      <c r="VDC23" s="304"/>
      <c r="VDD23" s="304"/>
      <c r="VDE23" s="304"/>
      <c r="VDF23" s="304"/>
      <c r="VDG23" s="304"/>
      <c r="VDH23" s="304"/>
      <c r="VDI23" s="304"/>
      <c r="VDJ23" s="304"/>
      <c r="VDK23" s="304"/>
      <c r="VDL23" s="304"/>
      <c r="VDM23" s="304"/>
      <c r="VDN23" s="304"/>
      <c r="VDO23" s="304"/>
      <c r="VDP23" s="304"/>
      <c r="VDQ23" s="304"/>
      <c r="VDR23" s="304"/>
      <c r="VDS23" s="304"/>
      <c r="VDT23" s="304"/>
      <c r="VDU23" s="304"/>
      <c r="VDV23" s="304"/>
      <c r="VDW23" s="304"/>
      <c r="VDX23" s="304"/>
      <c r="VDY23" s="304"/>
      <c r="VDZ23" s="304"/>
      <c r="VEA23" s="304"/>
      <c r="VEB23" s="304"/>
      <c r="VEC23" s="304"/>
      <c r="VED23" s="304"/>
      <c r="VEE23" s="304"/>
      <c r="VEF23" s="304"/>
      <c r="VEG23" s="304"/>
      <c r="VEH23" s="304"/>
      <c r="VEI23" s="304"/>
      <c r="VEJ23" s="304"/>
      <c r="VEK23" s="304"/>
      <c r="VEL23" s="304"/>
      <c r="VEM23" s="304"/>
      <c r="VEN23" s="304"/>
      <c r="VEO23" s="304"/>
      <c r="VEP23" s="304"/>
      <c r="VEQ23" s="304"/>
      <c r="VER23" s="304"/>
      <c r="VES23" s="304"/>
      <c r="VET23" s="304"/>
      <c r="VEU23" s="304"/>
      <c r="VEV23" s="304"/>
      <c r="VEW23" s="304"/>
      <c r="VEX23" s="304"/>
      <c r="VEY23" s="304"/>
      <c r="VEZ23" s="304"/>
      <c r="VFA23" s="304"/>
      <c r="VFB23" s="304"/>
      <c r="VFC23" s="304"/>
      <c r="VFD23" s="304"/>
      <c r="VFE23" s="304"/>
      <c r="VFF23" s="304"/>
      <c r="VFG23" s="304"/>
      <c r="VFH23" s="304"/>
      <c r="VFI23" s="304"/>
      <c r="VFJ23" s="304"/>
      <c r="VFK23" s="304"/>
      <c r="VFL23" s="304"/>
      <c r="VFM23" s="304"/>
      <c r="VFN23" s="304"/>
      <c r="VFO23" s="304"/>
      <c r="VFP23" s="304"/>
      <c r="VFQ23" s="304"/>
      <c r="VFR23" s="304"/>
      <c r="VFS23" s="304"/>
      <c r="VFT23" s="304"/>
      <c r="VFU23" s="304"/>
      <c r="VFV23" s="304"/>
      <c r="VFW23" s="304"/>
      <c r="VFX23" s="304"/>
      <c r="VFY23" s="304"/>
      <c r="VFZ23" s="304"/>
      <c r="VGA23" s="304"/>
      <c r="VGB23" s="304"/>
      <c r="VGC23" s="304"/>
      <c r="VGD23" s="304"/>
      <c r="VGE23" s="304"/>
      <c r="VGF23" s="304"/>
      <c r="VGG23" s="304"/>
      <c r="VGH23" s="304"/>
      <c r="VGI23" s="304"/>
      <c r="VGJ23" s="304"/>
      <c r="VGK23" s="304"/>
      <c r="VGL23" s="304"/>
      <c r="VGM23" s="304"/>
      <c r="VGN23" s="304"/>
      <c r="VGO23" s="304"/>
      <c r="VGP23" s="304"/>
      <c r="VGQ23" s="304"/>
      <c r="VGR23" s="304"/>
      <c r="VGS23" s="304"/>
      <c r="VGT23" s="304"/>
      <c r="VGU23" s="304"/>
      <c r="VGV23" s="304"/>
      <c r="VGW23" s="304"/>
      <c r="VGX23" s="304"/>
      <c r="VGY23" s="304"/>
      <c r="VGZ23" s="304"/>
      <c r="VHA23" s="304"/>
      <c r="VHB23" s="304"/>
      <c r="VHC23" s="304"/>
      <c r="VHD23" s="304"/>
      <c r="VHE23" s="304"/>
      <c r="VHF23" s="304"/>
      <c r="VHG23" s="304"/>
      <c r="VHH23" s="304"/>
      <c r="VHI23" s="304"/>
      <c r="VHJ23" s="304"/>
      <c r="VHK23" s="304"/>
      <c r="VHL23" s="304"/>
      <c r="VHM23" s="304"/>
      <c r="VHN23" s="304"/>
      <c r="VHO23" s="304"/>
      <c r="VHP23" s="304"/>
      <c r="VHQ23" s="304"/>
      <c r="VHR23" s="304"/>
      <c r="VHS23" s="304"/>
      <c r="VHT23" s="304"/>
      <c r="VHU23" s="304"/>
      <c r="VHV23" s="304"/>
      <c r="VHW23" s="304"/>
      <c r="VHX23" s="304"/>
      <c r="VHY23" s="304"/>
      <c r="VHZ23" s="304"/>
      <c r="VIA23" s="304"/>
      <c r="VIB23" s="304"/>
      <c r="VIC23" s="304"/>
      <c r="VID23" s="304"/>
      <c r="VIE23" s="304"/>
      <c r="VIF23" s="304"/>
      <c r="VIG23" s="304"/>
      <c r="VIH23" s="304"/>
      <c r="VII23" s="304"/>
      <c r="VIJ23" s="304"/>
      <c r="VIK23" s="304"/>
      <c r="VIL23" s="304"/>
      <c r="VIM23" s="304"/>
      <c r="VIN23" s="304"/>
      <c r="VIO23" s="304"/>
      <c r="VIP23" s="304"/>
      <c r="VIQ23" s="304"/>
      <c r="VIR23" s="304"/>
      <c r="VIS23" s="304"/>
      <c r="VIT23" s="304"/>
      <c r="VIU23" s="304"/>
      <c r="VIV23" s="304"/>
      <c r="VIW23" s="304"/>
      <c r="VIX23" s="304"/>
      <c r="VIY23" s="304"/>
      <c r="VIZ23" s="304"/>
      <c r="VJA23" s="304"/>
      <c r="VJB23" s="304"/>
      <c r="VJC23" s="304"/>
      <c r="VJD23" s="304"/>
      <c r="VJE23" s="304"/>
      <c r="VJF23" s="304"/>
      <c r="VJG23" s="304"/>
      <c r="VJH23" s="304"/>
      <c r="VJI23" s="304"/>
      <c r="VJJ23" s="304"/>
      <c r="VJK23" s="304"/>
      <c r="VJL23" s="304"/>
      <c r="VJM23" s="304"/>
      <c r="VJN23" s="304"/>
      <c r="VJO23" s="304"/>
      <c r="VJP23" s="304"/>
      <c r="VJQ23" s="304"/>
      <c r="VJR23" s="304"/>
      <c r="VJS23" s="304"/>
      <c r="VJT23" s="304"/>
      <c r="VJU23" s="304"/>
      <c r="VJV23" s="304"/>
      <c r="VJW23" s="304"/>
      <c r="VJX23" s="304"/>
      <c r="VJY23" s="304"/>
      <c r="VJZ23" s="304"/>
      <c r="VKA23" s="304"/>
      <c r="VKB23" s="304"/>
      <c r="VKC23" s="304"/>
      <c r="VKD23" s="304"/>
      <c r="VKE23" s="304"/>
      <c r="VKF23" s="304"/>
      <c r="VKG23" s="304"/>
      <c r="VKH23" s="304"/>
      <c r="VKI23" s="304"/>
      <c r="VKJ23" s="304"/>
      <c r="VKK23" s="304"/>
      <c r="VKL23" s="304"/>
      <c r="VKM23" s="304"/>
      <c r="VKN23" s="304"/>
      <c r="VKO23" s="304"/>
      <c r="VKP23" s="304"/>
      <c r="VKQ23" s="304"/>
      <c r="VKR23" s="304"/>
      <c r="VKS23" s="304"/>
      <c r="VKT23" s="304"/>
      <c r="VKU23" s="304"/>
      <c r="VKV23" s="304"/>
      <c r="VKW23" s="304"/>
      <c r="VKX23" s="304"/>
      <c r="VKY23" s="304"/>
      <c r="VKZ23" s="304"/>
      <c r="VLA23" s="304"/>
      <c r="VLB23" s="304"/>
      <c r="VLC23" s="304"/>
      <c r="VLD23" s="304"/>
      <c r="VLE23" s="304"/>
      <c r="VLF23" s="304"/>
      <c r="VLG23" s="304"/>
      <c r="VLH23" s="304"/>
      <c r="VLI23" s="304"/>
      <c r="VLJ23" s="304"/>
      <c r="VLK23" s="304"/>
      <c r="VLL23" s="304"/>
      <c r="VLM23" s="304"/>
      <c r="VLN23" s="304"/>
      <c r="VLO23" s="304"/>
      <c r="VLP23" s="304"/>
      <c r="VLQ23" s="304"/>
      <c r="VLR23" s="304"/>
      <c r="VLS23" s="304"/>
      <c r="VLT23" s="304"/>
      <c r="VLU23" s="304"/>
      <c r="VLV23" s="304"/>
      <c r="VLW23" s="304"/>
      <c r="VLX23" s="304"/>
      <c r="VLY23" s="304"/>
      <c r="VLZ23" s="304"/>
      <c r="VMA23" s="304"/>
      <c r="VMB23" s="304"/>
      <c r="VMC23" s="304"/>
      <c r="VMD23" s="304"/>
      <c r="VME23" s="304"/>
      <c r="VMF23" s="304"/>
      <c r="VMG23" s="304"/>
      <c r="VMH23" s="304"/>
      <c r="VMI23" s="304"/>
      <c r="VMJ23" s="304"/>
      <c r="VMK23" s="304"/>
      <c r="VML23" s="304"/>
      <c r="VMM23" s="304"/>
      <c r="VMN23" s="304"/>
      <c r="VMO23" s="304"/>
      <c r="VMP23" s="304"/>
      <c r="VMQ23" s="304"/>
      <c r="VMR23" s="304"/>
      <c r="VMS23" s="304"/>
      <c r="VMT23" s="304"/>
      <c r="VMU23" s="304"/>
      <c r="VMV23" s="304"/>
      <c r="VMW23" s="304"/>
      <c r="VMX23" s="304"/>
      <c r="VMY23" s="304"/>
      <c r="VMZ23" s="304"/>
      <c r="VNA23" s="304"/>
      <c r="VNB23" s="304"/>
      <c r="VNC23" s="304"/>
      <c r="VND23" s="304"/>
      <c r="VNE23" s="304"/>
      <c r="VNF23" s="304"/>
      <c r="VNG23" s="304"/>
      <c r="VNH23" s="304"/>
      <c r="VNI23" s="304"/>
      <c r="VNJ23" s="304"/>
      <c r="VNK23" s="304"/>
      <c r="VNL23" s="304"/>
      <c r="VNM23" s="304"/>
      <c r="VNN23" s="304"/>
      <c r="VNO23" s="304"/>
      <c r="VNP23" s="304"/>
      <c r="VNQ23" s="304"/>
      <c r="VNR23" s="304"/>
      <c r="VNS23" s="304"/>
      <c r="VNT23" s="304"/>
      <c r="VNU23" s="304"/>
      <c r="VNV23" s="304"/>
      <c r="VNW23" s="304"/>
      <c r="VNX23" s="304"/>
      <c r="VNY23" s="304"/>
      <c r="VNZ23" s="304"/>
      <c r="VOA23" s="304"/>
      <c r="VOB23" s="304"/>
      <c r="VOC23" s="304"/>
      <c r="VOD23" s="304"/>
      <c r="VOE23" s="304"/>
      <c r="VOF23" s="304"/>
      <c r="VOG23" s="304"/>
      <c r="VOH23" s="304"/>
      <c r="VOI23" s="304"/>
      <c r="VOJ23" s="304"/>
      <c r="VOK23" s="304"/>
      <c r="VOL23" s="304"/>
      <c r="VOM23" s="304"/>
      <c r="VON23" s="304"/>
      <c r="VOO23" s="304"/>
      <c r="VOP23" s="304"/>
      <c r="VOQ23" s="304"/>
      <c r="VOR23" s="304"/>
      <c r="VOS23" s="304"/>
      <c r="VOT23" s="304"/>
      <c r="VOU23" s="304"/>
      <c r="VOV23" s="304"/>
      <c r="VOW23" s="304"/>
      <c r="VOX23" s="304"/>
      <c r="VOY23" s="304"/>
      <c r="VOZ23" s="304"/>
      <c r="VPA23" s="304"/>
      <c r="VPB23" s="304"/>
      <c r="VPC23" s="304"/>
      <c r="VPD23" s="304"/>
      <c r="VPE23" s="304"/>
      <c r="VPF23" s="304"/>
      <c r="VPG23" s="304"/>
      <c r="VPH23" s="304"/>
      <c r="VPI23" s="304"/>
      <c r="VPJ23" s="304"/>
      <c r="VPK23" s="304"/>
      <c r="VPL23" s="304"/>
      <c r="VPM23" s="304"/>
      <c r="VPN23" s="304"/>
      <c r="VPO23" s="304"/>
      <c r="VPP23" s="304"/>
      <c r="VPQ23" s="304"/>
      <c r="VPR23" s="304"/>
      <c r="VPS23" s="304"/>
      <c r="VPT23" s="304"/>
      <c r="VPU23" s="304"/>
      <c r="VPV23" s="304"/>
      <c r="VPW23" s="304"/>
      <c r="VPX23" s="304"/>
      <c r="VPY23" s="304"/>
      <c r="VPZ23" s="304"/>
      <c r="VQA23" s="304"/>
      <c r="VQB23" s="304"/>
      <c r="VQC23" s="304"/>
      <c r="VQD23" s="304"/>
      <c r="VQE23" s="304"/>
      <c r="VQF23" s="304"/>
      <c r="VQG23" s="304"/>
      <c r="VQH23" s="304"/>
      <c r="VQI23" s="304"/>
      <c r="VQJ23" s="304"/>
      <c r="VQK23" s="304"/>
      <c r="VQL23" s="304"/>
      <c r="VQM23" s="304"/>
      <c r="VQN23" s="304"/>
      <c r="VQO23" s="304"/>
      <c r="VQP23" s="304"/>
      <c r="VQQ23" s="304"/>
      <c r="VQR23" s="304"/>
      <c r="VQS23" s="304"/>
      <c r="VQT23" s="304"/>
      <c r="VQU23" s="304"/>
      <c r="VQV23" s="304"/>
      <c r="VQW23" s="304"/>
      <c r="VQX23" s="304"/>
      <c r="VQY23" s="304"/>
      <c r="VQZ23" s="304"/>
      <c r="VRA23" s="304"/>
      <c r="VRB23" s="304"/>
      <c r="VRC23" s="304"/>
      <c r="VRD23" s="304"/>
      <c r="VRE23" s="304"/>
      <c r="VRF23" s="304"/>
      <c r="VRG23" s="304"/>
      <c r="VRH23" s="304"/>
      <c r="VRI23" s="304"/>
      <c r="VRJ23" s="304"/>
      <c r="VRK23" s="304"/>
      <c r="VRL23" s="304"/>
      <c r="VRM23" s="304"/>
      <c r="VRN23" s="304"/>
      <c r="VRO23" s="304"/>
      <c r="VRP23" s="304"/>
      <c r="VRQ23" s="304"/>
      <c r="VRR23" s="304"/>
      <c r="VRS23" s="304"/>
      <c r="VRT23" s="304"/>
      <c r="VRU23" s="304"/>
      <c r="VRV23" s="304"/>
      <c r="VRW23" s="304"/>
      <c r="VRX23" s="304"/>
      <c r="VRY23" s="304"/>
      <c r="VRZ23" s="304"/>
      <c r="VSA23" s="304"/>
      <c r="VSB23" s="304"/>
      <c r="VSC23" s="304"/>
      <c r="VSD23" s="304"/>
      <c r="VSE23" s="304"/>
      <c r="VSF23" s="304"/>
      <c r="VSG23" s="304"/>
      <c r="VSH23" s="304"/>
      <c r="VSI23" s="304"/>
      <c r="VSJ23" s="304"/>
      <c r="VSK23" s="304"/>
      <c r="VSL23" s="304"/>
      <c r="VSM23" s="304"/>
      <c r="VSN23" s="304"/>
      <c r="VSO23" s="304"/>
      <c r="VSP23" s="304"/>
      <c r="VSQ23" s="304"/>
      <c r="VSR23" s="304"/>
      <c r="VSS23" s="304"/>
      <c r="VST23" s="304"/>
      <c r="VSU23" s="304"/>
      <c r="VSV23" s="304"/>
      <c r="VSW23" s="304"/>
      <c r="VSX23" s="304"/>
      <c r="VSY23" s="304"/>
      <c r="VSZ23" s="304"/>
      <c r="VTA23" s="304"/>
      <c r="VTB23" s="304"/>
      <c r="VTC23" s="304"/>
      <c r="VTD23" s="304"/>
      <c r="VTE23" s="304"/>
      <c r="VTF23" s="304"/>
      <c r="VTG23" s="304"/>
      <c r="VTH23" s="304"/>
      <c r="VTI23" s="304"/>
      <c r="VTJ23" s="304"/>
      <c r="VTK23" s="304"/>
      <c r="VTL23" s="304"/>
      <c r="VTM23" s="304"/>
      <c r="VTN23" s="304"/>
      <c r="VTO23" s="304"/>
      <c r="VTP23" s="304"/>
      <c r="VTQ23" s="304"/>
      <c r="VTR23" s="304"/>
      <c r="VTS23" s="304"/>
      <c r="VTT23" s="304"/>
      <c r="VTU23" s="304"/>
      <c r="VTV23" s="304"/>
      <c r="VTW23" s="304"/>
      <c r="VTX23" s="304"/>
      <c r="VTY23" s="304"/>
      <c r="VTZ23" s="304"/>
      <c r="VUA23" s="304"/>
      <c r="VUB23" s="304"/>
      <c r="VUC23" s="304"/>
      <c r="VUD23" s="304"/>
      <c r="VUE23" s="304"/>
      <c r="VUF23" s="304"/>
      <c r="VUG23" s="304"/>
      <c r="VUH23" s="304"/>
      <c r="VUI23" s="304"/>
      <c r="VUJ23" s="304"/>
      <c r="VUK23" s="304"/>
      <c r="VUL23" s="304"/>
      <c r="VUM23" s="304"/>
      <c r="VUN23" s="304"/>
      <c r="VUO23" s="304"/>
      <c r="VUP23" s="304"/>
      <c r="VUQ23" s="304"/>
      <c r="VUR23" s="304"/>
      <c r="VUS23" s="304"/>
      <c r="VUT23" s="304"/>
      <c r="VUU23" s="304"/>
      <c r="VUV23" s="304"/>
      <c r="VUW23" s="304"/>
      <c r="VUX23" s="304"/>
      <c r="VUY23" s="304"/>
      <c r="VUZ23" s="304"/>
      <c r="VVA23" s="304"/>
      <c r="VVB23" s="304"/>
      <c r="VVC23" s="304"/>
      <c r="VVD23" s="304"/>
      <c r="VVE23" s="304"/>
      <c r="VVF23" s="304"/>
      <c r="VVG23" s="304"/>
      <c r="VVH23" s="304"/>
      <c r="VVI23" s="304"/>
      <c r="VVJ23" s="304"/>
      <c r="VVK23" s="304"/>
      <c r="VVL23" s="304"/>
      <c r="VVM23" s="304"/>
      <c r="VVN23" s="304"/>
      <c r="VVO23" s="304"/>
      <c r="VVP23" s="304"/>
      <c r="VVQ23" s="304"/>
      <c r="VVR23" s="304"/>
      <c r="VVS23" s="304"/>
      <c r="VVT23" s="304"/>
      <c r="VVU23" s="304"/>
      <c r="VVV23" s="304"/>
      <c r="VVW23" s="304"/>
      <c r="VVX23" s="304"/>
      <c r="VVY23" s="304"/>
      <c r="VVZ23" s="304"/>
      <c r="VWA23" s="304"/>
      <c r="VWB23" s="304"/>
      <c r="VWC23" s="304"/>
      <c r="VWD23" s="304"/>
      <c r="VWE23" s="304"/>
      <c r="VWF23" s="304"/>
      <c r="VWG23" s="304"/>
      <c r="VWH23" s="304"/>
      <c r="VWI23" s="304"/>
      <c r="VWJ23" s="304"/>
      <c r="VWK23" s="304"/>
      <c r="VWL23" s="304"/>
      <c r="VWM23" s="304"/>
      <c r="VWN23" s="304"/>
      <c r="VWO23" s="304"/>
      <c r="VWP23" s="304"/>
      <c r="VWQ23" s="304"/>
      <c r="VWR23" s="304"/>
      <c r="VWS23" s="304"/>
      <c r="VWT23" s="304"/>
      <c r="VWU23" s="304"/>
      <c r="VWV23" s="304"/>
      <c r="VWW23" s="304"/>
      <c r="VWX23" s="304"/>
      <c r="VWY23" s="304"/>
      <c r="VWZ23" s="304"/>
      <c r="VXA23" s="304"/>
      <c r="VXB23" s="304"/>
      <c r="VXC23" s="304"/>
      <c r="VXD23" s="304"/>
      <c r="VXE23" s="304"/>
      <c r="VXF23" s="304"/>
      <c r="VXG23" s="304"/>
      <c r="VXH23" s="304"/>
      <c r="VXI23" s="304"/>
      <c r="VXJ23" s="304"/>
      <c r="VXK23" s="304"/>
      <c r="VXL23" s="304"/>
      <c r="VXM23" s="304"/>
      <c r="VXN23" s="304"/>
      <c r="VXO23" s="304"/>
      <c r="VXP23" s="304"/>
      <c r="VXQ23" s="304"/>
      <c r="VXR23" s="304"/>
      <c r="VXS23" s="304"/>
      <c r="VXT23" s="304"/>
      <c r="VXU23" s="304"/>
      <c r="VXV23" s="304"/>
      <c r="VXW23" s="304"/>
      <c r="VXX23" s="304"/>
      <c r="VXY23" s="304"/>
      <c r="VXZ23" s="304"/>
      <c r="VYA23" s="304"/>
      <c r="VYB23" s="304"/>
      <c r="VYC23" s="304"/>
      <c r="VYD23" s="304"/>
      <c r="VYE23" s="304"/>
      <c r="VYF23" s="304"/>
      <c r="VYG23" s="304"/>
      <c r="VYH23" s="304"/>
      <c r="VYI23" s="304"/>
      <c r="VYJ23" s="304"/>
      <c r="VYK23" s="304"/>
      <c r="VYL23" s="304"/>
      <c r="VYM23" s="304"/>
      <c r="VYN23" s="304"/>
      <c r="VYO23" s="304"/>
      <c r="VYP23" s="304"/>
      <c r="VYQ23" s="304"/>
      <c r="VYR23" s="304"/>
      <c r="VYS23" s="304"/>
      <c r="VYT23" s="304"/>
      <c r="VYU23" s="304"/>
      <c r="VYV23" s="304"/>
      <c r="VYW23" s="304"/>
      <c r="VYX23" s="304"/>
      <c r="VYY23" s="304"/>
      <c r="VYZ23" s="304"/>
      <c r="VZA23" s="304"/>
      <c r="VZB23" s="304"/>
      <c r="VZC23" s="304"/>
      <c r="VZD23" s="304"/>
      <c r="VZE23" s="304"/>
      <c r="VZF23" s="304"/>
      <c r="VZG23" s="304"/>
      <c r="VZH23" s="304"/>
      <c r="VZI23" s="304"/>
      <c r="VZJ23" s="304"/>
      <c r="VZK23" s="304"/>
      <c r="VZL23" s="304"/>
      <c r="VZM23" s="304"/>
      <c r="VZN23" s="304"/>
      <c r="VZO23" s="304"/>
      <c r="VZP23" s="304"/>
      <c r="VZQ23" s="304"/>
      <c r="VZR23" s="304"/>
      <c r="VZS23" s="304"/>
      <c r="VZT23" s="304"/>
      <c r="VZU23" s="304"/>
      <c r="VZV23" s="304"/>
      <c r="VZW23" s="304"/>
      <c r="VZX23" s="304"/>
      <c r="VZY23" s="304"/>
      <c r="VZZ23" s="304"/>
      <c r="WAA23" s="304"/>
      <c r="WAB23" s="304"/>
      <c r="WAC23" s="304"/>
      <c r="WAD23" s="304"/>
      <c r="WAE23" s="304"/>
      <c r="WAF23" s="304"/>
      <c r="WAG23" s="304"/>
      <c r="WAH23" s="304"/>
      <c r="WAI23" s="304"/>
      <c r="WAJ23" s="304"/>
      <c r="WAK23" s="304"/>
      <c r="WAL23" s="304"/>
      <c r="WAM23" s="304"/>
      <c r="WAN23" s="304"/>
      <c r="WAO23" s="304"/>
      <c r="WAP23" s="304"/>
      <c r="WAQ23" s="304"/>
      <c r="WAR23" s="304"/>
      <c r="WAS23" s="304"/>
      <c r="WAT23" s="304"/>
      <c r="WAU23" s="304"/>
      <c r="WAV23" s="304"/>
      <c r="WAW23" s="304"/>
      <c r="WAX23" s="304"/>
      <c r="WAY23" s="304"/>
      <c r="WAZ23" s="304"/>
      <c r="WBA23" s="304"/>
      <c r="WBB23" s="304"/>
      <c r="WBC23" s="304"/>
      <c r="WBD23" s="304"/>
      <c r="WBE23" s="304"/>
      <c r="WBF23" s="304"/>
      <c r="WBG23" s="304"/>
      <c r="WBH23" s="304"/>
      <c r="WBI23" s="304"/>
      <c r="WBJ23" s="304"/>
      <c r="WBK23" s="304"/>
      <c r="WBL23" s="304"/>
      <c r="WBM23" s="304"/>
      <c r="WBN23" s="304"/>
      <c r="WBO23" s="304"/>
      <c r="WBP23" s="304"/>
      <c r="WBQ23" s="304"/>
      <c r="WBR23" s="304"/>
      <c r="WBS23" s="304"/>
      <c r="WBT23" s="304"/>
      <c r="WBU23" s="304"/>
      <c r="WBV23" s="304"/>
      <c r="WBW23" s="304"/>
      <c r="WBX23" s="304"/>
      <c r="WBY23" s="304"/>
      <c r="WBZ23" s="304"/>
      <c r="WCA23" s="304"/>
      <c r="WCB23" s="304"/>
      <c r="WCC23" s="304"/>
      <c r="WCD23" s="304"/>
      <c r="WCE23" s="304"/>
      <c r="WCF23" s="304"/>
      <c r="WCG23" s="304"/>
      <c r="WCH23" s="304"/>
      <c r="WCI23" s="304"/>
      <c r="WCJ23" s="304"/>
      <c r="WCK23" s="304"/>
      <c r="WCL23" s="304"/>
      <c r="WCM23" s="304"/>
      <c r="WCN23" s="304"/>
      <c r="WCO23" s="304"/>
      <c r="WCP23" s="304"/>
      <c r="WCQ23" s="304"/>
      <c r="WCR23" s="304"/>
      <c r="WCS23" s="304"/>
      <c r="WCT23" s="304"/>
      <c r="WCU23" s="304"/>
      <c r="WCV23" s="304"/>
      <c r="WCW23" s="304"/>
      <c r="WCX23" s="304"/>
      <c r="WCY23" s="304"/>
      <c r="WCZ23" s="304"/>
      <c r="WDA23" s="304"/>
      <c r="WDB23" s="304"/>
      <c r="WDC23" s="304"/>
      <c r="WDD23" s="304"/>
      <c r="WDE23" s="304"/>
      <c r="WDF23" s="304"/>
      <c r="WDG23" s="304"/>
      <c r="WDH23" s="304"/>
      <c r="WDI23" s="304"/>
      <c r="WDJ23" s="304"/>
      <c r="WDK23" s="304"/>
      <c r="WDL23" s="304"/>
      <c r="WDM23" s="304"/>
      <c r="WDN23" s="304"/>
      <c r="WDO23" s="304"/>
      <c r="WDP23" s="304"/>
      <c r="WDQ23" s="304"/>
      <c r="WDR23" s="304"/>
      <c r="WDS23" s="304"/>
      <c r="WDT23" s="304"/>
      <c r="WDU23" s="304"/>
      <c r="WDV23" s="304"/>
      <c r="WDW23" s="304"/>
      <c r="WDX23" s="304"/>
      <c r="WDY23" s="304"/>
      <c r="WDZ23" s="304"/>
      <c r="WEA23" s="304"/>
      <c r="WEB23" s="304"/>
      <c r="WEC23" s="304"/>
      <c r="WED23" s="304"/>
      <c r="WEE23" s="304"/>
      <c r="WEF23" s="304"/>
      <c r="WEG23" s="304"/>
      <c r="WEH23" s="304"/>
      <c r="WEI23" s="304"/>
      <c r="WEJ23" s="304"/>
      <c r="WEK23" s="304"/>
      <c r="WEL23" s="304"/>
      <c r="WEM23" s="304"/>
      <c r="WEN23" s="304"/>
      <c r="WEO23" s="304"/>
      <c r="WEP23" s="304"/>
      <c r="WEQ23" s="304"/>
      <c r="WER23" s="304"/>
      <c r="WES23" s="304"/>
      <c r="WET23" s="304"/>
      <c r="WEU23" s="304"/>
      <c r="WEV23" s="304"/>
      <c r="WEW23" s="304"/>
      <c r="WEX23" s="304"/>
      <c r="WEY23" s="304"/>
      <c r="WEZ23" s="304"/>
      <c r="WFA23" s="304"/>
      <c r="WFB23" s="304"/>
      <c r="WFC23" s="304"/>
      <c r="WFD23" s="304"/>
      <c r="WFE23" s="304"/>
      <c r="WFF23" s="304"/>
      <c r="WFG23" s="304"/>
      <c r="WFH23" s="304"/>
      <c r="WFI23" s="304"/>
      <c r="WFJ23" s="304"/>
      <c r="WFK23" s="304"/>
      <c r="WFL23" s="304"/>
      <c r="WFM23" s="304"/>
      <c r="WFN23" s="304"/>
      <c r="WFO23" s="304"/>
      <c r="WFP23" s="304"/>
      <c r="WFQ23" s="304"/>
      <c r="WFR23" s="304"/>
      <c r="WFS23" s="304"/>
      <c r="WFT23" s="304"/>
      <c r="WFU23" s="304"/>
      <c r="WFV23" s="304"/>
      <c r="WFW23" s="304"/>
      <c r="WFX23" s="304"/>
      <c r="WFY23" s="304"/>
      <c r="WFZ23" s="304"/>
      <c r="WGA23" s="304"/>
      <c r="WGB23" s="304"/>
      <c r="WGC23" s="304"/>
      <c r="WGD23" s="304"/>
      <c r="WGE23" s="304"/>
      <c r="WGF23" s="304"/>
      <c r="WGG23" s="304"/>
      <c r="WGH23" s="304"/>
      <c r="WGI23" s="304"/>
      <c r="WGJ23" s="304"/>
      <c r="WGK23" s="304"/>
      <c r="WGL23" s="304"/>
      <c r="WGM23" s="304"/>
      <c r="WGN23" s="304"/>
      <c r="WGO23" s="304"/>
      <c r="WGP23" s="304"/>
      <c r="WGQ23" s="304"/>
      <c r="WGR23" s="304"/>
      <c r="WGS23" s="304"/>
      <c r="WGT23" s="304"/>
      <c r="WGU23" s="304"/>
      <c r="WGV23" s="304"/>
      <c r="WGW23" s="304"/>
      <c r="WGX23" s="304"/>
      <c r="WGY23" s="304"/>
      <c r="WGZ23" s="304"/>
      <c r="WHA23" s="304"/>
      <c r="WHB23" s="304"/>
      <c r="WHC23" s="304"/>
      <c r="WHD23" s="304"/>
      <c r="WHE23" s="304"/>
      <c r="WHF23" s="304"/>
      <c r="WHG23" s="304"/>
      <c r="WHH23" s="304"/>
      <c r="WHI23" s="304"/>
      <c r="WHJ23" s="304"/>
      <c r="WHK23" s="304"/>
      <c r="WHL23" s="304"/>
      <c r="WHM23" s="304"/>
      <c r="WHN23" s="304"/>
      <c r="WHO23" s="304"/>
      <c r="WHP23" s="304"/>
      <c r="WHQ23" s="304"/>
      <c r="WHR23" s="304"/>
      <c r="WHS23" s="304"/>
      <c r="WHT23" s="304"/>
      <c r="WHU23" s="304"/>
      <c r="WHV23" s="304"/>
      <c r="WHW23" s="304"/>
      <c r="WHX23" s="304"/>
      <c r="WHY23" s="304"/>
      <c r="WHZ23" s="304"/>
      <c r="WIA23" s="304"/>
      <c r="WIB23" s="304"/>
      <c r="WIC23" s="304"/>
      <c r="WID23" s="304"/>
      <c r="WIE23" s="304"/>
      <c r="WIF23" s="304"/>
      <c r="WIG23" s="304"/>
      <c r="WIH23" s="304"/>
      <c r="WII23" s="304"/>
      <c r="WIJ23" s="304"/>
      <c r="WIK23" s="304"/>
      <c r="WIL23" s="304"/>
      <c r="WIM23" s="304"/>
      <c r="WIN23" s="304"/>
      <c r="WIO23" s="304"/>
      <c r="WIP23" s="304"/>
      <c r="WIQ23" s="304"/>
      <c r="WIR23" s="304"/>
      <c r="WIS23" s="304"/>
      <c r="WIT23" s="304"/>
      <c r="WIU23" s="304"/>
      <c r="WIV23" s="304"/>
      <c r="WIW23" s="304"/>
      <c r="WIX23" s="304"/>
      <c r="WIY23" s="304"/>
      <c r="WIZ23" s="304"/>
      <c r="WJA23" s="304"/>
      <c r="WJB23" s="304"/>
      <c r="WJC23" s="304"/>
      <c r="WJD23" s="304"/>
      <c r="WJE23" s="304"/>
      <c r="WJF23" s="304"/>
      <c r="WJG23" s="304"/>
      <c r="WJH23" s="304"/>
      <c r="WJI23" s="304"/>
      <c r="WJJ23" s="304"/>
      <c r="WJK23" s="304"/>
      <c r="WJL23" s="304"/>
      <c r="WJM23" s="304"/>
      <c r="WJN23" s="304"/>
      <c r="WJO23" s="304"/>
      <c r="WJP23" s="304"/>
      <c r="WJQ23" s="304"/>
      <c r="WJR23" s="304"/>
      <c r="WJS23" s="304"/>
      <c r="WJT23" s="304"/>
      <c r="WJU23" s="304"/>
      <c r="WJV23" s="304"/>
      <c r="WJW23" s="304"/>
      <c r="WJX23" s="304"/>
      <c r="WJY23" s="304"/>
      <c r="WJZ23" s="304"/>
      <c r="WKA23" s="304"/>
      <c r="WKB23" s="304"/>
      <c r="WKC23" s="304"/>
      <c r="WKD23" s="304"/>
      <c r="WKE23" s="304"/>
      <c r="WKF23" s="304"/>
      <c r="WKG23" s="304"/>
      <c r="WKH23" s="304"/>
      <c r="WKI23" s="304"/>
      <c r="WKJ23" s="304"/>
      <c r="WKK23" s="304"/>
      <c r="WKL23" s="304"/>
      <c r="WKM23" s="304"/>
      <c r="WKN23" s="304"/>
      <c r="WKO23" s="304"/>
      <c r="WKP23" s="304"/>
      <c r="WKQ23" s="304"/>
      <c r="WKR23" s="304"/>
      <c r="WKS23" s="304"/>
      <c r="WKT23" s="304"/>
      <c r="WKU23" s="304"/>
      <c r="WKV23" s="304"/>
      <c r="WKW23" s="304"/>
      <c r="WKX23" s="304"/>
      <c r="WKY23" s="304"/>
      <c r="WKZ23" s="304"/>
      <c r="WLA23" s="304"/>
      <c r="WLB23" s="304"/>
      <c r="WLC23" s="304"/>
      <c r="WLD23" s="304"/>
      <c r="WLE23" s="304"/>
      <c r="WLF23" s="304"/>
      <c r="WLG23" s="304"/>
      <c r="WLH23" s="304"/>
      <c r="WLI23" s="304"/>
      <c r="WLJ23" s="304"/>
      <c r="WLK23" s="304"/>
      <c r="WLL23" s="304"/>
      <c r="WLM23" s="304"/>
      <c r="WLN23" s="304"/>
      <c r="WLO23" s="304"/>
      <c r="WLP23" s="304"/>
      <c r="WLQ23" s="304"/>
      <c r="WLR23" s="304"/>
      <c r="WLS23" s="304"/>
      <c r="WLT23" s="304"/>
      <c r="WLU23" s="304"/>
      <c r="WLV23" s="304"/>
      <c r="WLW23" s="304"/>
      <c r="WLX23" s="304"/>
      <c r="WLY23" s="304"/>
      <c r="WLZ23" s="304"/>
      <c r="WMA23" s="304"/>
      <c r="WMB23" s="304"/>
      <c r="WMC23" s="304"/>
      <c r="WMD23" s="304"/>
      <c r="WME23" s="304"/>
      <c r="WMF23" s="304"/>
      <c r="WMG23" s="304"/>
      <c r="WMH23" s="304"/>
      <c r="WMI23" s="304"/>
      <c r="WMJ23" s="304"/>
      <c r="WMK23" s="304"/>
      <c r="WML23" s="304"/>
      <c r="WMM23" s="304"/>
      <c r="WMN23" s="304"/>
      <c r="WMO23" s="304"/>
      <c r="WMP23" s="304"/>
      <c r="WMQ23" s="304"/>
      <c r="WMR23" s="304"/>
      <c r="WMS23" s="304"/>
      <c r="WMT23" s="304"/>
      <c r="WMU23" s="304"/>
      <c r="WMV23" s="304"/>
      <c r="WMW23" s="304"/>
      <c r="WMX23" s="304"/>
      <c r="WMY23" s="304"/>
      <c r="WMZ23" s="304"/>
      <c r="WNA23" s="304"/>
      <c r="WNB23" s="304"/>
      <c r="WNC23" s="304"/>
      <c r="WND23" s="304"/>
      <c r="WNE23" s="304"/>
      <c r="WNF23" s="304"/>
      <c r="WNG23" s="304"/>
      <c r="WNH23" s="304"/>
      <c r="WNI23" s="304"/>
      <c r="WNJ23" s="304"/>
      <c r="WNK23" s="304"/>
      <c r="WNL23" s="304"/>
      <c r="WNM23" s="304"/>
      <c r="WNN23" s="304"/>
      <c r="WNO23" s="304"/>
      <c r="WNP23" s="304"/>
      <c r="WNQ23" s="304"/>
      <c r="WNR23" s="304"/>
      <c r="WNS23" s="304"/>
      <c r="WNT23" s="304"/>
      <c r="WNU23" s="304"/>
      <c r="WNV23" s="304"/>
      <c r="WNW23" s="304"/>
      <c r="WNX23" s="304"/>
      <c r="WNY23" s="304"/>
      <c r="WNZ23" s="304"/>
      <c r="WOA23" s="304"/>
      <c r="WOB23" s="304"/>
      <c r="WOC23" s="304"/>
      <c r="WOD23" s="304"/>
      <c r="WOE23" s="304"/>
      <c r="WOF23" s="304"/>
      <c r="WOG23" s="304"/>
      <c r="WOH23" s="304"/>
      <c r="WOI23" s="304"/>
      <c r="WOJ23" s="304"/>
      <c r="WOK23" s="304"/>
      <c r="WOL23" s="304"/>
      <c r="WOM23" s="304"/>
      <c r="WON23" s="304"/>
      <c r="WOO23" s="304"/>
      <c r="WOP23" s="304"/>
      <c r="WOQ23" s="304"/>
      <c r="WOR23" s="304"/>
      <c r="WOS23" s="304"/>
      <c r="WOT23" s="304"/>
      <c r="WOU23" s="304"/>
      <c r="WOV23" s="304"/>
      <c r="WOW23" s="304"/>
      <c r="WOX23" s="304"/>
      <c r="WOY23" s="304"/>
      <c r="WOZ23" s="304"/>
      <c r="WPA23" s="304"/>
      <c r="WPB23" s="304"/>
      <c r="WPC23" s="304"/>
      <c r="WPD23" s="304"/>
      <c r="WPE23" s="304"/>
      <c r="WPF23" s="304"/>
      <c r="WPG23" s="304"/>
      <c r="WPH23" s="304"/>
      <c r="WPI23" s="304"/>
      <c r="WPJ23" s="304"/>
      <c r="WPK23" s="304"/>
      <c r="WPL23" s="304"/>
      <c r="WPM23" s="304"/>
      <c r="WPN23" s="304"/>
      <c r="WPO23" s="304"/>
      <c r="WPP23" s="304"/>
      <c r="WPQ23" s="304"/>
      <c r="WPR23" s="304"/>
      <c r="WPS23" s="304"/>
      <c r="WPT23" s="304"/>
      <c r="WPU23" s="304"/>
      <c r="WPV23" s="304"/>
      <c r="WPW23" s="304"/>
      <c r="WPX23" s="304"/>
      <c r="WPY23" s="304"/>
      <c r="WPZ23" s="304"/>
      <c r="WQA23" s="304"/>
      <c r="WQB23" s="304"/>
      <c r="WQC23" s="304"/>
      <c r="WQD23" s="304"/>
      <c r="WQE23" s="304"/>
      <c r="WQF23" s="304"/>
      <c r="WQG23" s="304"/>
      <c r="WQH23" s="304"/>
      <c r="WQI23" s="304"/>
      <c r="WQJ23" s="304"/>
      <c r="WQK23" s="304"/>
      <c r="WQL23" s="304"/>
      <c r="WQM23" s="304"/>
      <c r="WQN23" s="304"/>
      <c r="WQO23" s="304"/>
      <c r="WQP23" s="304"/>
      <c r="WQQ23" s="304"/>
      <c r="WQR23" s="304"/>
      <c r="WQS23" s="304"/>
      <c r="WQT23" s="304"/>
      <c r="WQU23" s="304"/>
      <c r="WQV23" s="304"/>
      <c r="WQW23" s="304"/>
      <c r="WQX23" s="304"/>
      <c r="WQY23" s="304"/>
      <c r="WQZ23" s="304"/>
      <c r="WRA23" s="304"/>
      <c r="WRB23" s="304"/>
      <c r="WRC23" s="304"/>
      <c r="WRD23" s="304"/>
      <c r="WRE23" s="304"/>
      <c r="WRF23" s="304"/>
      <c r="WRG23" s="304"/>
      <c r="WRH23" s="304"/>
      <c r="WRI23" s="304"/>
      <c r="WRJ23" s="304"/>
      <c r="WRK23" s="304"/>
      <c r="WRL23" s="304"/>
      <c r="WRM23" s="304"/>
      <c r="WRN23" s="304"/>
      <c r="WRO23" s="304"/>
      <c r="WRP23" s="304"/>
      <c r="WRQ23" s="304"/>
      <c r="WRR23" s="304"/>
      <c r="WRS23" s="304"/>
      <c r="WRT23" s="304"/>
      <c r="WRU23" s="304"/>
      <c r="WRV23" s="304"/>
      <c r="WRW23" s="304"/>
      <c r="WRX23" s="304"/>
      <c r="WRY23" s="304"/>
      <c r="WRZ23" s="304"/>
      <c r="WSA23" s="304"/>
      <c r="WSB23" s="304"/>
      <c r="WSC23" s="304"/>
      <c r="WSD23" s="304"/>
      <c r="WSE23" s="304"/>
      <c r="WSF23" s="304"/>
      <c r="WSG23" s="304"/>
      <c r="WSH23" s="304"/>
      <c r="WSI23" s="304"/>
      <c r="WSJ23" s="304"/>
      <c r="WSK23" s="304"/>
      <c r="WSL23" s="304"/>
      <c r="WSM23" s="304"/>
      <c r="WSN23" s="304"/>
      <c r="WSO23" s="304"/>
      <c r="WSP23" s="304"/>
      <c r="WSQ23" s="304"/>
      <c r="WSR23" s="304"/>
      <c r="WSS23" s="304"/>
      <c r="WST23" s="304"/>
      <c r="WSU23" s="304"/>
      <c r="WSV23" s="304"/>
      <c r="WSW23" s="304"/>
      <c r="WSX23" s="304"/>
      <c r="WSY23" s="304"/>
      <c r="WSZ23" s="304"/>
      <c r="WTA23" s="304"/>
      <c r="WTB23" s="304"/>
      <c r="WTC23" s="304"/>
      <c r="WTD23" s="304"/>
      <c r="WTE23" s="304"/>
      <c r="WTF23" s="304"/>
      <c r="WTG23" s="304"/>
      <c r="WTH23" s="304"/>
      <c r="WTI23" s="304"/>
      <c r="WTJ23" s="304"/>
      <c r="WTK23" s="304"/>
      <c r="WTL23" s="304"/>
      <c r="WTM23" s="304"/>
      <c r="WTN23" s="304"/>
      <c r="WTO23" s="304"/>
      <c r="WTP23" s="304"/>
      <c r="WTQ23" s="304"/>
      <c r="WTR23" s="304"/>
      <c r="WTS23" s="304"/>
      <c r="WTT23" s="304"/>
      <c r="WTU23" s="304"/>
      <c r="WTV23" s="304"/>
      <c r="WTW23" s="304"/>
      <c r="WTX23" s="304"/>
      <c r="WTY23" s="304"/>
      <c r="WTZ23" s="304"/>
      <c r="WUA23" s="304"/>
      <c r="WUB23" s="304"/>
      <c r="WUC23" s="304"/>
      <c r="WUD23" s="304"/>
      <c r="WUE23" s="304"/>
      <c r="WUF23" s="304"/>
      <c r="WUG23" s="304"/>
      <c r="WUH23" s="304"/>
      <c r="WUI23" s="304"/>
      <c r="WUJ23" s="304"/>
      <c r="WUK23" s="304"/>
      <c r="WUL23" s="304"/>
      <c r="WUM23" s="304"/>
      <c r="WUN23" s="304"/>
      <c r="WUO23" s="304"/>
      <c r="WUP23" s="304"/>
      <c r="WUQ23" s="304"/>
      <c r="WUR23" s="304"/>
      <c r="WUS23" s="304"/>
      <c r="WUT23" s="304"/>
      <c r="WUU23" s="304"/>
      <c r="WUV23" s="304"/>
      <c r="WUW23" s="304"/>
      <c r="WUX23" s="304"/>
      <c r="WUY23" s="304"/>
      <c r="WUZ23" s="304"/>
      <c r="WVA23" s="304"/>
      <c r="WVB23" s="304"/>
      <c r="WVC23" s="304"/>
      <c r="WVD23" s="304"/>
      <c r="WVE23" s="304"/>
      <c r="WVF23" s="304"/>
      <c r="WVG23" s="304"/>
      <c r="WVH23" s="304"/>
      <c r="WVI23" s="304"/>
      <c r="WVJ23" s="304"/>
      <c r="WVK23" s="304"/>
      <c r="WVL23" s="304"/>
      <c r="WVM23" s="304"/>
      <c r="WVN23" s="304"/>
      <c r="WVO23" s="304"/>
      <c r="WVP23" s="304"/>
      <c r="WVQ23" s="304"/>
      <c r="WVR23" s="304"/>
      <c r="WVS23" s="304"/>
      <c r="WVT23" s="304"/>
      <c r="WVU23" s="304"/>
      <c r="WVV23" s="304"/>
      <c r="WVW23" s="304"/>
      <c r="WVX23" s="304"/>
      <c r="WVY23" s="304"/>
      <c r="WVZ23" s="304"/>
      <c r="WWA23" s="304"/>
      <c r="WWB23" s="304"/>
      <c r="WWC23" s="304"/>
      <c r="WWD23" s="304"/>
      <c r="WWE23" s="304"/>
      <c r="WWF23" s="304"/>
      <c r="WWG23" s="304"/>
      <c r="WWH23" s="304"/>
      <c r="WWI23" s="304"/>
      <c r="WWJ23" s="304"/>
      <c r="WWK23" s="304"/>
      <c r="WWL23" s="304"/>
      <c r="WWM23" s="304"/>
      <c r="WWN23" s="304"/>
      <c r="WWO23" s="304"/>
      <c r="WWP23" s="304"/>
      <c r="WWQ23" s="304"/>
      <c r="WWR23" s="304"/>
      <c r="WWS23" s="304"/>
      <c r="WWT23" s="304"/>
      <c r="WWU23" s="304"/>
      <c r="WWV23" s="304"/>
      <c r="WWW23" s="304"/>
      <c r="WWX23" s="304"/>
      <c r="WWY23" s="304"/>
      <c r="WWZ23" s="304"/>
      <c r="WXA23" s="304"/>
      <c r="WXB23" s="304"/>
      <c r="WXC23" s="304"/>
      <c r="WXD23" s="304"/>
      <c r="WXE23" s="304"/>
      <c r="WXF23" s="304"/>
      <c r="WXG23" s="304"/>
      <c r="WXH23" s="304"/>
      <c r="WXI23" s="304"/>
      <c r="WXJ23" s="304"/>
      <c r="WXK23" s="304"/>
      <c r="WXL23" s="304"/>
      <c r="WXM23" s="304"/>
      <c r="WXN23" s="304"/>
      <c r="WXO23" s="304"/>
      <c r="WXP23" s="304"/>
      <c r="WXQ23" s="304"/>
      <c r="WXR23" s="304"/>
      <c r="WXS23" s="304"/>
      <c r="WXT23" s="304"/>
      <c r="WXU23" s="304"/>
      <c r="WXV23" s="304"/>
      <c r="WXW23" s="304"/>
      <c r="WXX23" s="304"/>
      <c r="WXY23" s="304"/>
      <c r="WXZ23" s="304"/>
      <c r="WYA23" s="304"/>
      <c r="WYB23" s="304"/>
      <c r="WYC23" s="304"/>
      <c r="WYD23" s="304"/>
      <c r="WYE23" s="304"/>
      <c r="WYF23" s="304"/>
      <c r="WYG23" s="304"/>
      <c r="WYH23" s="304"/>
      <c r="WYI23" s="304"/>
      <c r="WYJ23" s="304"/>
      <c r="WYK23" s="304"/>
      <c r="WYL23" s="304"/>
      <c r="WYM23" s="304"/>
      <c r="WYN23" s="304"/>
      <c r="WYO23" s="304"/>
      <c r="WYP23" s="304"/>
      <c r="WYQ23" s="304"/>
      <c r="WYR23" s="304"/>
      <c r="WYS23" s="304"/>
      <c r="WYT23" s="304"/>
      <c r="WYU23" s="304"/>
      <c r="WYV23" s="304"/>
      <c r="WYW23" s="304"/>
      <c r="WYX23" s="304"/>
      <c r="WYY23" s="304"/>
      <c r="WYZ23" s="304"/>
      <c r="WZA23" s="304"/>
      <c r="WZB23" s="304"/>
      <c r="WZC23" s="304"/>
      <c r="WZD23" s="304"/>
      <c r="WZE23" s="304"/>
      <c r="WZF23" s="304"/>
      <c r="WZG23" s="304"/>
      <c r="WZH23" s="304"/>
      <c r="WZI23" s="304"/>
      <c r="WZJ23" s="304"/>
      <c r="WZK23" s="304"/>
      <c r="WZL23" s="304"/>
      <c r="WZM23" s="304"/>
      <c r="WZN23" s="304"/>
      <c r="WZO23" s="304"/>
      <c r="WZP23" s="304"/>
      <c r="WZQ23" s="304"/>
      <c r="WZR23" s="304"/>
      <c r="WZS23" s="304"/>
      <c r="WZT23" s="304"/>
      <c r="WZU23" s="304"/>
      <c r="WZV23" s="304"/>
      <c r="WZW23" s="304"/>
      <c r="WZX23" s="304"/>
      <c r="WZY23" s="304"/>
      <c r="WZZ23" s="304"/>
      <c r="XAA23" s="304"/>
      <c r="XAB23" s="304"/>
      <c r="XAC23" s="304"/>
      <c r="XAD23" s="304"/>
      <c r="XAE23" s="304"/>
      <c r="XAF23" s="304"/>
      <c r="XAG23" s="304"/>
      <c r="XAH23" s="304"/>
      <c r="XAI23" s="304"/>
      <c r="XAJ23" s="304"/>
      <c r="XAK23" s="304"/>
      <c r="XAL23" s="304"/>
      <c r="XAM23" s="304"/>
      <c r="XAN23" s="304"/>
      <c r="XAO23" s="304"/>
      <c r="XAP23" s="304"/>
      <c r="XAQ23" s="304"/>
      <c r="XAR23" s="304"/>
      <c r="XAS23" s="304"/>
      <c r="XAT23" s="304"/>
      <c r="XAU23" s="304"/>
      <c r="XAV23" s="304"/>
      <c r="XAW23" s="304"/>
      <c r="XAX23" s="304"/>
      <c r="XAY23" s="304"/>
      <c r="XAZ23" s="304"/>
      <c r="XBA23" s="304"/>
      <c r="XBB23" s="304"/>
      <c r="XBC23" s="304"/>
      <c r="XBD23" s="304"/>
      <c r="XBE23" s="304"/>
      <c r="XBF23" s="304"/>
      <c r="XBG23" s="304"/>
      <c r="XBH23" s="304"/>
      <c r="XBI23" s="304"/>
      <c r="XBJ23" s="304"/>
      <c r="XBK23" s="304"/>
      <c r="XBL23" s="304"/>
      <c r="XBM23" s="304"/>
      <c r="XBN23" s="304"/>
      <c r="XBO23" s="304"/>
      <c r="XBP23" s="304"/>
      <c r="XBQ23" s="304"/>
      <c r="XBR23" s="304"/>
      <c r="XBS23" s="304"/>
      <c r="XBT23" s="304"/>
      <c r="XBU23" s="304"/>
      <c r="XBV23" s="304"/>
      <c r="XBW23" s="304"/>
      <c r="XBX23" s="304"/>
      <c r="XBY23" s="304"/>
      <c r="XBZ23" s="304"/>
      <c r="XCA23" s="304"/>
      <c r="XCB23" s="304"/>
      <c r="XCC23" s="304"/>
      <c r="XCD23" s="304"/>
      <c r="XCE23" s="304"/>
      <c r="XCF23" s="304"/>
      <c r="XCG23" s="304"/>
      <c r="XCH23" s="304"/>
      <c r="XCI23" s="304"/>
      <c r="XCJ23" s="304"/>
      <c r="XCK23" s="304"/>
      <c r="XCL23" s="304"/>
      <c r="XCM23" s="304"/>
      <c r="XCN23" s="304"/>
      <c r="XCO23" s="304"/>
      <c r="XCP23" s="304"/>
      <c r="XCQ23" s="304"/>
      <c r="XCR23" s="304"/>
      <c r="XCS23" s="304"/>
      <c r="XCT23" s="304"/>
      <c r="XCU23" s="304"/>
      <c r="XCV23" s="304"/>
      <c r="XCW23" s="304"/>
      <c r="XCX23" s="304"/>
      <c r="XCY23" s="304"/>
      <c r="XCZ23" s="304"/>
      <c r="XDA23" s="304"/>
      <c r="XDB23" s="304"/>
      <c r="XDC23" s="304"/>
      <c r="XDD23" s="304"/>
      <c r="XDE23" s="304"/>
      <c r="XDF23" s="304"/>
      <c r="XDG23" s="304"/>
      <c r="XDH23" s="304"/>
      <c r="XDI23" s="304"/>
      <c r="XDJ23" s="304"/>
      <c r="XDK23" s="304"/>
      <c r="XDL23" s="304"/>
      <c r="XDM23" s="304"/>
      <c r="XDN23" s="304"/>
      <c r="XDO23" s="304"/>
      <c r="XDP23" s="304"/>
      <c r="XDQ23" s="304"/>
      <c r="XDR23" s="304"/>
      <c r="XDS23" s="304"/>
      <c r="XDT23" s="304"/>
      <c r="XDU23" s="304"/>
      <c r="XDV23" s="304"/>
      <c r="XDW23" s="304"/>
      <c r="XDX23" s="304"/>
      <c r="XDY23" s="304"/>
      <c r="XDZ23" s="304"/>
      <c r="XEA23" s="304"/>
      <c r="XEB23" s="304"/>
      <c r="XEC23" s="304"/>
      <c r="XED23" s="304"/>
      <c r="XEE23" s="304"/>
      <c r="XEF23" s="304"/>
      <c r="XEG23" s="304"/>
      <c r="XEH23" s="304"/>
      <c r="XEI23" s="304"/>
      <c r="XEJ23" s="304"/>
      <c r="XEK23" s="304"/>
      <c r="XEL23" s="304"/>
      <c r="XEM23" s="304"/>
      <c r="XEN23" s="304"/>
      <c r="XEO23" s="304"/>
      <c r="XEP23" s="304"/>
      <c r="XEQ23" s="304"/>
      <c r="XER23" s="304"/>
      <c r="XES23" s="304"/>
      <c r="XET23" s="304"/>
      <c r="XEU23" s="304"/>
      <c r="XEV23" s="304"/>
      <c r="XEW23" s="304"/>
      <c r="XEX23" s="304"/>
      <c r="XEY23" s="304"/>
      <c r="XEZ23" s="304"/>
      <c r="XFA23" s="304"/>
      <c r="XFB23" s="304"/>
      <c r="XFC23" s="304"/>
      <c r="XFD23" s="304"/>
    </row>
    <row r="24" spans="1:16384" s="303" customFormat="1" x14ac:dyDescent="0.2">
      <c r="A24" s="103"/>
      <c r="B24" s="103"/>
      <c r="C24" s="244"/>
      <c r="D24" s="245"/>
      <c r="E24" s="245"/>
      <c r="F24" s="245"/>
      <c r="G24" s="246"/>
      <c r="H24" s="246"/>
      <c r="I24" s="246"/>
      <c r="J24" s="246"/>
      <c r="K24" s="246"/>
      <c r="L24" s="246"/>
      <c r="M24" s="246"/>
      <c r="N24" s="246"/>
      <c r="O24" s="246"/>
      <c r="P24" s="246"/>
      <c r="Q24" s="246"/>
      <c r="R24" s="246"/>
      <c r="S24" s="246"/>
      <c r="T24" s="246"/>
      <c r="U24" s="246"/>
      <c r="V24" s="246"/>
      <c r="W24" s="246"/>
      <c r="X24" s="246"/>
      <c r="Y24" s="246"/>
      <c r="Z24" s="246"/>
      <c r="AA24" s="246"/>
      <c r="AB24" s="246"/>
      <c r="AC24" s="246"/>
      <c r="AD24" s="246"/>
      <c r="AE24" s="246"/>
      <c r="AF24" s="246"/>
      <c r="AG24" s="246"/>
      <c r="AH24" s="246"/>
      <c r="AI24" s="246"/>
      <c r="AJ24" s="246"/>
      <c r="AK24" s="246"/>
      <c r="AL24" s="246"/>
      <c r="AM24" s="246"/>
      <c r="AN24" s="246"/>
      <c r="AO24" s="246"/>
      <c r="AP24" s="246"/>
      <c r="AQ24" s="246"/>
      <c r="AR24" s="246"/>
      <c r="AS24" s="246"/>
      <c r="AT24" s="246"/>
      <c r="AU24" s="246"/>
      <c r="AV24" s="246"/>
      <c r="AW24" s="246"/>
      <c r="AX24" s="246"/>
      <c r="AY24" s="246"/>
      <c r="AZ24" s="246"/>
      <c r="BA24" s="246"/>
      <c r="BB24" s="246"/>
      <c r="BC24" s="78"/>
      <c r="BD24" s="229"/>
      <c r="BE24" s="229"/>
      <c r="BF24" s="229"/>
      <c r="BG24" s="229"/>
      <c r="BH24" s="229"/>
      <c r="BI24" s="229"/>
      <c r="BJ24" s="229"/>
      <c r="BK24" s="229"/>
      <c r="BL24" s="229"/>
      <c r="BM24" s="229"/>
      <c r="BN24" s="229"/>
      <c r="BO24" s="229"/>
      <c r="BP24" s="304"/>
      <c r="BQ24" s="304"/>
      <c r="BR24" s="304"/>
      <c r="BS24" s="304"/>
      <c r="BT24" s="304"/>
      <c r="BU24" s="304"/>
      <c r="BV24" s="304"/>
      <c r="BW24" s="304"/>
      <c r="BX24" s="304"/>
      <c r="BY24" s="304"/>
      <c r="BZ24" s="304"/>
      <c r="CA24" s="304"/>
      <c r="CB24" s="304"/>
      <c r="CC24" s="304"/>
      <c r="CD24" s="304"/>
      <c r="CE24" s="304"/>
      <c r="CF24" s="304"/>
      <c r="CG24" s="304"/>
      <c r="CH24" s="304"/>
      <c r="CI24" s="304"/>
      <c r="CJ24" s="304"/>
      <c r="CK24" s="304"/>
      <c r="CL24" s="304"/>
      <c r="CM24" s="304"/>
      <c r="CN24" s="304"/>
      <c r="CO24" s="304"/>
      <c r="CP24" s="304"/>
      <c r="CQ24" s="304"/>
      <c r="CR24" s="304"/>
      <c r="CS24" s="304"/>
      <c r="CT24" s="304"/>
      <c r="CU24" s="304"/>
      <c r="CV24" s="304"/>
      <c r="CW24" s="304"/>
      <c r="CX24" s="304"/>
      <c r="CY24" s="304"/>
      <c r="CZ24" s="304"/>
      <c r="DA24" s="304"/>
      <c r="DB24" s="304"/>
      <c r="DC24" s="304"/>
      <c r="DD24" s="304"/>
      <c r="DE24" s="304"/>
      <c r="DF24" s="304"/>
      <c r="DG24" s="304"/>
      <c r="DH24" s="304"/>
      <c r="DI24" s="304"/>
      <c r="DJ24" s="304"/>
      <c r="DK24" s="304"/>
      <c r="DL24" s="304"/>
      <c r="DM24" s="304"/>
      <c r="DN24" s="304"/>
      <c r="DO24" s="304"/>
      <c r="DP24" s="304"/>
      <c r="DQ24" s="304"/>
      <c r="DR24" s="304"/>
      <c r="DS24" s="304"/>
      <c r="DT24" s="304"/>
      <c r="DU24" s="304"/>
      <c r="DV24" s="304"/>
      <c r="DW24" s="304"/>
      <c r="DX24" s="304"/>
      <c r="DY24" s="304"/>
      <c r="DZ24" s="304"/>
      <c r="EA24" s="304"/>
      <c r="EB24" s="304"/>
      <c r="EC24" s="304"/>
      <c r="ED24" s="304"/>
      <c r="EE24" s="304"/>
      <c r="EF24" s="304"/>
      <c r="EG24" s="304"/>
      <c r="EH24" s="304"/>
      <c r="EI24" s="304"/>
      <c r="EJ24" s="304"/>
      <c r="EK24" s="304"/>
      <c r="EL24" s="304"/>
      <c r="EM24" s="304"/>
      <c r="EN24" s="304"/>
      <c r="EO24" s="304"/>
      <c r="EP24" s="304"/>
      <c r="EQ24" s="304"/>
      <c r="ER24" s="304"/>
      <c r="ES24" s="304"/>
      <c r="ET24" s="304"/>
      <c r="EU24" s="304"/>
      <c r="EV24" s="304"/>
      <c r="EW24" s="304"/>
      <c r="EX24" s="304"/>
      <c r="EY24" s="304"/>
      <c r="EZ24" s="304"/>
      <c r="FA24" s="304"/>
      <c r="FB24" s="304"/>
      <c r="FC24" s="304"/>
      <c r="FD24" s="304"/>
      <c r="FE24" s="304"/>
      <c r="FF24" s="304"/>
      <c r="FG24" s="304"/>
      <c r="FH24" s="304"/>
      <c r="FI24" s="304"/>
      <c r="FJ24" s="304"/>
      <c r="FK24" s="304"/>
      <c r="FL24" s="304"/>
      <c r="FM24" s="304"/>
      <c r="FN24" s="304"/>
      <c r="FO24" s="304"/>
      <c r="FP24" s="304"/>
      <c r="FQ24" s="304"/>
      <c r="FR24" s="304"/>
      <c r="FS24" s="304"/>
      <c r="FT24" s="304"/>
      <c r="FU24" s="304"/>
      <c r="FV24" s="304"/>
      <c r="FW24" s="304"/>
      <c r="FX24" s="304"/>
      <c r="FY24" s="304"/>
      <c r="FZ24" s="304"/>
      <c r="GA24" s="304"/>
      <c r="GB24" s="304"/>
      <c r="GC24" s="304"/>
      <c r="GD24" s="304"/>
      <c r="GE24" s="304"/>
      <c r="GF24" s="304"/>
      <c r="GG24" s="304"/>
      <c r="GH24" s="304"/>
      <c r="GI24" s="304"/>
      <c r="GJ24" s="304"/>
      <c r="GK24" s="304"/>
      <c r="GL24" s="304"/>
      <c r="GM24" s="304"/>
      <c r="GN24" s="304"/>
      <c r="GO24" s="304"/>
      <c r="GP24" s="304"/>
      <c r="GQ24" s="304"/>
      <c r="GR24" s="304"/>
      <c r="GS24" s="304"/>
      <c r="GT24" s="304"/>
      <c r="GU24" s="304"/>
      <c r="GV24" s="304"/>
      <c r="GW24" s="304"/>
      <c r="GX24" s="304"/>
      <c r="GY24" s="304"/>
      <c r="GZ24" s="304"/>
      <c r="HA24" s="304"/>
      <c r="HB24" s="304"/>
      <c r="HC24" s="304"/>
      <c r="HD24" s="304"/>
      <c r="HE24" s="304"/>
      <c r="HF24" s="304"/>
      <c r="HG24" s="304"/>
      <c r="HH24" s="304"/>
      <c r="HI24" s="304"/>
      <c r="HJ24" s="304"/>
      <c r="HK24" s="304"/>
      <c r="HL24" s="304"/>
      <c r="HM24" s="304"/>
      <c r="HN24" s="304"/>
      <c r="HO24" s="304"/>
      <c r="HP24" s="304"/>
      <c r="HQ24" s="304"/>
      <c r="HR24" s="304"/>
      <c r="HS24" s="304"/>
      <c r="HT24" s="304"/>
      <c r="HU24" s="304"/>
      <c r="HV24" s="304"/>
      <c r="HW24" s="304"/>
      <c r="HX24" s="304"/>
      <c r="HY24" s="304"/>
      <c r="HZ24" s="304"/>
      <c r="IA24" s="304"/>
      <c r="IB24" s="304"/>
      <c r="IC24" s="304"/>
      <c r="ID24" s="304"/>
      <c r="IE24" s="304"/>
      <c r="IF24" s="304"/>
      <c r="IG24" s="304"/>
      <c r="IH24" s="304"/>
      <c r="II24" s="304"/>
      <c r="IJ24" s="304"/>
      <c r="IK24" s="304"/>
      <c r="IL24" s="304"/>
      <c r="IM24" s="304"/>
      <c r="IN24" s="304"/>
      <c r="IO24" s="304"/>
      <c r="IP24" s="304"/>
      <c r="IQ24" s="304"/>
      <c r="IR24" s="304"/>
      <c r="IS24" s="304"/>
      <c r="IT24" s="304"/>
      <c r="IU24" s="304"/>
      <c r="IV24" s="304"/>
      <c r="IW24" s="304"/>
      <c r="IX24" s="304"/>
      <c r="IY24" s="304"/>
      <c r="IZ24" s="304"/>
      <c r="JA24" s="304"/>
      <c r="JB24" s="304"/>
      <c r="JC24" s="304"/>
      <c r="JD24" s="304"/>
      <c r="JE24" s="304"/>
      <c r="JF24" s="304"/>
      <c r="JG24" s="304"/>
      <c r="JH24" s="304"/>
      <c r="JI24" s="304"/>
      <c r="JJ24" s="304"/>
      <c r="JK24" s="304"/>
      <c r="JL24" s="304"/>
      <c r="JM24" s="304"/>
      <c r="JN24" s="304"/>
      <c r="JO24" s="304"/>
      <c r="JP24" s="304"/>
      <c r="JQ24" s="304"/>
      <c r="JR24" s="304"/>
      <c r="JS24" s="304"/>
      <c r="JT24" s="304"/>
      <c r="JU24" s="304"/>
      <c r="JV24" s="304"/>
      <c r="JW24" s="304"/>
      <c r="JX24" s="304"/>
      <c r="JY24" s="304"/>
      <c r="JZ24" s="304"/>
      <c r="KA24" s="304"/>
      <c r="KB24" s="304"/>
      <c r="KC24" s="304"/>
      <c r="KD24" s="304"/>
      <c r="KE24" s="304"/>
      <c r="KF24" s="304"/>
      <c r="KG24" s="304"/>
      <c r="KH24" s="304"/>
      <c r="KI24" s="304"/>
      <c r="KJ24" s="304"/>
      <c r="KK24" s="304"/>
      <c r="KL24" s="304"/>
      <c r="KM24" s="304"/>
      <c r="KN24" s="304"/>
      <c r="KO24" s="304"/>
      <c r="KP24" s="304"/>
      <c r="KQ24" s="304"/>
      <c r="KR24" s="304"/>
      <c r="KS24" s="304"/>
      <c r="KT24" s="304"/>
      <c r="KU24" s="304"/>
      <c r="KV24" s="304"/>
      <c r="KW24" s="304"/>
      <c r="KX24" s="304"/>
      <c r="KY24" s="304"/>
      <c r="KZ24" s="304"/>
      <c r="LA24" s="304"/>
      <c r="LB24" s="304"/>
      <c r="LC24" s="304"/>
      <c r="LD24" s="304"/>
      <c r="LE24" s="304"/>
      <c r="LF24" s="304"/>
      <c r="LG24" s="304"/>
      <c r="LH24" s="304"/>
      <c r="LI24" s="304"/>
      <c r="LJ24" s="304"/>
      <c r="LK24" s="304"/>
      <c r="LL24" s="304"/>
      <c r="LM24" s="304"/>
      <c r="LN24" s="304"/>
      <c r="LO24" s="304"/>
      <c r="LP24" s="304"/>
      <c r="LQ24" s="304"/>
      <c r="LR24" s="304"/>
      <c r="LS24" s="304"/>
      <c r="LT24" s="304"/>
      <c r="LU24" s="304"/>
      <c r="LV24" s="304"/>
      <c r="LW24" s="304"/>
      <c r="LX24" s="304"/>
      <c r="LY24" s="304"/>
      <c r="LZ24" s="304"/>
      <c r="MA24" s="304"/>
      <c r="MB24" s="304"/>
      <c r="MC24" s="304"/>
      <c r="MD24" s="304"/>
      <c r="ME24" s="304"/>
      <c r="MF24" s="304"/>
      <c r="MG24" s="304"/>
      <c r="MH24" s="304"/>
      <c r="MI24" s="304"/>
      <c r="MJ24" s="304"/>
      <c r="MK24" s="304"/>
      <c r="ML24" s="304"/>
      <c r="MM24" s="304"/>
      <c r="MN24" s="304"/>
      <c r="MO24" s="304"/>
      <c r="MP24" s="304"/>
      <c r="MQ24" s="304"/>
      <c r="MR24" s="304"/>
      <c r="MS24" s="304"/>
      <c r="MT24" s="304"/>
      <c r="MU24" s="304"/>
      <c r="MV24" s="304"/>
      <c r="MW24" s="304"/>
      <c r="MX24" s="304"/>
      <c r="MY24" s="304"/>
      <c r="MZ24" s="304"/>
      <c r="NA24" s="304"/>
      <c r="NB24" s="304"/>
      <c r="NC24" s="304"/>
      <c r="ND24" s="304"/>
      <c r="NE24" s="304"/>
      <c r="NF24" s="304"/>
      <c r="NG24" s="304"/>
      <c r="NH24" s="304"/>
      <c r="NI24" s="304"/>
      <c r="NJ24" s="304"/>
      <c r="NK24" s="304"/>
      <c r="NL24" s="304"/>
      <c r="NM24" s="304"/>
      <c r="NN24" s="304"/>
      <c r="NO24" s="304"/>
      <c r="NP24" s="304"/>
      <c r="NQ24" s="304"/>
      <c r="NR24" s="304"/>
      <c r="NS24" s="304"/>
      <c r="NT24" s="304"/>
      <c r="NU24" s="304"/>
      <c r="NV24" s="304"/>
      <c r="NW24" s="304"/>
      <c r="NX24" s="304"/>
      <c r="NY24" s="304"/>
      <c r="NZ24" s="304"/>
      <c r="OA24" s="304"/>
      <c r="OB24" s="304"/>
      <c r="OC24" s="304"/>
      <c r="OD24" s="304"/>
      <c r="OE24" s="304"/>
      <c r="OF24" s="304"/>
      <c r="OG24" s="304"/>
      <c r="OH24" s="304"/>
      <c r="OI24" s="304"/>
      <c r="OJ24" s="304"/>
      <c r="OK24" s="304"/>
      <c r="OL24" s="304"/>
      <c r="OM24" s="304"/>
      <c r="ON24" s="304"/>
      <c r="OO24" s="304"/>
      <c r="OP24" s="304"/>
      <c r="OQ24" s="304"/>
      <c r="OR24" s="304"/>
      <c r="OS24" s="304"/>
      <c r="OT24" s="304"/>
      <c r="OU24" s="304"/>
      <c r="OV24" s="304"/>
      <c r="OW24" s="304"/>
      <c r="OX24" s="304"/>
      <c r="OY24" s="304"/>
      <c r="OZ24" s="304"/>
      <c r="PA24" s="304"/>
      <c r="PB24" s="304"/>
      <c r="PC24" s="304"/>
      <c r="PD24" s="304"/>
      <c r="PE24" s="304"/>
      <c r="PF24" s="304"/>
      <c r="PG24" s="304"/>
      <c r="PH24" s="304"/>
      <c r="PI24" s="304"/>
      <c r="PJ24" s="304"/>
      <c r="PK24" s="304"/>
      <c r="PL24" s="304"/>
      <c r="PM24" s="304"/>
      <c r="PN24" s="304"/>
      <c r="PO24" s="304"/>
      <c r="PP24" s="304"/>
      <c r="PQ24" s="304"/>
      <c r="PR24" s="304"/>
      <c r="PS24" s="304"/>
      <c r="PT24" s="304"/>
      <c r="PU24" s="304"/>
      <c r="PV24" s="304"/>
      <c r="PW24" s="304"/>
      <c r="PX24" s="304"/>
      <c r="PY24" s="304"/>
      <c r="PZ24" s="304"/>
      <c r="QA24" s="304"/>
      <c r="QB24" s="304"/>
      <c r="QC24" s="304"/>
      <c r="QD24" s="304"/>
      <c r="QE24" s="304"/>
      <c r="QF24" s="304"/>
      <c r="QG24" s="304"/>
      <c r="QH24" s="304"/>
      <c r="QI24" s="304"/>
      <c r="QJ24" s="304"/>
      <c r="QK24" s="304"/>
      <c r="QL24" s="304"/>
      <c r="QM24" s="304"/>
      <c r="QN24" s="304"/>
      <c r="QO24" s="304"/>
      <c r="QP24" s="304"/>
      <c r="QQ24" s="304"/>
      <c r="QR24" s="304"/>
      <c r="QS24" s="304"/>
      <c r="QT24" s="304"/>
      <c r="QU24" s="304"/>
      <c r="QV24" s="304"/>
      <c r="QW24" s="304"/>
      <c r="QX24" s="304"/>
      <c r="QY24" s="304"/>
      <c r="QZ24" s="304"/>
      <c r="RA24" s="304"/>
      <c r="RB24" s="304"/>
      <c r="RC24" s="304"/>
      <c r="RD24" s="304"/>
      <c r="RE24" s="304"/>
      <c r="RF24" s="304"/>
      <c r="RG24" s="304"/>
      <c r="RH24" s="304"/>
      <c r="RI24" s="304"/>
      <c r="RJ24" s="304"/>
      <c r="RK24" s="304"/>
      <c r="RL24" s="304"/>
      <c r="RM24" s="304"/>
      <c r="RN24" s="304"/>
      <c r="RO24" s="304"/>
      <c r="RP24" s="304"/>
      <c r="RQ24" s="304"/>
      <c r="RR24" s="304"/>
      <c r="RS24" s="304"/>
      <c r="RT24" s="304"/>
      <c r="RU24" s="304"/>
      <c r="RV24" s="304"/>
      <c r="RW24" s="304"/>
      <c r="RX24" s="304"/>
      <c r="RY24" s="304"/>
      <c r="RZ24" s="304"/>
      <c r="SA24" s="304"/>
      <c r="SB24" s="304"/>
      <c r="SC24" s="304"/>
      <c r="SD24" s="304"/>
      <c r="SE24" s="304"/>
      <c r="SF24" s="304"/>
      <c r="SG24" s="304"/>
      <c r="SH24" s="304"/>
      <c r="SI24" s="304"/>
      <c r="SJ24" s="304"/>
      <c r="SK24" s="304"/>
      <c r="SL24" s="304"/>
      <c r="SM24" s="304"/>
      <c r="SN24" s="304"/>
      <c r="SO24" s="304"/>
      <c r="SP24" s="304"/>
      <c r="SQ24" s="304"/>
      <c r="SR24" s="304"/>
      <c r="SS24" s="304"/>
      <c r="ST24" s="304"/>
      <c r="SU24" s="304"/>
      <c r="SV24" s="304"/>
      <c r="SW24" s="304"/>
      <c r="SX24" s="304"/>
      <c r="SY24" s="304"/>
      <c r="SZ24" s="304"/>
      <c r="TA24" s="304"/>
      <c r="TB24" s="304"/>
      <c r="TC24" s="304"/>
      <c r="TD24" s="304"/>
      <c r="TE24" s="304"/>
      <c r="TF24" s="304"/>
      <c r="TG24" s="304"/>
      <c r="TH24" s="304"/>
      <c r="TI24" s="304"/>
      <c r="TJ24" s="304"/>
      <c r="TK24" s="304"/>
      <c r="TL24" s="304"/>
      <c r="TM24" s="304"/>
      <c r="TN24" s="304"/>
      <c r="TO24" s="304"/>
      <c r="TP24" s="304"/>
      <c r="TQ24" s="304"/>
      <c r="TR24" s="304"/>
      <c r="TS24" s="304"/>
      <c r="TT24" s="304"/>
      <c r="TU24" s="304"/>
      <c r="TV24" s="304"/>
      <c r="TW24" s="304"/>
      <c r="TX24" s="304"/>
      <c r="TY24" s="304"/>
      <c r="TZ24" s="304"/>
      <c r="UA24" s="304"/>
      <c r="UB24" s="304"/>
      <c r="UC24" s="304"/>
      <c r="UD24" s="304"/>
      <c r="UE24" s="304"/>
      <c r="UF24" s="304"/>
      <c r="UG24" s="304"/>
      <c r="UH24" s="304"/>
      <c r="UI24" s="304"/>
      <c r="UJ24" s="304"/>
      <c r="UK24" s="304"/>
      <c r="UL24" s="304"/>
      <c r="UM24" s="304"/>
      <c r="UN24" s="304"/>
      <c r="UO24" s="304"/>
      <c r="UP24" s="304"/>
      <c r="UQ24" s="304"/>
      <c r="UR24" s="304"/>
      <c r="US24" s="304"/>
      <c r="UT24" s="304"/>
      <c r="UU24" s="304"/>
      <c r="UV24" s="304"/>
      <c r="UW24" s="304"/>
      <c r="UX24" s="304"/>
      <c r="UY24" s="304"/>
      <c r="UZ24" s="304"/>
      <c r="VA24" s="304"/>
      <c r="VB24" s="304"/>
      <c r="VC24" s="304"/>
      <c r="VD24" s="304"/>
      <c r="VE24" s="304"/>
      <c r="VF24" s="304"/>
      <c r="VG24" s="304"/>
      <c r="VH24" s="304"/>
      <c r="VI24" s="304"/>
      <c r="VJ24" s="304"/>
      <c r="VK24" s="304"/>
      <c r="VL24" s="304"/>
      <c r="VM24" s="304"/>
      <c r="VN24" s="304"/>
      <c r="VO24" s="304"/>
      <c r="VP24" s="304"/>
      <c r="VQ24" s="304"/>
      <c r="VR24" s="304"/>
      <c r="VS24" s="304"/>
      <c r="VT24" s="304"/>
      <c r="VU24" s="304"/>
      <c r="VV24" s="304"/>
      <c r="VW24" s="304"/>
      <c r="VX24" s="304"/>
      <c r="VY24" s="304"/>
      <c r="VZ24" s="304"/>
      <c r="WA24" s="304"/>
      <c r="WB24" s="304"/>
      <c r="WC24" s="304"/>
      <c r="WD24" s="304"/>
      <c r="WE24" s="304"/>
      <c r="WF24" s="304"/>
      <c r="WG24" s="304"/>
      <c r="WH24" s="304"/>
      <c r="WI24" s="304"/>
      <c r="WJ24" s="304"/>
      <c r="WK24" s="304"/>
      <c r="WL24" s="304"/>
      <c r="WM24" s="304"/>
      <c r="WN24" s="304"/>
      <c r="WO24" s="304"/>
      <c r="WP24" s="304"/>
      <c r="WQ24" s="304"/>
      <c r="WR24" s="304"/>
      <c r="WS24" s="304"/>
      <c r="WT24" s="304"/>
      <c r="WU24" s="304"/>
      <c r="WV24" s="304"/>
      <c r="WW24" s="304"/>
      <c r="WX24" s="304"/>
      <c r="WY24" s="304"/>
      <c r="WZ24" s="304"/>
      <c r="XA24" s="304"/>
      <c r="XB24" s="304"/>
      <c r="XC24" s="304"/>
      <c r="XD24" s="304"/>
      <c r="XE24" s="304"/>
      <c r="XF24" s="304"/>
      <c r="XG24" s="304"/>
      <c r="XH24" s="304"/>
      <c r="XI24" s="304"/>
      <c r="XJ24" s="304"/>
      <c r="XK24" s="304"/>
      <c r="XL24" s="304"/>
      <c r="XM24" s="304"/>
      <c r="XN24" s="304"/>
      <c r="XO24" s="304"/>
      <c r="XP24" s="304"/>
      <c r="XQ24" s="304"/>
      <c r="XR24" s="304"/>
      <c r="XS24" s="304"/>
      <c r="XT24" s="304"/>
      <c r="XU24" s="304"/>
      <c r="XV24" s="304"/>
      <c r="XW24" s="304"/>
      <c r="XX24" s="304"/>
      <c r="XY24" s="304"/>
      <c r="XZ24" s="304"/>
      <c r="YA24" s="304"/>
      <c r="YB24" s="304"/>
      <c r="YC24" s="304"/>
      <c r="YD24" s="304"/>
      <c r="YE24" s="304"/>
      <c r="YF24" s="304"/>
      <c r="YG24" s="304"/>
      <c r="YH24" s="304"/>
      <c r="YI24" s="304"/>
      <c r="YJ24" s="304"/>
      <c r="YK24" s="304"/>
      <c r="YL24" s="304"/>
      <c r="YM24" s="304"/>
      <c r="YN24" s="304"/>
      <c r="YO24" s="304"/>
      <c r="YP24" s="304"/>
      <c r="YQ24" s="304"/>
      <c r="YR24" s="304"/>
      <c r="YS24" s="304"/>
      <c r="YT24" s="304"/>
      <c r="YU24" s="304"/>
      <c r="YV24" s="304"/>
      <c r="YW24" s="304"/>
      <c r="YX24" s="304"/>
      <c r="YY24" s="304"/>
      <c r="YZ24" s="304"/>
      <c r="ZA24" s="304"/>
      <c r="ZB24" s="304"/>
      <c r="ZC24" s="304"/>
      <c r="ZD24" s="304"/>
      <c r="ZE24" s="304"/>
      <c r="ZF24" s="304"/>
      <c r="ZG24" s="304"/>
      <c r="ZH24" s="304"/>
      <c r="ZI24" s="304"/>
      <c r="ZJ24" s="304"/>
      <c r="ZK24" s="304"/>
      <c r="ZL24" s="304"/>
      <c r="ZM24" s="304"/>
      <c r="ZN24" s="304"/>
      <c r="ZO24" s="304"/>
      <c r="ZP24" s="304"/>
      <c r="ZQ24" s="304"/>
      <c r="ZR24" s="304"/>
      <c r="ZS24" s="304"/>
      <c r="ZT24" s="304"/>
      <c r="ZU24" s="304"/>
      <c r="ZV24" s="304"/>
      <c r="ZW24" s="304"/>
      <c r="ZX24" s="304"/>
      <c r="ZY24" s="304"/>
      <c r="ZZ24" s="304"/>
      <c r="AAA24" s="304"/>
      <c r="AAB24" s="304"/>
      <c r="AAC24" s="304"/>
      <c r="AAD24" s="304"/>
      <c r="AAE24" s="304"/>
      <c r="AAF24" s="304"/>
      <c r="AAG24" s="304"/>
      <c r="AAH24" s="304"/>
      <c r="AAI24" s="304"/>
      <c r="AAJ24" s="304"/>
      <c r="AAK24" s="304"/>
      <c r="AAL24" s="304"/>
      <c r="AAM24" s="304"/>
      <c r="AAN24" s="304"/>
      <c r="AAO24" s="304"/>
      <c r="AAP24" s="304"/>
      <c r="AAQ24" s="304"/>
      <c r="AAR24" s="304"/>
      <c r="AAS24" s="304"/>
      <c r="AAT24" s="304"/>
      <c r="AAU24" s="304"/>
      <c r="AAV24" s="304"/>
      <c r="AAW24" s="304"/>
      <c r="AAX24" s="304"/>
      <c r="AAY24" s="304"/>
      <c r="AAZ24" s="304"/>
      <c r="ABA24" s="304"/>
      <c r="ABB24" s="304"/>
      <c r="ABC24" s="304"/>
      <c r="ABD24" s="304"/>
      <c r="ABE24" s="304"/>
      <c r="ABF24" s="304"/>
      <c r="ABG24" s="304"/>
      <c r="ABH24" s="304"/>
      <c r="ABI24" s="304"/>
      <c r="ABJ24" s="304"/>
      <c r="ABK24" s="304"/>
      <c r="ABL24" s="304"/>
      <c r="ABM24" s="304"/>
      <c r="ABN24" s="304"/>
      <c r="ABO24" s="304"/>
      <c r="ABP24" s="304"/>
      <c r="ABQ24" s="304"/>
      <c r="ABR24" s="304"/>
      <c r="ABS24" s="304"/>
      <c r="ABT24" s="304"/>
      <c r="ABU24" s="304"/>
      <c r="ABV24" s="304"/>
      <c r="ABW24" s="304"/>
      <c r="ABX24" s="304"/>
      <c r="ABY24" s="304"/>
      <c r="ABZ24" s="304"/>
      <c r="ACA24" s="304"/>
      <c r="ACB24" s="304"/>
      <c r="ACC24" s="304"/>
      <c r="ACD24" s="304"/>
      <c r="ACE24" s="304"/>
      <c r="ACF24" s="304"/>
      <c r="ACG24" s="304"/>
      <c r="ACH24" s="304"/>
      <c r="ACI24" s="304"/>
      <c r="ACJ24" s="304"/>
      <c r="ACK24" s="304"/>
      <c r="ACL24" s="304"/>
      <c r="ACM24" s="304"/>
      <c r="ACN24" s="304"/>
      <c r="ACO24" s="304"/>
      <c r="ACP24" s="304"/>
      <c r="ACQ24" s="304"/>
      <c r="ACR24" s="304"/>
      <c r="ACS24" s="304"/>
      <c r="ACT24" s="304"/>
      <c r="ACU24" s="304"/>
      <c r="ACV24" s="304"/>
      <c r="ACW24" s="304"/>
      <c r="ACX24" s="304"/>
      <c r="ACY24" s="304"/>
      <c r="ACZ24" s="304"/>
      <c r="ADA24" s="304"/>
      <c r="ADB24" s="304"/>
      <c r="ADC24" s="304"/>
      <c r="ADD24" s="304"/>
      <c r="ADE24" s="304"/>
      <c r="ADF24" s="304"/>
      <c r="ADG24" s="304"/>
      <c r="ADH24" s="304"/>
      <c r="ADI24" s="304"/>
      <c r="ADJ24" s="304"/>
      <c r="ADK24" s="304"/>
      <c r="ADL24" s="304"/>
      <c r="ADM24" s="304"/>
      <c r="ADN24" s="304"/>
      <c r="ADO24" s="304"/>
      <c r="ADP24" s="304"/>
      <c r="ADQ24" s="304"/>
      <c r="ADR24" s="304"/>
      <c r="ADS24" s="304"/>
      <c r="ADT24" s="304"/>
      <c r="ADU24" s="304"/>
      <c r="ADV24" s="304"/>
      <c r="ADW24" s="304"/>
      <c r="ADX24" s="304"/>
      <c r="ADY24" s="304"/>
      <c r="ADZ24" s="304"/>
      <c r="AEA24" s="304"/>
      <c r="AEB24" s="304"/>
      <c r="AEC24" s="304"/>
      <c r="AED24" s="304"/>
      <c r="AEE24" s="304"/>
      <c r="AEF24" s="304"/>
      <c r="AEG24" s="304"/>
      <c r="AEH24" s="304"/>
      <c r="AEI24" s="304"/>
      <c r="AEJ24" s="304"/>
      <c r="AEK24" s="304"/>
      <c r="AEL24" s="304"/>
      <c r="AEM24" s="304"/>
      <c r="AEN24" s="304"/>
      <c r="AEO24" s="304"/>
      <c r="AEP24" s="304"/>
      <c r="AEQ24" s="304"/>
      <c r="AER24" s="304"/>
      <c r="AES24" s="304"/>
      <c r="AET24" s="304"/>
      <c r="AEU24" s="304"/>
      <c r="AEV24" s="304"/>
      <c r="AEW24" s="304"/>
      <c r="AEX24" s="304"/>
      <c r="AEY24" s="304"/>
      <c r="AEZ24" s="304"/>
      <c r="AFA24" s="304"/>
      <c r="AFB24" s="304"/>
      <c r="AFC24" s="304"/>
      <c r="AFD24" s="304"/>
      <c r="AFE24" s="304"/>
      <c r="AFF24" s="304"/>
      <c r="AFG24" s="304"/>
      <c r="AFH24" s="304"/>
      <c r="AFI24" s="304"/>
      <c r="AFJ24" s="304"/>
      <c r="AFK24" s="304"/>
      <c r="AFL24" s="304"/>
      <c r="AFM24" s="304"/>
      <c r="AFN24" s="304"/>
      <c r="AFO24" s="304"/>
      <c r="AFP24" s="304"/>
      <c r="AFQ24" s="304"/>
      <c r="AFR24" s="304"/>
      <c r="AFS24" s="304"/>
      <c r="AFT24" s="304"/>
      <c r="AFU24" s="304"/>
      <c r="AFV24" s="304"/>
      <c r="AFW24" s="304"/>
      <c r="AFX24" s="304"/>
      <c r="AFY24" s="304"/>
      <c r="AFZ24" s="304"/>
      <c r="AGA24" s="304"/>
      <c r="AGB24" s="304"/>
      <c r="AGC24" s="304"/>
      <c r="AGD24" s="304"/>
      <c r="AGE24" s="304"/>
      <c r="AGF24" s="304"/>
      <c r="AGG24" s="304"/>
      <c r="AGH24" s="304"/>
      <c r="AGI24" s="304"/>
      <c r="AGJ24" s="304"/>
      <c r="AGK24" s="304"/>
      <c r="AGL24" s="304"/>
      <c r="AGM24" s="304"/>
      <c r="AGN24" s="304"/>
      <c r="AGO24" s="304"/>
      <c r="AGP24" s="304"/>
      <c r="AGQ24" s="304"/>
      <c r="AGR24" s="304"/>
      <c r="AGS24" s="304"/>
      <c r="AGT24" s="304"/>
      <c r="AGU24" s="304"/>
      <c r="AGV24" s="304"/>
      <c r="AGW24" s="304"/>
      <c r="AGX24" s="304"/>
      <c r="AGY24" s="304"/>
      <c r="AGZ24" s="304"/>
      <c r="AHA24" s="304"/>
      <c r="AHB24" s="304"/>
      <c r="AHC24" s="304"/>
      <c r="AHD24" s="304"/>
      <c r="AHE24" s="304"/>
      <c r="AHF24" s="304"/>
      <c r="AHG24" s="304"/>
      <c r="AHH24" s="304"/>
      <c r="AHI24" s="304"/>
      <c r="AHJ24" s="304"/>
      <c r="AHK24" s="304"/>
      <c r="AHL24" s="304"/>
      <c r="AHM24" s="304"/>
      <c r="AHN24" s="304"/>
      <c r="AHO24" s="304"/>
      <c r="AHP24" s="304"/>
      <c r="AHQ24" s="304"/>
      <c r="AHR24" s="304"/>
      <c r="AHS24" s="304"/>
      <c r="AHT24" s="304"/>
      <c r="AHU24" s="304"/>
      <c r="AHV24" s="304"/>
      <c r="AHW24" s="304"/>
      <c r="AHX24" s="304"/>
      <c r="AHY24" s="304"/>
      <c r="AHZ24" s="304"/>
      <c r="AIA24" s="304"/>
      <c r="AIB24" s="304"/>
      <c r="AIC24" s="304"/>
      <c r="AID24" s="304"/>
      <c r="AIE24" s="304"/>
      <c r="AIF24" s="304"/>
      <c r="AIG24" s="304"/>
      <c r="AIH24" s="304"/>
      <c r="AII24" s="304"/>
      <c r="AIJ24" s="304"/>
      <c r="AIK24" s="304"/>
      <c r="AIL24" s="304"/>
      <c r="AIM24" s="304"/>
      <c r="AIN24" s="304"/>
      <c r="AIO24" s="304"/>
      <c r="AIP24" s="304"/>
      <c r="AIQ24" s="304"/>
      <c r="AIR24" s="304"/>
      <c r="AIS24" s="304"/>
      <c r="AIT24" s="304"/>
      <c r="AIU24" s="304"/>
      <c r="AIV24" s="304"/>
      <c r="AIW24" s="304"/>
      <c r="AIX24" s="304"/>
      <c r="AIY24" s="304"/>
      <c r="AIZ24" s="304"/>
      <c r="AJA24" s="304"/>
      <c r="AJB24" s="304"/>
      <c r="AJC24" s="304"/>
      <c r="AJD24" s="304"/>
      <c r="AJE24" s="304"/>
      <c r="AJF24" s="304"/>
      <c r="AJG24" s="304"/>
      <c r="AJH24" s="304"/>
      <c r="AJI24" s="304"/>
      <c r="AJJ24" s="304"/>
      <c r="AJK24" s="304"/>
      <c r="AJL24" s="304"/>
      <c r="AJM24" s="304"/>
      <c r="AJN24" s="304"/>
      <c r="AJO24" s="304"/>
      <c r="AJP24" s="304"/>
      <c r="AJQ24" s="304"/>
      <c r="AJR24" s="304"/>
      <c r="AJS24" s="304"/>
      <c r="AJT24" s="304"/>
      <c r="AJU24" s="304"/>
      <c r="AJV24" s="304"/>
      <c r="AJW24" s="304"/>
      <c r="AJX24" s="304"/>
      <c r="AJY24" s="304"/>
      <c r="AJZ24" s="304"/>
      <c r="AKA24" s="304"/>
      <c r="AKB24" s="304"/>
      <c r="AKC24" s="304"/>
      <c r="AKD24" s="304"/>
      <c r="AKE24" s="304"/>
      <c r="AKF24" s="304"/>
      <c r="AKG24" s="304"/>
      <c r="AKH24" s="304"/>
      <c r="AKI24" s="304"/>
      <c r="AKJ24" s="304"/>
      <c r="AKK24" s="304"/>
      <c r="AKL24" s="304"/>
      <c r="AKM24" s="304"/>
      <c r="AKN24" s="304"/>
      <c r="AKO24" s="304"/>
      <c r="AKP24" s="304"/>
      <c r="AKQ24" s="304"/>
      <c r="AKR24" s="304"/>
      <c r="AKS24" s="304"/>
      <c r="AKT24" s="304"/>
      <c r="AKU24" s="304"/>
      <c r="AKV24" s="304"/>
      <c r="AKW24" s="304"/>
      <c r="AKX24" s="304"/>
      <c r="AKY24" s="304"/>
      <c r="AKZ24" s="304"/>
      <c r="ALA24" s="304"/>
      <c r="ALB24" s="304"/>
      <c r="ALC24" s="304"/>
      <c r="ALD24" s="304"/>
      <c r="ALE24" s="304"/>
      <c r="ALF24" s="304"/>
      <c r="ALG24" s="304"/>
      <c r="ALH24" s="304"/>
      <c r="ALI24" s="304"/>
      <c r="ALJ24" s="304"/>
      <c r="ALK24" s="304"/>
      <c r="ALL24" s="304"/>
      <c r="ALM24" s="304"/>
      <c r="ALN24" s="304"/>
      <c r="ALO24" s="304"/>
      <c r="ALP24" s="304"/>
      <c r="ALQ24" s="304"/>
      <c r="ALR24" s="304"/>
      <c r="ALS24" s="304"/>
      <c r="ALT24" s="304"/>
      <c r="ALU24" s="304"/>
      <c r="ALV24" s="304"/>
      <c r="ALW24" s="304"/>
      <c r="ALX24" s="304"/>
      <c r="ALY24" s="304"/>
      <c r="ALZ24" s="304"/>
      <c r="AMA24" s="304"/>
      <c r="AMB24" s="304"/>
      <c r="AMC24" s="304"/>
      <c r="AMD24" s="304"/>
      <c r="AME24" s="304"/>
      <c r="AMF24" s="304"/>
      <c r="AMG24" s="304"/>
      <c r="AMH24" s="304"/>
      <c r="AMI24" s="304"/>
      <c r="AMJ24" s="304"/>
      <c r="AMK24" s="304"/>
      <c r="AML24" s="304"/>
      <c r="AMM24" s="304"/>
      <c r="AMN24" s="304"/>
      <c r="AMO24" s="304"/>
      <c r="AMP24" s="304"/>
      <c r="AMQ24" s="304"/>
      <c r="AMR24" s="304"/>
      <c r="AMS24" s="304"/>
      <c r="AMT24" s="304"/>
      <c r="AMU24" s="304"/>
      <c r="AMV24" s="304"/>
      <c r="AMW24" s="304"/>
      <c r="AMX24" s="304"/>
      <c r="AMY24" s="304"/>
      <c r="AMZ24" s="304"/>
      <c r="ANA24" s="304"/>
      <c r="ANB24" s="304"/>
      <c r="ANC24" s="304"/>
      <c r="AND24" s="304"/>
      <c r="ANE24" s="304"/>
      <c r="ANF24" s="304"/>
      <c r="ANG24" s="304"/>
      <c r="ANH24" s="304"/>
      <c r="ANI24" s="304"/>
      <c r="ANJ24" s="304"/>
      <c r="ANK24" s="304"/>
      <c r="ANL24" s="304"/>
      <c r="ANM24" s="304"/>
      <c r="ANN24" s="304"/>
      <c r="ANO24" s="304"/>
      <c r="ANP24" s="304"/>
      <c r="ANQ24" s="304"/>
      <c r="ANR24" s="304"/>
      <c r="ANS24" s="304"/>
      <c r="ANT24" s="304"/>
      <c r="ANU24" s="304"/>
      <c r="ANV24" s="304"/>
      <c r="ANW24" s="304"/>
      <c r="ANX24" s="304"/>
      <c r="ANY24" s="304"/>
      <c r="ANZ24" s="304"/>
      <c r="AOA24" s="304"/>
      <c r="AOB24" s="304"/>
      <c r="AOC24" s="304"/>
      <c r="AOD24" s="304"/>
      <c r="AOE24" s="304"/>
      <c r="AOF24" s="304"/>
      <c r="AOG24" s="304"/>
      <c r="AOH24" s="304"/>
      <c r="AOI24" s="304"/>
      <c r="AOJ24" s="304"/>
      <c r="AOK24" s="304"/>
      <c r="AOL24" s="304"/>
      <c r="AOM24" s="304"/>
      <c r="AON24" s="304"/>
      <c r="AOO24" s="304"/>
      <c r="AOP24" s="304"/>
      <c r="AOQ24" s="304"/>
      <c r="AOR24" s="304"/>
      <c r="AOS24" s="304"/>
      <c r="AOT24" s="304"/>
      <c r="AOU24" s="304"/>
      <c r="AOV24" s="304"/>
      <c r="AOW24" s="304"/>
      <c r="AOX24" s="304"/>
      <c r="AOY24" s="304"/>
      <c r="AOZ24" s="304"/>
      <c r="APA24" s="304"/>
      <c r="APB24" s="304"/>
      <c r="APC24" s="304"/>
      <c r="APD24" s="304"/>
      <c r="APE24" s="304"/>
      <c r="APF24" s="304"/>
      <c r="APG24" s="304"/>
      <c r="APH24" s="304"/>
      <c r="API24" s="304"/>
      <c r="APJ24" s="304"/>
      <c r="APK24" s="304"/>
      <c r="APL24" s="304"/>
      <c r="APM24" s="304"/>
      <c r="APN24" s="304"/>
      <c r="APO24" s="304"/>
      <c r="APP24" s="304"/>
      <c r="APQ24" s="304"/>
      <c r="APR24" s="304"/>
      <c r="APS24" s="304"/>
      <c r="APT24" s="304"/>
      <c r="APU24" s="304"/>
      <c r="APV24" s="304"/>
      <c r="APW24" s="304"/>
      <c r="APX24" s="304"/>
      <c r="APY24" s="304"/>
      <c r="APZ24" s="304"/>
      <c r="AQA24" s="304"/>
      <c r="AQB24" s="304"/>
      <c r="AQC24" s="304"/>
      <c r="AQD24" s="304"/>
      <c r="AQE24" s="304"/>
      <c r="AQF24" s="304"/>
      <c r="AQG24" s="304"/>
      <c r="AQH24" s="304"/>
      <c r="AQI24" s="304"/>
      <c r="AQJ24" s="304"/>
      <c r="AQK24" s="304"/>
      <c r="AQL24" s="304"/>
      <c r="AQM24" s="304"/>
      <c r="AQN24" s="304"/>
      <c r="AQO24" s="304"/>
      <c r="AQP24" s="304"/>
      <c r="AQQ24" s="304"/>
      <c r="AQR24" s="304"/>
      <c r="AQS24" s="304"/>
      <c r="AQT24" s="304"/>
      <c r="AQU24" s="304"/>
      <c r="AQV24" s="304"/>
      <c r="AQW24" s="304"/>
      <c r="AQX24" s="304"/>
      <c r="AQY24" s="304"/>
      <c r="AQZ24" s="304"/>
      <c r="ARA24" s="304"/>
      <c r="ARB24" s="304"/>
      <c r="ARC24" s="304"/>
      <c r="ARD24" s="304"/>
      <c r="ARE24" s="304"/>
      <c r="ARF24" s="304"/>
      <c r="ARG24" s="304"/>
      <c r="ARH24" s="304"/>
      <c r="ARI24" s="304"/>
      <c r="ARJ24" s="304"/>
      <c r="ARK24" s="304"/>
      <c r="ARL24" s="304"/>
      <c r="ARM24" s="304"/>
      <c r="ARN24" s="304"/>
      <c r="ARO24" s="304"/>
      <c r="ARP24" s="304"/>
      <c r="ARQ24" s="304"/>
      <c r="ARR24" s="304"/>
      <c r="ARS24" s="304"/>
      <c r="ART24" s="304"/>
      <c r="ARU24" s="304"/>
      <c r="ARV24" s="304"/>
      <c r="ARW24" s="304"/>
      <c r="ARX24" s="304"/>
      <c r="ARY24" s="304"/>
      <c r="ARZ24" s="304"/>
      <c r="ASA24" s="304"/>
      <c r="ASB24" s="304"/>
      <c r="ASC24" s="304"/>
      <c r="ASD24" s="304"/>
      <c r="ASE24" s="304"/>
      <c r="ASF24" s="304"/>
      <c r="ASG24" s="304"/>
      <c r="ASH24" s="304"/>
      <c r="ASI24" s="304"/>
      <c r="ASJ24" s="304"/>
      <c r="ASK24" s="304"/>
      <c r="ASL24" s="304"/>
      <c r="ASM24" s="304"/>
      <c r="ASN24" s="304"/>
      <c r="ASO24" s="304"/>
      <c r="ASP24" s="304"/>
      <c r="ASQ24" s="304"/>
      <c r="ASR24" s="304"/>
      <c r="ASS24" s="304"/>
      <c r="AST24" s="304"/>
      <c r="ASU24" s="304"/>
      <c r="ASV24" s="304"/>
      <c r="ASW24" s="304"/>
      <c r="ASX24" s="304"/>
      <c r="ASY24" s="304"/>
      <c r="ASZ24" s="304"/>
      <c r="ATA24" s="304"/>
      <c r="ATB24" s="304"/>
      <c r="ATC24" s="304"/>
      <c r="ATD24" s="304"/>
      <c r="ATE24" s="304"/>
      <c r="ATF24" s="304"/>
      <c r="ATG24" s="304"/>
      <c r="ATH24" s="304"/>
      <c r="ATI24" s="304"/>
      <c r="ATJ24" s="304"/>
      <c r="ATK24" s="304"/>
      <c r="ATL24" s="304"/>
      <c r="ATM24" s="304"/>
      <c r="ATN24" s="304"/>
      <c r="ATO24" s="304"/>
      <c r="ATP24" s="304"/>
      <c r="ATQ24" s="304"/>
      <c r="ATR24" s="304"/>
      <c r="ATS24" s="304"/>
      <c r="ATT24" s="304"/>
      <c r="ATU24" s="304"/>
      <c r="ATV24" s="304"/>
      <c r="ATW24" s="304"/>
      <c r="ATX24" s="304"/>
      <c r="ATY24" s="304"/>
      <c r="ATZ24" s="304"/>
      <c r="AUA24" s="304"/>
      <c r="AUB24" s="304"/>
      <c r="AUC24" s="304"/>
      <c r="AUD24" s="304"/>
      <c r="AUE24" s="304"/>
      <c r="AUF24" s="304"/>
      <c r="AUG24" s="304"/>
      <c r="AUH24" s="304"/>
      <c r="AUI24" s="304"/>
      <c r="AUJ24" s="304"/>
      <c r="AUK24" s="304"/>
      <c r="AUL24" s="304"/>
      <c r="AUM24" s="304"/>
      <c r="AUN24" s="304"/>
      <c r="AUO24" s="304"/>
      <c r="AUP24" s="304"/>
      <c r="AUQ24" s="304"/>
      <c r="AUR24" s="304"/>
      <c r="AUS24" s="304"/>
      <c r="AUT24" s="304"/>
      <c r="AUU24" s="304"/>
      <c r="AUV24" s="304"/>
      <c r="AUW24" s="304"/>
      <c r="AUX24" s="304"/>
      <c r="AUY24" s="304"/>
      <c r="AUZ24" s="304"/>
      <c r="AVA24" s="304"/>
      <c r="AVB24" s="304"/>
      <c r="AVC24" s="304"/>
      <c r="AVD24" s="304"/>
      <c r="AVE24" s="304"/>
      <c r="AVF24" s="304"/>
      <c r="AVG24" s="304"/>
      <c r="AVH24" s="304"/>
      <c r="AVI24" s="304"/>
      <c r="AVJ24" s="304"/>
      <c r="AVK24" s="304"/>
      <c r="AVL24" s="304"/>
      <c r="AVM24" s="304"/>
      <c r="AVN24" s="304"/>
      <c r="AVO24" s="304"/>
      <c r="AVP24" s="304"/>
      <c r="AVQ24" s="304"/>
      <c r="AVR24" s="304"/>
      <c r="AVS24" s="304"/>
      <c r="AVT24" s="304"/>
      <c r="AVU24" s="304"/>
      <c r="AVV24" s="304"/>
      <c r="AVW24" s="304"/>
      <c r="AVX24" s="304"/>
      <c r="AVY24" s="304"/>
      <c r="AVZ24" s="304"/>
      <c r="AWA24" s="304"/>
      <c r="AWB24" s="304"/>
      <c r="AWC24" s="304"/>
      <c r="AWD24" s="304"/>
      <c r="AWE24" s="304"/>
      <c r="AWF24" s="304"/>
      <c r="AWG24" s="304"/>
      <c r="AWH24" s="304"/>
      <c r="AWI24" s="304"/>
      <c r="AWJ24" s="304"/>
      <c r="AWK24" s="304"/>
      <c r="AWL24" s="304"/>
      <c r="AWM24" s="304"/>
      <c r="AWN24" s="304"/>
      <c r="AWO24" s="304"/>
      <c r="AWP24" s="304"/>
      <c r="AWQ24" s="304"/>
      <c r="AWR24" s="304"/>
      <c r="AWS24" s="304"/>
      <c r="AWT24" s="304"/>
      <c r="AWU24" s="304"/>
      <c r="AWV24" s="304"/>
      <c r="AWW24" s="304"/>
      <c r="AWX24" s="304"/>
      <c r="AWY24" s="304"/>
      <c r="AWZ24" s="304"/>
      <c r="AXA24" s="304"/>
      <c r="AXB24" s="304"/>
      <c r="AXC24" s="304"/>
      <c r="AXD24" s="304"/>
      <c r="AXE24" s="304"/>
      <c r="AXF24" s="304"/>
      <c r="AXG24" s="304"/>
      <c r="AXH24" s="304"/>
      <c r="AXI24" s="304"/>
      <c r="AXJ24" s="304"/>
      <c r="AXK24" s="304"/>
      <c r="AXL24" s="304"/>
      <c r="AXM24" s="304"/>
      <c r="AXN24" s="304"/>
      <c r="AXO24" s="304"/>
      <c r="AXP24" s="304"/>
      <c r="AXQ24" s="304"/>
      <c r="AXR24" s="304"/>
      <c r="AXS24" s="304"/>
      <c r="AXT24" s="304"/>
      <c r="AXU24" s="304"/>
      <c r="AXV24" s="304"/>
      <c r="AXW24" s="304"/>
      <c r="AXX24" s="304"/>
      <c r="AXY24" s="304"/>
      <c r="AXZ24" s="304"/>
      <c r="AYA24" s="304"/>
      <c r="AYB24" s="304"/>
      <c r="AYC24" s="304"/>
      <c r="AYD24" s="304"/>
      <c r="AYE24" s="304"/>
      <c r="AYF24" s="304"/>
      <c r="AYG24" s="304"/>
      <c r="AYH24" s="304"/>
      <c r="AYI24" s="304"/>
      <c r="AYJ24" s="304"/>
      <c r="AYK24" s="304"/>
      <c r="AYL24" s="304"/>
      <c r="AYM24" s="304"/>
      <c r="AYN24" s="304"/>
      <c r="AYO24" s="304"/>
      <c r="AYP24" s="304"/>
      <c r="AYQ24" s="304"/>
      <c r="AYR24" s="304"/>
      <c r="AYS24" s="304"/>
      <c r="AYT24" s="304"/>
      <c r="AYU24" s="304"/>
      <c r="AYV24" s="304"/>
      <c r="AYW24" s="304"/>
      <c r="AYX24" s="304"/>
      <c r="AYY24" s="304"/>
      <c r="AYZ24" s="304"/>
      <c r="AZA24" s="304"/>
      <c r="AZB24" s="304"/>
      <c r="AZC24" s="304"/>
      <c r="AZD24" s="304"/>
      <c r="AZE24" s="304"/>
      <c r="AZF24" s="304"/>
      <c r="AZG24" s="304"/>
      <c r="AZH24" s="304"/>
      <c r="AZI24" s="304"/>
      <c r="AZJ24" s="304"/>
      <c r="AZK24" s="304"/>
      <c r="AZL24" s="304"/>
      <c r="AZM24" s="304"/>
      <c r="AZN24" s="304"/>
      <c r="AZO24" s="304"/>
      <c r="AZP24" s="304"/>
      <c r="AZQ24" s="304"/>
      <c r="AZR24" s="304"/>
      <c r="AZS24" s="304"/>
      <c r="AZT24" s="304"/>
      <c r="AZU24" s="304"/>
      <c r="AZV24" s="304"/>
      <c r="AZW24" s="304"/>
      <c r="AZX24" s="304"/>
      <c r="AZY24" s="304"/>
      <c r="AZZ24" s="304"/>
      <c r="BAA24" s="304"/>
      <c r="BAB24" s="304"/>
      <c r="BAC24" s="304"/>
      <c r="BAD24" s="304"/>
      <c r="BAE24" s="304"/>
      <c r="BAF24" s="304"/>
      <c r="BAG24" s="304"/>
      <c r="BAH24" s="304"/>
      <c r="BAI24" s="304"/>
      <c r="BAJ24" s="304"/>
      <c r="BAK24" s="304"/>
      <c r="BAL24" s="304"/>
      <c r="BAM24" s="304"/>
      <c r="BAN24" s="304"/>
      <c r="BAO24" s="304"/>
      <c r="BAP24" s="304"/>
      <c r="BAQ24" s="304"/>
      <c r="BAR24" s="304"/>
      <c r="BAS24" s="304"/>
      <c r="BAT24" s="304"/>
      <c r="BAU24" s="304"/>
      <c r="BAV24" s="304"/>
      <c r="BAW24" s="304"/>
      <c r="BAX24" s="304"/>
      <c r="BAY24" s="304"/>
      <c r="BAZ24" s="304"/>
      <c r="BBA24" s="304"/>
      <c r="BBB24" s="304"/>
      <c r="BBC24" s="304"/>
      <c r="BBD24" s="304"/>
      <c r="BBE24" s="304"/>
      <c r="BBF24" s="304"/>
      <c r="BBG24" s="304"/>
      <c r="BBH24" s="304"/>
      <c r="BBI24" s="304"/>
      <c r="BBJ24" s="304"/>
      <c r="BBK24" s="304"/>
      <c r="BBL24" s="304"/>
      <c r="BBM24" s="304"/>
      <c r="BBN24" s="304"/>
      <c r="BBO24" s="304"/>
      <c r="BBP24" s="304"/>
      <c r="BBQ24" s="304"/>
      <c r="BBR24" s="304"/>
      <c r="BBS24" s="304"/>
      <c r="BBT24" s="304"/>
      <c r="BBU24" s="304"/>
      <c r="BBV24" s="304"/>
      <c r="BBW24" s="304"/>
      <c r="BBX24" s="304"/>
      <c r="BBY24" s="304"/>
      <c r="BBZ24" s="304"/>
      <c r="BCA24" s="304"/>
      <c r="BCB24" s="304"/>
      <c r="BCC24" s="304"/>
      <c r="BCD24" s="304"/>
      <c r="BCE24" s="304"/>
      <c r="BCF24" s="304"/>
      <c r="BCG24" s="304"/>
      <c r="BCH24" s="304"/>
      <c r="BCI24" s="304"/>
      <c r="BCJ24" s="304"/>
      <c r="BCK24" s="304"/>
      <c r="BCL24" s="304"/>
      <c r="BCM24" s="304"/>
      <c r="BCN24" s="304"/>
      <c r="BCO24" s="304"/>
      <c r="BCP24" s="304"/>
      <c r="BCQ24" s="304"/>
      <c r="BCR24" s="304"/>
      <c r="BCS24" s="304"/>
      <c r="BCT24" s="304"/>
      <c r="BCU24" s="304"/>
      <c r="BCV24" s="304"/>
      <c r="BCW24" s="304"/>
      <c r="BCX24" s="304"/>
      <c r="BCY24" s="304"/>
      <c r="BCZ24" s="304"/>
      <c r="BDA24" s="304"/>
      <c r="BDB24" s="304"/>
      <c r="BDC24" s="304"/>
      <c r="BDD24" s="304"/>
      <c r="BDE24" s="304"/>
      <c r="BDF24" s="304"/>
      <c r="BDG24" s="304"/>
      <c r="BDH24" s="304"/>
      <c r="BDI24" s="304"/>
      <c r="BDJ24" s="304"/>
      <c r="BDK24" s="304"/>
      <c r="BDL24" s="304"/>
      <c r="BDM24" s="304"/>
      <c r="BDN24" s="304"/>
      <c r="BDO24" s="304"/>
      <c r="BDP24" s="304"/>
      <c r="BDQ24" s="304"/>
      <c r="BDR24" s="304"/>
      <c r="BDS24" s="304"/>
      <c r="BDT24" s="304"/>
      <c r="BDU24" s="304"/>
      <c r="BDV24" s="304"/>
      <c r="BDW24" s="304"/>
      <c r="BDX24" s="304"/>
      <c r="BDY24" s="304"/>
      <c r="BDZ24" s="304"/>
      <c r="BEA24" s="304"/>
      <c r="BEB24" s="304"/>
      <c r="BEC24" s="304"/>
      <c r="BED24" s="304"/>
      <c r="BEE24" s="304"/>
      <c r="BEF24" s="304"/>
      <c r="BEG24" s="304"/>
      <c r="BEH24" s="304"/>
      <c r="BEI24" s="304"/>
      <c r="BEJ24" s="304"/>
      <c r="BEK24" s="304"/>
      <c r="BEL24" s="304"/>
      <c r="BEM24" s="304"/>
      <c r="BEN24" s="304"/>
      <c r="BEO24" s="304"/>
      <c r="BEP24" s="304"/>
      <c r="BEQ24" s="304"/>
      <c r="BER24" s="304"/>
      <c r="BES24" s="304"/>
      <c r="BET24" s="304"/>
      <c r="BEU24" s="304"/>
      <c r="BEV24" s="304"/>
      <c r="BEW24" s="304"/>
      <c r="BEX24" s="304"/>
      <c r="BEY24" s="304"/>
      <c r="BEZ24" s="304"/>
      <c r="BFA24" s="304"/>
      <c r="BFB24" s="304"/>
      <c r="BFC24" s="304"/>
      <c r="BFD24" s="304"/>
      <c r="BFE24" s="304"/>
      <c r="BFF24" s="304"/>
      <c r="BFG24" s="304"/>
      <c r="BFH24" s="304"/>
      <c r="BFI24" s="304"/>
      <c r="BFJ24" s="304"/>
      <c r="BFK24" s="304"/>
      <c r="BFL24" s="304"/>
      <c r="BFM24" s="304"/>
      <c r="BFN24" s="304"/>
      <c r="BFO24" s="304"/>
      <c r="BFP24" s="304"/>
      <c r="BFQ24" s="304"/>
      <c r="BFR24" s="304"/>
      <c r="BFS24" s="304"/>
      <c r="BFT24" s="304"/>
      <c r="BFU24" s="304"/>
      <c r="BFV24" s="304"/>
      <c r="BFW24" s="304"/>
      <c r="BFX24" s="304"/>
      <c r="BFY24" s="304"/>
      <c r="BFZ24" s="304"/>
      <c r="BGA24" s="304"/>
      <c r="BGB24" s="304"/>
      <c r="BGC24" s="304"/>
      <c r="BGD24" s="304"/>
      <c r="BGE24" s="304"/>
      <c r="BGF24" s="304"/>
      <c r="BGG24" s="304"/>
      <c r="BGH24" s="304"/>
      <c r="BGI24" s="304"/>
      <c r="BGJ24" s="304"/>
      <c r="BGK24" s="304"/>
      <c r="BGL24" s="304"/>
      <c r="BGM24" s="304"/>
      <c r="BGN24" s="304"/>
      <c r="BGO24" s="304"/>
      <c r="BGP24" s="304"/>
      <c r="BGQ24" s="304"/>
      <c r="BGR24" s="304"/>
      <c r="BGS24" s="304"/>
      <c r="BGT24" s="304"/>
      <c r="BGU24" s="304"/>
      <c r="BGV24" s="304"/>
      <c r="BGW24" s="304"/>
      <c r="BGX24" s="304"/>
      <c r="BGY24" s="304"/>
      <c r="BGZ24" s="304"/>
      <c r="BHA24" s="304"/>
      <c r="BHB24" s="304"/>
      <c r="BHC24" s="304"/>
      <c r="BHD24" s="304"/>
      <c r="BHE24" s="304"/>
      <c r="BHF24" s="304"/>
      <c r="BHG24" s="304"/>
      <c r="BHH24" s="304"/>
      <c r="BHI24" s="304"/>
      <c r="BHJ24" s="304"/>
      <c r="BHK24" s="304"/>
      <c r="BHL24" s="304"/>
      <c r="BHM24" s="304"/>
      <c r="BHN24" s="304"/>
      <c r="BHO24" s="304"/>
      <c r="BHP24" s="304"/>
      <c r="BHQ24" s="304"/>
      <c r="BHR24" s="304"/>
      <c r="BHS24" s="304"/>
      <c r="BHT24" s="304"/>
      <c r="BHU24" s="304"/>
      <c r="BHV24" s="304"/>
      <c r="BHW24" s="304"/>
      <c r="BHX24" s="304"/>
      <c r="BHY24" s="304"/>
      <c r="BHZ24" s="304"/>
      <c r="BIA24" s="304"/>
      <c r="BIB24" s="304"/>
      <c r="BIC24" s="304"/>
      <c r="BID24" s="304"/>
      <c r="BIE24" s="304"/>
      <c r="BIF24" s="304"/>
      <c r="BIG24" s="304"/>
      <c r="BIH24" s="304"/>
      <c r="BII24" s="304"/>
      <c r="BIJ24" s="304"/>
      <c r="BIK24" s="304"/>
      <c r="BIL24" s="304"/>
      <c r="BIM24" s="304"/>
      <c r="BIN24" s="304"/>
      <c r="BIO24" s="304"/>
      <c r="BIP24" s="304"/>
      <c r="BIQ24" s="304"/>
      <c r="BIR24" s="304"/>
      <c r="BIS24" s="304"/>
      <c r="BIT24" s="304"/>
      <c r="BIU24" s="304"/>
      <c r="BIV24" s="304"/>
      <c r="BIW24" s="304"/>
      <c r="BIX24" s="304"/>
      <c r="BIY24" s="304"/>
      <c r="BIZ24" s="304"/>
      <c r="BJA24" s="304"/>
      <c r="BJB24" s="304"/>
      <c r="BJC24" s="304"/>
      <c r="BJD24" s="304"/>
      <c r="BJE24" s="304"/>
      <c r="BJF24" s="304"/>
      <c r="BJG24" s="304"/>
      <c r="BJH24" s="304"/>
      <c r="BJI24" s="304"/>
      <c r="BJJ24" s="304"/>
      <c r="BJK24" s="304"/>
      <c r="BJL24" s="304"/>
      <c r="BJM24" s="304"/>
      <c r="BJN24" s="304"/>
      <c r="BJO24" s="304"/>
      <c r="BJP24" s="304"/>
      <c r="BJQ24" s="304"/>
      <c r="BJR24" s="304"/>
      <c r="BJS24" s="304"/>
      <c r="BJT24" s="304"/>
      <c r="BJU24" s="304"/>
      <c r="BJV24" s="304"/>
      <c r="BJW24" s="304"/>
      <c r="BJX24" s="304"/>
      <c r="BJY24" s="304"/>
      <c r="BJZ24" s="304"/>
      <c r="BKA24" s="304"/>
      <c r="BKB24" s="304"/>
      <c r="BKC24" s="304"/>
      <c r="BKD24" s="304"/>
      <c r="BKE24" s="304"/>
      <c r="BKF24" s="304"/>
      <c r="BKG24" s="304"/>
      <c r="BKH24" s="304"/>
      <c r="BKI24" s="304"/>
      <c r="BKJ24" s="304"/>
      <c r="BKK24" s="304"/>
      <c r="BKL24" s="304"/>
      <c r="BKM24" s="304"/>
      <c r="BKN24" s="304"/>
      <c r="BKO24" s="304"/>
      <c r="BKP24" s="304"/>
      <c r="BKQ24" s="304"/>
      <c r="BKR24" s="304"/>
      <c r="BKS24" s="304"/>
      <c r="BKT24" s="304"/>
      <c r="BKU24" s="304"/>
      <c r="BKV24" s="304"/>
      <c r="BKW24" s="304"/>
      <c r="BKX24" s="304"/>
      <c r="BKY24" s="304"/>
      <c r="BKZ24" s="304"/>
      <c r="BLA24" s="304"/>
      <c r="BLB24" s="304"/>
      <c r="BLC24" s="304"/>
      <c r="BLD24" s="304"/>
      <c r="BLE24" s="304"/>
      <c r="BLF24" s="304"/>
      <c r="BLG24" s="304"/>
      <c r="BLH24" s="304"/>
      <c r="BLI24" s="304"/>
      <c r="BLJ24" s="304"/>
      <c r="BLK24" s="304"/>
      <c r="BLL24" s="304"/>
      <c r="BLM24" s="304"/>
      <c r="BLN24" s="304"/>
      <c r="BLO24" s="304"/>
      <c r="BLP24" s="304"/>
      <c r="BLQ24" s="304"/>
      <c r="BLR24" s="304"/>
      <c r="BLS24" s="304"/>
      <c r="BLT24" s="304"/>
      <c r="BLU24" s="304"/>
      <c r="BLV24" s="304"/>
      <c r="BLW24" s="304"/>
      <c r="BLX24" s="304"/>
      <c r="BLY24" s="304"/>
      <c r="BLZ24" s="304"/>
      <c r="BMA24" s="304"/>
      <c r="BMB24" s="304"/>
      <c r="BMC24" s="304"/>
      <c r="BMD24" s="304"/>
      <c r="BME24" s="304"/>
      <c r="BMF24" s="304"/>
      <c r="BMG24" s="304"/>
      <c r="BMH24" s="304"/>
      <c r="BMI24" s="304"/>
      <c r="BMJ24" s="304"/>
      <c r="BMK24" s="304"/>
      <c r="BML24" s="304"/>
      <c r="BMM24" s="304"/>
      <c r="BMN24" s="304"/>
      <c r="BMO24" s="304"/>
      <c r="BMP24" s="304"/>
      <c r="BMQ24" s="304"/>
      <c r="BMR24" s="304"/>
      <c r="BMS24" s="304"/>
      <c r="BMT24" s="304"/>
      <c r="BMU24" s="304"/>
      <c r="BMV24" s="304"/>
      <c r="BMW24" s="304"/>
      <c r="BMX24" s="304"/>
      <c r="BMY24" s="304"/>
      <c r="BMZ24" s="304"/>
      <c r="BNA24" s="304"/>
      <c r="BNB24" s="304"/>
      <c r="BNC24" s="304"/>
      <c r="BND24" s="304"/>
      <c r="BNE24" s="304"/>
      <c r="BNF24" s="304"/>
      <c r="BNG24" s="304"/>
      <c r="BNH24" s="304"/>
      <c r="BNI24" s="304"/>
      <c r="BNJ24" s="304"/>
      <c r="BNK24" s="304"/>
      <c r="BNL24" s="304"/>
      <c r="BNM24" s="304"/>
      <c r="BNN24" s="304"/>
      <c r="BNO24" s="304"/>
      <c r="BNP24" s="304"/>
      <c r="BNQ24" s="304"/>
      <c r="BNR24" s="304"/>
      <c r="BNS24" s="304"/>
      <c r="BNT24" s="304"/>
      <c r="BNU24" s="304"/>
      <c r="BNV24" s="304"/>
      <c r="BNW24" s="304"/>
      <c r="BNX24" s="304"/>
      <c r="BNY24" s="304"/>
      <c r="BNZ24" s="304"/>
      <c r="BOA24" s="304"/>
      <c r="BOB24" s="304"/>
      <c r="BOC24" s="304"/>
      <c r="BOD24" s="304"/>
      <c r="BOE24" s="304"/>
      <c r="BOF24" s="304"/>
      <c r="BOG24" s="304"/>
      <c r="BOH24" s="304"/>
      <c r="BOI24" s="304"/>
      <c r="BOJ24" s="304"/>
      <c r="BOK24" s="304"/>
      <c r="BOL24" s="304"/>
      <c r="BOM24" s="304"/>
      <c r="BON24" s="304"/>
      <c r="BOO24" s="304"/>
      <c r="BOP24" s="304"/>
      <c r="BOQ24" s="304"/>
      <c r="BOR24" s="304"/>
      <c r="BOS24" s="304"/>
      <c r="BOT24" s="304"/>
      <c r="BOU24" s="304"/>
      <c r="BOV24" s="304"/>
      <c r="BOW24" s="304"/>
      <c r="BOX24" s="304"/>
      <c r="BOY24" s="304"/>
      <c r="BOZ24" s="304"/>
      <c r="BPA24" s="304"/>
      <c r="BPB24" s="304"/>
      <c r="BPC24" s="304"/>
      <c r="BPD24" s="304"/>
      <c r="BPE24" s="304"/>
      <c r="BPF24" s="304"/>
      <c r="BPG24" s="304"/>
      <c r="BPH24" s="304"/>
      <c r="BPI24" s="304"/>
      <c r="BPJ24" s="304"/>
      <c r="BPK24" s="304"/>
      <c r="BPL24" s="304"/>
      <c r="BPM24" s="304"/>
      <c r="BPN24" s="304"/>
      <c r="BPO24" s="304"/>
      <c r="BPP24" s="304"/>
      <c r="BPQ24" s="304"/>
      <c r="BPR24" s="304"/>
      <c r="BPS24" s="304"/>
      <c r="BPT24" s="304"/>
      <c r="BPU24" s="304"/>
      <c r="BPV24" s="304"/>
      <c r="BPW24" s="304"/>
      <c r="BPX24" s="304"/>
      <c r="BPY24" s="304"/>
      <c r="BPZ24" s="304"/>
      <c r="BQA24" s="304"/>
      <c r="BQB24" s="304"/>
      <c r="BQC24" s="304"/>
      <c r="BQD24" s="304"/>
      <c r="BQE24" s="304"/>
      <c r="BQF24" s="304"/>
      <c r="BQG24" s="304"/>
      <c r="BQH24" s="304"/>
      <c r="BQI24" s="304"/>
      <c r="BQJ24" s="304"/>
      <c r="BQK24" s="304"/>
      <c r="BQL24" s="304"/>
      <c r="BQM24" s="304"/>
      <c r="BQN24" s="304"/>
      <c r="BQO24" s="304"/>
      <c r="BQP24" s="304"/>
      <c r="BQQ24" s="304"/>
      <c r="BQR24" s="304"/>
      <c r="BQS24" s="304"/>
      <c r="BQT24" s="304"/>
      <c r="BQU24" s="304"/>
      <c r="BQV24" s="304"/>
      <c r="BQW24" s="304"/>
      <c r="BQX24" s="304"/>
      <c r="BQY24" s="304"/>
      <c r="BQZ24" s="304"/>
      <c r="BRA24" s="304"/>
      <c r="BRB24" s="304"/>
      <c r="BRC24" s="304"/>
      <c r="BRD24" s="304"/>
      <c r="BRE24" s="304"/>
      <c r="BRF24" s="304"/>
      <c r="BRG24" s="304"/>
      <c r="BRH24" s="304"/>
      <c r="BRI24" s="304"/>
      <c r="BRJ24" s="304"/>
      <c r="BRK24" s="304"/>
      <c r="BRL24" s="304"/>
      <c r="BRM24" s="304"/>
      <c r="BRN24" s="304"/>
      <c r="BRO24" s="304"/>
      <c r="BRP24" s="304"/>
      <c r="BRQ24" s="304"/>
      <c r="BRR24" s="304"/>
      <c r="BRS24" s="304"/>
      <c r="BRT24" s="304"/>
      <c r="BRU24" s="304"/>
      <c r="BRV24" s="304"/>
      <c r="BRW24" s="304"/>
      <c r="BRX24" s="304"/>
      <c r="BRY24" s="304"/>
      <c r="BRZ24" s="304"/>
      <c r="BSA24" s="304"/>
      <c r="BSB24" s="304"/>
      <c r="BSC24" s="304"/>
      <c r="BSD24" s="304"/>
      <c r="BSE24" s="304"/>
      <c r="BSF24" s="304"/>
      <c r="BSG24" s="304"/>
      <c r="BSH24" s="304"/>
      <c r="BSI24" s="304"/>
      <c r="BSJ24" s="304"/>
      <c r="BSK24" s="304"/>
      <c r="BSL24" s="304"/>
      <c r="BSM24" s="304"/>
      <c r="BSN24" s="304"/>
      <c r="BSO24" s="304"/>
      <c r="BSP24" s="304"/>
      <c r="BSQ24" s="304"/>
      <c r="BSR24" s="304"/>
      <c r="BSS24" s="304"/>
      <c r="BST24" s="304"/>
      <c r="BSU24" s="304"/>
      <c r="BSV24" s="304"/>
      <c r="BSW24" s="304"/>
      <c r="BSX24" s="304"/>
      <c r="BSY24" s="304"/>
      <c r="BSZ24" s="304"/>
      <c r="BTA24" s="304"/>
      <c r="BTB24" s="304"/>
      <c r="BTC24" s="304"/>
      <c r="BTD24" s="304"/>
      <c r="BTE24" s="304"/>
      <c r="BTF24" s="304"/>
      <c r="BTG24" s="304"/>
      <c r="BTH24" s="304"/>
      <c r="BTI24" s="304"/>
      <c r="BTJ24" s="304"/>
      <c r="BTK24" s="304"/>
      <c r="BTL24" s="304"/>
      <c r="BTM24" s="304"/>
      <c r="BTN24" s="304"/>
      <c r="BTO24" s="304"/>
      <c r="BTP24" s="304"/>
      <c r="BTQ24" s="304"/>
      <c r="BTR24" s="304"/>
      <c r="BTS24" s="304"/>
      <c r="BTT24" s="304"/>
      <c r="BTU24" s="304"/>
      <c r="BTV24" s="304"/>
      <c r="BTW24" s="304"/>
      <c r="BTX24" s="304"/>
      <c r="BTY24" s="304"/>
      <c r="BTZ24" s="304"/>
      <c r="BUA24" s="304"/>
      <c r="BUB24" s="304"/>
      <c r="BUC24" s="304"/>
      <c r="BUD24" s="304"/>
      <c r="BUE24" s="304"/>
      <c r="BUF24" s="304"/>
      <c r="BUG24" s="304"/>
      <c r="BUH24" s="304"/>
      <c r="BUI24" s="304"/>
      <c r="BUJ24" s="304"/>
      <c r="BUK24" s="304"/>
      <c r="BUL24" s="304"/>
      <c r="BUM24" s="304"/>
      <c r="BUN24" s="304"/>
      <c r="BUO24" s="304"/>
      <c r="BUP24" s="304"/>
      <c r="BUQ24" s="304"/>
      <c r="BUR24" s="304"/>
      <c r="BUS24" s="304"/>
      <c r="BUT24" s="304"/>
      <c r="BUU24" s="304"/>
      <c r="BUV24" s="304"/>
      <c r="BUW24" s="304"/>
      <c r="BUX24" s="304"/>
      <c r="BUY24" s="304"/>
      <c r="BUZ24" s="304"/>
      <c r="BVA24" s="304"/>
      <c r="BVB24" s="304"/>
      <c r="BVC24" s="304"/>
      <c r="BVD24" s="304"/>
      <c r="BVE24" s="304"/>
      <c r="BVF24" s="304"/>
      <c r="BVG24" s="304"/>
      <c r="BVH24" s="304"/>
      <c r="BVI24" s="304"/>
      <c r="BVJ24" s="304"/>
      <c r="BVK24" s="304"/>
      <c r="BVL24" s="304"/>
      <c r="BVM24" s="304"/>
      <c r="BVN24" s="304"/>
      <c r="BVO24" s="304"/>
      <c r="BVP24" s="304"/>
      <c r="BVQ24" s="304"/>
      <c r="BVR24" s="304"/>
      <c r="BVS24" s="304"/>
      <c r="BVT24" s="304"/>
      <c r="BVU24" s="304"/>
      <c r="BVV24" s="304"/>
      <c r="BVW24" s="304"/>
      <c r="BVX24" s="304"/>
      <c r="BVY24" s="304"/>
      <c r="BVZ24" s="304"/>
      <c r="BWA24" s="304"/>
      <c r="BWB24" s="304"/>
      <c r="BWC24" s="304"/>
      <c r="BWD24" s="304"/>
      <c r="BWE24" s="304"/>
      <c r="BWF24" s="304"/>
      <c r="BWG24" s="304"/>
      <c r="BWH24" s="304"/>
      <c r="BWI24" s="304"/>
      <c r="BWJ24" s="304"/>
      <c r="BWK24" s="304"/>
      <c r="BWL24" s="304"/>
      <c r="BWM24" s="304"/>
      <c r="BWN24" s="304"/>
      <c r="BWO24" s="304"/>
      <c r="BWP24" s="304"/>
      <c r="BWQ24" s="304"/>
      <c r="BWR24" s="304"/>
      <c r="BWS24" s="304"/>
      <c r="BWT24" s="304"/>
      <c r="BWU24" s="304"/>
      <c r="BWV24" s="304"/>
      <c r="BWW24" s="304"/>
      <c r="BWX24" s="304"/>
      <c r="BWY24" s="304"/>
      <c r="BWZ24" s="304"/>
      <c r="BXA24" s="304"/>
      <c r="BXB24" s="304"/>
      <c r="BXC24" s="304"/>
      <c r="BXD24" s="304"/>
      <c r="BXE24" s="304"/>
      <c r="BXF24" s="304"/>
      <c r="BXG24" s="304"/>
      <c r="BXH24" s="304"/>
      <c r="BXI24" s="304"/>
      <c r="BXJ24" s="304"/>
      <c r="BXK24" s="304"/>
      <c r="BXL24" s="304"/>
      <c r="BXM24" s="304"/>
      <c r="BXN24" s="304"/>
      <c r="BXO24" s="304"/>
      <c r="BXP24" s="304"/>
      <c r="BXQ24" s="304"/>
      <c r="BXR24" s="304"/>
      <c r="BXS24" s="304"/>
      <c r="BXT24" s="304"/>
      <c r="BXU24" s="304"/>
      <c r="BXV24" s="304"/>
      <c r="BXW24" s="304"/>
      <c r="BXX24" s="304"/>
      <c r="BXY24" s="304"/>
      <c r="BXZ24" s="304"/>
      <c r="BYA24" s="304"/>
      <c r="BYB24" s="304"/>
      <c r="BYC24" s="304"/>
      <c r="BYD24" s="304"/>
      <c r="BYE24" s="304"/>
      <c r="BYF24" s="304"/>
      <c r="BYG24" s="304"/>
      <c r="BYH24" s="304"/>
      <c r="BYI24" s="304"/>
      <c r="BYJ24" s="304"/>
      <c r="BYK24" s="304"/>
      <c r="BYL24" s="304"/>
      <c r="BYM24" s="304"/>
      <c r="BYN24" s="304"/>
      <c r="BYO24" s="304"/>
      <c r="BYP24" s="304"/>
      <c r="BYQ24" s="304"/>
      <c r="BYR24" s="304"/>
      <c r="BYS24" s="304"/>
      <c r="BYT24" s="304"/>
      <c r="BYU24" s="304"/>
      <c r="BYV24" s="304"/>
      <c r="BYW24" s="304"/>
      <c r="BYX24" s="304"/>
      <c r="BYY24" s="304"/>
      <c r="BYZ24" s="304"/>
      <c r="BZA24" s="304"/>
      <c r="BZB24" s="304"/>
      <c r="BZC24" s="304"/>
      <c r="BZD24" s="304"/>
      <c r="BZE24" s="304"/>
      <c r="BZF24" s="304"/>
      <c r="BZG24" s="304"/>
      <c r="BZH24" s="304"/>
      <c r="BZI24" s="304"/>
      <c r="BZJ24" s="304"/>
      <c r="BZK24" s="304"/>
      <c r="BZL24" s="304"/>
      <c r="BZM24" s="304"/>
      <c r="BZN24" s="304"/>
      <c r="BZO24" s="304"/>
      <c r="BZP24" s="304"/>
      <c r="BZQ24" s="304"/>
      <c r="BZR24" s="304"/>
      <c r="BZS24" s="304"/>
      <c r="BZT24" s="304"/>
      <c r="BZU24" s="304"/>
      <c r="BZV24" s="304"/>
      <c r="BZW24" s="304"/>
      <c r="BZX24" s="304"/>
      <c r="BZY24" s="304"/>
      <c r="BZZ24" s="304"/>
      <c r="CAA24" s="304"/>
      <c r="CAB24" s="304"/>
      <c r="CAC24" s="304"/>
      <c r="CAD24" s="304"/>
      <c r="CAE24" s="304"/>
      <c r="CAF24" s="304"/>
      <c r="CAG24" s="304"/>
      <c r="CAH24" s="304"/>
      <c r="CAI24" s="304"/>
      <c r="CAJ24" s="304"/>
      <c r="CAK24" s="304"/>
      <c r="CAL24" s="304"/>
      <c r="CAM24" s="304"/>
      <c r="CAN24" s="304"/>
      <c r="CAO24" s="304"/>
      <c r="CAP24" s="304"/>
      <c r="CAQ24" s="304"/>
      <c r="CAR24" s="304"/>
      <c r="CAS24" s="304"/>
      <c r="CAT24" s="304"/>
      <c r="CAU24" s="304"/>
      <c r="CAV24" s="304"/>
      <c r="CAW24" s="304"/>
      <c r="CAX24" s="304"/>
      <c r="CAY24" s="304"/>
      <c r="CAZ24" s="304"/>
      <c r="CBA24" s="304"/>
      <c r="CBB24" s="304"/>
      <c r="CBC24" s="304"/>
      <c r="CBD24" s="304"/>
      <c r="CBE24" s="304"/>
      <c r="CBF24" s="304"/>
      <c r="CBG24" s="304"/>
      <c r="CBH24" s="304"/>
      <c r="CBI24" s="304"/>
      <c r="CBJ24" s="304"/>
      <c r="CBK24" s="304"/>
      <c r="CBL24" s="304"/>
      <c r="CBM24" s="304"/>
      <c r="CBN24" s="304"/>
      <c r="CBO24" s="304"/>
      <c r="CBP24" s="304"/>
      <c r="CBQ24" s="304"/>
      <c r="CBR24" s="304"/>
      <c r="CBS24" s="304"/>
      <c r="CBT24" s="304"/>
      <c r="CBU24" s="304"/>
      <c r="CBV24" s="304"/>
      <c r="CBW24" s="304"/>
      <c r="CBX24" s="304"/>
      <c r="CBY24" s="304"/>
      <c r="CBZ24" s="304"/>
      <c r="CCA24" s="304"/>
      <c r="CCB24" s="304"/>
      <c r="CCC24" s="304"/>
      <c r="CCD24" s="304"/>
      <c r="CCE24" s="304"/>
      <c r="CCF24" s="304"/>
      <c r="CCG24" s="304"/>
      <c r="CCH24" s="304"/>
      <c r="CCI24" s="304"/>
      <c r="CCJ24" s="304"/>
      <c r="CCK24" s="304"/>
      <c r="CCL24" s="304"/>
      <c r="CCM24" s="304"/>
      <c r="CCN24" s="304"/>
      <c r="CCO24" s="304"/>
      <c r="CCP24" s="304"/>
      <c r="CCQ24" s="304"/>
      <c r="CCR24" s="304"/>
      <c r="CCS24" s="304"/>
      <c r="CCT24" s="304"/>
      <c r="CCU24" s="304"/>
      <c r="CCV24" s="304"/>
      <c r="CCW24" s="304"/>
      <c r="CCX24" s="304"/>
      <c r="CCY24" s="304"/>
      <c r="CCZ24" s="304"/>
      <c r="CDA24" s="304"/>
      <c r="CDB24" s="304"/>
      <c r="CDC24" s="304"/>
      <c r="CDD24" s="304"/>
      <c r="CDE24" s="304"/>
      <c r="CDF24" s="304"/>
      <c r="CDG24" s="304"/>
      <c r="CDH24" s="304"/>
      <c r="CDI24" s="304"/>
      <c r="CDJ24" s="304"/>
      <c r="CDK24" s="304"/>
      <c r="CDL24" s="304"/>
      <c r="CDM24" s="304"/>
      <c r="CDN24" s="304"/>
      <c r="CDO24" s="304"/>
      <c r="CDP24" s="304"/>
      <c r="CDQ24" s="304"/>
      <c r="CDR24" s="304"/>
      <c r="CDS24" s="304"/>
      <c r="CDT24" s="304"/>
      <c r="CDU24" s="304"/>
      <c r="CDV24" s="304"/>
      <c r="CDW24" s="304"/>
      <c r="CDX24" s="304"/>
      <c r="CDY24" s="304"/>
      <c r="CDZ24" s="304"/>
      <c r="CEA24" s="304"/>
      <c r="CEB24" s="304"/>
      <c r="CEC24" s="304"/>
      <c r="CED24" s="304"/>
      <c r="CEE24" s="304"/>
      <c r="CEF24" s="304"/>
      <c r="CEG24" s="304"/>
      <c r="CEH24" s="304"/>
      <c r="CEI24" s="304"/>
      <c r="CEJ24" s="304"/>
      <c r="CEK24" s="304"/>
      <c r="CEL24" s="304"/>
      <c r="CEM24" s="304"/>
      <c r="CEN24" s="304"/>
      <c r="CEO24" s="304"/>
      <c r="CEP24" s="304"/>
      <c r="CEQ24" s="304"/>
      <c r="CER24" s="304"/>
      <c r="CES24" s="304"/>
      <c r="CET24" s="304"/>
      <c r="CEU24" s="304"/>
      <c r="CEV24" s="304"/>
      <c r="CEW24" s="304"/>
      <c r="CEX24" s="304"/>
      <c r="CEY24" s="304"/>
      <c r="CEZ24" s="304"/>
      <c r="CFA24" s="304"/>
      <c r="CFB24" s="304"/>
      <c r="CFC24" s="304"/>
      <c r="CFD24" s="304"/>
      <c r="CFE24" s="304"/>
      <c r="CFF24" s="304"/>
      <c r="CFG24" s="304"/>
      <c r="CFH24" s="304"/>
      <c r="CFI24" s="304"/>
      <c r="CFJ24" s="304"/>
      <c r="CFK24" s="304"/>
      <c r="CFL24" s="304"/>
      <c r="CFM24" s="304"/>
      <c r="CFN24" s="304"/>
      <c r="CFO24" s="304"/>
      <c r="CFP24" s="304"/>
      <c r="CFQ24" s="304"/>
      <c r="CFR24" s="304"/>
      <c r="CFS24" s="304"/>
      <c r="CFT24" s="304"/>
      <c r="CFU24" s="304"/>
      <c r="CFV24" s="304"/>
      <c r="CFW24" s="304"/>
      <c r="CFX24" s="304"/>
      <c r="CFY24" s="304"/>
      <c r="CFZ24" s="304"/>
      <c r="CGA24" s="304"/>
      <c r="CGB24" s="304"/>
      <c r="CGC24" s="304"/>
      <c r="CGD24" s="304"/>
      <c r="CGE24" s="304"/>
      <c r="CGF24" s="304"/>
      <c r="CGG24" s="304"/>
      <c r="CGH24" s="304"/>
      <c r="CGI24" s="304"/>
      <c r="CGJ24" s="304"/>
      <c r="CGK24" s="304"/>
      <c r="CGL24" s="304"/>
      <c r="CGM24" s="304"/>
      <c r="CGN24" s="304"/>
      <c r="CGO24" s="304"/>
      <c r="CGP24" s="304"/>
      <c r="CGQ24" s="304"/>
      <c r="CGR24" s="304"/>
      <c r="CGS24" s="304"/>
      <c r="CGT24" s="304"/>
      <c r="CGU24" s="304"/>
      <c r="CGV24" s="304"/>
      <c r="CGW24" s="304"/>
      <c r="CGX24" s="304"/>
      <c r="CGY24" s="304"/>
      <c r="CGZ24" s="304"/>
      <c r="CHA24" s="304"/>
      <c r="CHB24" s="304"/>
      <c r="CHC24" s="304"/>
      <c r="CHD24" s="304"/>
      <c r="CHE24" s="304"/>
      <c r="CHF24" s="304"/>
      <c r="CHG24" s="304"/>
      <c r="CHH24" s="304"/>
      <c r="CHI24" s="304"/>
      <c r="CHJ24" s="304"/>
      <c r="CHK24" s="304"/>
      <c r="CHL24" s="304"/>
      <c r="CHM24" s="304"/>
      <c r="CHN24" s="304"/>
      <c r="CHO24" s="304"/>
      <c r="CHP24" s="304"/>
      <c r="CHQ24" s="304"/>
      <c r="CHR24" s="304"/>
      <c r="CHS24" s="304"/>
      <c r="CHT24" s="304"/>
      <c r="CHU24" s="304"/>
      <c r="CHV24" s="304"/>
      <c r="CHW24" s="304"/>
      <c r="CHX24" s="304"/>
      <c r="CHY24" s="304"/>
      <c r="CHZ24" s="304"/>
      <c r="CIA24" s="304"/>
      <c r="CIB24" s="304"/>
      <c r="CIC24" s="304"/>
      <c r="CID24" s="304"/>
      <c r="CIE24" s="304"/>
      <c r="CIF24" s="304"/>
      <c r="CIG24" s="304"/>
      <c r="CIH24" s="304"/>
      <c r="CII24" s="304"/>
      <c r="CIJ24" s="304"/>
      <c r="CIK24" s="304"/>
      <c r="CIL24" s="304"/>
      <c r="CIM24" s="304"/>
      <c r="CIN24" s="304"/>
      <c r="CIO24" s="304"/>
      <c r="CIP24" s="304"/>
      <c r="CIQ24" s="304"/>
      <c r="CIR24" s="304"/>
      <c r="CIS24" s="304"/>
      <c r="CIT24" s="304"/>
      <c r="CIU24" s="304"/>
      <c r="CIV24" s="304"/>
      <c r="CIW24" s="304"/>
      <c r="CIX24" s="304"/>
      <c r="CIY24" s="304"/>
      <c r="CIZ24" s="304"/>
      <c r="CJA24" s="304"/>
      <c r="CJB24" s="304"/>
      <c r="CJC24" s="304"/>
      <c r="CJD24" s="304"/>
      <c r="CJE24" s="304"/>
      <c r="CJF24" s="304"/>
      <c r="CJG24" s="304"/>
      <c r="CJH24" s="304"/>
      <c r="CJI24" s="304"/>
      <c r="CJJ24" s="304"/>
      <c r="CJK24" s="304"/>
      <c r="CJL24" s="304"/>
      <c r="CJM24" s="304"/>
      <c r="CJN24" s="304"/>
      <c r="CJO24" s="304"/>
      <c r="CJP24" s="304"/>
      <c r="CJQ24" s="304"/>
      <c r="CJR24" s="304"/>
      <c r="CJS24" s="304"/>
      <c r="CJT24" s="304"/>
      <c r="CJU24" s="304"/>
      <c r="CJV24" s="304"/>
      <c r="CJW24" s="304"/>
      <c r="CJX24" s="304"/>
      <c r="CJY24" s="304"/>
      <c r="CJZ24" s="304"/>
      <c r="CKA24" s="304"/>
      <c r="CKB24" s="304"/>
      <c r="CKC24" s="304"/>
      <c r="CKD24" s="304"/>
      <c r="CKE24" s="304"/>
      <c r="CKF24" s="304"/>
      <c r="CKG24" s="304"/>
      <c r="CKH24" s="304"/>
      <c r="CKI24" s="304"/>
      <c r="CKJ24" s="304"/>
      <c r="CKK24" s="304"/>
      <c r="CKL24" s="304"/>
      <c r="CKM24" s="304"/>
      <c r="CKN24" s="304"/>
      <c r="CKO24" s="304"/>
      <c r="CKP24" s="304"/>
      <c r="CKQ24" s="304"/>
      <c r="CKR24" s="304"/>
      <c r="CKS24" s="304"/>
      <c r="CKT24" s="304"/>
      <c r="CKU24" s="304"/>
      <c r="CKV24" s="304"/>
      <c r="CKW24" s="304"/>
      <c r="CKX24" s="304"/>
      <c r="CKY24" s="304"/>
      <c r="CKZ24" s="304"/>
      <c r="CLA24" s="304"/>
      <c r="CLB24" s="304"/>
      <c r="CLC24" s="304"/>
      <c r="CLD24" s="304"/>
      <c r="CLE24" s="304"/>
      <c r="CLF24" s="304"/>
      <c r="CLG24" s="304"/>
      <c r="CLH24" s="304"/>
      <c r="CLI24" s="304"/>
      <c r="CLJ24" s="304"/>
      <c r="CLK24" s="304"/>
      <c r="CLL24" s="304"/>
      <c r="CLM24" s="304"/>
      <c r="CLN24" s="304"/>
      <c r="CLO24" s="304"/>
      <c r="CLP24" s="304"/>
      <c r="CLQ24" s="304"/>
      <c r="CLR24" s="304"/>
      <c r="CLS24" s="304"/>
      <c r="CLT24" s="304"/>
      <c r="CLU24" s="304"/>
      <c r="CLV24" s="304"/>
      <c r="CLW24" s="304"/>
      <c r="CLX24" s="304"/>
      <c r="CLY24" s="304"/>
      <c r="CLZ24" s="304"/>
      <c r="CMA24" s="304"/>
      <c r="CMB24" s="304"/>
      <c r="CMC24" s="304"/>
      <c r="CMD24" s="304"/>
      <c r="CME24" s="304"/>
      <c r="CMF24" s="304"/>
      <c r="CMG24" s="304"/>
      <c r="CMH24" s="304"/>
      <c r="CMI24" s="304"/>
      <c r="CMJ24" s="304"/>
      <c r="CMK24" s="304"/>
      <c r="CML24" s="304"/>
      <c r="CMM24" s="304"/>
      <c r="CMN24" s="304"/>
      <c r="CMO24" s="304"/>
      <c r="CMP24" s="304"/>
      <c r="CMQ24" s="304"/>
      <c r="CMR24" s="304"/>
      <c r="CMS24" s="304"/>
      <c r="CMT24" s="304"/>
      <c r="CMU24" s="304"/>
      <c r="CMV24" s="304"/>
      <c r="CMW24" s="304"/>
      <c r="CMX24" s="304"/>
      <c r="CMY24" s="304"/>
      <c r="CMZ24" s="304"/>
      <c r="CNA24" s="304"/>
      <c r="CNB24" s="304"/>
      <c r="CNC24" s="304"/>
      <c r="CND24" s="304"/>
      <c r="CNE24" s="304"/>
      <c r="CNF24" s="304"/>
      <c r="CNG24" s="304"/>
      <c r="CNH24" s="304"/>
      <c r="CNI24" s="304"/>
      <c r="CNJ24" s="304"/>
      <c r="CNK24" s="304"/>
      <c r="CNL24" s="304"/>
      <c r="CNM24" s="304"/>
      <c r="CNN24" s="304"/>
      <c r="CNO24" s="304"/>
      <c r="CNP24" s="304"/>
      <c r="CNQ24" s="304"/>
      <c r="CNR24" s="304"/>
      <c r="CNS24" s="304"/>
      <c r="CNT24" s="304"/>
      <c r="CNU24" s="304"/>
      <c r="CNV24" s="304"/>
      <c r="CNW24" s="304"/>
      <c r="CNX24" s="304"/>
      <c r="CNY24" s="304"/>
      <c r="CNZ24" s="304"/>
      <c r="COA24" s="304"/>
      <c r="COB24" s="304"/>
      <c r="COC24" s="304"/>
      <c r="COD24" s="304"/>
      <c r="COE24" s="304"/>
      <c r="COF24" s="304"/>
      <c r="COG24" s="304"/>
      <c r="COH24" s="304"/>
      <c r="COI24" s="304"/>
      <c r="COJ24" s="304"/>
      <c r="COK24" s="304"/>
      <c r="COL24" s="304"/>
      <c r="COM24" s="304"/>
      <c r="CON24" s="304"/>
      <c r="COO24" s="304"/>
      <c r="COP24" s="304"/>
      <c r="COQ24" s="304"/>
      <c r="COR24" s="304"/>
      <c r="COS24" s="304"/>
      <c r="COT24" s="304"/>
      <c r="COU24" s="304"/>
      <c r="COV24" s="304"/>
      <c r="COW24" s="304"/>
      <c r="COX24" s="304"/>
      <c r="COY24" s="304"/>
      <c r="COZ24" s="304"/>
      <c r="CPA24" s="304"/>
      <c r="CPB24" s="304"/>
      <c r="CPC24" s="304"/>
      <c r="CPD24" s="304"/>
      <c r="CPE24" s="304"/>
      <c r="CPF24" s="304"/>
      <c r="CPG24" s="304"/>
      <c r="CPH24" s="304"/>
      <c r="CPI24" s="304"/>
      <c r="CPJ24" s="304"/>
      <c r="CPK24" s="304"/>
      <c r="CPL24" s="304"/>
      <c r="CPM24" s="304"/>
      <c r="CPN24" s="304"/>
      <c r="CPO24" s="304"/>
      <c r="CPP24" s="304"/>
      <c r="CPQ24" s="304"/>
      <c r="CPR24" s="304"/>
      <c r="CPS24" s="304"/>
      <c r="CPT24" s="304"/>
      <c r="CPU24" s="304"/>
      <c r="CPV24" s="304"/>
      <c r="CPW24" s="304"/>
      <c r="CPX24" s="304"/>
      <c r="CPY24" s="304"/>
      <c r="CPZ24" s="304"/>
      <c r="CQA24" s="304"/>
      <c r="CQB24" s="304"/>
      <c r="CQC24" s="304"/>
      <c r="CQD24" s="304"/>
      <c r="CQE24" s="304"/>
      <c r="CQF24" s="304"/>
      <c r="CQG24" s="304"/>
      <c r="CQH24" s="304"/>
      <c r="CQI24" s="304"/>
      <c r="CQJ24" s="304"/>
      <c r="CQK24" s="304"/>
      <c r="CQL24" s="304"/>
      <c r="CQM24" s="304"/>
      <c r="CQN24" s="304"/>
      <c r="CQO24" s="304"/>
      <c r="CQP24" s="304"/>
      <c r="CQQ24" s="304"/>
      <c r="CQR24" s="304"/>
      <c r="CQS24" s="304"/>
      <c r="CQT24" s="304"/>
      <c r="CQU24" s="304"/>
      <c r="CQV24" s="304"/>
      <c r="CQW24" s="304"/>
      <c r="CQX24" s="304"/>
      <c r="CQY24" s="304"/>
      <c r="CQZ24" s="304"/>
      <c r="CRA24" s="304"/>
      <c r="CRB24" s="304"/>
      <c r="CRC24" s="304"/>
      <c r="CRD24" s="304"/>
      <c r="CRE24" s="304"/>
      <c r="CRF24" s="304"/>
      <c r="CRG24" s="304"/>
      <c r="CRH24" s="304"/>
      <c r="CRI24" s="304"/>
      <c r="CRJ24" s="304"/>
      <c r="CRK24" s="304"/>
      <c r="CRL24" s="304"/>
      <c r="CRM24" s="304"/>
      <c r="CRN24" s="304"/>
      <c r="CRO24" s="304"/>
      <c r="CRP24" s="304"/>
      <c r="CRQ24" s="304"/>
      <c r="CRR24" s="304"/>
      <c r="CRS24" s="304"/>
      <c r="CRT24" s="304"/>
      <c r="CRU24" s="304"/>
      <c r="CRV24" s="304"/>
      <c r="CRW24" s="304"/>
      <c r="CRX24" s="304"/>
      <c r="CRY24" s="304"/>
      <c r="CRZ24" s="304"/>
      <c r="CSA24" s="304"/>
      <c r="CSB24" s="304"/>
      <c r="CSC24" s="304"/>
      <c r="CSD24" s="304"/>
      <c r="CSE24" s="304"/>
      <c r="CSF24" s="304"/>
      <c r="CSG24" s="304"/>
      <c r="CSH24" s="304"/>
      <c r="CSI24" s="304"/>
      <c r="CSJ24" s="304"/>
      <c r="CSK24" s="304"/>
      <c r="CSL24" s="304"/>
      <c r="CSM24" s="304"/>
      <c r="CSN24" s="304"/>
      <c r="CSO24" s="304"/>
      <c r="CSP24" s="304"/>
      <c r="CSQ24" s="304"/>
      <c r="CSR24" s="304"/>
      <c r="CSS24" s="304"/>
      <c r="CST24" s="304"/>
      <c r="CSU24" s="304"/>
      <c r="CSV24" s="304"/>
      <c r="CSW24" s="304"/>
      <c r="CSX24" s="304"/>
      <c r="CSY24" s="304"/>
      <c r="CSZ24" s="304"/>
      <c r="CTA24" s="304"/>
      <c r="CTB24" s="304"/>
      <c r="CTC24" s="304"/>
      <c r="CTD24" s="304"/>
      <c r="CTE24" s="304"/>
      <c r="CTF24" s="304"/>
      <c r="CTG24" s="304"/>
      <c r="CTH24" s="304"/>
      <c r="CTI24" s="304"/>
      <c r="CTJ24" s="304"/>
      <c r="CTK24" s="304"/>
      <c r="CTL24" s="304"/>
      <c r="CTM24" s="304"/>
      <c r="CTN24" s="304"/>
      <c r="CTO24" s="304"/>
      <c r="CTP24" s="304"/>
      <c r="CTQ24" s="304"/>
      <c r="CTR24" s="304"/>
      <c r="CTS24" s="304"/>
      <c r="CTT24" s="304"/>
      <c r="CTU24" s="304"/>
      <c r="CTV24" s="304"/>
      <c r="CTW24" s="304"/>
      <c r="CTX24" s="304"/>
      <c r="CTY24" s="304"/>
      <c r="CTZ24" s="304"/>
      <c r="CUA24" s="304"/>
      <c r="CUB24" s="304"/>
      <c r="CUC24" s="304"/>
      <c r="CUD24" s="304"/>
      <c r="CUE24" s="304"/>
      <c r="CUF24" s="304"/>
      <c r="CUG24" s="304"/>
      <c r="CUH24" s="304"/>
      <c r="CUI24" s="304"/>
      <c r="CUJ24" s="304"/>
      <c r="CUK24" s="304"/>
      <c r="CUL24" s="304"/>
      <c r="CUM24" s="304"/>
      <c r="CUN24" s="304"/>
      <c r="CUO24" s="304"/>
      <c r="CUP24" s="304"/>
      <c r="CUQ24" s="304"/>
      <c r="CUR24" s="304"/>
      <c r="CUS24" s="304"/>
      <c r="CUT24" s="304"/>
      <c r="CUU24" s="304"/>
      <c r="CUV24" s="304"/>
      <c r="CUW24" s="304"/>
      <c r="CUX24" s="304"/>
      <c r="CUY24" s="304"/>
      <c r="CUZ24" s="304"/>
      <c r="CVA24" s="304"/>
      <c r="CVB24" s="304"/>
      <c r="CVC24" s="304"/>
      <c r="CVD24" s="304"/>
      <c r="CVE24" s="304"/>
      <c r="CVF24" s="304"/>
      <c r="CVG24" s="304"/>
      <c r="CVH24" s="304"/>
      <c r="CVI24" s="304"/>
      <c r="CVJ24" s="304"/>
      <c r="CVK24" s="304"/>
      <c r="CVL24" s="304"/>
      <c r="CVM24" s="304"/>
      <c r="CVN24" s="304"/>
      <c r="CVO24" s="304"/>
      <c r="CVP24" s="304"/>
      <c r="CVQ24" s="304"/>
      <c r="CVR24" s="304"/>
      <c r="CVS24" s="304"/>
      <c r="CVT24" s="304"/>
      <c r="CVU24" s="304"/>
      <c r="CVV24" s="304"/>
      <c r="CVW24" s="304"/>
      <c r="CVX24" s="304"/>
      <c r="CVY24" s="304"/>
      <c r="CVZ24" s="304"/>
      <c r="CWA24" s="304"/>
      <c r="CWB24" s="304"/>
      <c r="CWC24" s="304"/>
      <c r="CWD24" s="304"/>
      <c r="CWE24" s="304"/>
      <c r="CWF24" s="304"/>
      <c r="CWG24" s="304"/>
      <c r="CWH24" s="304"/>
      <c r="CWI24" s="304"/>
      <c r="CWJ24" s="304"/>
      <c r="CWK24" s="304"/>
      <c r="CWL24" s="304"/>
      <c r="CWM24" s="304"/>
      <c r="CWN24" s="304"/>
      <c r="CWO24" s="304"/>
      <c r="CWP24" s="304"/>
      <c r="CWQ24" s="304"/>
      <c r="CWR24" s="304"/>
      <c r="CWS24" s="304"/>
      <c r="CWT24" s="304"/>
      <c r="CWU24" s="304"/>
      <c r="CWV24" s="304"/>
      <c r="CWW24" s="304"/>
      <c r="CWX24" s="304"/>
      <c r="CWY24" s="304"/>
      <c r="CWZ24" s="304"/>
      <c r="CXA24" s="304"/>
      <c r="CXB24" s="304"/>
      <c r="CXC24" s="304"/>
      <c r="CXD24" s="304"/>
      <c r="CXE24" s="304"/>
      <c r="CXF24" s="304"/>
      <c r="CXG24" s="304"/>
      <c r="CXH24" s="304"/>
      <c r="CXI24" s="304"/>
      <c r="CXJ24" s="304"/>
      <c r="CXK24" s="304"/>
      <c r="CXL24" s="304"/>
      <c r="CXM24" s="304"/>
      <c r="CXN24" s="304"/>
      <c r="CXO24" s="304"/>
      <c r="CXP24" s="304"/>
      <c r="CXQ24" s="304"/>
      <c r="CXR24" s="304"/>
      <c r="CXS24" s="304"/>
      <c r="CXT24" s="304"/>
      <c r="CXU24" s="304"/>
      <c r="CXV24" s="304"/>
      <c r="CXW24" s="304"/>
      <c r="CXX24" s="304"/>
      <c r="CXY24" s="304"/>
      <c r="CXZ24" s="304"/>
      <c r="CYA24" s="304"/>
      <c r="CYB24" s="304"/>
      <c r="CYC24" s="304"/>
      <c r="CYD24" s="304"/>
      <c r="CYE24" s="304"/>
      <c r="CYF24" s="304"/>
      <c r="CYG24" s="304"/>
      <c r="CYH24" s="304"/>
      <c r="CYI24" s="304"/>
      <c r="CYJ24" s="304"/>
      <c r="CYK24" s="304"/>
      <c r="CYL24" s="304"/>
      <c r="CYM24" s="304"/>
      <c r="CYN24" s="304"/>
      <c r="CYO24" s="304"/>
      <c r="CYP24" s="304"/>
      <c r="CYQ24" s="304"/>
      <c r="CYR24" s="304"/>
      <c r="CYS24" s="304"/>
      <c r="CYT24" s="304"/>
      <c r="CYU24" s="304"/>
      <c r="CYV24" s="304"/>
      <c r="CYW24" s="304"/>
      <c r="CYX24" s="304"/>
      <c r="CYY24" s="304"/>
      <c r="CYZ24" s="304"/>
      <c r="CZA24" s="304"/>
      <c r="CZB24" s="304"/>
      <c r="CZC24" s="304"/>
      <c r="CZD24" s="304"/>
      <c r="CZE24" s="304"/>
      <c r="CZF24" s="304"/>
      <c r="CZG24" s="304"/>
      <c r="CZH24" s="304"/>
      <c r="CZI24" s="304"/>
      <c r="CZJ24" s="304"/>
      <c r="CZK24" s="304"/>
      <c r="CZL24" s="304"/>
      <c r="CZM24" s="304"/>
      <c r="CZN24" s="304"/>
      <c r="CZO24" s="304"/>
      <c r="CZP24" s="304"/>
      <c r="CZQ24" s="304"/>
      <c r="CZR24" s="304"/>
      <c r="CZS24" s="304"/>
      <c r="CZT24" s="304"/>
      <c r="CZU24" s="304"/>
      <c r="CZV24" s="304"/>
      <c r="CZW24" s="304"/>
      <c r="CZX24" s="304"/>
      <c r="CZY24" s="304"/>
      <c r="CZZ24" s="304"/>
      <c r="DAA24" s="304"/>
      <c r="DAB24" s="304"/>
      <c r="DAC24" s="304"/>
      <c r="DAD24" s="304"/>
      <c r="DAE24" s="304"/>
      <c r="DAF24" s="304"/>
      <c r="DAG24" s="304"/>
      <c r="DAH24" s="304"/>
      <c r="DAI24" s="304"/>
      <c r="DAJ24" s="304"/>
      <c r="DAK24" s="304"/>
      <c r="DAL24" s="304"/>
      <c r="DAM24" s="304"/>
      <c r="DAN24" s="304"/>
      <c r="DAO24" s="304"/>
      <c r="DAP24" s="304"/>
      <c r="DAQ24" s="304"/>
      <c r="DAR24" s="304"/>
      <c r="DAS24" s="304"/>
      <c r="DAT24" s="304"/>
      <c r="DAU24" s="304"/>
      <c r="DAV24" s="304"/>
      <c r="DAW24" s="304"/>
      <c r="DAX24" s="304"/>
      <c r="DAY24" s="304"/>
      <c r="DAZ24" s="304"/>
      <c r="DBA24" s="304"/>
      <c r="DBB24" s="304"/>
      <c r="DBC24" s="304"/>
      <c r="DBD24" s="304"/>
      <c r="DBE24" s="304"/>
      <c r="DBF24" s="304"/>
      <c r="DBG24" s="304"/>
      <c r="DBH24" s="304"/>
      <c r="DBI24" s="304"/>
      <c r="DBJ24" s="304"/>
      <c r="DBK24" s="304"/>
      <c r="DBL24" s="304"/>
      <c r="DBM24" s="304"/>
      <c r="DBN24" s="304"/>
      <c r="DBO24" s="304"/>
      <c r="DBP24" s="304"/>
      <c r="DBQ24" s="304"/>
      <c r="DBR24" s="304"/>
      <c r="DBS24" s="304"/>
      <c r="DBT24" s="304"/>
      <c r="DBU24" s="304"/>
      <c r="DBV24" s="304"/>
      <c r="DBW24" s="304"/>
      <c r="DBX24" s="304"/>
      <c r="DBY24" s="304"/>
      <c r="DBZ24" s="304"/>
      <c r="DCA24" s="304"/>
      <c r="DCB24" s="304"/>
      <c r="DCC24" s="304"/>
      <c r="DCD24" s="304"/>
      <c r="DCE24" s="304"/>
      <c r="DCF24" s="304"/>
      <c r="DCG24" s="304"/>
      <c r="DCH24" s="304"/>
      <c r="DCI24" s="304"/>
      <c r="DCJ24" s="304"/>
      <c r="DCK24" s="304"/>
      <c r="DCL24" s="304"/>
      <c r="DCM24" s="304"/>
      <c r="DCN24" s="304"/>
      <c r="DCO24" s="304"/>
      <c r="DCP24" s="304"/>
      <c r="DCQ24" s="304"/>
      <c r="DCR24" s="304"/>
      <c r="DCS24" s="304"/>
      <c r="DCT24" s="304"/>
      <c r="DCU24" s="304"/>
      <c r="DCV24" s="304"/>
      <c r="DCW24" s="304"/>
      <c r="DCX24" s="304"/>
      <c r="DCY24" s="304"/>
      <c r="DCZ24" s="304"/>
      <c r="DDA24" s="304"/>
      <c r="DDB24" s="304"/>
      <c r="DDC24" s="304"/>
      <c r="DDD24" s="304"/>
      <c r="DDE24" s="304"/>
      <c r="DDF24" s="304"/>
      <c r="DDG24" s="304"/>
      <c r="DDH24" s="304"/>
      <c r="DDI24" s="304"/>
      <c r="DDJ24" s="304"/>
      <c r="DDK24" s="304"/>
      <c r="DDL24" s="304"/>
      <c r="DDM24" s="304"/>
      <c r="DDN24" s="304"/>
      <c r="DDO24" s="304"/>
      <c r="DDP24" s="304"/>
      <c r="DDQ24" s="304"/>
      <c r="DDR24" s="304"/>
      <c r="DDS24" s="304"/>
      <c r="DDT24" s="304"/>
      <c r="DDU24" s="304"/>
      <c r="DDV24" s="304"/>
      <c r="DDW24" s="304"/>
      <c r="DDX24" s="304"/>
      <c r="DDY24" s="304"/>
      <c r="DDZ24" s="304"/>
      <c r="DEA24" s="304"/>
      <c r="DEB24" s="304"/>
      <c r="DEC24" s="304"/>
      <c r="DED24" s="304"/>
      <c r="DEE24" s="304"/>
      <c r="DEF24" s="304"/>
      <c r="DEG24" s="304"/>
      <c r="DEH24" s="304"/>
      <c r="DEI24" s="304"/>
      <c r="DEJ24" s="304"/>
      <c r="DEK24" s="304"/>
      <c r="DEL24" s="304"/>
      <c r="DEM24" s="304"/>
      <c r="DEN24" s="304"/>
      <c r="DEO24" s="304"/>
      <c r="DEP24" s="304"/>
      <c r="DEQ24" s="304"/>
      <c r="DER24" s="304"/>
      <c r="DES24" s="304"/>
      <c r="DET24" s="304"/>
      <c r="DEU24" s="304"/>
      <c r="DEV24" s="304"/>
      <c r="DEW24" s="304"/>
      <c r="DEX24" s="304"/>
      <c r="DEY24" s="304"/>
      <c r="DEZ24" s="304"/>
      <c r="DFA24" s="304"/>
      <c r="DFB24" s="304"/>
      <c r="DFC24" s="304"/>
      <c r="DFD24" s="304"/>
      <c r="DFE24" s="304"/>
      <c r="DFF24" s="304"/>
      <c r="DFG24" s="304"/>
      <c r="DFH24" s="304"/>
      <c r="DFI24" s="304"/>
      <c r="DFJ24" s="304"/>
      <c r="DFK24" s="304"/>
      <c r="DFL24" s="304"/>
      <c r="DFM24" s="304"/>
      <c r="DFN24" s="304"/>
      <c r="DFO24" s="304"/>
      <c r="DFP24" s="304"/>
      <c r="DFQ24" s="304"/>
      <c r="DFR24" s="304"/>
      <c r="DFS24" s="304"/>
      <c r="DFT24" s="304"/>
      <c r="DFU24" s="304"/>
      <c r="DFV24" s="304"/>
      <c r="DFW24" s="304"/>
      <c r="DFX24" s="304"/>
      <c r="DFY24" s="304"/>
      <c r="DFZ24" s="304"/>
      <c r="DGA24" s="304"/>
      <c r="DGB24" s="304"/>
      <c r="DGC24" s="304"/>
      <c r="DGD24" s="304"/>
      <c r="DGE24" s="304"/>
      <c r="DGF24" s="304"/>
      <c r="DGG24" s="304"/>
      <c r="DGH24" s="304"/>
      <c r="DGI24" s="304"/>
      <c r="DGJ24" s="304"/>
      <c r="DGK24" s="304"/>
      <c r="DGL24" s="304"/>
      <c r="DGM24" s="304"/>
      <c r="DGN24" s="304"/>
      <c r="DGO24" s="304"/>
      <c r="DGP24" s="304"/>
      <c r="DGQ24" s="304"/>
      <c r="DGR24" s="304"/>
      <c r="DGS24" s="304"/>
      <c r="DGT24" s="304"/>
      <c r="DGU24" s="304"/>
      <c r="DGV24" s="304"/>
      <c r="DGW24" s="304"/>
      <c r="DGX24" s="304"/>
      <c r="DGY24" s="304"/>
      <c r="DGZ24" s="304"/>
      <c r="DHA24" s="304"/>
      <c r="DHB24" s="304"/>
      <c r="DHC24" s="304"/>
      <c r="DHD24" s="304"/>
      <c r="DHE24" s="304"/>
      <c r="DHF24" s="304"/>
      <c r="DHG24" s="304"/>
      <c r="DHH24" s="304"/>
      <c r="DHI24" s="304"/>
      <c r="DHJ24" s="304"/>
      <c r="DHK24" s="304"/>
      <c r="DHL24" s="304"/>
      <c r="DHM24" s="304"/>
      <c r="DHN24" s="304"/>
      <c r="DHO24" s="304"/>
      <c r="DHP24" s="304"/>
      <c r="DHQ24" s="304"/>
      <c r="DHR24" s="304"/>
      <c r="DHS24" s="304"/>
      <c r="DHT24" s="304"/>
      <c r="DHU24" s="304"/>
      <c r="DHV24" s="304"/>
      <c r="DHW24" s="304"/>
      <c r="DHX24" s="304"/>
      <c r="DHY24" s="304"/>
      <c r="DHZ24" s="304"/>
      <c r="DIA24" s="304"/>
      <c r="DIB24" s="304"/>
      <c r="DIC24" s="304"/>
      <c r="DID24" s="304"/>
      <c r="DIE24" s="304"/>
      <c r="DIF24" s="304"/>
      <c r="DIG24" s="304"/>
      <c r="DIH24" s="304"/>
      <c r="DII24" s="304"/>
      <c r="DIJ24" s="304"/>
      <c r="DIK24" s="304"/>
      <c r="DIL24" s="304"/>
      <c r="DIM24" s="304"/>
      <c r="DIN24" s="304"/>
      <c r="DIO24" s="304"/>
      <c r="DIP24" s="304"/>
      <c r="DIQ24" s="304"/>
      <c r="DIR24" s="304"/>
      <c r="DIS24" s="304"/>
      <c r="DIT24" s="304"/>
      <c r="DIU24" s="304"/>
      <c r="DIV24" s="304"/>
      <c r="DIW24" s="304"/>
      <c r="DIX24" s="304"/>
      <c r="DIY24" s="304"/>
      <c r="DIZ24" s="304"/>
      <c r="DJA24" s="304"/>
      <c r="DJB24" s="304"/>
      <c r="DJC24" s="304"/>
      <c r="DJD24" s="304"/>
      <c r="DJE24" s="304"/>
      <c r="DJF24" s="304"/>
      <c r="DJG24" s="304"/>
      <c r="DJH24" s="304"/>
      <c r="DJI24" s="304"/>
      <c r="DJJ24" s="304"/>
      <c r="DJK24" s="304"/>
      <c r="DJL24" s="304"/>
      <c r="DJM24" s="304"/>
      <c r="DJN24" s="304"/>
      <c r="DJO24" s="304"/>
      <c r="DJP24" s="304"/>
      <c r="DJQ24" s="304"/>
      <c r="DJR24" s="304"/>
      <c r="DJS24" s="304"/>
      <c r="DJT24" s="304"/>
      <c r="DJU24" s="304"/>
      <c r="DJV24" s="304"/>
      <c r="DJW24" s="304"/>
      <c r="DJX24" s="304"/>
      <c r="DJY24" s="304"/>
      <c r="DJZ24" s="304"/>
      <c r="DKA24" s="304"/>
      <c r="DKB24" s="304"/>
      <c r="DKC24" s="304"/>
      <c r="DKD24" s="304"/>
      <c r="DKE24" s="304"/>
      <c r="DKF24" s="304"/>
      <c r="DKG24" s="304"/>
      <c r="DKH24" s="304"/>
      <c r="DKI24" s="304"/>
      <c r="DKJ24" s="304"/>
      <c r="DKK24" s="304"/>
      <c r="DKL24" s="304"/>
      <c r="DKM24" s="304"/>
      <c r="DKN24" s="304"/>
      <c r="DKO24" s="304"/>
      <c r="DKP24" s="304"/>
      <c r="DKQ24" s="304"/>
      <c r="DKR24" s="304"/>
      <c r="DKS24" s="304"/>
      <c r="DKT24" s="304"/>
      <c r="DKU24" s="304"/>
      <c r="DKV24" s="304"/>
      <c r="DKW24" s="304"/>
      <c r="DKX24" s="304"/>
      <c r="DKY24" s="304"/>
      <c r="DKZ24" s="304"/>
      <c r="DLA24" s="304"/>
      <c r="DLB24" s="304"/>
      <c r="DLC24" s="304"/>
      <c r="DLD24" s="304"/>
      <c r="DLE24" s="304"/>
      <c r="DLF24" s="304"/>
      <c r="DLG24" s="304"/>
      <c r="DLH24" s="304"/>
      <c r="DLI24" s="304"/>
      <c r="DLJ24" s="304"/>
      <c r="DLK24" s="304"/>
      <c r="DLL24" s="304"/>
      <c r="DLM24" s="304"/>
      <c r="DLN24" s="304"/>
      <c r="DLO24" s="304"/>
      <c r="DLP24" s="304"/>
      <c r="DLQ24" s="304"/>
      <c r="DLR24" s="304"/>
      <c r="DLS24" s="304"/>
      <c r="DLT24" s="304"/>
      <c r="DLU24" s="304"/>
      <c r="DLV24" s="304"/>
      <c r="DLW24" s="304"/>
      <c r="DLX24" s="304"/>
      <c r="DLY24" s="304"/>
      <c r="DLZ24" s="304"/>
      <c r="DMA24" s="304"/>
      <c r="DMB24" s="304"/>
      <c r="DMC24" s="304"/>
      <c r="DMD24" s="304"/>
      <c r="DME24" s="304"/>
      <c r="DMF24" s="304"/>
      <c r="DMG24" s="304"/>
      <c r="DMH24" s="304"/>
      <c r="DMI24" s="304"/>
      <c r="DMJ24" s="304"/>
      <c r="DMK24" s="304"/>
      <c r="DML24" s="304"/>
      <c r="DMM24" s="304"/>
      <c r="DMN24" s="304"/>
      <c r="DMO24" s="304"/>
      <c r="DMP24" s="304"/>
      <c r="DMQ24" s="304"/>
      <c r="DMR24" s="304"/>
      <c r="DMS24" s="304"/>
      <c r="DMT24" s="304"/>
      <c r="DMU24" s="304"/>
      <c r="DMV24" s="304"/>
      <c r="DMW24" s="304"/>
      <c r="DMX24" s="304"/>
      <c r="DMY24" s="304"/>
      <c r="DMZ24" s="304"/>
      <c r="DNA24" s="304"/>
      <c r="DNB24" s="304"/>
      <c r="DNC24" s="304"/>
      <c r="DND24" s="304"/>
      <c r="DNE24" s="304"/>
      <c r="DNF24" s="304"/>
      <c r="DNG24" s="304"/>
      <c r="DNH24" s="304"/>
      <c r="DNI24" s="304"/>
      <c r="DNJ24" s="304"/>
      <c r="DNK24" s="304"/>
      <c r="DNL24" s="304"/>
      <c r="DNM24" s="304"/>
      <c r="DNN24" s="304"/>
      <c r="DNO24" s="304"/>
      <c r="DNP24" s="304"/>
      <c r="DNQ24" s="304"/>
      <c r="DNR24" s="304"/>
      <c r="DNS24" s="304"/>
      <c r="DNT24" s="304"/>
      <c r="DNU24" s="304"/>
      <c r="DNV24" s="304"/>
      <c r="DNW24" s="304"/>
      <c r="DNX24" s="304"/>
      <c r="DNY24" s="304"/>
      <c r="DNZ24" s="304"/>
      <c r="DOA24" s="304"/>
      <c r="DOB24" s="304"/>
      <c r="DOC24" s="304"/>
      <c r="DOD24" s="304"/>
      <c r="DOE24" s="304"/>
      <c r="DOF24" s="304"/>
      <c r="DOG24" s="304"/>
      <c r="DOH24" s="304"/>
      <c r="DOI24" s="304"/>
      <c r="DOJ24" s="304"/>
      <c r="DOK24" s="304"/>
      <c r="DOL24" s="304"/>
      <c r="DOM24" s="304"/>
      <c r="DON24" s="304"/>
      <c r="DOO24" s="304"/>
      <c r="DOP24" s="304"/>
      <c r="DOQ24" s="304"/>
      <c r="DOR24" s="304"/>
      <c r="DOS24" s="304"/>
      <c r="DOT24" s="304"/>
      <c r="DOU24" s="304"/>
      <c r="DOV24" s="304"/>
      <c r="DOW24" s="304"/>
      <c r="DOX24" s="304"/>
      <c r="DOY24" s="304"/>
      <c r="DOZ24" s="304"/>
      <c r="DPA24" s="304"/>
      <c r="DPB24" s="304"/>
      <c r="DPC24" s="304"/>
      <c r="DPD24" s="304"/>
      <c r="DPE24" s="304"/>
      <c r="DPF24" s="304"/>
      <c r="DPG24" s="304"/>
      <c r="DPH24" s="304"/>
      <c r="DPI24" s="304"/>
      <c r="DPJ24" s="304"/>
      <c r="DPK24" s="304"/>
      <c r="DPL24" s="304"/>
      <c r="DPM24" s="304"/>
      <c r="DPN24" s="304"/>
      <c r="DPO24" s="304"/>
      <c r="DPP24" s="304"/>
      <c r="DPQ24" s="304"/>
      <c r="DPR24" s="304"/>
      <c r="DPS24" s="304"/>
      <c r="DPT24" s="304"/>
      <c r="DPU24" s="304"/>
      <c r="DPV24" s="304"/>
      <c r="DPW24" s="304"/>
      <c r="DPX24" s="304"/>
      <c r="DPY24" s="304"/>
      <c r="DPZ24" s="304"/>
      <c r="DQA24" s="304"/>
      <c r="DQB24" s="304"/>
      <c r="DQC24" s="304"/>
      <c r="DQD24" s="304"/>
      <c r="DQE24" s="304"/>
      <c r="DQF24" s="304"/>
      <c r="DQG24" s="304"/>
      <c r="DQH24" s="304"/>
      <c r="DQI24" s="304"/>
      <c r="DQJ24" s="304"/>
      <c r="DQK24" s="304"/>
      <c r="DQL24" s="304"/>
      <c r="DQM24" s="304"/>
      <c r="DQN24" s="304"/>
      <c r="DQO24" s="304"/>
      <c r="DQP24" s="304"/>
      <c r="DQQ24" s="304"/>
      <c r="DQR24" s="304"/>
      <c r="DQS24" s="304"/>
      <c r="DQT24" s="304"/>
      <c r="DQU24" s="304"/>
      <c r="DQV24" s="304"/>
      <c r="DQW24" s="304"/>
      <c r="DQX24" s="304"/>
      <c r="DQY24" s="304"/>
      <c r="DQZ24" s="304"/>
      <c r="DRA24" s="304"/>
      <c r="DRB24" s="304"/>
      <c r="DRC24" s="304"/>
      <c r="DRD24" s="304"/>
      <c r="DRE24" s="304"/>
      <c r="DRF24" s="304"/>
      <c r="DRG24" s="304"/>
      <c r="DRH24" s="304"/>
      <c r="DRI24" s="304"/>
      <c r="DRJ24" s="304"/>
      <c r="DRK24" s="304"/>
      <c r="DRL24" s="304"/>
      <c r="DRM24" s="304"/>
      <c r="DRN24" s="304"/>
      <c r="DRO24" s="304"/>
      <c r="DRP24" s="304"/>
      <c r="DRQ24" s="304"/>
      <c r="DRR24" s="304"/>
      <c r="DRS24" s="304"/>
      <c r="DRT24" s="304"/>
      <c r="DRU24" s="304"/>
      <c r="DRV24" s="304"/>
      <c r="DRW24" s="304"/>
      <c r="DRX24" s="304"/>
      <c r="DRY24" s="304"/>
      <c r="DRZ24" s="304"/>
      <c r="DSA24" s="304"/>
      <c r="DSB24" s="304"/>
      <c r="DSC24" s="304"/>
      <c r="DSD24" s="304"/>
      <c r="DSE24" s="304"/>
      <c r="DSF24" s="304"/>
      <c r="DSG24" s="304"/>
      <c r="DSH24" s="304"/>
      <c r="DSI24" s="304"/>
      <c r="DSJ24" s="304"/>
      <c r="DSK24" s="304"/>
      <c r="DSL24" s="304"/>
      <c r="DSM24" s="304"/>
      <c r="DSN24" s="304"/>
      <c r="DSO24" s="304"/>
      <c r="DSP24" s="304"/>
      <c r="DSQ24" s="304"/>
      <c r="DSR24" s="304"/>
      <c r="DSS24" s="304"/>
      <c r="DST24" s="304"/>
      <c r="DSU24" s="304"/>
      <c r="DSV24" s="304"/>
      <c r="DSW24" s="304"/>
      <c r="DSX24" s="304"/>
      <c r="DSY24" s="304"/>
      <c r="DSZ24" s="304"/>
      <c r="DTA24" s="304"/>
      <c r="DTB24" s="304"/>
      <c r="DTC24" s="304"/>
      <c r="DTD24" s="304"/>
      <c r="DTE24" s="304"/>
      <c r="DTF24" s="304"/>
      <c r="DTG24" s="304"/>
      <c r="DTH24" s="304"/>
      <c r="DTI24" s="304"/>
      <c r="DTJ24" s="304"/>
      <c r="DTK24" s="304"/>
      <c r="DTL24" s="304"/>
      <c r="DTM24" s="304"/>
      <c r="DTN24" s="304"/>
      <c r="DTO24" s="304"/>
      <c r="DTP24" s="304"/>
      <c r="DTQ24" s="304"/>
      <c r="DTR24" s="304"/>
      <c r="DTS24" s="304"/>
      <c r="DTT24" s="304"/>
      <c r="DTU24" s="304"/>
      <c r="DTV24" s="304"/>
      <c r="DTW24" s="304"/>
      <c r="DTX24" s="304"/>
      <c r="DTY24" s="304"/>
      <c r="DTZ24" s="304"/>
      <c r="DUA24" s="304"/>
      <c r="DUB24" s="304"/>
      <c r="DUC24" s="304"/>
      <c r="DUD24" s="304"/>
      <c r="DUE24" s="304"/>
      <c r="DUF24" s="304"/>
      <c r="DUG24" s="304"/>
      <c r="DUH24" s="304"/>
      <c r="DUI24" s="304"/>
      <c r="DUJ24" s="304"/>
      <c r="DUK24" s="304"/>
      <c r="DUL24" s="304"/>
      <c r="DUM24" s="304"/>
      <c r="DUN24" s="304"/>
      <c r="DUO24" s="304"/>
      <c r="DUP24" s="304"/>
      <c r="DUQ24" s="304"/>
      <c r="DUR24" s="304"/>
      <c r="DUS24" s="304"/>
      <c r="DUT24" s="304"/>
      <c r="DUU24" s="304"/>
      <c r="DUV24" s="304"/>
      <c r="DUW24" s="304"/>
      <c r="DUX24" s="304"/>
      <c r="DUY24" s="304"/>
      <c r="DUZ24" s="304"/>
      <c r="DVA24" s="304"/>
      <c r="DVB24" s="304"/>
      <c r="DVC24" s="304"/>
      <c r="DVD24" s="304"/>
      <c r="DVE24" s="304"/>
      <c r="DVF24" s="304"/>
      <c r="DVG24" s="304"/>
      <c r="DVH24" s="304"/>
      <c r="DVI24" s="304"/>
      <c r="DVJ24" s="304"/>
      <c r="DVK24" s="304"/>
      <c r="DVL24" s="304"/>
      <c r="DVM24" s="304"/>
      <c r="DVN24" s="304"/>
      <c r="DVO24" s="304"/>
      <c r="DVP24" s="304"/>
      <c r="DVQ24" s="304"/>
      <c r="DVR24" s="304"/>
      <c r="DVS24" s="304"/>
      <c r="DVT24" s="304"/>
      <c r="DVU24" s="304"/>
      <c r="DVV24" s="304"/>
      <c r="DVW24" s="304"/>
      <c r="DVX24" s="304"/>
      <c r="DVY24" s="304"/>
      <c r="DVZ24" s="304"/>
      <c r="DWA24" s="304"/>
      <c r="DWB24" s="304"/>
      <c r="DWC24" s="304"/>
      <c r="DWD24" s="304"/>
      <c r="DWE24" s="304"/>
      <c r="DWF24" s="304"/>
      <c r="DWG24" s="304"/>
      <c r="DWH24" s="304"/>
      <c r="DWI24" s="304"/>
      <c r="DWJ24" s="304"/>
      <c r="DWK24" s="304"/>
      <c r="DWL24" s="304"/>
      <c r="DWM24" s="304"/>
      <c r="DWN24" s="304"/>
      <c r="DWO24" s="304"/>
      <c r="DWP24" s="304"/>
      <c r="DWQ24" s="304"/>
      <c r="DWR24" s="304"/>
      <c r="DWS24" s="304"/>
      <c r="DWT24" s="304"/>
      <c r="DWU24" s="304"/>
      <c r="DWV24" s="304"/>
      <c r="DWW24" s="304"/>
      <c r="DWX24" s="304"/>
      <c r="DWY24" s="304"/>
      <c r="DWZ24" s="304"/>
      <c r="DXA24" s="304"/>
      <c r="DXB24" s="304"/>
      <c r="DXC24" s="304"/>
      <c r="DXD24" s="304"/>
      <c r="DXE24" s="304"/>
      <c r="DXF24" s="304"/>
      <c r="DXG24" s="304"/>
      <c r="DXH24" s="304"/>
      <c r="DXI24" s="304"/>
      <c r="DXJ24" s="304"/>
      <c r="DXK24" s="304"/>
      <c r="DXL24" s="304"/>
      <c r="DXM24" s="304"/>
      <c r="DXN24" s="304"/>
      <c r="DXO24" s="304"/>
      <c r="DXP24" s="304"/>
      <c r="DXQ24" s="304"/>
      <c r="DXR24" s="304"/>
      <c r="DXS24" s="304"/>
      <c r="DXT24" s="304"/>
      <c r="DXU24" s="304"/>
      <c r="DXV24" s="304"/>
      <c r="DXW24" s="304"/>
      <c r="DXX24" s="304"/>
      <c r="DXY24" s="304"/>
      <c r="DXZ24" s="304"/>
      <c r="DYA24" s="304"/>
      <c r="DYB24" s="304"/>
      <c r="DYC24" s="304"/>
      <c r="DYD24" s="304"/>
      <c r="DYE24" s="304"/>
      <c r="DYF24" s="304"/>
      <c r="DYG24" s="304"/>
      <c r="DYH24" s="304"/>
      <c r="DYI24" s="304"/>
      <c r="DYJ24" s="304"/>
      <c r="DYK24" s="304"/>
      <c r="DYL24" s="304"/>
      <c r="DYM24" s="304"/>
      <c r="DYN24" s="304"/>
      <c r="DYO24" s="304"/>
      <c r="DYP24" s="304"/>
      <c r="DYQ24" s="304"/>
      <c r="DYR24" s="304"/>
      <c r="DYS24" s="304"/>
      <c r="DYT24" s="304"/>
      <c r="DYU24" s="304"/>
      <c r="DYV24" s="304"/>
      <c r="DYW24" s="304"/>
      <c r="DYX24" s="304"/>
      <c r="DYY24" s="304"/>
      <c r="DYZ24" s="304"/>
      <c r="DZA24" s="304"/>
      <c r="DZB24" s="304"/>
      <c r="DZC24" s="304"/>
      <c r="DZD24" s="304"/>
      <c r="DZE24" s="304"/>
      <c r="DZF24" s="304"/>
      <c r="DZG24" s="304"/>
      <c r="DZH24" s="304"/>
      <c r="DZI24" s="304"/>
      <c r="DZJ24" s="304"/>
      <c r="DZK24" s="304"/>
      <c r="DZL24" s="304"/>
      <c r="DZM24" s="304"/>
      <c r="DZN24" s="304"/>
      <c r="DZO24" s="304"/>
      <c r="DZP24" s="304"/>
      <c r="DZQ24" s="304"/>
      <c r="DZR24" s="304"/>
      <c r="DZS24" s="304"/>
      <c r="DZT24" s="304"/>
      <c r="DZU24" s="304"/>
      <c r="DZV24" s="304"/>
      <c r="DZW24" s="304"/>
      <c r="DZX24" s="304"/>
      <c r="DZY24" s="304"/>
      <c r="DZZ24" s="304"/>
      <c r="EAA24" s="304"/>
      <c r="EAB24" s="304"/>
      <c r="EAC24" s="304"/>
      <c r="EAD24" s="304"/>
      <c r="EAE24" s="304"/>
      <c r="EAF24" s="304"/>
      <c r="EAG24" s="304"/>
      <c r="EAH24" s="304"/>
      <c r="EAI24" s="304"/>
      <c r="EAJ24" s="304"/>
      <c r="EAK24" s="304"/>
      <c r="EAL24" s="304"/>
      <c r="EAM24" s="304"/>
      <c r="EAN24" s="304"/>
      <c r="EAO24" s="304"/>
      <c r="EAP24" s="304"/>
      <c r="EAQ24" s="304"/>
      <c r="EAR24" s="304"/>
      <c r="EAS24" s="304"/>
      <c r="EAT24" s="304"/>
      <c r="EAU24" s="304"/>
      <c r="EAV24" s="304"/>
      <c r="EAW24" s="304"/>
      <c r="EAX24" s="304"/>
      <c r="EAY24" s="304"/>
      <c r="EAZ24" s="304"/>
      <c r="EBA24" s="304"/>
      <c r="EBB24" s="304"/>
      <c r="EBC24" s="304"/>
      <c r="EBD24" s="304"/>
      <c r="EBE24" s="304"/>
      <c r="EBF24" s="304"/>
      <c r="EBG24" s="304"/>
      <c r="EBH24" s="304"/>
      <c r="EBI24" s="304"/>
      <c r="EBJ24" s="304"/>
      <c r="EBK24" s="304"/>
      <c r="EBL24" s="304"/>
      <c r="EBM24" s="304"/>
      <c r="EBN24" s="304"/>
      <c r="EBO24" s="304"/>
      <c r="EBP24" s="304"/>
      <c r="EBQ24" s="304"/>
      <c r="EBR24" s="304"/>
      <c r="EBS24" s="304"/>
      <c r="EBT24" s="304"/>
      <c r="EBU24" s="304"/>
      <c r="EBV24" s="304"/>
      <c r="EBW24" s="304"/>
      <c r="EBX24" s="304"/>
      <c r="EBY24" s="304"/>
      <c r="EBZ24" s="304"/>
      <c r="ECA24" s="304"/>
      <c r="ECB24" s="304"/>
      <c r="ECC24" s="304"/>
      <c r="ECD24" s="304"/>
      <c r="ECE24" s="304"/>
      <c r="ECF24" s="304"/>
      <c r="ECG24" s="304"/>
      <c r="ECH24" s="304"/>
      <c r="ECI24" s="304"/>
      <c r="ECJ24" s="304"/>
      <c r="ECK24" s="304"/>
      <c r="ECL24" s="304"/>
      <c r="ECM24" s="304"/>
      <c r="ECN24" s="304"/>
      <c r="ECO24" s="304"/>
      <c r="ECP24" s="304"/>
      <c r="ECQ24" s="304"/>
      <c r="ECR24" s="304"/>
      <c r="ECS24" s="304"/>
      <c r="ECT24" s="304"/>
      <c r="ECU24" s="304"/>
      <c r="ECV24" s="304"/>
      <c r="ECW24" s="304"/>
      <c r="ECX24" s="304"/>
      <c r="ECY24" s="304"/>
      <c r="ECZ24" s="304"/>
      <c r="EDA24" s="304"/>
      <c r="EDB24" s="304"/>
      <c r="EDC24" s="304"/>
      <c r="EDD24" s="304"/>
      <c r="EDE24" s="304"/>
      <c r="EDF24" s="304"/>
      <c r="EDG24" s="304"/>
      <c r="EDH24" s="304"/>
      <c r="EDI24" s="304"/>
      <c r="EDJ24" s="304"/>
      <c r="EDK24" s="304"/>
      <c r="EDL24" s="304"/>
      <c r="EDM24" s="304"/>
      <c r="EDN24" s="304"/>
      <c r="EDO24" s="304"/>
      <c r="EDP24" s="304"/>
      <c r="EDQ24" s="304"/>
      <c r="EDR24" s="304"/>
      <c r="EDS24" s="304"/>
      <c r="EDT24" s="304"/>
      <c r="EDU24" s="304"/>
      <c r="EDV24" s="304"/>
      <c r="EDW24" s="304"/>
      <c r="EDX24" s="304"/>
      <c r="EDY24" s="304"/>
      <c r="EDZ24" s="304"/>
      <c r="EEA24" s="304"/>
      <c r="EEB24" s="304"/>
      <c r="EEC24" s="304"/>
      <c r="EED24" s="304"/>
      <c r="EEE24" s="304"/>
      <c r="EEF24" s="304"/>
      <c r="EEG24" s="304"/>
      <c r="EEH24" s="304"/>
      <c r="EEI24" s="304"/>
      <c r="EEJ24" s="304"/>
      <c r="EEK24" s="304"/>
      <c r="EEL24" s="304"/>
      <c r="EEM24" s="304"/>
      <c r="EEN24" s="304"/>
      <c r="EEO24" s="304"/>
      <c r="EEP24" s="304"/>
      <c r="EEQ24" s="304"/>
      <c r="EER24" s="304"/>
      <c r="EES24" s="304"/>
      <c r="EET24" s="304"/>
      <c r="EEU24" s="304"/>
      <c r="EEV24" s="304"/>
      <c r="EEW24" s="304"/>
      <c r="EEX24" s="304"/>
      <c r="EEY24" s="304"/>
      <c r="EEZ24" s="304"/>
      <c r="EFA24" s="304"/>
      <c r="EFB24" s="304"/>
      <c r="EFC24" s="304"/>
      <c r="EFD24" s="304"/>
      <c r="EFE24" s="304"/>
      <c r="EFF24" s="304"/>
      <c r="EFG24" s="304"/>
      <c r="EFH24" s="304"/>
      <c r="EFI24" s="304"/>
      <c r="EFJ24" s="304"/>
      <c r="EFK24" s="304"/>
      <c r="EFL24" s="304"/>
      <c r="EFM24" s="304"/>
      <c r="EFN24" s="304"/>
      <c r="EFO24" s="304"/>
      <c r="EFP24" s="304"/>
      <c r="EFQ24" s="304"/>
      <c r="EFR24" s="304"/>
      <c r="EFS24" s="304"/>
      <c r="EFT24" s="304"/>
      <c r="EFU24" s="304"/>
      <c r="EFV24" s="304"/>
      <c r="EFW24" s="304"/>
      <c r="EFX24" s="304"/>
      <c r="EFY24" s="304"/>
      <c r="EFZ24" s="304"/>
      <c r="EGA24" s="304"/>
      <c r="EGB24" s="304"/>
      <c r="EGC24" s="304"/>
      <c r="EGD24" s="304"/>
      <c r="EGE24" s="304"/>
      <c r="EGF24" s="304"/>
      <c r="EGG24" s="304"/>
      <c r="EGH24" s="304"/>
      <c r="EGI24" s="304"/>
      <c r="EGJ24" s="304"/>
      <c r="EGK24" s="304"/>
      <c r="EGL24" s="304"/>
      <c r="EGM24" s="304"/>
      <c r="EGN24" s="304"/>
      <c r="EGO24" s="304"/>
      <c r="EGP24" s="304"/>
      <c r="EGQ24" s="304"/>
      <c r="EGR24" s="304"/>
      <c r="EGS24" s="304"/>
      <c r="EGT24" s="304"/>
      <c r="EGU24" s="304"/>
      <c r="EGV24" s="304"/>
      <c r="EGW24" s="304"/>
      <c r="EGX24" s="304"/>
      <c r="EGY24" s="304"/>
      <c r="EGZ24" s="304"/>
      <c r="EHA24" s="304"/>
      <c r="EHB24" s="304"/>
      <c r="EHC24" s="304"/>
      <c r="EHD24" s="304"/>
      <c r="EHE24" s="304"/>
      <c r="EHF24" s="304"/>
      <c r="EHG24" s="304"/>
      <c r="EHH24" s="304"/>
      <c r="EHI24" s="304"/>
      <c r="EHJ24" s="304"/>
      <c r="EHK24" s="304"/>
      <c r="EHL24" s="304"/>
      <c r="EHM24" s="304"/>
      <c r="EHN24" s="304"/>
      <c r="EHO24" s="304"/>
      <c r="EHP24" s="304"/>
      <c r="EHQ24" s="304"/>
      <c r="EHR24" s="304"/>
      <c r="EHS24" s="304"/>
      <c r="EHT24" s="304"/>
      <c r="EHU24" s="304"/>
      <c r="EHV24" s="304"/>
      <c r="EHW24" s="304"/>
      <c r="EHX24" s="304"/>
      <c r="EHY24" s="304"/>
      <c r="EHZ24" s="304"/>
      <c r="EIA24" s="304"/>
      <c r="EIB24" s="304"/>
      <c r="EIC24" s="304"/>
      <c r="EID24" s="304"/>
      <c r="EIE24" s="304"/>
      <c r="EIF24" s="304"/>
      <c r="EIG24" s="304"/>
      <c r="EIH24" s="304"/>
      <c r="EII24" s="304"/>
      <c r="EIJ24" s="304"/>
      <c r="EIK24" s="304"/>
      <c r="EIL24" s="304"/>
      <c r="EIM24" s="304"/>
      <c r="EIN24" s="304"/>
      <c r="EIO24" s="304"/>
      <c r="EIP24" s="304"/>
      <c r="EIQ24" s="304"/>
      <c r="EIR24" s="304"/>
      <c r="EIS24" s="304"/>
      <c r="EIT24" s="304"/>
      <c r="EIU24" s="304"/>
      <c r="EIV24" s="304"/>
      <c r="EIW24" s="304"/>
      <c r="EIX24" s="304"/>
      <c r="EIY24" s="304"/>
      <c r="EIZ24" s="304"/>
      <c r="EJA24" s="304"/>
      <c r="EJB24" s="304"/>
      <c r="EJC24" s="304"/>
      <c r="EJD24" s="304"/>
      <c r="EJE24" s="304"/>
      <c r="EJF24" s="304"/>
      <c r="EJG24" s="304"/>
      <c r="EJH24" s="304"/>
      <c r="EJI24" s="304"/>
      <c r="EJJ24" s="304"/>
      <c r="EJK24" s="304"/>
      <c r="EJL24" s="304"/>
      <c r="EJM24" s="304"/>
      <c r="EJN24" s="304"/>
      <c r="EJO24" s="304"/>
      <c r="EJP24" s="304"/>
      <c r="EJQ24" s="304"/>
      <c r="EJR24" s="304"/>
      <c r="EJS24" s="304"/>
      <c r="EJT24" s="304"/>
      <c r="EJU24" s="304"/>
      <c r="EJV24" s="304"/>
      <c r="EJW24" s="304"/>
      <c r="EJX24" s="304"/>
      <c r="EJY24" s="304"/>
      <c r="EJZ24" s="304"/>
      <c r="EKA24" s="304"/>
      <c r="EKB24" s="304"/>
      <c r="EKC24" s="304"/>
      <c r="EKD24" s="304"/>
      <c r="EKE24" s="304"/>
      <c r="EKF24" s="304"/>
      <c r="EKG24" s="304"/>
      <c r="EKH24" s="304"/>
      <c r="EKI24" s="304"/>
      <c r="EKJ24" s="304"/>
      <c r="EKK24" s="304"/>
      <c r="EKL24" s="304"/>
      <c r="EKM24" s="304"/>
      <c r="EKN24" s="304"/>
      <c r="EKO24" s="304"/>
      <c r="EKP24" s="304"/>
      <c r="EKQ24" s="304"/>
      <c r="EKR24" s="304"/>
      <c r="EKS24" s="304"/>
      <c r="EKT24" s="304"/>
      <c r="EKU24" s="304"/>
      <c r="EKV24" s="304"/>
      <c r="EKW24" s="304"/>
      <c r="EKX24" s="304"/>
      <c r="EKY24" s="304"/>
      <c r="EKZ24" s="304"/>
      <c r="ELA24" s="304"/>
      <c r="ELB24" s="304"/>
      <c r="ELC24" s="304"/>
      <c r="ELD24" s="304"/>
      <c r="ELE24" s="304"/>
      <c r="ELF24" s="304"/>
      <c r="ELG24" s="304"/>
      <c r="ELH24" s="304"/>
      <c r="ELI24" s="304"/>
      <c r="ELJ24" s="304"/>
      <c r="ELK24" s="304"/>
      <c r="ELL24" s="304"/>
      <c r="ELM24" s="304"/>
      <c r="ELN24" s="304"/>
      <c r="ELO24" s="304"/>
      <c r="ELP24" s="304"/>
      <c r="ELQ24" s="304"/>
      <c r="ELR24" s="304"/>
      <c r="ELS24" s="304"/>
      <c r="ELT24" s="304"/>
      <c r="ELU24" s="304"/>
      <c r="ELV24" s="304"/>
      <c r="ELW24" s="304"/>
      <c r="ELX24" s="304"/>
      <c r="ELY24" s="304"/>
      <c r="ELZ24" s="304"/>
      <c r="EMA24" s="304"/>
      <c r="EMB24" s="304"/>
      <c r="EMC24" s="304"/>
      <c r="EMD24" s="304"/>
      <c r="EME24" s="304"/>
      <c r="EMF24" s="304"/>
      <c r="EMG24" s="304"/>
      <c r="EMH24" s="304"/>
      <c r="EMI24" s="304"/>
      <c r="EMJ24" s="304"/>
      <c r="EMK24" s="304"/>
      <c r="EML24" s="304"/>
      <c r="EMM24" s="304"/>
      <c r="EMN24" s="304"/>
      <c r="EMO24" s="304"/>
      <c r="EMP24" s="304"/>
      <c r="EMQ24" s="304"/>
      <c r="EMR24" s="304"/>
      <c r="EMS24" s="304"/>
      <c r="EMT24" s="304"/>
      <c r="EMU24" s="304"/>
      <c r="EMV24" s="304"/>
      <c r="EMW24" s="304"/>
      <c r="EMX24" s="304"/>
      <c r="EMY24" s="304"/>
      <c r="EMZ24" s="304"/>
      <c r="ENA24" s="304"/>
      <c r="ENB24" s="304"/>
      <c r="ENC24" s="304"/>
      <c r="END24" s="304"/>
      <c r="ENE24" s="304"/>
      <c r="ENF24" s="304"/>
      <c r="ENG24" s="304"/>
      <c r="ENH24" s="304"/>
      <c r="ENI24" s="304"/>
      <c r="ENJ24" s="304"/>
      <c r="ENK24" s="304"/>
      <c r="ENL24" s="304"/>
      <c r="ENM24" s="304"/>
      <c r="ENN24" s="304"/>
      <c r="ENO24" s="304"/>
      <c r="ENP24" s="304"/>
      <c r="ENQ24" s="304"/>
      <c r="ENR24" s="304"/>
      <c r="ENS24" s="304"/>
      <c r="ENT24" s="304"/>
      <c r="ENU24" s="304"/>
      <c r="ENV24" s="304"/>
      <c r="ENW24" s="304"/>
      <c r="ENX24" s="304"/>
      <c r="ENY24" s="304"/>
      <c r="ENZ24" s="304"/>
      <c r="EOA24" s="304"/>
      <c r="EOB24" s="304"/>
      <c r="EOC24" s="304"/>
      <c r="EOD24" s="304"/>
      <c r="EOE24" s="304"/>
      <c r="EOF24" s="304"/>
      <c r="EOG24" s="304"/>
      <c r="EOH24" s="304"/>
      <c r="EOI24" s="304"/>
      <c r="EOJ24" s="304"/>
      <c r="EOK24" s="304"/>
      <c r="EOL24" s="304"/>
      <c r="EOM24" s="304"/>
      <c r="EON24" s="304"/>
      <c r="EOO24" s="304"/>
      <c r="EOP24" s="304"/>
      <c r="EOQ24" s="304"/>
      <c r="EOR24" s="304"/>
      <c r="EOS24" s="304"/>
      <c r="EOT24" s="304"/>
      <c r="EOU24" s="304"/>
      <c r="EOV24" s="304"/>
      <c r="EOW24" s="304"/>
      <c r="EOX24" s="304"/>
      <c r="EOY24" s="304"/>
      <c r="EOZ24" s="304"/>
      <c r="EPA24" s="304"/>
      <c r="EPB24" s="304"/>
      <c r="EPC24" s="304"/>
      <c r="EPD24" s="304"/>
      <c r="EPE24" s="304"/>
      <c r="EPF24" s="304"/>
      <c r="EPG24" s="304"/>
      <c r="EPH24" s="304"/>
      <c r="EPI24" s="304"/>
      <c r="EPJ24" s="304"/>
      <c r="EPK24" s="304"/>
      <c r="EPL24" s="304"/>
      <c r="EPM24" s="304"/>
      <c r="EPN24" s="304"/>
      <c r="EPO24" s="304"/>
      <c r="EPP24" s="304"/>
      <c r="EPQ24" s="304"/>
      <c r="EPR24" s="304"/>
      <c r="EPS24" s="304"/>
      <c r="EPT24" s="304"/>
      <c r="EPU24" s="304"/>
      <c r="EPV24" s="304"/>
      <c r="EPW24" s="304"/>
      <c r="EPX24" s="304"/>
      <c r="EPY24" s="304"/>
      <c r="EPZ24" s="304"/>
      <c r="EQA24" s="304"/>
      <c r="EQB24" s="304"/>
      <c r="EQC24" s="304"/>
      <c r="EQD24" s="304"/>
      <c r="EQE24" s="304"/>
      <c r="EQF24" s="304"/>
      <c r="EQG24" s="304"/>
      <c r="EQH24" s="304"/>
      <c r="EQI24" s="304"/>
      <c r="EQJ24" s="304"/>
      <c r="EQK24" s="304"/>
      <c r="EQL24" s="304"/>
      <c r="EQM24" s="304"/>
      <c r="EQN24" s="304"/>
      <c r="EQO24" s="304"/>
      <c r="EQP24" s="304"/>
      <c r="EQQ24" s="304"/>
      <c r="EQR24" s="304"/>
      <c r="EQS24" s="304"/>
      <c r="EQT24" s="304"/>
      <c r="EQU24" s="304"/>
      <c r="EQV24" s="304"/>
      <c r="EQW24" s="304"/>
      <c r="EQX24" s="304"/>
      <c r="EQY24" s="304"/>
      <c r="EQZ24" s="304"/>
      <c r="ERA24" s="304"/>
      <c r="ERB24" s="304"/>
      <c r="ERC24" s="304"/>
      <c r="ERD24" s="304"/>
      <c r="ERE24" s="304"/>
      <c r="ERF24" s="304"/>
      <c r="ERG24" s="304"/>
      <c r="ERH24" s="304"/>
      <c r="ERI24" s="304"/>
      <c r="ERJ24" s="304"/>
      <c r="ERK24" s="304"/>
      <c r="ERL24" s="304"/>
      <c r="ERM24" s="304"/>
      <c r="ERN24" s="304"/>
      <c r="ERO24" s="304"/>
      <c r="ERP24" s="304"/>
      <c r="ERQ24" s="304"/>
      <c r="ERR24" s="304"/>
      <c r="ERS24" s="304"/>
      <c r="ERT24" s="304"/>
      <c r="ERU24" s="304"/>
      <c r="ERV24" s="304"/>
      <c r="ERW24" s="304"/>
      <c r="ERX24" s="304"/>
      <c r="ERY24" s="304"/>
      <c r="ERZ24" s="304"/>
      <c r="ESA24" s="304"/>
      <c r="ESB24" s="304"/>
      <c r="ESC24" s="304"/>
      <c r="ESD24" s="304"/>
      <c r="ESE24" s="304"/>
      <c r="ESF24" s="304"/>
      <c r="ESG24" s="304"/>
      <c r="ESH24" s="304"/>
      <c r="ESI24" s="304"/>
      <c r="ESJ24" s="304"/>
      <c r="ESK24" s="304"/>
      <c r="ESL24" s="304"/>
      <c r="ESM24" s="304"/>
      <c r="ESN24" s="304"/>
      <c r="ESO24" s="304"/>
      <c r="ESP24" s="304"/>
      <c r="ESQ24" s="304"/>
      <c r="ESR24" s="304"/>
      <c r="ESS24" s="304"/>
      <c r="EST24" s="304"/>
      <c r="ESU24" s="304"/>
      <c r="ESV24" s="304"/>
      <c r="ESW24" s="304"/>
      <c r="ESX24" s="304"/>
      <c r="ESY24" s="304"/>
      <c r="ESZ24" s="304"/>
      <c r="ETA24" s="304"/>
      <c r="ETB24" s="304"/>
      <c r="ETC24" s="304"/>
      <c r="ETD24" s="304"/>
      <c r="ETE24" s="304"/>
      <c r="ETF24" s="304"/>
      <c r="ETG24" s="304"/>
      <c r="ETH24" s="304"/>
      <c r="ETI24" s="304"/>
      <c r="ETJ24" s="304"/>
      <c r="ETK24" s="304"/>
      <c r="ETL24" s="304"/>
      <c r="ETM24" s="304"/>
      <c r="ETN24" s="304"/>
      <c r="ETO24" s="304"/>
      <c r="ETP24" s="304"/>
      <c r="ETQ24" s="304"/>
      <c r="ETR24" s="304"/>
      <c r="ETS24" s="304"/>
      <c r="ETT24" s="304"/>
      <c r="ETU24" s="304"/>
      <c r="ETV24" s="304"/>
      <c r="ETW24" s="304"/>
      <c r="ETX24" s="304"/>
      <c r="ETY24" s="304"/>
      <c r="ETZ24" s="304"/>
      <c r="EUA24" s="304"/>
      <c r="EUB24" s="304"/>
      <c r="EUC24" s="304"/>
      <c r="EUD24" s="304"/>
      <c r="EUE24" s="304"/>
      <c r="EUF24" s="304"/>
      <c r="EUG24" s="304"/>
      <c r="EUH24" s="304"/>
      <c r="EUI24" s="304"/>
      <c r="EUJ24" s="304"/>
      <c r="EUK24" s="304"/>
      <c r="EUL24" s="304"/>
      <c r="EUM24" s="304"/>
      <c r="EUN24" s="304"/>
      <c r="EUO24" s="304"/>
      <c r="EUP24" s="304"/>
      <c r="EUQ24" s="304"/>
      <c r="EUR24" s="304"/>
      <c r="EUS24" s="304"/>
      <c r="EUT24" s="304"/>
      <c r="EUU24" s="304"/>
      <c r="EUV24" s="304"/>
      <c r="EUW24" s="304"/>
      <c r="EUX24" s="304"/>
      <c r="EUY24" s="304"/>
      <c r="EUZ24" s="304"/>
      <c r="EVA24" s="304"/>
      <c r="EVB24" s="304"/>
      <c r="EVC24" s="304"/>
      <c r="EVD24" s="304"/>
      <c r="EVE24" s="304"/>
      <c r="EVF24" s="304"/>
      <c r="EVG24" s="304"/>
      <c r="EVH24" s="304"/>
      <c r="EVI24" s="304"/>
      <c r="EVJ24" s="304"/>
      <c r="EVK24" s="304"/>
      <c r="EVL24" s="304"/>
      <c r="EVM24" s="304"/>
      <c r="EVN24" s="304"/>
      <c r="EVO24" s="304"/>
      <c r="EVP24" s="304"/>
      <c r="EVQ24" s="304"/>
      <c r="EVR24" s="304"/>
      <c r="EVS24" s="304"/>
      <c r="EVT24" s="304"/>
      <c r="EVU24" s="304"/>
      <c r="EVV24" s="304"/>
      <c r="EVW24" s="304"/>
      <c r="EVX24" s="304"/>
      <c r="EVY24" s="304"/>
      <c r="EVZ24" s="304"/>
      <c r="EWA24" s="304"/>
      <c r="EWB24" s="304"/>
      <c r="EWC24" s="304"/>
      <c r="EWD24" s="304"/>
      <c r="EWE24" s="304"/>
      <c r="EWF24" s="304"/>
      <c r="EWG24" s="304"/>
      <c r="EWH24" s="304"/>
      <c r="EWI24" s="304"/>
      <c r="EWJ24" s="304"/>
      <c r="EWK24" s="304"/>
      <c r="EWL24" s="304"/>
      <c r="EWM24" s="304"/>
      <c r="EWN24" s="304"/>
      <c r="EWO24" s="304"/>
      <c r="EWP24" s="304"/>
      <c r="EWQ24" s="304"/>
      <c r="EWR24" s="304"/>
      <c r="EWS24" s="304"/>
      <c r="EWT24" s="304"/>
      <c r="EWU24" s="304"/>
      <c r="EWV24" s="304"/>
      <c r="EWW24" s="304"/>
      <c r="EWX24" s="304"/>
      <c r="EWY24" s="304"/>
      <c r="EWZ24" s="304"/>
      <c r="EXA24" s="304"/>
      <c r="EXB24" s="304"/>
      <c r="EXC24" s="304"/>
      <c r="EXD24" s="304"/>
      <c r="EXE24" s="304"/>
      <c r="EXF24" s="304"/>
      <c r="EXG24" s="304"/>
      <c r="EXH24" s="304"/>
      <c r="EXI24" s="304"/>
      <c r="EXJ24" s="304"/>
      <c r="EXK24" s="304"/>
      <c r="EXL24" s="304"/>
      <c r="EXM24" s="304"/>
      <c r="EXN24" s="304"/>
      <c r="EXO24" s="304"/>
      <c r="EXP24" s="304"/>
      <c r="EXQ24" s="304"/>
      <c r="EXR24" s="304"/>
      <c r="EXS24" s="304"/>
      <c r="EXT24" s="304"/>
      <c r="EXU24" s="304"/>
      <c r="EXV24" s="304"/>
      <c r="EXW24" s="304"/>
      <c r="EXX24" s="304"/>
      <c r="EXY24" s="304"/>
      <c r="EXZ24" s="304"/>
      <c r="EYA24" s="304"/>
      <c r="EYB24" s="304"/>
      <c r="EYC24" s="304"/>
      <c r="EYD24" s="304"/>
      <c r="EYE24" s="304"/>
      <c r="EYF24" s="304"/>
      <c r="EYG24" s="304"/>
      <c r="EYH24" s="304"/>
      <c r="EYI24" s="304"/>
      <c r="EYJ24" s="304"/>
      <c r="EYK24" s="304"/>
      <c r="EYL24" s="304"/>
      <c r="EYM24" s="304"/>
      <c r="EYN24" s="304"/>
      <c r="EYO24" s="304"/>
      <c r="EYP24" s="304"/>
      <c r="EYQ24" s="304"/>
      <c r="EYR24" s="304"/>
      <c r="EYS24" s="304"/>
      <c r="EYT24" s="304"/>
      <c r="EYU24" s="304"/>
      <c r="EYV24" s="304"/>
      <c r="EYW24" s="304"/>
      <c r="EYX24" s="304"/>
      <c r="EYY24" s="304"/>
      <c r="EYZ24" s="304"/>
      <c r="EZA24" s="304"/>
      <c r="EZB24" s="304"/>
      <c r="EZC24" s="304"/>
      <c r="EZD24" s="304"/>
      <c r="EZE24" s="304"/>
      <c r="EZF24" s="304"/>
      <c r="EZG24" s="304"/>
      <c r="EZH24" s="304"/>
      <c r="EZI24" s="304"/>
      <c r="EZJ24" s="304"/>
      <c r="EZK24" s="304"/>
      <c r="EZL24" s="304"/>
      <c r="EZM24" s="304"/>
      <c r="EZN24" s="304"/>
      <c r="EZO24" s="304"/>
      <c r="EZP24" s="304"/>
      <c r="EZQ24" s="304"/>
      <c r="EZR24" s="304"/>
      <c r="EZS24" s="304"/>
      <c r="EZT24" s="304"/>
      <c r="EZU24" s="304"/>
      <c r="EZV24" s="304"/>
      <c r="EZW24" s="304"/>
      <c r="EZX24" s="304"/>
      <c r="EZY24" s="304"/>
      <c r="EZZ24" s="304"/>
      <c r="FAA24" s="304"/>
      <c r="FAB24" s="304"/>
      <c r="FAC24" s="304"/>
      <c r="FAD24" s="304"/>
      <c r="FAE24" s="304"/>
      <c r="FAF24" s="304"/>
      <c r="FAG24" s="304"/>
      <c r="FAH24" s="304"/>
      <c r="FAI24" s="304"/>
      <c r="FAJ24" s="304"/>
      <c r="FAK24" s="304"/>
      <c r="FAL24" s="304"/>
      <c r="FAM24" s="304"/>
      <c r="FAN24" s="304"/>
      <c r="FAO24" s="304"/>
      <c r="FAP24" s="304"/>
      <c r="FAQ24" s="304"/>
      <c r="FAR24" s="304"/>
      <c r="FAS24" s="304"/>
      <c r="FAT24" s="304"/>
      <c r="FAU24" s="304"/>
      <c r="FAV24" s="304"/>
      <c r="FAW24" s="304"/>
      <c r="FAX24" s="304"/>
      <c r="FAY24" s="304"/>
      <c r="FAZ24" s="304"/>
      <c r="FBA24" s="304"/>
      <c r="FBB24" s="304"/>
      <c r="FBC24" s="304"/>
      <c r="FBD24" s="304"/>
      <c r="FBE24" s="304"/>
      <c r="FBF24" s="304"/>
      <c r="FBG24" s="304"/>
      <c r="FBH24" s="304"/>
      <c r="FBI24" s="304"/>
      <c r="FBJ24" s="304"/>
      <c r="FBK24" s="304"/>
      <c r="FBL24" s="304"/>
      <c r="FBM24" s="304"/>
      <c r="FBN24" s="304"/>
      <c r="FBO24" s="304"/>
      <c r="FBP24" s="304"/>
      <c r="FBQ24" s="304"/>
      <c r="FBR24" s="304"/>
      <c r="FBS24" s="304"/>
      <c r="FBT24" s="304"/>
      <c r="FBU24" s="304"/>
      <c r="FBV24" s="304"/>
      <c r="FBW24" s="304"/>
      <c r="FBX24" s="304"/>
      <c r="FBY24" s="304"/>
      <c r="FBZ24" s="304"/>
      <c r="FCA24" s="304"/>
      <c r="FCB24" s="304"/>
      <c r="FCC24" s="304"/>
      <c r="FCD24" s="304"/>
      <c r="FCE24" s="304"/>
      <c r="FCF24" s="304"/>
      <c r="FCG24" s="304"/>
      <c r="FCH24" s="304"/>
      <c r="FCI24" s="304"/>
      <c r="FCJ24" s="304"/>
      <c r="FCK24" s="304"/>
      <c r="FCL24" s="304"/>
      <c r="FCM24" s="304"/>
      <c r="FCN24" s="304"/>
      <c r="FCO24" s="304"/>
      <c r="FCP24" s="304"/>
      <c r="FCQ24" s="304"/>
      <c r="FCR24" s="304"/>
      <c r="FCS24" s="304"/>
      <c r="FCT24" s="304"/>
      <c r="FCU24" s="304"/>
      <c r="FCV24" s="304"/>
      <c r="FCW24" s="304"/>
      <c r="FCX24" s="304"/>
      <c r="FCY24" s="304"/>
      <c r="FCZ24" s="304"/>
      <c r="FDA24" s="304"/>
      <c r="FDB24" s="304"/>
      <c r="FDC24" s="304"/>
      <c r="FDD24" s="304"/>
      <c r="FDE24" s="304"/>
      <c r="FDF24" s="304"/>
      <c r="FDG24" s="304"/>
      <c r="FDH24" s="304"/>
      <c r="FDI24" s="304"/>
      <c r="FDJ24" s="304"/>
      <c r="FDK24" s="304"/>
      <c r="FDL24" s="304"/>
      <c r="FDM24" s="304"/>
      <c r="FDN24" s="304"/>
      <c r="FDO24" s="304"/>
      <c r="FDP24" s="304"/>
      <c r="FDQ24" s="304"/>
      <c r="FDR24" s="304"/>
      <c r="FDS24" s="304"/>
      <c r="FDT24" s="304"/>
      <c r="FDU24" s="304"/>
      <c r="FDV24" s="304"/>
      <c r="FDW24" s="304"/>
      <c r="FDX24" s="304"/>
      <c r="FDY24" s="304"/>
      <c r="FDZ24" s="304"/>
      <c r="FEA24" s="304"/>
      <c r="FEB24" s="304"/>
      <c r="FEC24" s="304"/>
      <c r="FED24" s="304"/>
      <c r="FEE24" s="304"/>
      <c r="FEF24" s="304"/>
      <c r="FEG24" s="304"/>
      <c r="FEH24" s="304"/>
      <c r="FEI24" s="304"/>
      <c r="FEJ24" s="304"/>
      <c r="FEK24" s="304"/>
      <c r="FEL24" s="304"/>
      <c r="FEM24" s="304"/>
      <c r="FEN24" s="304"/>
      <c r="FEO24" s="304"/>
      <c r="FEP24" s="304"/>
      <c r="FEQ24" s="304"/>
      <c r="FER24" s="304"/>
      <c r="FES24" s="304"/>
      <c r="FET24" s="304"/>
      <c r="FEU24" s="304"/>
      <c r="FEV24" s="304"/>
      <c r="FEW24" s="304"/>
      <c r="FEX24" s="304"/>
      <c r="FEY24" s="304"/>
      <c r="FEZ24" s="304"/>
      <c r="FFA24" s="304"/>
      <c r="FFB24" s="304"/>
      <c r="FFC24" s="304"/>
      <c r="FFD24" s="304"/>
      <c r="FFE24" s="304"/>
      <c r="FFF24" s="304"/>
      <c r="FFG24" s="304"/>
      <c r="FFH24" s="304"/>
      <c r="FFI24" s="304"/>
      <c r="FFJ24" s="304"/>
      <c r="FFK24" s="304"/>
      <c r="FFL24" s="304"/>
      <c r="FFM24" s="304"/>
      <c r="FFN24" s="304"/>
      <c r="FFO24" s="304"/>
      <c r="FFP24" s="304"/>
      <c r="FFQ24" s="304"/>
      <c r="FFR24" s="304"/>
      <c r="FFS24" s="304"/>
      <c r="FFT24" s="304"/>
      <c r="FFU24" s="304"/>
      <c r="FFV24" s="304"/>
      <c r="FFW24" s="304"/>
      <c r="FFX24" s="304"/>
      <c r="FFY24" s="304"/>
      <c r="FFZ24" s="304"/>
      <c r="FGA24" s="304"/>
      <c r="FGB24" s="304"/>
      <c r="FGC24" s="304"/>
      <c r="FGD24" s="304"/>
      <c r="FGE24" s="304"/>
      <c r="FGF24" s="304"/>
      <c r="FGG24" s="304"/>
      <c r="FGH24" s="304"/>
      <c r="FGI24" s="304"/>
      <c r="FGJ24" s="304"/>
      <c r="FGK24" s="304"/>
      <c r="FGL24" s="304"/>
      <c r="FGM24" s="304"/>
      <c r="FGN24" s="304"/>
      <c r="FGO24" s="304"/>
      <c r="FGP24" s="304"/>
      <c r="FGQ24" s="304"/>
      <c r="FGR24" s="304"/>
      <c r="FGS24" s="304"/>
      <c r="FGT24" s="304"/>
      <c r="FGU24" s="304"/>
      <c r="FGV24" s="304"/>
      <c r="FGW24" s="304"/>
      <c r="FGX24" s="304"/>
      <c r="FGY24" s="304"/>
      <c r="FGZ24" s="304"/>
      <c r="FHA24" s="304"/>
      <c r="FHB24" s="304"/>
      <c r="FHC24" s="304"/>
      <c r="FHD24" s="304"/>
      <c r="FHE24" s="304"/>
      <c r="FHF24" s="304"/>
      <c r="FHG24" s="304"/>
      <c r="FHH24" s="304"/>
      <c r="FHI24" s="304"/>
      <c r="FHJ24" s="304"/>
      <c r="FHK24" s="304"/>
      <c r="FHL24" s="304"/>
      <c r="FHM24" s="304"/>
      <c r="FHN24" s="304"/>
      <c r="FHO24" s="304"/>
      <c r="FHP24" s="304"/>
      <c r="FHQ24" s="304"/>
      <c r="FHR24" s="304"/>
      <c r="FHS24" s="304"/>
      <c r="FHT24" s="304"/>
      <c r="FHU24" s="304"/>
      <c r="FHV24" s="304"/>
      <c r="FHW24" s="304"/>
      <c r="FHX24" s="304"/>
      <c r="FHY24" s="304"/>
      <c r="FHZ24" s="304"/>
      <c r="FIA24" s="304"/>
      <c r="FIB24" s="304"/>
      <c r="FIC24" s="304"/>
      <c r="FID24" s="304"/>
      <c r="FIE24" s="304"/>
      <c r="FIF24" s="304"/>
      <c r="FIG24" s="304"/>
      <c r="FIH24" s="304"/>
      <c r="FII24" s="304"/>
      <c r="FIJ24" s="304"/>
      <c r="FIK24" s="304"/>
      <c r="FIL24" s="304"/>
      <c r="FIM24" s="304"/>
      <c r="FIN24" s="304"/>
      <c r="FIO24" s="304"/>
      <c r="FIP24" s="304"/>
      <c r="FIQ24" s="304"/>
      <c r="FIR24" s="304"/>
      <c r="FIS24" s="304"/>
      <c r="FIT24" s="304"/>
      <c r="FIU24" s="304"/>
      <c r="FIV24" s="304"/>
      <c r="FIW24" s="304"/>
      <c r="FIX24" s="304"/>
      <c r="FIY24" s="304"/>
      <c r="FIZ24" s="304"/>
      <c r="FJA24" s="304"/>
      <c r="FJB24" s="304"/>
      <c r="FJC24" s="304"/>
      <c r="FJD24" s="304"/>
      <c r="FJE24" s="304"/>
      <c r="FJF24" s="304"/>
      <c r="FJG24" s="304"/>
      <c r="FJH24" s="304"/>
      <c r="FJI24" s="304"/>
      <c r="FJJ24" s="304"/>
      <c r="FJK24" s="304"/>
      <c r="FJL24" s="304"/>
      <c r="FJM24" s="304"/>
      <c r="FJN24" s="304"/>
      <c r="FJO24" s="304"/>
      <c r="FJP24" s="304"/>
      <c r="FJQ24" s="304"/>
      <c r="FJR24" s="304"/>
      <c r="FJS24" s="304"/>
      <c r="FJT24" s="304"/>
      <c r="FJU24" s="304"/>
      <c r="FJV24" s="304"/>
      <c r="FJW24" s="304"/>
      <c r="FJX24" s="304"/>
      <c r="FJY24" s="304"/>
      <c r="FJZ24" s="304"/>
      <c r="FKA24" s="304"/>
      <c r="FKB24" s="304"/>
      <c r="FKC24" s="304"/>
      <c r="FKD24" s="304"/>
      <c r="FKE24" s="304"/>
      <c r="FKF24" s="304"/>
      <c r="FKG24" s="304"/>
      <c r="FKH24" s="304"/>
      <c r="FKI24" s="304"/>
      <c r="FKJ24" s="304"/>
      <c r="FKK24" s="304"/>
      <c r="FKL24" s="304"/>
      <c r="FKM24" s="304"/>
      <c r="FKN24" s="304"/>
      <c r="FKO24" s="304"/>
      <c r="FKP24" s="304"/>
      <c r="FKQ24" s="304"/>
      <c r="FKR24" s="304"/>
      <c r="FKS24" s="304"/>
      <c r="FKT24" s="304"/>
      <c r="FKU24" s="304"/>
      <c r="FKV24" s="304"/>
      <c r="FKW24" s="304"/>
      <c r="FKX24" s="304"/>
      <c r="FKY24" s="304"/>
      <c r="FKZ24" s="304"/>
      <c r="FLA24" s="304"/>
      <c r="FLB24" s="304"/>
      <c r="FLC24" s="304"/>
      <c r="FLD24" s="304"/>
      <c r="FLE24" s="304"/>
      <c r="FLF24" s="304"/>
      <c r="FLG24" s="304"/>
      <c r="FLH24" s="304"/>
      <c r="FLI24" s="304"/>
      <c r="FLJ24" s="304"/>
      <c r="FLK24" s="304"/>
      <c r="FLL24" s="304"/>
      <c r="FLM24" s="304"/>
      <c r="FLN24" s="304"/>
      <c r="FLO24" s="304"/>
      <c r="FLP24" s="304"/>
      <c r="FLQ24" s="304"/>
      <c r="FLR24" s="304"/>
      <c r="FLS24" s="304"/>
      <c r="FLT24" s="304"/>
      <c r="FLU24" s="304"/>
      <c r="FLV24" s="304"/>
      <c r="FLW24" s="304"/>
      <c r="FLX24" s="304"/>
      <c r="FLY24" s="304"/>
      <c r="FLZ24" s="304"/>
      <c r="FMA24" s="304"/>
      <c r="FMB24" s="304"/>
      <c r="FMC24" s="304"/>
      <c r="FMD24" s="304"/>
      <c r="FME24" s="304"/>
      <c r="FMF24" s="304"/>
      <c r="FMG24" s="304"/>
      <c r="FMH24" s="304"/>
      <c r="FMI24" s="304"/>
      <c r="FMJ24" s="304"/>
      <c r="FMK24" s="304"/>
      <c r="FML24" s="304"/>
      <c r="FMM24" s="304"/>
      <c r="FMN24" s="304"/>
      <c r="FMO24" s="304"/>
      <c r="FMP24" s="304"/>
      <c r="FMQ24" s="304"/>
      <c r="FMR24" s="304"/>
      <c r="FMS24" s="304"/>
      <c r="FMT24" s="304"/>
      <c r="FMU24" s="304"/>
      <c r="FMV24" s="304"/>
      <c r="FMW24" s="304"/>
      <c r="FMX24" s="304"/>
      <c r="FMY24" s="304"/>
      <c r="FMZ24" s="304"/>
      <c r="FNA24" s="304"/>
      <c r="FNB24" s="304"/>
      <c r="FNC24" s="304"/>
      <c r="FND24" s="304"/>
      <c r="FNE24" s="304"/>
      <c r="FNF24" s="304"/>
      <c r="FNG24" s="304"/>
      <c r="FNH24" s="304"/>
      <c r="FNI24" s="304"/>
      <c r="FNJ24" s="304"/>
      <c r="FNK24" s="304"/>
      <c r="FNL24" s="304"/>
      <c r="FNM24" s="304"/>
      <c r="FNN24" s="304"/>
      <c r="FNO24" s="304"/>
      <c r="FNP24" s="304"/>
      <c r="FNQ24" s="304"/>
      <c r="FNR24" s="304"/>
      <c r="FNS24" s="304"/>
      <c r="FNT24" s="304"/>
      <c r="FNU24" s="304"/>
      <c r="FNV24" s="304"/>
      <c r="FNW24" s="304"/>
      <c r="FNX24" s="304"/>
      <c r="FNY24" s="304"/>
      <c r="FNZ24" s="304"/>
      <c r="FOA24" s="304"/>
      <c r="FOB24" s="304"/>
      <c r="FOC24" s="304"/>
      <c r="FOD24" s="304"/>
      <c r="FOE24" s="304"/>
      <c r="FOF24" s="304"/>
      <c r="FOG24" s="304"/>
      <c r="FOH24" s="304"/>
      <c r="FOI24" s="304"/>
      <c r="FOJ24" s="304"/>
      <c r="FOK24" s="304"/>
      <c r="FOL24" s="304"/>
      <c r="FOM24" s="304"/>
      <c r="FON24" s="304"/>
      <c r="FOO24" s="304"/>
      <c r="FOP24" s="304"/>
      <c r="FOQ24" s="304"/>
      <c r="FOR24" s="304"/>
      <c r="FOS24" s="304"/>
      <c r="FOT24" s="304"/>
      <c r="FOU24" s="304"/>
      <c r="FOV24" s="304"/>
      <c r="FOW24" s="304"/>
      <c r="FOX24" s="304"/>
      <c r="FOY24" s="304"/>
      <c r="FOZ24" s="304"/>
      <c r="FPA24" s="304"/>
      <c r="FPB24" s="304"/>
      <c r="FPC24" s="304"/>
      <c r="FPD24" s="304"/>
      <c r="FPE24" s="304"/>
      <c r="FPF24" s="304"/>
      <c r="FPG24" s="304"/>
      <c r="FPH24" s="304"/>
      <c r="FPI24" s="304"/>
      <c r="FPJ24" s="304"/>
      <c r="FPK24" s="304"/>
      <c r="FPL24" s="304"/>
      <c r="FPM24" s="304"/>
      <c r="FPN24" s="304"/>
      <c r="FPO24" s="304"/>
      <c r="FPP24" s="304"/>
      <c r="FPQ24" s="304"/>
      <c r="FPR24" s="304"/>
      <c r="FPS24" s="304"/>
      <c r="FPT24" s="304"/>
      <c r="FPU24" s="304"/>
      <c r="FPV24" s="304"/>
      <c r="FPW24" s="304"/>
      <c r="FPX24" s="304"/>
      <c r="FPY24" s="304"/>
      <c r="FPZ24" s="304"/>
      <c r="FQA24" s="304"/>
      <c r="FQB24" s="304"/>
      <c r="FQC24" s="304"/>
      <c r="FQD24" s="304"/>
      <c r="FQE24" s="304"/>
      <c r="FQF24" s="304"/>
      <c r="FQG24" s="304"/>
      <c r="FQH24" s="304"/>
      <c r="FQI24" s="304"/>
      <c r="FQJ24" s="304"/>
      <c r="FQK24" s="304"/>
      <c r="FQL24" s="304"/>
      <c r="FQM24" s="304"/>
      <c r="FQN24" s="304"/>
      <c r="FQO24" s="304"/>
      <c r="FQP24" s="304"/>
      <c r="FQQ24" s="304"/>
      <c r="FQR24" s="304"/>
      <c r="FQS24" s="304"/>
      <c r="FQT24" s="304"/>
      <c r="FQU24" s="304"/>
      <c r="FQV24" s="304"/>
      <c r="FQW24" s="304"/>
      <c r="FQX24" s="304"/>
      <c r="FQY24" s="304"/>
      <c r="FQZ24" s="304"/>
      <c r="FRA24" s="304"/>
      <c r="FRB24" s="304"/>
      <c r="FRC24" s="304"/>
      <c r="FRD24" s="304"/>
      <c r="FRE24" s="304"/>
      <c r="FRF24" s="304"/>
      <c r="FRG24" s="304"/>
      <c r="FRH24" s="304"/>
      <c r="FRI24" s="304"/>
      <c r="FRJ24" s="304"/>
      <c r="FRK24" s="304"/>
      <c r="FRL24" s="304"/>
      <c r="FRM24" s="304"/>
      <c r="FRN24" s="304"/>
      <c r="FRO24" s="304"/>
      <c r="FRP24" s="304"/>
      <c r="FRQ24" s="304"/>
      <c r="FRR24" s="304"/>
      <c r="FRS24" s="304"/>
      <c r="FRT24" s="304"/>
      <c r="FRU24" s="304"/>
      <c r="FRV24" s="304"/>
      <c r="FRW24" s="304"/>
      <c r="FRX24" s="304"/>
      <c r="FRY24" s="304"/>
      <c r="FRZ24" s="304"/>
      <c r="FSA24" s="304"/>
      <c r="FSB24" s="304"/>
      <c r="FSC24" s="304"/>
      <c r="FSD24" s="304"/>
      <c r="FSE24" s="304"/>
      <c r="FSF24" s="304"/>
      <c r="FSG24" s="304"/>
      <c r="FSH24" s="304"/>
      <c r="FSI24" s="304"/>
      <c r="FSJ24" s="304"/>
      <c r="FSK24" s="304"/>
      <c r="FSL24" s="304"/>
      <c r="FSM24" s="304"/>
      <c r="FSN24" s="304"/>
      <c r="FSO24" s="304"/>
      <c r="FSP24" s="304"/>
      <c r="FSQ24" s="304"/>
      <c r="FSR24" s="304"/>
      <c r="FSS24" s="304"/>
      <c r="FST24" s="304"/>
      <c r="FSU24" s="304"/>
      <c r="FSV24" s="304"/>
      <c r="FSW24" s="304"/>
      <c r="FSX24" s="304"/>
      <c r="FSY24" s="304"/>
      <c r="FSZ24" s="304"/>
      <c r="FTA24" s="304"/>
      <c r="FTB24" s="304"/>
      <c r="FTC24" s="304"/>
      <c r="FTD24" s="304"/>
      <c r="FTE24" s="304"/>
      <c r="FTF24" s="304"/>
      <c r="FTG24" s="304"/>
      <c r="FTH24" s="304"/>
      <c r="FTI24" s="304"/>
      <c r="FTJ24" s="304"/>
      <c r="FTK24" s="304"/>
      <c r="FTL24" s="304"/>
      <c r="FTM24" s="304"/>
      <c r="FTN24" s="304"/>
      <c r="FTO24" s="304"/>
      <c r="FTP24" s="304"/>
      <c r="FTQ24" s="304"/>
      <c r="FTR24" s="304"/>
      <c r="FTS24" s="304"/>
      <c r="FTT24" s="304"/>
      <c r="FTU24" s="304"/>
      <c r="FTV24" s="304"/>
      <c r="FTW24" s="304"/>
      <c r="FTX24" s="304"/>
      <c r="FTY24" s="304"/>
      <c r="FTZ24" s="304"/>
      <c r="FUA24" s="304"/>
      <c r="FUB24" s="304"/>
      <c r="FUC24" s="304"/>
      <c r="FUD24" s="304"/>
      <c r="FUE24" s="304"/>
      <c r="FUF24" s="304"/>
      <c r="FUG24" s="304"/>
      <c r="FUH24" s="304"/>
      <c r="FUI24" s="304"/>
      <c r="FUJ24" s="304"/>
      <c r="FUK24" s="304"/>
      <c r="FUL24" s="304"/>
      <c r="FUM24" s="304"/>
      <c r="FUN24" s="304"/>
      <c r="FUO24" s="304"/>
      <c r="FUP24" s="304"/>
      <c r="FUQ24" s="304"/>
      <c r="FUR24" s="304"/>
      <c r="FUS24" s="304"/>
      <c r="FUT24" s="304"/>
      <c r="FUU24" s="304"/>
      <c r="FUV24" s="304"/>
      <c r="FUW24" s="304"/>
      <c r="FUX24" s="304"/>
      <c r="FUY24" s="304"/>
      <c r="FUZ24" s="304"/>
      <c r="FVA24" s="304"/>
      <c r="FVB24" s="304"/>
      <c r="FVC24" s="304"/>
      <c r="FVD24" s="304"/>
      <c r="FVE24" s="304"/>
      <c r="FVF24" s="304"/>
      <c r="FVG24" s="304"/>
      <c r="FVH24" s="304"/>
      <c r="FVI24" s="304"/>
      <c r="FVJ24" s="304"/>
      <c r="FVK24" s="304"/>
      <c r="FVL24" s="304"/>
      <c r="FVM24" s="304"/>
      <c r="FVN24" s="304"/>
      <c r="FVO24" s="304"/>
      <c r="FVP24" s="304"/>
      <c r="FVQ24" s="304"/>
      <c r="FVR24" s="304"/>
      <c r="FVS24" s="304"/>
      <c r="FVT24" s="304"/>
      <c r="FVU24" s="304"/>
      <c r="FVV24" s="304"/>
      <c r="FVW24" s="304"/>
      <c r="FVX24" s="304"/>
      <c r="FVY24" s="304"/>
      <c r="FVZ24" s="304"/>
      <c r="FWA24" s="304"/>
      <c r="FWB24" s="304"/>
      <c r="FWC24" s="304"/>
      <c r="FWD24" s="304"/>
      <c r="FWE24" s="304"/>
      <c r="FWF24" s="304"/>
      <c r="FWG24" s="304"/>
      <c r="FWH24" s="304"/>
      <c r="FWI24" s="304"/>
      <c r="FWJ24" s="304"/>
      <c r="FWK24" s="304"/>
      <c r="FWL24" s="304"/>
      <c r="FWM24" s="304"/>
      <c r="FWN24" s="304"/>
      <c r="FWO24" s="304"/>
      <c r="FWP24" s="304"/>
      <c r="FWQ24" s="304"/>
      <c r="FWR24" s="304"/>
      <c r="FWS24" s="304"/>
      <c r="FWT24" s="304"/>
      <c r="FWU24" s="304"/>
      <c r="FWV24" s="304"/>
      <c r="FWW24" s="304"/>
      <c r="FWX24" s="304"/>
      <c r="FWY24" s="304"/>
      <c r="FWZ24" s="304"/>
      <c r="FXA24" s="304"/>
      <c r="FXB24" s="304"/>
      <c r="FXC24" s="304"/>
      <c r="FXD24" s="304"/>
      <c r="FXE24" s="304"/>
      <c r="FXF24" s="304"/>
      <c r="FXG24" s="304"/>
      <c r="FXH24" s="304"/>
      <c r="FXI24" s="304"/>
      <c r="FXJ24" s="304"/>
      <c r="FXK24" s="304"/>
      <c r="FXL24" s="304"/>
      <c r="FXM24" s="304"/>
      <c r="FXN24" s="304"/>
      <c r="FXO24" s="304"/>
      <c r="FXP24" s="304"/>
      <c r="FXQ24" s="304"/>
      <c r="FXR24" s="304"/>
      <c r="FXS24" s="304"/>
      <c r="FXT24" s="304"/>
      <c r="FXU24" s="304"/>
      <c r="FXV24" s="304"/>
      <c r="FXW24" s="304"/>
      <c r="FXX24" s="304"/>
      <c r="FXY24" s="304"/>
      <c r="FXZ24" s="304"/>
      <c r="FYA24" s="304"/>
      <c r="FYB24" s="304"/>
      <c r="FYC24" s="304"/>
      <c r="FYD24" s="304"/>
      <c r="FYE24" s="304"/>
      <c r="FYF24" s="304"/>
      <c r="FYG24" s="304"/>
      <c r="FYH24" s="304"/>
      <c r="FYI24" s="304"/>
      <c r="FYJ24" s="304"/>
      <c r="FYK24" s="304"/>
      <c r="FYL24" s="304"/>
      <c r="FYM24" s="304"/>
      <c r="FYN24" s="304"/>
      <c r="FYO24" s="304"/>
      <c r="FYP24" s="304"/>
      <c r="FYQ24" s="304"/>
      <c r="FYR24" s="304"/>
      <c r="FYS24" s="304"/>
      <c r="FYT24" s="304"/>
      <c r="FYU24" s="304"/>
      <c r="FYV24" s="304"/>
      <c r="FYW24" s="304"/>
      <c r="FYX24" s="304"/>
      <c r="FYY24" s="304"/>
      <c r="FYZ24" s="304"/>
      <c r="FZA24" s="304"/>
      <c r="FZB24" s="304"/>
      <c r="FZC24" s="304"/>
      <c r="FZD24" s="304"/>
      <c r="FZE24" s="304"/>
      <c r="FZF24" s="304"/>
      <c r="FZG24" s="304"/>
      <c r="FZH24" s="304"/>
      <c r="FZI24" s="304"/>
      <c r="FZJ24" s="304"/>
      <c r="FZK24" s="304"/>
      <c r="FZL24" s="304"/>
      <c r="FZM24" s="304"/>
      <c r="FZN24" s="304"/>
      <c r="FZO24" s="304"/>
      <c r="FZP24" s="304"/>
      <c r="FZQ24" s="304"/>
      <c r="FZR24" s="304"/>
      <c r="FZS24" s="304"/>
      <c r="FZT24" s="304"/>
      <c r="FZU24" s="304"/>
      <c r="FZV24" s="304"/>
      <c r="FZW24" s="304"/>
      <c r="FZX24" s="304"/>
      <c r="FZY24" s="304"/>
      <c r="FZZ24" s="304"/>
      <c r="GAA24" s="304"/>
      <c r="GAB24" s="304"/>
      <c r="GAC24" s="304"/>
      <c r="GAD24" s="304"/>
      <c r="GAE24" s="304"/>
      <c r="GAF24" s="304"/>
      <c r="GAG24" s="304"/>
      <c r="GAH24" s="304"/>
      <c r="GAI24" s="304"/>
      <c r="GAJ24" s="304"/>
      <c r="GAK24" s="304"/>
      <c r="GAL24" s="304"/>
      <c r="GAM24" s="304"/>
      <c r="GAN24" s="304"/>
      <c r="GAO24" s="304"/>
      <c r="GAP24" s="304"/>
      <c r="GAQ24" s="304"/>
      <c r="GAR24" s="304"/>
      <c r="GAS24" s="304"/>
      <c r="GAT24" s="304"/>
      <c r="GAU24" s="304"/>
      <c r="GAV24" s="304"/>
      <c r="GAW24" s="304"/>
      <c r="GAX24" s="304"/>
      <c r="GAY24" s="304"/>
      <c r="GAZ24" s="304"/>
      <c r="GBA24" s="304"/>
      <c r="GBB24" s="304"/>
      <c r="GBC24" s="304"/>
      <c r="GBD24" s="304"/>
      <c r="GBE24" s="304"/>
      <c r="GBF24" s="304"/>
      <c r="GBG24" s="304"/>
      <c r="GBH24" s="304"/>
      <c r="GBI24" s="304"/>
      <c r="GBJ24" s="304"/>
      <c r="GBK24" s="304"/>
      <c r="GBL24" s="304"/>
      <c r="GBM24" s="304"/>
      <c r="GBN24" s="304"/>
      <c r="GBO24" s="304"/>
      <c r="GBP24" s="304"/>
      <c r="GBQ24" s="304"/>
      <c r="GBR24" s="304"/>
      <c r="GBS24" s="304"/>
      <c r="GBT24" s="304"/>
      <c r="GBU24" s="304"/>
      <c r="GBV24" s="304"/>
      <c r="GBW24" s="304"/>
      <c r="GBX24" s="304"/>
      <c r="GBY24" s="304"/>
      <c r="GBZ24" s="304"/>
      <c r="GCA24" s="304"/>
      <c r="GCB24" s="304"/>
      <c r="GCC24" s="304"/>
      <c r="GCD24" s="304"/>
      <c r="GCE24" s="304"/>
      <c r="GCF24" s="304"/>
      <c r="GCG24" s="304"/>
      <c r="GCH24" s="304"/>
      <c r="GCI24" s="304"/>
      <c r="GCJ24" s="304"/>
      <c r="GCK24" s="304"/>
      <c r="GCL24" s="304"/>
      <c r="GCM24" s="304"/>
      <c r="GCN24" s="304"/>
      <c r="GCO24" s="304"/>
      <c r="GCP24" s="304"/>
      <c r="GCQ24" s="304"/>
      <c r="GCR24" s="304"/>
      <c r="GCS24" s="304"/>
      <c r="GCT24" s="304"/>
      <c r="GCU24" s="304"/>
      <c r="GCV24" s="304"/>
      <c r="GCW24" s="304"/>
      <c r="GCX24" s="304"/>
      <c r="GCY24" s="304"/>
      <c r="GCZ24" s="304"/>
      <c r="GDA24" s="304"/>
      <c r="GDB24" s="304"/>
      <c r="GDC24" s="304"/>
      <c r="GDD24" s="304"/>
      <c r="GDE24" s="304"/>
      <c r="GDF24" s="304"/>
      <c r="GDG24" s="304"/>
      <c r="GDH24" s="304"/>
      <c r="GDI24" s="304"/>
      <c r="GDJ24" s="304"/>
      <c r="GDK24" s="304"/>
      <c r="GDL24" s="304"/>
      <c r="GDM24" s="304"/>
      <c r="GDN24" s="304"/>
      <c r="GDO24" s="304"/>
      <c r="GDP24" s="304"/>
      <c r="GDQ24" s="304"/>
      <c r="GDR24" s="304"/>
      <c r="GDS24" s="304"/>
      <c r="GDT24" s="304"/>
      <c r="GDU24" s="304"/>
      <c r="GDV24" s="304"/>
      <c r="GDW24" s="304"/>
      <c r="GDX24" s="304"/>
      <c r="GDY24" s="304"/>
      <c r="GDZ24" s="304"/>
      <c r="GEA24" s="304"/>
      <c r="GEB24" s="304"/>
      <c r="GEC24" s="304"/>
      <c r="GED24" s="304"/>
      <c r="GEE24" s="304"/>
      <c r="GEF24" s="304"/>
      <c r="GEG24" s="304"/>
      <c r="GEH24" s="304"/>
      <c r="GEI24" s="304"/>
      <c r="GEJ24" s="304"/>
      <c r="GEK24" s="304"/>
      <c r="GEL24" s="304"/>
      <c r="GEM24" s="304"/>
      <c r="GEN24" s="304"/>
      <c r="GEO24" s="304"/>
      <c r="GEP24" s="304"/>
      <c r="GEQ24" s="304"/>
      <c r="GER24" s="304"/>
      <c r="GES24" s="304"/>
      <c r="GET24" s="304"/>
      <c r="GEU24" s="304"/>
      <c r="GEV24" s="304"/>
      <c r="GEW24" s="304"/>
      <c r="GEX24" s="304"/>
      <c r="GEY24" s="304"/>
      <c r="GEZ24" s="304"/>
      <c r="GFA24" s="304"/>
      <c r="GFB24" s="304"/>
      <c r="GFC24" s="304"/>
      <c r="GFD24" s="304"/>
      <c r="GFE24" s="304"/>
      <c r="GFF24" s="304"/>
      <c r="GFG24" s="304"/>
      <c r="GFH24" s="304"/>
      <c r="GFI24" s="304"/>
      <c r="GFJ24" s="304"/>
      <c r="GFK24" s="304"/>
      <c r="GFL24" s="304"/>
      <c r="GFM24" s="304"/>
      <c r="GFN24" s="304"/>
      <c r="GFO24" s="304"/>
      <c r="GFP24" s="304"/>
      <c r="GFQ24" s="304"/>
      <c r="GFR24" s="304"/>
      <c r="GFS24" s="304"/>
      <c r="GFT24" s="304"/>
      <c r="GFU24" s="304"/>
      <c r="GFV24" s="304"/>
      <c r="GFW24" s="304"/>
      <c r="GFX24" s="304"/>
      <c r="GFY24" s="304"/>
      <c r="GFZ24" s="304"/>
      <c r="GGA24" s="304"/>
      <c r="GGB24" s="304"/>
      <c r="GGC24" s="304"/>
      <c r="GGD24" s="304"/>
      <c r="GGE24" s="304"/>
      <c r="GGF24" s="304"/>
      <c r="GGG24" s="304"/>
      <c r="GGH24" s="304"/>
      <c r="GGI24" s="304"/>
      <c r="GGJ24" s="304"/>
      <c r="GGK24" s="304"/>
      <c r="GGL24" s="304"/>
      <c r="GGM24" s="304"/>
      <c r="GGN24" s="304"/>
      <c r="GGO24" s="304"/>
      <c r="GGP24" s="304"/>
      <c r="GGQ24" s="304"/>
      <c r="GGR24" s="304"/>
      <c r="GGS24" s="304"/>
      <c r="GGT24" s="304"/>
      <c r="GGU24" s="304"/>
      <c r="GGV24" s="304"/>
      <c r="GGW24" s="304"/>
      <c r="GGX24" s="304"/>
      <c r="GGY24" s="304"/>
      <c r="GGZ24" s="304"/>
      <c r="GHA24" s="304"/>
      <c r="GHB24" s="304"/>
      <c r="GHC24" s="304"/>
      <c r="GHD24" s="304"/>
      <c r="GHE24" s="304"/>
      <c r="GHF24" s="304"/>
      <c r="GHG24" s="304"/>
      <c r="GHH24" s="304"/>
      <c r="GHI24" s="304"/>
      <c r="GHJ24" s="304"/>
      <c r="GHK24" s="304"/>
      <c r="GHL24" s="304"/>
      <c r="GHM24" s="304"/>
      <c r="GHN24" s="304"/>
      <c r="GHO24" s="304"/>
      <c r="GHP24" s="304"/>
      <c r="GHQ24" s="304"/>
      <c r="GHR24" s="304"/>
      <c r="GHS24" s="304"/>
      <c r="GHT24" s="304"/>
      <c r="GHU24" s="304"/>
      <c r="GHV24" s="304"/>
      <c r="GHW24" s="304"/>
      <c r="GHX24" s="304"/>
      <c r="GHY24" s="304"/>
      <c r="GHZ24" s="304"/>
      <c r="GIA24" s="304"/>
      <c r="GIB24" s="304"/>
      <c r="GIC24" s="304"/>
      <c r="GID24" s="304"/>
      <c r="GIE24" s="304"/>
      <c r="GIF24" s="304"/>
      <c r="GIG24" s="304"/>
      <c r="GIH24" s="304"/>
      <c r="GII24" s="304"/>
      <c r="GIJ24" s="304"/>
      <c r="GIK24" s="304"/>
      <c r="GIL24" s="304"/>
      <c r="GIM24" s="304"/>
      <c r="GIN24" s="304"/>
      <c r="GIO24" s="304"/>
      <c r="GIP24" s="304"/>
      <c r="GIQ24" s="304"/>
      <c r="GIR24" s="304"/>
      <c r="GIS24" s="304"/>
      <c r="GIT24" s="304"/>
      <c r="GIU24" s="304"/>
      <c r="GIV24" s="304"/>
      <c r="GIW24" s="304"/>
      <c r="GIX24" s="304"/>
      <c r="GIY24" s="304"/>
      <c r="GIZ24" s="304"/>
      <c r="GJA24" s="304"/>
      <c r="GJB24" s="304"/>
      <c r="GJC24" s="304"/>
      <c r="GJD24" s="304"/>
      <c r="GJE24" s="304"/>
      <c r="GJF24" s="304"/>
      <c r="GJG24" s="304"/>
      <c r="GJH24" s="304"/>
      <c r="GJI24" s="304"/>
      <c r="GJJ24" s="304"/>
      <c r="GJK24" s="304"/>
      <c r="GJL24" s="304"/>
      <c r="GJM24" s="304"/>
      <c r="GJN24" s="304"/>
      <c r="GJO24" s="304"/>
      <c r="GJP24" s="304"/>
      <c r="GJQ24" s="304"/>
      <c r="GJR24" s="304"/>
      <c r="GJS24" s="304"/>
      <c r="GJT24" s="304"/>
      <c r="GJU24" s="304"/>
      <c r="GJV24" s="304"/>
      <c r="GJW24" s="304"/>
      <c r="GJX24" s="304"/>
      <c r="GJY24" s="304"/>
      <c r="GJZ24" s="304"/>
      <c r="GKA24" s="304"/>
      <c r="GKB24" s="304"/>
      <c r="GKC24" s="304"/>
      <c r="GKD24" s="304"/>
      <c r="GKE24" s="304"/>
      <c r="GKF24" s="304"/>
      <c r="GKG24" s="304"/>
      <c r="GKH24" s="304"/>
      <c r="GKI24" s="304"/>
      <c r="GKJ24" s="304"/>
      <c r="GKK24" s="304"/>
      <c r="GKL24" s="304"/>
      <c r="GKM24" s="304"/>
      <c r="GKN24" s="304"/>
      <c r="GKO24" s="304"/>
      <c r="GKP24" s="304"/>
      <c r="GKQ24" s="304"/>
      <c r="GKR24" s="304"/>
      <c r="GKS24" s="304"/>
      <c r="GKT24" s="304"/>
      <c r="GKU24" s="304"/>
      <c r="GKV24" s="304"/>
      <c r="GKW24" s="304"/>
      <c r="GKX24" s="304"/>
      <c r="GKY24" s="304"/>
      <c r="GKZ24" s="304"/>
      <c r="GLA24" s="304"/>
      <c r="GLB24" s="304"/>
      <c r="GLC24" s="304"/>
      <c r="GLD24" s="304"/>
      <c r="GLE24" s="304"/>
      <c r="GLF24" s="304"/>
      <c r="GLG24" s="304"/>
      <c r="GLH24" s="304"/>
      <c r="GLI24" s="304"/>
      <c r="GLJ24" s="304"/>
      <c r="GLK24" s="304"/>
      <c r="GLL24" s="304"/>
      <c r="GLM24" s="304"/>
      <c r="GLN24" s="304"/>
      <c r="GLO24" s="304"/>
      <c r="GLP24" s="304"/>
      <c r="GLQ24" s="304"/>
      <c r="GLR24" s="304"/>
      <c r="GLS24" s="304"/>
      <c r="GLT24" s="304"/>
      <c r="GLU24" s="304"/>
      <c r="GLV24" s="304"/>
      <c r="GLW24" s="304"/>
      <c r="GLX24" s="304"/>
      <c r="GLY24" s="304"/>
      <c r="GLZ24" s="304"/>
      <c r="GMA24" s="304"/>
      <c r="GMB24" s="304"/>
      <c r="GMC24" s="304"/>
      <c r="GMD24" s="304"/>
      <c r="GME24" s="304"/>
      <c r="GMF24" s="304"/>
      <c r="GMG24" s="304"/>
      <c r="GMH24" s="304"/>
      <c r="GMI24" s="304"/>
      <c r="GMJ24" s="304"/>
      <c r="GMK24" s="304"/>
      <c r="GML24" s="304"/>
      <c r="GMM24" s="304"/>
      <c r="GMN24" s="304"/>
      <c r="GMO24" s="304"/>
      <c r="GMP24" s="304"/>
      <c r="GMQ24" s="304"/>
      <c r="GMR24" s="304"/>
      <c r="GMS24" s="304"/>
      <c r="GMT24" s="304"/>
      <c r="GMU24" s="304"/>
      <c r="GMV24" s="304"/>
      <c r="GMW24" s="304"/>
      <c r="GMX24" s="304"/>
      <c r="GMY24" s="304"/>
      <c r="GMZ24" s="304"/>
      <c r="GNA24" s="304"/>
      <c r="GNB24" s="304"/>
      <c r="GNC24" s="304"/>
      <c r="GND24" s="304"/>
      <c r="GNE24" s="304"/>
      <c r="GNF24" s="304"/>
      <c r="GNG24" s="304"/>
      <c r="GNH24" s="304"/>
      <c r="GNI24" s="304"/>
      <c r="GNJ24" s="304"/>
      <c r="GNK24" s="304"/>
      <c r="GNL24" s="304"/>
      <c r="GNM24" s="304"/>
      <c r="GNN24" s="304"/>
      <c r="GNO24" s="304"/>
      <c r="GNP24" s="304"/>
      <c r="GNQ24" s="304"/>
      <c r="GNR24" s="304"/>
      <c r="GNS24" s="304"/>
      <c r="GNT24" s="304"/>
      <c r="GNU24" s="304"/>
      <c r="GNV24" s="304"/>
      <c r="GNW24" s="304"/>
      <c r="GNX24" s="304"/>
      <c r="GNY24" s="304"/>
      <c r="GNZ24" s="304"/>
      <c r="GOA24" s="304"/>
      <c r="GOB24" s="304"/>
      <c r="GOC24" s="304"/>
      <c r="GOD24" s="304"/>
      <c r="GOE24" s="304"/>
      <c r="GOF24" s="304"/>
      <c r="GOG24" s="304"/>
      <c r="GOH24" s="304"/>
      <c r="GOI24" s="304"/>
      <c r="GOJ24" s="304"/>
      <c r="GOK24" s="304"/>
      <c r="GOL24" s="304"/>
      <c r="GOM24" s="304"/>
      <c r="GON24" s="304"/>
      <c r="GOO24" s="304"/>
      <c r="GOP24" s="304"/>
      <c r="GOQ24" s="304"/>
      <c r="GOR24" s="304"/>
      <c r="GOS24" s="304"/>
      <c r="GOT24" s="304"/>
      <c r="GOU24" s="304"/>
      <c r="GOV24" s="304"/>
      <c r="GOW24" s="304"/>
      <c r="GOX24" s="304"/>
      <c r="GOY24" s="304"/>
      <c r="GOZ24" s="304"/>
      <c r="GPA24" s="304"/>
      <c r="GPB24" s="304"/>
      <c r="GPC24" s="304"/>
      <c r="GPD24" s="304"/>
      <c r="GPE24" s="304"/>
      <c r="GPF24" s="304"/>
      <c r="GPG24" s="304"/>
      <c r="GPH24" s="304"/>
      <c r="GPI24" s="304"/>
      <c r="GPJ24" s="304"/>
      <c r="GPK24" s="304"/>
      <c r="GPL24" s="304"/>
      <c r="GPM24" s="304"/>
      <c r="GPN24" s="304"/>
      <c r="GPO24" s="304"/>
      <c r="GPP24" s="304"/>
      <c r="GPQ24" s="304"/>
      <c r="GPR24" s="304"/>
      <c r="GPS24" s="304"/>
      <c r="GPT24" s="304"/>
      <c r="GPU24" s="304"/>
      <c r="GPV24" s="304"/>
      <c r="GPW24" s="304"/>
      <c r="GPX24" s="304"/>
      <c r="GPY24" s="304"/>
      <c r="GPZ24" s="304"/>
      <c r="GQA24" s="304"/>
      <c r="GQB24" s="304"/>
      <c r="GQC24" s="304"/>
      <c r="GQD24" s="304"/>
      <c r="GQE24" s="304"/>
      <c r="GQF24" s="304"/>
      <c r="GQG24" s="304"/>
      <c r="GQH24" s="304"/>
      <c r="GQI24" s="304"/>
      <c r="GQJ24" s="304"/>
      <c r="GQK24" s="304"/>
      <c r="GQL24" s="304"/>
      <c r="GQM24" s="304"/>
      <c r="GQN24" s="304"/>
      <c r="GQO24" s="304"/>
      <c r="GQP24" s="304"/>
      <c r="GQQ24" s="304"/>
      <c r="GQR24" s="304"/>
      <c r="GQS24" s="304"/>
      <c r="GQT24" s="304"/>
      <c r="GQU24" s="304"/>
      <c r="GQV24" s="304"/>
      <c r="GQW24" s="304"/>
      <c r="GQX24" s="304"/>
      <c r="GQY24" s="304"/>
      <c r="GQZ24" s="304"/>
      <c r="GRA24" s="304"/>
      <c r="GRB24" s="304"/>
      <c r="GRC24" s="304"/>
      <c r="GRD24" s="304"/>
      <c r="GRE24" s="304"/>
      <c r="GRF24" s="304"/>
      <c r="GRG24" s="304"/>
      <c r="GRH24" s="304"/>
      <c r="GRI24" s="304"/>
      <c r="GRJ24" s="304"/>
      <c r="GRK24" s="304"/>
      <c r="GRL24" s="304"/>
      <c r="GRM24" s="304"/>
      <c r="GRN24" s="304"/>
      <c r="GRO24" s="304"/>
      <c r="GRP24" s="304"/>
      <c r="GRQ24" s="304"/>
      <c r="GRR24" s="304"/>
      <c r="GRS24" s="304"/>
      <c r="GRT24" s="304"/>
      <c r="GRU24" s="304"/>
      <c r="GRV24" s="304"/>
      <c r="GRW24" s="304"/>
      <c r="GRX24" s="304"/>
      <c r="GRY24" s="304"/>
      <c r="GRZ24" s="304"/>
      <c r="GSA24" s="304"/>
      <c r="GSB24" s="304"/>
      <c r="GSC24" s="304"/>
      <c r="GSD24" s="304"/>
      <c r="GSE24" s="304"/>
      <c r="GSF24" s="304"/>
      <c r="GSG24" s="304"/>
      <c r="GSH24" s="304"/>
      <c r="GSI24" s="304"/>
      <c r="GSJ24" s="304"/>
      <c r="GSK24" s="304"/>
      <c r="GSL24" s="304"/>
      <c r="GSM24" s="304"/>
      <c r="GSN24" s="304"/>
      <c r="GSO24" s="304"/>
      <c r="GSP24" s="304"/>
      <c r="GSQ24" s="304"/>
      <c r="GSR24" s="304"/>
      <c r="GSS24" s="304"/>
      <c r="GST24" s="304"/>
      <c r="GSU24" s="304"/>
      <c r="GSV24" s="304"/>
      <c r="GSW24" s="304"/>
      <c r="GSX24" s="304"/>
      <c r="GSY24" s="304"/>
      <c r="GSZ24" s="304"/>
      <c r="GTA24" s="304"/>
      <c r="GTB24" s="304"/>
      <c r="GTC24" s="304"/>
      <c r="GTD24" s="304"/>
      <c r="GTE24" s="304"/>
      <c r="GTF24" s="304"/>
      <c r="GTG24" s="304"/>
      <c r="GTH24" s="304"/>
      <c r="GTI24" s="304"/>
      <c r="GTJ24" s="304"/>
      <c r="GTK24" s="304"/>
      <c r="GTL24" s="304"/>
      <c r="GTM24" s="304"/>
      <c r="GTN24" s="304"/>
      <c r="GTO24" s="304"/>
      <c r="GTP24" s="304"/>
      <c r="GTQ24" s="304"/>
      <c r="GTR24" s="304"/>
      <c r="GTS24" s="304"/>
      <c r="GTT24" s="304"/>
      <c r="GTU24" s="304"/>
      <c r="GTV24" s="304"/>
      <c r="GTW24" s="304"/>
      <c r="GTX24" s="304"/>
      <c r="GTY24" s="304"/>
      <c r="GTZ24" s="304"/>
      <c r="GUA24" s="304"/>
      <c r="GUB24" s="304"/>
      <c r="GUC24" s="304"/>
      <c r="GUD24" s="304"/>
      <c r="GUE24" s="304"/>
      <c r="GUF24" s="304"/>
      <c r="GUG24" s="304"/>
      <c r="GUH24" s="304"/>
      <c r="GUI24" s="304"/>
      <c r="GUJ24" s="304"/>
      <c r="GUK24" s="304"/>
      <c r="GUL24" s="304"/>
      <c r="GUM24" s="304"/>
      <c r="GUN24" s="304"/>
      <c r="GUO24" s="304"/>
      <c r="GUP24" s="304"/>
      <c r="GUQ24" s="304"/>
      <c r="GUR24" s="304"/>
      <c r="GUS24" s="304"/>
      <c r="GUT24" s="304"/>
      <c r="GUU24" s="304"/>
      <c r="GUV24" s="304"/>
      <c r="GUW24" s="304"/>
      <c r="GUX24" s="304"/>
      <c r="GUY24" s="304"/>
      <c r="GUZ24" s="304"/>
      <c r="GVA24" s="304"/>
      <c r="GVB24" s="304"/>
      <c r="GVC24" s="304"/>
      <c r="GVD24" s="304"/>
      <c r="GVE24" s="304"/>
      <c r="GVF24" s="304"/>
      <c r="GVG24" s="304"/>
      <c r="GVH24" s="304"/>
      <c r="GVI24" s="304"/>
      <c r="GVJ24" s="304"/>
      <c r="GVK24" s="304"/>
      <c r="GVL24" s="304"/>
      <c r="GVM24" s="304"/>
      <c r="GVN24" s="304"/>
      <c r="GVO24" s="304"/>
      <c r="GVP24" s="304"/>
      <c r="GVQ24" s="304"/>
      <c r="GVR24" s="304"/>
      <c r="GVS24" s="304"/>
      <c r="GVT24" s="304"/>
      <c r="GVU24" s="304"/>
      <c r="GVV24" s="304"/>
      <c r="GVW24" s="304"/>
      <c r="GVX24" s="304"/>
      <c r="GVY24" s="304"/>
      <c r="GVZ24" s="304"/>
      <c r="GWA24" s="304"/>
      <c r="GWB24" s="304"/>
      <c r="GWC24" s="304"/>
      <c r="GWD24" s="304"/>
      <c r="GWE24" s="304"/>
      <c r="GWF24" s="304"/>
      <c r="GWG24" s="304"/>
      <c r="GWH24" s="304"/>
      <c r="GWI24" s="304"/>
      <c r="GWJ24" s="304"/>
      <c r="GWK24" s="304"/>
      <c r="GWL24" s="304"/>
      <c r="GWM24" s="304"/>
      <c r="GWN24" s="304"/>
      <c r="GWO24" s="304"/>
      <c r="GWP24" s="304"/>
      <c r="GWQ24" s="304"/>
      <c r="GWR24" s="304"/>
      <c r="GWS24" s="304"/>
      <c r="GWT24" s="304"/>
      <c r="GWU24" s="304"/>
      <c r="GWV24" s="304"/>
      <c r="GWW24" s="304"/>
      <c r="GWX24" s="304"/>
      <c r="GWY24" s="304"/>
      <c r="GWZ24" s="304"/>
      <c r="GXA24" s="304"/>
      <c r="GXB24" s="304"/>
      <c r="GXC24" s="304"/>
      <c r="GXD24" s="304"/>
      <c r="GXE24" s="304"/>
      <c r="GXF24" s="304"/>
      <c r="GXG24" s="304"/>
      <c r="GXH24" s="304"/>
      <c r="GXI24" s="304"/>
      <c r="GXJ24" s="304"/>
      <c r="GXK24" s="304"/>
      <c r="GXL24" s="304"/>
      <c r="GXM24" s="304"/>
      <c r="GXN24" s="304"/>
      <c r="GXO24" s="304"/>
      <c r="GXP24" s="304"/>
      <c r="GXQ24" s="304"/>
      <c r="GXR24" s="304"/>
      <c r="GXS24" s="304"/>
      <c r="GXT24" s="304"/>
      <c r="GXU24" s="304"/>
      <c r="GXV24" s="304"/>
      <c r="GXW24" s="304"/>
      <c r="GXX24" s="304"/>
      <c r="GXY24" s="304"/>
      <c r="GXZ24" s="304"/>
      <c r="GYA24" s="304"/>
      <c r="GYB24" s="304"/>
      <c r="GYC24" s="304"/>
      <c r="GYD24" s="304"/>
      <c r="GYE24" s="304"/>
      <c r="GYF24" s="304"/>
      <c r="GYG24" s="304"/>
      <c r="GYH24" s="304"/>
      <c r="GYI24" s="304"/>
      <c r="GYJ24" s="304"/>
      <c r="GYK24" s="304"/>
      <c r="GYL24" s="304"/>
      <c r="GYM24" s="304"/>
      <c r="GYN24" s="304"/>
      <c r="GYO24" s="304"/>
      <c r="GYP24" s="304"/>
      <c r="GYQ24" s="304"/>
      <c r="GYR24" s="304"/>
      <c r="GYS24" s="304"/>
      <c r="GYT24" s="304"/>
      <c r="GYU24" s="304"/>
      <c r="GYV24" s="304"/>
      <c r="GYW24" s="304"/>
      <c r="GYX24" s="304"/>
      <c r="GYY24" s="304"/>
      <c r="GYZ24" s="304"/>
      <c r="GZA24" s="304"/>
      <c r="GZB24" s="304"/>
      <c r="GZC24" s="304"/>
      <c r="GZD24" s="304"/>
      <c r="GZE24" s="304"/>
      <c r="GZF24" s="304"/>
      <c r="GZG24" s="304"/>
      <c r="GZH24" s="304"/>
      <c r="GZI24" s="304"/>
      <c r="GZJ24" s="304"/>
      <c r="GZK24" s="304"/>
      <c r="GZL24" s="304"/>
      <c r="GZM24" s="304"/>
      <c r="GZN24" s="304"/>
      <c r="GZO24" s="304"/>
      <c r="GZP24" s="304"/>
      <c r="GZQ24" s="304"/>
      <c r="GZR24" s="304"/>
      <c r="GZS24" s="304"/>
      <c r="GZT24" s="304"/>
      <c r="GZU24" s="304"/>
      <c r="GZV24" s="304"/>
      <c r="GZW24" s="304"/>
      <c r="GZX24" s="304"/>
      <c r="GZY24" s="304"/>
      <c r="GZZ24" s="304"/>
      <c r="HAA24" s="304"/>
      <c r="HAB24" s="304"/>
      <c r="HAC24" s="304"/>
      <c r="HAD24" s="304"/>
      <c r="HAE24" s="304"/>
      <c r="HAF24" s="304"/>
      <c r="HAG24" s="304"/>
      <c r="HAH24" s="304"/>
      <c r="HAI24" s="304"/>
      <c r="HAJ24" s="304"/>
      <c r="HAK24" s="304"/>
      <c r="HAL24" s="304"/>
      <c r="HAM24" s="304"/>
      <c r="HAN24" s="304"/>
      <c r="HAO24" s="304"/>
      <c r="HAP24" s="304"/>
      <c r="HAQ24" s="304"/>
      <c r="HAR24" s="304"/>
      <c r="HAS24" s="304"/>
      <c r="HAT24" s="304"/>
      <c r="HAU24" s="304"/>
      <c r="HAV24" s="304"/>
      <c r="HAW24" s="304"/>
      <c r="HAX24" s="304"/>
      <c r="HAY24" s="304"/>
      <c r="HAZ24" s="304"/>
      <c r="HBA24" s="304"/>
      <c r="HBB24" s="304"/>
      <c r="HBC24" s="304"/>
      <c r="HBD24" s="304"/>
      <c r="HBE24" s="304"/>
      <c r="HBF24" s="304"/>
      <c r="HBG24" s="304"/>
      <c r="HBH24" s="304"/>
      <c r="HBI24" s="304"/>
      <c r="HBJ24" s="304"/>
      <c r="HBK24" s="304"/>
      <c r="HBL24" s="304"/>
      <c r="HBM24" s="304"/>
      <c r="HBN24" s="304"/>
      <c r="HBO24" s="304"/>
      <c r="HBP24" s="304"/>
      <c r="HBQ24" s="304"/>
      <c r="HBR24" s="304"/>
      <c r="HBS24" s="304"/>
      <c r="HBT24" s="304"/>
      <c r="HBU24" s="304"/>
      <c r="HBV24" s="304"/>
      <c r="HBW24" s="304"/>
      <c r="HBX24" s="304"/>
      <c r="HBY24" s="304"/>
      <c r="HBZ24" s="304"/>
      <c r="HCA24" s="304"/>
      <c r="HCB24" s="304"/>
      <c r="HCC24" s="304"/>
      <c r="HCD24" s="304"/>
      <c r="HCE24" s="304"/>
      <c r="HCF24" s="304"/>
      <c r="HCG24" s="304"/>
      <c r="HCH24" s="304"/>
      <c r="HCI24" s="304"/>
      <c r="HCJ24" s="304"/>
      <c r="HCK24" s="304"/>
      <c r="HCL24" s="304"/>
      <c r="HCM24" s="304"/>
      <c r="HCN24" s="304"/>
      <c r="HCO24" s="304"/>
      <c r="HCP24" s="304"/>
      <c r="HCQ24" s="304"/>
      <c r="HCR24" s="304"/>
      <c r="HCS24" s="304"/>
      <c r="HCT24" s="304"/>
      <c r="HCU24" s="304"/>
      <c r="HCV24" s="304"/>
      <c r="HCW24" s="304"/>
      <c r="HCX24" s="304"/>
      <c r="HCY24" s="304"/>
      <c r="HCZ24" s="304"/>
      <c r="HDA24" s="304"/>
      <c r="HDB24" s="304"/>
      <c r="HDC24" s="304"/>
      <c r="HDD24" s="304"/>
      <c r="HDE24" s="304"/>
      <c r="HDF24" s="304"/>
      <c r="HDG24" s="304"/>
      <c r="HDH24" s="304"/>
      <c r="HDI24" s="304"/>
      <c r="HDJ24" s="304"/>
      <c r="HDK24" s="304"/>
      <c r="HDL24" s="304"/>
      <c r="HDM24" s="304"/>
      <c r="HDN24" s="304"/>
      <c r="HDO24" s="304"/>
      <c r="HDP24" s="304"/>
      <c r="HDQ24" s="304"/>
      <c r="HDR24" s="304"/>
      <c r="HDS24" s="304"/>
      <c r="HDT24" s="304"/>
      <c r="HDU24" s="304"/>
      <c r="HDV24" s="304"/>
      <c r="HDW24" s="304"/>
      <c r="HDX24" s="304"/>
      <c r="HDY24" s="304"/>
      <c r="HDZ24" s="304"/>
      <c r="HEA24" s="304"/>
      <c r="HEB24" s="304"/>
      <c r="HEC24" s="304"/>
      <c r="HED24" s="304"/>
      <c r="HEE24" s="304"/>
      <c r="HEF24" s="304"/>
      <c r="HEG24" s="304"/>
      <c r="HEH24" s="304"/>
      <c r="HEI24" s="304"/>
      <c r="HEJ24" s="304"/>
      <c r="HEK24" s="304"/>
      <c r="HEL24" s="304"/>
      <c r="HEM24" s="304"/>
      <c r="HEN24" s="304"/>
      <c r="HEO24" s="304"/>
      <c r="HEP24" s="304"/>
      <c r="HEQ24" s="304"/>
      <c r="HER24" s="304"/>
      <c r="HES24" s="304"/>
      <c r="HET24" s="304"/>
      <c r="HEU24" s="304"/>
      <c r="HEV24" s="304"/>
      <c r="HEW24" s="304"/>
      <c r="HEX24" s="304"/>
      <c r="HEY24" s="304"/>
      <c r="HEZ24" s="304"/>
      <c r="HFA24" s="304"/>
      <c r="HFB24" s="304"/>
      <c r="HFC24" s="304"/>
      <c r="HFD24" s="304"/>
      <c r="HFE24" s="304"/>
      <c r="HFF24" s="304"/>
      <c r="HFG24" s="304"/>
      <c r="HFH24" s="304"/>
      <c r="HFI24" s="304"/>
      <c r="HFJ24" s="304"/>
      <c r="HFK24" s="304"/>
      <c r="HFL24" s="304"/>
      <c r="HFM24" s="304"/>
      <c r="HFN24" s="304"/>
      <c r="HFO24" s="304"/>
      <c r="HFP24" s="304"/>
      <c r="HFQ24" s="304"/>
      <c r="HFR24" s="304"/>
      <c r="HFS24" s="304"/>
      <c r="HFT24" s="304"/>
      <c r="HFU24" s="304"/>
      <c r="HFV24" s="304"/>
      <c r="HFW24" s="304"/>
      <c r="HFX24" s="304"/>
      <c r="HFY24" s="304"/>
      <c r="HFZ24" s="304"/>
      <c r="HGA24" s="304"/>
      <c r="HGB24" s="304"/>
      <c r="HGC24" s="304"/>
      <c r="HGD24" s="304"/>
      <c r="HGE24" s="304"/>
      <c r="HGF24" s="304"/>
      <c r="HGG24" s="304"/>
      <c r="HGH24" s="304"/>
      <c r="HGI24" s="304"/>
      <c r="HGJ24" s="304"/>
      <c r="HGK24" s="304"/>
      <c r="HGL24" s="304"/>
      <c r="HGM24" s="304"/>
      <c r="HGN24" s="304"/>
      <c r="HGO24" s="304"/>
      <c r="HGP24" s="304"/>
      <c r="HGQ24" s="304"/>
      <c r="HGR24" s="304"/>
      <c r="HGS24" s="304"/>
      <c r="HGT24" s="304"/>
      <c r="HGU24" s="304"/>
      <c r="HGV24" s="304"/>
      <c r="HGW24" s="304"/>
      <c r="HGX24" s="304"/>
      <c r="HGY24" s="304"/>
      <c r="HGZ24" s="304"/>
      <c r="HHA24" s="304"/>
      <c r="HHB24" s="304"/>
      <c r="HHC24" s="304"/>
      <c r="HHD24" s="304"/>
      <c r="HHE24" s="304"/>
      <c r="HHF24" s="304"/>
      <c r="HHG24" s="304"/>
      <c r="HHH24" s="304"/>
      <c r="HHI24" s="304"/>
      <c r="HHJ24" s="304"/>
      <c r="HHK24" s="304"/>
      <c r="HHL24" s="304"/>
      <c r="HHM24" s="304"/>
      <c r="HHN24" s="304"/>
      <c r="HHO24" s="304"/>
      <c r="HHP24" s="304"/>
      <c r="HHQ24" s="304"/>
      <c r="HHR24" s="304"/>
      <c r="HHS24" s="304"/>
      <c r="HHT24" s="304"/>
      <c r="HHU24" s="304"/>
      <c r="HHV24" s="304"/>
      <c r="HHW24" s="304"/>
      <c r="HHX24" s="304"/>
      <c r="HHY24" s="304"/>
      <c r="HHZ24" s="304"/>
      <c r="HIA24" s="304"/>
      <c r="HIB24" s="304"/>
      <c r="HIC24" s="304"/>
      <c r="HID24" s="304"/>
      <c r="HIE24" s="304"/>
      <c r="HIF24" s="304"/>
      <c r="HIG24" s="304"/>
      <c r="HIH24" s="304"/>
      <c r="HII24" s="304"/>
      <c r="HIJ24" s="304"/>
      <c r="HIK24" s="304"/>
      <c r="HIL24" s="304"/>
      <c r="HIM24" s="304"/>
      <c r="HIN24" s="304"/>
      <c r="HIO24" s="304"/>
      <c r="HIP24" s="304"/>
      <c r="HIQ24" s="304"/>
      <c r="HIR24" s="304"/>
      <c r="HIS24" s="304"/>
      <c r="HIT24" s="304"/>
      <c r="HIU24" s="304"/>
      <c r="HIV24" s="304"/>
      <c r="HIW24" s="304"/>
      <c r="HIX24" s="304"/>
      <c r="HIY24" s="304"/>
      <c r="HIZ24" s="304"/>
      <c r="HJA24" s="304"/>
      <c r="HJB24" s="304"/>
      <c r="HJC24" s="304"/>
      <c r="HJD24" s="304"/>
      <c r="HJE24" s="304"/>
      <c r="HJF24" s="304"/>
      <c r="HJG24" s="304"/>
      <c r="HJH24" s="304"/>
      <c r="HJI24" s="304"/>
      <c r="HJJ24" s="304"/>
      <c r="HJK24" s="304"/>
      <c r="HJL24" s="304"/>
      <c r="HJM24" s="304"/>
      <c r="HJN24" s="304"/>
      <c r="HJO24" s="304"/>
      <c r="HJP24" s="304"/>
      <c r="HJQ24" s="304"/>
      <c r="HJR24" s="304"/>
      <c r="HJS24" s="304"/>
      <c r="HJT24" s="304"/>
      <c r="HJU24" s="304"/>
      <c r="HJV24" s="304"/>
      <c r="HJW24" s="304"/>
      <c r="HJX24" s="304"/>
      <c r="HJY24" s="304"/>
      <c r="HJZ24" s="304"/>
      <c r="HKA24" s="304"/>
      <c r="HKB24" s="304"/>
      <c r="HKC24" s="304"/>
      <c r="HKD24" s="304"/>
      <c r="HKE24" s="304"/>
      <c r="HKF24" s="304"/>
      <c r="HKG24" s="304"/>
      <c r="HKH24" s="304"/>
      <c r="HKI24" s="304"/>
      <c r="HKJ24" s="304"/>
      <c r="HKK24" s="304"/>
      <c r="HKL24" s="304"/>
      <c r="HKM24" s="304"/>
      <c r="HKN24" s="304"/>
      <c r="HKO24" s="304"/>
      <c r="HKP24" s="304"/>
      <c r="HKQ24" s="304"/>
      <c r="HKR24" s="304"/>
      <c r="HKS24" s="304"/>
      <c r="HKT24" s="304"/>
      <c r="HKU24" s="304"/>
      <c r="HKV24" s="304"/>
      <c r="HKW24" s="304"/>
      <c r="HKX24" s="304"/>
      <c r="HKY24" s="304"/>
      <c r="HKZ24" s="304"/>
      <c r="HLA24" s="304"/>
      <c r="HLB24" s="304"/>
      <c r="HLC24" s="304"/>
      <c r="HLD24" s="304"/>
      <c r="HLE24" s="304"/>
      <c r="HLF24" s="304"/>
      <c r="HLG24" s="304"/>
      <c r="HLH24" s="304"/>
      <c r="HLI24" s="304"/>
      <c r="HLJ24" s="304"/>
      <c r="HLK24" s="304"/>
      <c r="HLL24" s="304"/>
      <c r="HLM24" s="304"/>
      <c r="HLN24" s="304"/>
      <c r="HLO24" s="304"/>
      <c r="HLP24" s="304"/>
      <c r="HLQ24" s="304"/>
      <c r="HLR24" s="304"/>
      <c r="HLS24" s="304"/>
      <c r="HLT24" s="304"/>
      <c r="HLU24" s="304"/>
      <c r="HLV24" s="304"/>
      <c r="HLW24" s="304"/>
      <c r="HLX24" s="304"/>
      <c r="HLY24" s="304"/>
      <c r="HLZ24" s="304"/>
      <c r="HMA24" s="304"/>
      <c r="HMB24" s="304"/>
      <c r="HMC24" s="304"/>
      <c r="HMD24" s="304"/>
      <c r="HME24" s="304"/>
      <c r="HMF24" s="304"/>
      <c r="HMG24" s="304"/>
      <c r="HMH24" s="304"/>
      <c r="HMI24" s="304"/>
      <c r="HMJ24" s="304"/>
      <c r="HMK24" s="304"/>
      <c r="HML24" s="304"/>
      <c r="HMM24" s="304"/>
      <c r="HMN24" s="304"/>
      <c r="HMO24" s="304"/>
      <c r="HMP24" s="304"/>
      <c r="HMQ24" s="304"/>
      <c r="HMR24" s="304"/>
      <c r="HMS24" s="304"/>
      <c r="HMT24" s="304"/>
      <c r="HMU24" s="304"/>
      <c r="HMV24" s="304"/>
      <c r="HMW24" s="304"/>
      <c r="HMX24" s="304"/>
      <c r="HMY24" s="304"/>
      <c r="HMZ24" s="304"/>
      <c r="HNA24" s="304"/>
      <c r="HNB24" s="304"/>
      <c r="HNC24" s="304"/>
      <c r="HND24" s="304"/>
      <c r="HNE24" s="304"/>
      <c r="HNF24" s="304"/>
      <c r="HNG24" s="304"/>
      <c r="HNH24" s="304"/>
      <c r="HNI24" s="304"/>
      <c r="HNJ24" s="304"/>
      <c r="HNK24" s="304"/>
      <c r="HNL24" s="304"/>
      <c r="HNM24" s="304"/>
      <c r="HNN24" s="304"/>
      <c r="HNO24" s="304"/>
      <c r="HNP24" s="304"/>
      <c r="HNQ24" s="304"/>
      <c r="HNR24" s="304"/>
      <c r="HNS24" s="304"/>
      <c r="HNT24" s="304"/>
      <c r="HNU24" s="304"/>
      <c r="HNV24" s="304"/>
      <c r="HNW24" s="304"/>
      <c r="HNX24" s="304"/>
      <c r="HNY24" s="304"/>
      <c r="HNZ24" s="304"/>
      <c r="HOA24" s="304"/>
      <c r="HOB24" s="304"/>
      <c r="HOC24" s="304"/>
      <c r="HOD24" s="304"/>
      <c r="HOE24" s="304"/>
      <c r="HOF24" s="304"/>
      <c r="HOG24" s="304"/>
      <c r="HOH24" s="304"/>
      <c r="HOI24" s="304"/>
      <c r="HOJ24" s="304"/>
      <c r="HOK24" s="304"/>
      <c r="HOL24" s="304"/>
      <c r="HOM24" s="304"/>
      <c r="HON24" s="304"/>
      <c r="HOO24" s="304"/>
      <c r="HOP24" s="304"/>
      <c r="HOQ24" s="304"/>
      <c r="HOR24" s="304"/>
      <c r="HOS24" s="304"/>
      <c r="HOT24" s="304"/>
      <c r="HOU24" s="304"/>
      <c r="HOV24" s="304"/>
      <c r="HOW24" s="304"/>
      <c r="HOX24" s="304"/>
      <c r="HOY24" s="304"/>
      <c r="HOZ24" s="304"/>
      <c r="HPA24" s="304"/>
      <c r="HPB24" s="304"/>
      <c r="HPC24" s="304"/>
      <c r="HPD24" s="304"/>
      <c r="HPE24" s="304"/>
      <c r="HPF24" s="304"/>
      <c r="HPG24" s="304"/>
      <c r="HPH24" s="304"/>
      <c r="HPI24" s="304"/>
      <c r="HPJ24" s="304"/>
      <c r="HPK24" s="304"/>
      <c r="HPL24" s="304"/>
      <c r="HPM24" s="304"/>
      <c r="HPN24" s="304"/>
      <c r="HPO24" s="304"/>
      <c r="HPP24" s="304"/>
      <c r="HPQ24" s="304"/>
      <c r="HPR24" s="304"/>
      <c r="HPS24" s="304"/>
      <c r="HPT24" s="304"/>
      <c r="HPU24" s="304"/>
      <c r="HPV24" s="304"/>
      <c r="HPW24" s="304"/>
      <c r="HPX24" s="304"/>
      <c r="HPY24" s="304"/>
      <c r="HPZ24" s="304"/>
      <c r="HQA24" s="304"/>
      <c r="HQB24" s="304"/>
      <c r="HQC24" s="304"/>
      <c r="HQD24" s="304"/>
      <c r="HQE24" s="304"/>
      <c r="HQF24" s="304"/>
      <c r="HQG24" s="304"/>
      <c r="HQH24" s="304"/>
      <c r="HQI24" s="304"/>
      <c r="HQJ24" s="304"/>
      <c r="HQK24" s="304"/>
      <c r="HQL24" s="304"/>
      <c r="HQM24" s="304"/>
      <c r="HQN24" s="304"/>
      <c r="HQO24" s="304"/>
      <c r="HQP24" s="304"/>
      <c r="HQQ24" s="304"/>
      <c r="HQR24" s="304"/>
      <c r="HQS24" s="304"/>
      <c r="HQT24" s="304"/>
      <c r="HQU24" s="304"/>
      <c r="HQV24" s="304"/>
      <c r="HQW24" s="304"/>
      <c r="HQX24" s="304"/>
      <c r="HQY24" s="304"/>
      <c r="HQZ24" s="304"/>
      <c r="HRA24" s="304"/>
      <c r="HRB24" s="304"/>
      <c r="HRC24" s="304"/>
      <c r="HRD24" s="304"/>
      <c r="HRE24" s="304"/>
      <c r="HRF24" s="304"/>
      <c r="HRG24" s="304"/>
      <c r="HRH24" s="304"/>
      <c r="HRI24" s="304"/>
      <c r="HRJ24" s="304"/>
      <c r="HRK24" s="304"/>
      <c r="HRL24" s="304"/>
      <c r="HRM24" s="304"/>
      <c r="HRN24" s="304"/>
      <c r="HRO24" s="304"/>
      <c r="HRP24" s="304"/>
      <c r="HRQ24" s="304"/>
      <c r="HRR24" s="304"/>
      <c r="HRS24" s="304"/>
      <c r="HRT24" s="304"/>
      <c r="HRU24" s="304"/>
      <c r="HRV24" s="304"/>
      <c r="HRW24" s="304"/>
      <c r="HRX24" s="304"/>
      <c r="HRY24" s="304"/>
      <c r="HRZ24" s="304"/>
      <c r="HSA24" s="304"/>
      <c r="HSB24" s="304"/>
      <c r="HSC24" s="304"/>
      <c r="HSD24" s="304"/>
      <c r="HSE24" s="304"/>
      <c r="HSF24" s="304"/>
      <c r="HSG24" s="304"/>
      <c r="HSH24" s="304"/>
      <c r="HSI24" s="304"/>
      <c r="HSJ24" s="304"/>
      <c r="HSK24" s="304"/>
      <c r="HSL24" s="304"/>
      <c r="HSM24" s="304"/>
      <c r="HSN24" s="304"/>
      <c r="HSO24" s="304"/>
      <c r="HSP24" s="304"/>
      <c r="HSQ24" s="304"/>
      <c r="HSR24" s="304"/>
      <c r="HSS24" s="304"/>
      <c r="HST24" s="304"/>
      <c r="HSU24" s="304"/>
      <c r="HSV24" s="304"/>
      <c r="HSW24" s="304"/>
      <c r="HSX24" s="304"/>
      <c r="HSY24" s="304"/>
      <c r="HSZ24" s="304"/>
      <c r="HTA24" s="304"/>
      <c r="HTB24" s="304"/>
      <c r="HTC24" s="304"/>
      <c r="HTD24" s="304"/>
      <c r="HTE24" s="304"/>
      <c r="HTF24" s="304"/>
      <c r="HTG24" s="304"/>
      <c r="HTH24" s="304"/>
      <c r="HTI24" s="304"/>
      <c r="HTJ24" s="304"/>
      <c r="HTK24" s="304"/>
      <c r="HTL24" s="304"/>
      <c r="HTM24" s="304"/>
      <c r="HTN24" s="304"/>
      <c r="HTO24" s="304"/>
      <c r="HTP24" s="304"/>
      <c r="HTQ24" s="304"/>
      <c r="HTR24" s="304"/>
      <c r="HTS24" s="304"/>
      <c r="HTT24" s="304"/>
      <c r="HTU24" s="304"/>
      <c r="HTV24" s="304"/>
      <c r="HTW24" s="304"/>
      <c r="HTX24" s="304"/>
      <c r="HTY24" s="304"/>
      <c r="HTZ24" s="304"/>
      <c r="HUA24" s="304"/>
      <c r="HUB24" s="304"/>
      <c r="HUC24" s="304"/>
      <c r="HUD24" s="304"/>
      <c r="HUE24" s="304"/>
      <c r="HUF24" s="304"/>
      <c r="HUG24" s="304"/>
      <c r="HUH24" s="304"/>
      <c r="HUI24" s="304"/>
      <c r="HUJ24" s="304"/>
      <c r="HUK24" s="304"/>
      <c r="HUL24" s="304"/>
      <c r="HUM24" s="304"/>
      <c r="HUN24" s="304"/>
      <c r="HUO24" s="304"/>
      <c r="HUP24" s="304"/>
      <c r="HUQ24" s="304"/>
      <c r="HUR24" s="304"/>
      <c r="HUS24" s="304"/>
      <c r="HUT24" s="304"/>
      <c r="HUU24" s="304"/>
      <c r="HUV24" s="304"/>
      <c r="HUW24" s="304"/>
      <c r="HUX24" s="304"/>
      <c r="HUY24" s="304"/>
      <c r="HUZ24" s="304"/>
      <c r="HVA24" s="304"/>
      <c r="HVB24" s="304"/>
      <c r="HVC24" s="304"/>
      <c r="HVD24" s="304"/>
      <c r="HVE24" s="304"/>
      <c r="HVF24" s="304"/>
      <c r="HVG24" s="304"/>
      <c r="HVH24" s="304"/>
      <c r="HVI24" s="304"/>
      <c r="HVJ24" s="304"/>
      <c r="HVK24" s="304"/>
      <c r="HVL24" s="304"/>
      <c r="HVM24" s="304"/>
      <c r="HVN24" s="304"/>
      <c r="HVO24" s="304"/>
      <c r="HVP24" s="304"/>
      <c r="HVQ24" s="304"/>
      <c r="HVR24" s="304"/>
      <c r="HVS24" s="304"/>
      <c r="HVT24" s="304"/>
      <c r="HVU24" s="304"/>
      <c r="HVV24" s="304"/>
      <c r="HVW24" s="304"/>
      <c r="HVX24" s="304"/>
      <c r="HVY24" s="304"/>
      <c r="HVZ24" s="304"/>
      <c r="HWA24" s="304"/>
      <c r="HWB24" s="304"/>
      <c r="HWC24" s="304"/>
      <c r="HWD24" s="304"/>
      <c r="HWE24" s="304"/>
      <c r="HWF24" s="304"/>
      <c r="HWG24" s="304"/>
      <c r="HWH24" s="304"/>
      <c r="HWI24" s="304"/>
      <c r="HWJ24" s="304"/>
      <c r="HWK24" s="304"/>
      <c r="HWL24" s="304"/>
      <c r="HWM24" s="304"/>
      <c r="HWN24" s="304"/>
      <c r="HWO24" s="304"/>
      <c r="HWP24" s="304"/>
      <c r="HWQ24" s="304"/>
      <c r="HWR24" s="304"/>
      <c r="HWS24" s="304"/>
      <c r="HWT24" s="304"/>
      <c r="HWU24" s="304"/>
      <c r="HWV24" s="304"/>
      <c r="HWW24" s="304"/>
      <c r="HWX24" s="304"/>
      <c r="HWY24" s="304"/>
      <c r="HWZ24" s="304"/>
      <c r="HXA24" s="304"/>
      <c r="HXB24" s="304"/>
      <c r="HXC24" s="304"/>
      <c r="HXD24" s="304"/>
      <c r="HXE24" s="304"/>
      <c r="HXF24" s="304"/>
      <c r="HXG24" s="304"/>
      <c r="HXH24" s="304"/>
      <c r="HXI24" s="304"/>
      <c r="HXJ24" s="304"/>
      <c r="HXK24" s="304"/>
      <c r="HXL24" s="304"/>
      <c r="HXM24" s="304"/>
      <c r="HXN24" s="304"/>
      <c r="HXO24" s="304"/>
      <c r="HXP24" s="304"/>
      <c r="HXQ24" s="304"/>
      <c r="HXR24" s="304"/>
      <c r="HXS24" s="304"/>
      <c r="HXT24" s="304"/>
      <c r="HXU24" s="304"/>
      <c r="HXV24" s="304"/>
      <c r="HXW24" s="304"/>
      <c r="HXX24" s="304"/>
      <c r="HXY24" s="304"/>
      <c r="HXZ24" s="304"/>
      <c r="HYA24" s="304"/>
      <c r="HYB24" s="304"/>
      <c r="HYC24" s="304"/>
      <c r="HYD24" s="304"/>
      <c r="HYE24" s="304"/>
      <c r="HYF24" s="304"/>
      <c r="HYG24" s="304"/>
      <c r="HYH24" s="304"/>
      <c r="HYI24" s="304"/>
      <c r="HYJ24" s="304"/>
      <c r="HYK24" s="304"/>
      <c r="HYL24" s="304"/>
      <c r="HYM24" s="304"/>
      <c r="HYN24" s="304"/>
      <c r="HYO24" s="304"/>
      <c r="HYP24" s="304"/>
      <c r="HYQ24" s="304"/>
      <c r="HYR24" s="304"/>
      <c r="HYS24" s="304"/>
      <c r="HYT24" s="304"/>
      <c r="HYU24" s="304"/>
      <c r="HYV24" s="304"/>
      <c r="HYW24" s="304"/>
      <c r="HYX24" s="304"/>
      <c r="HYY24" s="304"/>
      <c r="HYZ24" s="304"/>
      <c r="HZA24" s="304"/>
      <c r="HZB24" s="304"/>
      <c r="HZC24" s="304"/>
      <c r="HZD24" s="304"/>
      <c r="HZE24" s="304"/>
      <c r="HZF24" s="304"/>
      <c r="HZG24" s="304"/>
      <c r="HZH24" s="304"/>
      <c r="HZI24" s="304"/>
      <c r="HZJ24" s="304"/>
      <c r="HZK24" s="304"/>
      <c r="HZL24" s="304"/>
      <c r="HZM24" s="304"/>
      <c r="HZN24" s="304"/>
      <c r="HZO24" s="304"/>
      <c r="HZP24" s="304"/>
      <c r="HZQ24" s="304"/>
      <c r="HZR24" s="304"/>
      <c r="HZS24" s="304"/>
      <c r="HZT24" s="304"/>
      <c r="HZU24" s="304"/>
      <c r="HZV24" s="304"/>
      <c r="HZW24" s="304"/>
      <c r="HZX24" s="304"/>
      <c r="HZY24" s="304"/>
      <c r="HZZ24" s="304"/>
      <c r="IAA24" s="304"/>
      <c r="IAB24" s="304"/>
      <c r="IAC24" s="304"/>
      <c r="IAD24" s="304"/>
      <c r="IAE24" s="304"/>
      <c r="IAF24" s="304"/>
      <c r="IAG24" s="304"/>
      <c r="IAH24" s="304"/>
      <c r="IAI24" s="304"/>
      <c r="IAJ24" s="304"/>
      <c r="IAK24" s="304"/>
      <c r="IAL24" s="304"/>
      <c r="IAM24" s="304"/>
      <c r="IAN24" s="304"/>
      <c r="IAO24" s="304"/>
      <c r="IAP24" s="304"/>
      <c r="IAQ24" s="304"/>
      <c r="IAR24" s="304"/>
      <c r="IAS24" s="304"/>
      <c r="IAT24" s="304"/>
      <c r="IAU24" s="304"/>
      <c r="IAV24" s="304"/>
      <c r="IAW24" s="304"/>
      <c r="IAX24" s="304"/>
      <c r="IAY24" s="304"/>
      <c r="IAZ24" s="304"/>
      <c r="IBA24" s="304"/>
      <c r="IBB24" s="304"/>
      <c r="IBC24" s="304"/>
      <c r="IBD24" s="304"/>
      <c r="IBE24" s="304"/>
      <c r="IBF24" s="304"/>
      <c r="IBG24" s="304"/>
      <c r="IBH24" s="304"/>
      <c r="IBI24" s="304"/>
      <c r="IBJ24" s="304"/>
      <c r="IBK24" s="304"/>
      <c r="IBL24" s="304"/>
      <c r="IBM24" s="304"/>
      <c r="IBN24" s="304"/>
      <c r="IBO24" s="304"/>
      <c r="IBP24" s="304"/>
      <c r="IBQ24" s="304"/>
      <c r="IBR24" s="304"/>
      <c r="IBS24" s="304"/>
      <c r="IBT24" s="304"/>
      <c r="IBU24" s="304"/>
      <c r="IBV24" s="304"/>
      <c r="IBW24" s="304"/>
      <c r="IBX24" s="304"/>
      <c r="IBY24" s="304"/>
      <c r="IBZ24" s="304"/>
      <c r="ICA24" s="304"/>
      <c r="ICB24" s="304"/>
      <c r="ICC24" s="304"/>
      <c r="ICD24" s="304"/>
      <c r="ICE24" s="304"/>
      <c r="ICF24" s="304"/>
      <c r="ICG24" s="304"/>
      <c r="ICH24" s="304"/>
      <c r="ICI24" s="304"/>
      <c r="ICJ24" s="304"/>
      <c r="ICK24" s="304"/>
      <c r="ICL24" s="304"/>
      <c r="ICM24" s="304"/>
      <c r="ICN24" s="304"/>
      <c r="ICO24" s="304"/>
      <c r="ICP24" s="304"/>
      <c r="ICQ24" s="304"/>
      <c r="ICR24" s="304"/>
      <c r="ICS24" s="304"/>
      <c r="ICT24" s="304"/>
      <c r="ICU24" s="304"/>
      <c r="ICV24" s="304"/>
      <c r="ICW24" s="304"/>
      <c r="ICX24" s="304"/>
      <c r="ICY24" s="304"/>
      <c r="ICZ24" s="304"/>
      <c r="IDA24" s="304"/>
      <c r="IDB24" s="304"/>
      <c r="IDC24" s="304"/>
      <c r="IDD24" s="304"/>
      <c r="IDE24" s="304"/>
      <c r="IDF24" s="304"/>
      <c r="IDG24" s="304"/>
      <c r="IDH24" s="304"/>
      <c r="IDI24" s="304"/>
      <c r="IDJ24" s="304"/>
      <c r="IDK24" s="304"/>
      <c r="IDL24" s="304"/>
      <c r="IDM24" s="304"/>
      <c r="IDN24" s="304"/>
      <c r="IDO24" s="304"/>
      <c r="IDP24" s="304"/>
      <c r="IDQ24" s="304"/>
      <c r="IDR24" s="304"/>
      <c r="IDS24" s="304"/>
      <c r="IDT24" s="304"/>
      <c r="IDU24" s="304"/>
      <c r="IDV24" s="304"/>
      <c r="IDW24" s="304"/>
      <c r="IDX24" s="304"/>
      <c r="IDY24" s="304"/>
      <c r="IDZ24" s="304"/>
      <c r="IEA24" s="304"/>
      <c r="IEB24" s="304"/>
      <c r="IEC24" s="304"/>
      <c r="IED24" s="304"/>
      <c r="IEE24" s="304"/>
      <c r="IEF24" s="304"/>
      <c r="IEG24" s="304"/>
      <c r="IEH24" s="304"/>
      <c r="IEI24" s="304"/>
      <c r="IEJ24" s="304"/>
      <c r="IEK24" s="304"/>
      <c r="IEL24" s="304"/>
      <c r="IEM24" s="304"/>
      <c r="IEN24" s="304"/>
      <c r="IEO24" s="304"/>
      <c r="IEP24" s="304"/>
      <c r="IEQ24" s="304"/>
      <c r="IER24" s="304"/>
      <c r="IES24" s="304"/>
      <c r="IET24" s="304"/>
      <c r="IEU24" s="304"/>
      <c r="IEV24" s="304"/>
      <c r="IEW24" s="304"/>
      <c r="IEX24" s="304"/>
      <c r="IEY24" s="304"/>
      <c r="IEZ24" s="304"/>
      <c r="IFA24" s="304"/>
      <c r="IFB24" s="304"/>
      <c r="IFC24" s="304"/>
      <c r="IFD24" s="304"/>
      <c r="IFE24" s="304"/>
      <c r="IFF24" s="304"/>
      <c r="IFG24" s="304"/>
      <c r="IFH24" s="304"/>
      <c r="IFI24" s="304"/>
      <c r="IFJ24" s="304"/>
      <c r="IFK24" s="304"/>
      <c r="IFL24" s="304"/>
      <c r="IFM24" s="304"/>
      <c r="IFN24" s="304"/>
      <c r="IFO24" s="304"/>
      <c r="IFP24" s="304"/>
      <c r="IFQ24" s="304"/>
      <c r="IFR24" s="304"/>
      <c r="IFS24" s="304"/>
      <c r="IFT24" s="304"/>
      <c r="IFU24" s="304"/>
      <c r="IFV24" s="304"/>
      <c r="IFW24" s="304"/>
      <c r="IFX24" s="304"/>
      <c r="IFY24" s="304"/>
      <c r="IFZ24" s="304"/>
      <c r="IGA24" s="304"/>
      <c r="IGB24" s="304"/>
      <c r="IGC24" s="304"/>
      <c r="IGD24" s="304"/>
      <c r="IGE24" s="304"/>
      <c r="IGF24" s="304"/>
      <c r="IGG24" s="304"/>
      <c r="IGH24" s="304"/>
      <c r="IGI24" s="304"/>
      <c r="IGJ24" s="304"/>
      <c r="IGK24" s="304"/>
      <c r="IGL24" s="304"/>
      <c r="IGM24" s="304"/>
      <c r="IGN24" s="304"/>
      <c r="IGO24" s="304"/>
      <c r="IGP24" s="304"/>
      <c r="IGQ24" s="304"/>
      <c r="IGR24" s="304"/>
      <c r="IGS24" s="304"/>
      <c r="IGT24" s="304"/>
      <c r="IGU24" s="304"/>
      <c r="IGV24" s="304"/>
      <c r="IGW24" s="304"/>
      <c r="IGX24" s="304"/>
      <c r="IGY24" s="304"/>
      <c r="IGZ24" s="304"/>
      <c r="IHA24" s="304"/>
      <c r="IHB24" s="304"/>
      <c r="IHC24" s="304"/>
      <c r="IHD24" s="304"/>
      <c r="IHE24" s="304"/>
      <c r="IHF24" s="304"/>
      <c r="IHG24" s="304"/>
      <c r="IHH24" s="304"/>
      <c r="IHI24" s="304"/>
      <c r="IHJ24" s="304"/>
      <c r="IHK24" s="304"/>
      <c r="IHL24" s="304"/>
      <c r="IHM24" s="304"/>
      <c r="IHN24" s="304"/>
      <c r="IHO24" s="304"/>
      <c r="IHP24" s="304"/>
      <c r="IHQ24" s="304"/>
      <c r="IHR24" s="304"/>
      <c r="IHS24" s="304"/>
      <c r="IHT24" s="304"/>
      <c r="IHU24" s="304"/>
      <c r="IHV24" s="304"/>
      <c r="IHW24" s="304"/>
      <c r="IHX24" s="304"/>
      <c r="IHY24" s="304"/>
      <c r="IHZ24" s="304"/>
      <c r="IIA24" s="304"/>
      <c r="IIB24" s="304"/>
      <c r="IIC24" s="304"/>
      <c r="IID24" s="304"/>
      <c r="IIE24" s="304"/>
      <c r="IIF24" s="304"/>
      <c r="IIG24" s="304"/>
      <c r="IIH24" s="304"/>
      <c r="III24" s="304"/>
      <c r="IIJ24" s="304"/>
      <c r="IIK24" s="304"/>
      <c r="IIL24" s="304"/>
      <c r="IIM24" s="304"/>
      <c r="IIN24" s="304"/>
      <c r="IIO24" s="304"/>
      <c r="IIP24" s="304"/>
      <c r="IIQ24" s="304"/>
      <c r="IIR24" s="304"/>
      <c r="IIS24" s="304"/>
      <c r="IIT24" s="304"/>
      <c r="IIU24" s="304"/>
      <c r="IIV24" s="304"/>
      <c r="IIW24" s="304"/>
      <c r="IIX24" s="304"/>
      <c r="IIY24" s="304"/>
      <c r="IIZ24" s="304"/>
      <c r="IJA24" s="304"/>
      <c r="IJB24" s="304"/>
      <c r="IJC24" s="304"/>
      <c r="IJD24" s="304"/>
      <c r="IJE24" s="304"/>
      <c r="IJF24" s="304"/>
      <c r="IJG24" s="304"/>
      <c r="IJH24" s="304"/>
      <c r="IJI24" s="304"/>
      <c r="IJJ24" s="304"/>
      <c r="IJK24" s="304"/>
      <c r="IJL24" s="304"/>
      <c r="IJM24" s="304"/>
      <c r="IJN24" s="304"/>
      <c r="IJO24" s="304"/>
      <c r="IJP24" s="304"/>
      <c r="IJQ24" s="304"/>
      <c r="IJR24" s="304"/>
      <c r="IJS24" s="304"/>
      <c r="IJT24" s="304"/>
      <c r="IJU24" s="304"/>
      <c r="IJV24" s="304"/>
      <c r="IJW24" s="304"/>
      <c r="IJX24" s="304"/>
      <c r="IJY24" s="304"/>
      <c r="IJZ24" s="304"/>
      <c r="IKA24" s="304"/>
      <c r="IKB24" s="304"/>
      <c r="IKC24" s="304"/>
      <c r="IKD24" s="304"/>
      <c r="IKE24" s="304"/>
      <c r="IKF24" s="304"/>
      <c r="IKG24" s="304"/>
      <c r="IKH24" s="304"/>
      <c r="IKI24" s="304"/>
      <c r="IKJ24" s="304"/>
      <c r="IKK24" s="304"/>
      <c r="IKL24" s="304"/>
      <c r="IKM24" s="304"/>
      <c r="IKN24" s="304"/>
      <c r="IKO24" s="304"/>
      <c r="IKP24" s="304"/>
      <c r="IKQ24" s="304"/>
      <c r="IKR24" s="304"/>
      <c r="IKS24" s="304"/>
      <c r="IKT24" s="304"/>
      <c r="IKU24" s="304"/>
      <c r="IKV24" s="304"/>
      <c r="IKW24" s="304"/>
      <c r="IKX24" s="304"/>
      <c r="IKY24" s="304"/>
      <c r="IKZ24" s="304"/>
      <c r="ILA24" s="304"/>
      <c r="ILB24" s="304"/>
      <c r="ILC24" s="304"/>
      <c r="ILD24" s="304"/>
      <c r="ILE24" s="304"/>
      <c r="ILF24" s="304"/>
      <c r="ILG24" s="304"/>
      <c r="ILH24" s="304"/>
      <c r="ILI24" s="304"/>
      <c r="ILJ24" s="304"/>
      <c r="ILK24" s="304"/>
      <c r="ILL24" s="304"/>
      <c r="ILM24" s="304"/>
      <c r="ILN24" s="304"/>
      <c r="ILO24" s="304"/>
      <c r="ILP24" s="304"/>
      <c r="ILQ24" s="304"/>
      <c r="ILR24" s="304"/>
      <c r="ILS24" s="304"/>
      <c r="ILT24" s="304"/>
      <c r="ILU24" s="304"/>
      <c r="ILV24" s="304"/>
      <c r="ILW24" s="304"/>
      <c r="ILX24" s="304"/>
      <c r="ILY24" s="304"/>
      <c r="ILZ24" s="304"/>
      <c r="IMA24" s="304"/>
      <c r="IMB24" s="304"/>
      <c r="IMC24" s="304"/>
      <c r="IMD24" s="304"/>
      <c r="IME24" s="304"/>
      <c r="IMF24" s="304"/>
      <c r="IMG24" s="304"/>
      <c r="IMH24" s="304"/>
      <c r="IMI24" s="304"/>
      <c r="IMJ24" s="304"/>
      <c r="IMK24" s="304"/>
      <c r="IML24" s="304"/>
      <c r="IMM24" s="304"/>
      <c r="IMN24" s="304"/>
      <c r="IMO24" s="304"/>
      <c r="IMP24" s="304"/>
      <c r="IMQ24" s="304"/>
      <c r="IMR24" s="304"/>
      <c r="IMS24" s="304"/>
      <c r="IMT24" s="304"/>
      <c r="IMU24" s="304"/>
      <c r="IMV24" s="304"/>
      <c r="IMW24" s="304"/>
      <c r="IMX24" s="304"/>
      <c r="IMY24" s="304"/>
      <c r="IMZ24" s="304"/>
      <c r="INA24" s="304"/>
      <c r="INB24" s="304"/>
      <c r="INC24" s="304"/>
      <c r="IND24" s="304"/>
      <c r="INE24" s="304"/>
      <c r="INF24" s="304"/>
      <c r="ING24" s="304"/>
      <c r="INH24" s="304"/>
      <c r="INI24" s="304"/>
      <c r="INJ24" s="304"/>
      <c r="INK24" s="304"/>
      <c r="INL24" s="304"/>
      <c r="INM24" s="304"/>
      <c r="INN24" s="304"/>
      <c r="INO24" s="304"/>
      <c r="INP24" s="304"/>
      <c r="INQ24" s="304"/>
      <c r="INR24" s="304"/>
      <c r="INS24" s="304"/>
      <c r="INT24" s="304"/>
      <c r="INU24" s="304"/>
      <c r="INV24" s="304"/>
      <c r="INW24" s="304"/>
      <c r="INX24" s="304"/>
      <c r="INY24" s="304"/>
      <c r="INZ24" s="304"/>
      <c r="IOA24" s="304"/>
      <c r="IOB24" s="304"/>
      <c r="IOC24" s="304"/>
      <c r="IOD24" s="304"/>
      <c r="IOE24" s="304"/>
      <c r="IOF24" s="304"/>
      <c r="IOG24" s="304"/>
      <c r="IOH24" s="304"/>
      <c r="IOI24" s="304"/>
      <c r="IOJ24" s="304"/>
      <c r="IOK24" s="304"/>
      <c r="IOL24" s="304"/>
      <c r="IOM24" s="304"/>
      <c r="ION24" s="304"/>
      <c r="IOO24" s="304"/>
      <c r="IOP24" s="304"/>
      <c r="IOQ24" s="304"/>
      <c r="IOR24" s="304"/>
      <c r="IOS24" s="304"/>
      <c r="IOT24" s="304"/>
      <c r="IOU24" s="304"/>
      <c r="IOV24" s="304"/>
      <c r="IOW24" s="304"/>
      <c r="IOX24" s="304"/>
      <c r="IOY24" s="304"/>
      <c r="IOZ24" s="304"/>
      <c r="IPA24" s="304"/>
      <c r="IPB24" s="304"/>
      <c r="IPC24" s="304"/>
      <c r="IPD24" s="304"/>
      <c r="IPE24" s="304"/>
      <c r="IPF24" s="304"/>
      <c r="IPG24" s="304"/>
      <c r="IPH24" s="304"/>
      <c r="IPI24" s="304"/>
      <c r="IPJ24" s="304"/>
      <c r="IPK24" s="304"/>
      <c r="IPL24" s="304"/>
      <c r="IPM24" s="304"/>
      <c r="IPN24" s="304"/>
      <c r="IPO24" s="304"/>
      <c r="IPP24" s="304"/>
      <c r="IPQ24" s="304"/>
      <c r="IPR24" s="304"/>
      <c r="IPS24" s="304"/>
      <c r="IPT24" s="304"/>
      <c r="IPU24" s="304"/>
      <c r="IPV24" s="304"/>
      <c r="IPW24" s="304"/>
      <c r="IPX24" s="304"/>
      <c r="IPY24" s="304"/>
      <c r="IPZ24" s="304"/>
      <c r="IQA24" s="304"/>
      <c r="IQB24" s="304"/>
      <c r="IQC24" s="304"/>
      <c r="IQD24" s="304"/>
      <c r="IQE24" s="304"/>
      <c r="IQF24" s="304"/>
      <c r="IQG24" s="304"/>
      <c r="IQH24" s="304"/>
      <c r="IQI24" s="304"/>
      <c r="IQJ24" s="304"/>
      <c r="IQK24" s="304"/>
      <c r="IQL24" s="304"/>
      <c r="IQM24" s="304"/>
      <c r="IQN24" s="304"/>
      <c r="IQO24" s="304"/>
      <c r="IQP24" s="304"/>
      <c r="IQQ24" s="304"/>
      <c r="IQR24" s="304"/>
      <c r="IQS24" s="304"/>
      <c r="IQT24" s="304"/>
      <c r="IQU24" s="304"/>
      <c r="IQV24" s="304"/>
      <c r="IQW24" s="304"/>
      <c r="IQX24" s="304"/>
      <c r="IQY24" s="304"/>
      <c r="IQZ24" s="304"/>
      <c r="IRA24" s="304"/>
      <c r="IRB24" s="304"/>
      <c r="IRC24" s="304"/>
      <c r="IRD24" s="304"/>
      <c r="IRE24" s="304"/>
      <c r="IRF24" s="304"/>
      <c r="IRG24" s="304"/>
      <c r="IRH24" s="304"/>
      <c r="IRI24" s="304"/>
      <c r="IRJ24" s="304"/>
      <c r="IRK24" s="304"/>
      <c r="IRL24" s="304"/>
      <c r="IRM24" s="304"/>
      <c r="IRN24" s="304"/>
      <c r="IRO24" s="304"/>
      <c r="IRP24" s="304"/>
      <c r="IRQ24" s="304"/>
      <c r="IRR24" s="304"/>
      <c r="IRS24" s="304"/>
      <c r="IRT24" s="304"/>
      <c r="IRU24" s="304"/>
      <c r="IRV24" s="304"/>
      <c r="IRW24" s="304"/>
      <c r="IRX24" s="304"/>
      <c r="IRY24" s="304"/>
      <c r="IRZ24" s="304"/>
      <c r="ISA24" s="304"/>
      <c r="ISB24" s="304"/>
      <c r="ISC24" s="304"/>
      <c r="ISD24" s="304"/>
      <c r="ISE24" s="304"/>
      <c r="ISF24" s="304"/>
      <c r="ISG24" s="304"/>
      <c r="ISH24" s="304"/>
      <c r="ISI24" s="304"/>
      <c r="ISJ24" s="304"/>
      <c r="ISK24" s="304"/>
      <c r="ISL24" s="304"/>
      <c r="ISM24" s="304"/>
      <c r="ISN24" s="304"/>
      <c r="ISO24" s="304"/>
      <c r="ISP24" s="304"/>
      <c r="ISQ24" s="304"/>
      <c r="ISR24" s="304"/>
      <c r="ISS24" s="304"/>
      <c r="IST24" s="304"/>
      <c r="ISU24" s="304"/>
      <c r="ISV24" s="304"/>
      <c r="ISW24" s="304"/>
      <c r="ISX24" s="304"/>
      <c r="ISY24" s="304"/>
      <c r="ISZ24" s="304"/>
      <c r="ITA24" s="304"/>
      <c r="ITB24" s="304"/>
      <c r="ITC24" s="304"/>
      <c r="ITD24" s="304"/>
      <c r="ITE24" s="304"/>
      <c r="ITF24" s="304"/>
      <c r="ITG24" s="304"/>
      <c r="ITH24" s="304"/>
      <c r="ITI24" s="304"/>
      <c r="ITJ24" s="304"/>
      <c r="ITK24" s="304"/>
      <c r="ITL24" s="304"/>
      <c r="ITM24" s="304"/>
      <c r="ITN24" s="304"/>
      <c r="ITO24" s="304"/>
      <c r="ITP24" s="304"/>
      <c r="ITQ24" s="304"/>
      <c r="ITR24" s="304"/>
      <c r="ITS24" s="304"/>
      <c r="ITT24" s="304"/>
      <c r="ITU24" s="304"/>
      <c r="ITV24" s="304"/>
      <c r="ITW24" s="304"/>
      <c r="ITX24" s="304"/>
      <c r="ITY24" s="304"/>
      <c r="ITZ24" s="304"/>
      <c r="IUA24" s="304"/>
      <c r="IUB24" s="304"/>
      <c r="IUC24" s="304"/>
      <c r="IUD24" s="304"/>
      <c r="IUE24" s="304"/>
      <c r="IUF24" s="304"/>
      <c r="IUG24" s="304"/>
      <c r="IUH24" s="304"/>
      <c r="IUI24" s="304"/>
      <c r="IUJ24" s="304"/>
      <c r="IUK24" s="304"/>
      <c r="IUL24" s="304"/>
      <c r="IUM24" s="304"/>
      <c r="IUN24" s="304"/>
      <c r="IUO24" s="304"/>
      <c r="IUP24" s="304"/>
      <c r="IUQ24" s="304"/>
      <c r="IUR24" s="304"/>
      <c r="IUS24" s="304"/>
      <c r="IUT24" s="304"/>
      <c r="IUU24" s="304"/>
      <c r="IUV24" s="304"/>
      <c r="IUW24" s="304"/>
      <c r="IUX24" s="304"/>
      <c r="IUY24" s="304"/>
      <c r="IUZ24" s="304"/>
      <c r="IVA24" s="304"/>
      <c r="IVB24" s="304"/>
      <c r="IVC24" s="304"/>
      <c r="IVD24" s="304"/>
      <c r="IVE24" s="304"/>
      <c r="IVF24" s="304"/>
      <c r="IVG24" s="304"/>
      <c r="IVH24" s="304"/>
      <c r="IVI24" s="304"/>
      <c r="IVJ24" s="304"/>
      <c r="IVK24" s="304"/>
      <c r="IVL24" s="304"/>
      <c r="IVM24" s="304"/>
      <c r="IVN24" s="304"/>
      <c r="IVO24" s="304"/>
      <c r="IVP24" s="304"/>
      <c r="IVQ24" s="304"/>
      <c r="IVR24" s="304"/>
      <c r="IVS24" s="304"/>
      <c r="IVT24" s="304"/>
      <c r="IVU24" s="304"/>
      <c r="IVV24" s="304"/>
      <c r="IVW24" s="304"/>
      <c r="IVX24" s="304"/>
      <c r="IVY24" s="304"/>
      <c r="IVZ24" s="304"/>
      <c r="IWA24" s="304"/>
      <c r="IWB24" s="304"/>
      <c r="IWC24" s="304"/>
      <c r="IWD24" s="304"/>
      <c r="IWE24" s="304"/>
      <c r="IWF24" s="304"/>
      <c r="IWG24" s="304"/>
      <c r="IWH24" s="304"/>
      <c r="IWI24" s="304"/>
      <c r="IWJ24" s="304"/>
      <c r="IWK24" s="304"/>
      <c r="IWL24" s="304"/>
      <c r="IWM24" s="304"/>
      <c r="IWN24" s="304"/>
      <c r="IWO24" s="304"/>
      <c r="IWP24" s="304"/>
      <c r="IWQ24" s="304"/>
      <c r="IWR24" s="304"/>
      <c r="IWS24" s="304"/>
      <c r="IWT24" s="304"/>
      <c r="IWU24" s="304"/>
      <c r="IWV24" s="304"/>
      <c r="IWW24" s="304"/>
      <c r="IWX24" s="304"/>
      <c r="IWY24" s="304"/>
      <c r="IWZ24" s="304"/>
      <c r="IXA24" s="304"/>
      <c r="IXB24" s="304"/>
      <c r="IXC24" s="304"/>
      <c r="IXD24" s="304"/>
      <c r="IXE24" s="304"/>
      <c r="IXF24" s="304"/>
      <c r="IXG24" s="304"/>
      <c r="IXH24" s="304"/>
      <c r="IXI24" s="304"/>
      <c r="IXJ24" s="304"/>
      <c r="IXK24" s="304"/>
      <c r="IXL24" s="304"/>
      <c r="IXM24" s="304"/>
      <c r="IXN24" s="304"/>
      <c r="IXO24" s="304"/>
      <c r="IXP24" s="304"/>
      <c r="IXQ24" s="304"/>
      <c r="IXR24" s="304"/>
      <c r="IXS24" s="304"/>
      <c r="IXT24" s="304"/>
      <c r="IXU24" s="304"/>
      <c r="IXV24" s="304"/>
      <c r="IXW24" s="304"/>
      <c r="IXX24" s="304"/>
      <c r="IXY24" s="304"/>
      <c r="IXZ24" s="304"/>
      <c r="IYA24" s="304"/>
      <c r="IYB24" s="304"/>
      <c r="IYC24" s="304"/>
      <c r="IYD24" s="304"/>
      <c r="IYE24" s="304"/>
      <c r="IYF24" s="304"/>
      <c r="IYG24" s="304"/>
      <c r="IYH24" s="304"/>
      <c r="IYI24" s="304"/>
      <c r="IYJ24" s="304"/>
      <c r="IYK24" s="304"/>
      <c r="IYL24" s="304"/>
      <c r="IYM24" s="304"/>
      <c r="IYN24" s="304"/>
      <c r="IYO24" s="304"/>
      <c r="IYP24" s="304"/>
      <c r="IYQ24" s="304"/>
      <c r="IYR24" s="304"/>
      <c r="IYS24" s="304"/>
      <c r="IYT24" s="304"/>
      <c r="IYU24" s="304"/>
      <c r="IYV24" s="304"/>
      <c r="IYW24" s="304"/>
      <c r="IYX24" s="304"/>
      <c r="IYY24" s="304"/>
      <c r="IYZ24" s="304"/>
      <c r="IZA24" s="304"/>
      <c r="IZB24" s="304"/>
      <c r="IZC24" s="304"/>
      <c r="IZD24" s="304"/>
      <c r="IZE24" s="304"/>
      <c r="IZF24" s="304"/>
      <c r="IZG24" s="304"/>
      <c r="IZH24" s="304"/>
      <c r="IZI24" s="304"/>
      <c r="IZJ24" s="304"/>
      <c r="IZK24" s="304"/>
      <c r="IZL24" s="304"/>
      <c r="IZM24" s="304"/>
      <c r="IZN24" s="304"/>
      <c r="IZO24" s="304"/>
      <c r="IZP24" s="304"/>
      <c r="IZQ24" s="304"/>
      <c r="IZR24" s="304"/>
      <c r="IZS24" s="304"/>
      <c r="IZT24" s="304"/>
      <c r="IZU24" s="304"/>
      <c r="IZV24" s="304"/>
      <c r="IZW24" s="304"/>
      <c r="IZX24" s="304"/>
      <c r="IZY24" s="304"/>
      <c r="IZZ24" s="304"/>
      <c r="JAA24" s="304"/>
      <c r="JAB24" s="304"/>
      <c r="JAC24" s="304"/>
      <c r="JAD24" s="304"/>
      <c r="JAE24" s="304"/>
      <c r="JAF24" s="304"/>
      <c r="JAG24" s="304"/>
      <c r="JAH24" s="304"/>
      <c r="JAI24" s="304"/>
      <c r="JAJ24" s="304"/>
      <c r="JAK24" s="304"/>
      <c r="JAL24" s="304"/>
      <c r="JAM24" s="304"/>
      <c r="JAN24" s="304"/>
      <c r="JAO24" s="304"/>
      <c r="JAP24" s="304"/>
      <c r="JAQ24" s="304"/>
      <c r="JAR24" s="304"/>
      <c r="JAS24" s="304"/>
      <c r="JAT24" s="304"/>
      <c r="JAU24" s="304"/>
      <c r="JAV24" s="304"/>
      <c r="JAW24" s="304"/>
      <c r="JAX24" s="304"/>
      <c r="JAY24" s="304"/>
      <c r="JAZ24" s="304"/>
      <c r="JBA24" s="304"/>
      <c r="JBB24" s="304"/>
      <c r="JBC24" s="304"/>
      <c r="JBD24" s="304"/>
      <c r="JBE24" s="304"/>
      <c r="JBF24" s="304"/>
      <c r="JBG24" s="304"/>
      <c r="JBH24" s="304"/>
      <c r="JBI24" s="304"/>
      <c r="JBJ24" s="304"/>
      <c r="JBK24" s="304"/>
      <c r="JBL24" s="304"/>
      <c r="JBM24" s="304"/>
      <c r="JBN24" s="304"/>
      <c r="JBO24" s="304"/>
      <c r="JBP24" s="304"/>
      <c r="JBQ24" s="304"/>
      <c r="JBR24" s="304"/>
      <c r="JBS24" s="304"/>
      <c r="JBT24" s="304"/>
      <c r="JBU24" s="304"/>
      <c r="JBV24" s="304"/>
      <c r="JBW24" s="304"/>
      <c r="JBX24" s="304"/>
      <c r="JBY24" s="304"/>
      <c r="JBZ24" s="304"/>
      <c r="JCA24" s="304"/>
      <c r="JCB24" s="304"/>
      <c r="JCC24" s="304"/>
      <c r="JCD24" s="304"/>
      <c r="JCE24" s="304"/>
      <c r="JCF24" s="304"/>
      <c r="JCG24" s="304"/>
      <c r="JCH24" s="304"/>
      <c r="JCI24" s="304"/>
      <c r="JCJ24" s="304"/>
      <c r="JCK24" s="304"/>
      <c r="JCL24" s="304"/>
      <c r="JCM24" s="304"/>
      <c r="JCN24" s="304"/>
      <c r="JCO24" s="304"/>
      <c r="JCP24" s="304"/>
      <c r="JCQ24" s="304"/>
      <c r="JCR24" s="304"/>
      <c r="JCS24" s="304"/>
      <c r="JCT24" s="304"/>
      <c r="JCU24" s="304"/>
      <c r="JCV24" s="304"/>
      <c r="JCW24" s="304"/>
      <c r="JCX24" s="304"/>
      <c r="JCY24" s="304"/>
      <c r="JCZ24" s="304"/>
      <c r="JDA24" s="304"/>
      <c r="JDB24" s="304"/>
      <c r="JDC24" s="304"/>
      <c r="JDD24" s="304"/>
      <c r="JDE24" s="304"/>
      <c r="JDF24" s="304"/>
      <c r="JDG24" s="304"/>
      <c r="JDH24" s="304"/>
      <c r="JDI24" s="304"/>
      <c r="JDJ24" s="304"/>
      <c r="JDK24" s="304"/>
      <c r="JDL24" s="304"/>
      <c r="JDM24" s="304"/>
      <c r="JDN24" s="304"/>
      <c r="JDO24" s="304"/>
      <c r="JDP24" s="304"/>
      <c r="JDQ24" s="304"/>
      <c r="JDR24" s="304"/>
      <c r="JDS24" s="304"/>
      <c r="JDT24" s="304"/>
      <c r="JDU24" s="304"/>
      <c r="JDV24" s="304"/>
      <c r="JDW24" s="304"/>
      <c r="JDX24" s="304"/>
      <c r="JDY24" s="304"/>
      <c r="JDZ24" s="304"/>
      <c r="JEA24" s="304"/>
      <c r="JEB24" s="304"/>
      <c r="JEC24" s="304"/>
      <c r="JED24" s="304"/>
      <c r="JEE24" s="304"/>
      <c r="JEF24" s="304"/>
      <c r="JEG24" s="304"/>
      <c r="JEH24" s="304"/>
      <c r="JEI24" s="304"/>
      <c r="JEJ24" s="304"/>
      <c r="JEK24" s="304"/>
      <c r="JEL24" s="304"/>
      <c r="JEM24" s="304"/>
      <c r="JEN24" s="304"/>
      <c r="JEO24" s="304"/>
      <c r="JEP24" s="304"/>
      <c r="JEQ24" s="304"/>
      <c r="JER24" s="304"/>
      <c r="JES24" s="304"/>
      <c r="JET24" s="304"/>
      <c r="JEU24" s="304"/>
      <c r="JEV24" s="304"/>
      <c r="JEW24" s="304"/>
      <c r="JEX24" s="304"/>
      <c r="JEY24" s="304"/>
      <c r="JEZ24" s="304"/>
      <c r="JFA24" s="304"/>
      <c r="JFB24" s="304"/>
      <c r="JFC24" s="304"/>
      <c r="JFD24" s="304"/>
      <c r="JFE24" s="304"/>
      <c r="JFF24" s="304"/>
      <c r="JFG24" s="304"/>
      <c r="JFH24" s="304"/>
      <c r="JFI24" s="304"/>
      <c r="JFJ24" s="304"/>
      <c r="JFK24" s="304"/>
      <c r="JFL24" s="304"/>
      <c r="JFM24" s="304"/>
      <c r="JFN24" s="304"/>
      <c r="JFO24" s="304"/>
      <c r="JFP24" s="304"/>
      <c r="JFQ24" s="304"/>
      <c r="JFR24" s="304"/>
      <c r="JFS24" s="304"/>
      <c r="JFT24" s="304"/>
      <c r="JFU24" s="304"/>
      <c r="JFV24" s="304"/>
      <c r="JFW24" s="304"/>
      <c r="JFX24" s="304"/>
      <c r="JFY24" s="304"/>
      <c r="JFZ24" s="304"/>
      <c r="JGA24" s="304"/>
      <c r="JGB24" s="304"/>
      <c r="JGC24" s="304"/>
      <c r="JGD24" s="304"/>
      <c r="JGE24" s="304"/>
      <c r="JGF24" s="304"/>
      <c r="JGG24" s="304"/>
      <c r="JGH24" s="304"/>
      <c r="JGI24" s="304"/>
      <c r="JGJ24" s="304"/>
      <c r="JGK24" s="304"/>
      <c r="JGL24" s="304"/>
      <c r="JGM24" s="304"/>
      <c r="JGN24" s="304"/>
      <c r="JGO24" s="304"/>
      <c r="JGP24" s="304"/>
      <c r="JGQ24" s="304"/>
      <c r="JGR24" s="304"/>
      <c r="JGS24" s="304"/>
      <c r="JGT24" s="304"/>
      <c r="JGU24" s="304"/>
      <c r="JGV24" s="304"/>
      <c r="JGW24" s="304"/>
      <c r="JGX24" s="304"/>
      <c r="JGY24" s="304"/>
      <c r="JGZ24" s="304"/>
      <c r="JHA24" s="304"/>
      <c r="JHB24" s="304"/>
      <c r="JHC24" s="304"/>
      <c r="JHD24" s="304"/>
      <c r="JHE24" s="304"/>
      <c r="JHF24" s="304"/>
      <c r="JHG24" s="304"/>
      <c r="JHH24" s="304"/>
      <c r="JHI24" s="304"/>
      <c r="JHJ24" s="304"/>
      <c r="JHK24" s="304"/>
      <c r="JHL24" s="304"/>
      <c r="JHM24" s="304"/>
      <c r="JHN24" s="304"/>
      <c r="JHO24" s="304"/>
      <c r="JHP24" s="304"/>
      <c r="JHQ24" s="304"/>
      <c r="JHR24" s="304"/>
      <c r="JHS24" s="304"/>
      <c r="JHT24" s="304"/>
      <c r="JHU24" s="304"/>
      <c r="JHV24" s="304"/>
      <c r="JHW24" s="304"/>
      <c r="JHX24" s="304"/>
      <c r="JHY24" s="304"/>
      <c r="JHZ24" s="304"/>
      <c r="JIA24" s="304"/>
      <c r="JIB24" s="304"/>
      <c r="JIC24" s="304"/>
      <c r="JID24" s="304"/>
      <c r="JIE24" s="304"/>
      <c r="JIF24" s="304"/>
      <c r="JIG24" s="304"/>
      <c r="JIH24" s="304"/>
      <c r="JII24" s="304"/>
      <c r="JIJ24" s="304"/>
      <c r="JIK24" s="304"/>
      <c r="JIL24" s="304"/>
      <c r="JIM24" s="304"/>
      <c r="JIN24" s="304"/>
      <c r="JIO24" s="304"/>
      <c r="JIP24" s="304"/>
      <c r="JIQ24" s="304"/>
      <c r="JIR24" s="304"/>
      <c r="JIS24" s="304"/>
      <c r="JIT24" s="304"/>
      <c r="JIU24" s="304"/>
      <c r="JIV24" s="304"/>
      <c r="JIW24" s="304"/>
      <c r="JIX24" s="304"/>
      <c r="JIY24" s="304"/>
      <c r="JIZ24" s="304"/>
      <c r="JJA24" s="304"/>
      <c r="JJB24" s="304"/>
      <c r="JJC24" s="304"/>
      <c r="JJD24" s="304"/>
      <c r="JJE24" s="304"/>
      <c r="JJF24" s="304"/>
      <c r="JJG24" s="304"/>
      <c r="JJH24" s="304"/>
      <c r="JJI24" s="304"/>
      <c r="JJJ24" s="304"/>
      <c r="JJK24" s="304"/>
      <c r="JJL24" s="304"/>
      <c r="JJM24" s="304"/>
      <c r="JJN24" s="304"/>
      <c r="JJO24" s="304"/>
      <c r="JJP24" s="304"/>
      <c r="JJQ24" s="304"/>
      <c r="JJR24" s="304"/>
      <c r="JJS24" s="304"/>
      <c r="JJT24" s="304"/>
      <c r="JJU24" s="304"/>
      <c r="JJV24" s="304"/>
      <c r="JJW24" s="304"/>
      <c r="JJX24" s="304"/>
      <c r="JJY24" s="304"/>
      <c r="JJZ24" s="304"/>
      <c r="JKA24" s="304"/>
      <c r="JKB24" s="304"/>
      <c r="JKC24" s="304"/>
      <c r="JKD24" s="304"/>
      <c r="JKE24" s="304"/>
      <c r="JKF24" s="304"/>
      <c r="JKG24" s="304"/>
      <c r="JKH24" s="304"/>
      <c r="JKI24" s="304"/>
      <c r="JKJ24" s="304"/>
      <c r="JKK24" s="304"/>
      <c r="JKL24" s="304"/>
      <c r="JKM24" s="304"/>
      <c r="JKN24" s="304"/>
      <c r="JKO24" s="304"/>
      <c r="JKP24" s="304"/>
      <c r="JKQ24" s="304"/>
      <c r="JKR24" s="304"/>
      <c r="JKS24" s="304"/>
      <c r="JKT24" s="304"/>
      <c r="JKU24" s="304"/>
      <c r="JKV24" s="304"/>
      <c r="JKW24" s="304"/>
      <c r="JKX24" s="304"/>
      <c r="JKY24" s="304"/>
      <c r="JKZ24" s="304"/>
      <c r="JLA24" s="304"/>
      <c r="JLB24" s="304"/>
      <c r="JLC24" s="304"/>
      <c r="JLD24" s="304"/>
      <c r="JLE24" s="304"/>
      <c r="JLF24" s="304"/>
      <c r="JLG24" s="304"/>
      <c r="JLH24" s="304"/>
      <c r="JLI24" s="304"/>
      <c r="JLJ24" s="304"/>
      <c r="JLK24" s="304"/>
      <c r="JLL24" s="304"/>
      <c r="JLM24" s="304"/>
      <c r="JLN24" s="304"/>
      <c r="JLO24" s="304"/>
      <c r="JLP24" s="304"/>
      <c r="JLQ24" s="304"/>
      <c r="JLR24" s="304"/>
      <c r="JLS24" s="304"/>
      <c r="JLT24" s="304"/>
      <c r="JLU24" s="304"/>
      <c r="JLV24" s="304"/>
      <c r="JLW24" s="304"/>
      <c r="JLX24" s="304"/>
      <c r="JLY24" s="304"/>
      <c r="JLZ24" s="304"/>
      <c r="JMA24" s="304"/>
      <c r="JMB24" s="304"/>
      <c r="JMC24" s="304"/>
      <c r="JMD24" s="304"/>
      <c r="JME24" s="304"/>
      <c r="JMF24" s="304"/>
      <c r="JMG24" s="304"/>
      <c r="JMH24" s="304"/>
      <c r="JMI24" s="304"/>
      <c r="JMJ24" s="304"/>
      <c r="JMK24" s="304"/>
      <c r="JML24" s="304"/>
      <c r="JMM24" s="304"/>
      <c r="JMN24" s="304"/>
      <c r="JMO24" s="304"/>
      <c r="JMP24" s="304"/>
      <c r="JMQ24" s="304"/>
      <c r="JMR24" s="304"/>
      <c r="JMS24" s="304"/>
      <c r="JMT24" s="304"/>
      <c r="JMU24" s="304"/>
      <c r="JMV24" s="304"/>
      <c r="JMW24" s="304"/>
      <c r="JMX24" s="304"/>
      <c r="JMY24" s="304"/>
      <c r="JMZ24" s="304"/>
      <c r="JNA24" s="304"/>
      <c r="JNB24" s="304"/>
      <c r="JNC24" s="304"/>
      <c r="JND24" s="304"/>
      <c r="JNE24" s="304"/>
      <c r="JNF24" s="304"/>
      <c r="JNG24" s="304"/>
      <c r="JNH24" s="304"/>
      <c r="JNI24" s="304"/>
      <c r="JNJ24" s="304"/>
      <c r="JNK24" s="304"/>
      <c r="JNL24" s="304"/>
      <c r="JNM24" s="304"/>
      <c r="JNN24" s="304"/>
      <c r="JNO24" s="304"/>
      <c r="JNP24" s="304"/>
      <c r="JNQ24" s="304"/>
      <c r="JNR24" s="304"/>
      <c r="JNS24" s="304"/>
      <c r="JNT24" s="304"/>
      <c r="JNU24" s="304"/>
      <c r="JNV24" s="304"/>
      <c r="JNW24" s="304"/>
      <c r="JNX24" s="304"/>
      <c r="JNY24" s="304"/>
      <c r="JNZ24" s="304"/>
      <c r="JOA24" s="304"/>
      <c r="JOB24" s="304"/>
      <c r="JOC24" s="304"/>
      <c r="JOD24" s="304"/>
      <c r="JOE24" s="304"/>
      <c r="JOF24" s="304"/>
      <c r="JOG24" s="304"/>
      <c r="JOH24" s="304"/>
      <c r="JOI24" s="304"/>
      <c r="JOJ24" s="304"/>
      <c r="JOK24" s="304"/>
      <c r="JOL24" s="304"/>
      <c r="JOM24" s="304"/>
      <c r="JON24" s="304"/>
      <c r="JOO24" s="304"/>
      <c r="JOP24" s="304"/>
      <c r="JOQ24" s="304"/>
      <c r="JOR24" s="304"/>
      <c r="JOS24" s="304"/>
      <c r="JOT24" s="304"/>
      <c r="JOU24" s="304"/>
      <c r="JOV24" s="304"/>
      <c r="JOW24" s="304"/>
      <c r="JOX24" s="304"/>
      <c r="JOY24" s="304"/>
      <c r="JOZ24" s="304"/>
      <c r="JPA24" s="304"/>
      <c r="JPB24" s="304"/>
      <c r="JPC24" s="304"/>
      <c r="JPD24" s="304"/>
      <c r="JPE24" s="304"/>
      <c r="JPF24" s="304"/>
      <c r="JPG24" s="304"/>
      <c r="JPH24" s="304"/>
      <c r="JPI24" s="304"/>
      <c r="JPJ24" s="304"/>
      <c r="JPK24" s="304"/>
      <c r="JPL24" s="304"/>
      <c r="JPM24" s="304"/>
      <c r="JPN24" s="304"/>
      <c r="JPO24" s="304"/>
      <c r="JPP24" s="304"/>
      <c r="JPQ24" s="304"/>
      <c r="JPR24" s="304"/>
      <c r="JPS24" s="304"/>
      <c r="JPT24" s="304"/>
      <c r="JPU24" s="304"/>
      <c r="JPV24" s="304"/>
      <c r="JPW24" s="304"/>
      <c r="JPX24" s="304"/>
      <c r="JPY24" s="304"/>
      <c r="JPZ24" s="304"/>
      <c r="JQA24" s="304"/>
      <c r="JQB24" s="304"/>
      <c r="JQC24" s="304"/>
      <c r="JQD24" s="304"/>
      <c r="JQE24" s="304"/>
      <c r="JQF24" s="304"/>
      <c r="JQG24" s="304"/>
      <c r="JQH24" s="304"/>
      <c r="JQI24" s="304"/>
      <c r="JQJ24" s="304"/>
      <c r="JQK24" s="304"/>
      <c r="JQL24" s="304"/>
      <c r="JQM24" s="304"/>
      <c r="JQN24" s="304"/>
      <c r="JQO24" s="304"/>
      <c r="JQP24" s="304"/>
      <c r="JQQ24" s="304"/>
      <c r="JQR24" s="304"/>
      <c r="JQS24" s="304"/>
      <c r="JQT24" s="304"/>
      <c r="JQU24" s="304"/>
      <c r="JQV24" s="304"/>
      <c r="JQW24" s="304"/>
      <c r="JQX24" s="304"/>
      <c r="JQY24" s="304"/>
      <c r="JQZ24" s="304"/>
      <c r="JRA24" s="304"/>
      <c r="JRB24" s="304"/>
      <c r="JRC24" s="304"/>
      <c r="JRD24" s="304"/>
      <c r="JRE24" s="304"/>
      <c r="JRF24" s="304"/>
      <c r="JRG24" s="304"/>
      <c r="JRH24" s="304"/>
      <c r="JRI24" s="304"/>
      <c r="JRJ24" s="304"/>
      <c r="JRK24" s="304"/>
      <c r="JRL24" s="304"/>
      <c r="JRM24" s="304"/>
      <c r="JRN24" s="304"/>
      <c r="JRO24" s="304"/>
      <c r="JRP24" s="304"/>
      <c r="JRQ24" s="304"/>
      <c r="JRR24" s="304"/>
      <c r="JRS24" s="304"/>
      <c r="JRT24" s="304"/>
      <c r="JRU24" s="304"/>
      <c r="JRV24" s="304"/>
      <c r="JRW24" s="304"/>
      <c r="JRX24" s="304"/>
      <c r="JRY24" s="304"/>
      <c r="JRZ24" s="304"/>
      <c r="JSA24" s="304"/>
      <c r="JSB24" s="304"/>
      <c r="JSC24" s="304"/>
      <c r="JSD24" s="304"/>
      <c r="JSE24" s="304"/>
      <c r="JSF24" s="304"/>
      <c r="JSG24" s="304"/>
      <c r="JSH24" s="304"/>
      <c r="JSI24" s="304"/>
      <c r="JSJ24" s="304"/>
      <c r="JSK24" s="304"/>
      <c r="JSL24" s="304"/>
      <c r="JSM24" s="304"/>
      <c r="JSN24" s="304"/>
      <c r="JSO24" s="304"/>
      <c r="JSP24" s="304"/>
      <c r="JSQ24" s="304"/>
      <c r="JSR24" s="304"/>
      <c r="JSS24" s="304"/>
      <c r="JST24" s="304"/>
      <c r="JSU24" s="304"/>
      <c r="JSV24" s="304"/>
      <c r="JSW24" s="304"/>
      <c r="JSX24" s="304"/>
      <c r="JSY24" s="304"/>
      <c r="JSZ24" s="304"/>
      <c r="JTA24" s="304"/>
      <c r="JTB24" s="304"/>
      <c r="JTC24" s="304"/>
      <c r="JTD24" s="304"/>
      <c r="JTE24" s="304"/>
      <c r="JTF24" s="304"/>
      <c r="JTG24" s="304"/>
      <c r="JTH24" s="304"/>
      <c r="JTI24" s="304"/>
      <c r="JTJ24" s="304"/>
      <c r="JTK24" s="304"/>
      <c r="JTL24" s="304"/>
      <c r="JTM24" s="304"/>
      <c r="JTN24" s="304"/>
      <c r="JTO24" s="304"/>
      <c r="JTP24" s="304"/>
      <c r="JTQ24" s="304"/>
      <c r="JTR24" s="304"/>
      <c r="JTS24" s="304"/>
      <c r="JTT24" s="304"/>
      <c r="JTU24" s="304"/>
      <c r="JTV24" s="304"/>
      <c r="JTW24" s="304"/>
      <c r="JTX24" s="304"/>
      <c r="JTY24" s="304"/>
      <c r="JTZ24" s="304"/>
      <c r="JUA24" s="304"/>
      <c r="JUB24" s="304"/>
      <c r="JUC24" s="304"/>
      <c r="JUD24" s="304"/>
      <c r="JUE24" s="304"/>
      <c r="JUF24" s="304"/>
      <c r="JUG24" s="304"/>
      <c r="JUH24" s="304"/>
      <c r="JUI24" s="304"/>
      <c r="JUJ24" s="304"/>
      <c r="JUK24" s="304"/>
      <c r="JUL24" s="304"/>
      <c r="JUM24" s="304"/>
      <c r="JUN24" s="304"/>
      <c r="JUO24" s="304"/>
      <c r="JUP24" s="304"/>
      <c r="JUQ24" s="304"/>
      <c r="JUR24" s="304"/>
      <c r="JUS24" s="304"/>
      <c r="JUT24" s="304"/>
      <c r="JUU24" s="304"/>
      <c r="JUV24" s="304"/>
      <c r="JUW24" s="304"/>
      <c r="JUX24" s="304"/>
      <c r="JUY24" s="304"/>
      <c r="JUZ24" s="304"/>
      <c r="JVA24" s="304"/>
      <c r="JVB24" s="304"/>
      <c r="JVC24" s="304"/>
      <c r="JVD24" s="304"/>
      <c r="JVE24" s="304"/>
      <c r="JVF24" s="304"/>
      <c r="JVG24" s="304"/>
      <c r="JVH24" s="304"/>
      <c r="JVI24" s="304"/>
      <c r="JVJ24" s="304"/>
      <c r="JVK24" s="304"/>
      <c r="JVL24" s="304"/>
      <c r="JVM24" s="304"/>
      <c r="JVN24" s="304"/>
      <c r="JVO24" s="304"/>
      <c r="JVP24" s="304"/>
      <c r="JVQ24" s="304"/>
      <c r="JVR24" s="304"/>
      <c r="JVS24" s="304"/>
      <c r="JVT24" s="304"/>
      <c r="JVU24" s="304"/>
      <c r="JVV24" s="304"/>
      <c r="JVW24" s="304"/>
      <c r="JVX24" s="304"/>
      <c r="JVY24" s="304"/>
      <c r="JVZ24" s="304"/>
      <c r="JWA24" s="304"/>
      <c r="JWB24" s="304"/>
      <c r="JWC24" s="304"/>
      <c r="JWD24" s="304"/>
      <c r="JWE24" s="304"/>
      <c r="JWF24" s="304"/>
      <c r="JWG24" s="304"/>
      <c r="JWH24" s="304"/>
      <c r="JWI24" s="304"/>
      <c r="JWJ24" s="304"/>
      <c r="JWK24" s="304"/>
      <c r="JWL24" s="304"/>
      <c r="JWM24" s="304"/>
      <c r="JWN24" s="304"/>
      <c r="JWO24" s="304"/>
      <c r="JWP24" s="304"/>
      <c r="JWQ24" s="304"/>
      <c r="JWR24" s="304"/>
      <c r="JWS24" s="304"/>
      <c r="JWT24" s="304"/>
      <c r="JWU24" s="304"/>
      <c r="JWV24" s="304"/>
      <c r="JWW24" s="304"/>
      <c r="JWX24" s="304"/>
      <c r="JWY24" s="304"/>
      <c r="JWZ24" s="304"/>
      <c r="JXA24" s="304"/>
      <c r="JXB24" s="304"/>
      <c r="JXC24" s="304"/>
      <c r="JXD24" s="304"/>
      <c r="JXE24" s="304"/>
      <c r="JXF24" s="304"/>
      <c r="JXG24" s="304"/>
      <c r="JXH24" s="304"/>
      <c r="JXI24" s="304"/>
      <c r="JXJ24" s="304"/>
      <c r="JXK24" s="304"/>
      <c r="JXL24" s="304"/>
      <c r="JXM24" s="304"/>
      <c r="JXN24" s="304"/>
      <c r="JXO24" s="304"/>
      <c r="JXP24" s="304"/>
      <c r="JXQ24" s="304"/>
      <c r="JXR24" s="304"/>
      <c r="JXS24" s="304"/>
      <c r="JXT24" s="304"/>
      <c r="JXU24" s="304"/>
      <c r="JXV24" s="304"/>
      <c r="JXW24" s="304"/>
      <c r="JXX24" s="304"/>
      <c r="JXY24" s="304"/>
      <c r="JXZ24" s="304"/>
      <c r="JYA24" s="304"/>
      <c r="JYB24" s="304"/>
      <c r="JYC24" s="304"/>
      <c r="JYD24" s="304"/>
      <c r="JYE24" s="304"/>
      <c r="JYF24" s="304"/>
      <c r="JYG24" s="304"/>
      <c r="JYH24" s="304"/>
      <c r="JYI24" s="304"/>
      <c r="JYJ24" s="304"/>
      <c r="JYK24" s="304"/>
      <c r="JYL24" s="304"/>
      <c r="JYM24" s="304"/>
      <c r="JYN24" s="304"/>
      <c r="JYO24" s="304"/>
      <c r="JYP24" s="304"/>
      <c r="JYQ24" s="304"/>
      <c r="JYR24" s="304"/>
      <c r="JYS24" s="304"/>
      <c r="JYT24" s="304"/>
      <c r="JYU24" s="304"/>
      <c r="JYV24" s="304"/>
      <c r="JYW24" s="304"/>
      <c r="JYX24" s="304"/>
      <c r="JYY24" s="304"/>
      <c r="JYZ24" s="304"/>
      <c r="JZA24" s="304"/>
      <c r="JZB24" s="304"/>
      <c r="JZC24" s="304"/>
      <c r="JZD24" s="304"/>
      <c r="JZE24" s="304"/>
      <c r="JZF24" s="304"/>
      <c r="JZG24" s="304"/>
      <c r="JZH24" s="304"/>
      <c r="JZI24" s="304"/>
      <c r="JZJ24" s="304"/>
      <c r="JZK24" s="304"/>
      <c r="JZL24" s="304"/>
      <c r="JZM24" s="304"/>
      <c r="JZN24" s="304"/>
      <c r="JZO24" s="304"/>
      <c r="JZP24" s="304"/>
      <c r="JZQ24" s="304"/>
      <c r="JZR24" s="304"/>
      <c r="JZS24" s="304"/>
      <c r="JZT24" s="304"/>
      <c r="JZU24" s="304"/>
      <c r="JZV24" s="304"/>
      <c r="JZW24" s="304"/>
      <c r="JZX24" s="304"/>
      <c r="JZY24" s="304"/>
      <c r="JZZ24" s="304"/>
      <c r="KAA24" s="304"/>
      <c r="KAB24" s="304"/>
      <c r="KAC24" s="304"/>
      <c r="KAD24" s="304"/>
      <c r="KAE24" s="304"/>
      <c r="KAF24" s="304"/>
      <c r="KAG24" s="304"/>
      <c r="KAH24" s="304"/>
      <c r="KAI24" s="304"/>
      <c r="KAJ24" s="304"/>
      <c r="KAK24" s="304"/>
      <c r="KAL24" s="304"/>
      <c r="KAM24" s="304"/>
      <c r="KAN24" s="304"/>
      <c r="KAO24" s="304"/>
      <c r="KAP24" s="304"/>
      <c r="KAQ24" s="304"/>
      <c r="KAR24" s="304"/>
      <c r="KAS24" s="304"/>
      <c r="KAT24" s="304"/>
      <c r="KAU24" s="304"/>
      <c r="KAV24" s="304"/>
      <c r="KAW24" s="304"/>
      <c r="KAX24" s="304"/>
      <c r="KAY24" s="304"/>
      <c r="KAZ24" s="304"/>
      <c r="KBA24" s="304"/>
      <c r="KBB24" s="304"/>
      <c r="KBC24" s="304"/>
      <c r="KBD24" s="304"/>
      <c r="KBE24" s="304"/>
      <c r="KBF24" s="304"/>
      <c r="KBG24" s="304"/>
      <c r="KBH24" s="304"/>
      <c r="KBI24" s="304"/>
      <c r="KBJ24" s="304"/>
      <c r="KBK24" s="304"/>
      <c r="KBL24" s="304"/>
      <c r="KBM24" s="304"/>
      <c r="KBN24" s="304"/>
      <c r="KBO24" s="304"/>
      <c r="KBP24" s="304"/>
      <c r="KBQ24" s="304"/>
      <c r="KBR24" s="304"/>
      <c r="KBS24" s="304"/>
      <c r="KBT24" s="304"/>
      <c r="KBU24" s="304"/>
      <c r="KBV24" s="304"/>
      <c r="KBW24" s="304"/>
      <c r="KBX24" s="304"/>
      <c r="KBY24" s="304"/>
      <c r="KBZ24" s="304"/>
      <c r="KCA24" s="304"/>
      <c r="KCB24" s="304"/>
      <c r="KCC24" s="304"/>
      <c r="KCD24" s="304"/>
      <c r="KCE24" s="304"/>
      <c r="KCF24" s="304"/>
      <c r="KCG24" s="304"/>
      <c r="KCH24" s="304"/>
      <c r="KCI24" s="304"/>
      <c r="KCJ24" s="304"/>
      <c r="KCK24" s="304"/>
      <c r="KCL24" s="304"/>
      <c r="KCM24" s="304"/>
      <c r="KCN24" s="304"/>
      <c r="KCO24" s="304"/>
      <c r="KCP24" s="304"/>
      <c r="KCQ24" s="304"/>
      <c r="KCR24" s="304"/>
      <c r="KCS24" s="304"/>
      <c r="KCT24" s="304"/>
      <c r="KCU24" s="304"/>
      <c r="KCV24" s="304"/>
      <c r="KCW24" s="304"/>
      <c r="KCX24" s="304"/>
      <c r="KCY24" s="304"/>
      <c r="KCZ24" s="304"/>
      <c r="KDA24" s="304"/>
      <c r="KDB24" s="304"/>
      <c r="KDC24" s="304"/>
      <c r="KDD24" s="304"/>
      <c r="KDE24" s="304"/>
      <c r="KDF24" s="304"/>
      <c r="KDG24" s="304"/>
      <c r="KDH24" s="304"/>
      <c r="KDI24" s="304"/>
      <c r="KDJ24" s="304"/>
      <c r="KDK24" s="304"/>
      <c r="KDL24" s="304"/>
      <c r="KDM24" s="304"/>
      <c r="KDN24" s="304"/>
      <c r="KDO24" s="304"/>
      <c r="KDP24" s="304"/>
      <c r="KDQ24" s="304"/>
      <c r="KDR24" s="304"/>
      <c r="KDS24" s="304"/>
      <c r="KDT24" s="304"/>
      <c r="KDU24" s="304"/>
      <c r="KDV24" s="304"/>
      <c r="KDW24" s="304"/>
      <c r="KDX24" s="304"/>
      <c r="KDY24" s="304"/>
      <c r="KDZ24" s="304"/>
      <c r="KEA24" s="304"/>
      <c r="KEB24" s="304"/>
      <c r="KEC24" s="304"/>
      <c r="KED24" s="304"/>
      <c r="KEE24" s="304"/>
      <c r="KEF24" s="304"/>
      <c r="KEG24" s="304"/>
      <c r="KEH24" s="304"/>
      <c r="KEI24" s="304"/>
      <c r="KEJ24" s="304"/>
      <c r="KEK24" s="304"/>
      <c r="KEL24" s="304"/>
      <c r="KEM24" s="304"/>
      <c r="KEN24" s="304"/>
      <c r="KEO24" s="304"/>
      <c r="KEP24" s="304"/>
      <c r="KEQ24" s="304"/>
      <c r="KER24" s="304"/>
      <c r="KES24" s="304"/>
      <c r="KET24" s="304"/>
      <c r="KEU24" s="304"/>
      <c r="KEV24" s="304"/>
      <c r="KEW24" s="304"/>
      <c r="KEX24" s="304"/>
      <c r="KEY24" s="304"/>
      <c r="KEZ24" s="304"/>
      <c r="KFA24" s="304"/>
      <c r="KFB24" s="304"/>
      <c r="KFC24" s="304"/>
      <c r="KFD24" s="304"/>
      <c r="KFE24" s="304"/>
      <c r="KFF24" s="304"/>
      <c r="KFG24" s="304"/>
      <c r="KFH24" s="304"/>
      <c r="KFI24" s="304"/>
      <c r="KFJ24" s="304"/>
      <c r="KFK24" s="304"/>
      <c r="KFL24" s="304"/>
      <c r="KFM24" s="304"/>
      <c r="KFN24" s="304"/>
      <c r="KFO24" s="304"/>
      <c r="KFP24" s="304"/>
      <c r="KFQ24" s="304"/>
      <c r="KFR24" s="304"/>
      <c r="KFS24" s="304"/>
      <c r="KFT24" s="304"/>
      <c r="KFU24" s="304"/>
      <c r="KFV24" s="304"/>
      <c r="KFW24" s="304"/>
      <c r="KFX24" s="304"/>
      <c r="KFY24" s="304"/>
      <c r="KFZ24" s="304"/>
      <c r="KGA24" s="304"/>
      <c r="KGB24" s="304"/>
      <c r="KGC24" s="304"/>
      <c r="KGD24" s="304"/>
      <c r="KGE24" s="304"/>
      <c r="KGF24" s="304"/>
      <c r="KGG24" s="304"/>
      <c r="KGH24" s="304"/>
      <c r="KGI24" s="304"/>
      <c r="KGJ24" s="304"/>
      <c r="KGK24" s="304"/>
      <c r="KGL24" s="304"/>
      <c r="KGM24" s="304"/>
      <c r="KGN24" s="304"/>
      <c r="KGO24" s="304"/>
      <c r="KGP24" s="304"/>
      <c r="KGQ24" s="304"/>
      <c r="KGR24" s="304"/>
      <c r="KGS24" s="304"/>
      <c r="KGT24" s="304"/>
      <c r="KGU24" s="304"/>
      <c r="KGV24" s="304"/>
      <c r="KGW24" s="304"/>
      <c r="KGX24" s="304"/>
      <c r="KGY24" s="304"/>
      <c r="KGZ24" s="304"/>
      <c r="KHA24" s="304"/>
      <c r="KHB24" s="304"/>
      <c r="KHC24" s="304"/>
      <c r="KHD24" s="304"/>
      <c r="KHE24" s="304"/>
      <c r="KHF24" s="304"/>
      <c r="KHG24" s="304"/>
      <c r="KHH24" s="304"/>
      <c r="KHI24" s="304"/>
      <c r="KHJ24" s="304"/>
      <c r="KHK24" s="304"/>
      <c r="KHL24" s="304"/>
      <c r="KHM24" s="304"/>
      <c r="KHN24" s="304"/>
      <c r="KHO24" s="304"/>
      <c r="KHP24" s="304"/>
      <c r="KHQ24" s="304"/>
      <c r="KHR24" s="304"/>
      <c r="KHS24" s="304"/>
      <c r="KHT24" s="304"/>
      <c r="KHU24" s="304"/>
      <c r="KHV24" s="304"/>
      <c r="KHW24" s="304"/>
      <c r="KHX24" s="304"/>
      <c r="KHY24" s="304"/>
      <c r="KHZ24" s="304"/>
      <c r="KIA24" s="304"/>
      <c r="KIB24" s="304"/>
      <c r="KIC24" s="304"/>
      <c r="KID24" s="304"/>
      <c r="KIE24" s="304"/>
      <c r="KIF24" s="304"/>
      <c r="KIG24" s="304"/>
      <c r="KIH24" s="304"/>
      <c r="KII24" s="304"/>
      <c r="KIJ24" s="304"/>
      <c r="KIK24" s="304"/>
      <c r="KIL24" s="304"/>
      <c r="KIM24" s="304"/>
      <c r="KIN24" s="304"/>
      <c r="KIO24" s="304"/>
      <c r="KIP24" s="304"/>
      <c r="KIQ24" s="304"/>
      <c r="KIR24" s="304"/>
      <c r="KIS24" s="304"/>
      <c r="KIT24" s="304"/>
      <c r="KIU24" s="304"/>
      <c r="KIV24" s="304"/>
      <c r="KIW24" s="304"/>
      <c r="KIX24" s="304"/>
      <c r="KIY24" s="304"/>
      <c r="KIZ24" s="304"/>
      <c r="KJA24" s="304"/>
      <c r="KJB24" s="304"/>
      <c r="KJC24" s="304"/>
      <c r="KJD24" s="304"/>
      <c r="KJE24" s="304"/>
      <c r="KJF24" s="304"/>
      <c r="KJG24" s="304"/>
      <c r="KJH24" s="304"/>
      <c r="KJI24" s="304"/>
      <c r="KJJ24" s="304"/>
      <c r="KJK24" s="304"/>
      <c r="KJL24" s="304"/>
      <c r="KJM24" s="304"/>
      <c r="KJN24" s="304"/>
      <c r="KJO24" s="304"/>
      <c r="KJP24" s="304"/>
      <c r="KJQ24" s="304"/>
      <c r="KJR24" s="304"/>
      <c r="KJS24" s="304"/>
      <c r="KJT24" s="304"/>
      <c r="KJU24" s="304"/>
      <c r="KJV24" s="304"/>
      <c r="KJW24" s="304"/>
      <c r="KJX24" s="304"/>
      <c r="KJY24" s="304"/>
      <c r="KJZ24" s="304"/>
      <c r="KKA24" s="304"/>
      <c r="KKB24" s="304"/>
      <c r="KKC24" s="304"/>
      <c r="KKD24" s="304"/>
      <c r="KKE24" s="304"/>
      <c r="KKF24" s="304"/>
      <c r="KKG24" s="304"/>
      <c r="KKH24" s="304"/>
      <c r="KKI24" s="304"/>
      <c r="KKJ24" s="304"/>
      <c r="KKK24" s="304"/>
      <c r="KKL24" s="304"/>
      <c r="KKM24" s="304"/>
      <c r="KKN24" s="304"/>
      <c r="KKO24" s="304"/>
      <c r="KKP24" s="304"/>
      <c r="KKQ24" s="304"/>
      <c r="KKR24" s="304"/>
      <c r="KKS24" s="304"/>
      <c r="KKT24" s="304"/>
      <c r="KKU24" s="304"/>
      <c r="KKV24" s="304"/>
      <c r="KKW24" s="304"/>
      <c r="KKX24" s="304"/>
      <c r="KKY24" s="304"/>
      <c r="KKZ24" s="304"/>
      <c r="KLA24" s="304"/>
      <c r="KLB24" s="304"/>
      <c r="KLC24" s="304"/>
      <c r="KLD24" s="304"/>
      <c r="KLE24" s="304"/>
      <c r="KLF24" s="304"/>
      <c r="KLG24" s="304"/>
      <c r="KLH24" s="304"/>
      <c r="KLI24" s="304"/>
      <c r="KLJ24" s="304"/>
      <c r="KLK24" s="304"/>
      <c r="KLL24" s="304"/>
      <c r="KLM24" s="304"/>
      <c r="KLN24" s="304"/>
      <c r="KLO24" s="304"/>
      <c r="KLP24" s="304"/>
      <c r="KLQ24" s="304"/>
      <c r="KLR24" s="304"/>
      <c r="KLS24" s="304"/>
      <c r="KLT24" s="304"/>
      <c r="KLU24" s="304"/>
      <c r="KLV24" s="304"/>
      <c r="KLW24" s="304"/>
      <c r="KLX24" s="304"/>
      <c r="KLY24" s="304"/>
      <c r="KLZ24" s="304"/>
      <c r="KMA24" s="304"/>
      <c r="KMB24" s="304"/>
      <c r="KMC24" s="304"/>
      <c r="KMD24" s="304"/>
      <c r="KME24" s="304"/>
      <c r="KMF24" s="304"/>
      <c r="KMG24" s="304"/>
      <c r="KMH24" s="304"/>
      <c r="KMI24" s="304"/>
      <c r="KMJ24" s="304"/>
      <c r="KMK24" s="304"/>
      <c r="KML24" s="304"/>
      <c r="KMM24" s="304"/>
      <c r="KMN24" s="304"/>
      <c r="KMO24" s="304"/>
      <c r="KMP24" s="304"/>
      <c r="KMQ24" s="304"/>
      <c r="KMR24" s="304"/>
      <c r="KMS24" s="304"/>
      <c r="KMT24" s="304"/>
      <c r="KMU24" s="304"/>
      <c r="KMV24" s="304"/>
      <c r="KMW24" s="304"/>
      <c r="KMX24" s="304"/>
      <c r="KMY24" s="304"/>
      <c r="KMZ24" s="304"/>
      <c r="KNA24" s="304"/>
      <c r="KNB24" s="304"/>
      <c r="KNC24" s="304"/>
      <c r="KND24" s="304"/>
      <c r="KNE24" s="304"/>
      <c r="KNF24" s="304"/>
      <c r="KNG24" s="304"/>
      <c r="KNH24" s="304"/>
      <c r="KNI24" s="304"/>
      <c r="KNJ24" s="304"/>
      <c r="KNK24" s="304"/>
      <c r="KNL24" s="304"/>
      <c r="KNM24" s="304"/>
      <c r="KNN24" s="304"/>
      <c r="KNO24" s="304"/>
      <c r="KNP24" s="304"/>
      <c r="KNQ24" s="304"/>
      <c r="KNR24" s="304"/>
      <c r="KNS24" s="304"/>
      <c r="KNT24" s="304"/>
      <c r="KNU24" s="304"/>
      <c r="KNV24" s="304"/>
      <c r="KNW24" s="304"/>
      <c r="KNX24" s="304"/>
      <c r="KNY24" s="304"/>
      <c r="KNZ24" s="304"/>
      <c r="KOA24" s="304"/>
      <c r="KOB24" s="304"/>
      <c r="KOC24" s="304"/>
      <c r="KOD24" s="304"/>
      <c r="KOE24" s="304"/>
      <c r="KOF24" s="304"/>
      <c r="KOG24" s="304"/>
      <c r="KOH24" s="304"/>
      <c r="KOI24" s="304"/>
      <c r="KOJ24" s="304"/>
      <c r="KOK24" s="304"/>
      <c r="KOL24" s="304"/>
      <c r="KOM24" s="304"/>
      <c r="KON24" s="304"/>
      <c r="KOO24" s="304"/>
      <c r="KOP24" s="304"/>
      <c r="KOQ24" s="304"/>
      <c r="KOR24" s="304"/>
      <c r="KOS24" s="304"/>
      <c r="KOT24" s="304"/>
      <c r="KOU24" s="304"/>
      <c r="KOV24" s="304"/>
      <c r="KOW24" s="304"/>
      <c r="KOX24" s="304"/>
      <c r="KOY24" s="304"/>
      <c r="KOZ24" s="304"/>
      <c r="KPA24" s="304"/>
      <c r="KPB24" s="304"/>
      <c r="KPC24" s="304"/>
      <c r="KPD24" s="304"/>
      <c r="KPE24" s="304"/>
      <c r="KPF24" s="304"/>
      <c r="KPG24" s="304"/>
      <c r="KPH24" s="304"/>
      <c r="KPI24" s="304"/>
      <c r="KPJ24" s="304"/>
      <c r="KPK24" s="304"/>
      <c r="KPL24" s="304"/>
      <c r="KPM24" s="304"/>
      <c r="KPN24" s="304"/>
      <c r="KPO24" s="304"/>
      <c r="KPP24" s="304"/>
      <c r="KPQ24" s="304"/>
      <c r="KPR24" s="304"/>
      <c r="KPS24" s="304"/>
      <c r="KPT24" s="304"/>
      <c r="KPU24" s="304"/>
      <c r="KPV24" s="304"/>
      <c r="KPW24" s="304"/>
      <c r="KPX24" s="304"/>
      <c r="KPY24" s="304"/>
      <c r="KPZ24" s="304"/>
      <c r="KQA24" s="304"/>
      <c r="KQB24" s="304"/>
      <c r="KQC24" s="304"/>
      <c r="KQD24" s="304"/>
      <c r="KQE24" s="304"/>
      <c r="KQF24" s="304"/>
      <c r="KQG24" s="304"/>
      <c r="KQH24" s="304"/>
      <c r="KQI24" s="304"/>
      <c r="KQJ24" s="304"/>
      <c r="KQK24" s="304"/>
      <c r="KQL24" s="304"/>
      <c r="KQM24" s="304"/>
      <c r="KQN24" s="304"/>
      <c r="KQO24" s="304"/>
      <c r="KQP24" s="304"/>
      <c r="KQQ24" s="304"/>
      <c r="KQR24" s="304"/>
      <c r="KQS24" s="304"/>
      <c r="KQT24" s="304"/>
      <c r="KQU24" s="304"/>
      <c r="KQV24" s="304"/>
      <c r="KQW24" s="304"/>
      <c r="KQX24" s="304"/>
      <c r="KQY24" s="304"/>
      <c r="KQZ24" s="304"/>
      <c r="KRA24" s="304"/>
      <c r="KRB24" s="304"/>
      <c r="KRC24" s="304"/>
      <c r="KRD24" s="304"/>
      <c r="KRE24" s="304"/>
      <c r="KRF24" s="304"/>
      <c r="KRG24" s="304"/>
      <c r="KRH24" s="304"/>
      <c r="KRI24" s="304"/>
      <c r="KRJ24" s="304"/>
      <c r="KRK24" s="304"/>
      <c r="KRL24" s="304"/>
      <c r="KRM24" s="304"/>
      <c r="KRN24" s="304"/>
      <c r="KRO24" s="304"/>
      <c r="KRP24" s="304"/>
      <c r="KRQ24" s="304"/>
      <c r="KRR24" s="304"/>
      <c r="KRS24" s="304"/>
      <c r="KRT24" s="304"/>
      <c r="KRU24" s="304"/>
      <c r="KRV24" s="304"/>
      <c r="KRW24" s="304"/>
      <c r="KRX24" s="304"/>
      <c r="KRY24" s="304"/>
      <c r="KRZ24" s="304"/>
      <c r="KSA24" s="304"/>
      <c r="KSB24" s="304"/>
      <c r="KSC24" s="304"/>
      <c r="KSD24" s="304"/>
      <c r="KSE24" s="304"/>
      <c r="KSF24" s="304"/>
      <c r="KSG24" s="304"/>
      <c r="KSH24" s="304"/>
      <c r="KSI24" s="304"/>
      <c r="KSJ24" s="304"/>
      <c r="KSK24" s="304"/>
      <c r="KSL24" s="304"/>
      <c r="KSM24" s="304"/>
      <c r="KSN24" s="304"/>
      <c r="KSO24" s="304"/>
      <c r="KSP24" s="304"/>
      <c r="KSQ24" s="304"/>
      <c r="KSR24" s="304"/>
      <c r="KSS24" s="304"/>
      <c r="KST24" s="304"/>
      <c r="KSU24" s="304"/>
      <c r="KSV24" s="304"/>
      <c r="KSW24" s="304"/>
      <c r="KSX24" s="304"/>
      <c r="KSY24" s="304"/>
      <c r="KSZ24" s="304"/>
      <c r="KTA24" s="304"/>
      <c r="KTB24" s="304"/>
      <c r="KTC24" s="304"/>
      <c r="KTD24" s="304"/>
      <c r="KTE24" s="304"/>
      <c r="KTF24" s="304"/>
      <c r="KTG24" s="304"/>
      <c r="KTH24" s="304"/>
      <c r="KTI24" s="304"/>
      <c r="KTJ24" s="304"/>
      <c r="KTK24" s="304"/>
      <c r="KTL24" s="304"/>
      <c r="KTM24" s="304"/>
      <c r="KTN24" s="304"/>
      <c r="KTO24" s="304"/>
      <c r="KTP24" s="304"/>
      <c r="KTQ24" s="304"/>
      <c r="KTR24" s="304"/>
      <c r="KTS24" s="304"/>
      <c r="KTT24" s="304"/>
      <c r="KTU24" s="304"/>
      <c r="KTV24" s="304"/>
      <c r="KTW24" s="304"/>
      <c r="KTX24" s="304"/>
      <c r="KTY24" s="304"/>
      <c r="KTZ24" s="304"/>
      <c r="KUA24" s="304"/>
      <c r="KUB24" s="304"/>
      <c r="KUC24" s="304"/>
      <c r="KUD24" s="304"/>
      <c r="KUE24" s="304"/>
      <c r="KUF24" s="304"/>
      <c r="KUG24" s="304"/>
      <c r="KUH24" s="304"/>
      <c r="KUI24" s="304"/>
      <c r="KUJ24" s="304"/>
      <c r="KUK24" s="304"/>
      <c r="KUL24" s="304"/>
      <c r="KUM24" s="304"/>
      <c r="KUN24" s="304"/>
      <c r="KUO24" s="304"/>
      <c r="KUP24" s="304"/>
      <c r="KUQ24" s="304"/>
      <c r="KUR24" s="304"/>
      <c r="KUS24" s="304"/>
      <c r="KUT24" s="304"/>
      <c r="KUU24" s="304"/>
      <c r="KUV24" s="304"/>
      <c r="KUW24" s="304"/>
      <c r="KUX24" s="304"/>
      <c r="KUY24" s="304"/>
      <c r="KUZ24" s="304"/>
      <c r="KVA24" s="304"/>
      <c r="KVB24" s="304"/>
      <c r="KVC24" s="304"/>
      <c r="KVD24" s="304"/>
      <c r="KVE24" s="304"/>
      <c r="KVF24" s="304"/>
      <c r="KVG24" s="304"/>
      <c r="KVH24" s="304"/>
      <c r="KVI24" s="304"/>
      <c r="KVJ24" s="304"/>
      <c r="KVK24" s="304"/>
      <c r="KVL24" s="304"/>
      <c r="KVM24" s="304"/>
      <c r="KVN24" s="304"/>
      <c r="KVO24" s="304"/>
      <c r="KVP24" s="304"/>
      <c r="KVQ24" s="304"/>
      <c r="KVR24" s="304"/>
      <c r="KVS24" s="304"/>
      <c r="KVT24" s="304"/>
      <c r="KVU24" s="304"/>
      <c r="KVV24" s="304"/>
      <c r="KVW24" s="304"/>
      <c r="KVX24" s="304"/>
      <c r="KVY24" s="304"/>
      <c r="KVZ24" s="304"/>
      <c r="KWA24" s="304"/>
      <c r="KWB24" s="304"/>
      <c r="KWC24" s="304"/>
      <c r="KWD24" s="304"/>
      <c r="KWE24" s="304"/>
      <c r="KWF24" s="304"/>
      <c r="KWG24" s="304"/>
      <c r="KWH24" s="304"/>
      <c r="KWI24" s="304"/>
      <c r="KWJ24" s="304"/>
      <c r="KWK24" s="304"/>
      <c r="KWL24" s="304"/>
      <c r="KWM24" s="304"/>
      <c r="KWN24" s="304"/>
      <c r="KWO24" s="304"/>
      <c r="KWP24" s="304"/>
      <c r="KWQ24" s="304"/>
      <c r="KWR24" s="304"/>
      <c r="KWS24" s="304"/>
      <c r="KWT24" s="304"/>
      <c r="KWU24" s="304"/>
      <c r="KWV24" s="304"/>
      <c r="KWW24" s="304"/>
      <c r="KWX24" s="304"/>
      <c r="KWY24" s="304"/>
      <c r="KWZ24" s="304"/>
      <c r="KXA24" s="304"/>
      <c r="KXB24" s="304"/>
      <c r="KXC24" s="304"/>
      <c r="KXD24" s="304"/>
      <c r="KXE24" s="304"/>
      <c r="KXF24" s="304"/>
      <c r="KXG24" s="304"/>
      <c r="KXH24" s="304"/>
      <c r="KXI24" s="304"/>
      <c r="KXJ24" s="304"/>
      <c r="KXK24" s="304"/>
      <c r="KXL24" s="304"/>
      <c r="KXM24" s="304"/>
      <c r="KXN24" s="304"/>
      <c r="KXO24" s="304"/>
      <c r="KXP24" s="304"/>
      <c r="KXQ24" s="304"/>
      <c r="KXR24" s="304"/>
      <c r="KXS24" s="304"/>
      <c r="KXT24" s="304"/>
      <c r="KXU24" s="304"/>
      <c r="KXV24" s="304"/>
      <c r="KXW24" s="304"/>
      <c r="KXX24" s="304"/>
      <c r="KXY24" s="304"/>
      <c r="KXZ24" s="304"/>
      <c r="KYA24" s="304"/>
      <c r="KYB24" s="304"/>
      <c r="KYC24" s="304"/>
      <c r="KYD24" s="304"/>
      <c r="KYE24" s="304"/>
      <c r="KYF24" s="304"/>
      <c r="KYG24" s="304"/>
      <c r="KYH24" s="304"/>
      <c r="KYI24" s="304"/>
      <c r="KYJ24" s="304"/>
      <c r="KYK24" s="304"/>
      <c r="KYL24" s="304"/>
      <c r="KYM24" s="304"/>
      <c r="KYN24" s="304"/>
      <c r="KYO24" s="304"/>
      <c r="KYP24" s="304"/>
      <c r="KYQ24" s="304"/>
      <c r="KYR24" s="304"/>
      <c r="KYS24" s="304"/>
      <c r="KYT24" s="304"/>
      <c r="KYU24" s="304"/>
      <c r="KYV24" s="304"/>
      <c r="KYW24" s="304"/>
      <c r="KYX24" s="304"/>
      <c r="KYY24" s="304"/>
      <c r="KYZ24" s="304"/>
      <c r="KZA24" s="304"/>
      <c r="KZB24" s="304"/>
      <c r="KZC24" s="304"/>
      <c r="KZD24" s="304"/>
      <c r="KZE24" s="304"/>
      <c r="KZF24" s="304"/>
      <c r="KZG24" s="304"/>
      <c r="KZH24" s="304"/>
      <c r="KZI24" s="304"/>
      <c r="KZJ24" s="304"/>
      <c r="KZK24" s="304"/>
      <c r="KZL24" s="304"/>
      <c r="KZM24" s="304"/>
      <c r="KZN24" s="304"/>
      <c r="KZO24" s="304"/>
      <c r="KZP24" s="304"/>
      <c r="KZQ24" s="304"/>
      <c r="KZR24" s="304"/>
      <c r="KZS24" s="304"/>
      <c r="KZT24" s="304"/>
      <c r="KZU24" s="304"/>
      <c r="KZV24" s="304"/>
      <c r="KZW24" s="304"/>
      <c r="KZX24" s="304"/>
      <c r="KZY24" s="304"/>
      <c r="KZZ24" s="304"/>
      <c r="LAA24" s="304"/>
      <c r="LAB24" s="304"/>
      <c r="LAC24" s="304"/>
      <c r="LAD24" s="304"/>
      <c r="LAE24" s="304"/>
      <c r="LAF24" s="304"/>
      <c r="LAG24" s="304"/>
      <c r="LAH24" s="304"/>
      <c r="LAI24" s="304"/>
      <c r="LAJ24" s="304"/>
      <c r="LAK24" s="304"/>
      <c r="LAL24" s="304"/>
      <c r="LAM24" s="304"/>
      <c r="LAN24" s="304"/>
      <c r="LAO24" s="304"/>
      <c r="LAP24" s="304"/>
      <c r="LAQ24" s="304"/>
      <c r="LAR24" s="304"/>
      <c r="LAS24" s="304"/>
      <c r="LAT24" s="304"/>
      <c r="LAU24" s="304"/>
      <c r="LAV24" s="304"/>
      <c r="LAW24" s="304"/>
      <c r="LAX24" s="304"/>
      <c r="LAY24" s="304"/>
      <c r="LAZ24" s="304"/>
      <c r="LBA24" s="304"/>
      <c r="LBB24" s="304"/>
      <c r="LBC24" s="304"/>
      <c r="LBD24" s="304"/>
      <c r="LBE24" s="304"/>
      <c r="LBF24" s="304"/>
      <c r="LBG24" s="304"/>
      <c r="LBH24" s="304"/>
      <c r="LBI24" s="304"/>
      <c r="LBJ24" s="304"/>
      <c r="LBK24" s="304"/>
      <c r="LBL24" s="304"/>
      <c r="LBM24" s="304"/>
      <c r="LBN24" s="304"/>
      <c r="LBO24" s="304"/>
      <c r="LBP24" s="304"/>
      <c r="LBQ24" s="304"/>
      <c r="LBR24" s="304"/>
      <c r="LBS24" s="304"/>
      <c r="LBT24" s="304"/>
      <c r="LBU24" s="304"/>
      <c r="LBV24" s="304"/>
      <c r="LBW24" s="304"/>
      <c r="LBX24" s="304"/>
      <c r="LBY24" s="304"/>
      <c r="LBZ24" s="304"/>
      <c r="LCA24" s="304"/>
      <c r="LCB24" s="304"/>
      <c r="LCC24" s="304"/>
      <c r="LCD24" s="304"/>
      <c r="LCE24" s="304"/>
      <c r="LCF24" s="304"/>
      <c r="LCG24" s="304"/>
      <c r="LCH24" s="304"/>
      <c r="LCI24" s="304"/>
      <c r="LCJ24" s="304"/>
      <c r="LCK24" s="304"/>
      <c r="LCL24" s="304"/>
      <c r="LCM24" s="304"/>
      <c r="LCN24" s="304"/>
      <c r="LCO24" s="304"/>
      <c r="LCP24" s="304"/>
      <c r="LCQ24" s="304"/>
      <c r="LCR24" s="304"/>
      <c r="LCS24" s="304"/>
      <c r="LCT24" s="304"/>
      <c r="LCU24" s="304"/>
      <c r="LCV24" s="304"/>
      <c r="LCW24" s="304"/>
      <c r="LCX24" s="304"/>
      <c r="LCY24" s="304"/>
      <c r="LCZ24" s="304"/>
      <c r="LDA24" s="304"/>
      <c r="LDB24" s="304"/>
      <c r="LDC24" s="304"/>
      <c r="LDD24" s="304"/>
      <c r="LDE24" s="304"/>
      <c r="LDF24" s="304"/>
      <c r="LDG24" s="304"/>
      <c r="LDH24" s="304"/>
      <c r="LDI24" s="304"/>
      <c r="LDJ24" s="304"/>
      <c r="LDK24" s="304"/>
      <c r="LDL24" s="304"/>
      <c r="LDM24" s="304"/>
      <c r="LDN24" s="304"/>
      <c r="LDO24" s="304"/>
      <c r="LDP24" s="304"/>
      <c r="LDQ24" s="304"/>
      <c r="LDR24" s="304"/>
      <c r="LDS24" s="304"/>
      <c r="LDT24" s="304"/>
      <c r="LDU24" s="304"/>
      <c r="LDV24" s="304"/>
      <c r="LDW24" s="304"/>
      <c r="LDX24" s="304"/>
      <c r="LDY24" s="304"/>
      <c r="LDZ24" s="304"/>
      <c r="LEA24" s="304"/>
      <c r="LEB24" s="304"/>
      <c r="LEC24" s="304"/>
      <c r="LED24" s="304"/>
      <c r="LEE24" s="304"/>
      <c r="LEF24" s="304"/>
      <c r="LEG24" s="304"/>
      <c r="LEH24" s="304"/>
      <c r="LEI24" s="304"/>
      <c r="LEJ24" s="304"/>
      <c r="LEK24" s="304"/>
      <c r="LEL24" s="304"/>
      <c r="LEM24" s="304"/>
      <c r="LEN24" s="304"/>
      <c r="LEO24" s="304"/>
      <c r="LEP24" s="304"/>
      <c r="LEQ24" s="304"/>
      <c r="LER24" s="304"/>
      <c r="LES24" s="304"/>
      <c r="LET24" s="304"/>
      <c r="LEU24" s="304"/>
      <c r="LEV24" s="304"/>
      <c r="LEW24" s="304"/>
      <c r="LEX24" s="304"/>
      <c r="LEY24" s="304"/>
      <c r="LEZ24" s="304"/>
      <c r="LFA24" s="304"/>
      <c r="LFB24" s="304"/>
      <c r="LFC24" s="304"/>
      <c r="LFD24" s="304"/>
      <c r="LFE24" s="304"/>
      <c r="LFF24" s="304"/>
      <c r="LFG24" s="304"/>
      <c r="LFH24" s="304"/>
      <c r="LFI24" s="304"/>
      <c r="LFJ24" s="304"/>
      <c r="LFK24" s="304"/>
      <c r="LFL24" s="304"/>
      <c r="LFM24" s="304"/>
      <c r="LFN24" s="304"/>
      <c r="LFO24" s="304"/>
      <c r="LFP24" s="304"/>
      <c r="LFQ24" s="304"/>
      <c r="LFR24" s="304"/>
      <c r="LFS24" s="304"/>
      <c r="LFT24" s="304"/>
      <c r="LFU24" s="304"/>
      <c r="LFV24" s="304"/>
      <c r="LFW24" s="304"/>
      <c r="LFX24" s="304"/>
      <c r="LFY24" s="304"/>
      <c r="LFZ24" s="304"/>
      <c r="LGA24" s="304"/>
      <c r="LGB24" s="304"/>
      <c r="LGC24" s="304"/>
      <c r="LGD24" s="304"/>
      <c r="LGE24" s="304"/>
      <c r="LGF24" s="304"/>
      <c r="LGG24" s="304"/>
      <c r="LGH24" s="304"/>
      <c r="LGI24" s="304"/>
      <c r="LGJ24" s="304"/>
      <c r="LGK24" s="304"/>
      <c r="LGL24" s="304"/>
      <c r="LGM24" s="304"/>
      <c r="LGN24" s="304"/>
      <c r="LGO24" s="304"/>
      <c r="LGP24" s="304"/>
      <c r="LGQ24" s="304"/>
      <c r="LGR24" s="304"/>
      <c r="LGS24" s="304"/>
      <c r="LGT24" s="304"/>
      <c r="LGU24" s="304"/>
      <c r="LGV24" s="304"/>
      <c r="LGW24" s="304"/>
      <c r="LGX24" s="304"/>
      <c r="LGY24" s="304"/>
      <c r="LGZ24" s="304"/>
      <c r="LHA24" s="304"/>
      <c r="LHB24" s="304"/>
      <c r="LHC24" s="304"/>
      <c r="LHD24" s="304"/>
      <c r="LHE24" s="304"/>
      <c r="LHF24" s="304"/>
      <c r="LHG24" s="304"/>
      <c r="LHH24" s="304"/>
      <c r="LHI24" s="304"/>
      <c r="LHJ24" s="304"/>
      <c r="LHK24" s="304"/>
      <c r="LHL24" s="304"/>
      <c r="LHM24" s="304"/>
      <c r="LHN24" s="304"/>
      <c r="LHO24" s="304"/>
      <c r="LHP24" s="304"/>
      <c r="LHQ24" s="304"/>
      <c r="LHR24" s="304"/>
      <c r="LHS24" s="304"/>
      <c r="LHT24" s="304"/>
      <c r="LHU24" s="304"/>
      <c r="LHV24" s="304"/>
      <c r="LHW24" s="304"/>
      <c r="LHX24" s="304"/>
      <c r="LHY24" s="304"/>
      <c r="LHZ24" s="304"/>
      <c r="LIA24" s="304"/>
      <c r="LIB24" s="304"/>
      <c r="LIC24" s="304"/>
      <c r="LID24" s="304"/>
      <c r="LIE24" s="304"/>
      <c r="LIF24" s="304"/>
      <c r="LIG24" s="304"/>
      <c r="LIH24" s="304"/>
      <c r="LII24" s="304"/>
      <c r="LIJ24" s="304"/>
      <c r="LIK24" s="304"/>
      <c r="LIL24" s="304"/>
      <c r="LIM24" s="304"/>
      <c r="LIN24" s="304"/>
      <c r="LIO24" s="304"/>
      <c r="LIP24" s="304"/>
      <c r="LIQ24" s="304"/>
      <c r="LIR24" s="304"/>
      <c r="LIS24" s="304"/>
      <c r="LIT24" s="304"/>
      <c r="LIU24" s="304"/>
      <c r="LIV24" s="304"/>
      <c r="LIW24" s="304"/>
      <c r="LIX24" s="304"/>
      <c r="LIY24" s="304"/>
      <c r="LIZ24" s="304"/>
      <c r="LJA24" s="304"/>
      <c r="LJB24" s="304"/>
      <c r="LJC24" s="304"/>
      <c r="LJD24" s="304"/>
      <c r="LJE24" s="304"/>
      <c r="LJF24" s="304"/>
      <c r="LJG24" s="304"/>
      <c r="LJH24" s="304"/>
      <c r="LJI24" s="304"/>
      <c r="LJJ24" s="304"/>
      <c r="LJK24" s="304"/>
      <c r="LJL24" s="304"/>
      <c r="LJM24" s="304"/>
      <c r="LJN24" s="304"/>
      <c r="LJO24" s="304"/>
      <c r="LJP24" s="304"/>
      <c r="LJQ24" s="304"/>
      <c r="LJR24" s="304"/>
      <c r="LJS24" s="304"/>
      <c r="LJT24" s="304"/>
      <c r="LJU24" s="304"/>
      <c r="LJV24" s="304"/>
      <c r="LJW24" s="304"/>
      <c r="LJX24" s="304"/>
      <c r="LJY24" s="304"/>
      <c r="LJZ24" s="304"/>
      <c r="LKA24" s="304"/>
      <c r="LKB24" s="304"/>
      <c r="LKC24" s="304"/>
      <c r="LKD24" s="304"/>
      <c r="LKE24" s="304"/>
      <c r="LKF24" s="304"/>
      <c r="LKG24" s="304"/>
      <c r="LKH24" s="304"/>
      <c r="LKI24" s="304"/>
      <c r="LKJ24" s="304"/>
      <c r="LKK24" s="304"/>
      <c r="LKL24" s="304"/>
      <c r="LKM24" s="304"/>
      <c r="LKN24" s="304"/>
      <c r="LKO24" s="304"/>
      <c r="LKP24" s="304"/>
      <c r="LKQ24" s="304"/>
      <c r="LKR24" s="304"/>
      <c r="LKS24" s="304"/>
      <c r="LKT24" s="304"/>
      <c r="LKU24" s="304"/>
      <c r="LKV24" s="304"/>
      <c r="LKW24" s="304"/>
      <c r="LKX24" s="304"/>
      <c r="LKY24" s="304"/>
      <c r="LKZ24" s="304"/>
      <c r="LLA24" s="304"/>
      <c r="LLB24" s="304"/>
      <c r="LLC24" s="304"/>
      <c r="LLD24" s="304"/>
      <c r="LLE24" s="304"/>
      <c r="LLF24" s="304"/>
      <c r="LLG24" s="304"/>
      <c r="LLH24" s="304"/>
      <c r="LLI24" s="304"/>
      <c r="LLJ24" s="304"/>
      <c r="LLK24" s="304"/>
      <c r="LLL24" s="304"/>
      <c r="LLM24" s="304"/>
      <c r="LLN24" s="304"/>
      <c r="LLO24" s="304"/>
      <c r="LLP24" s="304"/>
      <c r="LLQ24" s="304"/>
      <c r="LLR24" s="304"/>
      <c r="LLS24" s="304"/>
      <c r="LLT24" s="304"/>
      <c r="LLU24" s="304"/>
      <c r="LLV24" s="304"/>
      <c r="LLW24" s="304"/>
      <c r="LLX24" s="304"/>
      <c r="LLY24" s="304"/>
      <c r="LLZ24" s="304"/>
      <c r="LMA24" s="304"/>
      <c r="LMB24" s="304"/>
      <c r="LMC24" s="304"/>
      <c r="LMD24" s="304"/>
      <c r="LME24" s="304"/>
      <c r="LMF24" s="304"/>
      <c r="LMG24" s="304"/>
      <c r="LMH24" s="304"/>
      <c r="LMI24" s="304"/>
      <c r="LMJ24" s="304"/>
      <c r="LMK24" s="304"/>
      <c r="LML24" s="304"/>
      <c r="LMM24" s="304"/>
      <c r="LMN24" s="304"/>
      <c r="LMO24" s="304"/>
      <c r="LMP24" s="304"/>
      <c r="LMQ24" s="304"/>
      <c r="LMR24" s="304"/>
      <c r="LMS24" s="304"/>
      <c r="LMT24" s="304"/>
      <c r="LMU24" s="304"/>
      <c r="LMV24" s="304"/>
      <c r="LMW24" s="304"/>
      <c r="LMX24" s="304"/>
      <c r="LMY24" s="304"/>
      <c r="LMZ24" s="304"/>
      <c r="LNA24" s="304"/>
      <c r="LNB24" s="304"/>
      <c r="LNC24" s="304"/>
      <c r="LND24" s="304"/>
      <c r="LNE24" s="304"/>
      <c r="LNF24" s="304"/>
      <c r="LNG24" s="304"/>
      <c r="LNH24" s="304"/>
      <c r="LNI24" s="304"/>
      <c r="LNJ24" s="304"/>
      <c r="LNK24" s="304"/>
      <c r="LNL24" s="304"/>
      <c r="LNM24" s="304"/>
      <c r="LNN24" s="304"/>
      <c r="LNO24" s="304"/>
      <c r="LNP24" s="304"/>
      <c r="LNQ24" s="304"/>
      <c r="LNR24" s="304"/>
      <c r="LNS24" s="304"/>
      <c r="LNT24" s="304"/>
      <c r="LNU24" s="304"/>
      <c r="LNV24" s="304"/>
      <c r="LNW24" s="304"/>
      <c r="LNX24" s="304"/>
      <c r="LNY24" s="304"/>
      <c r="LNZ24" s="304"/>
      <c r="LOA24" s="304"/>
      <c r="LOB24" s="304"/>
      <c r="LOC24" s="304"/>
      <c r="LOD24" s="304"/>
      <c r="LOE24" s="304"/>
      <c r="LOF24" s="304"/>
      <c r="LOG24" s="304"/>
      <c r="LOH24" s="304"/>
      <c r="LOI24" s="304"/>
      <c r="LOJ24" s="304"/>
      <c r="LOK24" s="304"/>
      <c r="LOL24" s="304"/>
      <c r="LOM24" s="304"/>
      <c r="LON24" s="304"/>
      <c r="LOO24" s="304"/>
      <c r="LOP24" s="304"/>
      <c r="LOQ24" s="304"/>
      <c r="LOR24" s="304"/>
      <c r="LOS24" s="304"/>
      <c r="LOT24" s="304"/>
      <c r="LOU24" s="304"/>
      <c r="LOV24" s="304"/>
      <c r="LOW24" s="304"/>
      <c r="LOX24" s="304"/>
      <c r="LOY24" s="304"/>
      <c r="LOZ24" s="304"/>
      <c r="LPA24" s="304"/>
      <c r="LPB24" s="304"/>
      <c r="LPC24" s="304"/>
      <c r="LPD24" s="304"/>
      <c r="LPE24" s="304"/>
      <c r="LPF24" s="304"/>
      <c r="LPG24" s="304"/>
      <c r="LPH24" s="304"/>
      <c r="LPI24" s="304"/>
      <c r="LPJ24" s="304"/>
      <c r="LPK24" s="304"/>
      <c r="LPL24" s="304"/>
      <c r="LPM24" s="304"/>
      <c r="LPN24" s="304"/>
      <c r="LPO24" s="304"/>
      <c r="LPP24" s="304"/>
      <c r="LPQ24" s="304"/>
      <c r="LPR24" s="304"/>
      <c r="LPS24" s="304"/>
      <c r="LPT24" s="304"/>
      <c r="LPU24" s="304"/>
      <c r="LPV24" s="304"/>
      <c r="LPW24" s="304"/>
      <c r="LPX24" s="304"/>
      <c r="LPY24" s="304"/>
      <c r="LPZ24" s="304"/>
      <c r="LQA24" s="304"/>
      <c r="LQB24" s="304"/>
      <c r="LQC24" s="304"/>
      <c r="LQD24" s="304"/>
      <c r="LQE24" s="304"/>
      <c r="LQF24" s="304"/>
      <c r="LQG24" s="304"/>
      <c r="LQH24" s="304"/>
      <c r="LQI24" s="304"/>
      <c r="LQJ24" s="304"/>
      <c r="LQK24" s="304"/>
      <c r="LQL24" s="304"/>
      <c r="LQM24" s="304"/>
      <c r="LQN24" s="304"/>
      <c r="LQO24" s="304"/>
      <c r="LQP24" s="304"/>
      <c r="LQQ24" s="304"/>
      <c r="LQR24" s="304"/>
      <c r="LQS24" s="304"/>
      <c r="LQT24" s="304"/>
      <c r="LQU24" s="304"/>
      <c r="LQV24" s="304"/>
      <c r="LQW24" s="304"/>
      <c r="LQX24" s="304"/>
      <c r="LQY24" s="304"/>
      <c r="LQZ24" s="304"/>
      <c r="LRA24" s="304"/>
      <c r="LRB24" s="304"/>
      <c r="LRC24" s="304"/>
      <c r="LRD24" s="304"/>
      <c r="LRE24" s="304"/>
      <c r="LRF24" s="304"/>
      <c r="LRG24" s="304"/>
      <c r="LRH24" s="304"/>
      <c r="LRI24" s="304"/>
      <c r="LRJ24" s="304"/>
      <c r="LRK24" s="304"/>
      <c r="LRL24" s="304"/>
      <c r="LRM24" s="304"/>
      <c r="LRN24" s="304"/>
      <c r="LRO24" s="304"/>
      <c r="LRP24" s="304"/>
      <c r="LRQ24" s="304"/>
      <c r="LRR24" s="304"/>
      <c r="LRS24" s="304"/>
      <c r="LRT24" s="304"/>
      <c r="LRU24" s="304"/>
      <c r="LRV24" s="304"/>
      <c r="LRW24" s="304"/>
      <c r="LRX24" s="304"/>
      <c r="LRY24" s="304"/>
      <c r="LRZ24" s="304"/>
      <c r="LSA24" s="304"/>
      <c r="LSB24" s="304"/>
      <c r="LSC24" s="304"/>
      <c r="LSD24" s="304"/>
      <c r="LSE24" s="304"/>
      <c r="LSF24" s="304"/>
      <c r="LSG24" s="304"/>
      <c r="LSH24" s="304"/>
      <c r="LSI24" s="304"/>
      <c r="LSJ24" s="304"/>
      <c r="LSK24" s="304"/>
      <c r="LSL24" s="304"/>
      <c r="LSM24" s="304"/>
      <c r="LSN24" s="304"/>
      <c r="LSO24" s="304"/>
      <c r="LSP24" s="304"/>
      <c r="LSQ24" s="304"/>
      <c r="LSR24" s="304"/>
      <c r="LSS24" s="304"/>
      <c r="LST24" s="304"/>
      <c r="LSU24" s="304"/>
      <c r="LSV24" s="304"/>
      <c r="LSW24" s="304"/>
      <c r="LSX24" s="304"/>
      <c r="LSY24" s="304"/>
      <c r="LSZ24" s="304"/>
      <c r="LTA24" s="304"/>
      <c r="LTB24" s="304"/>
      <c r="LTC24" s="304"/>
      <c r="LTD24" s="304"/>
      <c r="LTE24" s="304"/>
      <c r="LTF24" s="304"/>
      <c r="LTG24" s="304"/>
      <c r="LTH24" s="304"/>
      <c r="LTI24" s="304"/>
      <c r="LTJ24" s="304"/>
      <c r="LTK24" s="304"/>
      <c r="LTL24" s="304"/>
      <c r="LTM24" s="304"/>
      <c r="LTN24" s="304"/>
      <c r="LTO24" s="304"/>
      <c r="LTP24" s="304"/>
      <c r="LTQ24" s="304"/>
      <c r="LTR24" s="304"/>
      <c r="LTS24" s="304"/>
      <c r="LTT24" s="304"/>
      <c r="LTU24" s="304"/>
      <c r="LTV24" s="304"/>
      <c r="LTW24" s="304"/>
      <c r="LTX24" s="304"/>
      <c r="LTY24" s="304"/>
      <c r="LTZ24" s="304"/>
      <c r="LUA24" s="304"/>
      <c r="LUB24" s="304"/>
      <c r="LUC24" s="304"/>
      <c r="LUD24" s="304"/>
      <c r="LUE24" s="304"/>
      <c r="LUF24" s="304"/>
      <c r="LUG24" s="304"/>
      <c r="LUH24" s="304"/>
      <c r="LUI24" s="304"/>
      <c r="LUJ24" s="304"/>
      <c r="LUK24" s="304"/>
      <c r="LUL24" s="304"/>
      <c r="LUM24" s="304"/>
      <c r="LUN24" s="304"/>
      <c r="LUO24" s="304"/>
      <c r="LUP24" s="304"/>
      <c r="LUQ24" s="304"/>
      <c r="LUR24" s="304"/>
      <c r="LUS24" s="304"/>
      <c r="LUT24" s="304"/>
      <c r="LUU24" s="304"/>
      <c r="LUV24" s="304"/>
      <c r="LUW24" s="304"/>
      <c r="LUX24" s="304"/>
      <c r="LUY24" s="304"/>
      <c r="LUZ24" s="304"/>
      <c r="LVA24" s="304"/>
      <c r="LVB24" s="304"/>
      <c r="LVC24" s="304"/>
      <c r="LVD24" s="304"/>
      <c r="LVE24" s="304"/>
      <c r="LVF24" s="304"/>
      <c r="LVG24" s="304"/>
      <c r="LVH24" s="304"/>
      <c r="LVI24" s="304"/>
      <c r="LVJ24" s="304"/>
      <c r="LVK24" s="304"/>
      <c r="LVL24" s="304"/>
      <c r="LVM24" s="304"/>
      <c r="LVN24" s="304"/>
      <c r="LVO24" s="304"/>
      <c r="LVP24" s="304"/>
      <c r="LVQ24" s="304"/>
      <c r="LVR24" s="304"/>
      <c r="LVS24" s="304"/>
      <c r="LVT24" s="304"/>
      <c r="LVU24" s="304"/>
      <c r="LVV24" s="304"/>
      <c r="LVW24" s="304"/>
      <c r="LVX24" s="304"/>
      <c r="LVY24" s="304"/>
      <c r="LVZ24" s="304"/>
      <c r="LWA24" s="304"/>
      <c r="LWB24" s="304"/>
      <c r="LWC24" s="304"/>
      <c r="LWD24" s="304"/>
      <c r="LWE24" s="304"/>
      <c r="LWF24" s="304"/>
      <c r="LWG24" s="304"/>
      <c r="LWH24" s="304"/>
      <c r="LWI24" s="304"/>
      <c r="LWJ24" s="304"/>
      <c r="LWK24" s="304"/>
      <c r="LWL24" s="304"/>
      <c r="LWM24" s="304"/>
      <c r="LWN24" s="304"/>
      <c r="LWO24" s="304"/>
      <c r="LWP24" s="304"/>
      <c r="LWQ24" s="304"/>
      <c r="LWR24" s="304"/>
      <c r="LWS24" s="304"/>
      <c r="LWT24" s="304"/>
      <c r="LWU24" s="304"/>
      <c r="LWV24" s="304"/>
      <c r="LWW24" s="304"/>
      <c r="LWX24" s="304"/>
      <c r="LWY24" s="304"/>
      <c r="LWZ24" s="304"/>
      <c r="LXA24" s="304"/>
      <c r="LXB24" s="304"/>
      <c r="LXC24" s="304"/>
      <c r="LXD24" s="304"/>
      <c r="LXE24" s="304"/>
      <c r="LXF24" s="304"/>
      <c r="LXG24" s="304"/>
      <c r="LXH24" s="304"/>
      <c r="LXI24" s="304"/>
      <c r="LXJ24" s="304"/>
      <c r="LXK24" s="304"/>
      <c r="LXL24" s="304"/>
      <c r="LXM24" s="304"/>
      <c r="LXN24" s="304"/>
      <c r="LXO24" s="304"/>
      <c r="LXP24" s="304"/>
      <c r="LXQ24" s="304"/>
      <c r="LXR24" s="304"/>
      <c r="LXS24" s="304"/>
      <c r="LXT24" s="304"/>
      <c r="LXU24" s="304"/>
      <c r="LXV24" s="304"/>
      <c r="LXW24" s="304"/>
      <c r="LXX24" s="304"/>
      <c r="LXY24" s="304"/>
      <c r="LXZ24" s="304"/>
      <c r="LYA24" s="304"/>
      <c r="LYB24" s="304"/>
      <c r="LYC24" s="304"/>
      <c r="LYD24" s="304"/>
      <c r="LYE24" s="304"/>
      <c r="LYF24" s="304"/>
      <c r="LYG24" s="304"/>
      <c r="LYH24" s="304"/>
      <c r="LYI24" s="304"/>
      <c r="LYJ24" s="304"/>
      <c r="LYK24" s="304"/>
      <c r="LYL24" s="304"/>
      <c r="LYM24" s="304"/>
      <c r="LYN24" s="304"/>
      <c r="LYO24" s="304"/>
      <c r="LYP24" s="304"/>
      <c r="LYQ24" s="304"/>
      <c r="LYR24" s="304"/>
      <c r="LYS24" s="304"/>
      <c r="LYT24" s="304"/>
      <c r="LYU24" s="304"/>
      <c r="LYV24" s="304"/>
      <c r="LYW24" s="304"/>
      <c r="LYX24" s="304"/>
      <c r="LYY24" s="304"/>
      <c r="LYZ24" s="304"/>
      <c r="LZA24" s="304"/>
      <c r="LZB24" s="304"/>
      <c r="LZC24" s="304"/>
      <c r="LZD24" s="304"/>
      <c r="LZE24" s="304"/>
      <c r="LZF24" s="304"/>
      <c r="LZG24" s="304"/>
      <c r="LZH24" s="304"/>
      <c r="LZI24" s="304"/>
      <c r="LZJ24" s="304"/>
      <c r="LZK24" s="304"/>
      <c r="LZL24" s="304"/>
      <c r="LZM24" s="304"/>
      <c r="LZN24" s="304"/>
      <c r="LZO24" s="304"/>
      <c r="LZP24" s="304"/>
      <c r="LZQ24" s="304"/>
      <c r="LZR24" s="304"/>
      <c r="LZS24" s="304"/>
      <c r="LZT24" s="304"/>
      <c r="LZU24" s="304"/>
      <c r="LZV24" s="304"/>
      <c r="LZW24" s="304"/>
      <c r="LZX24" s="304"/>
      <c r="LZY24" s="304"/>
      <c r="LZZ24" s="304"/>
      <c r="MAA24" s="304"/>
      <c r="MAB24" s="304"/>
      <c r="MAC24" s="304"/>
      <c r="MAD24" s="304"/>
      <c r="MAE24" s="304"/>
      <c r="MAF24" s="304"/>
      <c r="MAG24" s="304"/>
      <c r="MAH24" s="304"/>
      <c r="MAI24" s="304"/>
      <c r="MAJ24" s="304"/>
      <c r="MAK24" s="304"/>
      <c r="MAL24" s="304"/>
      <c r="MAM24" s="304"/>
      <c r="MAN24" s="304"/>
      <c r="MAO24" s="304"/>
      <c r="MAP24" s="304"/>
      <c r="MAQ24" s="304"/>
      <c r="MAR24" s="304"/>
      <c r="MAS24" s="304"/>
      <c r="MAT24" s="304"/>
      <c r="MAU24" s="304"/>
      <c r="MAV24" s="304"/>
      <c r="MAW24" s="304"/>
      <c r="MAX24" s="304"/>
      <c r="MAY24" s="304"/>
      <c r="MAZ24" s="304"/>
      <c r="MBA24" s="304"/>
      <c r="MBB24" s="304"/>
      <c r="MBC24" s="304"/>
      <c r="MBD24" s="304"/>
      <c r="MBE24" s="304"/>
      <c r="MBF24" s="304"/>
      <c r="MBG24" s="304"/>
      <c r="MBH24" s="304"/>
      <c r="MBI24" s="304"/>
      <c r="MBJ24" s="304"/>
      <c r="MBK24" s="304"/>
      <c r="MBL24" s="304"/>
      <c r="MBM24" s="304"/>
      <c r="MBN24" s="304"/>
      <c r="MBO24" s="304"/>
      <c r="MBP24" s="304"/>
      <c r="MBQ24" s="304"/>
      <c r="MBR24" s="304"/>
      <c r="MBS24" s="304"/>
      <c r="MBT24" s="304"/>
      <c r="MBU24" s="304"/>
      <c r="MBV24" s="304"/>
      <c r="MBW24" s="304"/>
      <c r="MBX24" s="304"/>
      <c r="MBY24" s="304"/>
      <c r="MBZ24" s="304"/>
      <c r="MCA24" s="304"/>
      <c r="MCB24" s="304"/>
      <c r="MCC24" s="304"/>
      <c r="MCD24" s="304"/>
      <c r="MCE24" s="304"/>
      <c r="MCF24" s="304"/>
      <c r="MCG24" s="304"/>
      <c r="MCH24" s="304"/>
      <c r="MCI24" s="304"/>
      <c r="MCJ24" s="304"/>
      <c r="MCK24" s="304"/>
      <c r="MCL24" s="304"/>
      <c r="MCM24" s="304"/>
      <c r="MCN24" s="304"/>
      <c r="MCO24" s="304"/>
      <c r="MCP24" s="304"/>
      <c r="MCQ24" s="304"/>
      <c r="MCR24" s="304"/>
      <c r="MCS24" s="304"/>
      <c r="MCT24" s="304"/>
      <c r="MCU24" s="304"/>
      <c r="MCV24" s="304"/>
      <c r="MCW24" s="304"/>
      <c r="MCX24" s="304"/>
      <c r="MCY24" s="304"/>
      <c r="MCZ24" s="304"/>
      <c r="MDA24" s="304"/>
      <c r="MDB24" s="304"/>
      <c r="MDC24" s="304"/>
      <c r="MDD24" s="304"/>
      <c r="MDE24" s="304"/>
      <c r="MDF24" s="304"/>
      <c r="MDG24" s="304"/>
      <c r="MDH24" s="304"/>
      <c r="MDI24" s="304"/>
      <c r="MDJ24" s="304"/>
      <c r="MDK24" s="304"/>
      <c r="MDL24" s="304"/>
      <c r="MDM24" s="304"/>
      <c r="MDN24" s="304"/>
      <c r="MDO24" s="304"/>
      <c r="MDP24" s="304"/>
      <c r="MDQ24" s="304"/>
      <c r="MDR24" s="304"/>
      <c r="MDS24" s="304"/>
      <c r="MDT24" s="304"/>
      <c r="MDU24" s="304"/>
      <c r="MDV24" s="304"/>
      <c r="MDW24" s="304"/>
      <c r="MDX24" s="304"/>
      <c r="MDY24" s="304"/>
      <c r="MDZ24" s="304"/>
      <c r="MEA24" s="304"/>
      <c r="MEB24" s="304"/>
      <c r="MEC24" s="304"/>
      <c r="MED24" s="304"/>
      <c r="MEE24" s="304"/>
      <c r="MEF24" s="304"/>
      <c r="MEG24" s="304"/>
      <c r="MEH24" s="304"/>
      <c r="MEI24" s="304"/>
      <c r="MEJ24" s="304"/>
      <c r="MEK24" s="304"/>
      <c r="MEL24" s="304"/>
      <c r="MEM24" s="304"/>
      <c r="MEN24" s="304"/>
      <c r="MEO24" s="304"/>
      <c r="MEP24" s="304"/>
      <c r="MEQ24" s="304"/>
      <c r="MER24" s="304"/>
      <c r="MES24" s="304"/>
      <c r="MET24" s="304"/>
      <c r="MEU24" s="304"/>
      <c r="MEV24" s="304"/>
      <c r="MEW24" s="304"/>
      <c r="MEX24" s="304"/>
      <c r="MEY24" s="304"/>
      <c r="MEZ24" s="304"/>
      <c r="MFA24" s="304"/>
      <c r="MFB24" s="304"/>
      <c r="MFC24" s="304"/>
      <c r="MFD24" s="304"/>
      <c r="MFE24" s="304"/>
      <c r="MFF24" s="304"/>
      <c r="MFG24" s="304"/>
      <c r="MFH24" s="304"/>
      <c r="MFI24" s="304"/>
      <c r="MFJ24" s="304"/>
      <c r="MFK24" s="304"/>
      <c r="MFL24" s="304"/>
      <c r="MFM24" s="304"/>
      <c r="MFN24" s="304"/>
      <c r="MFO24" s="304"/>
      <c r="MFP24" s="304"/>
      <c r="MFQ24" s="304"/>
      <c r="MFR24" s="304"/>
      <c r="MFS24" s="304"/>
      <c r="MFT24" s="304"/>
      <c r="MFU24" s="304"/>
      <c r="MFV24" s="304"/>
      <c r="MFW24" s="304"/>
      <c r="MFX24" s="304"/>
      <c r="MFY24" s="304"/>
      <c r="MFZ24" s="304"/>
      <c r="MGA24" s="304"/>
      <c r="MGB24" s="304"/>
      <c r="MGC24" s="304"/>
      <c r="MGD24" s="304"/>
      <c r="MGE24" s="304"/>
      <c r="MGF24" s="304"/>
      <c r="MGG24" s="304"/>
      <c r="MGH24" s="304"/>
      <c r="MGI24" s="304"/>
      <c r="MGJ24" s="304"/>
      <c r="MGK24" s="304"/>
      <c r="MGL24" s="304"/>
      <c r="MGM24" s="304"/>
      <c r="MGN24" s="304"/>
      <c r="MGO24" s="304"/>
      <c r="MGP24" s="304"/>
      <c r="MGQ24" s="304"/>
      <c r="MGR24" s="304"/>
      <c r="MGS24" s="304"/>
      <c r="MGT24" s="304"/>
      <c r="MGU24" s="304"/>
      <c r="MGV24" s="304"/>
      <c r="MGW24" s="304"/>
      <c r="MGX24" s="304"/>
      <c r="MGY24" s="304"/>
      <c r="MGZ24" s="304"/>
      <c r="MHA24" s="304"/>
      <c r="MHB24" s="304"/>
      <c r="MHC24" s="304"/>
      <c r="MHD24" s="304"/>
      <c r="MHE24" s="304"/>
      <c r="MHF24" s="304"/>
      <c r="MHG24" s="304"/>
      <c r="MHH24" s="304"/>
      <c r="MHI24" s="304"/>
      <c r="MHJ24" s="304"/>
      <c r="MHK24" s="304"/>
      <c r="MHL24" s="304"/>
      <c r="MHM24" s="304"/>
      <c r="MHN24" s="304"/>
      <c r="MHO24" s="304"/>
      <c r="MHP24" s="304"/>
      <c r="MHQ24" s="304"/>
      <c r="MHR24" s="304"/>
      <c r="MHS24" s="304"/>
      <c r="MHT24" s="304"/>
      <c r="MHU24" s="304"/>
      <c r="MHV24" s="304"/>
      <c r="MHW24" s="304"/>
      <c r="MHX24" s="304"/>
      <c r="MHY24" s="304"/>
      <c r="MHZ24" s="304"/>
      <c r="MIA24" s="304"/>
      <c r="MIB24" s="304"/>
      <c r="MIC24" s="304"/>
      <c r="MID24" s="304"/>
      <c r="MIE24" s="304"/>
      <c r="MIF24" s="304"/>
      <c r="MIG24" s="304"/>
      <c r="MIH24" s="304"/>
      <c r="MII24" s="304"/>
      <c r="MIJ24" s="304"/>
      <c r="MIK24" s="304"/>
      <c r="MIL24" s="304"/>
      <c r="MIM24" s="304"/>
      <c r="MIN24" s="304"/>
      <c r="MIO24" s="304"/>
      <c r="MIP24" s="304"/>
      <c r="MIQ24" s="304"/>
      <c r="MIR24" s="304"/>
      <c r="MIS24" s="304"/>
      <c r="MIT24" s="304"/>
      <c r="MIU24" s="304"/>
      <c r="MIV24" s="304"/>
      <c r="MIW24" s="304"/>
      <c r="MIX24" s="304"/>
      <c r="MIY24" s="304"/>
      <c r="MIZ24" s="304"/>
      <c r="MJA24" s="304"/>
      <c r="MJB24" s="304"/>
      <c r="MJC24" s="304"/>
      <c r="MJD24" s="304"/>
      <c r="MJE24" s="304"/>
      <c r="MJF24" s="304"/>
      <c r="MJG24" s="304"/>
      <c r="MJH24" s="304"/>
      <c r="MJI24" s="304"/>
      <c r="MJJ24" s="304"/>
      <c r="MJK24" s="304"/>
      <c r="MJL24" s="304"/>
      <c r="MJM24" s="304"/>
      <c r="MJN24" s="304"/>
      <c r="MJO24" s="304"/>
      <c r="MJP24" s="304"/>
      <c r="MJQ24" s="304"/>
      <c r="MJR24" s="304"/>
      <c r="MJS24" s="304"/>
      <c r="MJT24" s="304"/>
      <c r="MJU24" s="304"/>
      <c r="MJV24" s="304"/>
      <c r="MJW24" s="304"/>
      <c r="MJX24" s="304"/>
      <c r="MJY24" s="304"/>
      <c r="MJZ24" s="304"/>
      <c r="MKA24" s="304"/>
      <c r="MKB24" s="304"/>
      <c r="MKC24" s="304"/>
      <c r="MKD24" s="304"/>
      <c r="MKE24" s="304"/>
      <c r="MKF24" s="304"/>
      <c r="MKG24" s="304"/>
      <c r="MKH24" s="304"/>
      <c r="MKI24" s="304"/>
      <c r="MKJ24" s="304"/>
      <c r="MKK24" s="304"/>
      <c r="MKL24" s="304"/>
      <c r="MKM24" s="304"/>
      <c r="MKN24" s="304"/>
      <c r="MKO24" s="304"/>
      <c r="MKP24" s="304"/>
      <c r="MKQ24" s="304"/>
      <c r="MKR24" s="304"/>
      <c r="MKS24" s="304"/>
      <c r="MKT24" s="304"/>
      <c r="MKU24" s="304"/>
      <c r="MKV24" s="304"/>
      <c r="MKW24" s="304"/>
      <c r="MKX24" s="304"/>
      <c r="MKY24" s="304"/>
      <c r="MKZ24" s="304"/>
      <c r="MLA24" s="304"/>
      <c r="MLB24" s="304"/>
      <c r="MLC24" s="304"/>
      <c r="MLD24" s="304"/>
      <c r="MLE24" s="304"/>
      <c r="MLF24" s="304"/>
      <c r="MLG24" s="304"/>
      <c r="MLH24" s="304"/>
      <c r="MLI24" s="304"/>
      <c r="MLJ24" s="304"/>
      <c r="MLK24" s="304"/>
      <c r="MLL24" s="304"/>
      <c r="MLM24" s="304"/>
      <c r="MLN24" s="304"/>
      <c r="MLO24" s="304"/>
      <c r="MLP24" s="304"/>
      <c r="MLQ24" s="304"/>
      <c r="MLR24" s="304"/>
      <c r="MLS24" s="304"/>
      <c r="MLT24" s="304"/>
      <c r="MLU24" s="304"/>
      <c r="MLV24" s="304"/>
      <c r="MLW24" s="304"/>
      <c r="MLX24" s="304"/>
      <c r="MLY24" s="304"/>
      <c r="MLZ24" s="304"/>
      <c r="MMA24" s="304"/>
      <c r="MMB24" s="304"/>
      <c r="MMC24" s="304"/>
      <c r="MMD24" s="304"/>
      <c r="MME24" s="304"/>
      <c r="MMF24" s="304"/>
      <c r="MMG24" s="304"/>
      <c r="MMH24" s="304"/>
      <c r="MMI24" s="304"/>
      <c r="MMJ24" s="304"/>
      <c r="MMK24" s="304"/>
      <c r="MML24" s="304"/>
      <c r="MMM24" s="304"/>
      <c r="MMN24" s="304"/>
      <c r="MMO24" s="304"/>
      <c r="MMP24" s="304"/>
      <c r="MMQ24" s="304"/>
      <c r="MMR24" s="304"/>
      <c r="MMS24" s="304"/>
      <c r="MMT24" s="304"/>
      <c r="MMU24" s="304"/>
      <c r="MMV24" s="304"/>
      <c r="MMW24" s="304"/>
      <c r="MMX24" s="304"/>
      <c r="MMY24" s="304"/>
      <c r="MMZ24" s="304"/>
      <c r="MNA24" s="304"/>
      <c r="MNB24" s="304"/>
      <c r="MNC24" s="304"/>
      <c r="MND24" s="304"/>
      <c r="MNE24" s="304"/>
      <c r="MNF24" s="304"/>
      <c r="MNG24" s="304"/>
      <c r="MNH24" s="304"/>
      <c r="MNI24" s="304"/>
      <c r="MNJ24" s="304"/>
      <c r="MNK24" s="304"/>
      <c r="MNL24" s="304"/>
      <c r="MNM24" s="304"/>
      <c r="MNN24" s="304"/>
      <c r="MNO24" s="304"/>
      <c r="MNP24" s="304"/>
      <c r="MNQ24" s="304"/>
      <c r="MNR24" s="304"/>
      <c r="MNS24" s="304"/>
      <c r="MNT24" s="304"/>
      <c r="MNU24" s="304"/>
      <c r="MNV24" s="304"/>
      <c r="MNW24" s="304"/>
      <c r="MNX24" s="304"/>
      <c r="MNY24" s="304"/>
      <c r="MNZ24" s="304"/>
      <c r="MOA24" s="304"/>
      <c r="MOB24" s="304"/>
      <c r="MOC24" s="304"/>
      <c r="MOD24" s="304"/>
      <c r="MOE24" s="304"/>
      <c r="MOF24" s="304"/>
      <c r="MOG24" s="304"/>
      <c r="MOH24" s="304"/>
      <c r="MOI24" s="304"/>
      <c r="MOJ24" s="304"/>
      <c r="MOK24" s="304"/>
      <c r="MOL24" s="304"/>
      <c r="MOM24" s="304"/>
      <c r="MON24" s="304"/>
      <c r="MOO24" s="304"/>
      <c r="MOP24" s="304"/>
      <c r="MOQ24" s="304"/>
      <c r="MOR24" s="304"/>
      <c r="MOS24" s="304"/>
      <c r="MOT24" s="304"/>
      <c r="MOU24" s="304"/>
      <c r="MOV24" s="304"/>
      <c r="MOW24" s="304"/>
      <c r="MOX24" s="304"/>
      <c r="MOY24" s="304"/>
      <c r="MOZ24" s="304"/>
      <c r="MPA24" s="304"/>
      <c r="MPB24" s="304"/>
      <c r="MPC24" s="304"/>
      <c r="MPD24" s="304"/>
      <c r="MPE24" s="304"/>
      <c r="MPF24" s="304"/>
      <c r="MPG24" s="304"/>
      <c r="MPH24" s="304"/>
      <c r="MPI24" s="304"/>
      <c r="MPJ24" s="304"/>
      <c r="MPK24" s="304"/>
      <c r="MPL24" s="304"/>
      <c r="MPM24" s="304"/>
      <c r="MPN24" s="304"/>
      <c r="MPO24" s="304"/>
      <c r="MPP24" s="304"/>
      <c r="MPQ24" s="304"/>
      <c r="MPR24" s="304"/>
      <c r="MPS24" s="304"/>
      <c r="MPT24" s="304"/>
      <c r="MPU24" s="304"/>
      <c r="MPV24" s="304"/>
      <c r="MPW24" s="304"/>
      <c r="MPX24" s="304"/>
      <c r="MPY24" s="304"/>
      <c r="MPZ24" s="304"/>
      <c r="MQA24" s="304"/>
      <c r="MQB24" s="304"/>
      <c r="MQC24" s="304"/>
      <c r="MQD24" s="304"/>
      <c r="MQE24" s="304"/>
      <c r="MQF24" s="304"/>
      <c r="MQG24" s="304"/>
      <c r="MQH24" s="304"/>
      <c r="MQI24" s="304"/>
      <c r="MQJ24" s="304"/>
      <c r="MQK24" s="304"/>
      <c r="MQL24" s="304"/>
      <c r="MQM24" s="304"/>
      <c r="MQN24" s="304"/>
      <c r="MQO24" s="304"/>
      <c r="MQP24" s="304"/>
      <c r="MQQ24" s="304"/>
      <c r="MQR24" s="304"/>
      <c r="MQS24" s="304"/>
      <c r="MQT24" s="304"/>
      <c r="MQU24" s="304"/>
      <c r="MQV24" s="304"/>
      <c r="MQW24" s="304"/>
      <c r="MQX24" s="304"/>
      <c r="MQY24" s="304"/>
      <c r="MQZ24" s="304"/>
      <c r="MRA24" s="304"/>
      <c r="MRB24" s="304"/>
      <c r="MRC24" s="304"/>
      <c r="MRD24" s="304"/>
      <c r="MRE24" s="304"/>
      <c r="MRF24" s="304"/>
      <c r="MRG24" s="304"/>
      <c r="MRH24" s="304"/>
      <c r="MRI24" s="304"/>
      <c r="MRJ24" s="304"/>
      <c r="MRK24" s="304"/>
      <c r="MRL24" s="304"/>
      <c r="MRM24" s="304"/>
      <c r="MRN24" s="304"/>
      <c r="MRO24" s="304"/>
      <c r="MRP24" s="304"/>
      <c r="MRQ24" s="304"/>
      <c r="MRR24" s="304"/>
      <c r="MRS24" s="304"/>
      <c r="MRT24" s="304"/>
      <c r="MRU24" s="304"/>
      <c r="MRV24" s="304"/>
      <c r="MRW24" s="304"/>
      <c r="MRX24" s="304"/>
      <c r="MRY24" s="304"/>
      <c r="MRZ24" s="304"/>
      <c r="MSA24" s="304"/>
      <c r="MSB24" s="304"/>
      <c r="MSC24" s="304"/>
      <c r="MSD24" s="304"/>
      <c r="MSE24" s="304"/>
      <c r="MSF24" s="304"/>
      <c r="MSG24" s="304"/>
      <c r="MSH24" s="304"/>
      <c r="MSI24" s="304"/>
      <c r="MSJ24" s="304"/>
      <c r="MSK24" s="304"/>
      <c r="MSL24" s="304"/>
      <c r="MSM24" s="304"/>
      <c r="MSN24" s="304"/>
      <c r="MSO24" s="304"/>
      <c r="MSP24" s="304"/>
      <c r="MSQ24" s="304"/>
      <c r="MSR24" s="304"/>
      <c r="MSS24" s="304"/>
      <c r="MST24" s="304"/>
      <c r="MSU24" s="304"/>
      <c r="MSV24" s="304"/>
      <c r="MSW24" s="304"/>
      <c r="MSX24" s="304"/>
      <c r="MSY24" s="304"/>
      <c r="MSZ24" s="304"/>
      <c r="MTA24" s="304"/>
      <c r="MTB24" s="304"/>
      <c r="MTC24" s="304"/>
      <c r="MTD24" s="304"/>
      <c r="MTE24" s="304"/>
      <c r="MTF24" s="304"/>
      <c r="MTG24" s="304"/>
      <c r="MTH24" s="304"/>
      <c r="MTI24" s="304"/>
      <c r="MTJ24" s="304"/>
      <c r="MTK24" s="304"/>
      <c r="MTL24" s="304"/>
      <c r="MTM24" s="304"/>
      <c r="MTN24" s="304"/>
      <c r="MTO24" s="304"/>
      <c r="MTP24" s="304"/>
      <c r="MTQ24" s="304"/>
      <c r="MTR24" s="304"/>
      <c r="MTS24" s="304"/>
      <c r="MTT24" s="304"/>
      <c r="MTU24" s="304"/>
      <c r="MTV24" s="304"/>
      <c r="MTW24" s="304"/>
      <c r="MTX24" s="304"/>
      <c r="MTY24" s="304"/>
      <c r="MTZ24" s="304"/>
      <c r="MUA24" s="304"/>
      <c r="MUB24" s="304"/>
      <c r="MUC24" s="304"/>
      <c r="MUD24" s="304"/>
      <c r="MUE24" s="304"/>
      <c r="MUF24" s="304"/>
      <c r="MUG24" s="304"/>
      <c r="MUH24" s="304"/>
      <c r="MUI24" s="304"/>
      <c r="MUJ24" s="304"/>
      <c r="MUK24" s="304"/>
      <c r="MUL24" s="304"/>
      <c r="MUM24" s="304"/>
      <c r="MUN24" s="304"/>
      <c r="MUO24" s="304"/>
      <c r="MUP24" s="304"/>
      <c r="MUQ24" s="304"/>
      <c r="MUR24" s="304"/>
      <c r="MUS24" s="304"/>
      <c r="MUT24" s="304"/>
      <c r="MUU24" s="304"/>
      <c r="MUV24" s="304"/>
      <c r="MUW24" s="304"/>
      <c r="MUX24" s="304"/>
      <c r="MUY24" s="304"/>
      <c r="MUZ24" s="304"/>
      <c r="MVA24" s="304"/>
      <c r="MVB24" s="304"/>
      <c r="MVC24" s="304"/>
      <c r="MVD24" s="304"/>
      <c r="MVE24" s="304"/>
      <c r="MVF24" s="304"/>
      <c r="MVG24" s="304"/>
      <c r="MVH24" s="304"/>
      <c r="MVI24" s="304"/>
      <c r="MVJ24" s="304"/>
      <c r="MVK24" s="304"/>
      <c r="MVL24" s="304"/>
      <c r="MVM24" s="304"/>
      <c r="MVN24" s="304"/>
      <c r="MVO24" s="304"/>
      <c r="MVP24" s="304"/>
      <c r="MVQ24" s="304"/>
      <c r="MVR24" s="304"/>
      <c r="MVS24" s="304"/>
      <c r="MVT24" s="304"/>
      <c r="MVU24" s="304"/>
      <c r="MVV24" s="304"/>
      <c r="MVW24" s="304"/>
      <c r="MVX24" s="304"/>
      <c r="MVY24" s="304"/>
      <c r="MVZ24" s="304"/>
      <c r="MWA24" s="304"/>
      <c r="MWB24" s="304"/>
      <c r="MWC24" s="304"/>
      <c r="MWD24" s="304"/>
      <c r="MWE24" s="304"/>
      <c r="MWF24" s="304"/>
      <c r="MWG24" s="304"/>
      <c r="MWH24" s="304"/>
      <c r="MWI24" s="304"/>
      <c r="MWJ24" s="304"/>
      <c r="MWK24" s="304"/>
      <c r="MWL24" s="304"/>
      <c r="MWM24" s="304"/>
      <c r="MWN24" s="304"/>
      <c r="MWO24" s="304"/>
      <c r="MWP24" s="304"/>
      <c r="MWQ24" s="304"/>
      <c r="MWR24" s="304"/>
      <c r="MWS24" s="304"/>
      <c r="MWT24" s="304"/>
      <c r="MWU24" s="304"/>
      <c r="MWV24" s="304"/>
      <c r="MWW24" s="304"/>
      <c r="MWX24" s="304"/>
      <c r="MWY24" s="304"/>
      <c r="MWZ24" s="304"/>
      <c r="MXA24" s="304"/>
      <c r="MXB24" s="304"/>
      <c r="MXC24" s="304"/>
      <c r="MXD24" s="304"/>
      <c r="MXE24" s="304"/>
      <c r="MXF24" s="304"/>
      <c r="MXG24" s="304"/>
      <c r="MXH24" s="304"/>
      <c r="MXI24" s="304"/>
      <c r="MXJ24" s="304"/>
      <c r="MXK24" s="304"/>
      <c r="MXL24" s="304"/>
      <c r="MXM24" s="304"/>
      <c r="MXN24" s="304"/>
      <c r="MXO24" s="304"/>
      <c r="MXP24" s="304"/>
      <c r="MXQ24" s="304"/>
      <c r="MXR24" s="304"/>
      <c r="MXS24" s="304"/>
      <c r="MXT24" s="304"/>
      <c r="MXU24" s="304"/>
      <c r="MXV24" s="304"/>
      <c r="MXW24" s="304"/>
      <c r="MXX24" s="304"/>
      <c r="MXY24" s="304"/>
      <c r="MXZ24" s="304"/>
      <c r="MYA24" s="304"/>
      <c r="MYB24" s="304"/>
      <c r="MYC24" s="304"/>
      <c r="MYD24" s="304"/>
      <c r="MYE24" s="304"/>
      <c r="MYF24" s="304"/>
      <c r="MYG24" s="304"/>
      <c r="MYH24" s="304"/>
      <c r="MYI24" s="304"/>
      <c r="MYJ24" s="304"/>
      <c r="MYK24" s="304"/>
      <c r="MYL24" s="304"/>
      <c r="MYM24" s="304"/>
      <c r="MYN24" s="304"/>
      <c r="MYO24" s="304"/>
      <c r="MYP24" s="304"/>
      <c r="MYQ24" s="304"/>
      <c r="MYR24" s="304"/>
      <c r="MYS24" s="304"/>
      <c r="MYT24" s="304"/>
      <c r="MYU24" s="304"/>
      <c r="MYV24" s="304"/>
      <c r="MYW24" s="304"/>
      <c r="MYX24" s="304"/>
      <c r="MYY24" s="304"/>
      <c r="MYZ24" s="304"/>
      <c r="MZA24" s="304"/>
      <c r="MZB24" s="304"/>
      <c r="MZC24" s="304"/>
      <c r="MZD24" s="304"/>
      <c r="MZE24" s="304"/>
      <c r="MZF24" s="304"/>
      <c r="MZG24" s="304"/>
      <c r="MZH24" s="304"/>
      <c r="MZI24" s="304"/>
      <c r="MZJ24" s="304"/>
      <c r="MZK24" s="304"/>
      <c r="MZL24" s="304"/>
      <c r="MZM24" s="304"/>
      <c r="MZN24" s="304"/>
      <c r="MZO24" s="304"/>
      <c r="MZP24" s="304"/>
      <c r="MZQ24" s="304"/>
      <c r="MZR24" s="304"/>
      <c r="MZS24" s="304"/>
      <c r="MZT24" s="304"/>
      <c r="MZU24" s="304"/>
      <c r="MZV24" s="304"/>
      <c r="MZW24" s="304"/>
      <c r="MZX24" s="304"/>
      <c r="MZY24" s="304"/>
      <c r="MZZ24" s="304"/>
      <c r="NAA24" s="304"/>
      <c r="NAB24" s="304"/>
      <c r="NAC24" s="304"/>
      <c r="NAD24" s="304"/>
      <c r="NAE24" s="304"/>
      <c r="NAF24" s="304"/>
      <c r="NAG24" s="304"/>
      <c r="NAH24" s="304"/>
      <c r="NAI24" s="304"/>
      <c r="NAJ24" s="304"/>
      <c r="NAK24" s="304"/>
      <c r="NAL24" s="304"/>
      <c r="NAM24" s="304"/>
      <c r="NAN24" s="304"/>
      <c r="NAO24" s="304"/>
      <c r="NAP24" s="304"/>
      <c r="NAQ24" s="304"/>
      <c r="NAR24" s="304"/>
      <c r="NAS24" s="304"/>
      <c r="NAT24" s="304"/>
      <c r="NAU24" s="304"/>
      <c r="NAV24" s="304"/>
      <c r="NAW24" s="304"/>
      <c r="NAX24" s="304"/>
      <c r="NAY24" s="304"/>
      <c r="NAZ24" s="304"/>
      <c r="NBA24" s="304"/>
      <c r="NBB24" s="304"/>
      <c r="NBC24" s="304"/>
      <c r="NBD24" s="304"/>
      <c r="NBE24" s="304"/>
      <c r="NBF24" s="304"/>
      <c r="NBG24" s="304"/>
      <c r="NBH24" s="304"/>
      <c r="NBI24" s="304"/>
      <c r="NBJ24" s="304"/>
      <c r="NBK24" s="304"/>
      <c r="NBL24" s="304"/>
      <c r="NBM24" s="304"/>
      <c r="NBN24" s="304"/>
      <c r="NBO24" s="304"/>
      <c r="NBP24" s="304"/>
      <c r="NBQ24" s="304"/>
      <c r="NBR24" s="304"/>
      <c r="NBS24" s="304"/>
      <c r="NBT24" s="304"/>
      <c r="NBU24" s="304"/>
      <c r="NBV24" s="304"/>
      <c r="NBW24" s="304"/>
      <c r="NBX24" s="304"/>
      <c r="NBY24" s="304"/>
      <c r="NBZ24" s="304"/>
      <c r="NCA24" s="304"/>
      <c r="NCB24" s="304"/>
      <c r="NCC24" s="304"/>
      <c r="NCD24" s="304"/>
      <c r="NCE24" s="304"/>
      <c r="NCF24" s="304"/>
      <c r="NCG24" s="304"/>
      <c r="NCH24" s="304"/>
      <c r="NCI24" s="304"/>
      <c r="NCJ24" s="304"/>
      <c r="NCK24" s="304"/>
      <c r="NCL24" s="304"/>
      <c r="NCM24" s="304"/>
      <c r="NCN24" s="304"/>
      <c r="NCO24" s="304"/>
      <c r="NCP24" s="304"/>
      <c r="NCQ24" s="304"/>
      <c r="NCR24" s="304"/>
      <c r="NCS24" s="304"/>
      <c r="NCT24" s="304"/>
      <c r="NCU24" s="304"/>
      <c r="NCV24" s="304"/>
      <c r="NCW24" s="304"/>
      <c r="NCX24" s="304"/>
      <c r="NCY24" s="304"/>
      <c r="NCZ24" s="304"/>
      <c r="NDA24" s="304"/>
      <c r="NDB24" s="304"/>
      <c r="NDC24" s="304"/>
      <c r="NDD24" s="304"/>
      <c r="NDE24" s="304"/>
      <c r="NDF24" s="304"/>
      <c r="NDG24" s="304"/>
      <c r="NDH24" s="304"/>
      <c r="NDI24" s="304"/>
      <c r="NDJ24" s="304"/>
      <c r="NDK24" s="304"/>
      <c r="NDL24" s="304"/>
      <c r="NDM24" s="304"/>
      <c r="NDN24" s="304"/>
      <c r="NDO24" s="304"/>
      <c r="NDP24" s="304"/>
      <c r="NDQ24" s="304"/>
      <c r="NDR24" s="304"/>
      <c r="NDS24" s="304"/>
      <c r="NDT24" s="304"/>
      <c r="NDU24" s="304"/>
      <c r="NDV24" s="304"/>
      <c r="NDW24" s="304"/>
      <c r="NDX24" s="304"/>
      <c r="NDY24" s="304"/>
      <c r="NDZ24" s="304"/>
      <c r="NEA24" s="304"/>
      <c r="NEB24" s="304"/>
      <c r="NEC24" s="304"/>
      <c r="NED24" s="304"/>
      <c r="NEE24" s="304"/>
      <c r="NEF24" s="304"/>
      <c r="NEG24" s="304"/>
      <c r="NEH24" s="304"/>
      <c r="NEI24" s="304"/>
      <c r="NEJ24" s="304"/>
      <c r="NEK24" s="304"/>
      <c r="NEL24" s="304"/>
      <c r="NEM24" s="304"/>
      <c r="NEN24" s="304"/>
      <c r="NEO24" s="304"/>
      <c r="NEP24" s="304"/>
      <c r="NEQ24" s="304"/>
      <c r="NER24" s="304"/>
      <c r="NES24" s="304"/>
      <c r="NET24" s="304"/>
      <c r="NEU24" s="304"/>
      <c r="NEV24" s="304"/>
      <c r="NEW24" s="304"/>
      <c r="NEX24" s="304"/>
      <c r="NEY24" s="304"/>
      <c r="NEZ24" s="304"/>
      <c r="NFA24" s="304"/>
      <c r="NFB24" s="304"/>
      <c r="NFC24" s="304"/>
      <c r="NFD24" s="304"/>
      <c r="NFE24" s="304"/>
      <c r="NFF24" s="304"/>
      <c r="NFG24" s="304"/>
      <c r="NFH24" s="304"/>
      <c r="NFI24" s="304"/>
      <c r="NFJ24" s="304"/>
      <c r="NFK24" s="304"/>
      <c r="NFL24" s="304"/>
      <c r="NFM24" s="304"/>
      <c r="NFN24" s="304"/>
      <c r="NFO24" s="304"/>
      <c r="NFP24" s="304"/>
      <c r="NFQ24" s="304"/>
      <c r="NFR24" s="304"/>
      <c r="NFS24" s="304"/>
      <c r="NFT24" s="304"/>
      <c r="NFU24" s="304"/>
      <c r="NFV24" s="304"/>
      <c r="NFW24" s="304"/>
      <c r="NFX24" s="304"/>
      <c r="NFY24" s="304"/>
      <c r="NFZ24" s="304"/>
      <c r="NGA24" s="304"/>
      <c r="NGB24" s="304"/>
      <c r="NGC24" s="304"/>
      <c r="NGD24" s="304"/>
      <c r="NGE24" s="304"/>
      <c r="NGF24" s="304"/>
      <c r="NGG24" s="304"/>
      <c r="NGH24" s="304"/>
      <c r="NGI24" s="304"/>
      <c r="NGJ24" s="304"/>
      <c r="NGK24" s="304"/>
      <c r="NGL24" s="304"/>
      <c r="NGM24" s="304"/>
      <c r="NGN24" s="304"/>
      <c r="NGO24" s="304"/>
      <c r="NGP24" s="304"/>
      <c r="NGQ24" s="304"/>
      <c r="NGR24" s="304"/>
      <c r="NGS24" s="304"/>
      <c r="NGT24" s="304"/>
      <c r="NGU24" s="304"/>
      <c r="NGV24" s="304"/>
      <c r="NGW24" s="304"/>
      <c r="NGX24" s="304"/>
      <c r="NGY24" s="304"/>
      <c r="NGZ24" s="304"/>
      <c r="NHA24" s="304"/>
      <c r="NHB24" s="304"/>
      <c r="NHC24" s="304"/>
      <c r="NHD24" s="304"/>
      <c r="NHE24" s="304"/>
      <c r="NHF24" s="304"/>
      <c r="NHG24" s="304"/>
      <c r="NHH24" s="304"/>
      <c r="NHI24" s="304"/>
      <c r="NHJ24" s="304"/>
      <c r="NHK24" s="304"/>
      <c r="NHL24" s="304"/>
      <c r="NHM24" s="304"/>
      <c r="NHN24" s="304"/>
      <c r="NHO24" s="304"/>
      <c r="NHP24" s="304"/>
      <c r="NHQ24" s="304"/>
      <c r="NHR24" s="304"/>
      <c r="NHS24" s="304"/>
      <c r="NHT24" s="304"/>
      <c r="NHU24" s="304"/>
      <c r="NHV24" s="304"/>
      <c r="NHW24" s="304"/>
      <c r="NHX24" s="304"/>
      <c r="NHY24" s="304"/>
      <c r="NHZ24" s="304"/>
      <c r="NIA24" s="304"/>
      <c r="NIB24" s="304"/>
      <c r="NIC24" s="304"/>
      <c r="NID24" s="304"/>
      <c r="NIE24" s="304"/>
      <c r="NIF24" s="304"/>
      <c r="NIG24" s="304"/>
      <c r="NIH24" s="304"/>
      <c r="NII24" s="304"/>
      <c r="NIJ24" s="304"/>
      <c r="NIK24" s="304"/>
      <c r="NIL24" s="304"/>
      <c r="NIM24" s="304"/>
      <c r="NIN24" s="304"/>
      <c r="NIO24" s="304"/>
      <c r="NIP24" s="304"/>
      <c r="NIQ24" s="304"/>
      <c r="NIR24" s="304"/>
      <c r="NIS24" s="304"/>
      <c r="NIT24" s="304"/>
      <c r="NIU24" s="304"/>
      <c r="NIV24" s="304"/>
      <c r="NIW24" s="304"/>
      <c r="NIX24" s="304"/>
      <c r="NIY24" s="304"/>
      <c r="NIZ24" s="304"/>
      <c r="NJA24" s="304"/>
      <c r="NJB24" s="304"/>
      <c r="NJC24" s="304"/>
      <c r="NJD24" s="304"/>
      <c r="NJE24" s="304"/>
      <c r="NJF24" s="304"/>
      <c r="NJG24" s="304"/>
      <c r="NJH24" s="304"/>
      <c r="NJI24" s="304"/>
      <c r="NJJ24" s="304"/>
      <c r="NJK24" s="304"/>
      <c r="NJL24" s="304"/>
      <c r="NJM24" s="304"/>
      <c r="NJN24" s="304"/>
      <c r="NJO24" s="304"/>
      <c r="NJP24" s="304"/>
      <c r="NJQ24" s="304"/>
      <c r="NJR24" s="304"/>
      <c r="NJS24" s="304"/>
      <c r="NJT24" s="304"/>
      <c r="NJU24" s="304"/>
      <c r="NJV24" s="304"/>
      <c r="NJW24" s="304"/>
      <c r="NJX24" s="304"/>
      <c r="NJY24" s="304"/>
      <c r="NJZ24" s="304"/>
      <c r="NKA24" s="304"/>
      <c r="NKB24" s="304"/>
      <c r="NKC24" s="304"/>
      <c r="NKD24" s="304"/>
      <c r="NKE24" s="304"/>
      <c r="NKF24" s="304"/>
      <c r="NKG24" s="304"/>
      <c r="NKH24" s="304"/>
      <c r="NKI24" s="304"/>
      <c r="NKJ24" s="304"/>
      <c r="NKK24" s="304"/>
      <c r="NKL24" s="304"/>
      <c r="NKM24" s="304"/>
      <c r="NKN24" s="304"/>
      <c r="NKO24" s="304"/>
      <c r="NKP24" s="304"/>
      <c r="NKQ24" s="304"/>
      <c r="NKR24" s="304"/>
      <c r="NKS24" s="304"/>
      <c r="NKT24" s="304"/>
      <c r="NKU24" s="304"/>
      <c r="NKV24" s="304"/>
      <c r="NKW24" s="304"/>
      <c r="NKX24" s="304"/>
      <c r="NKY24" s="304"/>
      <c r="NKZ24" s="304"/>
      <c r="NLA24" s="304"/>
      <c r="NLB24" s="304"/>
      <c r="NLC24" s="304"/>
      <c r="NLD24" s="304"/>
      <c r="NLE24" s="304"/>
      <c r="NLF24" s="304"/>
      <c r="NLG24" s="304"/>
      <c r="NLH24" s="304"/>
      <c r="NLI24" s="304"/>
      <c r="NLJ24" s="304"/>
      <c r="NLK24" s="304"/>
      <c r="NLL24" s="304"/>
      <c r="NLM24" s="304"/>
      <c r="NLN24" s="304"/>
      <c r="NLO24" s="304"/>
      <c r="NLP24" s="304"/>
      <c r="NLQ24" s="304"/>
      <c r="NLR24" s="304"/>
      <c r="NLS24" s="304"/>
      <c r="NLT24" s="304"/>
      <c r="NLU24" s="304"/>
      <c r="NLV24" s="304"/>
      <c r="NLW24" s="304"/>
      <c r="NLX24" s="304"/>
      <c r="NLY24" s="304"/>
      <c r="NLZ24" s="304"/>
      <c r="NMA24" s="304"/>
      <c r="NMB24" s="304"/>
      <c r="NMC24" s="304"/>
      <c r="NMD24" s="304"/>
      <c r="NME24" s="304"/>
      <c r="NMF24" s="304"/>
      <c r="NMG24" s="304"/>
      <c r="NMH24" s="304"/>
      <c r="NMI24" s="304"/>
      <c r="NMJ24" s="304"/>
      <c r="NMK24" s="304"/>
      <c r="NML24" s="304"/>
      <c r="NMM24" s="304"/>
      <c r="NMN24" s="304"/>
      <c r="NMO24" s="304"/>
      <c r="NMP24" s="304"/>
      <c r="NMQ24" s="304"/>
      <c r="NMR24" s="304"/>
      <c r="NMS24" s="304"/>
      <c r="NMT24" s="304"/>
      <c r="NMU24" s="304"/>
      <c r="NMV24" s="304"/>
      <c r="NMW24" s="304"/>
      <c r="NMX24" s="304"/>
      <c r="NMY24" s="304"/>
      <c r="NMZ24" s="304"/>
      <c r="NNA24" s="304"/>
      <c r="NNB24" s="304"/>
      <c r="NNC24" s="304"/>
      <c r="NND24" s="304"/>
      <c r="NNE24" s="304"/>
      <c r="NNF24" s="304"/>
      <c r="NNG24" s="304"/>
      <c r="NNH24" s="304"/>
      <c r="NNI24" s="304"/>
      <c r="NNJ24" s="304"/>
      <c r="NNK24" s="304"/>
      <c r="NNL24" s="304"/>
      <c r="NNM24" s="304"/>
      <c r="NNN24" s="304"/>
      <c r="NNO24" s="304"/>
      <c r="NNP24" s="304"/>
      <c r="NNQ24" s="304"/>
      <c r="NNR24" s="304"/>
      <c r="NNS24" s="304"/>
      <c r="NNT24" s="304"/>
      <c r="NNU24" s="304"/>
      <c r="NNV24" s="304"/>
      <c r="NNW24" s="304"/>
      <c r="NNX24" s="304"/>
      <c r="NNY24" s="304"/>
      <c r="NNZ24" s="304"/>
      <c r="NOA24" s="304"/>
      <c r="NOB24" s="304"/>
      <c r="NOC24" s="304"/>
      <c r="NOD24" s="304"/>
      <c r="NOE24" s="304"/>
      <c r="NOF24" s="304"/>
      <c r="NOG24" s="304"/>
      <c r="NOH24" s="304"/>
      <c r="NOI24" s="304"/>
      <c r="NOJ24" s="304"/>
      <c r="NOK24" s="304"/>
      <c r="NOL24" s="304"/>
      <c r="NOM24" s="304"/>
      <c r="NON24" s="304"/>
      <c r="NOO24" s="304"/>
      <c r="NOP24" s="304"/>
      <c r="NOQ24" s="304"/>
      <c r="NOR24" s="304"/>
      <c r="NOS24" s="304"/>
      <c r="NOT24" s="304"/>
      <c r="NOU24" s="304"/>
      <c r="NOV24" s="304"/>
      <c r="NOW24" s="304"/>
      <c r="NOX24" s="304"/>
      <c r="NOY24" s="304"/>
      <c r="NOZ24" s="304"/>
      <c r="NPA24" s="304"/>
      <c r="NPB24" s="304"/>
      <c r="NPC24" s="304"/>
      <c r="NPD24" s="304"/>
      <c r="NPE24" s="304"/>
      <c r="NPF24" s="304"/>
      <c r="NPG24" s="304"/>
      <c r="NPH24" s="304"/>
      <c r="NPI24" s="304"/>
      <c r="NPJ24" s="304"/>
      <c r="NPK24" s="304"/>
      <c r="NPL24" s="304"/>
      <c r="NPM24" s="304"/>
      <c r="NPN24" s="304"/>
      <c r="NPO24" s="304"/>
      <c r="NPP24" s="304"/>
      <c r="NPQ24" s="304"/>
      <c r="NPR24" s="304"/>
      <c r="NPS24" s="304"/>
      <c r="NPT24" s="304"/>
      <c r="NPU24" s="304"/>
      <c r="NPV24" s="304"/>
      <c r="NPW24" s="304"/>
      <c r="NPX24" s="304"/>
      <c r="NPY24" s="304"/>
      <c r="NPZ24" s="304"/>
      <c r="NQA24" s="304"/>
      <c r="NQB24" s="304"/>
      <c r="NQC24" s="304"/>
      <c r="NQD24" s="304"/>
      <c r="NQE24" s="304"/>
      <c r="NQF24" s="304"/>
      <c r="NQG24" s="304"/>
      <c r="NQH24" s="304"/>
      <c r="NQI24" s="304"/>
      <c r="NQJ24" s="304"/>
      <c r="NQK24" s="304"/>
      <c r="NQL24" s="304"/>
      <c r="NQM24" s="304"/>
      <c r="NQN24" s="304"/>
      <c r="NQO24" s="304"/>
      <c r="NQP24" s="304"/>
      <c r="NQQ24" s="304"/>
      <c r="NQR24" s="304"/>
      <c r="NQS24" s="304"/>
      <c r="NQT24" s="304"/>
      <c r="NQU24" s="304"/>
      <c r="NQV24" s="304"/>
      <c r="NQW24" s="304"/>
      <c r="NQX24" s="304"/>
      <c r="NQY24" s="304"/>
      <c r="NQZ24" s="304"/>
      <c r="NRA24" s="304"/>
      <c r="NRB24" s="304"/>
      <c r="NRC24" s="304"/>
      <c r="NRD24" s="304"/>
      <c r="NRE24" s="304"/>
      <c r="NRF24" s="304"/>
      <c r="NRG24" s="304"/>
      <c r="NRH24" s="304"/>
      <c r="NRI24" s="304"/>
      <c r="NRJ24" s="304"/>
      <c r="NRK24" s="304"/>
      <c r="NRL24" s="304"/>
      <c r="NRM24" s="304"/>
      <c r="NRN24" s="304"/>
      <c r="NRO24" s="304"/>
      <c r="NRP24" s="304"/>
      <c r="NRQ24" s="304"/>
      <c r="NRR24" s="304"/>
      <c r="NRS24" s="304"/>
      <c r="NRT24" s="304"/>
      <c r="NRU24" s="304"/>
      <c r="NRV24" s="304"/>
      <c r="NRW24" s="304"/>
      <c r="NRX24" s="304"/>
      <c r="NRY24" s="304"/>
      <c r="NRZ24" s="304"/>
      <c r="NSA24" s="304"/>
      <c r="NSB24" s="304"/>
      <c r="NSC24" s="304"/>
      <c r="NSD24" s="304"/>
      <c r="NSE24" s="304"/>
      <c r="NSF24" s="304"/>
      <c r="NSG24" s="304"/>
      <c r="NSH24" s="304"/>
      <c r="NSI24" s="304"/>
      <c r="NSJ24" s="304"/>
      <c r="NSK24" s="304"/>
      <c r="NSL24" s="304"/>
      <c r="NSM24" s="304"/>
      <c r="NSN24" s="304"/>
      <c r="NSO24" s="304"/>
      <c r="NSP24" s="304"/>
      <c r="NSQ24" s="304"/>
      <c r="NSR24" s="304"/>
      <c r="NSS24" s="304"/>
      <c r="NST24" s="304"/>
      <c r="NSU24" s="304"/>
      <c r="NSV24" s="304"/>
      <c r="NSW24" s="304"/>
      <c r="NSX24" s="304"/>
      <c r="NSY24" s="304"/>
      <c r="NSZ24" s="304"/>
      <c r="NTA24" s="304"/>
      <c r="NTB24" s="304"/>
      <c r="NTC24" s="304"/>
      <c r="NTD24" s="304"/>
      <c r="NTE24" s="304"/>
      <c r="NTF24" s="304"/>
      <c r="NTG24" s="304"/>
      <c r="NTH24" s="304"/>
      <c r="NTI24" s="304"/>
      <c r="NTJ24" s="304"/>
      <c r="NTK24" s="304"/>
      <c r="NTL24" s="304"/>
      <c r="NTM24" s="304"/>
      <c r="NTN24" s="304"/>
      <c r="NTO24" s="304"/>
      <c r="NTP24" s="304"/>
      <c r="NTQ24" s="304"/>
      <c r="NTR24" s="304"/>
      <c r="NTS24" s="304"/>
      <c r="NTT24" s="304"/>
      <c r="NTU24" s="304"/>
      <c r="NTV24" s="304"/>
      <c r="NTW24" s="304"/>
      <c r="NTX24" s="304"/>
      <c r="NTY24" s="304"/>
      <c r="NTZ24" s="304"/>
      <c r="NUA24" s="304"/>
      <c r="NUB24" s="304"/>
      <c r="NUC24" s="304"/>
      <c r="NUD24" s="304"/>
      <c r="NUE24" s="304"/>
      <c r="NUF24" s="304"/>
      <c r="NUG24" s="304"/>
      <c r="NUH24" s="304"/>
      <c r="NUI24" s="304"/>
      <c r="NUJ24" s="304"/>
      <c r="NUK24" s="304"/>
      <c r="NUL24" s="304"/>
      <c r="NUM24" s="304"/>
      <c r="NUN24" s="304"/>
      <c r="NUO24" s="304"/>
      <c r="NUP24" s="304"/>
      <c r="NUQ24" s="304"/>
      <c r="NUR24" s="304"/>
      <c r="NUS24" s="304"/>
      <c r="NUT24" s="304"/>
      <c r="NUU24" s="304"/>
      <c r="NUV24" s="304"/>
      <c r="NUW24" s="304"/>
      <c r="NUX24" s="304"/>
      <c r="NUY24" s="304"/>
      <c r="NUZ24" s="304"/>
      <c r="NVA24" s="304"/>
      <c r="NVB24" s="304"/>
      <c r="NVC24" s="304"/>
      <c r="NVD24" s="304"/>
      <c r="NVE24" s="304"/>
      <c r="NVF24" s="304"/>
      <c r="NVG24" s="304"/>
      <c r="NVH24" s="304"/>
      <c r="NVI24" s="304"/>
      <c r="NVJ24" s="304"/>
      <c r="NVK24" s="304"/>
      <c r="NVL24" s="304"/>
      <c r="NVM24" s="304"/>
      <c r="NVN24" s="304"/>
      <c r="NVO24" s="304"/>
      <c r="NVP24" s="304"/>
      <c r="NVQ24" s="304"/>
      <c r="NVR24" s="304"/>
      <c r="NVS24" s="304"/>
      <c r="NVT24" s="304"/>
      <c r="NVU24" s="304"/>
      <c r="NVV24" s="304"/>
      <c r="NVW24" s="304"/>
      <c r="NVX24" s="304"/>
      <c r="NVY24" s="304"/>
      <c r="NVZ24" s="304"/>
      <c r="NWA24" s="304"/>
      <c r="NWB24" s="304"/>
      <c r="NWC24" s="304"/>
      <c r="NWD24" s="304"/>
      <c r="NWE24" s="304"/>
      <c r="NWF24" s="304"/>
      <c r="NWG24" s="304"/>
      <c r="NWH24" s="304"/>
      <c r="NWI24" s="304"/>
      <c r="NWJ24" s="304"/>
      <c r="NWK24" s="304"/>
      <c r="NWL24" s="304"/>
      <c r="NWM24" s="304"/>
      <c r="NWN24" s="304"/>
      <c r="NWO24" s="304"/>
      <c r="NWP24" s="304"/>
      <c r="NWQ24" s="304"/>
      <c r="NWR24" s="304"/>
      <c r="NWS24" s="304"/>
      <c r="NWT24" s="304"/>
      <c r="NWU24" s="304"/>
      <c r="NWV24" s="304"/>
      <c r="NWW24" s="304"/>
      <c r="NWX24" s="304"/>
      <c r="NWY24" s="304"/>
      <c r="NWZ24" s="304"/>
      <c r="NXA24" s="304"/>
      <c r="NXB24" s="304"/>
      <c r="NXC24" s="304"/>
      <c r="NXD24" s="304"/>
      <c r="NXE24" s="304"/>
      <c r="NXF24" s="304"/>
      <c r="NXG24" s="304"/>
      <c r="NXH24" s="304"/>
      <c r="NXI24" s="304"/>
      <c r="NXJ24" s="304"/>
      <c r="NXK24" s="304"/>
      <c r="NXL24" s="304"/>
      <c r="NXM24" s="304"/>
      <c r="NXN24" s="304"/>
      <c r="NXO24" s="304"/>
      <c r="NXP24" s="304"/>
      <c r="NXQ24" s="304"/>
      <c r="NXR24" s="304"/>
      <c r="NXS24" s="304"/>
      <c r="NXT24" s="304"/>
      <c r="NXU24" s="304"/>
      <c r="NXV24" s="304"/>
      <c r="NXW24" s="304"/>
      <c r="NXX24" s="304"/>
      <c r="NXY24" s="304"/>
      <c r="NXZ24" s="304"/>
      <c r="NYA24" s="304"/>
      <c r="NYB24" s="304"/>
      <c r="NYC24" s="304"/>
      <c r="NYD24" s="304"/>
      <c r="NYE24" s="304"/>
      <c r="NYF24" s="304"/>
      <c r="NYG24" s="304"/>
      <c r="NYH24" s="304"/>
      <c r="NYI24" s="304"/>
      <c r="NYJ24" s="304"/>
      <c r="NYK24" s="304"/>
      <c r="NYL24" s="304"/>
      <c r="NYM24" s="304"/>
      <c r="NYN24" s="304"/>
      <c r="NYO24" s="304"/>
      <c r="NYP24" s="304"/>
      <c r="NYQ24" s="304"/>
      <c r="NYR24" s="304"/>
      <c r="NYS24" s="304"/>
      <c r="NYT24" s="304"/>
      <c r="NYU24" s="304"/>
      <c r="NYV24" s="304"/>
      <c r="NYW24" s="304"/>
      <c r="NYX24" s="304"/>
      <c r="NYY24" s="304"/>
      <c r="NYZ24" s="304"/>
      <c r="NZA24" s="304"/>
      <c r="NZB24" s="304"/>
      <c r="NZC24" s="304"/>
      <c r="NZD24" s="304"/>
      <c r="NZE24" s="304"/>
      <c r="NZF24" s="304"/>
      <c r="NZG24" s="304"/>
      <c r="NZH24" s="304"/>
      <c r="NZI24" s="304"/>
      <c r="NZJ24" s="304"/>
      <c r="NZK24" s="304"/>
      <c r="NZL24" s="304"/>
      <c r="NZM24" s="304"/>
      <c r="NZN24" s="304"/>
      <c r="NZO24" s="304"/>
      <c r="NZP24" s="304"/>
      <c r="NZQ24" s="304"/>
      <c r="NZR24" s="304"/>
      <c r="NZS24" s="304"/>
      <c r="NZT24" s="304"/>
      <c r="NZU24" s="304"/>
      <c r="NZV24" s="304"/>
      <c r="NZW24" s="304"/>
      <c r="NZX24" s="304"/>
      <c r="NZY24" s="304"/>
      <c r="NZZ24" s="304"/>
      <c r="OAA24" s="304"/>
      <c r="OAB24" s="304"/>
      <c r="OAC24" s="304"/>
      <c r="OAD24" s="304"/>
      <c r="OAE24" s="304"/>
      <c r="OAF24" s="304"/>
      <c r="OAG24" s="304"/>
      <c r="OAH24" s="304"/>
      <c r="OAI24" s="304"/>
      <c r="OAJ24" s="304"/>
      <c r="OAK24" s="304"/>
      <c r="OAL24" s="304"/>
      <c r="OAM24" s="304"/>
      <c r="OAN24" s="304"/>
      <c r="OAO24" s="304"/>
      <c r="OAP24" s="304"/>
      <c r="OAQ24" s="304"/>
      <c r="OAR24" s="304"/>
      <c r="OAS24" s="304"/>
      <c r="OAT24" s="304"/>
      <c r="OAU24" s="304"/>
      <c r="OAV24" s="304"/>
      <c r="OAW24" s="304"/>
      <c r="OAX24" s="304"/>
      <c r="OAY24" s="304"/>
      <c r="OAZ24" s="304"/>
      <c r="OBA24" s="304"/>
      <c r="OBB24" s="304"/>
      <c r="OBC24" s="304"/>
      <c r="OBD24" s="304"/>
      <c r="OBE24" s="304"/>
      <c r="OBF24" s="304"/>
      <c r="OBG24" s="304"/>
      <c r="OBH24" s="304"/>
      <c r="OBI24" s="304"/>
      <c r="OBJ24" s="304"/>
      <c r="OBK24" s="304"/>
      <c r="OBL24" s="304"/>
      <c r="OBM24" s="304"/>
      <c r="OBN24" s="304"/>
      <c r="OBO24" s="304"/>
      <c r="OBP24" s="304"/>
      <c r="OBQ24" s="304"/>
      <c r="OBR24" s="304"/>
      <c r="OBS24" s="304"/>
      <c r="OBT24" s="304"/>
      <c r="OBU24" s="304"/>
      <c r="OBV24" s="304"/>
      <c r="OBW24" s="304"/>
      <c r="OBX24" s="304"/>
      <c r="OBY24" s="304"/>
      <c r="OBZ24" s="304"/>
      <c r="OCA24" s="304"/>
      <c r="OCB24" s="304"/>
      <c r="OCC24" s="304"/>
      <c r="OCD24" s="304"/>
      <c r="OCE24" s="304"/>
      <c r="OCF24" s="304"/>
      <c r="OCG24" s="304"/>
      <c r="OCH24" s="304"/>
      <c r="OCI24" s="304"/>
      <c r="OCJ24" s="304"/>
      <c r="OCK24" s="304"/>
      <c r="OCL24" s="304"/>
      <c r="OCM24" s="304"/>
      <c r="OCN24" s="304"/>
      <c r="OCO24" s="304"/>
      <c r="OCP24" s="304"/>
      <c r="OCQ24" s="304"/>
      <c r="OCR24" s="304"/>
      <c r="OCS24" s="304"/>
      <c r="OCT24" s="304"/>
      <c r="OCU24" s="304"/>
      <c r="OCV24" s="304"/>
      <c r="OCW24" s="304"/>
      <c r="OCX24" s="304"/>
      <c r="OCY24" s="304"/>
      <c r="OCZ24" s="304"/>
      <c r="ODA24" s="304"/>
      <c r="ODB24" s="304"/>
      <c r="ODC24" s="304"/>
      <c r="ODD24" s="304"/>
      <c r="ODE24" s="304"/>
      <c r="ODF24" s="304"/>
      <c r="ODG24" s="304"/>
      <c r="ODH24" s="304"/>
      <c r="ODI24" s="304"/>
      <c r="ODJ24" s="304"/>
      <c r="ODK24" s="304"/>
      <c r="ODL24" s="304"/>
      <c r="ODM24" s="304"/>
      <c r="ODN24" s="304"/>
      <c r="ODO24" s="304"/>
      <c r="ODP24" s="304"/>
      <c r="ODQ24" s="304"/>
      <c r="ODR24" s="304"/>
      <c r="ODS24" s="304"/>
      <c r="ODT24" s="304"/>
      <c r="ODU24" s="304"/>
      <c r="ODV24" s="304"/>
      <c r="ODW24" s="304"/>
      <c r="ODX24" s="304"/>
      <c r="ODY24" s="304"/>
      <c r="ODZ24" s="304"/>
      <c r="OEA24" s="304"/>
      <c r="OEB24" s="304"/>
      <c r="OEC24" s="304"/>
      <c r="OED24" s="304"/>
      <c r="OEE24" s="304"/>
      <c r="OEF24" s="304"/>
      <c r="OEG24" s="304"/>
      <c r="OEH24" s="304"/>
      <c r="OEI24" s="304"/>
      <c r="OEJ24" s="304"/>
      <c r="OEK24" s="304"/>
      <c r="OEL24" s="304"/>
      <c r="OEM24" s="304"/>
      <c r="OEN24" s="304"/>
      <c r="OEO24" s="304"/>
      <c r="OEP24" s="304"/>
      <c r="OEQ24" s="304"/>
      <c r="OER24" s="304"/>
      <c r="OES24" s="304"/>
      <c r="OET24" s="304"/>
      <c r="OEU24" s="304"/>
      <c r="OEV24" s="304"/>
      <c r="OEW24" s="304"/>
      <c r="OEX24" s="304"/>
      <c r="OEY24" s="304"/>
      <c r="OEZ24" s="304"/>
      <c r="OFA24" s="304"/>
      <c r="OFB24" s="304"/>
      <c r="OFC24" s="304"/>
      <c r="OFD24" s="304"/>
      <c r="OFE24" s="304"/>
      <c r="OFF24" s="304"/>
      <c r="OFG24" s="304"/>
      <c r="OFH24" s="304"/>
      <c r="OFI24" s="304"/>
      <c r="OFJ24" s="304"/>
      <c r="OFK24" s="304"/>
      <c r="OFL24" s="304"/>
      <c r="OFM24" s="304"/>
      <c r="OFN24" s="304"/>
      <c r="OFO24" s="304"/>
      <c r="OFP24" s="304"/>
      <c r="OFQ24" s="304"/>
      <c r="OFR24" s="304"/>
      <c r="OFS24" s="304"/>
      <c r="OFT24" s="304"/>
      <c r="OFU24" s="304"/>
      <c r="OFV24" s="304"/>
      <c r="OFW24" s="304"/>
      <c r="OFX24" s="304"/>
      <c r="OFY24" s="304"/>
      <c r="OFZ24" s="304"/>
      <c r="OGA24" s="304"/>
      <c r="OGB24" s="304"/>
      <c r="OGC24" s="304"/>
      <c r="OGD24" s="304"/>
      <c r="OGE24" s="304"/>
      <c r="OGF24" s="304"/>
      <c r="OGG24" s="304"/>
      <c r="OGH24" s="304"/>
      <c r="OGI24" s="304"/>
      <c r="OGJ24" s="304"/>
      <c r="OGK24" s="304"/>
      <c r="OGL24" s="304"/>
      <c r="OGM24" s="304"/>
      <c r="OGN24" s="304"/>
      <c r="OGO24" s="304"/>
      <c r="OGP24" s="304"/>
      <c r="OGQ24" s="304"/>
      <c r="OGR24" s="304"/>
      <c r="OGS24" s="304"/>
      <c r="OGT24" s="304"/>
      <c r="OGU24" s="304"/>
      <c r="OGV24" s="304"/>
      <c r="OGW24" s="304"/>
      <c r="OGX24" s="304"/>
      <c r="OGY24" s="304"/>
      <c r="OGZ24" s="304"/>
      <c r="OHA24" s="304"/>
      <c r="OHB24" s="304"/>
      <c r="OHC24" s="304"/>
      <c r="OHD24" s="304"/>
      <c r="OHE24" s="304"/>
      <c r="OHF24" s="304"/>
      <c r="OHG24" s="304"/>
      <c r="OHH24" s="304"/>
      <c r="OHI24" s="304"/>
      <c r="OHJ24" s="304"/>
      <c r="OHK24" s="304"/>
      <c r="OHL24" s="304"/>
      <c r="OHM24" s="304"/>
      <c r="OHN24" s="304"/>
      <c r="OHO24" s="304"/>
      <c r="OHP24" s="304"/>
      <c r="OHQ24" s="304"/>
      <c r="OHR24" s="304"/>
      <c r="OHS24" s="304"/>
      <c r="OHT24" s="304"/>
      <c r="OHU24" s="304"/>
      <c r="OHV24" s="304"/>
      <c r="OHW24" s="304"/>
      <c r="OHX24" s="304"/>
      <c r="OHY24" s="304"/>
      <c r="OHZ24" s="304"/>
      <c r="OIA24" s="304"/>
      <c r="OIB24" s="304"/>
      <c r="OIC24" s="304"/>
      <c r="OID24" s="304"/>
      <c r="OIE24" s="304"/>
      <c r="OIF24" s="304"/>
      <c r="OIG24" s="304"/>
      <c r="OIH24" s="304"/>
      <c r="OII24" s="304"/>
      <c r="OIJ24" s="304"/>
      <c r="OIK24" s="304"/>
      <c r="OIL24" s="304"/>
      <c r="OIM24" s="304"/>
      <c r="OIN24" s="304"/>
      <c r="OIO24" s="304"/>
      <c r="OIP24" s="304"/>
      <c r="OIQ24" s="304"/>
      <c r="OIR24" s="304"/>
      <c r="OIS24" s="304"/>
      <c r="OIT24" s="304"/>
      <c r="OIU24" s="304"/>
      <c r="OIV24" s="304"/>
      <c r="OIW24" s="304"/>
      <c r="OIX24" s="304"/>
      <c r="OIY24" s="304"/>
      <c r="OIZ24" s="304"/>
      <c r="OJA24" s="304"/>
      <c r="OJB24" s="304"/>
      <c r="OJC24" s="304"/>
      <c r="OJD24" s="304"/>
      <c r="OJE24" s="304"/>
      <c r="OJF24" s="304"/>
      <c r="OJG24" s="304"/>
      <c r="OJH24" s="304"/>
      <c r="OJI24" s="304"/>
      <c r="OJJ24" s="304"/>
      <c r="OJK24" s="304"/>
      <c r="OJL24" s="304"/>
      <c r="OJM24" s="304"/>
      <c r="OJN24" s="304"/>
      <c r="OJO24" s="304"/>
      <c r="OJP24" s="304"/>
      <c r="OJQ24" s="304"/>
      <c r="OJR24" s="304"/>
      <c r="OJS24" s="304"/>
      <c r="OJT24" s="304"/>
      <c r="OJU24" s="304"/>
      <c r="OJV24" s="304"/>
      <c r="OJW24" s="304"/>
      <c r="OJX24" s="304"/>
      <c r="OJY24" s="304"/>
      <c r="OJZ24" s="304"/>
      <c r="OKA24" s="304"/>
      <c r="OKB24" s="304"/>
      <c r="OKC24" s="304"/>
      <c r="OKD24" s="304"/>
      <c r="OKE24" s="304"/>
      <c r="OKF24" s="304"/>
      <c r="OKG24" s="304"/>
      <c r="OKH24" s="304"/>
      <c r="OKI24" s="304"/>
      <c r="OKJ24" s="304"/>
      <c r="OKK24" s="304"/>
      <c r="OKL24" s="304"/>
      <c r="OKM24" s="304"/>
      <c r="OKN24" s="304"/>
      <c r="OKO24" s="304"/>
      <c r="OKP24" s="304"/>
      <c r="OKQ24" s="304"/>
      <c r="OKR24" s="304"/>
      <c r="OKS24" s="304"/>
      <c r="OKT24" s="304"/>
      <c r="OKU24" s="304"/>
      <c r="OKV24" s="304"/>
      <c r="OKW24" s="304"/>
      <c r="OKX24" s="304"/>
      <c r="OKY24" s="304"/>
      <c r="OKZ24" s="304"/>
      <c r="OLA24" s="304"/>
      <c r="OLB24" s="304"/>
      <c r="OLC24" s="304"/>
      <c r="OLD24" s="304"/>
      <c r="OLE24" s="304"/>
      <c r="OLF24" s="304"/>
      <c r="OLG24" s="304"/>
      <c r="OLH24" s="304"/>
      <c r="OLI24" s="304"/>
      <c r="OLJ24" s="304"/>
      <c r="OLK24" s="304"/>
      <c r="OLL24" s="304"/>
      <c r="OLM24" s="304"/>
      <c r="OLN24" s="304"/>
      <c r="OLO24" s="304"/>
      <c r="OLP24" s="304"/>
      <c r="OLQ24" s="304"/>
      <c r="OLR24" s="304"/>
      <c r="OLS24" s="304"/>
      <c r="OLT24" s="304"/>
      <c r="OLU24" s="304"/>
      <c r="OLV24" s="304"/>
      <c r="OLW24" s="304"/>
      <c r="OLX24" s="304"/>
      <c r="OLY24" s="304"/>
      <c r="OLZ24" s="304"/>
      <c r="OMA24" s="304"/>
      <c r="OMB24" s="304"/>
      <c r="OMC24" s="304"/>
      <c r="OMD24" s="304"/>
      <c r="OME24" s="304"/>
      <c r="OMF24" s="304"/>
      <c r="OMG24" s="304"/>
      <c r="OMH24" s="304"/>
      <c r="OMI24" s="304"/>
      <c r="OMJ24" s="304"/>
      <c r="OMK24" s="304"/>
      <c r="OML24" s="304"/>
      <c r="OMM24" s="304"/>
      <c r="OMN24" s="304"/>
      <c r="OMO24" s="304"/>
      <c r="OMP24" s="304"/>
      <c r="OMQ24" s="304"/>
      <c r="OMR24" s="304"/>
      <c r="OMS24" s="304"/>
      <c r="OMT24" s="304"/>
      <c r="OMU24" s="304"/>
      <c r="OMV24" s="304"/>
      <c r="OMW24" s="304"/>
      <c r="OMX24" s="304"/>
      <c r="OMY24" s="304"/>
      <c r="OMZ24" s="304"/>
      <c r="ONA24" s="304"/>
      <c r="ONB24" s="304"/>
      <c r="ONC24" s="304"/>
      <c r="OND24" s="304"/>
      <c r="ONE24" s="304"/>
      <c r="ONF24" s="304"/>
      <c r="ONG24" s="304"/>
      <c r="ONH24" s="304"/>
      <c r="ONI24" s="304"/>
      <c r="ONJ24" s="304"/>
      <c r="ONK24" s="304"/>
      <c r="ONL24" s="304"/>
      <c r="ONM24" s="304"/>
      <c r="ONN24" s="304"/>
      <c r="ONO24" s="304"/>
      <c r="ONP24" s="304"/>
      <c r="ONQ24" s="304"/>
      <c r="ONR24" s="304"/>
      <c r="ONS24" s="304"/>
      <c r="ONT24" s="304"/>
      <c r="ONU24" s="304"/>
      <c r="ONV24" s="304"/>
      <c r="ONW24" s="304"/>
      <c r="ONX24" s="304"/>
      <c r="ONY24" s="304"/>
      <c r="ONZ24" s="304"/>
      <c r="OOA24" s="304"/>
      <c r="OOB24" s="304"/>
      <c r="OOC24" s="304"/>
      <c r="OOD24" s="304"/>
      <c r="OOE24" s="304"/>
      <c r="OOF24" s="304"/>
      <c r="OOG24" s="304"/>
      <c r="OOH24" s="304"/>
      <c r="OOI24" s="304"/>
      <c r="OOJ24" s="304"/>
      <c r="OOK24" s="304"/>
      <c r="OOL24" s="304"/>
      <c r="OOM24" s="304"/>
      <c r="OON24" s="304"/>
      <c r="OOO24" s="304"/>
      <c r="OOP24" s="304"/>
      <c r="OOQ24" s="304"/>
      <c r="OOR24" s="304"/>
      <c r="OOS24" s="304"/>
      <c r="OOT24" s="304"/>
      <c r="OOU24" s="304"/>
      <c r="OOV24" s="304"/>
      <c r="OOW24" s="304"/>
      <c r="OOX24" s="304"/>
      <c r="OOY24" s="304"/>
      <c r="OOZ24" s="304"/>
      <c r="OPA24" s="304"/>
      <c r="OPB24" s="304"/>
      <c r="OPC24" s="304"/>
      <c r="OPD24" s="304"/>
      <c r="OPE24" s="304"/>
      <c r="OPF24" s="304"/>
      <c r="OPG24" s="304"/>
      <c r="OPH24" s="304"/>
      <c r="OPI24" s="304"/>
      <c r="OPJ24" s="304"/>
      <c r="OPK24" s="304"/>
      <c r="OPL24" s="304"/>
      <c r="OPM24" s="304"/>
      <c r="OPN24" s="304"/>
      <c r="OPO24" s="304"/>
      <c r="OPP24" s="304"/>
      <c r="OPQ24" s="304"/>
      <c r="OPR24" s="304"/>
      <c r="OPS24" s="304"/>
      <c r="OPT24" s="304"/>
      <c r="OPU24" s="304"/>
      <c r="OPV24" s="304"/>
      <c r="OPW24" s="304"/>
      <c r="OPX24" s="304"/>
      <c r="OPY24" s="304"/>
      <c r="OPZ24" s="304"/>
      <c r="OQA24" s="304"/>
      <c r="OQB24" s="304"/>
      <c r="OQC24" s="304"/>
      <c r="OQD24" s="304"/>
      <c r="OQE24" s="304"/>
      <c r="OQF24" s="304"/>
      <c r="OQG24" s="304"/>
      <c r="OQH24" s="304"/>
      <c r="OQI24" s="304"/>
      <c r="OQJ24" s="304"/>
      <c r="OQK24" s="304"/>
      <c r="OQL24" s="304"/>
      <c r="OQM24" s="304"/>
      <c r="OQN24" s="304"/>
      <c r="OQO24" s="304"/>
      <c r="OQP24" s="304"/>
      <c r="OQQ24" s="304"/>
      <c r="OQR24" s="304"/>
      <c r="OQS24" s="304"/>
      <c r="OQT24" s="304"/>
      <c r="OQU24" s="304"/>
      <c r="OQV24" s="304"/>
      <c r="OQW24" s="304"/>
      <c r="OQX24" s="304"/>
      <c r="OQY24" s="304"/>
      <c r="OQZ24" s="304"/>
      <c r="ORA24" s="304"/>
      <c r="ORB24" s="304"/>
      <c r="ORC24" s="304"/>
      <c r="ORD24" s="304"/>
      <c r="ORE24" s="304"/>
      <c r="ORF24" s="304"/>
      <c r="ORG24" s="304"/>
      <c r="ORH24" s="304"/>
      <c r="ORI24" s="304"/>
      <c r="ORJ24" s="304"/>
      <c r="ORK24" s="304"/>
      <c r="ORL24" s="304"/>
      <c r="ORM24" s="304"/>
      <c r="ORN24" s="304"/>
      <c r="ORO24" s="304"/>
      <c r="ORP24" s="304"/>
      <c r="ORQ24" s="304"/>
      <c r="ORR24" s="304"/>
      <c r="ORS24" s="304"/>
      <c r="ORT24" s="304"/>
      <c r="ORU24" s="304"/>
      <c r="ORV24" s="304"/>
      <c r="ORW24" s="304"/>
      <c r="ORX24" s="304"/>
      <c r="ORY24" s="304"/>
      <c r="ORZ24" s="304"/>
      <c r="OSA24" s="304"/>
      <c r="OSB24" s="304"/>
      <c r="OSC24" s="304"/>
      <c r="OSD24" s="304"/>
      <c r="OSE24" s="304"/>
      <c r="OSF24" s="304"/>
      <c r="OSG24" s="304"/>
      <c r="OSH24" s="304"/>
      <c r="OSI24" s="304"/>
      <c r="OSJ24" s="304"/>
      <c r="OSK24" s="304"/>
      <c r="OSL24" s="304"/>
      <c r="OSM24" s="304"/>
      <c r="OSN24" s="304"/>
      <c r="OSO24" s="304"/>
      <c r="OSP24" s="304"/>
      <c r="OSQ24" s="304"/>
      <c r="OSR24" s="304"/>
      <c r="OSS24" s="304"/>
      <c r="OST24" s="304"/>
      <c r="OSU24" s="304"/>
      <c r="OSV24" s="304"/>
      <c r="OSW24" s="304"/>
      <c r="OSX24" s="304"/>
      <c r="OSY24" s="304"/>
      <c r="OSZ24" s="304"/>
      <c r="OTA24" s="304"/>
      <c r="OTB24" s="304"/>
      <c r="OTC24" s="304"/>
      <c r="OTD24" s="304"/>
      <c r="OTE24" s="304"/>
      <c r="OTF24" s="304"/>
      <c r="OTG24" s="304"/>
      <c r="OTH24" s="304"/>
      <c r="OTI24" s="304"/>
      <c r="OTJ24" s="304"/>
      <c r="OTK24" s="304"/>
      <c r="OTL24" s="304"/>
      <c r="OTM24" s="304"/>
      <c r="OTN24" s="304"/>
      <c r="OTO24" s="304"/>
      <c r="OTP24" s="304"/>
      <c r="OTQ24" s="304"/>
      <c r="OTR24" s="304"/>
      <c r="OTS24" s="304"/>
      <c r="OTT24" s="304"/>
      <c r="OTU24" s="304"/>
      <c r="OTV24" s="304"/>
      <c r="OTW24" s="304"/>
      <c r="OTX24" s="304"/>
      <c r="OTY24" s="304"/>
      <c r="OTZ24" s="304"/>
      <c r="OUA24" s="304"/>
      <c r="OUB24" s="304"/>
      <c r="OUC24" s="304"/>
      <c r="OUD24" s="304"/>
      <c r="OUE24" s="304"/>
      <c r="OUF24" s="304"/>
      <c r="OUG24" s="304"/>
      <c r="OUH24" s="304"/>
      <c r="OUI24" s="304"/>
      <c r="OUJ24" s="304"/>
      <c r="OUK24" s="304"/>
      <c r="OUL24" s="304"/>
      <c r="OUM24" s="304"/>
      <c r="OUN24" s="304"/>
      <c r="OUO24" s="304"/>
      <c r="OUP24" s="304"/>
      <c r="OUQ24" s="304"/>
      <c r="OUR24" s="304"/>
      <c r="OUS24" s="304"/>
      <c r="OUT24" s="304"/>
      <c r="OUU24" s="304"/>
      <c r="OUV24" s="304"/>
      <c r="OUW24" s="304"/>
      <c r="OUX24" s="304"/>
      <c r="OUY24" s="304"/>
      <c r="OUZ24" s="304"/>
      <c r="OVA24" s="304"/>
      <c r="OVB24" s="304"/>
      <c r="OVC24" s="304"/>
      <c r="OVD24" s="304"/>
      <c r="OVE24" s="304"/>
      <c r="OVF24" s="304"/>
      <c r="OVG24" s="304"/>
      <c r="OVH24" s="304"/>
      <c r="OVI24" s="304"/>
      <c r="OVJ24" s="304"/>
      <c r="OVK24" s="304"/>
      <c r="OVL24" s="304"/>
      <c r="OVM24" s="304"/>
      <c r="OVN24" s="304"/>
      <c r="OVO24" s="304"/>
      <c r="OVP24" s="304"/>
      <c r="OVQ24" s="304"/>
      <c r="OVR24" s="304"/>
      <c r="OVS24" s="304"/>
      <c r="OVT24" s="304"/>
      <c r="OVU24" s="304"/>
      <c r="OVV24" s="304"/>
      <c r="OVW24" s="304"/>
      <c r="OVX24" s="304"/>
      <c r="OVY24" s="304"/>
      <c r="OVZ24" s="304"/>
      <c r="OWA24" s="304"/>
      <c r="OWB24" s="304"/>
      <c r="OWC24" s="304"/>
      <c r="OWD24" s="304"/>
      <c r="OWE24" s="304"/>
      <c r="OWF24" s="304"/>
      <c r="OWG24" s="304"/>
      <c r="OWH24" s="304"/>
      <c r="OWI24" s="304"/>
      <c r="OWJ24" s="304"/>
      <c r="OWK24" s="304"/>
      <c r="OWL24" s="304"/>
      <c r="OWM24" s="304"/>
      <c r="OWN24" s="304"/>
      <c r="OWO24" s="304"/>
      <c r="OWP24" s="304"/>
      <c r="OWQ24" s="304"/>
      <c r="OWR24" s="304"/>
      <c r="OWS24" s="304"/>
      <c r="OWT24" s="304"/>
      <c r="OWU24" s="304"/>
      <c r="OWV24" s="304"/>
      <c r="OWW24" s="304"/>
      <c r="OWX24" s="304"/>
      <c r="OWY24" s="304"/>
      <c r="OWZ24" s="304"/>
      <c r="OXA24" s="304"/>
      <c r="OXB24" s="304"/>
      <c r="OXC24" s="304"/>
      <c r="OXD24" s="304"/>
      <c r="OXE24" s="304"/>
      <c r="OXF24" s="304"/>
      <c r="OXG24" s="304"/>
      <c r="OXH24" s="304"/>
      <c r="OXI24" s="304"/>
      <c r="OXJ24" s="304"/>
      <c r="OXK24" s="304"/>
      <c r="OXL24" s="304"/>
      <c r="OXM24" s="304"/>
      <c r="OXN24" s="304"/>
      <c r="OXO24" s="304"/>
      <c r="OXP24" s="304"/>
      <c r="OXQ24" s="304"/>
      <c r="OXR24" s="304"/>
      <c r="OXS24" s="304"/>
      <c r="OXT24" s="304"/>
      <c r="OXU24" s="304"/>
      <c r="OXV24" s="304"/>
      <c r="OXW24" s="304"/>
      <c r="OXX24" s="304"/>
      <c r="OXY24" s="304"/>
      <c r="OXZ24" s="304"/>
      <c r="OYA24" s="304"/>
      <c r="OYB24" s="304"/>
      <c r="OYC24" s="304"/>
      <c r="OYD24" s="304"/>
      <c r="OYE24" s="304"/>
      <c r="OYF24" s="304"/>
      <c r="OYG24" s="304"/>
      <c r="OYH24" s="304"/>
      <c r="OYI24" s="304"/>
      <c r="OYJ24" s="304"/>
      <c r="OYK24" s="304"/>
      <c r="OYL24" s="304"/>
      <c r="OYM24" s="304"/>
      <c r="OYN24" s="304"/>
      <c r="OYO24" s="304"/>
      <c r="OYP24" s="304"/>
      <c r="OYQ24" s="304"/>
      <c r="OYR24" s="304"/>
      <c r="OYS24" s="304"/>
      <c r="OYT24" s="304"/>
      <c r="OYU24" s="304"/>
      <c r="OYV24" s="304"/>
      <c r="OYW24" s="304"/>
      <c r="OYX24" s="304"/>
      <c r="OYY24" s="304"/>
      <c r="OYZ24" s="304"/>
      <c r="OZA24" s="304"/>
      <c r="OZB24" s="304"/>
      <c r="OZC24" s="304"/>
      <c r="OZD24" s="304"/>
      <c r="OZE24" s="304"/>
      <c r="OZF24" s="304"/>
      <c r="OZG24" s="304"/>
      <c r="OZH24" s="304"/>
      <c r="OZI24" s="304"/>
      <c r="OZJ24" s="304"/>
      <c r="OZK24" s="304"/>
      <c r="OZL24" s="304"/>
      <c r="OZM24" s="304"/>
      <c r="OZN24" s="304"/>
      <c r="OZO24" s="304"/>
      <c r="OZP24" s="304"/>
      <c r="OZQ24" s="304"/>
      <c r="OZR24" s="304"/>
      <c r="OZS24" s="304"/>
      <c r="OZT24" s="304"/>
      <c r="OZU24" s="304"/>
      <c r="OZV24" s="304"/>
      <c r="OZW24" s="304"/>
      <c r="OZX24" s="304"/>
      <c r="OZY24" s="304"/>
      <c r="OZZ24" s="304"/>
      <c r="PAA24" s="304"/>
      <c r="PAB24" s="304"/>
      <c r="PAC24" s="304"/>
      <c r="PAD24" s="304"/>
      <c r="PAE24" s="304"/>
      <c r="PAF24" s="304"/>
      <c r="PAG24" s="304"/>
      <c r="PAH24" s="304"/>
      <c r="PAI24" s="304"/>
      <c r="PAJ24" s="304"/>
      <c r="PAK24" s="304"/>
      <c r="PAL24" s="304"/>
      <c r="PAM24" s="304"/>
      <c r="PAN24" s="304"/>
      <c r="PAO24" s="304"/>
      <c r="PAP24" s="304"/>
      <c r="PAQ24" s="304"/>
      <c r="PAR24" s="304"/>
      <c r="PAS24" s="304"/>
      <c r="PAT24" s="304"/>
      <c r="PAU24" s="304"/>
      <c r="PAV24" s="304"/>
      <c r="PAW24" s="304"/>
      <c r="PAX24" s="304"/>
      <c r="PAY24" s="304"/>
      <c r="PAZ24" s="304"/>
      <c r="PBA24" s="304"/>
      <c r="PBB24" s="304"/>
      <c r="PBC24" s="304"/>
      <c r="PBD24" s="304"/>
      <c r="PBE24" s="304"/>
      <c r="PBF24" s="304"/>
      <c r="PBG24" s="304"/>
      <c r="PBH24" s="304"/>
      <c r="PBI24" s="304"/>
      <c r="PBJ24" s="304"/>
      <c r="PBK24" s="304"/>
      <c r="PBL24" s="304"/>
      <c r="PBM24" s="304"/>
      <c r="PBN24" s="304"/>
      <c r="PBO24" s="304"/>
      <c r="PBP24" s="304"/>
      <c r="PBQ24" s="304"/>
      <c r="PBR24" s="304"/>
      <c r="PBS24" s="304"/>
      <c r="PBT24" s="304"/>
      <c r="PBU24" s="304"/>
      <c r="PBV24" s="304"/>
      <c r="PBW24" s="304"/>
      <c r="PBX24" s="304"/>
      <c r="PBY24" s="304"/>
      <c r="PBZ24" s="304"/>
      <c r="PCA24" s="304"/>
      <c r="PCB24" s="304"/>
      <c r="PCC24" s="304"/>
      <c r="PCD24" s="304"/>
      <c r="PCE24" s="304"/>
      <c r="PCF24" s="304"/>
      <c r="PCG24" s="304"/>
      <c r="PCH24" s="304"/>
      <c r="PCI24" s="304"/>
      <c r="PCJ24" s="304"/>
      <c r="PCK24" s="304"/>
      <c r="PCL24" s="304"/>
      <c r="PCM24" s="304"/>
      <c r="PCN24" s="304"/>
      <c r="PCO24" s="304"/>
      <c r="PCP24" s="304"/>
      <c r="PCQ24" s="304"/>
      <c r="PCR24" s="304"/>
      <c r="PCS24" s="304"/>
      <c r="PCT24" s="304"/>
      <c r="PCU24" s="304"/>
      <c r="PCV24" s="304"/>
      <c r="PCW24" s="304"/>
      <c r="PCX24" s="304"/>
      <c r="PCY24" s="304"/>
      <c r="PCZ24" s="304"/>
      <c r="PDA24" s="304"/>
      <c r="PDB24" s="304"/>
      <c r="PDC24" s="304"/>
      <c r="PDD24" s="304"/>
      <c r="PDE24" s="304"/>
      <c r="PDF24" s="304"/>
      <c r="PDG24" s="304"/>
      <c r="PDH24" s="304"/>
      <c r="PDI24" s="304"/>
      <c r="PDJ24" s="304"/>
      <c r="PDK24" s="304"/>
      <c r="PDL24" s="304"/>
      <c r="PDM24" s="304"/>
      <c r="PDN24" s="304"/>
      <c r="PDO24" s="304"/>
      <c r="PDP24" s="304"/>
      <c r="PDQ24" s="304"/>
      <c r="PDR24" s="304"/>
      <c r="PDS24" s="304"/>
      <c r="PDT24" s="304"/>
      <c r="PDU24" s="304"/>
      <c r="PDV24" s="304"/>
      <c r="PDW24" s="304"/>
      <c r="PDX24" s="304"/>
      <c r="PDY24" s="304"/>
      <c r="PDZ24" s="304"/>
      <c r="PEA24" s="304"/>
      <c r="PEB24" s="304"/>
      <c r="PEC24" s="304"/>
      <c r="PED24" s="304"/>
      <c r="PEE24" s="304"/>
      <c r="PEF24" s="304"/>
      <c r="PEG24" s="304"/>
      <c r="PEH24" s="304"/>
      <c r="PEI24" s="304"/>
      <c r="PEJ24" s="304"/>
      <c r="PEK24" s="304"/>
      <c r="PEL24" s="304"/>
      <c r="PEM24" s="304"/>
      <c r="PEN24" s="304"/>
      <c r="PEO24" s="304"/>
      <c r="PEP24" s="304"/>
      <c r="PEQ24" s="304"/>
      <c r="PER24" s="304"/>
      <c r="PES24" s="304"/>
      <c r="PET24" s="304"/>
      <c r="PEU24" s="304"/>
      <c r="PEV24" s="304"/>
      <c r="PEW24" s="304"/>
      <c r="PEX24" s="304"/>
      <c r="PEY24" s="304"/>
      <c r="PEZ24" s="304"/>
      <c r="PFA24" s="304"/>
      <c r="PFB24" s="304"/>
      <c r="PFC24" s="304"/>
      <c r="PFD24" s="304"/>
      <c r="PFE24" s="304"/>
      <c r="PFF24" s="304"/>
      <c r="PFG24" s="304"/>
      <c r="PFH24" s="304"/>
      <c r="PFI24" s="304"/>
      <c r="PFJ24" s="304"/>
      <c r="PFK24" s="304"/>
      <c r="PFL24" s="304"/>
      <c r="PFM24" s="304"/>
      <c r="PFN24" s="304"/>
      <c r="PFO24" s="304"/>
      <c r="PFP24" s="304"/>
      <c r="PFQ24" s="304"/>
      <c r="PFR24" s="304"/>
      <c r="PFS24" s="304"/>
      <c r="PFT24" s="304"/>
      <c r="PFU24" s="304"/>
      <c r="PFV24" s="304"/>
      <c r="PFW24" s="304"/>
      <c r="PFX24" s="304"/>
      <c r="PFY24" s="304"/>
      <c r="PFZ24" s="304"/>
      <c r="PGA24" s="304"/>
      <c r="PGB24" s="304"/>
      <c r="PGC24" s="304"/>
      <c r="PGD24" s="304"/>
      <c r="PGE24" s="304"/>
      <c r="PGF24" s="304"/>
      <c r="PGG24" s="304"/>
      <c r="PGH24" s="304"/>
      <c r="PGI24" s="304"/>
      <c r="PGJ24" s="304"/>
      <c r="PGK24" s="304"/>
      <c r="PGL24" s="304"/>
      <c r="PGM24" s="304"/>
      <c r="PGN24" s="304"/>
      <c r="PGO24" s="304"/>
      <c r="PGP24" s="304"/>
      <c r="PGQ24" s="304"/>
      <c r="PGR24" s="304"/>
      <c r="PGS24" s="304"/>
      <c r="PGT24" s="304"/>
      <c r="PGU24" s="304"/>
      <c r="PGV24" s="304"/>
      <c r="PGW24" s="304"/>
      <c r="PGX24" s="304"/>
      <c r="PGY24" s="304"/>
      <c r="PGZ24" s="304"/>
      <c r="PHA24" s="304"/>
      <c r="PHB24" s="304"/>
      <c r="PHC24" s="304"/>
      <c r="PHD24" s="304"/>
      <c r="PHE24" s="304"/>
      <c r="PHF24" s="304"/>
      <c r="PHG24" s="304"/>
      <c r="PHH24" s="304"/>
      <c r="PHI24" s="304"/>
      <c r="PHJ24" s="304"/>
      <c r="PHK24" s="304"/>
      <c r="PHL24" s="304"/>
      <c r="PHM24" s="304"/>
      <c r="PHN24" s="304"/>
      <c r="PHO24" s="304"/>
      <c r="PHP24" s="304"/>
      <c r="PHQ24" s="304"/>
      <c r="PHR24" s="304"/>
      <c r="PHS24" s="304"/>
      <c r="PHT24" s="304"/>
      <c r="PHU24" s="304"/>
      <c r="PHV24" s="304"/>
      <c r="PHW24" s="304"/>
      <c r="PHX24" s="304"/>
      <c r="PHY24" s="304"/>
      <c r="PHZ24" s="304"/>
      <c r="PIA24" s="304"/>
      <c r="PIB24" s="304"/>
      <c r="PIC24" s="304"/>
      <c r="PID24" s="304"/>
      <c r="PIE24" s="304"/>
      <c r="PIF24" s="304"/>
      <c r="PIG24" s="304"/>
      <c r="PIH24" s="304"/>
      <c r="PII24" s="304"/>
      <c r="PIJ24" s="304"/>
      <c r="PIK24" s="304"/>
      <c r="PIL24" s="304"/>
      <c r="PIM24" s="304"/>
      <c r="PIN24" s="304"/>
      <c r="PIO24" s="304"/>
      <c r="PIP24" s="304"/>
      <c r="PIQ24" s="304"/>
      <c r="PIR24" s="304"/>
      <c r="PIS24" s="304"/>
      <c r="PIT24" s="304"/>
      <c r="PIU24" s="304"/>
      <c r="PIV24" s="304"/>
      <c r="PIW24" s="304"/>
      <c r="PIX24" s="304"/>
      <c r="PIY24" s="304"/>
      <c r="PIZ24" s="304"/>
      <c r="PJA24" s="304"/>
      <c r="PJB24" s="304"/>
      <c r="PJC24" s="304"/>
      <c r="PJD24" s="304"/>
      <c r="PJE24" s="304"/>
      <c r="PJF24" s="304"/>
      <c r="PJG24" s="304"/>
      <c r="PJH24" s="304"/>
      <c r="PJI24" s="304"/>
      <c r="PJJ24" s="304"/>
      <c r="PJK24" s="304"/>
      <c r="PJL24" s="304"/>
      <c r="PJM24" s="304"/>
      <c r="PJN24" s="304"/>
      <c r="PJO24" s="304"/>
      <c r="PJP24" s="304"/>
      <c r="PJQ24" s="304"/>
      <c r="PJR24" s="304"/>
      <c r="PJS24" s="304"/>
      <c r="PJT24" s="304"/>
      <c r="PJU24" s="304"/>
      <c r="PJV24" s="304"/>
      <c r="PJW24" s="304"/>
      <c r="PJX24" s="304"/>
      <c r="PJY24" s="304"/>
      <c r="PJZ24" s="304"/>
      <c r="PKA24" s="304"/>
      <c r="PKB24" s="304"/>
      <c r="PKC24" s="304"/>
      <c r="PKD24" s="304"/>
      <c r="PKE24" s="304"/>
      <c r="PKF24" s="304"/>
      <c r="PKG24" s="304"/>
      <c r="PKH24" s="304"/>
      <c r="PKI24" s="304"/>
      <c r="PKJ24" s="304"/>
      <c r="PKK24" s="304"/>
      <c r="PKL24" s="304"/>
      <c r="PKM24" s="304"/>
      <c r="PKN24" s="304"/>
      <c r="PKO24" s="304"/>
      <c r="PKP24" s="304"/>
      <c r="PKQ24" s="304"/>
      <c r="PKR24" s="304"/>
      <c r="PKS24" s="304"/>
      <c r="PKT24" s="304"/>
      <c r="PKU24" s="304"/>
      <c r="PKV24" s="304"/>
      <c r="PKW24" s="304"/>
      <c r="PKX24" s="304"/>
      <c r="PKY24" s="304"/>
      <c r="PKZ24" s="304"/>
      <c r="PLA24" s="304"/>
      <c r="PLB24" s="304"/>
      <c r="PLC24" s="304"/>
      <c r="PLD24" s="304"/>
      <c r="PLE24" s="304"/>
      <c r="PLF24" s="304"/>
      <c r="PLG24" s="304"/>
      <c r="PLH24" s="304"/>
      <c r="PLI24" s="304"/>
      <c r="PLJ24" s="304"/>
      <c r="PLK24" s="304"/>
      <c r="PLL24" s="304"/>
      <c r="PLM24" s="304"/>
      <c r="PLN24" s="304"/>
      <c r="PLO24" s="304"/>
      <c r="PLP24" s="304"/>
      <c r="PLQ24" s="304"/>
      <c r="PLR24" s="304"/>
      <c r="PLS24" s="304"/>
      <c r="PLT24" s="304"/>
      <c r="PLU24" s="304"/>
      <c r="PLV24" s="304"/>
      <c r="PLW24" s="304"/>
      <c r="PLX24" s="304"/>
      <c r="PLY24" s="304"/>
      <c r="PLZ24" s="304"/>
      <c r="PMA24" s="304"/>
      <c r="PMB24" s="304"/>
      <c r="PMC24" s="304"/>
      <c r="PMD24" s="304"/>
      <c r="PME24" s="304"/>
      <c r="PMF24" s="304"/>
      <c r="PMG24" s="304"/>
      <c r="PMH24" s="304"/>
      <c r="PMI24" s="304"/>
      <c r="PMJ24" s="304"/>
      <c r="PMK24" s="304"/>
      <c r="PML24" s="304"/>
      <c r="PMM24" s="304"/>
      <c r="PMN24" s="304"/>
      <c r="PMO24" s="304"/>
      <c r="PMP24" s="304"/>
      <c r="PMQ24" s="304"/>
      <c r="PMR24" s="304"/>
      <c r="PMS24" s="304"/>
      <c r="PMT24" s="304"/>
      <c r="PMU24" s="304"/>
      <c r="PMV24" s="304"/>
      <c r="PMW24" s="304"/>
      <c r="PMX24" s="304"/>
      <c r="PMY24" s="304"/>
      <c r="PMZ24" s="304"/>
      <c r="PNA24" s="304"/>
      <c r="PNB24" s="304"/>
      <c r="PNC24" s="304"/>
      <c r="PND24" s="304"/>
      <c r="PNE24" s="304"/>
      <c r="PNF24" s="304"/>
      <c r="PNG24" s="304"/>
      <c r="PNH24" s="304"/>
      <c r="PNI24" s="304"/>
      <c r="PNJ24" s="304"/>
      <c r="PNK24" s="304"/>
      <c r="PNL24" s="304"/>
      <c r="PNM24" s="304"/>
      <c r="PNN24" s="304"/>
      <c r="PNO24" s="304"/>
      <c r="PNP24" s="304"/>
      <c r="PNQ24" s="304"/>
      <c r="PNR24" s="304"/>
      <c r="PNS24" s="304"/>
      <c r="PNT24" s="304"/>
      <c r="PNU24" s="304"/>
      <c r="PNV24" s="304"/>
      <c r="PNW24" s="304"/>
      <c r="PNX24" s="304"/>
      <c r="PNY24" s="304"/>
      <c r="PNZ24" s="304"/>
      <c r="POA24" s="304"/>
      <c r="POB24" s="304"/>
      <c r="POC24" s="304"/>
      <c r="POD24" s="304"/>
      <c r="POE24" s="304"/>
      <c r="POF24" s="304"/>
      <c r="POG24" s="304"/>
      <c r="POH24" s="304"/>
      <c r="POI24" s="304"/>
      <c r="POJ24" s="304"/>
      <c r="POK24" s="304"/>
      <c r="POL24" s="304"/>
      <c r="POM24" s="304"/>
      <c r="PON24" s="304"/>
      <c r="POO24" s="304"/>
      <c r="POP24" s="304"/>
      <c r="POQ24" s="304"/>
      <c r="POR24" s="304"/>
      <c r="POS24" s="304"/>
      <c r="POT24" s="304"/>
      <c r="POU24" s="304"/>
      <c r="POV24" s="304"/>
      <c r="POW24" s="304"/>
      <c r="POX24" s="304"/>
      <c r="POY24" s="304"/>
      <c r="POZ24" s="304"/>
      <c r="PPA24" s="304"/>
      <c r="PPB24" s="304"/>
      <c r="PPC24" s="304"/>
      <c r="PPD24" s="304"/>
      <c r="PPE24" s="304"/>
      <c r="PPF24" s="304"/>
      <c r="PPG24" s="304"/>
      <c r="PPH24" s="304"/>
      <c r="PPI24" s="304"/>
      <c r="PPJ24" s="304"/>
      <c r="PPK24" s="304"/>
      <c r="PPL24" s="304"/>
      <c r="PPM24" s="304"/>
      <c r="PPN24" s="304"/>
      <c r="PPO24" s="304"/>
      <c r="PPP24" s="304"/>
      <c r="PPQ24" s="304"/>
      <c r="PPR24" s="304"/>
      <c r="PPS24" s="304"/>
      <c r="PPT24" s="304"/>
      <c r="PPU24" s="304"/>
      <c r="PPV24" s="304"/>
      <c r="PPW24" s="304"/>
      <c r="PPX24" s="304"/>
      <c r="PPY24" s="304"/>
      <c r="PPZ24" s="304"/>
      <c r="PQA24" s="304"/>
      <c r="PQB24" s="304"/>
      <c r="PQC24" s="304"/>
      <c r="PQD24" s="304"/>
      <c r="PQE24" s="304"/>
      <c r="PQF24" s="304"/>
      <c r="PQG24" s="304"/>
      <c r="PQH24" s="304"/>
      <c r="PQI24" s="304"/>
      <c r="PQJ24" s="304"/>
      <c r="PQK24" s="304"/>
      <c r="PQL24" s="304"/>
      <c r="PQM24" s="304"/>
      <c r="PQN24" s="304"/>
      <c r="PQO24" s="304"/>
      <c r="PQP24" s="304"/>
      <c r="PQQ24" s="304"/>
      <c r="PQR24" s="304"/>
      <c r="PQS24" s="304"/>
      <c r="PQT24" s="304"/>
      <c r="PQU24" s="304"/>
      <c r="PQV24" s="304"/>
      <c r="PQW24" s="304"/>
      <c r="PQX24" s="304"/>
      <c r="PQY24" s="304"/>
      <c r="PQZ24" s="304"/>
      <c r="PRA24" s="304"/>
      <c r="PRB24" s="304"/>
      <c r="PRC24" s="304"/>
      <c r="PRD24" s="304"/>
      <c r="PRE24" s="304"/>
      <c r="PRF24" s="304"/>
      <c r="PRG24" s="304"/>
      <c r="PRH24" s="304"/>
      <c r="PRI24" s="304"/>
      <c r="PRJ24" s="304"/>
      <c r="PRK24" s="304"/>
      <c r="PRL24" s="304"/>
      <c r="PRM24" s="304"/>
      <c r="PRN24" s="304"/>
      <c r="PRO24" s="304"/>
      <c r="PRP24" s="304"/>
      <c r="PRQ24" s="304"/>
      <c r="PRR24" s="304"/>
      <c r="PRS24" s="304"/>
      <c r="PRT24" s="304"/>
      <c r="PRU24" s="304"/>
      <c r="PRV24" s="304"/>
      <c r="PRW24" s="304"/>
      <c r="PRX24" s="304"/>
      <c r="PRY24" s="304"/>
      <c r="PRZ24" s="304"/>
      <c r="PSA24" s="304"/>
      <c r="PSB24" s="304"/>
      <c r="PSC24" s="304"/>
      <c r="PSD24" s="304"/>
      <c r="PSE24" s="304"/>
      <c r="PSF24" s="304"/>
      <c r="PSG24" s="304"/>
      <c r="PSH24" s="304"/>
      <c r="PSI24" s="304"/>
      <c r="PSJ24" s="304"/>
      <c r="PSK24" s="304"/>
      <c r="PSL24" s="304"/>
      <c r="PSM24" s="304"/>
      <c r="PSN24" s="304"/>
      <c r="PSO24" s="304"/>
      <c r="PSP24" s="304"/>
      <c r="PSQ24" s="304"/>
      <c r="PSR24" s="304"/>
      <c r="PSS24" s="304"/>
      <c r="PST24" s="304"/>
      <c r="PSU24" s="304"/>
      <c r="PSV24" s="304"/>
      <c r="PSW24" s="304"/>
      <c r="PSX24" s="304"/>
      <c r="PSY24" s="304"/>
      <c r="PSZ24" s="304"/>
      <c r="PTA24" s="304"/>
      <c r="PTB24" s="304"/>
      <c r="PTC24" s="304"/>
      <c r="PTD24" s="304"/>
      <c r="PTE24" s="304"/>
      <c r="PTF24" s="304"/>
      <c r="PTG24" s="304"/>
      <c r="PTH24" s="304"/>
      <c r="PTI24" s="304"/>
      <c r="PTJ24" s="304"/>
      <c r="PTK24" s="304"/>
      <c r="PTL24" s="304"/>
      <c r="PTM24" s="304"/>
      <c r="PTN24" s="304"/>
      <c r="PTO24" s="304"/>
      <c r="PTP24" s="304"/>
      <c r="PTQ24" s="304"/>
      <c r="PTR24" s="304"/>
      <c r="PTS24" s="304"/>
      <c r="PTT24" s="304"/>
      <c r="PTU24" s="304"/>
      <c r="PTV24" s="304"/>
      <c r="PTW24" s="304"/>
      <c r="PTX24" s="304"/>
      <c r="PTY24" s="304"/>
      <c r="PTZ24" s="304"/>
      <c r="PUA24" s="304"/>
      <c r="PUB24" s="304"/>
      <c r="PUC24" s="304"/>
      <c r="PUD24" s="304"/>
      <c r="PUE24" s="304"/>
      <c r="PUF24" s="304"/>
      <c r="PUG24" s="304"/>
      <c r="PUH24" s="304"/>
      <c r="PUI24" s="304"/>
      <c r="PUJ24" s="304"/>
      <c r="PUK24" s="304"/>
      <c r="PUL24" s="304"/>
      <c r="PUM24" s="304"/>
      <c r="PUN24" s="304"/>
      <c r="PUO24" s="304"/>
      <c r="PUP24" s="304"/>
      <c r="PUQ24" s="304"/>
      <c r="PUR24" s="304"/>
      <c r="PUS24" s="304"/>
      <c r="PUT24" s="304"/>
      <c r="PUU24" s="304"/>
      <c r="PUV24" s="304"/>
      <c r="PUW24" s="304"/>
      <c r="PUX24" s="304"/>
      <c r="PUY24" s="304"/>
      <c r="PUZ24" s="304"/>
      <c r="PVA24" s="304"/>
      <c r="PVB24" s="304"/>
      <c r="PVC24" s="304"/>
      <c r="PVD24" s="304"/>
      <c r="PVE24" s="304"/>
      <c r="PVF24" s="304"/>
      <c r="PVG24" s="304"/>
      <c r="PVH24" s="304"/>
      <c r="PVI24" s="304"/>
      <c r="PVJ24" s="304"/>
      <c r="PVK24" s="304"/>
      <c r="PVL24" s="304"/>
      <c r="PVM24" s="304"/>
      <c r="PVN24" s="304"/>
      <c r="PVO24" s="304"/>
      <c r="PVP24" s="304"/>
      <c r="PVQ24" s="304"/>
      <c r="PVR24" s="304"/>
      <c r="PVS24" s="304"/>
      <c r="PVT24" s="304"/>
      <c r="PVU24" s="304"/>
      <c r="PVV24" s="304"/>
      <c r="PVW24" s="304"/>
      <c r="PVX24" s="304"/>
      <c r="PVY24" s="304"/>
      <c r="PVZ24" s="304"/>
      <c r="PWA24" s="304"/>
      <c r="PWB24" s="304"/>
      <c r="PWC24" s="304"/>
      <c r="PWD24" s="304"/>
      <c r="PWE24" s="304"/>
      <c r="PWF24" s="304"/>
      <c r="PWG24" s="304"/>
      <c r="PWH24" s="304"/>
      <c r="PWI24" s="304"/>
      <c r="PWJ24" s="304"/>
      <c r="PWK24" s="304"/>
      <c r="PWL24" s="304"/>
      <c r="PWM24" s="304"/>
      <c r="PWN24" s="304"/>
      <c r="PWO24" s="304"/>
      <c r="PWP24" s="304"/>
      <c r="PWQ24" s="304"/>
      <c r="PWR24" s="304"/>
      <c r="PWS24" s="304"/>
      <c r="PWT24" s="304"/>
      <c r="PWU24" s="304"/>
      <c r="PWV24" s="304"/>
      <c r="PWW24" s="304"/>
      <c r="PWX24" s="304"/>
      <c r="PWY24" s="304"/>
      <c r="PWZ24" s="304"/>
      <c r="PXA24" s="304"/>
      <c r="PXB24" s="304"/>
      <c r="PXC24" s="304"/>
      <c r="PXD24" s="304"/>
      <c r="PXE24" s="304"/>
      <c r="PXF24" s="304"/>
      <c r="PXG24" s="304"/>
      <c r="PXH24" s="304"/>
      <c r="PXI24" s="304"/>
      <c r="PXJ24" s="304"/>
      <c r="PXK24" s="304"/>
      <c r="PXL24" s="304"/>
      <c r="PXM24" s="304"/>
      <c r="PXN24" s="304"/>
      <c r="PXO24" s="304"/>
      <c r="PXP24" s="304"/>
      <c r="PXQ24" s="304"/>
      <c r="PXR24" s="304"/>
      <c r="PXS24" s="304"/>
      <c r="PXT24" s="304"/>
      <c r="PXU24" s="304"/>
      <c r="PXV24" s="304"/>
      <c r="PXW24" s="304"/>
      <c r="PXX24" s="304"/>
      <c r="PXY24" s="304"/>
      <c r="PXZ24" s="304"/>
      <c r="PYA24" s="304"/>
      <c r="PYB24" s="304"/>
      <c r="PYC24" s="304"/>
      <c r="PYD24" s="304"/>
      <c r="PYE24" s="304"/>
      <c r="PYF24" s="304"/>
      <c r="PYG24" s="304"/>
      <c r="PYH24" s="304"/>
      <c r="PYI24" s="304"/>
      <c r="PYJ24" s="304"/>
      <c r="PYK24" s="304"/>
      <c r="PYL24" s="304"/>
      <c r="PYM24" s="304"/>
      <c r="PYN24" s="304"/>
      <c r="PYO24" s="304"/>
      <c r="PYP24" s="304"/>
      <c r="PYQ24" s="304"/>
      <c r="PYR24" s="304"/>
      <c r="PYS24" s="304"/>
      <c r="PYT24" s="304"/>
      <c r="PYU24" s="304"/>
      <c r="PYV24" s="304"/>
      <c r="PYW24" s="304"/>
      <c r="PYX24" s="304"/>
      <c r="PYY24" s="304"/>
      <c r="PYZ24" s="304"/>
      <c r="PZA24" s="304"/>
      <c r="PZB24" s="304"/>
      <c r="PZC24" s="304"/>
      <c r="PZD24" s="304"/>
      <c r="PZE24" s="304"/>
      <c r="PZF24" s="304"/>
      <c r="PZG24" s="304"/>
      <c r="PZH24" s="304"/>
      <c r="PZI24" s="304"/>
      <c r="PZJ24" s="304"/>
      <c r="PZK24" s="304"/>
      <c r="PZL24" s="304"/>
      <c r="PZM24" s="304"/>
      <c r="PZN24" s="304"/>
      <c r="PZO24" s="304"/>
      <c r="PZP24" s="304"/>
      <c r="PZQ24" s="304"/>
      <c r="PZR24" s="304"/>
      <c r="PZS24" s="304"/>
      <c r="PZT24" s="304"/>
      <c r="PZU24" s="304"/>
      <c r="PZV24" s="304"/>
      <c r="PZW24" s="304"/>
      <c r="PZX24" s="304"/>
      <c r="PZY24" s="304"/>
      <c r="PZZ24" s="304"/>
      <c r="QAA24" s="304"/>
      <c r="QAB24" s="304"/>
      <c r="QAC24" s="304"/>
      <c r="QAD24" s="304"/>
      <c r="QAE24" s="304"/>
      <c r="QAF24" s="304"/>
      <c r="QAG24" s="304"/>
      <c r="QAH24" s="304"/>
      <c r="QAI24" s="304"/>
      <c r="QAJ24" s="304"/>
      <c r="QAK24" s="304"/>
      <c r="QAL24" s="304"/>
      <c r="QAM24" s="304"/>
      <c r="QAN24" s="304"/>
      <c r="QAO24" s="304"/>
      <c r="QAP24" s="304"/>
      <c r="QAQ24" s="304"/>
      <c r="QAR24" s="304"/>
      <c r="QAS24" s="304"/>
      <c r="QAT24" s="304"/>
      <c r="QAU24" s="304"/>
      <c r="QAV24" s="304"/>
      <c r="QAW24" s="304"/>
      <c r="QAX24" s="304"/>
      <c r="QAY24" s="304"/>
      <c r="QAZ24" s="304"/>
      <c r="QBA24" s="304"/>
      <c r="QBB24" s="304"/>
      <c r="QBC24" s="304"/>
      <c r="QBD24" s="304"/>
      <c r="QBE24" s="304"/>
      <c r="QBF24" s="304"/>
      <c r="QBG24" s="304"/>
      <c r="QBH24" s="304"/>
      <c r="QBI24" s="304"/>
      <c r="QBJ24" s="304"/>
      <c r="QBK24" s="304"/>
      <c r="QBL24" s="304"/>
      <c r="QBM24" s="304"/>
      <c r="QBN24" s="304"/>
      <c r="QBO24" s="304"/>
      <c r="QBP24" s="304"/>
      <c r="QBQ24" s="304"/>
      <c r="QBR24" s="304"/>
      <c r="QBS24" s="304"/>
      <c r="QBT24" s="304"/>
      <c r="QBU24" s="304"/>
      <c r="QBV24" s="304"/>
      <c r="QBW24" s="304"/>
      <c r="QBX24" s="304"/>
      <c r="QBY24" s="304"/>
      <c r="QBZ24" s="304"/>
      <c r="QCA24" s="304"/>
      <c r="QCB24" s="304"/>
      <c r="QCC24" s="304"/>
      <c r="QCD24" s="304"/>
      <c r="QCE24" s="304"/>
      <c r="QCF24" s="304"/>
      <c r="QCG24" s="304"/>
      <c r="QCH24" s="304"/>
      <c r="QCI24" s="304"/>
      <c r="QCJ24" s="304"/>
      <c r="QCK24" s="304"/>
      <c r="QCL24" s="304"/>
      <c r="QCM24" s="304"/>
      <c r="QCN24" s="304"/>
      <c r="QCO24" s="304"/>
      <c r="QCP24" s="304"/>
      <c r="QCQ24" s="304"/>
      <c r="QCR24" s="304"/>
      <c r="QCS24" s="304"/>
      <c r="QCT24" s="304"/>
      <c r="QCU24" s="304"/>
      <c r="QCV24" s="304"/>
      <c r="QCW24" s="304"/>
      <c r="QCX24" s="304"/>
      <c r="QCY24" s="304"/>
      <c r="QCZ24" s="304"/>
      <c r="QDA24" s="304"/>
      <c r="QDB24" s="304"/>
      <c r="QDC24" s="304"/>
      <c r="QDD24" s="304"/>
      <c r="QDE24" s="304"/>
      <c r="QDF24" s="304"/>
      <c r="QDG24" s="304"/>
      <c r="QDH24" s="304"/>
      <c r="QDI24" s="304"/>
      <c r="QDJ24" s="304"/>
      <c r="QDK24" s="304"/>
      <c r="QDL24" s="304"/>
      <c r="QDM24" s="304"/>
      <c r="QDN24" s="304"/>
      <c r="QDO24" s="304"/>
      <c r="QDP24" s="304"/>
      <c r="QDQ24" s="304"/>
      <c r="QDR24" s="304"/>
      <c r="QDS24" s="304"/>
      <c r="QDT24" s="304"/>
      <c r="QDU24" s="304"/>
      <c r="QDV24" s="304"/>
      <c r="QDW24" s="304"/>
      <c r="QDX24" s="304"/>
      <c r="QDY24" s="304"/>
      <c r="QDZ24" s="304"/>
      <c r="QEA24" s="304"/>
      <c r="QEB24" s="304"/>
      <c r="QEC24" s="304"/>
      <c r="QED24" s="304"/>
      <c r="QEE24" s="304"/>
      <c r="QEF24" s="304"/>
      <c r="QEG24" s="304"/>
      <c r="QEH24" s="304"/>
      <c r="QEI24" s="304"/>
      <c r="QEJ24" s="304"/>
      <c r="QEK24" s="304"/>
      <c r="QEL24" s="304"/>
      <c r="QEM24" s="304"/>
      <c r="QEN24" s="304"/>
      <c r="QEO24" s="304"/>
      <c r="QEP24" s="304"/>
      <c r="QEQ24" s="304"/>
      <c r="QER24" s="304"/>
      <c r="QES24" s="304"/>
      <c r="QET24" s="304"/>
      <c r="QEU24" s="304"/>
      <c r="QEV24" s="304"/>
      <c r="QEW24" s="304"/>
      <c r="QEX24" s="304"/>
      <c r="QEY24" s="304"/>
      <c r="QEZ24" s="304"/>
      <c r="QFA24" s="304"/>
      <c r="QFB24" s="304"/>
      <c r="QFC24" s="304"/>
      <c r="QFD24" s="304"/>
      <c r="QFE24" s="304"/>
      <c r="QFF24" s="304"/>
      <c r="QFG24" s="304"/>
      <c r="QFH24" s="304"/>
      <c r="QFI24" s="304"/>
      <c r="QFJ24" s="304"/>
      <c r="QFK24" s="304"/>
      <c r="QFL24" s="304"/>
      <c r="QFM24" s="304"/>
      <c r="QFN24" s="304"/>
      <c r="QFO24" s="304"/>
      <c r="QFP24" s="304"/>
      <c r="QFQ24" s="304"/>
      <c r="QFR24" s="304"/>
      <c r="QFS24" s="304"/>
      <c r="QFT24" s="304"/>
      <c r="QFU24" s="304"/>
      <c r="QFV24" s="304"/>
      <c r="QFW24" s="304"/>
      <c r="QFX24" s="304"/>
      <c r="QFY24" s="304"/>
      <c r="QFZ24" s="304"/>
      <c r="QGA24" s="304"/>
      <c r="QGB24" s="304"/>
      <c r="QGC24" s="304"/>
      <c r="QGD24" s="304"/>
      <c r="QGE24" s="304"/>
      <c r="QGF24" s="304"/>
      <c r="QGG24" s="304"/>
      <c r="QGH24" s="304"/>
      <c r="QGI24" s="304"/>
      <c r="QGJ24" s="304"/>
      <c r="QGK24" s="304"/>
      <c r="QGL24" s="304"/>
      <c r="QGM24" s="304"/>
      <c r="QGN24" s="304"/>
      <c r="QGO24" s="304"/>
      <c r="QGP24" s="304"/>
      <c r="QGQ24" s="304"/>
      <c r="QGR24" s="304"/>
      <c r="QGS24" s="304"/>
      <c r="QGT24" s="304"/>
      <c r="QGU24" s="304"/>
      <c r="QGV24" s="304"/>
      <c r="QGW24" s="304"/>
      <c r="QGX24" s="304"/>
      <c r="QGY24" s="304"/>
      <c r="QGZ24" s="304"/>
      <c r="QHA24" s="304"/>
      <c r="QHB24" s="304"/>
      <c r="QHC24" s="304"/>
      <c r="QHD24" s="304"/>
      <c r="QHE24" s="304"/>
      <c r="QHF24" s="304"/>
      <c r="QHG24" s="304"/>
      <c r="QHH24" s="304"/>
      <c r="QHI24" s="304"/>
      <c r="QHJ24" s="304"/>
      <c r="QHK24" s="304"/>
      <c r="QHL24" s="304"/>
      <c r="QHM24" s="304"/>
      <c r="QHN24" s="304"/>
      <c r="QHO24" s="304"/>
      <c r="QHP24" s="304"/>
      <c r="QHQ24" s="304"/>
      <c r="QHR24" s="304"/>
      <c r="QHS24" s="304"/>
      <c r="QHT24" s="304"/>
      <c r="QHU24" s="304"/>
      <c r="QHV24" s="304"/>
      <c r="QHW24" s="304"/>
      <c r="QHX24" s="304"/>
      <c r="QHY24" s="304"/>
      <c r="QHZ24" s="304"/>
      <c r="QIA24" s="304"/>
      <c r="QIB24" s="304"/>
      <c r="QIC24" s="304"/>
      <c r="QID24" s="304"/>
      <c r="QIE24" s="304"/>
      <c r="QIF24" s="304"/>
      <c r="QIG24" s="304"/>
      <c r="QIH24" s="304"/>
      <c r="QII24" s="304"/>
      <c r="QIJ24" s="304"/>
      <c r="QIK24" s="304"/>
      <c r="QIL24" s="304"/>
      <c r="QIM24" s="304"/>
      <c r="QIN24" s="304"/>
      <c r="QIO24" s="304"/>
      <c r="QIP24" s="304"/>
      <c r="QIQ24" s="304"/>
      <c r="QIR24" s="304"/>
      <c r="QIS24" s="304"/>
      <c r="QIT24" s="304"/>
      <c r="QIU24" s="304"/>
      <c r="QIV24" s="304"/>
      <c r="QIW24" s="304"/>
      <c r="QIX24" s="304"/>
      <c r="QIY24" s="304"/>
      <c r="QIZ24" s="304"/>
      <c r="QJA24" s="304"/>
      <c r="QJB24" s="304"/>
      <c r="QJC24" s="304"/>
      <c r="QJD24" s="304"/>
      <c r="QJE24" s="304"/>
      <c r="QJF24" s="304"/>
      <c r="QJG24" s="304"/>
      <c r="QJH24" s="304"/>
      <c r="QJI24" s="304"/>
      <c r="QJJ24" s="304"/>
      <c r="QJK24" s="304"/>
      <c r="QJL24" s="304"/>
      <c r="QJM24" s="304"/>
      <c r="QJN24" s="304"/>
      <c r="QJO24" s="304"/>
      <c r="QJP24" s="304"/>
      <c r="QJQ24" s="304"/>
      <c r="QJR24" s="304"/>
      <c r="QJS24" s="304"/>
      <c r="QJT24" s="304"/>
      <c r="QJU24" s="304"/>
      <c r="QJV24" s="304"/>
      <c r="QJW24" s="304"/>
      <c r="QJX24" s="304"/>
      <c r="QJY24" s="304"/>
      <c r="QJZ24" s="304"/>
      <c r="QKA24" s="304"/>
      <c r="QKB24" s="304"/>
      <c r="QKC24" s="304"/>
      <c r="QKD24" s="304"/>
      <c r="QKE24" s="304"/>
      <c r="QKF24" s="304"/>
      <c r="QKG24" s="304"/>
      <c r="QKH24" s="304"/>
      <c r="QKI24" s="304"/>
      <c r="QKJ24" s="304"/>
      <c r="QKK24" s="304"/>
      <c r="QKL24" s="304"/>
      <c r="QKM24" s="304"/>
      <c r="QKN24" s="304"/>
      <c r="QKO24" s="304"/>
      <c r="QKP24" s="304"/>
      <c r="QKQ24" s="304"/>
      <c r="QKR24" s="304"/>
      <c r="QKS24" s="304"/>
      <c r="QKT24" s="304"/>
      <c r="QKU24" s="304"/>
      <c r="QKV24" s="304"/>
      <c r="QKW24" s="304"/>
      <c r="QKX24" s="304"/>
      <c r="QKY24" s="304"/>
      <c r="QKZ24" s="304"/>
      <c r="QLA24" s="304"/>
      <c r="QLB24" s="304"/>
      <c r="QLC24" s="304"/>
      <c r="QLD24" s="304"/>
      <c r="QLE24" s="304"/>
      <c r="QLF24" s="304"/>
      <c r="QLG24" s="304"/>
      <c r="QLH24" s="304"/>
      <c r="QLI24" s="304"/>
      <c r="QLJ24" s="304"/>
      <c r="QLK24" s="304"/>
      <c r="QLL24" s="304"/>
      <c r="QLM24" s="304"/>
      <c r="QLN24" s="304"/>
      <c r="QLO24" s="304"/>
      <c r="QLP24" s="304"/>
      <c r="QLQ24" s="304"/>
      <c r="QLR24" s="304"/>
      <c r="QLS24" s="304"/>
      <c r="QLT24" s="304"/>
      <c r="QLU24" s="304"/>
      <c r="QLV24" s="304"/>
      <c r="QLW24" s="304"/>
      <c r="QLX24" s="304"/>
      <c r="QLY24" s="304"/>
      <c r="QLZ24" s="304"/>
      <c r="QMA24" s="304"/>
      <c r="QMB24" s="304"/>
      <c r="QMC24" s="304"/>
      <c r="QMD24" s="304"/>
      <c r="QME24" s="304"/>
      <c r="QMF24" s="304"/>
      <c r="QMG24" s="304"/>
      <c r="QMH24" s="304"/>
      <c r="QMI24" s="304"/>
      <c r="QMJ24" s="304"/>
      <c r="QMK24" s="304"/>
      <c r="QML24" s="304"/>
      <c r="QMM24" s="304"/>
      <c r="QMN24" s="304"/>
      <c r="QMO24" s="304"/>
      <c r="QMP24" s="304"/>
      <c r="QMQ24" s="304"/>
      <c r="QMR24" s="304"/>
      <c r="QMS24" s="304"/>
      <c r="QMT24" s="304"/>
      <c r="QMU24" s="304"/>
      <c r="QMV24" s="304"/>
      <c r="QMW24" s="304"/>
      <c r="QMX24" s="304"/>
      <c r="QMY24" s="304"/>
      <c r="QMZ24" s="304"/>
      <c r="QNA24" s="304"/>
      <c r="QNB24" s="304"/>
      <c r="QNC24" s="304"/>
      <c r="QND24" s="304"/>
      <c r="QNE24" s="304"/>
      <c r="QNF24" s="304"/>
      <c r="QNG24" s="304"/>
      <c r="QNH24" s="304"/>
      <c r="QNI24" s="304"/>
      <c r="QNJ24" s="304"/>
      <c r="QNK24" s="304"/>
      <c r="QNL24" s="304"/>
      <c r="QNM24" s="304"/>
      <c r="QNN24" s="304"/>
      <c r="QNO24" s="304"/>
      <c r="QNP24" s="304"/>
      <c r="QNQ24" s="304"/>
      <c r="QNR24" s="304"/>
      <c r="QNS24" s="304"/>
      <c r="QNT24" s="304"/>
      <c r="QNU24" s="304"/>
      <c r="QNV24" s="304"/>
      <c r="QNW24" s="304"/>
      <c r="QNX24" s="304"/>
      <c r="QNY24" s="304"/>
      <c r="QNZ24" s="304"/>
      <c r="QOA24" s="304"/>
      <c r="QOB24" s="304"/>
      <c r="QOC24" s="304"/>
      <c r="QOD24" s="304"/>
      <c r="QOE24" s="304"/>
      <c r="QOF24" s="304"/>
      <c r="QOG24" s="304"/>
      <c r="QOH24" s="304"/>
      <c r="QOI24" s="304"/>
      <c r="QOJ24" s="304"/>
      <c r="QOK24" s="304"/>
      <c r="QOL24" s="304"/>
      <c r="QOM24" s="304"/>
      <c r="QON24" s="304"/>
      <c r="QOO24" s="304"/>
      <c r="QOP24" s="304"/>
      <c r="QOQ24" s="304"/>
      <c r="QOR24" s="304"/>
      <c r="QOS24" s="304"/>
      <c r="QOT24" s="304"/>
      <c r="QOU24" s="304"/>
      <c r="QOV24" s="304"/>
      <c r="QOW24" s="304"/>
      <c r="QOX24" s="304"/>
      <c r="QOY24" s="304"/>
      <c r="QOZ24" s="304"/>
      <c r="QPA24" s="304"/>
      <c r="QPB24" s="304"/>
      <c r="QPC24" s="304"/>
      <c r="QPD24" s="304"/>
      <c r="QPE24" s="304"/>
      <c r="QPF24" s="304"/>
      <c r="QPG24" s="304"/>
      <c r="QPH24" s="304"/>
      <c r="QPI24" s="304"/>
      <c r="QPJ24" s="304"/>
      <c r="QPK24" s="304"/>
      <c r="QPL24" s="304"/>
      <c r="QPM24" s="304"/>
      <c r="QPN24" s="304"/>
      <c r="QPO24" s="304"/>
      <c r="QPP24" s="304"/>
      <c r="QPQ24" s="304"/>
      <c r="QPR24" s="304"/>
      <c r="QPS24" s="304"/>
      <c r="QPT24" s="304"/>
      <c r="QPU24" s="304"/>
      <c r="QPV24" s="304"/>
      <c r="QPW24" s="304"/>
      <c r="QPX24" s="304"/>
      <c r="QPY24" s="304"/>
      <c r="QPZ24" s="304"/>
      <c r="QQA24" s="304"/>
      <c r="QQB24" s="304"/>
      <c r="QQC24" s="304"/>
      <c r="QQD24" s="304"/>
      <c r="QQE24" s="304"/>
      <c r="QQF24" s="304"/>
      <c r="QQG24" s="304"/>
      <c r="QQH24" s="304"/>
      <c r="QQI24" s="304"/>
      <c r="QQJ24" s="304"/>
      <c r="QQK24" s="304"/>
      <c r="QQL24" s="304"/>
      <c r="QQM24" s="304"/>
      <c r="QQN24" s="304"/>
      <c r="QQO24" s="304"/>
      <c r="QQP24" s="304"/>
      <c r="QQQ24" s="304"/>
      <c r="QQR24" s="304"/>
      <c r="QQS24" s="304"/>
      <c r="QQT24" s="304"/>
      <c r="QQU24" s="304"/>
      <c r="QQV24" s="304"/>
      <c r="QQW24" s="304"/>
      <c r="QQX24" s="304"/>
      <c r="QQY24" s="304"/>
      <c r="QQZ24" s="304"/>
      <c r="QRA24" s="304"/>
      <c r="QRB24" s="304"/>
      <c r="QRC24" s="304"/>
      <c r="QRD24" s="304"/>
      <c r="QRE24" s="304"/>
      <c r="QRF24" s="304"/>
      <c r="QRG24" s="304"/>
      <c r="QRH24" s="304"/>
      <c r="QRI24" s="304"/>
      <c r="QRJ24" s="304"/>
      <c r="QRK24" s="304"/>
      <c r="QRL24" s="304"/>
      <c r="QRM24" s="304"/>
      <c r="QRN24" s="304"/>
      <c r="QRO24" s="304"/>
      <c r="QRP24" s="304"/>
      <c r="QRQ24" s="304"/>
      <c r="QRR24" s="304"/>
      <c r="QRS24" s="304"/>
      <c r="QRT24" s="304"/>
      <c r="QRU24" s="304"/>
      <c r="QRV24" s="304"/>
      <c r="QRW24" s="304"/>
      <c r="QRX24" s="304"/>
      <c r="QRY24" s="304"/>
      <c r="QRZ24" s="304"/>
      <c r="QSA24" s="304"/>
      <c r="QSB24" s="304"/>
      <c r="QSC24" s="304"/>
      <c r="QSD24" s="304"/>
      <c r="QSE24" s="304"/>
      <c r="QSF24" s="304"/>
      <c r="QSG24" s="304"/>
      <c r="QSH24" s="304"/>
      <c r="QSI24" s="304"/>
      <c r="QSJ24" s="304"/>
      <c r="QSK24" s="304"/>
      <c r="QSL24" s="304"/>
      <c r="QSM24" s="304"/>
      <c r="QSN24" s="304"/>
      <c r="QSO24" s="304"/>
      <c r="QSP24" s="304"/>
      <c r="QSQ24" s="304"/>
      <c r="QSR24" s="304"/>
      <c r="QSS24" s="304"/>
      <c r="QST24" s="304"/>
      <c r="QSU24" s="304"/>
      <c r="QSV24" s="304"/>
      <c r="QSW24" s="304"/>
      <c r="QSX24" s="304"/>
      <c r="QSY24" s="304"/>
      <c r="QSZ24" s="304"/>
      <c r="QTA24" s="304"/>
      <c r="QTB24" s="304"/>
      <c r="QTC24" s="304"/>
      <c r="QTD24" s="304"/>
      <c r="QTE24" s="304"/>
      <c r="QTF24" s="304"/>
      <c r="QTG24" s="304"/>
      <c r="QTH24" s="304"/>
      <c r="QTI24" s="304"/>
      <c r="QTJ24" s="304"/>
      <c r="QTK24" s="304"/>
      <c r="QTL24" s="304"/>
      <c r="QTM24" s="304"/>
      <c r="QTN24" s="304"/>
      <c r="QTO24" s="304"/>
      <c r="QTP24" s="304"/>
      <c r="QTQ24" s="304"/>
      <c r="QTR24" s="304"/>
      <c r="QTS24" s="304"/>
      <c r="QTT24" s="304"/>
      <c r="QTU24" s="304"/>
      <c r="QTV24" s="304"/>
      <c r="QTW24" s="304"/>
      <c r="QTX24" s="304"/>
      <c r="QTY24" s="304"/>
      <c r="QTZ24" s="304"/>
      <c r="QUA24" s="304"/>
      <c r="QUB24" s="304"/>
      <c r="QUC24" s="304"/>
      <c r="QUD24" s="304"/>
      <c r="QUE24" s="304"/>
      <c r="QUF24" s="304"/>
      <c r="QUG24" s="304"/>
      <c r="QUH24" s="304"/>
      <c r="QUI24" s="304"/>
      <c r="QUJ24" s="304"/>
      <c r="QUK24" s="304"/>
      <c r="QUL24" s="304"/>
      <c r="QUM24" s="304"/>
      <c r="QUN24" s="304"/>
      <c r="QUO24" s="304"/>
      <c r="QUP24" s="304"/>
      <c r="QUQ24" s="304"/>
      <c r="QUR24" s="304"/>
      <c r="QUS24" s="304"/>
      <c r="QUT24" s="304"/>
      <c r="QUU24" s="304"/>
      <c r="QUV24" s="304"/>
      <c r="QUW24" s="304"/>
      <c r="QUX24" s="304"/>
      <c r="QUY24" s="304"/>
      <c r="QUZ24" s="304"/>
      <c r="QVA24" s="304"/>
      <c r="QVB24" s="304"/>
      <c r="QVC24" s="304"/>
      <c r="QVD24" s="304"/>
      <c r="QVE24" s="304"/>
      <c r="QVF24" s="304"/>
      <c r="QVG24" s="304"/>
      <c r="QVH24" s="304"/>
      <c r="QVI24" s="304"/>
      <c r="QVJ24" s="304"/>
      <c r="QVK24" s="304"/>
      <c r="QVL24" s="304"/>
      <c r="QVM24" s="304"/>
      <c r="QVN24" s="304"/>
      <c r="QVO24" s="304"/>
      <c r="QVP24" s="304"/>
      <c r="QVQ24" s="304"/>
      <c r="QVR24" s="304"/>
      <c r="QVS24" s="304"/>
      <c r="QVT24" s="304"/>
      <c r="QVU24" s="304"/>
      <c r="QVV24" s="304"/>
      <c r="QVW24" s="304"/>
      <c r="QVX24" s="304"/>
      <c r="QVY24" s="304"/>
      <c r="QVZ24" s="304"/>
      <c r="QWA24" s="304"/>
      <c r="QWB24" s="304"/>
      <c r="QWC24" s="304"/>
      <c r="QWD24" s="304"/>
      <c r="QWE24" s="304"/>
      <c r="QWF24" s="304"/>
      <c r="QWG24" s="304"/>
      <c r="QWH24" s="304"/>
      <c r="QWI24" s="304"/>
      <c r="QWJ24" s="304"/>
      <c r="QWK24" s="304"/>
      <c r="QWL24" s="304"/>
      <c r="QWM24" s="304"/>
      <c r="QWN24" s="304"/>
      <c r="QWO24" s="304"/>
      <c r="QWP24" s="304"/>
      <c r="QWQ24" s="304"/>
      <c r="QWR24" s="304"/>
      <c r="QWS24" s="304"/>
      <c r="QWT24" s="304"/>
      <c r="QWU24" s="304"/>
      <c r="QWV24" s="304"/>
      <c r="QWW24" s="304"/>
      <c r="QWX24" s="304"/>
      <c r="QWY24" s="304"/>
      <c r="QWZ24" s="304"/>
      <c r="QXA24" s="304"/>
      <c r="QXB24" s="304"/>
      <c r="QXC24" s="304"/>
      <c r="QXD24" s="304"/>
      <c r="QXE24" s="304"/>
      <c r="QXF24" s="304"/>
      <c r="QXG24" s="304"/>
      <c r="QXH24" s="304"/>
      <c r="QXI24" s="304"/>
      <c r="QXJ24" s="304"/>
      <c r="QXK24" s="304"/>
      <c r="QXL24" s="304"/>
      <c r="QXM24" s="304"/>
      <c r="QXN24" s="304"/>
      <c r="QXO24" s="304"/>
      <c r="QXP24" s="304"/>
      <c r="QXQ24" s="304"/>
      <c r="QXR24" s="304"/>
      <c r="QXS24" s="304"/>
      <c r="QXT24" s="304"/>
      <c r="QXU24" s="304"/>
      <c r="QXV24" s="304"/>
      <c r="QXW24" s="304"/>
      <c r="QXX24" s="304"/>
      <c r="QXY24" s="304"/>
      <c r="QXZ24" s="304"/>
      <c r="QYA24" s="304"/>
      <c r="QYB24" s="304"/>
      <c r="QYC24" s="304"/>
      <c r="QYD24" s="304"/>
      <c r="QYE24" s="304"/>
      <c r="QYF24" s="304"/>
      <c r="QYG24" s="304"/>
      <c r="QYH24" s="304"/>
      <c r="QYI24" s="304"/>
      <c r="QYJ24" s="304"/>
      <c r="QYK24" s="304"/>
      <c r="QYL24" s="304"/>
      <c r="QYM24" s="304"/>
      <c r="QYN24" s="304"/>
      <c r="QYO24" s="304"/>
      <c r="QYP24" s="304"/>
      <c r="QYQ24" s="304"/>
      <c r="QYR24" s="304"/>
      <c r="QYS24" s="304"/>
      <c r="QYT24" s="304"/>
      <c r="QYU24" s="304"/>
      <c r="QYV24" s="304"/>
      <c r="QYW24" s="304"/>
      <c r="QYX24" s="304"/>
      <c r="QYY24" s="304"/>
      <c r="QYZ24" s="304"/>
      <c r="QZA24" s="304"/>
      <c r="QZB24" s="304"/>
      <c r="QZC24" s="304"/>
      <c r="QZD24" s="304"/>
      <c r="QZE24" s="304"/>
      <c r="QZF24" s="304"/>
      <c r="QZG24" s="304"/>
      <c r="QZH24" s="304"/>
      <c r="QZI24" s="304"/>
      <c r="QZJ24" s="304"/>
      <c r="QZK24" s="304"/>
      <c r="QZL24" s="304"/>
      <c r="QZM24" s="304"/>
      <c r="QZN24" s="304"/>
      <c r="QZO24" s="304"/>
      <c r="QZP24" s="304"/>
      <c r="QZQ24" s="304"/>
      <c r="QZR24" s="304"/>
      <c r="QZS24" s="304"/>
      <c r="QZT24" s="304"/>
      <c r="QZU24" s="304"/>
      <c r="QZV24" s="304"/>
      <c r="QZW24" s="304"/>
      <c r="QZX24" s="304"/>
      <c r="QZY24" s="304"/>
      <c r="QZZ24" s="304"/>
      <c r="RAA24" s="304"/>
      <c r="RAB24" s="304"/>
      <c r="RAC24" s="304"/>
      <c r="RAD24" s="304"/>
      <c r="RAE24" s="304"/>
      <c r="RAF24" s="304"/>
      <c r="RAG24" s="304"/>
      <c r="RAH24" s="304"/>
      <c r="RAI24" s="304"/>
      <c r="RAJ24" s="304"/>
      <c r="RAK24" s="304"/>
      <c r="RAL24" s="304"/>
      <c r="RAM24" s="304"/>
      <c r="RAN24" s="304"/>
      <c r="RAO24" s="304"/>
      <c r="RAP24" s="304"/>
      <c r="RAQ24" s="304"/>
      <c r="RAR24" s="304"/>
      <c r="RAS24" s="304"/>
      <c r="RAT24" s="304"/>
      <c r="RAU24" s="304"/>
      <c r="RAV24" s="304"/>
      <c r="RAW24" s="304"/>
      <c r="RAX24" s="304"/>
      <c r="RAY24" s="304"/>
      <c r="RAZ24" s="304"/>
      <c r="RBA24" s="304"/>
      <c r="RBB24" s="304"/>
      <c r="RBC24" s="304"/>
      <c r="RBD24" s="304"/>
      <c r="RBE24" s="304"/>
      <c r="RBF24" s="304"/>
      <c r="RBG24" s="304"/>
      <c r="RBH24" s="304"/>
      <c r="RBI24" s="304"/>
      <c r="RBJ24" s="304"/>
      <c r="RBK24" s="304"/>
      <c r="RBL24" s="304"/>
      <c r="RBM24" s="304"/>
      <c r="RBN24" s="304"/>
      <c r="RBO24" s="304"/>
      <c r="RBP24" s="304"/>
      <c r="RBQ24" s="304"/>
      <c r="RBR24" s="304"/>
      <c r="RBS24" s="304"/>
      <c r="RBT24" s="304"/>
      <c r="RBU24" s="304"/>
      <c r="RBV24" s="304"/>
      <c r="RBW24" s="304"/>
      <c r="RBX24" s="304"/>
      <c r="RBY24" s="304"/>
      <c r="RBZ24" s="304"/>
      <c r="RCA24" s="304"/>
      <c r="RCB24" s="304"/>
      <c r="RCC24" s="304"/>
      <c r="RCD24" s="304"/>
      <c r="RCE24" s="304"/>
      <c r="RCF24" s="304"/>
      <c r="RCG24" s="304"/>
      <c r="RCH24" s="304"/>
      <c r="RCI24" s="304"/>
      <c r="RCJ24" s="304"/>
      <c r="RCK24" s="304"/>
      <c r="RCL24" s="304"/>
      <c r="RCM24" s="304"/>
      <c r="RCN24" s="304"/>
      <c r="RCO24" s="304"/>
      <c r="RCP24" s="304"/>
      <c r="RCQ24" s="304"/>
      <c r="RCR24" s="304"/>
      <c r="RCS24" s="304"/>
      <c r="RCT24" s="304"/>
      <c r="RCU24" s="304"/>
      <c r="RCV24" s="304"/>
      <c r="RCW24" s="304"/>
      <c r="RCX24" s="304"/>
      <c r="RCY24" s="304"/>
      <c r="RCZ24" s="304"/>
      <c r="RDA24" s="304"/>
      <c r="RDB24" s="304"/>
      <c r="RDC24" s="304"/>
      <c r="RDD24" s="304"/>
      <c r="RDE24" s="304"/>
      <c r="RDF24" s="304"/>
      <c r="RDG24" s="304"/>
      <c r="RDH24" s="304"/>
      <c r="RDI24" s="304"/>
      <c r="RDJ24" s="304"/>
      <c r="RDK24" s="304"/>
      <c r="RDL24" s="304"/>
      <c r="RDM24" s="304"/>
      <c r="RDN24" s="304"/>
      <c r="RDO24" s="304"/>
      <c r="RDP24" s="304"/>
      <c r="RDQ24" s="304"/>
      <c r="RDR24" s="304"/>
      <c r="RDS24" s="304"/>
      <c r="RDT24" s="304"/>
      <c r="RDU24" s="304"/>
      <c r="RDV24" s="304"/>
      <c r="RDW24" s="304"/>
      <c r="RDX24" s="304"/>
      <c r="RDY24" s="304"/>
      <c r="RDZ24" s="304"/>
      <c r="REA24" s="304"/>
      <c r="REB24" s="304"/>
      <c r="REC24" s="304"/>
      <c r="RED24" s="304"/>
      <c r="REE24" s="304"/>
      <c r="REF24" s="304"/>
      <c r="REG24" s="304"/>
      <c r="REH24" s="304"/>
      <c r="REI24" s="304"/>
      <c r="REJ24" s="304"/>
      <c r="REK24" s="304"/>
      <c r="REL24" s="304"/>
      <c r="REM24" s="304"/>
      <c r="REN24" s="304"/>
      <c r="REO24" s="304"/>
      <c r="REP24" s="304"/>
      <c r="REQ24" s="304"/>
      <c r="RER24" s="304"/>
      <c r="RES24" s="304"/>
      <c r="RET24" s="304"/>
      <c r="REU24" s="304"/>
      <c r="REV24" s="304"/>
      <c r="REW24" s="304"/>
      <c r="REX24" s="304"/>
      <c r="REY24" s="304"/>
      <c r="REZ24" s="304"/>
      <c r="RFA24" s="304"/>
      <c r="RFB24" s="304"/>
      <c r="RFC24" s="304"/>
      <c r="RFD24" s="304"/>
      <c r="RFE24" s="304"/>
      <c r="RFF24" s="304"/>
      <c r="RFG24" s="304"/>
      <c r="RFH24" s="304"/>
      <c r="RFI24" s="304"/>
      <c r="RFJ24" s="304"/>
      <c r="RFK24" s="304"/>
      <c r="RFL24" s="304"/>
      <c r="RFM24" s="304"/>
      <c r="RFN24" s="304"/>
      <c r="RFO24" s="304"/>
      <c r="RFP24" s="304"/>
      <c r="RFQ24" s="304"/>
      <c r="RFR24" s="304"/>
      <c r="RFS24" s="304"/>
      <c r="RFT24" s="304"/>
      <c r="RFU24" s="304"/>
      <c r="RFV24" s="304"/>
      <c r="RFW24" s="304"/>
      <c r="RFX24" s="304"/>
      <c r="RFY24" s="304"/>
      <c r="RFZ24" s="304"/>
      <c r="RGA24" s="304"/>
      <c r="RGB24" s="304"/>
      <c r="RGC24" s="304"/>
      <c r="RGD24" s="304"/>
      <c r="RGE24" s="304"/>
      <c r="RGF24" s="304"/>
      <c r="RGG24" s="304"/>
      <c r="RGH24" s="304"/>
      <c r="RGI24" s="304"/>
      <c r="RGJ24" s="304"/>
      <c r="RGK24" s="304"/>
      <c r="RGL24" s="304"/>
      <c r="RGM24" s="304"/>
      <c r="RGN24" s="304"/>
      <c r="RGO24" s="304"/>
      <c r="RGP24" s="304"/>
      <c r="RGQ24" s="304"/>
      <c r="RGR24" s="304"/>
      <c r="RGS24" s="304"/>
      <c r="RGT24" s="304"/>
      <c r="RGU24" s="304"/>
      <c r="RGV24" s="304"/>
      <c r="RGW24" s="304"/>
      <c r="RGX24" s="304"/>
      <c r="RGY24" s="304"/>
      <c r="RGZ24" s="304"/>
      <c r="RHA24" s="304"/>
      <c r="RHB24" s="304"/>
      <c r="RHC24" s="304"/>
      <c r="RHD24" s="304"/>
      <c r="RHE24" s="304"/>
      <c r="RHF24" s="304"/>
      <c r="RHG24" s="304"/>
      <c r="RHH24" s="304"/>
      <c r="RHI24" s="304"/>
      <c r="RHJ24" s="304"/>
      <c r="RHK24" s="304"/>
      <c r="RHL24" s="304"/>
      <c r="RHM24" s="304"/>
      <c r="RHN24" s="304"/>
      <c r="RHO24" s="304"/>
      <c r="RHP24" s="304"/>
      <c r="RHQ24" s="304"/>
      <c r="RHR24" s="304"/>
      <c r="RHS24" s="304"/>
      <c r="RHT24" s="304"/>
      <c r="RHU24" s="304"/>
      <c r="RHV24" s="304"/>
      <c r="RHW24" s="304"/>
      <c r="RHX24" s="304"/>
      <c r="RHY24" s="304"/>
      <c r="RHZ24" s="304"/>
      <c r="RIA24" s="304"/>
      <c r="RIB24" s="304"/>
      <c r="RIC24" s="304"/>
      <c r="RID24" s="304"/>
      <c r="RIE24" s="304"/>
      <c r="RIF24" s="304"/>
      <c r="RIG24" s="304"/>
      <c r="RIH24" s="304"/>
      <c r="RII24" s="304"/>
      <c r="RIJ24" s="304"/>
      <c r="RIK24" s="304"/>
      <c r="RIL24" s="304"/>
      <c r="RIM24" s="304"/>
      <c r="RIN24" s="304"/>
      <c r="RIO24" s="304"/>
      <c r="RIP24" s="304"/>
      <c r="RIQ24" s="304"/>
      <c r="RIR24" s="304"/>
      <c r="RIS24" s="304"/>
      <c r="RIT24" s="304"/>
      <c r="RIU24" s="304"/>
      <c r="RIV24" s="304"/>
      <c r="RIW24" s="304"/>
      <c r="RIX24" s="304"/>
      <c r="RIY24" s="304"/>
      <c r="RIZ24" s="304"/>
      <c r="RJA24" s="304"/>
      <c r="RJB24" s="304"/>
      <c r="RJC24" s="304"/>
      <c r="RJD24" s="304"/>
      <c r="RJE24" s="304"/>
      <c r="RJF24" s="304"/>
      <c r="RJG24" s="304"/>
      <c r="RJH24" s="304"/>
      <c r="RJI24" s="304"/>
      <c r="RJJ24" s="304"/>
      <c r="RJK24" s="304"/>
      <c r="RJL24" s="304"/>
      <c r="RJM24" s="304"/>
      <c r="RJN24" s="304"/>
      <c r="RJO24" s="304"/>
      <c r="RJP24" s="304"/>
      <c r="RJQ24" s="304"/>
      <c r="RJR24" s="304"/>
      <c r="RJS24" s="304"/>
      <c r="RJT24" s="304"/>
      <c r="RJU24" s="304"/>
      <c r="RJV24" s="304"/>
      <c r="RJW24" s="304"/>
      <c r="RJX24" s="304"/>
      <c r="RJY24" s="304"/>
      <c r="RJZ24" s="304"/>
      <c r="RKA24" s="304"/>
      <c r="RKB24" s="304"/>
      <c r="RKC24" s="304"/>
      <c r="RKD24" s="304"/>
      <c r="RKE24" s="304"/>
      <c r="RKF24" s="304"/>
      <c r="RKG24" s="304"/>
      <c r="RKH24" s="304"/>
      <c r="RKI24" s="304"/>
      <c r="RKJ24" s="304"/>
      <c r="RKK24" s="304"/>
      <c r="RKL24" s="304"/>
      <c r="RKM24" s="304"/>
      <c r="RKN24" s="304"/>
      <c r="RKO24" s="304"/>
      <c r="RKP24" s="304"/>
      <c r="RKQ24" s="304"/>
      <c r="RKR24" s="304"/>
      <c r="RKS24" s="304"/>
      <c r="RKT24" s="304"/>
      <c r="RKU24" s="304"/>
      <c r="RKV24" s="304"/>
      <c r="RKW24" s="304"/>
      <c r="RKX24" s="304"/>
      <c r="RKY24" s="304"/>
      <c r="RKZ24" s="304"/>
      <c r="RLA24" s="304"/>
      <c r="RLB24" s="304"/>
      <c r="RLC24" s="304"/>
      <c r="RLD24" s="304"/>
      <c r="RLE24" s="304"/>
      <c r="RLF24" s="304"/>
      <c r="RLG24" s="304"/>
      <c r="RLH24" s="304"/>
      <c r="RLI24" s="304"/>
      <c r="RLJ24" s="304"/>
      <c r="RLK24" s="304"/>
      <c r="RLL24" s="304"/>
      <c r="RLM24" s="304"/>
      <c r="RLN24" s="304"/>
      <c r="RLO24" s="304"/>
      <c r="RLP24" s="304"/>
      <c r="RLQ24" s="304"/>
      <c r="RLR24" s="304"/>
      <c r="RLS24" s="304"/>
      <c r="RLT24" s="304"/>
      <c r="RLU24" s="304"/>
      <c r="RLV24" s="304"/>
      <c r="RLW24" s="304"/>
      <c r="RLX24" s="304"/>
      <c r="RLY24" s="304"/>
      <c r="RLZ24" s="304"/>
      <c r="RMA24" s="304"/>
      <c r="RMB24" s="304"/>
      <c r="RMC24" s="304"/>
      <c r="RMD24" s="304"/>
      <c r="RME24" s="304"/>
      <c r="RMF24" s="304"/>
      <c r="RMG24" s="304"/>
      <c r="RMH24" s="304"/>
      <c r="RMI24" s="304"/>
      <c r="RMJ24" s="304"/>
      <c r="RMK24" s="304"/>
      <c r="RML24" s="304"/>
      <c r="RMM24" s="304"/>
      <c r="RMN24" s="304"/>
      <c r="RMO24" s="304"/>
      <c r="RMP24" s="304"/>
      <c r="RMQ24" s="304"/>
      <c r="RMR24" s="304"/>
      <c r="RMS24" s="304"/>
      <c r="RMT24" s="304"/>
      <c r="RMU24" s="304"/>
      <c r="RMV24" s="304"/>
      <c r="RMW24" s="304"/>
      <c r="RMX24" s="304"/>
      <c r="RMY24" s="304"/>
      <c r="RMZ24" s="304"/>
      <c r="RNA24" s="304"/>
      <c r="RNB24" s="304"/>
      <c r="RNC24" s="304"/>
      <c r="RND24" s="304"/>
      <c r="RNE24" s="304"/>
      <c r="RNF24" s="304"/>
      <c r="RNG24" s="304"/>
      <c r="RNH24" s="304"/>
      <c r="RNI24" s="304"/>
      <c r="RNJ24" s="304"/>
      <c r="RNK24" s="304"/>
      <c r="RNL24" s="304"/>
      <c r="RNM24" s="304"/>
      <c r="RNN24" s="304"/>
      <c r="RNO24" s="304"/>
      <c r="RNP24" s="304"/>
      <c r="RNQ24" s="304"/>
      <c r="RNR24" s="304"/>
      <c r="RNS24" s="304"/>
      <c r="RNT24" s="304"/>
      <c r="RNU24" s="304"/>
      <c r="RNV24" s="304"/>
      <c r="RNW24" s="304"/>
      <c r="RNX24" s="304"/>
      <c r="RNY24" s="304"/>
      <c r="RNZ24" s="304"/>
      <c r="ROA24" s="304"/>
      <c r="ROB24" s="304"/>
      <c r="ROC24" s="304"/>
      <c r="ROD24" s="304"/>
      <c r="ROE24" s="304"/>
      <c r="ROF24" s="304"/>
      <c r="ROG24" s="304"/>
      <c r="ROH24" s="304"/>
      <c r="ROI24" s="304"/>
      <c r="ROJ24" s="304"/>
      <c r="ROK24" s="304"/>
      <c r="ROL24" s="304"/>
      <c r="ROM24" s="304"/>
      <c r="RON24" s="304"/>
      <c r="ROO24" s="304"/>
      <c r="ROP24" s="304"/>
      <c r="ROQ24" s="304"/>
      <c r="ROR24" s="304"/>
      <c r="ROS24" s="304"/>
      <c r="ROT24" s="304"/>
      <c r="ROU24" s="304"/>
      <c r="ROV24" s="304"/>
      <c r="ROW24" s="304"/>
      <c r="ROX24" s="304"/>
      <c r="ROY24" s="304"/>
      <c r="ROZ24" s="304"/>
      <c r="RPA24" s="304"/>
      <c r="RPB24" s="304"/>
      <c r="RPC24" s="304"/>
      <c r="RPD24" s="304"/>
      <c r="RPE24" s="304"/>
      <c r="RPF24" s="304"/>
      <c r="RPG24" s="304"/>
      <c r="RPH24" s="304"/>
      <c r="RPI24" s="304"/>
      <c r="RPJ24" s="304"/>
      <c r="RPK24" s="304"/>
      <c r="RPL24" s="304"/>
      <c r="RPM24" s="304"/>
      <c r="RPN24" s="304"/>
      <c r="RPO24" s="304"/>
      <c r="RPP24" s="304"/>
      <c r="RPQ24" s="304"/>
      <c r="RPR24" s="304"/>
      <c r="RPS24" s="304"/>
      <c r="RPT24" s="304"/>
      <c r="RPU24" s="304"/>
      <c r="RPV24" s="304"/>
      <c r="RPW24" s="304"/>
      <c r="RPX24" s="304"/>
      <c r="RPY24" s="304"/>
      <c r="RPZ24" s="304"/>
      <c r="RQA24" s="304"/>
      <c r="RQB24" s="304"/>
      <c r="RQC24" s="304"/>
      <c r="RQD24" s="304"/>
      <c r="RQE24" s="304"/>
      <c r="RQF24" s="304"/>
      <c r="RQG24" s="304"/>
      <c r="RQH24" s="304"/>
      <c r="RQI24" s="304"/>
      <c r="RQJ24" s="304"/>
      <c r="RQK24" s="304"/>
      <c r="RQL24" s="304"/>
      <c r="RQM24" s="304"/>
      <c r="RQN24" s="304"/>
      <c r="RQO24" s="304"/>
      <c r="RQP24" s="304"/>
      <c r="RQQ24" s="304"/>
      <c r="RQR24" s="304"/>
      <c r="RQS24" s="304"/>
      <c r="RQT24" s="304"/>
      <c r="RQU24" s="304"/>
      <c r="RQV24" s="304"/>
      <c r="RQW24" s="304"/>
      <c r="RQX24" s="304"/>
      <c r="RQY24" s="304"/>
      <c r="RQZ24" s="304"/>
      <c r="RRA24" s="304"/>
      <c r="RRB24" s="304"/>
      <c r="RRC24" s="304"/>
      <c r="RRD24" s="304"/>
      <c r="RRE24" s="304"/>
      <c r="RRF24" s="304"/>
      <c r="RRG24" s="304"/>
      <c r="RRH24" s="304"/>
      <c r="RRI24" s="304"/>
      <c r="RRJ24" s="304"/>
      <c r="RRK24" s="304"/>
      <c r="RRL24" s="304"/>
      <c r="RRM24" s="304"/>
      <c r="RRN24" s="304"/>
      <c r="RRO24" s="304"/>
      <c r="RRP24" s="304"/>
      <c r="RRQ24" s="304"/>
      <c r="RRR24" s="304"/>
      <c r="RRS24" s="304"/>
      <c r="RRT24" s="304"/>
      <c r="RRU24" s="304"/>
      <c r="RRV24" s="304"/>
      <c r="RRW24" s="304"/>
      <c r="RRX24" s="304"/>
      <c r="RRY24" s="304"/>
      <c r="RRZ24" s="304"/>
      <c r="RSA24" s="304"/>
      <c r="RSB24" s="304"/>
      <c r="RSC24" s="304"/>
      <c r="RSD24" s="304"/>
      <c r="RSE24" s="304"/>
      <c r="RSF24" s="304"/>
      <c r="RSG24" s="304"/>
      <c r="RSH24" s="304"/>
      <c r="RSI24" s="304"/>
      <c r="RSJ24" s="304"/>
      <c r="RSK24" s="304"/>
      <c r="RSL24" s="304"/>
      <c r="RSM24" s="304"/>
      <c r="RSN24" s="304"/>
      <c r="RSO24" s="304"/>
      <c r="RSP24" s="304"/>
      <c r="RSQ24" s="304"/>
      <c r="RSR24" s="304"/>
      <c r="RSS24" s="304"/>
      <c r="RST24" s="304"/>
      <c r="RSU24" s="304"/>
      <c r="RSV24" s="304"/>
      <c r="RSW24" s="304"/>
      <c r="RSX24" s="304"/>
      <c r="RSY24" s="304"/>
      <c r="RSZ24" s="304"/>
      <c r="RTA24" s="304"/>
      <c r="RTB24" s="304"/>
      <c r="RTC24" s="304"/>
      <c r="RTD24" s="304"/>
      <c r="RTE24" s="304"/>
      <c r="RTF24" s="304"/>
      <c r="RTG24" s="304"/>
      <c r="RTH24" s="304"/>
      <c r="RTI24" s="304"/>
      <c r="RTJ24" s="304"/>
      <c r="RTK24" s="304"/>
      <c r="RTL24" s="304"/>
      <c r="RTM24" s="304"/>
      <c r="RTN24" s="304"/>
      <c r="RTO24" s="304"/>
      <c r="RTP24" s="304"/>
      <c r="RTQ24" s="304"/>
      <c r="RTR24" s="304"/>
      <c r="RTS24" s="304"/>
      <c r="RTT24" s="304"/>
      <c r="RTU24" s="304"/>
      <c r="RTV24" s="304"/>
      <c r="RTW24" s="304"/>
      <c r="RTX24" s="304"/>
      <c r="RTY24" s="304"/>
      <c r="RTZ24" s="304"/>
      <c r="RUA24" s="304"/>
      <c r="RUB24" s="304"/>
      <c r="RUC24" s="304"/>
      <c r="RUD24" s="304"/>
      <c r="RUE24" s="304"/>
      <c r="RUF24" s="304"/>
      <c r="RUG24" s="304"/>
      <c r="RUH24" s="304"/>
      <c r="RUI24" s="304"/>
      <c r="RUJ24" s="304"/>
      <c r="RUK24" s="304"/>
      <c r="RUL24" s="304"/>
      <c r="RUM24" s="304"/>
      <c r="RUN24" s="304"/>
      <c r="RUO24" s="304"/>
      <c r="RUP24" s="304"/>
      <c r="RUQ24" s="304"/>
      <c r="RUR24" s="304"/>
      <c r="RUS24" s="304"/>
      <c r="RUT24" s="304"/>
      <c r="RUU24" s="304"/>
      <c r="RUV24" s="304"/>
      <c r="RUW24" s="304"/>
      <c r="RUX24" s="304"/>
      <c r="RUY24" s="304"/>
      <c r="RUZ24" s="304"/>
      <c r="RVA24" s="304"/>
      <c r="RVB24" s="304"/>
      <c r="RVC24" s="304"/>
      <c r="RVD24" s="304"/>
      <c r="RVE24" s="304"/>
      <c r="RVF24" s="304"/>
      <c r="RVG24" s="304"/>
      <c r="RVH24" s="304"/>
      <c r="RVI24" s="304"/>
      <c r="RVJ24" s="304"/>
      <c r="RVK24" s="304"/>
      <c r="RVL24" s="304"/>
      <c r="RVM24" s="304"/>
      <c r="RVN24" s="304"/>
      <c r="RVO24" s="304"/>
      <c r="RVP24" s="304"/>
      <c r="RVQ24" s="304"/>
      <c r="RVR24" s="304"/>
      <c r="RVS24" s="304"/>
      <c r="RVT24" s="304"/>
      <c r="RVU24" s="304"/>
      <c r="RVV24" s="304"/>
      <c r="RVW24" s="304"/>
      <c r="RVX24" s="304"/>
      <c r="RVY24" s="304"/>
      <c r="RVZ24" s="304"/>
      <c r="RWA24" s="304"/>
      <c r="RWB24" s="304"/>
      <c r="RWC24" s="304"/>
      <c r="RWD24" s="304"/>
      <c r="RWE24" s="304"/>
      <c r="RWF24" s="304"/>
      <c r="RWG24" s="304"/>
      <c r="RWH24" s="304"/>
      <c r="RWI24" s="304"/>
      <c r="RWJ24" s="304"/>
      <c r="RWK24" s="304"/>
      <c r="RWL24" s="304"/>
      <c r="RWM24" s="304"/>
      <c r="RWN24" s="304"/>
      <c r="RWO24" s="304"/>
      <c r="RWP24" s="304"/>
      <c r="RWQ24" s="304"/>
      <c r="RWR24" s="304"/>
      <c r="RWS24" s="304"/>
      <c r="RWT24" s="304"/>
      <c r="RWU24" s="304"/>
      <c r="RWV24" s="304"/>
      <c r="RWW24" s="304"/>
      <c r="RWX24" s="304"/>
      <c r="RWY24" s="304"/>
      <c r="RWZ24" s="304"/>
      <c r="RXA24" s="304"/>
      <c r="RXB24" s="304"/>
      <c r="RXC24" s="304"/>
      <c r="RXD24" s="304"/>
      <c r="RXE24" s="304"/>
      <c r="RXF24" s="304"/>
      <c r="RXG24" s="304"/>
      <c r="RXH24" s="304"/>
      <c r="RXI24" s="304"/>
      <c r="RXJ24" s="304"/>
      <c r="RXK24" s="304"/>
      <c r="RXL24" s="304"/>
      <c r="RXM24" s="304"/>
      <c r="RXN24" s="304"/>
      <c r="RXO24" s="304"/>
      <c r="RXP24" s="304"/>
      <c r="RXQ24" s="304"/>
      <c r="RXR24" s="304"/>
      <c r="RXS24" s="304"/>
      <c r="RXT24" s="304"/>
      <c r="RXU24" s="304"/>
      <c r="RXV24" s="304"/>
      <c r="RXW24" s="304"/>
      <c r="RXX24" s="304"/>
      <c r="RXY24" s="304"/>
      <c r="RXZ24" s="304"/>
      <c r="RYA24" s="304"/>
      <c r="RYB24" s="304"/>
      <c r="RYC24" s="304"/>
      <c r="RYD24" s="304"/>
      <c r="RYE24" s="304"/>
      <c r="RYF24" s="304"/>
      <c r="RYG24" s="304"/>
      <c r="RYH24" s="304"/>
      <c r="RYI24" s="304"/>
      <c r="RYJ24" s="304"/>
      <c r="RYK24" s="304"/>
      <c r="RYL24" s="304"/>
      <c r="RYM24" s="304"/>
      <c r="RYN24" s="304"/>
      <c r="RYO24" s="304"/>
      <c r="RYP24" s="304"/>
      <c r="RYQ24" s="304"/>
      <c r="RYR24" s="304"/>
      <c r="RYS24" s="304"/>
      <c r="RYT24" s="304"/>
      <c r="RYU24" s="304"/>
      <c r="RYV24" s="304"/>
      <c r="RYW24" s="304"/>
      <c r="RYX24" s="304"/>
      <c r="RYY24" s="304"/>
      <c r="RYZ24" s="304"/>
      <c r="RZA24" s="304"/>
      <c r="RZB24" s="304"/>
      <c r="RZC24" s="304"/>
      <c r="RZD24" s="304"/>
      <c r="RZE24" s="304"/>
      <c r="RZF24" s="304"/>
      <c r="RZG24" s="304"/>
      <c r="RZH24" s="304"/>
      <c r="RZI24" s="304"/>
      <c r="RZJ24" s="304"/>
      <c r="RZK24" s="304"/>
      <c r="RZL24" s="304"/>
      <c r="RZM24" s="304"/>
      <c r="RZN24" s="304"/>
      <c r="RZO24" s="304"/>
      <c r="RZP24" s="304"/>
      <c r="RZQ24" s="304"/>
      <c r="RZR24" s="304"/>
      <c r="RZS24" s="304"/>
      <c r="RZT24" s="304"/>
      <c r="RZU24" s="304"/>
      <c r="RZV24" s="304"/>
      <c r="RZW24" s="304"/>
      <c r="RZX24" s="304"/>
      <c r="RZY24" s="304"/>
      <c r="RZZ24" s="304"/>
      <c r="SAA24" s="304"/>
      <c r="SAB24" s="304"/>
      <c r="SAC24" s="304"/>
      <c r="SAD24" s="304"/>
      <c r="SAE24" s="304"/>
      <c r="SAF24" s="304"/>
      <c r="SAG24" s="304"/>
      <c r="SAH24" s="304"/>
      <c r="SAI24" s="304"/>
      <c r="SAJ24" s="304"/>
      <c r="SAK24" s="304"/>
      <c r="SAL24" s="304"/>
      <c r="SAM24" s="304"/>
      <c r="SAN24" s="304"/>
      <c r="SAO24" s="304"/>
      <c r="SAP24" s="304"/>
      <c r="SAQ24" s="304"/>
      <c r="SAR24" s="304"/>
      <c r="SAS24" s="304"/>
      <c r="SAT24" s="304"/>
      <c r="SAU24" s="304"/>
      <c r="SAV24" s="304"/>
      <c r="SAW24" s="304"/>
      <c r="SAX24" s="304"/>
      <c r="SAY24" s="304"/>
      <c r="SAZ24" s="304"/>
      <c r="SBA24" s="304"/>
      <c r="SBB24" s="304"/>
      <c r="SBC24" s="304"/>
      <c r="SBD24" s="304"/>
      <c r="SBE24" s="304"/>
      <c r="SBF24" s="304"/>
      <c r="SBG24" s="304"/>
      <c r="SBH24" s="304"/>
      <c r="SBI24" s="304"/>
      <c r="SBJ24" s="304"/>
      <c r="SBK24" s="304"/>
      <c r="SBL24" s="304"/>
      <c r="SBM24" s="304"/>
      <c r="SBN24" s="304"/>
      <c r="SBO24" s="304"/>
      <c r="SBP24" s="304"/>
      <c r="SBQ24" s="304"/>
      <c r="SBR24" s="304"/>
      <c r="SBS24" s="304"/>
      <c r="SBT24" s="304"/>
      <c r="SBU24" s="304"/>
      <c r="SBV24" s="304"/>
      <c r="SBW24" s="304"/>
      <c r="SBX24" s="304"/>
      <c r="SBY24" s="304"/>
      <c r="SBZ24" s="304"/>
      <c r="SCA24" s="304"/>
      <c r="SCB24" s="304"/>
      <c r="SCC24" s="304"/>
      <c r="SCD24" s="304"/>
      <c r="SCE24" s="304"/>
      <c r="SCF24" s="304"/>
      <c r="SCG24" s="304"/>
      <c r="SCH24" s="304"/>
      <c r="SCI24" s="304"/>
      <c r="SCJ24" s="304"/>
      <c r="SCK24" s="304"/>
      <c r="SCL24" s="304"/>
      <c r="SCM24" s="304"/>
      <c r="SCN24" s="304"/>
      <c r="SCO24" s="304"/>
      <c r="SCP24" s="304"/>
      <c r="SCQ24" s="304"/>
      <c r="SCR24" s="304"/>
      <c r="SCS24" s="304"/>
      <c r="SCT24" s="304"/>
      <c r="SCU24" s="304"/>
      <c r="SCV24" s="304"/>
      <c r="SCW24" s="304"/>
      <c r="SCX24" s="304"/>
      <c r="SCY24" s="304"/>
      <c r="SCZ24" s="304"/>
      <c r="SDA24" s="304"/>
      <c r="SDB24" s="304"/>
      <c r="SDC24" s="304"/>
      <c r="SDD24" s="304"/>
      <c r="SDE24" s="304"/>
      <c r="SDF24" s="304"/>
      <c r="SDG24" s="304"/>
      <c r="SDH24" s="304"/>
      <c r="SDI24" s="304"/>
      <c r="SDJ24" s="304"/>
      <c r="SDK24" s="304"/>
      <c r="SDL24" s="304"/>
      <c r="SDM24" s="304"/>
      <c r="SDN24" s="304"/>
      <c r="SDO24" s="304"/>
      <c r="SDP24" s="304"/>
      <c r="SDQ24" s="304"/>
      <c r="SDR24" s="304"/>
      <c r="SDS24" s="304"/>
      <c r="SDT24" s="304"/>
      <c r="SDU24" s="304"/>
      <c r="SDV24" s="304"/>
      <c r="SDW24" s="304"/>
      <c r="SDX24" s="304"/>
      <c r="SDY24" s="304"/>
      <c r="SDZ24" s="304"/>
      <c r="SEA24" s="304"/>
      <c r="SEB24" s="304"/>
      <c r="SEC24" s="304"/>
      <c r="SED24" s="304"/>
      <c r="SEE24" s="304"/>
      <c r="SEF24" s="304"/>
      <c r="SEG24" s="304"/>
      <c r="SEH24" s="304"/>
      <c r="SEI24" s="304"/>
      <c r="SEJ24" s="304"/>
      <c r="SEK24" s="304"/>
      <c r="SEL24" s="304"/>
      <c r="SEM24" s="304"/>
      <c r="SEN24" s="304"/>
      <c r="SEO24" s="304"/>
      <c r="SEP24" s="304"/>
      <c r="SEQ24" s="304"/>
      <c r="SER24" s="304"/>
      <c r="SES24" s="304"/>
      <c r="SET24" s="304"/>
      <c r="SEU24" s="304"/>
      <c r="SEV24" s="304"/>
      <c r="SEW24" s="304"/>
      <c r="SEX24" s="304"/>
      <c r="SEY24" s="304"/>
      <c r="SEZ24" s="304"/>
      <c r="SFA24" s="304"/>
      <c r="SFB24" s="304"/>
      <c r="SFC24" s="304"/>
      <c r="SFD24" s="304"/>
      <c r="SFE24" s="304"/>
      <c r="SFF24" s="304"/>
      <c r="SFG24" s="304"/>
      <c r="SFH24" s="304"/>
      <c r="SFI24" s="304"/>
      <c r="SFJ24" s="304"/>
      <c r="SFK24" s="304"/>
      <c r="SFL24" s="304"/>
      <c r="SFM24" s="304"/>
      <c r="SFN24" s="304"/>
      <c r="SFO24" s="304"/>
      <c r="SFP24" s="304"/>
      <c r="SFQ24" s="304"/>
      <c r="SFR24" s="304"/>
      <c r="SFS24" s="304"/>
      <c r="SFT24" s="304"/>
      <c r="SFU24" s="304"/>
      <c r="SFV24" s="304"/>
      <c r="SFW24" s="304"/>
      <c r="SFX24" s="304"/>
      <c r="SFY24" s="304"/>
      <c r="SFZ24" s="304"/>
      <c r="SGA24" s="304"/>
      <c r="SGB24" s="304"/>
      <c r="SGC24" s="304"/>
      <c r="SGD24" s="304"/>
      <c r="SGE24" s="304"/>
      <c r="SGF24" s="304"/>
      <c r="SGG24" s="304"/>
      <c r="SGH24" s="304"/>
      <c r="SGI24" s="304"/>
      <c r="SGJ24" s="304"/>
      <c r="SGK24" s="304"/>
      <c r="SGL24" s="304"/>
      <c r="SGM24" s="304"/>
      <c r="SGN24" s="304"/>
      <c r="SGO24" s="304"/>
      <c r="SGP24" s="304"/>
      <c r="SGQ24" s="304"/>
      <c r="SGR24" s="304"/>
      <c r="SGS24" s="304"/>
      <c r="SGT24" s="304"/>
      <c r="SGU24" s="304"/>
      <c r="SGV24" s="304"/>
      <c r="SGW24" s="304"/>
      <c r="SGX24" s="304"/>
      <c r="SGY24" s="304"/>
      <c r="SGZ24" s="304"/>
      <c r="SHA24" s="304"/>
      <c r="SHB24" s="304"/>
      <c r="SHC24" s="304"/>
      <c r="SHD24" s="304"/>
      <c r="SHE24" s="304"/>
      <c r="SHF24" s="304"/>
      <c r="SHG24" s="304"/>
      <c r="SHH24" s="304"/>
      <c r="SHI24" s="304"/>
      <c r="SHJ24" s="304"/>
      <c r="SHK24" s="304"/>
      <c r="SHL24" s="304"/>
      <c r="SHM24" s="304"/>
      <c r="SHN24" s="304"/>
      <c r="SHO24" s="304"/>
      <c r="SHP24" s="304"/>
      <c r="SHQ24" s="304"/>
      <c r="SHR24" s="304"/>
      <c r="SHS24" s="304"/>
      <c r="SHT24" s="304"/>
      <c r="SHU24" s="304"/>
      <c r="SHV24" s="304"/>
      <c r="SHW24" s="304"/>
      <c r="SHX24" s="304"/>
      <c r="SHY24" s="304"/>
      <c r="SHZ24" s="304"/>
      <c r="SIA24" s="304"/>
      <c r="SIB24" s="304"/>
      <c r="SIC24" s="304"/>
      <c r="SID24" s="304"/>
      <c r="SIE24" s="304"/>
      <c r="SIF24" s="304"/>
      <c r="SIG24" s="304"/>
      <c r="SIH24" s="304"/>
      <c r="SII24" s="304"/>
      <c r="SIJ24" s="304"/>
      <c r="SIK24" s="304"/>
      <c r="SIL24" s="304"/>
      <c r="SIM24" s="304"/>
      <c r="SIN24" s="304"/>
      <c r="SIO24" s="304"/>
      <c r="SIP24" s="304"/>
      <c r="SIQ24" s="304"/>
      <c r="SIR24" s="304"/>
      <c r="SIS24" s="304"/>
      <c r="SIT24" s="304"/>
      <c r="SIU24" s="304"/>
      <c r="SIV24" s="304"/>
      <c r="SIW24" s="304"/>
      <c r="SIX24" s="304"/>
      <c r="SIY24" s="304"/>
      <c r="SIZ24" s="304"/>
      <c r="SJA24" s="304"/>
      <c r="SJB24" s="304"/>
      <c r="SJC24" s="304"/>
      <c r="SJD24" s="304"/>
      <c r="SJE24" s="304"/>
      <c r="SJF24" s="304"/>
      <c r="SJG24" s="304"/>
      <c r="SJH24" s="304"/>
      <c r="SJI24" s="304"/>
      <c r="SJJ24" s="304"/>
      <c r="SJK24" s="304"/>
      <c r="SJL24" s="304"/>
      <c r="SJM24" s="304"/>
      <c r="SJN24" s="304"/>
      <c r="SJO24" s="304"/>
      <c r="SJP24" s="304"/>
      <c r="SJQ24" s="304"/>
      <c r="SJR24" s="304"/>
      <c r="SJS24" s="304"/>
      <c r="SJT24" s="304"/>
      <c r="SJU24" s="304"/>
      <c r="SJV24" s="304"/>
      <c r="SJW24" s="304"/>
      <c r="SJX24" s="304"/>
      <c r="SJY24" s="304"/>
      <c r="SJZ24" s="304"/>
      <c r="SKA24" s="304"/>
      <c r="SKB24" s="304"/>
      <c r="SKC24" s="304"/>
      <c r="SKD24" s="304"/>
      <c r="SKE24" s="304"/>
      <c r="SKF24" s="304"/>
      <c r="SKG24" s="304"/>
      <c r="SKH24" s="304"/>
      <c r="SKI24" s="304"/>
      <c r="SKJ24" s="304"/>
      <c r="SKK24" s="304"/>
      <c r="SKL24" s="304"/>
      <c r="SKM24" s="304"/>
      <c r="SKN24" s="304"/>
      <c r="SKO24" s="304"/>
      <c r="SKP24" s="304"/>
      <c r="SKQ24" s="304"/>
      <c r="SKR24" s="304"/>
      <c r="SKS24" s="304"/>
      <c r="SKT24" s="304"/>
      <c r="SKU24" s="304"/>
      <c r="SKV24" s="304"/>
      <c r="SKW24" s="304"/>
      <c r="SKX24" s="304"/>
      <c r="SKY24" s="304"/>
      <c r="SKZ24" s="304"/>
      <c r="SLA24" s="304"/>
      <c r="SLB24" s="304"/>
      <c r="SLC24" s="304"/>
      <c r="SLD24" s="304"/>
      <c r="SLE24" s="304"/>
      <c r="SLF24" s="304"/>
      <c r="SLG24" s="304"/>
      <c r="SLH24" s="304"/>
      <c r="SLI24" s="304"/>
      <c r="SLJ24" s="304"/>
      <c r="SLK24" s="304"/>
      <c r="SLL24" s="304"/>
      <c r="SLM24" s="304"/>
      <c r="SLN24" s="304"/>
      <c r="SLO24" s="304"/>
      <c r="SLP24" s="304"/>
      <c r="SLQ24" s="304"/>
      <c r="SLR24" s="304"/>
      <c r="SLS24" s="304"/>
      <c r="SLT24" s="304"/>
      <c r="SLU24" s="304"/>
      <c r="SLV24" s="304"/>
      <c r="SLW24" s="304"/>
      <c r="SLX24" s="304"/>
      <c r="SLY24" s="304"/>
      <c r="SLZ24" s="304"/>
      <c r="SMA24" s="304"/>
      <c r="SMB24" s="304"/>
      <c r="SMC24" s="304"/>
      <c r="SMD24" s="304"/>
      <c r="SME24" s="304"/>
      <c r="SMF24" s="304"/>
      <c r="SMG24" s="304"/>
      <c r="SMH24" s="304"/>
      <c r="SMI24" s="304"/>
      <c r="SMJ24" s="304"/>
      <c r="SMK24" s="304"/>
      <c r="SML24" s="304"/>
      <c r="SMM24" s="304"/>
      <c r="SMN24" s="304"/>
      <c r="SMO24" s="304"/>
      <c r="SMP24" s="304"/>
      <c r="SMQ24" s="304"/>
      <c r="SMR24" s="304"/>
      <c r="SMS24" s="304"/>
      <c r="SMT24" s="304"/>
      <c r="SMU24" s="304"/>
      <c r="SMV24" s="304"/>
      <c r="SMW24" s="304"/>
      <c r="SMX24" s="304"/>
      <c r="SMY24" s="304"/>
      <c r="SMZ24" s="304"/>
      <c r="SNA24" s="304"/>
      <c r="SNB24" s="304"/>
      <c r="SNC24" s="304"/>
      <c r="SND24" s="304"/>
      <c r="SNE24" s="304"/>
      <c r="SNF24" s="304"/>
      <c r="SNG24" s="304"/>
      <c r="SNH24" s="304"/>
      <c r="SNI24" s="304"/>
      <c r="SNJ24" s="304"/>
      <c r="SNK24" s="304"/>
      <c r="SNL24" s="304"/>
      <c r="SNM24" s="304"/>
      <c r="SNN24" s="304"/>
      <c r="SNO24" s="304"/>
      <c r="SNP24" s="304"/>
      <c r="SNQ24" s="304"/>
      <c r="SNR24" s="304"/>
      <c r="SNS24" s="304"/>
      <c r="SNT24" s="304"/>
      <c r="SNU24" s="304"/>
      <c r="SNV24" s="304"/>
      <c r="SNW24" s="304"/>
      <c r="SNX24" s="304"/>
      <c r="SNY24" s="304"/>
      <c r="SNZ24" s="304"/>
      <c r="SOA24" s="304"/>
      <c r="SOB24" s="304"/>
      <c r="SOC24" s="304"/>
      <c r="SOD24" s="304"/>
      <c r="SOE24" s="304"/>
      <c r="SOF24" s="304"/>
      <c r="SOG24" s="304"/>
      <c r="SOH24" s="304"/>
      <c r="SOI24" s="304"/>
      <c r="SOJ24" s="304"/>
      <c r="SOK24" s="304"/>
      <c r="SOL24" s="304"/>
      <c r="SOM24" s="304"/>
      <c r="SON24" s="304"/>
      <c r="SOO24" s="304"/>
      <c r="SOP24" s="304"/>
      <c r="SOQ24" s="304"/>
      <c r="SOR24" s="304"/>
      <c r="SOS24" s="304"/>
      <c r="SOT24" s="304"/>
      <c r="SOU24" s="304"/>
      <c r="SOV24" s="304"/>
      <c r="SOW24" s="304"/>
      <c r="SOX24" s="304"/>
      <c r="SOY24" s="304"/>
      <c r="SOZ24" s="304"/>
      <c r="SPA24" s="304"/>
      <c r="SPB24" s="304"/>
      <c r="SPC24" s="304"/>
      <c r="SPD24" s="304"/>
      <c r="SPE24" s="304"/>
      <c r="SPF24" s="304"/>
      <c r="SPG24" s="304"/>
      <c r="SPH24" s="304"/>
      <c r="SPI24" s="304"/>
      <c r="SPJ24" s="304"/>
      <c r="SPK24" s="304"/>
      <c r="SPL24" s="304"/>
      <c r="SPM24" s="304"/>
      <c r="SPN24" s="304"/>
      <c r="SPO24" s="304"/>
      <c r="SPP24" s="304"/>
      <c r="SPQ24" s="304"/>
      <c r="SPR24" s="304"/>
      <c r="SPS24" s="304"/>
      <c r="SPT24" s="304"/>
      <c r="SPU24" s="304"/>
      <c r="SPV24" s="304"/>
      <c r="SPW24" s="304"/>
      <c r="SPX24" s="304"/>
      <c r="SPY24" s="304"/>
      <c r="SPZ24" s="304"/>
      <c r="SQA24" s="304"/>
      <c r="SQB24" s="304"/>
      <c r="SQC24" s="304"/>
      <c r="SQD24" s="304"/>
      <c r="SQE24" s="304"/>
      <c r="SQF24" s="304"/>
      <c r="SQG24" s="304"/>
      <c r="SQH24" s="304"/>
      <c r="SQI24" s="304"/>
      <c r="SQJ24" s="304"/>
      <c r="SQK24" s="304"/>
      <c r="SQL24" s="304"/>
      <c r="SQM24" s="304"/>
      <c r="SQN24" s="304"/>
      <c r="SQO24" s="304"/>
      <c r="SQP24" s="304"/>
      <c r="SQQ24" s="304"/>
      <c r="SQR24" s="304"/>
      <c r="SQS24" s="304"/>
      <c r="SQT24" s="304"/>
      <c r="SQU24" s="304"/>
      <c r="SQV24" s="304"/>
      <c r="SQW24" s="304"/>
      <c r="SQX24" s="304"/>
      <c r="SQY24" s="304"/>
      <c r="SQZ24" s="304"/>
      <c r="SRA24" s="304"/>
      <c r="SRB24" s="304"/>
      <c r="SRC24" s="304"/>
      <c r="SRD24" s="304"/>
      <c r="SRE24" s="304"/>
      <c r="SRF24" s="304"/>
      <c r="SRG24" s="304"/>
      <c r="SRH24" s="304"/>
      <c r="SRI24" s="304"/>
      <c r="SRJ24" s="304"/>
      <c r="SRK24" s="304"/>
      <c r="SRL24" s="304"/>
      <c r="SRM24" s="304"/>
      <c r="SRN24" s="304"/>
      <c r="SRO24" s="304"/>
      <c r="SRP24" s="304"/>
      <c r="SRQ24" s="304"/>
      <c r="SRR24" s="304"/>
      <c r="SRS24" s="304"/>
      <c r="SRT24" s="304"/>
      <c r="SRU24" s="304"/>
      <c r="SRV24" s="304"/>
      <c r="SRW24" s="304"/>
      <c r="SRX24" s="304"/>
      <c r="SRY24" s="304"/>
      <c r="SRZ24" s="304"/>
      <c r="SSA24" s="304"/>
      <c r="SSB24" s="304"/>
      <c r="SSC24" s="304"/>
      <c r="SSD24" s="304"/>
      <c r="SSE24" s="304"/>
      <c r="SSF24" s="304"/>
      <c r="SSG24" s="304"/>
      <c r="SSH24" s="304"/>
      <c r="SSI24" s="304"/>
      <c r="SSJ24" s="304"/>
      <c r="SSK24" s="304"/>
      <c r="SSL24" s="304"/>
      <c r="SSM24" s="304"/>
      <c r="SSN24" s="304"/>
      <c r="SSO24" s="304"/>
      <c r="SSP24" s="304"/>
      <c r="SSQ24" s="304"/>
      <c r="SSR24" s="304"/>
      <c r="SSS24" s="304"/>
      <c r="SST24" s="304"/>
      <c r="SSU24" s="304"/>
      <c r="SSV24" s="304"/>
      <c r="SSW24" s="304"/>
      <c r="SSX24" s="304"/>
      <c r="SSY24" s="304"/>
      <c r="SSZ24" s="304"/>
      <c r="STA24" s="304"/>
      <c r="STB24" s="304"/>
      <c r="STC24" s="304"/>
      <c r="STD24" s="304"/>
      <c r="STE24" s="304"/>
      <c r="STF24" s="304"/>
      <c r="STG24" s="304"/>
      <c r="STH24" s="304"/>
      <c r="STI24" s="304"/>
      <c r="STJ24" s="304"/>
      <c r="STK24" s="304"/>
      <c r="STL24" s="304"/>
      <c r="STM24" s="304"/>
      <c r="STN24" s="304"/>
      <c r="STO24" s="304"/>
      <c r="STP24" s="304"/>
      <c r="STQ24" s="304"/>
      <c r="STR24" s="304"/>
      <c r="STS24" s="304"/>
      <c r="STT24" s="304"/>
      <c r="STU24" s="304"/>
      <c r="STV24" s="304"/>
      <c r="STW24" s="304"/>
      <c r="STX24" s="304"/>
      <c r="STY24" s="304"/>
      <c r="STZ24" s="304"/>
      <c r="SUA24" s="304"/>
      <c r="SUB24" s="304"/>
      <c r="SUC24" s="304"/>
      <c r="SUD24" s="304"/>
      <c r="SUE24" s="304"/>
      <c r="SUF24" s="304"/>
      <c r="SUG24" s="304"/>
      <c r="SUH24" s="304"/>
      <c r="SUI24" s="304"/>
      <c r="SUJ24" s="304"/>
      <c r="SUK24" s="304"/>
      <c r="SUL24" s="304"/>
      <c r="SUM24" s="304"/>
      <c r="SUN24" s="304"/>
      <c r="SUO24" s="304"/>
      <c r="SUP24" s="304"/>
      <c r="SUQ24" s="304"/>
      <c r="SUR24" s="304"/>
      <c r="SUS24" s="304"/>
      <c r="SUT24" s="304"/>
      <c r="SUU24" s="304"/>
      <c r="SUV24" s="304"/>
      <c r="SUW24" s="304"/>
      <c r="SUX24" s="304"/>
      <c r="SUY24" s="304"/>
      <c r="SUZ24" s="304"/>
      <c r="SVA24" s="304"/>
      <c r="SVB24" s="304"/>
      <c r="SVC24" s="304"/>
      <c r="SVD24" s="304"/>
      <c r="SVE24" s="304"/>
      <c r="SVF24" s="304"/>
      <c r="SVG24" s="304"/>
      <c r="SVH24" s="304"/>
      <c r="SVI24" s="304"/>
      <c r="SVJ24" s="304"/>
      <c r="SVK24" s="304"/>
      <c r="SVL24" s="304"/>
      <c r="SVM24" s="304"/>
      <c r="SVN24" s="304"/>
      <c r="SVO24" s="304"/>
      <c r="SVP24" s="304"/>
      <c r="SVQ24" s="304"/>
      <c r="SVR24" s="304"/>
      <c r="SVS24" s="304"/>
      <c r="SVT24" s="304"/>
      <c r="SVU24" s="304"/>
      <c r="SVV24" s="304"/>
      <c r="SVW24" s="304"/>
      <c r="SVX24" s="304"/>
      <c r="SVY24" s="304"/>
      <c r="SVZ24" s="304"/>
      <c r="SWA24" s="304"/>
      <c r="SWB24" s="304"/>
      <c r="SWC24" s="304"/>
      <c r="SWD24" s="304"/>
      <c r="SWE24" s="304"/>
      <c r="SWF24" s="304"/>
      <c r="SWG24" s="304"/>
      <c r="SWH24" s="304"/>
      <c r="SWI24" s="304"/>
      <c r="SWJ24" s="304"/>
      <c r="SWK24" s="304"/>
      <c r="SWL24" s="304"/>
      <c r="SWM24" s="304"/>
      <c r="SWN24" s="304"/>
      <c r="SWO24" s="304"/>
      <c r="SWP24" s="304"/>
      <c r="SWQ24" s="304"/>
      <c r="SWR24" s="304"/>
      <c r="SWS24" s="304"/>
      <c r="SWT24" s="304"/>
      <c r="SWU24" s="304"/>
      <c r="SWV24" s="304"/>
      <c r="SWW24" s="304"/>
      <c r="SWX24" s="304"/>
      <c r="SWY24" s="304"/>
      <c r="SWZ24" s="304"/>
      <c r="SXA24" s="304"/>
      <c r="SXB24" s="304"/>
      <c r="SXC24" s="304"/>
      <c r="SXD24" s="304"/>
      <c r="SXE24" s="304"/>
      <c r="SXF24" s="304"/>
      <c r="SXG24" s="304"/>
      <c r="SXH24" s="304"/>
      <c r="SXI24" s="304"/>
      <c r="SXJ24" s="304"/>
      <c r="SXK24" s="304"/>
      <c r="SXL24" s="304"/>
      <c r="SXM24" s="304"/>
      <c r="SXN24" s="304"/>
      <c r="SXO24" s="304"/>
      <c r="SXP24" s="304"/>
      <c r="SXQ24" s="304"/>
      <c r="SXR24" s="304"/>
      <c r="SXS24" s="304"/>
      <c r="SXT24" s="304"/>
      <c r="SXU24" s="304"/>
      <c r="SXV24" s="304"/>
      <c r="SXW24" s="304"/>
      <c r="SXX24" s="304"/>
      <c r="SXY24" s="304"/>
      <c r="SXZ24" s="304"/>
      <c r="SYA24" s="304"/>
      <c r="SYB24" s="304"/>
      <c r="SYC24" s="304"/>
      <c r="SYD24" s="304"/>
      <c r="SYE24" s="304"/>
      <c r="SYF24" s="304"/>
      <c r="SYG24" s="304"/>
      <c r="SYH24" s="304"/>
      <c r="SYI24" s="304"/>
      <c r="SYJ24" s="304"/>
      <c r="SYK24" s="304"/>
      <c r="SYL24" s="304"/>
      <c r="SYM24" s="304"/>
      <c r="SYN24" s="304"/>
      <c r="SYO24" s="304"/>
      <c r="SYP24" s="304"/>
      <c r="SYQ24" s="304"/>
      <c r="SYR24" s="304"/>
      <c r="SYS24" s="304"/>
      <c r="SYT24" s="304"/>
      <c r="SYU24" s="304"/>
      <c r="SYV24" s="304"/>
      <c r="SYW24" s="304"/>
      <c r="SYX24" s="304"/>
      <c r="SYY24" s="304"/>
      <c r="SYZ24" s="304"/>
      <c r="SZA24" s="304"/>
      <c r="SZB24" s="304"/>
      <c r="SZC24" s="304"/>
      <c r="SZD24" s="304"/>
      <c r="SZE24" s="304"/>
      <c r="SZF24" s="304"/>
      <c r="SZG24" s="304"/>
      <c r="SZH24" s="304"/>
      <c r="SZI24" s="304"/>
      <c r="SZJ24" s="304"/>
      <c r="SZK24" s="304"/>
      <c r="SZL24" s="304"/>
      <c r="SZM24" s="304"/>
      <c r="SZN24" s="304"/>
      <c r="SZO24" s="304"/>
      <c r="SZP24" s="304"/>
      <c r="SZQ24" s="304"/>
      <c r="SZR24" s="304"/>
      <c r="SZS24" s="304"/>
      <c r="SZT24" s="304"/>
      <c r="SZU24" s="304"/>
      <c r="SZV24" s="304"/>
      <c r="SZW24" s="304"/>
      <c r="SZX24" s="304"/>
      <c r="SZY24" s="304"/>
      <c r="SZZ24" s="304"/>
      <c r="TAA24" s="304"/>
      <c r="TAB24" s="304"/>
      <c r="TAC24" s="304"/>
      <c r="TAD24" s="304"/>
      <c r="TAE24" s="304"/>
      <c r="TAF24" s="304"/>
      <c r="TAG24" s="304"/>
      <c r="TAH24" s="304"/>
      <c r="TAI24" s="304"/>
      <c r="TAJ24" s="304"/>
      <c r="TAK24" s="304"/>
      <c r="TAL24" s="304"/>
      <c r="TAM24" s="304"/>
      <c r="TAN24" s="304"/>
      <c r="TAO24" s="304"/>
      <c r="TAP24" s="304"/>
      <c r="TAQ24" s="304"/>
      <c r="TAR24" s="304"/>
      <c r="TAS24" s="304"/>
      <c r="TAT24" s="304"/>
      <c r="TAU24" s="304"/>
      <c r="TAV24" s="304"/>
      <c r="TAW24" s="304"/>
      <c r="TAX24" s="304"/>
      <c r="TAY24" s="304"/>
      <c r="TAZ24" s="304"/>
      <c r="TBA24" s="304"/>
      <c r="TBB24" s="304"/>
      <c r="TBC24" s="304"/>
      <c r="TBD24" s="304"/>
      <c r="TBE24" s="304"/>
      <c r="TBF24" s="304"/>
      <c r="TBG24" s="304"/>
      <c r="TBH24" s="304"/>
      <c r="TBI24" s="304"/>
      <c r="TBJ24" s="304"/>
      <c r="TBK24" s="304"/>
      <c r="TBL24" s="304"/>
      <c r="TBM24" s="304"/>
      <c r="TBN24" s="304"/>
      <c r="TBO24" s="304"/>
      <c r="TBP24" s="304"/>
      <c r="TBQ24" s="304"/>
      <c r="TBR24" s="304"/>
      <c r="TBS24" s="304"/>
      <c r="TBT24" s="304"/>
      <c r="TBU24" s="304"/>
      <c r="TBV24" s="304"/>
      <c r="TBW24" s="304"/>
      <c r="TBX24" s="304"/>
      <c r="TBY24" s="304"/>
      <c r="TBZ24" s="304"/>
      <c r="TCA24" s="304"/>
      <c r="TCB24" s="304"/>
      <c r="TCC24" s="304"/>
      <c r="TCD24" s="304"/>
      <c r="TCE24" s="304"/>
      <c r="TCF24" s="304"/>
      <c r="TCG24" s="304"/>
      <c r="TCH24" s="304"/>
      <c r="TCI24" s="304"/>
      <c r="TCJ24" s="304"/>
      <c r="TCK24" s="304"/>
      <c r="TCL24" s="304"/>
      <c r="TCM24" s="304"/>
      <c r="TCN24" s="304"/>
      <c r="TCO24" s="304"/>
      <c r="TCP24" s="304"/>
      <c r="TCQ24" s="304"/>
      <c r="TCR24" s="304"/>
      <c r="TCS24" s="304"/>
      <c r="TCT24" s="304"/>
      <c r="TCU24" s="304"/>
      <c r="TCV24" s="304"/>
      <c r="TCW24" s="304"/>
      <c r="TCX24" s="304"/>
      <c r="TCY24" s="304"/>
      <c r="TCZ24" s="304"/>
      <c r="TDA24" s="304"/>
      <c r="TDB24" s="304"/>
      <c r="TDC24" s="304"/>
      <c r="TDD24" s="304"/>
      <c r="TDE24" s="304"/>
      <c r="TDF24" s="304"/>
      <c r="TDG24" s="304"/>
      <c r="TDH24" s="304"/>
      <c r="TDI24" s="304"/>
      <c r="TDJ24" s="304"/>
      <c r="TDK24" s="304"/>
      <c r="TDL24" s="304"/>
      <c r="TDM24" s="304"/>
      <c r="TDN24" s="304"/>
      <c r="TDO24" s="304"/>
      <c r="TDP24" s="304"/>
      <c r="TDQ24" s="304"/>
      <c r="TDR24" s="304"/>
      <c r="TDS24" s="304"/>
      <c r="TDT24" s="304"/>
      <c r="TDU24" s="304"/>
      <c r="TDV24" s="304"/>
      <c r="TDW24" s="304"/>
      <c r="TDX24" s="304"/>
      <c r="TDY24" s="304"/>
      <c r="TDZ24" s="304"/>
      <c r="TEA24" s="304"/>
      <c r="TEB24" s="304"/>
      <c r="TEC24" s="304"/>
      <c r="TED24" s="304"/>
      <c r="TEE24" s="304"/>
      <c r="TEF24" s="304"/>
      <c r="TEG24" s="304"/>
      <c r="TEH24" s="304"/>
      <c r="TEI24" s="304"/>
      <c r="TEJ24" s="304"/>
      <c r="TEK24" s="304"/>
      <c r="TEL24" s="304"/>
      <c r="TEM24" s="304"/>
      <c r="TEN24" s="304"/>
      <c r="TEO24" s="304"/>
      <c r="TEP24" s="304"/>
      <c r="TEQ24" s="304"/>
      <c r="TER24" s="304"/>
      <c r="TES24" s="304"/>
      <c r="TET24" s="304"/>
      <c r="TEU24" s="304"/>
      <c r="TEV24" s="304"/>
      <c r="TEW24" s="304"/>
      <c r="TEX24" s="304"/>
      <c r="TEY24" s="304"/>
      <c r="TEZ24" s="304"/>
      <c r="TFA24" s="304"/>
      <c r="TFB24" s="304"/>
      <c r="TFC24" s="304"/>
      <c r="TFD24" s="304"/>
      <c r="TFE24" s="304"/>
      <c r="TFF24" s="304"/>
      <c r="TFG24" s="304"/>
      <c r="TFH24" s="304"/>
      <c r="TFI24" s="304"/>
      <c r="TFJ24" s="304"/>
      <c r="TFK24" s="304"/>
      <c r="TFL24" s="304"/>
      <c r="TFM24" s="304"/>
      <c r="TFN24" s="304"/>
      <c r="TFO24" s="304"/>
      <c r="TFP24" s="304"/>
      <c r="TFQ24" s="304"/>
      <c r="TFR24" s="304"/>
      <c r="TFS24" s="304"/>
      <c r="TFT24" s="304"/>
      <c r="TFU24" s="304"/>
      <c r="TFV24" s="304"/>
      <c r="TFW24" s="304"/>
      <c r="TFX24" s="304"/>
      <c r="TFY24" s="304"/>
      <c r="TFZ24" s="304"/>
      <c r="TGA24" s="304"/>
      <c r="TGB24" s="304"/>
      <c r="TGC24" s="304"/>
      <c r="TGD24" s="304"/>
      <c r="TGE24" s="304"/>
      <c r="TGF24" s="304"/>
      <c r="TGG24" s="304"/>
      <c r="TGH24" s="304"/>
      <c r="TGI24" s="304"/>
      <c r="TGJ24" s="304"/>
      <c r="TGK24" s="304"/>
      <c r="TGL24" s="304"/>
      <c r="TGM24" s="304"/>
      <c r="TGN24" s="304"/>
      <c r="TGO24" s="304"/>
      <c r="TGP24" s="304"/>
      <c r="TGQ24" s="304"/>
      <c r="TGR24" s="304"/>
      <c r="TGS24" s="304"/>
      <c r="TGT24" s="304"/>
      <c r="TGU24" s="304"/>
      <c r="TGV24" s="304"/>
      <c r="TGW24" s="304"/>
      <c r="TGX24" s="304"/>
      <c r="TGY24" s="304"/>
      <c r="TGZ24" s="304"/>
      <c r="THA24" s="304"/>
      <c r="THB24" s="304"/>
      <c r="THC24" s="304"/>
      <c r="THD24" s="304"/>
      <c r="THE24" s="304"/>
      <c r="THF24" s="304"/>
      <c r="THG24" s="304"/>
      <c r="THH24" s="304"/>
      <c r="THI24" s="304"/>
      <c r="THJ24" s="304"/>
      <c r="THK24" s="304"/>
      <c r="THL24" s="304"/>
      <c r="THM24" s="304"/>
      <c r="THN24" s="304"/>
      <c r="THO24" s="304"/>
      <c r="THP24" s="304"/>
      <c r="THQ24" s="304"/>
      <c r="THR24" s="304"/>
      <c r="THS24" s="304"/>
      <c r="THT24" s="304"/>
      <c r="THU24" s="304"/>
      <c r="THV24" s="304"/>
      <c r="THW24" s="304"/>
      <c r="THX24" s="304"/>
      <c r="THY24" s="304"/>
      <c r="THZ24" s="304"/>
      <c r="TIA24" s="304"/>
      <c r="TIB24" s="304"/>
      <c r="TIC24" s="304"/>
      <c r="TID24" s="304"/>
      <c r="TIE24" s="304"/>
      <c r="TIF24" s="304"/>
      <c r="TIG24" s="304"/>
      <c r="TIH24" s="304"/>
      <c r="TII24" s="304"/>
      <c r="TIJ24" s="304"/>
      <c r="TIK24" s="304"/>
      <c r="TIL24" s="304"/>
      <c r="TIM24" s="304"/>
      <c r="TIN24" s="304"/>
      <c r="TIO24" s="304"/>
      <c r="TIP24" s="304"/>
      <c r="TIQ24" s="304"/>
      <c r="TIR24" s="304"/>
      <c r="TIS24" s="304"/>
      <c r="TIT24" s="304"/>
      <c r="TIU24" s="304"/>
      <c r="TIV24" s="304"/>
      <c r="TIW24" s="304"/>
      <c r="TIX24" s="304"/>
      <c r="TIY24" s="304"/>
      <c r="TIZ24" s="304"/>
      <c r="TJA24" s="304"/>
      <c r="TJB24" s="304"/>
      <c r="TJC24" s="304"/>
      <c r="TJD24" s="304"/>
      <c r="TJE24" s="304"/>
      <c r="TJF24" s="304"/>
      <c r="TJG24" s="304"/>
      <c r="TJH24" s="304"/>
      <c r="TJI24" s="304"/>
      <c r="TJJ24" s="304"/>
      <c r="TJK24" s="304"/>
      <c r="TJL24" s="304"/>
      <c r="TJM24" s="304"/>
      <c r="TJN24" s="304"/>
      <c r="TJO24" s="304"/>
      <c r="TJP24" s="304"/>
      <c r="TJQ24" s="304"/>
      <c r="TJR24" s="304"/>
      <c r="TJS24" s="304"/>
      <c r="TJT24" s="304"/>
      <c r="TJU24" s="304"/>
      <c r="TJV24" s="304"/>
      <c r="TJW24" s="304"/>
      <c r="TJX24" s="304"/>
      <c r="TJY24" s="304"/>
      <c r="TJZ24" s="304"/>
      <c r="TKA24" s="304"/>
      <c r="TKB24" s="304"/>
      <c r="TKC24" s="304"/>
      <c r="TKD24" s="304"/>
      <c r="TKE24" s="304"/>
      <c r="TKF24" s="304"/>
      <c r="TKG24" s="304"/>
      <c r="TKH24" s="304"/>
      <c r="TKI24" s="304"/>
      <c r="TKJ24" s="304"/>
      <c r="TKK24" s="304"/>
      <c r="TKL24" s="304"/>
      <c r="TKM24" s="304"/>
      <c r="TKN24" s="304"/>
      <c r="TKO24" s="304"/>
      <c r="TKP24" s="304"/>
      <c r="TKQ24" s="304"/>
      <c r="TKR24" s="304"/>
      <c r="TKS24" s="304"/>
      <c r="TKT24" s="304"/>
      <c r="TKU24" s="304"/>
      <c r="TKV24" s="304"/>
      <c r="TKW24" s="304"/>
      <c r="TKX24" s="304"/>
      <c r="TKY24" s="304"/>
      <c r="TKZ24" s="304"/>
      <c r="TLA24" s="304"/>
      <c r="TLB24" s="304"/>
      <c r="TLC24" s="304"/>
      <c r="TLD24" s="304"/>
      <c r="TLE24" s="304"/>
      <c r="TLF24" s="304"/>
      <c r="TLG24" s="304"/>
      <c r="TLH24" s="304"/>
      <c r="TLI24" s="304"/>
      <c r="TLJ24" s="304"/>
      <c r="TLK24" s="304"/>
      <c r="TLL24" s="304"/>
      <c r="TLM24" s="304"/>
      <c r="TLN24" s="304"/>
      <c r="TLO24" s="304"/>
      <c r="TLP24" s="304"/>
      <c r="TLQ24" s="304"/>
      <c r="TLR24" s="304"/>
      <c r="TLS24" s="304"/>
      <c r="TLT24" s="304"/>
      <c r="TLU24" s="304"/>
      <c r="TLV24" s="304"/>
      <c r="TLW24" s="304"/>
      <c r="TLX24" s="304"/>
      <c r="TLY24" s="304"/>
      <c r="TLZ24" s="304"/>
      <c r="TMA24" s="304"/>
      <c r="TMB24" s="304"/>
      <c r="TMC24" s="304"/>
      <c r="TMD24" s="304"/>
      <c r="TME24" s="304"/>
      <c r="TMF24" s="304"/>
      <c r="TMG24" s="304"/>
      <c r="TMH24" s="304"/>
      <c r="TMI24" s="304"/>
      <c r="TMJ24" s="304"/>
      <c r="TMK24" s="304"/>
      <c r="TML24" s="304"/>
      <c r="TMM24" s="304"/>
      <c r="TMN24" s="304"/>
      <c r="TMO24" s="304"/>
      <c r="TMP24" s="304"/>
      <c r="TMQ24" s="304"/>
      <c r="TMR24" s="304"/>
      <c r="TMS24" s="304"/>
      <c r="TMT24" s="304"/>
      <c r="TMU24" s="304"/>
      <c r="TMV24" s="304"/>
      <c r="TMW24" s="304"/>
      <c r="TMX24" s="304"/>
      <c r="TMY24" s="304"/>
      <c r="TMZ24" s="304"/>
      <c r="TNA24" s="304"/>
      <c r="TNB24" s="304"/>
      <c r="TNC24" s="304"/>
      <c r="TND24" s="304"/>
      <c r="TNE24" s="304"/>
      <c r="TNF24" s="304"/>
      <c r="TNG24" s="304"/>
      <c r="TNH24" s="304"/>
      <c r="TNI24" s="304"/>
      <c r="TNJ24" s="304"/>
      <c r="TNK24" s="304"/>
      <c r="TNL24" s="304"/>
      <c r="TNM24" s="304"/>
      <c r="TNN24" s="304"/>
      <c r="TNO24" s="304"/>
      <c r="TNP24" s="304"/>
      <c r="TNQ24" s="304"/>
      <c r="TNR24" s="304"/>
      <c r="TNS24" s="304"/>
      <c r="TNT24" s="304"/>
      <c r="TNU24" s="304"/>
      <c r="TNV24" s="304"/>
      <c r="TNW24" s="304"/>
      <c r="TNX24" s="304"/>
      <c r="TNY24" s="304"/>
      <c r="TNZ24" s="304"/>
      <c r="TOA24" s="304"/>
      <c r="TOB24" s="304"/>
      <c r="TOC24" s="304"/>
      <c r="TOD24" s="304"/>
      <c r="TOE24" s="304"/>
      <c r="TOF24" s="304"/>
      <c r="TOG24" s="304"/>
      <c r="TOH24" s="304"/>
      <c r="TOI24" s="304"/>
      <c r="TOJ24" s="304"/>
      <c r="TOK24" s="304"/>
      <c r="TOL24" s="304"/>
      <c r="TOM24" s="304"/>
      <c r="TON24" s="304"/>
      <c r="TOO24" s="304"/>
      <c r="TOP24" s="304"/>
      <c r="TOQ24" s="304"/>
      <c r="TOR24" s="304"/>
      <c r="TOS24" s="304"/>
      <c r="TOT24" s="304"/>
      <c r="TOU24" s="304"/>
      <c r="TOV24" s="304"/>
      <c r="TOW24" s="304"/>
      <c r="TOX24" s="304"/>
      <c r="TOY24" s="304"/>
      <c r="TOZ24" s="304"/>
      <c r="TPA24" s="304"/>
      <c r="TPB24" s="304"/>
      <c r="TPC24" s="304"/>
      <c r="TPD24" s="304"/>
      <c r="TPE24" s="304"/>
      <c r="TPF24" s="304"/>
      <c r="TPG24" s="304"/>
      <c r="TPH24" s="304"/>
      <c r="TPI24" s="304"/>
      <c r="TPJ24" s="304"/>
      <c r="TPK24" s="304"/>
      <c r="TPL24" s="304"/>
      <c r="TPM24" s="304"/>
      <c r="TPN24" s="304"/>
      <c r="TPO24" s="304"/>
      <c r="TPP24" s="304"/>
      <c r="TPQ24" s="304"/>
      <c r="TPR24" s="304"/>
      <c r="TPS24" s="304"/>
      <c r="TPT24" s="304"/>
      <c r="TPU24" s="304"/>
      <c r="TPV24" s="304"/>
      <c r="TPW24" s="304"/>
      <c r="TPX24" s="304"/>
      <c r="TPY24" s="304"/>
      <c r="TPZ24" s="304"/>
      <c r="TQA24" s="304"/>
      <c r="TQB24" s="304"/>
      <c r="TQC24" s="304"/>
      <c r="TQD24" s="304"/>
      <c r="TQE24" s="304"/>
      <c r="TQF24" s="304"/>
      <c r="TQG24" s="304"/>
      <c r="TQH24" s="304"/>
      <c r="TQI24" s="304"/>
      <c r="TQJ24" s="304"/>
      <c r="TQK24" s="304"/>
      <c r="TQL24" s="304"/>
      <c r="TQM24" s="304"/>
      <c r="TQN24" s="304"/>
      <c r="TQO24" s="304"/>
      <c r="TQP24" s="304"/>
      <c r="TQQ24" s="304"/>
      <c r="TQR24" s="304"/>
      <c r="TQS24" s="304"/>
      <c r="TQT24" s="304"/>
      <c r="TQU24" s="304"/>
      <c r="TQV24" s="304"/>
      <c r="TQW24" s="304"/>
      <c r="TQX24" s="304"/>
      <c r="TQY24" s="304"/>
      <c r="TQZ24" s="304"/>
      <c r="TRA24" s="304"/>
      <c r="TRB24" s="304"/>
      <c r="TRC24" s="304"/>
      <c r="TRD24" s="304"/>
      <c r="TRE24" s="304"/>
      <c r="TRF24" s="304"/>
      <c r="TRG24" s="304"/>
      <c r="TRH24" s="304"/>
      <c r="TRI24" s="304"/>
      <c r="TRJ24" s="304"/>
      <c r="TRK24" s="304"/>
      <c r="TRL24" s="304"/>
      <c r="TRM24" s="304"/>
      <c r="TRN24" s="304"/>
      <c r="TRO24" s="304"/>
      <c r="TRP24" s="304"/>
      <c r="TRQ24" s="304"/>
      <c r="TRR24" s="304"/>
      <c r="TRS24" s="304"/>
      <c r="TRT24" s="304"/>
      <c r="TRU24" s="304"/>
      <c r="TRV24" s="304"/>
      <c r="TRW24" s="304"/>
      <c r="TRX24" s="304"/>
      <c r="TRY24" s="304"/>
      <c r="TRZ24" s="304"/>
      <c r="TSA24" s="304"/>
      <c r="TSB24" s="304"/>
      <c r="TSC24" s="304"/>
      <c r="TSD24" s="304"/>
      <c r="TSE24" s="304"/>
      <c r="TSF24" s="304"/>
      <c r="TSG24" s="304"/>
      <c r="TSH24" s="304"/>
      <c r="TSI24" s="304"/>
      <c r="TSJ24" s="304"/>
      <c r="TSK24" s="304"/>
      <c r="TSL24" s="304"/>
      <c r="TSM24" s="304"/>
      <c r="TSN24" s="304"/>
      <c r="TSO24" s="304"/>
      <c r="TSP24" s="304"/>
      <c r="TSQ24" s="304"/>
      <c r="TSR24" s="304"/>
      <c r="TSS24" s="304"/>
      <c r="TST24" s="304"/>
      <c r="TSU24" s="304"/>
      <c r="TSV24" s="304"/>
      <c r="TSW24" s="304"/>
      <c r="TSX24" s="304"/>
      <c r="TSY24" s="304"/>
      <c r="TSZ24" s="304"/>
      <c r="TTA24" s="304"/>
      <c r="TTB24" s="304"/>
      <c r="TTC24" s="304"/>
      <c r="TTD24" s="304"/>
      <c r="TTE24" s="304"/>
      <c r="TTF24" s="304"/>
      <c r="TTG24" s="304"/>
      <c r="TTH24" s="304"/>
      <c r="TTI24" s="304"/>
      <c r="TTJ24" s="304"/>
      <c r="TTK24" s="304"/>
      <c r="TTL24" s="304"/>
      <c r="TTM24" s="304"/>
      <c r="TTN24" s="304"/>
      <c r="TTO24" s="304"/>
      <c r="TTP24" s="304"/>
      <c r="TTQ24" s="304"/>
      <c r="TTR24" s="304"/>
      <c r="TTS24" s="304"/>
      <c r="TTT24" s="304"/>
      <c r="TTU24" s="304"/>
      <c r="TTV24" s="304"/>
      <c r="TTW24" s="304"/>
      <c r="TTX24" s="304"/>
      <c r="TTY24" s="304"/>
      <c r="TTZ24" s="304"/>
      <c r="TUA24" s="304"/>
      <c r="TUB24" s="304"/>
      <c r="TUC24" s="304"/>
      <c r="TUD24" s="304"/>
      <c r="TUE24" s="304"/>
      <c r="TUF24" s="304"/>
      <c r="TUG24" s="304"/>
      <c r="TUH24" s="304"/>
      <c r="TUI24" s="304"/>
      <c r="TUJ24" s="304"/>
      <c r="TUK24" s="304"/>
      <c r="TUL24" s="304"/>
      <c r="TUM24" s="304"/>
      <c r="TUN24" s="304"/>
      <c r="TUO24" s="304"/>
      <c r="TUP24" s="304"/>
      <c r="TUQ24" s="304"/>
      <c r="TUR24" s="304"/>
      <c r="TUS24" s="304"/>
      <c r="TUT24" s="304"/>
      <c r="TUU24" s="304"/>
      <c r="TUV24" s="304"/>
      <c r="TUW24" s="304"/>
      <c r="TUX24" s="304"/>
      <c r="TUY24" s="304"/>
      <c r="TUZ24" s="304"/>
      <c r="TVA24" s="304"/>
      <c r="TVB24" s="304"/>
      <c r="TVC24" s="304"/>
      <c r="TVD24" s="304"/>
      <c r="TVE24" s="304"/>
      <c r="TVF24" s="304"/>
      <c r="TVG24" s="304"/>
      <c r="TVH24" s="304"/>
      <c r="TVI24" s="304"/>
      <c r="TVJ24" s="304"/>
      <c r="TVK24" s="304"/>
      <c r="TVL24" s="304"/>
      <c r="TVM24" s="304"/>
      <c r="TVN24" s="304"/>
      <c r="TVO24" s="304"/>
      <c r="TVP24" s="304"/>
      <c r="TVQ24" s="304"/>
      <c r="TVR24" s="304"/>
      <c r="TVS24" s="304"/>
      <c r="TVT24" s="304"/>
      <c r="TVU24" s="304"/>
      <c r="TVV24" s="304"/>
      <c r="TVW24" s="304"/>
      <c r="TVX24" s="304"/>
      <c r="TVY24" s="304"/>
      <c r="TVZ24" s="304"/>
      <c r="TWA24" s="304"/>
      <c r="TWB24" s="304"/>
      <c r="TWC24" s="304"/>
      <c r="TWD24" s="304"/>
      <c r="TWE24" s="304"/>
      <c r="TWF24" s="304"/>
      <c r="TWG24" s="304"/>
      <c r="TWH24" s="304"/>
      <c r="TWI24" s="304"/>
      <c r="TWJ24" s="304"/>
      <c r="TWK24" s="304"/>
      <c r="TWL24" s="304"/>
      <c r="TWM24" s="304"/>
      <c r="TWN24" s="304"/>
      <c r="TWO24" s="304"/>
      <c r="TWP24" s="304"/>
      <c r="TWQ24" s="304"/>
      <c r="TWR24" s="304"/>
      <c r="TWS24" s="304"/>
      <c r="TWT24" s="304"/>
      <c r="TWU24" s="304"/>
      <c r="TWV24" s="304"/>
      <c r="TWW24" s="304"/>
      <c r="TWX24" s="304"/>
      <c r="TWY24" s="304"/>
      <c r="TWZ24" s="304"/>
      <c r="TXA24" s="304"/>
      <c r="TXB24" s="304"/>
      <c r="TXC24" s="304"/>
      <c r="TXD24" s="304"/>
      <c r="TXE24" s="304"/>
      <c r="TXF24" s="304"/>
      <c r="TXG24" s="304"/>
      <c r="TXH24" s="304"/>
      <c r="TXI24" s="304"/>
      <c r="TXJ24" s="304"/>
      <c r="TXK24" s="304"/>
      <c r="TXL24" s="304"/>
      <c r="TXM24" s="304"/>
      <c r="TXN24" s="304"/>
      <c r="TXO24" s="304"/>
      <c r="TXP24" s="304"/>
      <c r="TXQ24" s="304"/>
      <c r="TXR24" s="304"/>
      <c r="TXS24" s="304"/>
      <c r="TXT24" s="304"/>
      <c r="TXU24" s="304"/>
      <c r="TXV24" s="304"/>
      <c r="TXW24" s="304"/>
      <c r="TXX24" s="304"/>
      <c r="TXY24" s="304"/>
      <c r="TXZ24" s="304"/>
      <c r="TYA24" s="304"/>
      <c r="TYB24" s="304"/>
      <c r="TYC24" s="304"/>
      <c r="TYD24" s="304"/>
      <c r="TYE24" s="304"/>
      <c r="TYF24" s="304"/>
      <c r="TYG24" s="304"/>
      <c r="TYH24" s="304"/>
      <c r="TYI24" s="304"/>
      <c r="TYJ24" s="304"/>
      <c r="TYK24" s="304"/>
      <c r="TYL24" s="304"/>
      <c r="TYM24" s="304"/>
      <c r="TYN24" s="304"/>
      <c r="TYO24" s="304"/>
      <c r="TYP24" s="304"/>
      <c r="TYQ24" s="304"/>
      <c r="TYR24" s="304"/>
      <c r="TYS24" s="304"/>
      <c r="TYT24" s="304"/>
      <c r="TYU24" s="304"/>
      <c r="TYV24" s="304"/>
      <c r="TYW24" s="304"/>
      <c r="TYX24" s="304"/>
      <c r="TYY24" s="304"/>
      <c r="TYZ24" s="304"/>
      <c r="TZA24" s="304"/>
      <c r="TZB24" s="304"/>
      <c r="TZC24" s="304"/>
      <c r="TZD24" s="304"/>
      <c r="TZE24" s="304"/>
      <c r="TZF24" s="304"/>
      <c r="TZG24" s="304"/>
      <c r="TZH24" s="304"/>
      <c r="TZI24" s="304"/>
      <c r="TZJ24" s="304"/>
      <c r="TZK24" s="304"/>
      <c r="TZL24" s="304"/>
      <c r="TZM24" s="304"/>
      <c r="TZN24" s="304"/>
      <c r="TZO24" s="304"/>
      <c r="TZP24" s="304"/>
      <c r="TZQ24" s="304"/>
      <c r="TZR24" s="304"/>
      <c r="TZS24" s="304"/>
      <c r="TZT24" s="304"/>
      <c r="TZU24" s="304"/>
      <c r="TZV24" s="304"/>
      <c r="TZW24" s="304"/>
      <c r="TZX24" s="304"/>
      <c r="TZY24" s="304"/>
      <c r="TZZ24" s="304"/>
      <c r="UAA24" s="304"/>
      <c r="UAB24" s="304"/>
      <c r="UAC24" s="304"/>
      <c r="UAD24" s="304"/>
      <c r="UAE24" s="304"/>
      <c r="UAF24" s="304"/>
      <c r="UAG24" s="304"/>
      <c r="UAH24" s="304"/>
      <c r="UAI24" s="304"/>
      <c r="UAJ24" s="304"/>
      <c r="UAK24" s="304"/>
      <c r="UAL24" s="304"/>
      <c r="UAM24" s="304"/>
      <c r="UAN24" s="304"/>
      <c r="UAO24" s="304"/>
      <c r="UAP24" s="304"/>
      <c r="UAQ24" s="304"/>
      <c r="UAR24" s="304"/>
      <c r="UAS24" s="304"/>
      <c r="UAT24" s="304"/>
      <c r="UAU24" s="304"/>
      <c r="UAV24" s="304"/>
      <c r="UAW24" s="304"/>
      <c r="UAX24" s="304"/>
      <c r="UAY24" s="304"/>
      <c r="UAZ24" s="304"/>
      <c r="UBA24" s="304"/>
      <c r="UBB24" s="304"/>
      <c r="UBC24" s="304"/>
      <c r="UBD24" s="304"/>
      <c r="UBE24" s="304"/>
      <c r="UBF24" s="304"/>
      <c r="UBG24" s="304"/>
      <c r="UBH24" s="304"/>
      <c r="UBI24" s="304"/>
      <c r="UBJ24" s="304"/>
      <c r="UBK24" s="304"/>
      <c r="UBL24" s="304"/>
      <c r="UBM24" s="304"/>
      <c r="UBN24" s="304"/>
      <c r="UBO24" s="304"/>
      <c r="UBP24" s="304"/>
      <c r="UBQ24" s="304"/>
      <c r="UBR24" s="304"/>
      <c r="UBS24" s="304"/>
      <c r="UBT24" s="304"/>
      <c r="UBU24" s="304"/>
      <c r="UBV24" s="304"/>
      <c r="UBW24" s="304"/>
      <c r="UBX24" s="304"/>
      <c r="UBY24" s="304"/>
      <c r="UBZ24" s="304"/>
      <c r="UCA24" s="304"/>
      <c r="UCB24" s="304"/>
      <c r="UCC24" s="304"/>
      <c r="UCD24" s="304"/>
      <c r="UCE24" s="304"/>
      <c r="UCF24" s="304"/>
      <c r="UCG24" s="304"/>
      <c r="UCH24" s="304"/>
      <c r="UCI24" s="304"/>
      <c r="UCJ24" s="304"/>
      <c r="UCK24" s="304"/>
      <c r="UCL24" s="304"/>
      <c r="UCM24" s="304"/>
      <c r="UCN24" s="304"/>
      <c r="UCO24" s="304"/>
      <c r="UCP24" s="304"/>
      <c r="UCQ24" s="304"/>
      <c r="UCR24" s="304"/>
      <c r="UCS24" s="304"/>
      <c r="UCT24" s="304"/>
      <c r="UCU24" s="304"/>
      <c r="UCV24" s="304"/>
      <c r="UCW24" s="304"/>
      <c r="UCX24" s="304"/>
      <c r="UCY24" s="304"/>
      <c r="UCZ24" s="304"/>
      <c r="UDA24" s="304"/>
      <c r="UDB24" s="304"/>
      <c r="UDC24" s="304"/>
      <c r="UDD24" s="304"/>
      <c r="UDE24" s="304"/>
      <c r="UDF24" s="304"/>
      <c r="UDG24" s="304"/>
      <c r="UDH24" s="304"/>
      <c r="UDI24" s="304"/>
      <c r="UDJ24" s="304"/>
      <c r="UDK24" s="304"/>
      <c r="UDL24" s="304"/>
      <c r="UDM24" s="304"/>
      <c r="UDN24" s="304"/>
      <c r="UDO24" s="304"/>
      <c r="UDP24" s="304"/>
      <c r="UDQ24" s="304"/>
      <c r="UDR24" s="304"/>
      <c r="UDS24" s="304"/>
      <c r="UDT24" s="304"/>
      <c r="UDU24" s="304"/>
      <c r="UDV24" s="304"/>
      <c r="UDW24" s="304"/>
      <c r="UDX24" s="304"/>
      <c r="UDY24" s="304"/>
      <c r="UDZ24" s="304"/>
      <c r="UEA24" s="304"/>
      <c r="UEB24" s="304"/>
      <c r="UEC24" s="304"/>
      <c r="UED24" s="304"/>
      <c r="UEE24" s="304"/>
      <c r="UEF24" s="304"/>
      <c r="UEG24" s="304"/>
      <c r="UEH24" s="304"/>
      <c r="UEI24" s="304"/>
      <c r="UEJ24" s="304"/>
      <c r="UEK24" s="304"/>
      <c r="UEL24" s="304"/>
      <c r="UEM24" s="304"/>
      <c r="UEN24" s="304"/>
      <c r="UEO24" s="304"/>
      <c r="UEP24" s="304"/>
      <c r="UEQ24" s="304"/>
      <c r="UER24" s="304"/>
      <c r="UES24" s="304"/>
      <c r="UET24" s="304"/>
      <c r="UEU24" s="304"/>
      <c r="UEV24" s="304"/>
      <c r="UEW24" s="304"/>
      <c r="UEX24" s="304"/>
      <c r="UEY24" s="304"/>
      <c r="UEZ24" s="304"/>
      <c r="UFA24" s="304"/>
      <c r="UFB24" s="304"/>
      <c r="UFC24" s="304"/>
      <c r="UFD24" s="304"/>
      <c r="UFE24" s="304"/>
      <c r="UFF24" s="304"/>
      <c r="UFG24" s="304"/>
      <c r="UFH24" s="304"/>
      <c r="UFI24" s="304"/>
      <c r="UFJ24" s="304"/>
      <c r="UFK24" s="304"/>
      <c r="UFL24" s="304"/>
      <c r="UFM24" s="304"/>
      <c r="UFN24" s="304"/>
      <c r="UFO24" s="304"/>
      <c r="UFP24" s="304"/>
      <c r="UFQ24" s="304"/>
      <c r="UFR24" s="304"/>
      <c r="UFS24" s="304"/>
      <c r="UFT24" s="304"/>
      <c r="UFU24" s="304"/>
      <c r="UFV24" s="304"/>
      <c r="UFW24" s="304"/>
      <c r="UFX24" s="304"/>
      <c r="UFY24" s="304"/>
      <c r="UFZ24" s="304"/>
      <c r="UGA24" s="304"/>
      <c r="UGB24" s="304"/>
      <c r="UGC24" s="304"/>
      <c r="UGD24" s="304"/>
      <c r="UGE24" s="304"/>
      <c r="UGF24" s="304"/>
      <c r="UGG24" s="304"/>
      <c r="UGH24" s="304"/>
      <c r="UGI24" s="304"/>
      <c r="UGJ24" s="304"/>
      <c r="UGK24" s="304"/>
      <c r="UGL24" s="304"/>
      <c r="UGM24" s="304"/>
      <c r="UGN24" s="304"/>
      <c r="UGO24" s="304"/>
      <c r="UGP24" s="304"/>
      <c r="UGQ24" s="304"/>
      <c r="UGR24" s="304"/>
      <c r="UGS24" s="304"/>
      <c r="UGT24" s="304"/>
      <c r="UGU24" s="304"/>
      <c r="UGV24" s="304"/>
      <c r="UGW24" s="304"/>
      <c r="UGX24" s="304"/>
      <c r="UGY24" s="304"/>
      <c r="UGZ24" s="304"/>
      <c r="UHA24" s="304"/>
      <c r="UHB24" s="304"/>
      <c r="UHC24" s="304"/>
      <c r="UHD24" s="304"/>
      <c r="UHE24" s="304"/>
      <c r="UHF24" s="304"/>
      <c r="UHG24" s="304"/>
      <c r="UHH24" s="304"/>
      <c r="UHI24" s="304"/>
      <c r="UHJ24" s="304"/>
      <c r="UHK24" s="304"/>
      <c r="UHL24" s="304"/>
      <c r="UHM24" s="304"/>
      <c r="UHN24" s="304"/>
      <c r="UHO24" s="304"/>
      <c r="UHP24" s="304"/>
      <c r="UHQ24" s="304"/>
      <c r="UHR24" s="304"/>
      <c r="UHS24" s="304"/>
      <c r="UHT24" s="304"/>
      <c r="UHU24" s="304"/>
      <c r="UHV24" s="304"/>
      <c r="UHW24" s="304"/>
      <c r="UHX24" s="304"/>
      <c r="UHY24" s="304"/>
      <c r="UHZ24" s="304"/>
      <c r="UIA24" s="304"/>
      <c r="UIB24" s="304"/>
      <c r="UIC24" s="304"/>
      <c r="UID24" s="304"/>
      <c r="UIE24" s="304"/>
      <c r="UIF24" s="304"/>
      <c r="UIG24" s="304"/>
      <c r="UIH24" s="304"/>
      <c r="UII24" s="304"/>
      <c r="UIJ24" s="304"/>
      <c r="UIK24" s="304"/>
      <c r="UIL24" s="304"/>
      <c r="UIM24" s="304"/>
      <c r="UIN24" s="304"/>
      <c r="UIO24" s="304"/>
      <c r="UIP24" s="304"/>
      <c r="UIQ24" s="304"/>
      <c r="UIR24" s="304"/>
      <c r="UIS24" s="304"/>
      <c r="UIT24" s="304"/>
      <c r="UIU24" s="304"/>
      <c r="UIV24" s="304"/>
      <c r="UIW24" s="304"/>
      <c r="UIX24" s="304"/>
      <c r="UIY24" s="304"/>
      <c r="UIZ24" s="304"/>
      <c r="UJA24" s="304"/>
      <c r="UJB24" s="304"/>
      <c r="UJC24" s="304"/>
      <c r="UJD24" s="304"/>
      <c r="UJE24" s="304"/>
      <c r="UJF24" s="304"/>
      <c r="UJG24" s="304"/>
      <c r="UJH24" s="304"/>
      <c r="UJI24" s="304"/>
      <c r="UJJ24" s="304"/>
      <c r="UJK24" s="304"/>
      <c r="UJL24" s="304"/>
      <c r="UJM24" s="304"/>
      <c r="UJN24" s="304"/>
      <c r="UJO24" s="304"/>
      <c r="UJP24" s="304"/>
      <c r="UJQ24" s="304"/>
      <c r="UJR24" s="304"/>
      <c r="UJS24" s="304"/>
      <c r="UJT24" s="304"/>
      <c r="UJU24" s="304"/>
      <c r="UJV24" s="304"/>
      <c r="UJW24" s="304"/>
      <c r="UJX24" s="304"/>
      <c r="UJY24" s="304"/>
      <c r="UJZ24" s="304"/>
      <c r="UKA24" s="304"/>
      <c r="UKB24" s="304"/>
      <c r="UKC24" s="304"/>
      <c r="UKD24" s="304"/>
      <c r="UKE24" s="304"/>
      <c r="UKF24" s="304"/>
      <c r="UKG24" s="304"/>
      <c r="UKH24" s="304"/>
      <c r="UKI24" s="304"/>
      <c r="UKJ24" s="304"/>
      <c r="UKK24" s="304"/>
      <c r="UKL24" s="304"/>
      <c r="UKM24" s="304"/>
      <c r="UKN24" s="304"/>
      <c r="UKO24" s="304"/>
      <c r="UKP24" s="304"/>
      <c r="UKQ24" s="304"/>
      <c r="UKR24" s="304"/>
      <c r="UKS24" s="304"/>
      <c r="UKT24" s="304"/>
      <c r="UKU24" s="304"/>
      <c r="UKV24" s="304"/>
      <c r="UKW24" s="304"/>
      <c r="UKX24" s="304"/>
      <c r="UKY24" s="304"/>
      <c r="UKZ24" s="304"/>
      <c r="ULA24" s="304"/>
      <c r="ULB24" s="304"/>
      <c r="ULC24" s="304"/>
      <c r="ULD24" s="304"/>
      <c r="ULE24" s="304"/>
      <c r="ULF24" s="304"/>
      <c r="ULG24" s="304"/>
      <c r="ULH24" s="304"/>
      <c r="ULI24" s="304"/>
      <c r="ULJ24" s="304"/>
      <c r="ULK24" s="304"/>
      <c r="ULL24" s="304"/>
      <c r="ULM24" s="304"/>
      <c r="ULN24" s="304"/>
      <c r="ULO24" s="304"/>
      <c r="ULP24" s="304"/>
      <c r="ULQ24" s="304"/>
      <c r="ULR24" s="304"/>
      <c r="ULS24" s="304"/>
      <c r="ULT24" s="304"/>
      <c r="ULU24" s="304"/>
      <c r="ULV24" s="304"/>
      <c r="ULW24" s="304"/>
      <c r="ULX24" s="304"/>
      <c r="ULY24" s="304"/>
      <c r="ULZ24" s="304"/>
      <c r="UMA24" s="304"/>
      <c r="UMB24" s="304"/>
      <c r="UMC24" s="304"/>
      <c r="UMD24" s="304"/>
      <c r="UME24" s="304"/>
      <c r="UMF24" s="304"/>
      <c r="UMG24" s="304"/>
      <c r="UMH24" s="304"/>
      <c r="UMI24" s="304"/>
      <c r="UMJ24" s="304"/>
      <c r="UMK24" s="304"/>
      <c r="UML24" s="304"/>
      <c r="UMM24" s="304"/>
      <c r="UMN24" s="304"/>
      <c r="UMO24" s="304"/>
      <c r="UMP24" s="304"/>
      <c r="UMQ24" s="304"/>
      <c r="UMR24" s="304"/>
      <c r="UMS24" s="304"/>
      <c r="UMT24" s="304"/>
      <c r="UMU24" s="304"/>
      <c r="UMV24" s="304"/>
      <c r="UMW24" s="304"/>
      <c r="UMX24" s="304"/>
      <c r="UMY24" s="304"/>
      <c r="UMZ24" s="304"/>
      <c r="UNA24" s="304"/>
      <c r="UNB24" s="304"/>
      <c r="UNC24" s="304"/>
      <c r="UND24" s="304"/>
      <c r="UNE24" s="304"/>
      <c r="UNF24" s="304"/>
      <c r="UNG24" s="304"/>
      <c r="UNH24" s="304"/>
      <c r="UNI24" s="304"/>
      <c r="UNJ24" s="304"/>
      <c r="UNK24" s="304"/>
      <c r="UNL24" s="304"/>
      <c r="UNM24" s="304"/>
      <c r="UNN24" s="304"/>
      <c r="UNO24" s="304"/>
      <c r="UNP24" s="304"/>
      <c r="UNQ24" s="304"/>
      <c r="UNR24" s="304"/>
      <c r="UNS24" s="304"/>
      <c r="UNT24" s="304"/>
      <c r="UNU24" s="304"/>
      <c r="UNV24" s="304"/>
      <c r="UNW24" s="304"/>
      <c r="UNX24" s="304"/>
      <c r="UNY24" s="304"/>
      <c r="UNZ24" s="304"/>
      <c r="UOA24" s="304"/>
      <c r="UOB24" s="304"/>
      <c r="UOC24" s="304"/>
      <c r="UOD24" s="304"/>
      <c r="UOE24" s="304"/>
      <c r="UOF24" s="304"/>
      <c r="UOG24" s="304"/>
      <c r="UOH24" s="304"/>
      <c r="UOI24" s="304"/>
      <c r="UOJ24" s="304"/>
      <c r="UOK24" s="304"/>
      <c r="UOL24" s="304"/>
      <c r="UOM24" s="304"/>
      <c r="UON24" s="304"/>
      <c r="UOO24" s="304"/>
      <c r="UOP24" s="304"/>
      <c r="UOQ24" s="304"/>
      <c r="UOR24" s="304"/>
      <c r="UOS24" s="304"/>
      <c r="UOT24" s="304"/>
      <c r="UOU24" s="304"/>
      <c r="UOV24" s="304"/>
      <c r="UOW24" s="304"/>
      <c r="UOX24" s="304"/>
      <c r="UOY24" s="304"/>
      <c r="UOZ24" s="304"/>
      <c r="UPA24" s="304"/>
      <c r="UPB24" s="304"/>
      <c r="UPC24" s="304"/>
      <c r="UPD24" s="304"/>
      <c r="UPE24" s="304"/>
      <c r="UPF24" s="304"/>
      <c r="UPG24" s="304"/>
      <c r="UPH24" s="304"/>
      <c r="UPI24" s="304"/>
      <c r="UPJ24" s="304"/>
      <c r="UPK24" s="304"/>
      <c r="UPL24" s="304"/>
      <c r="UPM24" s="304"/>
      <c r="UPN24" s="304"/>
      <c r="UPO24" s="304"/>
      <c r="UPP24" s="304"/>
      <c r="UPQ24" s="304"/>
      <c r="UPR24" s="304"/>
      <c r="UPS24" s="304"/>
      <c r="UPT24" s="304"/>
      <c r="UPU24" s="304"/>
      <c r="UPV24" s="304"/>
      <c r="UPW24" s="304"/>
      <c r="UPX24" s="304"/>
      <c r="UPY24" s="304"/>
      <c r="UPZ24" s="304"/>
      <c r="UQA24" s="304"/>
      <c r="UQB24" s="304"/>
      <c r="UQC24" s="304"/>
      <c r="UQD24" s="304"/>
      <c r="UQE24" s="304"/>
      <c r="UQF24" s="304"/>
      <c r="UQG24" s="304"/>
      <c r="UQH24" s="304"/>
      <c r="UQI24" s="304"/>
      <c r="UQJ24" s="304"/>
      <c r="UQK24" s="304"/>
      <c r="UQL24" s="304"/>
      <c r="UQM24" s="304"/>
      <c r="UQN24" s="304"/>
      <c r="UQO24" s="304"/>
      <c r="UQP24" s="304"/>
      <c r="UQQ24" s="304"/>
      <c r="UQR24" s="304"/>
      <c r="UQS24" s="304"/>
      <c r="UQT24" s="304"/>
      <c r="UQU24" s="304"/>
      <c r="UQV24" s="304"/>
      <c r="UQW24" s="304"/>
      <c r="UQX24" s="304"/>
      <c r="UQY24" s="304"/>
      <c r="UQZ24" s="304"/>
      <c r="URA24" s="304"/>
      <c r="URB24" s="304"/>
      <c r="URC24" s="304"/>
      <c r="URD24" s="304"/>
      <c r="URE24" s="304"/>
      <c r="URF24" s="304"/>
      <c r="URG24" s="304"/>
      <c r="URH24" s="304"/>
      <c r="URI24" s="304"/>
      <c r="URJ24" s="304"/>
      <c r="URK24" s="304"/>
      <c r="URL24" s="304"/>
      <c r="URM24" s="304"/>
      <c r="URN24" s="304"/>
      <c r="URO24" s="304"/>
      <c r="URP24" s="304"/>
      <c r="URQ24" s="304"/>
      <c r="URR24" s="304"/>
      <c r="URS24" s="304"/>
      <c r="URT24" s="304"/>
      <c r="URU24" s="304"/>
      <c r="URV24" s="304"/>
      <c r="URW24" s="304"/>
      <c r="URX24" s="304"/>
      <c r="URY24" s="304"/>
      <c r="URZ24" s="304"/>
      <c r="USA24" s="304"/>
      <c r="USB24" s="304"/>
      <c r="USC24" s="304"/>
      <c r="USD24" s="304"/>
      <c r="USE24" s="304"/>
      <c r="USF24" s="304"/>
      <c r="USG24" s="304"/>
      <c r="USH24" s="304"/>
      <c r="USI24" s="304"/>
      <c r="USJ24" s="304"/>
      <c r="USK24" s="304"/>
      <c r="USL24" s="304"/>
      <c r="USM24" s="304"/>
      <c r="USN24" s="304"/>
      <c r="USO24" s="304"/>
      <c r="USP24" s="304"/>
      <c r="USQ24" s="304"/>
      <c r="USR24" s="304"/>
      <c r="USS24" s="304"/>
      <c r="UST24" s="304"/>
      <c r="USU24" s="304"/>
      <c r="USV24" s="304"/>
      <c r="USW24" s="304"/>
      <c r="USX24" s="304"/>
      <c r="USY24" s="304"/>
      <c r="USZ24" s="304"/>
      <c r="UTA24" s="304"/>
      <c r="UTB24" s="304"/>
      <c r="UTC24" s="304"/>
      <c r="UTD24" s="304"/>
      <c r="UTE24" s="304"/>
      <c r="UTF24" s="304"/>
      <c r="UTG24" s="304"/>
      <c r="UTH24" s="304"/>
      <c r="UTI24" s="304"/>
      <c r="UTJ24" s="304"/>
      <c r="UTK24" s="304"/>
      <c r="UTL24" s="304"/>
      <c r="UTM24" s="304"/>
      <c r="UTN24" s="304"/>
      <c r="UTO24" s="304"/>
      <c r="UTP24" s="304"/>
      <c r="UTQ24" s="304"/>
      <c r="UTR24" s="304"/>
      <c r="UTS24" s="304"/>
      <c r="UTT24" s="304"/>
      <c r="UTU24" s="304"/>
      <c r="UTV24" s="304"/>
      <c r="UTW24" s="304"/>
      <c r="UTX24" s="304"/>
      <c r="UTY24" s="304"/>
      <c r="UTZ24" s="304"/>
      <c r="UUA24" s="304"/>
      <c r="UUB24" s="304"/>
      <c r="UUC24" s="304"/>
      <c r="UUD24" s="304"/>
      <c r="UUE24" s="304"/>
      <c r="UUF24" s="304"/>
      <c r="UUG24" s="304"/>
      <c r="UUH24" s="304"/>
      <c r="UUI24" s="304"/>
      <c r="UUJ24" s="304"/>
      <c r="UUK24" s="304"/>
      <c r="UUL24" s="304"/>
      <c r="UUM24" s="304"/>
      <c r="UUN24" s="304"/>
      <c r="UUO24" s="304"/>
      <c r="UUP24" s="304"/>
      <c r="UUQ24" s="304"/>
      <c r="UUR24" s="304"/>
      <c r="UUS24" s="304"/>
      <c r="UUT24" s="304"/>
      <c r="UUU24" s="304"/>
      <c r="UUV24" s="304"/>
      <c r="UUW24" s="304"/>
      <c r="UUX24" s="304"/>
      <c r="UUY24" s="304"/>
      <c r="UUZ24" s="304"/>
      <c r="UVA24" s="304"/>
      <c r="UVB24" s="304"/>
      <c r="UVC24" s="304"/>
      <c r="UVD24" s="304"/>
      <c r="UVE24" s="304"/>
      <c r="UVF24" s="304"/>
      <c r="UVG24" s="304"/>
      <c r="UVH24" s="304"/>
      <c r="UVI24" s="304"/>
      <c r="UVJ24" s="304"/>
      <c r="UVK24" s="304"/>
      <c r="UVL24" s="304"/>
      <c r="UVM24" s="304"/>
      <c r="UVN24" s="304"/>
      <c r="UVO24" s="304"/>
      <c r="UVP24" s="304"/>
      <c r="UVQ24" s="304"/>
      <c r="UVR24" s="304"/>
      <c r="UVS24" s="304"/>
      <c r="UVT24" s="304"/>
      <c r="UVU24" s="304"/>
      <c r="UVV24" s="304"/>
      <c r="UVW24" s="304"/>
      <c r="UVX24" s="304"/>
      <c r="UVY24" s="304"/>
      <c r="UVZ24" s="304"/>
      <c r="UWA24" s="304"/>
      <c r="UWB24" s="304"/>
      <c r="UWC24" s="304"/>
      <c r="UWD24" s="304"/>
      <c r="UWE24" s="304"/>
      <c r="UWF24" s="304"/>
      <c r="UWG24" s="304"/>
      <c r="UWH24" s="304"/>
      <c r="UWI24" s="304"/>
      <c r="UWJ24" s="304"/>
      <c r="UWK24" s="304"/>
      <c r="UWL24" s="304"/>
      <c r="UWM24" s="304"/>
      <c r="UWN24" s="304"/>
      <c r="UWO24" s="304"/>
      <c r="UWP24" s="304"/>
      <c r="UWQ24" s="304"/>
      <c r="UWR24" s="304"/>
      <c r="UWS24" s="304"/>
      <c r="UWT24" s="304"/>
      <c r="UWU24" s="304"/>
      <c r="UWV24" s="304"/>
      <c r="UWW24" s="304"/>
      <c r="UWX24" s="304"/>
      <c r="UWY24" s="304"/>
      <c r="UWZ24" s="304"/>
      <c r="UXA24" s="304"/>
      <c r="UXB24" s="304"/>
      <c r="UXC24" s="304"/>
      <c r="UXD24" s="304"/>
      <c r="UXE24" s="304"/>
      <c r="UXF24" s="304"/>
      <c r="UXG24" s="304"/>
      <c r="UXH24" s="304"/>
      <c r="UXI24" s="304"/>
      <c r="UXJ24" s="304"/>
      <c r="UXK24" s="304"/>
      <c r="UXL24" s="304"/>
      <c r="UXM24" s="304"/>
      <c r="UXN24" s="304"/>
      <c r="UXO24" s="304"/>
      <c r="UXP24" s="304"/>
      <c r="UXQ24" s="304"/>
      <c r="UXR24" s="304"/>
      <c r="UXS24" s="304"/>
      <c r="UXT24" s="304"/>
      <c r="UXU24" s="304"/>
      <c r="UXV24" s="304"/>
      <c r="UXW24" s="304"/>
      <c r="UXX24" s="304"/>
      <c r="UXY24" s="304"/>
      <c r="UXZ24" s="304"/>
      <c r="UYA24" s="304"/>
      <c r="UYB24" s="304"/>
      <c r="UYC24" s="304"/>
      <c r="UYD24" s="304"/>
      <c r="UYE24" s="304"/>
      <c r="UYF24" s="304"/>
      <c r="UYG24" s="304"/>
      <c r="UYH24" s="304"/>
      <c r="UYI24" s="304"/>
      <c r="UYJ24" s="304"/>
      <c r="UYK24" s="304"/>
      <c r="UYL24" s="304"/>
      <c r="UYM24" s="304"/>
      <c r="UYN24" s="304"/>
      <c r="UYO24" s="304"/>
      <c r="UYP24" s="304"/>
      <c r="UYQ24" s="304"/>
      <c r="UYR24" s="304"/>
      <c r="UYS24" s="304"/>
      <c r="UYT24" s="304"/>
      <c r="UYU24" s="304"/>
      <c r="UYV24" s="304"/>
      <c r="UYW24" s="304"/>
      <c r="UYX24" s="304"/>
      <c r="UYY24" s="304"/>
      <c r="UYZ24" s="304"/>
      <c r="UZA24" s="304"/>
      <c r="UZB24" s="304"/>
      <c r="UZC24" s="304"/>
      <c r="UZD24" s="304"/>
      <c r="UZE24" s="304"/>
      <c r="UZF24" s="304"/>
      <c r="UZG24" s="304"/>
      <c r="UZH24" s="304"/>
      <c r="UZI24" s="304"/>
      <c r="UZJ24" s="304"/>
      <c r="UZK24" s="304"/>
      <c r="UZL24" s="304"/>
      <c r="UZM24" s="304"/>
      <c r="UZN24" s="304"/>
      <c r="UZO24" s="304"/>
      <c r="UZP24" s="304"/>
      <c r="UZQ24" s="304"/>
      <c r="UZR24" s="304"/>
      <c r="UZS24" s="304"/>
      <c r="UZT24" s="304"/>
      <c r="UZU24" s="304"/>
      <c r="UZV24" s="304"/>
      <c r="UZW24" s="304"/>
      <c r="UZX24" s="304"/>
      <c r="UZY24" s="304"/>
      <c r="UZZ24" s="304"/>
      <c r="VAA24" s="304"/>
      <c r="VAB24" s="304"/>
      <c r="VAC24" s="304"/>
      <c r="VAD24" s="304"/>
      <c r="VAE24" s="304"/>
      <c r="VAF24" s="304"/>
      <c r="VAG24" s="304"/>
      <c r="VAH24" s="304"/>
      <c r="VAI24" s="304"/>
      <c r="VAJ24" s="304"/>
      <c r="VAK24" s="304"/>
      <c r="VAL24" s="304"/>
      <c r="VAM24" s="304"/>
      <c r="VAN24" s="304"/>
      <c r="VAO24" s="304"/>
      <c r="VAP24" s="304"/>
      <c r="VAQ24" s="304"/>
      <c r="VAR24" s="304"/>
      <c r="VAS24" s="304"/>
      <c r="VAT24" s="304"/>
      <c r="VAU24" s="304"/>
      <c r="VAV24" s="304"/>
      <c r="VAW24" s="304"/>
      <c r="VAX24" s="304"/>
      <c r="VAY24" s="304"/>
      <c r="VAZ24" s="304"/>
      <c r="VBA24" s="304"/>
      <c r="VBB24" s="304"/>
      <c r="VBC24" s="304"/>
      <c r="VBD24" s="304"/>
      <c r="VBE24" s="304"/>
      <c r="VBF24" s="304"/>
      <c r="VBG24" s="304"/>
      <c r="VBH24" s="304"/>
      <c r="VBI24" s="304"/>
      <c r="VBJ24" s="304"/>
      <c r="VBK24" s="304"/>
      <c r="VBL24" s="304"/>
      <c r="VBM24" s="304"/>
      <c r="VBN24" s="304"/>
      <c r="VBO24" s="304"/>
      <c r="VBP24" s="304"/>
      <c r="VBQ24" s="304"/>
      <c r="VBR24" s="304"/>
      <c r="VBS24" s="304"/>
      <c r="VBT24" s="304"/>
      <c r="VBU24" s="304"/>
      <c r="VBV24" s="304"/>
      <c r="VBW24" s="304"/>
      <c r="VBX24" s="304"/>
      <c r="VBY24" s="304"/>
      <c r="VBZ24" s="304"/>
      <c r="VCA24" s="304"/>
      <c r="VCB24" s="304"/>
      <c r="VCC24" s="304"/>
      <c r="VCD24" s="304"/>
      <c r="VCE24" s="304"/>
      <c r="VCF24" s="304"/>
      <c r="VCG24" s="304"/>
      <c r="VCH24" s="304"/>
      <c r="VCI24" s="304"/>
      <c r="VCJ24" s="304"/>
      <c r="VCK24" s="304"/>
      <c r="VCL24" s="304"/>
      <c r="VCM24" s="304"/>
      <c r="VCN24" s="304"/>
      <c r="VCO24" s="304"/>
      <c r="VCP24" s="304"/>
      <c r="VCQ24" s="304"/>
      <c r="VCR24" s="304"/>
      <c r="VCS24" s="304"/>
      <c r="VCT24" s="304"/>
      <c r="VCU24" s="304"/>
      <c r="VCV24" s="304"/>
      <c r="VCW24" s="304"/>
      <c r="VCX24" s="304"/>
      <c r="VCY24" s="304"/>
      <c r="VCZ24" s="304"/>
      <c r="VDA24" s="304"/>
      <c r="VDB24" s="304"/>
      <c r="VDC24" s="304"/>
      <c r="VDD24" s="304"/>
      <c r="VDE24" s="304"/>
      <c r="VDF24" s="304"/>
      <c r="VDG24" s="304"/>
      <c r="VDH24" s="304"/>
      <c r="VDI24" s="304"/>
      <c r="VDJ24" s="304"/>
      <c r="VDK24" s="304"/>
      <c r="VDL24" s="304"/>
      <c r="VDM24" s="304"/>
      <c r="VDN24" s="304"/>
      <c r="VDO24" s="304"/>
      <c r="VDP24" s="304"/>
      <c r="VDQ24" s="304"/>
      <c r="VDR24" s="304"/>
      <c r="VDS24" s="304"/>
      <c r="VDT24" s="304"/>
      <c r="VDU24" s="304"/>
      <c r="VDV24" s="304"/>
      <c r="VDW24" s="304"/>
      <c r="VDX24" s="304"/>
      <c r="VDY24" s="304"/>
      <c r="VDZ24" s="304"/>
      <c r="VEA24" s="304"/>
      <c r="VEB24" s="304"/>
      <c r="VEC24" s="304"/>
      <c r="VED24" s="304"/>
      <c r="VEE24" s="304"/>
      <c r="VEF24" s="304"/>
      <c r="VEG24" s="304"/>
      <c r="VEH24" s="304"/>
      <c r="VEI24" s="304"/>
      <c r="VEJ24" s="304"/>
      <c r="VEK24" s="304"/>
      <c r="VEL24" s="304"/>
      <c r="VEM24" s="304"/>
      <c r="VEN24" s="304"/>
      <c r="VEO24" s="304"/>
      <c r="VEP24" s="304"/>
      <c r="VEQ24" s="304"/>
      <c r="VER24" s="304"/>
      <c r="VES24" s="304"/>
      <c r="VET24" s="304"/>
      <c r="VEU24" s="304"/>
      <c r="VEV24" s="304"/>
      <c r="VEW24" s="304"/>
      <c r="VEX24" s="304"/>
      <c r="VEY24" s="304"/>
      <c r="VEZ24" s="304"/>
      <c r="VFA24" s="304"/>
      <c r="VFB24" s="304"/>
      <c r="VFC24" s="304"/>
      <c r="VFD24" s="304"/>
      <c r="VFE24" s="304"/>
      <c r="VFF24" s="304"/>
      <c r="VFG24" s="304"/>
      <c r="VFH24" s="304"/>
      <c r="VFI24" s="304"/>
      <c r="VFJ24" s="304"/>
      <c r="VFK24" s="304"/>
      <c r="VFL24" s="304"/>
      <c r="VFM24" s="304"/>
      <c r="VFN24" s="304"/>
      <c r="VFO24" s="304"/>
      <c r="VFP24" s="304"/>
      <c r="VFQ24" s="304"/>
      <c r="VFR24" s="304"/>
      <c r="VFS24" s="304"/>
      <c r="VFT24" s="304"/>
      <c r="VFU24" s="304"/>
      <c r="VFV24" s="304"/>
      <c r="VFW24" s="304"/>
      <c r="VFX24" s="304"/>
      <c r="VFY24" s="304"/>
      <c r="VFZ24" s="304"/>
      <c r="VGA24" s="304"/>
      <c r="VGB24" s="304"/>
      <c r="VGC24" s="304"/>
      <c r="VGD24" s="304"/>
      <c r="VGE24" s="304"/>
      <c r="VGF24" s="304"/>
      <c r="VGG24" s="304"/>
      <c r="VGH24" s="304"/>
      <c r="VGI24" s="304"/>
      <c r="VGJ24" s="304"/>
      <c r="VGK24" s="304"/>
      <c r="VGL24" s="304"/>
      <c r="VGM24" s="304"/>
      <c r="VGN24" s="304"/>
      <c r="VGO24" s="304"/>
      <c r="VGP24" s="304"/>
      <c r="VGQ24" s="304"/>
      <c r="VGR24" s="304"/>
      <c r="VGS24" s="304"/>
      <c r="VGT24" s="304"/>
      <c r="VGU24" s="304"/>
      <c r="VGV24" s="304"/>
      <c r="VGW24" s="304"/>
      <c r="VGX24" s="304"/>
      <c r="VGY24" s="304"/>
      <c r="VGZ24" s="304"/>
      <c r="VHA24" s="304"/>
      <c r="VHB24" s="304"/>
      <c r="VHC24" s="304"/>
      <c r="VHD24" s="304"/>
      <c r="VHE24" s="304"/>
      <c r="VHF24" s="304"/>
      <c r="VHG24" s="304"/>
      <c r="VHH24" s="304"/>
      <c r="VHI24" s="304"/>
      <c r="VHJ24" s="304"/>
      <c r="VHK24" s="304"/>
      <c r="VHL24" s="304"/>
      <c r="VHM24" s="304"/>
      <c r="VHN24" s="304"/>
      <c r="VHO24" s="304"/>
      <c r="VHP24" s="304"/>
      <c r="VHQ24" s="304"/>
      <c r="VHR24" s="304"/>
      <c r="VHS24" s="304"/>
      <c r="VHT24" s="304"/>
      <c r="VHU24" s="304"/>
      <c r="VHV24" s="304"/>
      <c r="VHW24" s="304"/>
      <c r="VHX24" s="304"/>
      <c r="VHY24" s="304"/>
      <c r="VHZ24" s="304"/>
      <c r="VIA24" s="304"/>
      <c r="VIB24" s="304"/>
      <c r="VIC24" s="304"/>
      <c r="VID24" s="304"/>
      <c r="VIE24" s="304"/>
      <c r="VIF24" s="304"/>
      <c r="VIG24" s="304"/>
      <c r="VIH24" s="304"/>
      <c r="VII24" s="304"/>
      <c r="VIJ24" s="304"/>
      <c r="VIK24" s="304"/>
      <c r="VIL24" s="304"/>
      <c r="VIM24" s="304"/>
      <c r="VIN24" s="304"/>
      <c r="VIO24" s="304"/>
      <c r="VIP24" s="304"/>
      <c r="VIQ24" s="304"/>
      <c r="VIR24" s="304"/>
      <c r="VIS24" s="304"/>
      <c r="VIT24" s="304"/>
      <c r="VIU24" s="304"/>
      <c r="VIV24" s="304"/>
      <c r="VIW24" s="304"/>
      <c r="VIX24" s="304"/>
      <c r="VIY24" s="304"/>
      <c r="VIZ24" s="304"/>
      <c r="VJA24" s="304"/>
      <c r="VJB24" s="304"/>
      <c r="VJC24" s="304"/>
      <c r="VJD24" s="304"/>
      <c r="VJE24" s="304"/>
      <c r="VJF24" s="304"/>
      <c r="VJG24" s="304"/>
      <c r="VJH24" s="304"/>
      <c r="VJI24" s="304"/>
      <c r="VJJ24" s="304"/>
      <c r="VJK24" s="304"/>
      <c r="VJL24" s="304"/>
      <c r="VJM24" s="304"/>
      <c r="VJN24" s="304"/>
      <c r="VJO24" s="304"/>
      <c r="VJP24" s="304"/>
      <c r="VJQ24" s="304"/>
      <c r="VJR24" s="304"/>
      <c r="VJS24" s="304"/>
      <c r="VJT24" s="304"/>
      <c r="VJU24" s="304"/>
      <c r="VJV24" s="304"/>
      <c r="VJW24" s="304"/>
      <c r="VJX24" s="304"/>
      <c r="VJY24" s="304"/>
      <c r="VJZ24" s="304"/>
      <c r="VKA24" s="304"/>
      <c r="VKB24" s="304"/>
      <c r="VKC24" s="304"/>
      <c r="VKD24" s="304"/>
      <c r="VKE24" s="304"/>
      <c r="VKF24" s="304"/>
      <c r="VKG24" s="304"/>
      <c r="VKH24" s="304"/>
      <c r="VKI24" s="304"/>
      <c r="VKJ24" s="304"/>
      <c r="VKK24" s="304"/>
      <c r="VKL24" s="304"/>
      <c r="VKM24" s="304"/>
      <c r="VKN24" s="304"/>
      <c r="VKO24" s="304"/>
      <c r="VKP24" s="304"/>
      <c r="VKQ24" s="304"/>
      <c r="VKR24" s="304"/>
      <c r="VKS24" s="304"/>
      <c r="VKT24" s="304"/>
      <c r="VKU24" s="304"/>
      <c r="VKV24" s="304"/>
      <c r="VKW24" s="304"/>
      <c r="VKX24" s="304"/>
      <c r="VKY24" s="304"/>
      <c r="VKZ24" s="304"/>
      <c r="VLA24" s="304"/>
      <c r="VLB24" s="304"/>
      <c r="VLC24" s="304"/>
      <c r="VLD24" s="304"/>
      <c r="VLE24" s="304"/>
      <c r="VLF24" s="304"/>
      <c r="VLG24" s="304"/>
      <c r="VLH24" s="304"/>
      <c r="VLI24" s="304"/>
      <c r="VLJ24" s="304"/>
      <c r="VLK24" s="304"/>
      <c r="VLL24" s="304"/>
      <c r="VLM24" s="304"/>
      <c r="VLN24" s="304"/>
      <c r="VLO24" s="304"/>
      <c r="VLP24" s="304"/>
      <c r="VLQ24" s="304"/>
      <c r="VLR24" s="304"/>
      <c r="VLS24" s="304"/>
      <c r="VLT24" s="304"/>
      <c r="VLU24" s="304"/>
      <c r="VLV24" s="304"/>
      <c r="VLW24" s="304"/>
      <c r="VLX24" s="304"/>
      <c r="VLY24" s="304"/>
      <c r="VLZ24" s="304"/>
      <c r="VMA24" s="304"/>
      <c r="VMB24" s="304"/>
      <c r="VMC24" s="304"/>
      <c r="VMD24" s="304"/>
      <c r="VME24" s="304"/>
      <c r="VMF24" s="304"/>
      <c r="VMG24" s="304"/>
      <c r="VMH24" s="304"/>
      <c r="VMI24" s="304"/>
      <c r="VMJ24" s="304"/>
      <c r="VMK24" s="304"/>
      <c r="VML24" s="304"/>
      <c r="VMM24" s="304"/>
      <c r="VMN24" s="304"/>
      <c r="VMO24" s="304"/>
      <c r="VMP24" s="304"/>
      <c r="VMQ24" s="304"/>
      <c r="VMR24" s="304"/>
      <c r="VMS24" s="304"/>
      <c r="VMT24" s="304"/>
      <c r="VMU24" s="304"/>
      <c r="VMV24" s="304"/>
      <c r="VMW24" s="304"/>
      <c r="VMX24" s="304"/>
      <c r="VMY24" s="304"/>
      <c r="VMZ24" s="304"/>
      <c r="VNA24" s="304"/>
      <c r="VNB24" s="304"/>
      <c r="VNC24" s="304"/>
      <c r="VND24" s="304"/>
      <c r="VNE24" s="304"/>
      <c r="VNF24" s="304"/>
      <c r="VNG24" s="304"/>
      <c r="VNH24" s="304"/>
      <c r="VNI24" s="304"/>
      <c r="VNJ24" s="304"/>
      <c r="VNK24" s="304"/>
      <c r="VNL24" s="304"/>
      <c r="VNM24" s="304"/>
      <c r="VNN24" s="304"/>
      <c r="VNO24" s="304"/>
      <c r="VNP24" s="304"/>
      <c r="VNQ24" s="304"/>
      <c r="VNR24" s="304"/>
      <c r="VNS24" s="304"/>
      <c r="VNT24" s="304"/>
      <c r="VNU24" s="304"/>
      <c r="VNV24" s="304"/>
      <c r="VNW24" s="304"/>
      <c r="VNX24" s="304"/>
      <c r="VNY24" s="304"/>
      <c r="VNZ24" s="304"/>
      <c r="VOA24" s="304"/>
      <c r="VOB24" s="304"/>
      <c r="VOC24" s="304"/>
      <c r="VOD24" s="304"/>
      <c r="VOE24" s="304"/>
      <c r="VOF24" s="304"/>
      <c r="VOG24" s="304"/>
      <c r="VOH24" s="304"/>
      <c r="VOI24" s="304"/>
      <c r="VOJ24" s="304"/>
      <c r="VOK24" s="304"/>
      <c r="VOL24" s="304"/>
      <c r="VOM24" s="304"/>
      <c r="VON24" s="304"/>
      <c r="VOO24" s="304"/>
      <c r="VOP24" s="304"/>
      <c r="VOQ24" s="304"/>
      <c r="VOR24" s="304"/>
      <c r="VOS24" s="304"/>
      <c r="VOT24" s="304"/>
      <c r="VOU24" s="304"/>
      <c r="VOV24" s="304"/>
      <c r="VOW24" s="304"/>
      <c r="VOX24" s="304"/>
      <c r="VOY24" s="304"/>
      <c r="VOZ24" s="304"/>
      <c r="VPA24" s="304"/>
      <c r="VPB24" s="304"/>
      <c r="VPC24" s="304"/>
      <c r="VPD24" s="304"/>
      <c r="VPE24" s="304"/>
      <c r="VPF24" s="304"/>
      <c r="VPG24" s="304"/>
      <c r="VPH24" s="304"/>
      <c r="VPI24" s="304"/>
      <c r="VPJ24" s="304"/>
      <c r="VPK24" s="304"/>
      <c r="VPL24" s="304"/>
      <c r="VPM24" s="304"/>
      <c r="VPN24" s="304"/>
      <c r="VPO24" s="304"/>
      <c r="VPP24" s="304"/>
      <c r="VPQ24" s="304"/>
      <c r="VPR24" s="304"/>
      <c r="VPS24" s="304"/>
      <c r="VPT24" s="304"/>
      <c r="VPU24" s="304"/>
      <c r="VPV24" s="304"/>
      <c r="VPW24" s="304"/>
      <c r="VPX24" s="304"/>
      <c r="VPY24" s="304"/>
      <c r="VPZ24" s="304"/>
      <c r="VQA24" s="304"/>
      <c r="VQB24" s="304"/>
      <c r="VQC24" s="304"/>
      <c r="VQD24" s="304"/>
      <c r="VQE24" s="304"/>
      <c r="VQF24" s="304"/>
      <c r="VQG24" s="304"/>
      <c r="VQH24" s="304"/>
      <c r="VQI24" s="304"/>
      <c r="VQJ24" s="304"/>
      <c r="VQK24" s="304"/>
      <c r="VQL24" s="304"/>
      <c r="VQM24" s="304"/>
      <c r="VQN24" s="304"/>
      <c r="VQO24" s="304"/>
      <c r="VQP24" s="304"/>
      <c r="VQQ24" s="304"/>
      <c r="VQR24" s="304"/>
      <c r="VQS24" s="304"/>
      <c r="VQT24" s="304"/>
      <c r="VQU24" s="304"/>
      <c r="VQV24" s="304"/>
      <c r="VQW24" s="304"/>
      <c r="VQX24" s="304"/>
      <c r="VQY24" s="304"/>
      <c r="VQZ24" s="304"/>
      <c r="VRA24" s="304"/>
      <c r="VRB24" s="304"/>
      <c r="VRC24" s="304"/>
      <c r="VRD24" s="304"/>
      <c r="VRE24" s="304"/>
      <c r="VRF24" s="304"/>
      <c r="VRG24" s="304"/>
      <c r="VRH24" s="304"/>
      <c r="VRI24" s="304"/>
      <c r="VRJ24" s="304"/>
      <c r="VRK24" s="304"/>
      <c r="VRL24" s="304"/>
      <c r="VRM24" s="304"/>
      <c r="VRN24" s="304"/>
      <c r="VRO24" s="304"/>
      <c r="VRP24" s="304"/>
      <c r="VRQ24" s="304"/>
      <c r="VRR24" s="304"/>
      <c r="VRS24" s="304"/>
      <c r="VRT24" s="304"/>
      <c r="VRU24" s="304"/>
      <c r="VRV24" s="304"/>
      <c r="VRW24" s="304"/>
      <c r="VRX24" s="304"/>
      <c r="VRY24" s="304"/>
      <c r="VRZ24" s="304"/>
      <c r="VSA24" s="304"/>
      <c r="VSB24" s="304"/>
      <c r="VSC24" s="304"/>
      <c r="VSD24" s="304"/>
      <c r="VSE24" s="304"/>
      <c r="VSF24" s="304"/>
      <c r="VSG24" s="304"/>
      <c r="VSH24" s="304"/>
      <c r="VSI24" s="304"/>
      <c r="VSJ24" s="304"/>
      <c r="VSK24" s="304"/>
      <c r="VSL24" s="304"/>
      <c r="VSM24" s="304"/>
      <c r="VSN24" s="304"/>
      <c r="VSO24" s="304"/>
      <c r="VSP24" s="304"/>
      <c r="VSQ24" s="304"/>
      <c r="VSR24" s="304"/>
      <c r="VSS24" s="304"/>
      <c r="VST24" s="304"/>
      <c r="VSU24" s="304"/>
      <c r="VSV24" s="304"/>
      <c r="VSW24" s="304"/>
      <c r="VSX24" s="304"/>
      <c r="VSY24" s="304"/>
      <c r="VSZ24" s="304"/>
      <c r="VTA24" s="304"/>
      <c r="VTB24" s="304"/>
      <c r="VTC24" s="304"/>
      <c r="VTD24" s="304"/>
      <c r="VTE24" s="304"/>
      <c r="VTF24" s="304"/>
      <c r="VTG24" s="304"/>
      <c r="VTH24" s="304"/>
      <c r="VTI24" s="304"/>
      <c r="VTJ24" s="304"/>
      <c r="VTK24" s="304"/>
      <c r="VTL24" s="304"/>
      <c r="VTM24" s="304"/>
      <c r="VTN24" s="304"/>
      <c r="VTO24" s="304"/>
      <c r="VTP24" s="304"/>
      <c r="VTQ24" s="304"/>
      <c r="VTR24" s="304"/>
      <c r="VTS24" s="304"/>
      <c r="VTT24" s="304"/>
      <c r="VTU24" s="304"/>
      <c r="VTV24" s="304"/>
      <c r="VTW24" s="304"/>
      <c r="VTX24" s="304"/>
      <c r="VTY24" s="304"/>
      <c r="VTZ24" s="304"/>
      <c r="VUA24" s="304"/>
      <c r="VUB24" s="304"/>
      <c r="VUC24" s="304"/>
      <c r="VUD24" s="304"/>
      <c r="VUE24" s="304"/>
      <c r="VUF24" s="304"/>
      <c r="VUG24" s="304"/>
      <c r="VUH24" s="304"/>
      <c r="VUI24" s="304"/>
      <c r="VUJ24" s="304"/>
      <c r="VUK24" s="304"/>
      <c r="VUL24" s="304"/>
      <c r="VUM24" s="304"/>
      <c r="VUN24" s="304"/>
      <c r="VUO24" s="304"/>
      <c r="VUP24" s="304"/>
      <c r="VUQ24" s="304"/>
      <c r="VUR24" s="304"/>
      <c r="VUS24" s="304"/>
      <c r="VUT24" s="304"/>
      <c r="VUU24" s="304"/>
      <c r="VUV24" s="304"/>
      <c r="VUW24" s="304"/>
      <c r="VUX24" s="304"/>
      <c r="VUY24" s="304"/>
      <c r="VUZ24" s="304"/>
      <c r="VVA24" s="304"/>
      <c r="VVB24" s="304"/>
      <c r="VVC24" s="304"/>
      <c r="VVD24" s="304"/>
      <c r="VVE24" s="304"/>
      <c r="VVF24" s="304"/>
      <c r="VVG24" s="304"/>
      <c r="VVH24" s="304"/>
      <c r="VVI24" s="304"/>
      <c r="VVJ24" s="304"/>
      <c r="VVK24" s="304"/>
      <c r="VVL24" s="304"/>
      <c r="VVM24" s="304"/>
      <c r="VVN24" s="304"/>
      <c r="VVO24" s="304"/>
      <c r="VVP24" s="304"/>
      <c r="VVQ24" s="304"/>
      <c r="VVR24" s="304"/>
      <c r="VVS24" s="304"/>
      <c r="VVT24" s="304"/>
      <c r="VVU24" s="304"/>
      <c r="VVV24" s="304"/>
      <c r="VVW24" s="304"/>
      <c r="VVX24" s="304"/>
      <c r="VVY24" s="304"/>
      <c r="VVZ24" s="304"/>
      <c r="VWA24" s="304"/>
      <c r="VWB24" s="304"/>
      <c r="VWC24" s="304"/>
      <c r="VWD24" s="304"/>
      <c r="VWE24" s="304"/>
      <c r="VWF24" s="304"/>
      <c r="VWG24" s="304"/>
      <c r="VWH24" s="304"/>
      <c r="VWI24" s="304"/>
      <c r="VWJ24" s="304"/>
      <c r="VWK24" s="304"/>
      <c r="VWL24" s="304"/>
      <c r="VWM24" s="304"/>
      <c r="VWN24" s="304"/>
      <c r="VWO24" s="304"/>
      <c r="VWP24" s="304"/>
      <c r="VWQ24" s="304"/>
      <c r="VWR24" s="304"/>
      <c r="VWS24" s="304"/>
      <c r="VWT24" s="304"/>
      <c r="VWU24" s="304"/>
      <c r="VWV24" s="304"/>
      <c r="VWW24" s="304"/>
      <c r="VWX24" s="304"/>
      <c r="VWY24" s="304"/>
      <c r="VWZ24" s="304"/>
      <c r="VXA24" s="304"/>
      <c r="VXB24" s="304"/>
      <c r="VXC24" s="304"/>
      <c r="VXD24" s="304"/>
      <c r="VXE24" s="304"/>
      <c r="VXF24" s="304"/>
      <c r="VXG24" s="304"/>
      <c r="VXH24" s="304"/>
      <c r="VXI24" s="304"/>
      <c r="VXJ24" s="304"/>
      <c r="VXK24" s="304"/>
      <c r="VXL24" s="304"/>
      <c r="VXM24" s="304"/>
      <c r="VXN24" s="304"/>
      <c r="VXO24" s="304"/>
      <c r="VXP24" s="304"/>
      <c r="VXQ24" s="304"/>
      <c r="VXR24" s="304"/>
      <c r="VXS24" s="304"/>
      <c r="VXT24" s="304"/>
      <c r="VXU24" s="304"/>
      <c r="VXV24" s="304"/>
      <c r="VXW24" s="304"/>
      <c r="VXX24" s="304"/>
      <c r="VXY24" s="304"/>
      <c r="VXZ24" s="304"/>
      <c r="VYA24" s="304"/>
      <c r="VYB24" s="304"/>
      <c r="VYC24" s="304"/>
      <c r="VYD24" s="304"/>
      <c r="VYE24" s="304"/>
      <c r="VYF24" s="304"/>
      <c r="VYG24" s="304"/>
      <c r="VYH24" s="304"/>
      <c r="VYI24" s="304"/>
      <c r="VYJ24" s="304"/>
      <c r="VYK24" s="304"/>
      <c r="VYL24" s="304"/>
      <c r="VYM24" s="304"/>
      <c r="VYN24" s="304"/>
      <c r="VYO24" s="304"/>
      <c r="VYP24" s="304"/>
      <c r="VYQ24" s="304"/>
      <c r="VYR24" s="304"/>
      <c r="VYS24" s="304"/>
      <c r="VYT24" s="304"/>
      <c r="VYU24" s="304"/>
      <c r="VYV24" s="304"/>
      <c r="VYW24" s="304"/>
      <c r="VYX24" s="304"/>
      <c r="VYY24" s="304"/>
      <c r="VYZ24" s="304"/>
      <c r="VZA24" s="304"/>
      <c r="VZB24" s="304"/>
      <c r="VZC24" s="304"/>
      <c r="VZD24" s="304"/>
      <c r="VZE24" s="304"/>
      <c r="VZF24" s="304"/>
      <c r="VZG24" s="304"/>
      <c r="VZH24" s="304"/>
      <c r="VZI24" s="304"/>
      <c r="VZJ24" s="304"/>
      <c r="VZK24" s="304"/>
      <c r="VZL24" s="304"/>
      <c r="VZM24" s="304"/>
      <c r="VZN24" s="304"/>
      <c r="VZO24" s="304"/>
      <c r="VZP24" s="304"/>
      <c r="VZQ24" s="304"/>
      <c r="VZR24" s="304"/>
      <c r="VZS24" s="304"/>
      <c r="VZT24" s="304"/>
      <c r="VZU24" s="304"/>
      <c r="VZV24" s="304"/>
      <c r="VZW24" s="304"/>
      <c r="VZX24" s="304"/>
      <c r="VZY24" s="304"/>
      <c r="VZZ24" s="304"/>
      <c r="WAA24" s="304"/>
      <c r="WAB24" s="304"/>
      <c r="WAC24" s="304"/>
      <c r="WAD24" s="304"/>
      <c r="WAE24" s="304"/>
      <c r="WAF24" s="304"/>
      <c r="WAG24" s="304"/>
      <c r="WAH24" s="304"/>
      <c r="WAI24" s="304"/>
      <c r="WAJ24" s="304"/>
      <c r="WAK24" s="304"/>
      <c r="WAL24" s="304"/>
      <c r="WAM24" s="304"/>
      <c r="WAN24" s="304"/>
      <c r="WAO24" s="304"/>
      <c r="WAP24" s="304"/>
      <c r="WAQ24" s="304"/>
      <c r="WAR24" s="304"/>
      <c r="WAS24" s="304"/>
      <c r="WAT24" s="304"/>
      <c r="WAU24" s="304"/>
      <c r="WAV24" s="304"/>
      <c r="WAW24" s="304"/>
      <c r="WAX24" s="304"/>
      <c r="WAY24" s="304"/>
      <c r="WAZ24" s="304"/>
      <c r="WBA24" s="304"/>
      <c r="WBB24" s="304"/>
      <c r="WBC24" s="304"/>
      <c r="WBD24" s="304"/>
      <c r="WBE24" s="304"/>
      <c r="WBF24" s="304"/>
      <c r="WBG24" s="304"/>
      <c r="WBH24" s="304"/>
      <c r="WBI24" s="304"/>
      <c r="WBJ24" s="304"/>
      <c r="WBK24" s="304"/>
      <c r="WBL24" s="304"/>
      <c r="WBM24" s="304"/>
      <c r="WBN24" s="304"/>
      <c r="WBO24" s="304"/>
      <c r="WBP24" s="304"/>
      <c r="WBQ24" s="304"/>
      <c r="WBR24" s="304"/>
      <c r="WBS24" s="304"/>
      <c r="WBT24" s="304"/>
      <c r="WBU24" s="304"/>
      <c r="WBV24" s="304"/>
      <c r="WBW24" s="304"/>
      <c r="WBX24" s="304"/>
      <c r="WBY24" s="304"/>
      <c r="WBZ24" s="304"/>
      <c r="WCA24" s="304"/>
      <c r="WCB24" s="304"/>
      <c r="WCC24" s="304"/>
      <c r="WCD24" s="304"/>
      <c r="WCE24" s="304"/>
      <c r="WCF24" s="304"/>
      <c r="WCG24" s="304"/>
      <c r="WCH24" s="304"/>
      <c r="WCI24" s="304"/>
      <c r="WCJ24" s="304"/>
      <c r="WCK24" s="304"/>
      <c r="WCL24" s="304"/>
      <c r="WCM24" s="304"/>
      <c r="WCN24" s="304"/>
      <c r="WCO24" s="304"/>
      <c r="WCP24" s="304"/>
      <c r="WCQ24" s="304"/>
      <c r="WCR24" s="304"/>
      <c r="WCS24" s="304"/>
      <c r="WCT24" s="304"/>
      <c r="WCU24" s="304"/>
      <c r="WCV24" s="304"/>
      <c r="WCW24" s="304"/>
      <c r="WCX24" s="304"/>
      <c r="WCY24" s="304"/>
      <c r="WCZ24" s="304"/>
      <c r="WDA24" s="304"/>
      <c r="WDB24" s="304"/>
      <c r="WDC24" s="304"/>
      <c r="WDD24" s="304"/>
      <c r="WDE24" s="304"/>
      <c r="WDF24" s="304"/>
      <c r="WDG24" s="304"/>
      <c r="WDH24" s="304"/>
      <c r="WDI24" s="304"/>
      <c r="WDJ24" s="304"/>
      <c r="WDK24" s="304"/>
      <c r="WDL24" s="304"/>
      <c r="WDM24" s="304"/>
      <c r="WDN24" s="304"/>
      <c r="WDO24" s="304"/>
      <c r="WDP24" s="304"/>
      <c r="WDQ24" s="304"/>
      <c r="WDR24" s="304"/>
      <c r="WDS24" s="304"/>
      <c r="WDT24" s="304"/>
      <c r="WDU24" s="304"/>
      <c r="WDV24" s="304"/>
      <c r="WDW24" s="304"/>
      <c r="WDX24" s="304"/>
      <c r="WDY24" s="304"/>
      <c r="WDZ24" s="304"/>
      <c r="WEA24" s="304"/>
      <c r="WEB24" s="304"/>
      <c r="WEC24" s="304"/>
      <c r="WED24" s="304"/>
      <c r="WEE24" s="304"/>
      <c r="WEF24" s="304"/>
      <c r="WEG24" s="304"/>
      <c r="WEH24" s="304"/>
      <c r="WEI24" s="304"/>
      <c r="WEJ24" s="304"/>
      <c r="WEK24" s="304"/>
      <c r="WEL24" s="304"/>
      <c r="WEM24" s="304"/>
      <c r="WEN24" s="304"/>
      <c r="WEO24" s="304"/>
      <c r="WEP24" s="304"/>
      <c r="WEQ24" s="304"/>
      <c r="WER24" s="304"/>
      <c r="WES24" s="304"/>
      <c r="WET24" s="304"/>
      <c r="WEU24" s="304"/>
      <c r="WEV24" s="304"/>
      <c r="WEW24" s="304"/>
      <c r="WEX24" s="304"/>
      <c r="WEY24" s="304"/>
      <c r="WEZ24" s="304"/>
      <c r="WFA24" s="304"/>
      <c r="WFB24" s="304"/>
      <c r="WFC24" s="304"/>
      <c r="WFD24" s="304"/>
      <c r="WFE24" s="304"/>
      <c r="WFF24" s="304"/>
      <c r="WFG24" s="304"/>
      <c r="WFH24" s="304"/>
      <c r="WFI24" s="304"/>
      <c r="WFJ24" s="304"/>
      <c r="WFK24" s="304"/>
      <c r="WFL24" s="304"/>
      <c r="WFM24" s="304"/>
      <c r="WFN24" s="304"/>
      <c r="WFO24" s="304"/>
      <c r="WFP24" s="304"/>
      <c r="WFQ24" s="304"/>
      <c r="WFR24" s="304"/>
      <c r="WFS24" s="304"/>
      <c r="WFT24" s="304"/>
      <c r="WFU24" s="304"/>
      <c r="WFV24" s="304"/>
      <c r="WFW24" s="304"/>
      <c r="WFX24" s="304"/>
      <c r="WFY24" s="304"/>
      <c r="WFZ24" s="304"/>
      <c r="WGA24" s="304"/>
      <c r="WGB24" s="304"/>
      <c r="WGC24" s="304"/>
      <c r="WGD24" s="304"/>
      <c r="WGE24" s="304"/>
      <c r="WGF24" s="304"/>
      <c r="WGG24" s="304"/>
      <c r="WGH24" s="304"/>
      <c r="WGI24" s="304"/>
      <c r="WGJ24" s="304"/>
      <c r="WGK24" s="304"/>
      <c r="WGL24" s="304"/>
      <c r="WGM24" s="304"/>
      <c r="WGN24" s="304"/>
      <c r="WGO24" s="304"/>
      <c r="WGP24" s="304"/>
      <c r="WGQ24" s="304"/>
      <c r="WGR24" s="304"/>
      <c r="WGS24" s="304"/>
      <c r="WGT24" s="304"/>
      <c r="WGU24" s="304"/>
      <c r="WGV24" s="304"/>
      <c r="WGW24" s="304"/>
      <c r="WGX24" s="304"/>
      <c r="WGY24" s="304"/>
      <c r="WGZ24" s="304"/>
      <c r="WHA24" s="304"/>
      <c r="WHB24" s="304"/>
      <c r="WHC24" s="304"/>
      <c r="WHD24" s="304"/>
      <c r="WHE24" s="304"/>
      <c r="WHF24" s="304"/>
      <c r="WHG24" s="304"/>
      <c r="WHH24" s="304"/>
      <c r="WHI24" s="304"/>
      <c r="WHJ24" s="304"/>
      <c r="WHK24" s="304"/>
      <c r="WHL24" s="304"/>
      <c r="WHM24" s="304"/>
      <c r="WHN24" s="304"/>
      <c r="WHO24" s="304"/>
      <c r="WHP24" s="304"/>
      <c r="WHQ24" s="304"/>
      <c r="WHR24" s="304"/>
      <c r="WHS24" s="304"/>
      <c r="WHT24" s="304"/>
      <c r="WHU24" s="304"/>
      <c r="WHV24" s="304"/>
      <c r="WHW24" s="304"/>
      <c r="WHX24" s="304"/>
      <c r="WHY24" s="304"/>
      <c r="WHZ24" s="304"/>
      <c r="WIA24" s="304"/>
      <c r="WIB24" s="304"/>
      <c r="WIC24" s="304"/>
      <c r="WID24" s="304"/>
      <c r="WIE24" s="304"/>
      <c r="WIF24" s="304"/>
      <c r="WIG24" s="304"/>
      <c r="WIH24" s="304"/>
      <c r="WII24" s="304"/>
      <c r="WIJ24" s="304"/>
      <c r="WIK24" s="304"/>
      <c r="WIL24" s="304"/>
      <c r="WIM24" s="304"/>
      <c r="WIN24" s="304"/>
      <c r="WIO24" s="304"/>
      <c r="WIP24" s="304"/>
      <c r="WIQ24" s="304"/>
      <c r="WIR24" s="304"/>
      <c r="WIS24" s="304"/>
      <c r="WIT24" s="304"/>
      <c r="WIU24" s="304"/>
      <c r="WIV24" s="304"/>
      <c r="WIW24" s="304"/>
      <c r="WIX24" s="304"/>
      <c r="WIY24" s="304"/>
      <c r="WIZ24" s="304"/>
      <c r="WJA24" s="304"/>
      <c r="WJB24" s="304"/>
      <c r="WJC24" s="304"/>
      <c r="WJD24" s="304"/>
      <c r="WJE24" s="304"/>
      <c r="WJF24" s="304"/>
      <c r="WJG24" s="304"/>
      <c r="WJH24" s="304"/>
      <c r="WJI24" s="304"/>
      <c r="WJJ24" s="304"/>
      <c r="WJK24" s="304"/>
      <c r="WJL24" s="304"/>
      <c r="WJM24" s="304"/>
      <c r="WJN24" s="304"/>
      <c r="WJO24" s="304"/>
      <c r="WJP24" s="304"/>
      <c r="WJQ24" s="304"/>
      <c r="WJR24" s="304"/>
      <c r="WJS24" s="304"/>
      <c r="WJT24" s="304"/>
      <c r="WJU24" s="304"/>
      <c r="WJV24" s="304"/>
      <c r="WJW24" s="304"/>
      <c r="WJX24" s="304"/>
      <c r="WJY24" s="304"/>
      <c r="WJZ24" s="304"/>
      <c r="WKA24" s="304"/>
      <c r="WKB24" s="304"/>
      <c r="WKC24" s="304"/>
      <c r="WKD24" s="304"/>
      <c r="WKE24" s="304"/>
      <c r="WKF24" s="304"/>
      <c r="WKG24" s="304"/>
      <c r="WKH24" s="304"/>
      <c r="WKI24" s="304"/>
      <c r="WKJ24" s="304"/>
      <c r="WKK24" s="304"/>
      <c r="WKL24" s="304"/>
      <c r="WKM24" s="304"/>
      <c r="WKN24" s="304"/>
      <c r="WKO24" s="304"/>
      <c r="WKP24" s="304"/>
      <c r="WKQ24" s="304"/>
      <c r="WKR24" s="304"/>
      <c r="WKS24" s="304"/>
      <c r="WKT24" s="304"/>
      <c r="WKU24" s="304"/>
      <c r="WKV24" s="304"/>
      <c r="WKW24" s="304"/>
      <c r="WKX24" s="304"/>
      <c r="WKY24" s="304"/>
      <c r="WKZ24" s="304"/>
      <c r="WLA24" s="304"/>
      <c r="WLB24" s="304"/>
      <c r="WLC24" s="304"/>
      <c r="WLD24" s="304"/>
      <c r="WLE24" s="304"/>
      <c r="WLF24" s="304"/>
      <c r="WLG24" s="304"/>
      <c r="WLH24" s="304"/>
      <c r="WLI24" s="304"/>
      <c r="WLJ24" s="304"/>
      <c r="WLK24" s="304"/>
      <c r="WLL24" s="304"/>
      <c r="WLM24" s="304"/>
      <c r="WLN24" s="304"/>
      <c r="WLO24" s="304"/>
      <c r="WLP24" s="304"/>
      <c r="WLQ24" s="304"/>
      <c r="WLR24" s="304"/>
      <c r="WLS24" s="304"/>
      <c r="WLT24" s="304"/>
      <c r="WLU24" s="304"/>
      <c r="WLV24" s="304"/>
      <c r="WLW24" s="304"/>
      <c r="WLX24" s="304"/>
      <c r="WLY24" s="304"/>
      <c r="WLZ24" s="304"/>
      <c r="WMA24" s="304"/>
      <c r="WMB24" s="304"/>
      <c r="WMC24" s="304"/>
      <c r="WMD24" s="304"/>
      <c r="WME24" s="304"/>
      <c r="WMF24" s="304"/>
      <c r="WMG24" s="304"/>
      <c r="WMH24" s="304"/>
      <c r="WMI24" s="304"/>
      <c r="WMJ24" s="304"/>
      <c r="WMK24" s="304"/>
      <c r="WML24" s="304"/>
      <c r="WMM24" s="304"/>
      <c r="WMN24" s="304"/>
      <c r="WMO24" s="304"/>
      <c r="WMP24" s="304"/>
      <c r="WMQ24" s="304"/>
      <c r="WMR24" s="304"/>
      <c r="WMS24" s="304"/>
      <c r="WMT24" s="304"/>
      <c r="WMU24" s="304"/>
      <c r="WMV24" s="304"/>
      <c r="WMW24" s="304"/>
      <c r="WMX24" s="304"/>
      <c r="WMY24" s="304"/>
      <c r="WMZ24" s="304"/>
      <c r="WNA24" s="304"/>
      <c r="WNB24" s="304"/>
      <c r="WNC24" s="304"/>
      <c r="WND24" s="304"/>
      <c r="WNE24" s="304"/>
      <c r="WNF24" s="304"/>
      <c r="WNG24" s="304"/>
      <c r="WNH24" s="304"/>
      <c r="WNI24" s="304"/>
      <c r="WNJ24" s="304"/>
      <c r="WNK24" s="304"/>
      <c r="WNL24" s="304"/>
      <c r="WNM24" s="304"/>
      <c r="WNN24" s="304"/>
      <c r="WNO24" s="304"/>
      <c r="WNP24" s="304"/>
      <c r="WNQ24" s="304"/>
      <c r="WNR24" s="304"/>
      <c r="WNS24" s="304"/>
      <c r="WNT24" s="304"/>
      <c r="WNU24" s="304"/>
      <c r="WNV24" s="304"/>
      <c r="WNW24" s="304"/>
      <c r="WNX24" s="304"/>
      <c r="WNY24" s="304"/>
      <c r="WNZ24" s="304"/>
      <c r="WOA24" s="304"/>
      <c r="WOB24" s="304"/>
      <c r="WOC24" s="304"/>
      <c r="WOD24" s="304"/>
      <c r="WOE24" s="304"/>
      <c r="WOF24" s="304"/>
      <c r="WOG24" s="304"/>
      <c r="WOH24" s="304"/>
      <c r="WOI24" s="304"/>
      <c r="WOJ24" s="304"/>
      <c r="WOK24" s="304"/>
      <c r="WOL24" s="304"/>
      <c r="WOM24" s="304"/>
      <c r="WON24" s="304"/>
      <c r="WOO24" s="304"/>
      <c r="WOP24" s="304"/>
      <c r="WOQ24" s="304"/>
      <c r="WOR24" s="304"/>
      <c r="WOS24" s="304"/>
      <c r="WOT24" s="304"/>
      <c r="WOU24" s="304"/>
      <c r="WOV24" s="304"/>
      <c r="WOW24" s="304"/>
      <c r="WOX24" s="304"/>
      <c r="WOY24" s="304"/>
      <c r="WOZ24" s="304"/>
      <c r="WPA24" s="304"/>
      <c r="WPB24" s="304"/>
      <c r="WPC24" s="304"/>
      <c r="WPD24" s="304"/>
      <c r="WPE24" s="304"/>
      <c r="WPF24" s="304"/>
      <c r="WPG24" s="304"/>
      <c r="WPH24" s="304"/>
      <c r="WPI24" s="304"/>
      <c r="WPJ24" s="304"/>
      <c r="WPK24" s="304"/>
      <c r="WPL24" s="304"/>
      <c r="WPM24" s="304"/>
      <c r="WPN24" s="304"/>
      <c r="WPO24" s="304"/>
      <c r="WPP24" s="304"/>
      <c r="WPQ24" s="304"/>
      <c r="WPR24" s="304"/>
      <c r="WPS24" s="304"/>
      <c r="WPT24" s="304"/>
      <c r="WPU24" s="304"/>
      <c r="WPV24" s="304"/>
      <c r="WPW24" s="304"/>
      <c r="WPX24" s="304"/>
      <c r="WPY24" s="304"/>
      <c r="WPZ24" s="304"/>
      <c r="WQA24" s="304"/>
      <c r="WQB24" s="304"/>
      <c r="WQC24" s="304"/>
      <c r="WQD24" s="304"/>
      <c r="WQE24" s="304"/>
      <c r="WQF24" s="304"/>
      <c r="WQG24" s="304"/>
      <c r="WQH24" s="304"/>
      <c r="WQI24" s="304"/>
      <c r="WQJ24" s="304"/>
      <c r="WQK24" s="304"/>
      <c r="WQL24" s="304"/>
      <c r="WQM24" s="304"/>
      <c r="WQN24" s="304"/>
      <c r="WQO24" s="304"/>
      <c r="WQP24" s="304"/>
      <c r="WQQ24" s="304"/>
      <c r="WQR24" s="304"/>
      <c r="WQS24" s="304"/>
      <c r="WQT24" s="304"/>
      <c r="WQU24" s="304"/>
      <c r="WQV24" s="304"/>
      <c r="WQW24" s="304"/>
      <c r="WQX24" s="304"/>
      <c r="WQY24" s="304"/>
      <c r="WQZ24" s="304"/>
      <c r="WRA24" s="304"/>
      <c r="WRB24" s="304"/>
      <c r="WRC24" s="304"/>
      <c r="WRD24" s="304"/>
      <c r="WRE24" s="304"/>
      <c r="WRF24" s="304"/>
      <c r="WRG24" s="304"/>
      <c r="WRH24" s="304"/>
      <c r="WRI24" s="304"/>
      <c r="WRJ24" s="304"/>
      <c r="WRK24" s="304"/>
      <c r="WRL24" s="304"/>
      <c r="WRM24" s="304"/>
      <c r="WRN24" s="304"/>
      <c r="WRO24" s="304"/>
      <c r="WRP24" s="304"/>
      <c r="WRQ24" s="304"/>
      <c r="WRR24" s="304"/>
      <c r="WRS24" s="304"/>
      <c r="WRT24" s="304"/>
      <c r="WRU24" s="304"/>
      <c r="WRV24" s="304"/>
      <c r="WRW24" s="304"/>
      <c r="WRX24" s="304"/>
      <c r="WRY24" s="304"/>
      <c r="WRZ24" s="304"/>
      <c r="WSA24" s="304"/>
      <c r="WSB24" s="304"/>
      <c r="WSC24" s="304"/>
      <c r="WSD24" s="304"/>
      <c r="WSE24" s="304"/>
      <c r="WSF24" s="304"/>
      <c r="WSG24" s="304"/>
      <c r="WSH24" s="304"/>
      <c r="WSI24" s="304"/>
      <c r="WSJ24" s="304"/>
      <c r="WSK24" s="304"/>
      <c r="WSL24" s="304"/>
      <c r="WSM24" s="304"/>
      <c r="WSN24" s="304"/>
      <c r="WSO24" s="304"/>
      <c r="WSP24" s="304"/>
      <c r="WSQ24" s="304"/>
      <c r="WSR24" s="304"/>
      <c r="WSS24" s="304"/>
      <c r="WST24" s="304"/>
      <c r="WSU24" s="304"/>
      <c r="WSV24" s="304"/>
      <c r="WSW24" s="304"/>
      <c r="WSX24" s="304"/>
      <c r="WSY24" s="304"/>
      <c r="WSZ24" s="304"/>
      <c r="WTA24" s="304"/>
      <c r="WTB24" s="304"/>
      <c r="WTC24" s="304"/>
      <c r="WTD24" s="304"/>
      <c r="WTE24" s="304"/>
      <c r="WTF24" s="304"/>
      <c r="WTG24" s="304"/>
      <c r="WTH24" s="304"/>
      <c r="WTI24" s="304"/>
      <c r="WTJ24" s="304"/>
      <c r="WTK24" s="304"/>
      <c r="WTL24" s="304"/>
      <c r="WTM24" s="304"/>
      <c r="WTN24" s="304"/>
      <c r="WTO24" s="304"/>
      <c r="WTP24" s="304"/>
      <c r="WTQ24" s="304"/>
      <c r="WTR24" s="304"/>
      <c r="WTS24" s="304"/>
      <c r="WTT24" s="304"/>
      <c r="WTU24" s="304"/>
      <c r="WTV24" s="304"/>
      <c r="WTW24" s="304"/>
      <c r="WTX24" s="304"/>
      <c r="WTY24" s="304"/>
      <c r="WTZ24" s="304"/>
      <c r="WUA24" s="304"/>
      <c r="WUB24" s="304"/>
      <c r="WUC24" s="304"/>
      <c r="WUD24" s="304"/>
      <c r="WUE24" s="304"/>
      <c r="WUF24" s="304"/>
      <c r="WUG24" s="304"/>
      <c r="WUH24" s="304"/>
      <c r="WUI24" s="304"/>
      <c r="WUJ24" s="304"/>
      <c r="WUK24" s="304"/>
      <c r="WUL24" s="304"/>
      <c r="WUM24" s="304"/>
      <c r="WUN24" s="304"/>
      <c r="WUO24" s="304"/>
      <c r="WUP24" s="304"/>
      <c r="WUQ24" s="304"/>
      <c r="WUR24" s="304"/>
      <c r="WUS24" s="304"/>
      <c r="WUT24" s="304"/>
      <c r="WUU24" s="304"/>
      <c r="WUV24" s="304"/>
      <c r="WUW24" s="304"/>
      <c r="WUX24" s="304"/>
      <c r="WUY24" s="304"/>
      <c r="WUZ24" s="304"/>
      <c r="WVA24" s="304"/>
      <c r="WVB24" s="304"/>
      <c r="WVC24" s="304"/>
      <c r="WVD24" s="304"/>
      <c r="WVE24" s="304"/>
      <c r="WVF24" s="304"/>
      <c r="WVG24" s="304"/>
      <c r="WVH24" s="304"/>
      <c r="WVI24" s="304"/>
      <c r="WVJ24" s="304"/>
      <c r="WVK24" s="304"/>
      <c r="WVL24" s="304"/>
      <c r="WVM24" s="304"/>
      <c r="WVN24" s="304"/>
      <c r="WVO24" s="304"/>
      <c r="WVP24" s="304"/>
      <c r="WVQ24" s="304"/>
      <c r="WVR24" s="304"/>
      <c r="WVS24" s="304"/>
      <c r="WVT24" s="304"/>
      <c r="WVU24" s="304"/>
      <c r="WVV24" s="304"/>
      <c r="WVW24" s="304"/>
      <c r="WVX24" s="304"/>
      <c r="WVY24" s="304"/>
      <c r="WVZ24" s="304"/>
      <c r="WWA24" s="304"/>
      <c r="WWB24" s="304"/>
      <c r="WWC24" s="304"/>
      <c r="WWD24" s="304"/>
      <c r="WWE24" s="304"/>
      <c r="WWF24" s="304"/>
      <c r="WWG24" s="304"/>
      <c r="WWH24" s="304"/>
      <c r="WWI24" s="304"/>
      <c r="WWJ24" s="304"/>
      <c r="WWK24" s="304"/>
      <c r="WWL24" s="304"/>
      <c r="WWM24" s="304"/>
      <c r="WWN24" s="304"/>
      <c r="WWO24" s="304"/>
      <c r="WWP24" s="304"/>
      <c r="WWQ24" s="304"/>
      <c r="WWR24" s="304"/>
      <c r="WWS24" s="304"/>
      <c r="WWT24" s="304"/>
      <c r="WWU24" s="304"/>
      <c r="WWV24" s="304"/>
      <c r="WWW24" s="304"/>
      <c r="WWX24" s="304"/>
      <c r="WWY24" s="304"/>
      <c r="WWZ24" s="304"/>
      <c r="WXA24" s="304"/>
      <c r="WXB24" s="304"/>
      <c r="WXC24" s="304"/>
      <c r="WXD24" s="304"/>
      <c r="WXE24" s="304"/>
      <c r="WXF24" s="304"/>
      <c r="WXG24" s="304"/>
      <c r="WXH24" s="304"/>
      <c r="WXI24" s="304"/>
      <c r="WXJ24" s="304"/>
      <c r="WXK24" s="304"/>
      <c r="WXL24" s="304"/>
      <c r="WXM24" s="304"/>
      <c r="WXN24" s="304"/>
      <c r="WXO24" s="304"/>
      <c r="WXP24" s="304"/>
      <c r="WXQ24" s="304"/>
      <c r="WXR24" s="304"/>
      <c r="WXS24" s="304"/>
      <c r="WXT24" s="304"/>
      <c r="WXU24" s="304"/>
      <c r="WXV24" s="304"/>
      <c r="WXW24" s="304"/>
      <c r="WXX24" s="304"/>
      <c r="WXY24" s="304"/>
      <c r="WXZ24" s="304"/>
      <c r="WYA24" s="304"/>
      <c r="WYB24" s="304"/>
      <c r="WYC24" s="304"/>
      <c r="WYD24" s="304"/>
      <c r="WYE24" s="304"/>
      <c r="WYF24" s="304"/>
      <c r="WYG24" s="304"/>
      <c r="WYH24" s="304"/>
      <c r="WYI24" s="304"/>
      <c r="WYJ24" s="304"/>
      <c r="WYK24" s="304"/>
      <c r="WYL24" s="304"/>
      <c r="WYM24" s="304"/>
      <c r="WYN24" s="304"/>
      <c r="WYO24" s="304"/>
      <c r="WYP24" s="304"/>
      <c r="WYQ24" s="304"/>
      <c r="WYR24" s="304"/>
      <c r="WYS24" s="304"/>
      <c r="WYT24" s="304"/>
      <c r="WYU24" s="304"/>
      <c r="WYV24" s="304"/>
      <c r="WYW24" s="304"/>
      <c r="WYX24" s="304"/>
      <c r="WYY24" s="304"/>
      <c r="WYZ24" s="304"/>
      <c r="WZA24" s="304"/>
      <c r="WZB24" s="304"/>
      <c r="WZC24" s="304"/>
      <c r="WZD24" s="304"/>
      <c r="WZE24" s="304"/>
      <c r="WZF24" s="304"/>
      <c r="WZG24" s="304"/>
      <c r="WZH24" s="304"/>
      <c r="WZI24" s="304"/>
      <c r="WZJ24" s="304"/>
      <c r="WZK24" s="304"/>
      <c r="WZL24" s="304"/>
      <c r="WZM24" s="304"/>
      <c r="WZN24" s="304"/>
      <c r="WZO24" s="304"/>
      <c r="WZP24" s="304"/>
      <c r="WZQ24" s="304"/>
      <c r="WZR24" s="304"/>
      <c r="WZS24" s="304"/>
      <c r="WZT24" s="304"/>
      <c r="WZU24" s="304"/>
      <c r="WZV24" s="304"/>
      <c r="WZW24" s="304"/>
      <c r="WZX24" s="304"/>
      <c r="WZY24" s="304"/>
      <c r="WZZ24" s="304"/>
      <c r="XAA24" s="304"/>
      <c r="XAB24" s="304"/>
      <c r="XAC24" s="304"/>
      <c r="XAD24" s="304"/>
      <c r="XAE24" s="304"/>
      <c r="XAF24" s="304"/>
      <c r="XAG24" s="304"/>
      <c r="XAH24" s="304"/>
      <c r="XAI24" s="304"/>
      <c r="XAJ24" s="304"/>
      <c r="XAK24" s="304"/>
      <c r="XAL24" s="304"/>
      <c r="XAM24" s="304"/>
      <c r="XAN24" s="304"/>
      <c r="XAO24" s="304"/>
      <c r="XAP24" s="304"/>
      <c r="XAQ24" s="304"/>
      <c r="XAR24" s="304"/>
      <c r="XAS24" s="304"/>
      <c r="XAT24" s="304"/>
      <c r="XAU24" s="304"/>
      <c r="XAV24" s="304"/>
      <c r="XAW24" s="304"/>
      <c r="XAX24" s="304"/>
      <c r="XAY24" s="304"/>
      <c r="XAZ24" s="304"/>
      <c r="XBA24" s="304"/>
      <c r="XBB24" s="304"/>
      <c r="XBC24" s="304"/>
      <c r="XBD24" s="304"/>
      <c r="XBE24" s="304"/>
      <c r="XBF24" s="304"/>
      <c r="XBG24" s="304"/>
      <c r="XBH24" s="304"/>
      <c r="XBI24" s="304"/>
      <c r="XBJ24" s="304"/>
      <c r="XBK24" s="304"/>
      <c r="XBL24" s="304"/>
      <c r="XBM24" s="304"/>
      <c r="XBN24" s="304"/>
      <c r="XBO24" s="304"/>
      <c r="XBP24" s="304"/>
      <c r="XBQ24" s="304"/>
      <c r="XBR24" s="304"/>
      <c r="XBS24" s="304"/>
      <c r="XBT24" s="304"/>
      <c r="XBU24" s="304"/>
      <c r="XBV24" s="304"/>
      <c r="XBW24" s="304"/>
      <c r="XBX24" s="304"/>
      <c r="XBY24" s="304"/>
      <c r="XBZ24" s="304"/>
      <c r="XCA24" s="304"/>
      <c r="XCB24" s="304"/>
      <c r="XCC24" s="304"/>
      <c r="XCD24" s="304"/>
      <c r="XCE24" s="304"/>
      <c r="XCF24" s="304"/>
      <c r="XCG24" s="304"/>
      <c r="XCH24" s="304"/>
      <c r="XCI24" s="304"/>
      <c r="XCJ24" s="304"/>
      <c r="XCK24" s="304"/>
      <c r="XCL24" s="304"/>
      <c r="XCM24" s="304"/>
      <c r="XCN24" s="304"/>
      <c r="XCO24" s="304"/>
      <c r="XCP24" s="304"/>
      <c r="XCQ24" s="304"/>
      <c r="XCR24" s="304"/>
      <c r="XCS24" s="304"/>
      <c r="XCT24" s="304"/>
      <c r="XCU24" s="304"/>
      <c r="XCV24" s="304"/>
      <c r="XCW24" s="304"/>
      <c r="XCX24" s="304"/>
      <c r="XCY24" s="304"/>
      <c r="XCZ24" s="304"/>
      <c r="XDA24" s="304"/>
      <c r="XDB24" s="304"/>
      <c r="XDC24" s="304"/>
      <c r="XDD24" s="304"/>
      <c r="XDE24" s="304"/>
      <c r="XDF24" s="304"/>
      <c r="XDG24" s="304"/>
      <c r="XDH24" s="304"/>
      <c r="XDI24" s="304"/>
      <c r="XDJ24" s="304"/>
      <c r="XDK24" s="304"/>
      <c r="XDL24" s="304"/>
      <c r="XDM24" s="304"/>
      <c r="XDN24" s="304"/>
      <c r="XDO24" s="304"/>
      <c r="XDP24" s="304"/>
      <c r="XDQ24" s="304"/>
      <c r="XDR24" s="304"/>
      <c r="XDS24" s="304"/>
      <c r="XDT24" s="304"/>
      <c r="XDU24" s="304"/>
      <c r="XDV24" s="304"/>
      <c r="XDW24" s="304"/>
      <c r="XDX24" s="304"/>
      <c r="XDY24" s="304"/>
      <c r="XDZ24" s="304"/>
      <c r="XEA24" s="304"/>
      <c r="XEB24" s="304"/>
      <c r="XEC24" s="304"/>
      <c r="XED24" s="304"/>
      <c r="XEE24" s="304"/>
      <c r="XEF24" s="304"/>
      <c r="XEG24" s="304"/>
      <c r="XEH24" s="304"/>
      <c r="XEI24" s="304"/>
      <c r="XEJ24" s="304"/>
      <c r="XEK24" s="304"/>
      <c r="XEL24" s="304"/>
      <c r="XEM24" s="304"/>
      <c r="XEN24" s="304"/>
      <c r="XEO24" s="304"/>
      <c r="XEP24" s="304"/>
      <c r="XEQ24" s="304"/>
      <c r="XER24" s="304"/>
      <c r="XES24" s="304"/>
      <c r="XET24" s="304"/>
      <c r="XEU24" s="304"/>
      <c r="XEV24" s="304"/>
      <c r="XEW24" s="304"/>
      <c r="XEX24" s="304"/>
      <c r="XEY24" s="304"/>
      <c r="XEZ24" s="304"/>
      <c r="XFA24" s="304"/>
      <c r="XFB24" s="304"/>
      <c r="XFC24" s="304"/>
      <c r="XFD24" s="304"/>
    </row>
    <row r="25" spans="1:16384" s="303" customFormat="1" ht="21" customHeight="1" x14ac:dyDescent="0.2">
      <c r="A25" s="103"/>
      <c r="B25" s="103"/>
      <c r="C25" s="244"/>
      <c r="D25" s="245"/>
      <c r="E25" s="245"/>
      <c r="F25" s="245"/>
      <c r="G25" s="561" t="s">
        <v>88</v>
      </c>
      <c r="H25" s="562"/>
      <c r="I25" s="562"/>
      <c r="J25" s="562"/>
      <c r="K25" s="562"/>
      <c r="L25" s="562"/>
      <c r="M25" s="562"/>
      <c r="N25" s="562"/>
      <c r="O25" s="562"/>
      <c r="P25" s="562"/>
      <c r="Q25" s="562"/>
      <c r="R25" s="562"/>
      <c r="S25" s="562"/>
      <c r="T25" s="562"/>
      <c r="U25" s="562"/>
      <c r="V25" s="562"/>
      <c r="W25" s="562"/>
      <c r="X25" s="562"/>
      <c r="Y25" s="562"/>
      <c r="Z25" s="562"/>
      <c r="AA25" s="562"/>
      <c r="AB25" s="562"/>
      <c r="AC25" s="562"/>
      <c r="AD25" s="562"/>
      <c r="AE25" s="562"/>
      <c r="AF25" s="562"/>
      <c r="AG25" s="562"/>
      <c r="AH25" s="562"/>
      <c r="AI25" s="562"/>
      <c r="AJ25" s="562"/>
      <c r="AK25" s="562"/>
      <c r="AL25" s="562"/>
      <c r="AM25" s="562"/>
      <c r="AN25" s="561" t="s">
        <v>89</v>
      </c>
      <c r="AO25" s="562"/>
      <c r="AP25" s="562"/>
      <c r="AQ25" s="562"/>
      <c r="AR25" s="562"/>
      <c r="AS25" s="562"/>
      <c r="AT25" s="562"/>
      <c r="AU25" s="562"/>
      <c r="AV25" s="562"/>
      <c r="AW25" s="563"/>
      <c r="AX25" s="563"/>
      <c r="AY25" s="563"/>
      <c r="AZ25" s="562"/>
      <c r="BA25" s="562"/>
      <c r="BB25" s="562"/>
      <c r="BC25" s="78"/>
      <c r="BD25" s="229"/>
      <c r="BE25" s="229"/>
      <c r="BF25" s="229"/>
      <c r="BG25" s="229"/>
      <c r="BH25" s="229"/>
      <c r="BI25" s="229"/>
      <c r="BJ25" s="229"/>
      <c r="BK25" s="229"/>
      <c r="BL25" s="229"/>
      <c r="BM25" s="229"/>
      <c r="BN25" s="229"/>
      <c r="BO25" s="229"/>
      <c r="BP25" s="304"/>
      <c r="BQ25" s="304"/>
      <c r="BR25" s="304"/>
      <c r="BS25" s="304"/>
      <c r="BT25" s="304"/>
      <c r="BU25" s="304"/>
      <c r="BV25" s="304"/>
      <c r="BW25" s="304"/>
      <c r="BX25" s="304"/>
      <c r="BY25" s="304"/>
      <c r="BZ25" s="304"/>
      <c r="CA25" s="304"/>
      <c r="CB25" s="304"/>
      <c r="CC25" s="304"/>
      <c r="CD25" s="304"/>
      <c r="CE25" s="304"/>
      <c r="CF25" s="304"/>
      <c r="CG25" s="304"/>
      <c r="CH25" s="304"/>
      <c r="CI25" s="304"/>
      <c r="CJ25" s="304"/>
      <c r="CK25" s="304"/>
      <c r="CL25" s="304"/>
      <c r="CM25" s="304"/>
      <c r="CN25" s="304"/>
      <c r="CO25" s="304"/>
      <c r="CP25" s="304"/>
      <c r="CQ25" s="304"/>
      <c r="CR25" s="304"/>
      <c r="CS25" s="304"/>
      <c r="CT25" s="304"/>
      <c r="CU25" s="304"/>
      <c r="CV25" s="304"/>
      <c r="CW25" s="304"/>
      <c r="CX25" s="304"/>
      <c r="CY25" s="304"/>
      <c r="CZ25" s="304"/>
      <c r="DA25" s="304"/>
      <c r="DB25" s="304"/>
      <c r="DC25" s="304"/>
      <c r="DD25" s="304"/>
      <c r="DE25" s="304"/>
      <c r="DF25" s="304"/>
      <c r="DG25" s="304"/>
      <c r="DH25" s="304"/>
      <c r="DI25" s="304"/>
      <c r="DJ25" s="304"/>
      <c r="DK25" s="304"/>
      <c r="DL25" s="304"/>
      <c r="DM25" s="304"/>
      <c r="DN25" s="304"/>
      <c r="DO25" s="304"/>
      <c r="DP25" s="304"/>
      <c r="DQ25" s="304"/>
      <c r="DR25" s="304"/>
      <c r="DS25" s="304"/>
      <c r="DT25" s="304"/>
      <c r="DU25" s="304"/>
      <c r="DV25" s="304"/>
      <c r="DW25" s="304"/>
      <c r="DX25" s="304"/>
      <c r="DY25" s="304"/>
      <c r="DZ25" s="304"/>
      <c r="EA25" s="304"/>
      <c r="EB25" s="304"/>
      <c r="EC25" s="304"/>
      <c r="ED25" s="304"/>
      <c r="EE25" s="304"/>
      <c r="EF25" s="304"/>
      <c r="EG25" s="304"/>
      <c r="EH25" s="304"/>
      <c r="EI25" s="304"/>
      <c r="EJ25" s="304"/>
      <c r="EK25" s="304"/>
      <c r="EL25" s="304"/>
      <c r="EM25" s="304"/>
      <c r="EN25" s="304"/>
      <c r="EO25" s="304"/>
      <c r="EP25" s="304"/>
      <c r="EQ25" s="304"/>
      <c r="ER25" s="304"/>
      <c r="ES25" s="304"/>
      <c r="ET25" s="304"/>
      <c r="EU25" s="304"/>
      <c r="EV25" s="304"/>
      <c r="EW25" s="304"/>
      <c r="EX25" s="304"/>
      <c r="EY25" s="304"/>
      <c r="EZ25" s="304"/>
      <c r="FA25" s="304"/>
      <c r="FB25" s="304"/>
      <c r="FC25" s="304"/>
      <c r="FD25" s="304"/>
      <c r="FE25" s="304"/>
      <c r="FF25" s="304"/>
      <c r="FG25" s="304"/>
      <c r="FH25" s="304"/>
      <c r="FI25" s="304"/>
      <c r="FJ25" s="304"/>
      <c r="FK25" s="304"/>
      <c r="FL25" s="304"/>
      <c r="FM25" s="304"/>
      <c r="FN25" s="304"/>
      <c r="FO25" s="304"/>
      <c r="FP25" s="304"/>
      <c r="FQ25" s="304"/>
      <c r="FR25" s="304"/>
      <c r="FS25" s="304"/>
      <c r="FT25" s="304"/>
      <c r="FU25" s="304"/>
      <c r="FV25" s="304"/>
      <c r="FW25" s="304"/>
      <c r="FX25" s="304"/>
      <c r="FY25" s="304"/>
      <c r="FZ25" s="304"/>
      <c r="GA25" s="304"/>
      <c r="GB25" s="304"/>
      <c r="GC25" s="304"/>
      <c r="GD25" s="304"/>
      <c r="GE25" s="304"/>
      <c r="GF25" s="304"/>
      <c r="GG25" s="304"/>
      <c r="GH25" s="304"/>
      <c r="GI25" s="304"/>
      <c r="GJ25" s="304"/>
      <c r="GK25" s="304"/>
      <c r="GL25" s="304"/>
      <c r="GM25" s="304"/>
      <c r="GN25" s="304"/>
      <c r="GO25" s="304"/>
      <c r="GP25" s="304"/>
      <c r="GQ25" s="304"/>
      <c r="GR25" s="304"/>
      <c r="GS25" s="304"/>
      <c r="GT25" s="304"/>
      <c r="GU25" s="304"/>
      <c r="GV25" s="304"/>
      <c r="GW25" s="304"/>
      <c r="GX25" s="304"/>
      <c r="GY25" s="304"/>
      <c r="GZ25" s="304"/>
      <c r="HA25" s="304"/>
      <c r="HB25" s="304"/>
      <c r="HC25" s="304"/>
      <c r="HD25" s="304"/>
      <c r="HE25" s="304"/>
      <c r="HF25" s="304"/>
      <c r="HG25" s="304"/>
      <c r="HH25" s="304"/>
      <c r="HI25" s="304"/>
      <c r="HJ25" s="304"/>
      <c r="HK25" s="304"/>
      <c r="HL25" s="304"/>
      <c r="HM25" s="304"/>
      <c r="HN25" s="304"/>
      <c r="HO25" s="304"/>
      <c r="HP25" s="304"/>
      <c r="HQ25" s="304"/>
      <c r="HR25" s="304"/>
      <c r="HS25" s="304"/>
      <c r="HT25" s="304"/>
      <c r="HU25" s="304"/>
      <c r="HV25" s="304"/>
      <c r="HW25" s="304"/>
      <c r="HX25" s="304"/>
      <c r="HY25" s="304"/>
      <c r="HZ25" s="304"/>
      <c r="IA25" s="304"/>
      <c r="IB25" s="304"/>
      <c r="IC25" s="304"/>
      <c r="ID25" s="304"/>
      <c r="IE25" s="304"/>
      <c r="IF25" s="304"/>
      <c r="IG25" s="304"/>
      <c r="IH25" s="304"/>
      <c r="II25" s="304"/>
      <c r="IJ25" s="304"/>
      <c r="IK25" s="304"/>
      <c r="IL25" s="304"/>
      <c r="IM25" s="304"/>
      <c r="IN25" s="304"/>
      <c r="IO25" s="304"/>
      <c r="IP25" s="304"/>
      <c r="IQ25" s="304"/>
      <c r="IR25" s="304"/>
      <c r="IS25" s="304"/>
      <c r="IT25" s="304"/>
      <c r="IU25" s="304"/>
      <c r="IV25" s="304"/>
      <c r="IW25" s="304"/>
      <c r="IX25" s="304"/>
      <c r="IY25" s="304"/>
      <c r="IZ25" s="304"/>
      <c r="JA25" s="304"/>
      <c r="JB25" s="304"/>
      <c r="JC25" s="304"/>
      <c r="JD25" s="304"/>
      <c r="JE25" s="304"/>
      <c r="JF25" s="304"/>
      <c r="JG25" s="304"/>
      <c r="JH25" s="304"/>
      <c r="JI25" s="304"/>
      <c r="JJ25" s="304"/>
      <c r="JK25" s="304"/>
      <c r="JL25" s="304"/>
      <c r="JM25" s="304"/>
      <c r="JN25" s="304"/>
      <c r="JO25" s="304"/>
      <c r="JP25" s="304"/>
      <c r="JQ25" s="304"/>
      <c r="JR25" s="304"/>
      <c r="JS25" s="304"/>
      <c r="JT25" s="304"/>
      <c r="JU25" s="304"/>
      <c r="JV25" s="304"/>
      <c r="JW25" s="304"/>
      <c r="JX25" s="304"/>
      <c r="JY25" s="304"/>
      <c r="JZ25" s="304"/>
      <c r="KA25" s="304"/>
      <c r="KB25" s="304"/>
      <c r="KC25" s="304"/>
      <c r="KD25" s="304"/>
      <c r="KE25" s="304"/>
      <c r="KF25" s="304"/>
      <c r="KG25" s="304"/>
      <c r="KH25" s="304"/>
      <c r="KI25" s="304"/>
      <c r="KJ25" s="304"/>
      <c r="KK25" s="304"/>
      <c r="KL25" s="304"/>
      <c r="KM25" s="304"/>
      <c r="KN25" s="304"/>
      <c r="KO25" s="304"/>
      <c r="KP25" s="304"/>
      <c r="KQ25" s="304"/>
      <c r="KR25" s="304"/>
      <c r="KS25" s="304"/>
      <c r="KT25" s="304"/>
      <c r="KU25" s="304"/>
      <c r="KV25" s="304"/>
      <c r="KW25" s="304"/>
      <c r="KX25" s="304"/>
      <c r="KY25" s="304"/>
      <c r="KZ25" s="304"/>
      <c r="LA25" s="304"/>
      <c r="LB25" s="304"/>
      <c r="LC25" s="304"/>
      <c r="LD25" s="304"/>
      <c r="LE25" s="304"/>
      <c r="LF25" s="304"/>
      <c r="LG25" s="304"/>
      <c r="LH25" s="304"/>
      <c r="LI25" s="304"/>
      <c r="LJ25" s="304"/>
      <c r="LK25" s="304"/>
      <c r="LL25" s="304"/>
      <c r="LM25" s="304"/>
      <c r="LN25" s="304"/>
      <c r="LO25" s="304"/>
      <c r="LP25" s="304"/>
      <c r="LQ25" s="304"/>
      <c r="LR25" s="304"/>
      <c r="LS25" s="304"/>
      <c r="LT25" s="304"/>
      <c r="LU25" s="304"/>
      <c r="LV25" s="304"/>
      <c r="LW25" s="304"/>
      <c r="LX25" s="304"/>
      <c r="LY25" s="304"/>
      <c r="LZ25" s="304"/>
      <c r="MA25" s="304"/>
      <c r="MB25" s="304"/>
      <c r="MC25" s="304"/>
      <c r="MD25" s="304"/>
      <c r="ME25" s="304"/>
      <c r="MF25" s="304"/>
      <c r="MG25" s="304"/>
      <c r="MH25" s="304"/>
      <c r="MI25" s="304"/>
      <c r="MJ25" s="304"/>
      <c r="MK25" s="304"/>
      <c r="ML25" s="304"/>
      <c r="MM25" s="304"/>
      <c r="MN25" s="304"/>
      <c r="MO25" s="304"/>
      <c r="MP25" s="304"/>
      <c r="MQ25" s="304"/>
      <c r="MR25" s="304"/>
      <c r="MS25" s="304"/>
      <c r="MT25" s="304"/>
      <c r="MU25" s="304"/>
      <c r="MV25" s="304"/>
      <c r="MW25" s="304"/>
      <c r="MX25" s="304"/>
      <c r="MY25" s="304"/>
      <c r="MZ25" s="304"/>
      <c r="NA25" s="304"/>
      <c r="NB25" s="304"/>
      <c r="NC25" s="304"/>
      <c r="ND25" s="304"/>
      <c r="NE25" s="304"/>
      <c r="NF25" s="304"/>
      <c r="NG25" s="304"/>
      <c r="NH25" s="304"/>
      <c r="NI25" s="304"/>
      <c r="NJ25" s="304"/>
      <c r="NK25" s="304"/>
      <c r="NL25" s="304"/>
      <c r="NM25" s="304"/>
      <c r="NN25" s="304"/>
      <c r="NO25" s="304"/>
      <c r="NP25" s="304"/>
      <c r="NQ25" s="304"/>
      <c r="NR25" s="304"/>
      <c r="NS25" s="304"/>
      <c r="NT25" s="304"/>
      <c r="NU25" s="304"/>
      <c r="NV25" s="304"/>
      <c r="NW25" s="304"/>
      <c r="NX25" s="304"/>
      <c r="NY25" s="304"/>
      <c r="NZ25" s="304"/>
      <c r="OA25" s="304"/>
      <c r="OB25" s="304"/>
      <c r="OC25" s="304"/>
      <c r="OD25" s="304"/>
      <c r="OE25" s="304"/>
      <c r="OF25" s="304"/>
      <c r="OG25" s="304"/>
      <c r="OH25" s="304"/>
      <c r="OI25" s="304"/>
      <c r="OJ25" s="304"/>
      <c r="OK25" s="304"/>
      <c r="OL25" s="304"/>
      <c r="OM25" s="304"/>
      <c r="ON25" s="304"/>
      <c r="OO25" s="304"/>
      <c r="OP25" s="304"/>
      <c r="OQ25" s="304"/>
      <c r="OR25" s="304"/>
      <c r="OS25" s="304"/>
      <c r="OT25" s="304"/>
      <c r="OU25" s="304"/>
      <c r="OV25" s="304"/>
      <c r="OW25" s="304"/>
      <c r="OX25" s="304"/>
      <c r="OY25" s="304"/>
      <c r="OZ25" s="304"/>
      <c r="PA25" s="304"/>
      <c r="PB25" s="304"/>
      <c r="PC25" s="304"/>
      <c r="PD25" s="304"/>
      <c r="PE25" s="304"/>
      <c r="PF25" s="304"/>
      <c r="PG25" s="304"/>
      <c r="PH25" s="304"/>
      <c r="PI25" s="304"/>
      <c r="PJ25" s="304"/>
      <c r="PK25" s="304"/>
      <c r="PL25" s="304"/>
      <c r="PM25" s="304"/>
      <c r="PN25" s="304"/>
      <c r="PO25" s="304"/>
      <c r="PP25" s="304"/>
      <c r="PQ25" s="304"/>
      <c r="PR25" s="304"/>
      <c r="PS25" s="304"/>
      <c r="PT25" s="304"/>
      <c r="PU25" s="304"/>
      <c r="PV25" s="304"/>
      <c r="PW25" s="304"/>
      <c r="PX25" s="304"/>
      <c r="PY25" s="304"/>
      <c r="PZ25" s="304"/>
      <c r="QA25" s="304"/>
      <c r="QB25" s="304"/>
      <c r="QC25" s="304"/>
      <c r="QD25" s="304"/>
      <c r="QE25" s="304"/>
      <c r="QF25" s="304"/>
      <c r="QG25" s="304"/>
      <c r="QH25" s="304"/>
      <c r="QI25" s="304"/>
      <c r="QJ25" s="304"/>
      <c r="QK25" s="304"/>
      <c r="QL25" s="304"/>
      <c r="QM25" s="304"/>
      <c r="QN25" s="304"/>
      <c r="QO25" s="304"/>
      <c r="QP25" s="304"/>
      <c r="QQ25" s="304"/>
      <c r="QR25" s="304"/>
      <c r="QS25" s="304"/>
      <c r="QT25" s="304"/>
      <c r="QU25" s="304"/>
      <c r="QV25" s="304"/>
      <c r="QW25" s="304"/>
      <c r="QX25" s="304"/>
      <c r="QY25" s="304"/>
      <c r="QZ25" s="304"/>
      <c r="RA25" s="304"/>
      <c r="RB25" s="304"/>
      <c r="RC25" s="304"/>
      <c r="RD25" s="304"/>
      <c r="RE25" s="304"/>
      <c r="RF25" s="304"/>
      <c r="RG25" s="304"/>
      <c r="RH25" s="304"/>
      <c r="RI25" s="304"/>
      <c r="RJ25" s="304"/>
      <c r="RK25" s="304"/>
      <c r="RL25" s="304"/>
      <c r="RM25" s="304"/>
      <c r="RN25" s="304"/>
      <c r="RO25" s="304"/>
      <c r="RP25" s="304"/>
      <c r="RQ25" s="304"/>
      <c r="RR25" s="304"/>
      <c r="RS25" s="304"/>
      <c r="RT25" s="304"/>
      <c r="RU25" s="304"/>
      <c r="RV25" s="304"/>
      <c r="RW25" s="304"/>
      <c r="RX25" s="304"/>
      <c r="RY25" s="304"/>
      <c r="RZ25" s="304"/>
      <c r="SA25" s="304"/>
      <c r="SB25" s="304"/>
      <c r="SC25" s="304"/>
      <c r="SD25" s="304"/>
      <c r="SE25" s="304"/>
      <c r="SF25" s="304"/>
      <c r="SG25" s="304"/>
      <c r="SH25" s="304"/>
      <c r="SI25" s="304"/>
      <c r="SJ25" s="304"/>
      <c r="SK25" s="304"/>
      <c r="SL25" s="304"/>
      <c r="SM25" s="304"/>
      <c r="SN25" s="304"/>
      <c r="SO25" s="304"/>
      <c r="SP25" s="304"/>
      <c r="SQ25" s="304"/>
      <c r="SR25" s="304"/>
      <c r="SS25" s="304"/>
      <c r="ST25" s="304"/>
      <c r="SU25" s="304"/>
      <c r="SV25" s="304"/>
      <c r="SW25" s="304"/>
      <c r="SX25" s="304"/>
      <c r="SY25" s="304"/>
      <c r="SZ25" s="304"/>
      <c r="TA25" s="304"/>
      <c r="TB25" s="304"/>
      <c r="TC25" s="304"/>
      <c r="TD25" s="304"/>
      <c r="TE25" s="304"/>
      <c r="TF25" s="304"/>
      <c r="TG25" s="304"/>
      <c r="TH25" s="304"/>
      <c r="TI25" s="304"/>
      <c r="TJ25" s="304"/>
      <c r="TK25" s="304"/>
      <c r="TL25" s="304"/>
      <c r="TM25" s="304"/>
      <c r="TN25" s="304"/>
      <c r="TO25" s="304"/>
      <c r="TP25" s="304"/>
      <c r="TQ25" s="304"/>
      <c r="TR25" s="304"/>
      <c r="TS25" s="304"/>
      <c r="TT25" s="304"/>
      <c r="TU25" s="304"/>
      <c r="TV25" s="304"/>
      <c r="TW25" s="304"/>
      <c r="TX25" s="304"/>
      <c r="TY25" s="304"/>
      <c r="TZ25" s="304"/>
      <c r="UA25" s="304"/>
      <c r="UB25" s="304"/>
      <c r="UC25" s="304"/>
      <c r="UD25" s="304"/>
      <c r="UE25" s="304"/>
      <c r="UF25" s="304"/>
      <c r="UG25" s="304"/>
      <c r="UH25" s="304"/>
      <c r="UI25" s="304"/>
      <c r="UJ25" s="304"/>
      <c r="UK25" s="304"/>
      <c r="UL25" s="304"/>
      <c r="UM25" s="304"/>
      <c r="UN25" s="304"/>
      <c r="UO25" s="304"/>
      <c r="UP25" s="304"/>
      <c r="UQ25" s="304"/>
      <c r="UR25" s="304"/>
      <c r="US25" s="304"/>
      <c r="UT25" s="304"/>
      <c r="UU25" s="304"/>
      <c r="UV25" s="304"/>
      <c r="UW25" s="304"/>
      <c r="UX25" s="304"/>
      <c r="UY25" s="304"/>
      <c r="UZ25" s="304"/>
      <c r="VA25" s="304"/>
      <c r="VB25" s="304"/>
      <c r="VC25" s="304"/>
      <c r="VD25" s="304"/>
      <c r="VE25" s="304"/>
      <c r="VF25" s="304"/>
      <c r="VG25" s="304"/>
      <c r="VH25" s="304"/>
      <c r="VI25" s="304"/>
      <c r="VJ25" s="304"/>
      <c r="VK25" s="304"/>
      <c r="VL25" s="304"/>
      <c r="VM25" s="304"/>
      <c r="VN25" s="304"/>
      <c r="VO25" s="304"/>
      <c r="VP25" s="304"/>
      <c r="VQ25" s="304"/>
      <c r="VR25" s="304"/>
      <c r="VS25" s="304"/>
      <c r="VT25" s="304"/>
      <c r="VU25" s="304"/>
      <c r="VV25" s="304"/>
      <c r="VW25" s="304"/>
      <c r="VX25" s="304"/>
      <c r="VY25" s="304"/>
      <c r="VZ25" s="304"/>
      <c r="WA25" s="304"/>
      <c r="WB25" s="304"/>
      <c r="WC25" s="304"/>
      <c r="WD25" s="304"/>
      <c r="WE25" s="304"/>
      <c r="WF25" s="304"/>
      <c r="WG25" s="304"/>
      <c r="WH25" s="304"/>
      <c r="WI25" s="304"/>
      <c r="WJ25" s="304"/>
      <c r="WK25" s="304"/>
      <c r="WL25" s="304"/>
      <c r="WM25" s="304"/>
      <c r="WN25" s="304"/>
      <c r="WO25" s="304"/>
      <c r="WP25" s="304"/>
      <c r="WQ25" s="304"/>
      <c r="WR25" s="304"/>
      <c r="WS25" s="304"/>
      <c r="WT25" s="304"/>
      <c r="WU25" s="304"/>
      <c r="WV25" s="304"/>
      <c r="WW25" s="304"/>
      <c r="WX25" s="304"/>
      <c r="WY25" s="304"/>
      <c r="WZ25" s="304"/>
      <c r="XA25" s="304"/>
      <c r="XB25" s="304"/>
      <c r="XC25" s="304"/>
      <c r="XD25" s="304"/>
      <c r="XE25" s="304"/>
      <c r="XF25" s="304"/>
      <c r="XG25" s="304"/>
      <c r="XH25" s="304"/>
      <c r="XI25" s="304"/>
      <c r="XJ25" s="304"/>
      <c r="XK25" s="304"/>
      <c r="XL25" s="304"/>
      <c r="XM25" s="304"/>
      <c r="XN25" s="304"/>
      <c r="XO25" s="304"/>
      <c r="XP25" s="304"/>
      <c r="XQ25" s="304"/>
      <c r="XR25" s="304"/>
      <c r="XS25" s="304"/>
      <c r="XT25" s="304"/>
      <c r="XU25" s="304"/>
      <c r="XV25" s="304"/>
      <c r="XW25" s="304"/>
      <c r="XX25" s="304"/>
      <c r="XY25" s="304"/>
      <c r="XZ25" s="304"/>
      <c r="YA25" s="304"/>
      <c r="YB25" s="304"/>
      <c r="YC25" s="304"/>
      <c r="YD25" s="304"/>
      <c r="YE25" s="304"/>
      <c r="YF25" s="304"/>
      <c r="YG25" s="304"/>
      <c r="YH25" s="304"/>
      <c r="YI25" s="304"/>
      <c r="YJ25" s="304"/>
      <c r="YK25" s="304"/>
      <c r="YL25" s="304"/>
      <c r="YM25" s="304"/>
      <c r="YN25" s="304"/>
      <c r="YO25" s="304"/>
      <c r="YP25" s="304"/>
      <c r="YQ25" s="304"/>
      <c r="YR25" s="304"/>
      <c r="YS25" s="304"/>
      <c r="YT25" s="304"/>
      <c r="YU25" s="304"/>
      <c r="YV25" s="304"/>
      <c r="YW25" s="304"/>
      <c r="YX25" s="304"/>
      <c r="YY25" s="304"/>
      <c r="YZ25" s="304"/>
      <c r="ZA25" s="304"/>
      <c r="ZB25" s="304"/>
      <c r="ZC25" s="304"/>
      <c r="ZD25" s="304"/>
      <c r="ZE25" s="304"/>
      <c r="ZF25" s="304"/>
      <c r="ZG25" s="304"/>
      <c r="ZH25" s="304"/>
      <c r="ZI25" s="304"/>
      <c r="ZJ25" s="304"/>
      <c r="ZK25" s="304"/>
      <c r="ZL25" s="304"/>
      <c r="ZM25" s="304"/>
      <c r="ZN25" s="304"/>
      <c r="ZO25" s="304"/>
      <c r="ZP25" s="304"/>
      <c r="ZQ25" s="304"/>
      <c r="ZR25" s="304"/>
      <c r="ZS25" s="304"/>
      <c r="ZT25" s="304"/>
      <c r="ZU25" s="304"/>
      <c r="ZV25" s="304"/>
      <c r="ZW25" s="304"/>
      <c r="ZX25" s="304"/>
      <c r="ZY25" s="304"/>
      <c r="ZZ25" s="304"/>
      <c r="AAA25" s="304"/>
      <c r="AAB25" s="304"/>
      <c r="AAC25" s="304"/>
      <c r="AAD25" s="304"/>
      <c r="AAE25" s="304"/>
      <c r="AAF25" s="304"/>
      <c r="AAG25" s="304"/>
      <c r="AAH25" s="304"/>
      <c r="AAI25" s="304"/>
      <c r="AAJ25" s="304"/>
      <c r="AAK25" s="304"/>
      <c r="AAL25" s="304"/>
      <c r="AAM25" s="304"/>
      <c r="AAN25" s="304"/>
      <c r="AAO25" s="304"/>
      <c r="AAP25" s="304"/>
      <c r="AAQ25" s="304"/>
      <c r="AAR25" s="304"/>
      <c r="AAS25" s="304"/>
      <c r="AAT25" s="304"/>
      <c r="AAU25" s="304"/>
      <c r="AAV25" s="304"/>
      <c r="AAW25" s="304"/>
      <c r="AAX25" s="304"/>
      <c r="AAY25" s="304"/>
      <c r="AAZ25" s="304"/>
      <c r="ABA25" s="304"/>
      <c r="ABB25" s="304"/>
      <c r="ABC25" s="304"/>
      <c r="ABD25" s="304"/>
      <c r="ABE25" s="304"/>
      <c r="ABF25" s="304"/>
      <c r="ABG25" s="304"/>
      <c r="ABH25" s="304"/>
      <c r="ABI25" s="304"/>
      <c r="ABJ25" s="304"/>
      <c r="ABK25" s="304"/>
      <c r="ABL25" s="304"/>
      <c r="ABM25" s="304"/>
      <c r="ABN25" s="304"/>
      <c r="ABO25" s="304"/>
      <c r="ABP25" s="304"/>
      <c r="ABQ25" s="304"/>
      <c r="ABR25" s="304"/>
      <c r="ABS25" s="304"/>
      <c r="ABT25" s="304"/>
      <c r="ABU25" s="304"/>
      <c r="ABV25" s="304"/>
      <c r="ABW25" s="304"/>
      <c r="ABX25" s="304"/>
      <c r="ABY25" s="304"/>
      <c r="ABZ25" s="304"/>
      <c r="ACA25" s="304"/>
      <c r="ACB25" s="304"/>
      <c r="ACC25" s="304"/>
      <c r="ACD25" s="304"/>
      <c r="ACE25" s="304"/>
      <c r="ACF25" s="304"/>
      <c r="ACG25" s="304"/>
      <c r="ACH25" s="304"/>
      <c r="ACI25" s="304"/>
      <c r="ACJ25" s="304"/>
      <c r="ACK25" s="304"/>
      <c r="ACL25" s="304"/>
      <c r="ACM25" s="304"/>
      <c r="ACN25" s="304"/>
      <c r="ACO25" s="304"/>
      <c r="ACP25" s="304"/>
      <c r="ACQ25" s="304"/>
      <c r="ACR25" s="304"/>
      <c r="ACS25" s="304"/>
      <c r="ACT25" s="304"/>
      <c r="ACU25" s="304"/>
      <c r="ACV25" s="304"/>
      <c r="ACW25" s="304"/>
      <c r="ACX25" s="304"/>
      <c r="ACY25" s="304"/>
      <c r="ACZ25" s="304"/>
      <c r="ADA25" s="304"/>
      <c r="ADB25" s="304"/>
      <c r="ADC25" s="304"/>
      <c r="ADD25" s="304"/>
      <c r="ADE25" s="304"/>
      <c r="ADF25" s="304"/>
      <c r="ADG25" s="304"/>
      <c r="ADH25" s="304"/>
      <c r="ADI25" s="304"/>
      <c r="ADJ25" s="304"/>
      <c r="ADK25" s="304"/>
      <c r="ADL25" s="304"/>
      <c r="ADM25" s="304"/>
      <c r="ADN25" s="304"/>
      <c r="ADO25" s="304"/>
      <c r="ADP25" s="304"/>
      <c r="ADQ25" s="304"/>
      <c r="ADR25" s="304"/>
      <c r="ADS25" s="304"/>
      <c r="ADT25" s="304"/>
      <c r="ADU25" s="304"/>
      <c r="ADV25" s="304"/>
      <c r="ADW25" s="304"/>
      <c r="ADX25" s="304"/>
      <c r="ADY25" s="304"/>
      <c r="ADZ25" s="304"/>
      <c r="AEA25" s="304"/>
      <c r="AEB25" s="304"/>
      <c r="AEC25" s="304"/>
      <c r="AED25" s="304"/>
      <c r="AEE25" s="304"/>
      <c r="AEF25" s="304"/>
      <c r="AEG25" s="304"/>
      <c r="AEH25" s="304"/>
      <c r="AEI25" s="304"/>
      <c r="AEJ25" s="304"/>
      <c r="AEK25" s="304"/>
      <c r="AEL25" s="304"/>
      <c r="AEM25" s="304"/>
      <c r="AEN25" s="304"/>
      <c r="AEO25" s="304"/>
      <c r="AEP25" s="304"/>
      <c r="AEQ25" s="304"/>
      <c r="AER25" s="304"/>
      <c r="AES25" s="304"/>
      <c r="AET25" s="304"/>
      <c r="AEU25" s="304"/>
      <c r="AEV25" s="304"/>
      <c r="AEW25" s="304"/>
      <c r="AEX25" s="304"/>
      <c r="AEY25" s="304"/>
      <c r="AEZ25" s="304"/>
      <c r="AFA25" s="304"/>
      <c r="AFB25" s="304"/>
      <c r="AFC25" s="304"/>
      <c r="AFD25" s="304"/>
      <c r="AFE25" s="304"/>
      <c r="AFF25" s="304"/>
      <c r="AFG25" s="304"/>
      <c r="AFH25" s="304"/>
      <c r="AFI25" s="304"/>
      <c r="AFJ25" s="304"/>
      <c r="AFK25" s="304"/>
      <c r="AFL25" s="304"/>
      <c r="AFM25" s="304"/>
      <c r="AFN25" s="304"/>
      <c r="AFO25" s="304"/>
      <c r="AFP25" s="304"/>
      <c r="AFQ25" s="304"/>
      <c r="AFR25" s="304"/>
      <c r="AFS25" s="304"/>
      <c r="AFT25" s="304"/>
      <c r="AFU25" s="304"/>
      <c r="AFV25" s="304"/>
      <c r="AFW25" s="304"/>
      <c r="AFX25" s="304"/>
      <c r="AFY25" s="304"/>
      <c r="AFZ25" s="304"/>
      <c r="AGA25" s="304"/>
      <c r="AGB25" s="304"/>
      <c r="AGC25" s="304"/>
      <c r="AGD25" s="304"/>
      <c r="AGE25" s="304"/>
      <c r="AGF25" s="304"/>
      <c r="AGG25" s="304"/>
      <c r="AGH25" s="304"/>
      <c r="AGI25" s="304"/>
      <c r="AGJ25" s="304"/>
      <c r="AGK25" s="304"/>
      <c r="AGL25" s="304"/>
      <c r="AGM25" s="304"/>
      <c r="AGN25" s="304"/>
      <c r="AGO25" s="304"/>
      <c r="AGP25" s="304"/>
      <c r="AGQ25" s="304"/>
      <c r="AGR25" s="304"/>
      <c r="AGS25" s="304"/>
      <c r="AGT25" s="304"/>
      <c r="AGU25" s="304"/>
      <c r="AGV25" s="304"/>
      <c r="AGW25" s="304"/>
      <c r="AGX25" s="304"/>
      <c r="AGY25" s="304"/>
      <c r="AGZ25" s="304"/>
      <c r="AHA25" s="304"/>
      <c r="AHB25" s="304"/>
      <c r="AHC25" s="304"/>
      <c r="AHD25" s="304"/>
      <c r="AHE25" s="304"/>
      <c r="AHF25" s="304"/>
      <c r="AHG25" s="304"/>
      <c r="AHH25" s="304"/>
      <c r="AHI25" s="304"/>
      <c r="AHJ25" s="304"/>
      <c r="AHK25" s="304"/>
      <c r="AHL25" s="304"/>
      <c r="AHM25" s="304"/>
      <c r="AHN25" s="304"/>
      <c r="AHO25" s="304"/>
      <c r="AHP25" s="304"/>
      <c r="AHQ25" s="304"/>
      <c r="AHR25" s="304"/>
      <c r="AHS25" s="304"/>
      <c r="AHT25" s="304"/>
      <c r="AHU25" s="304"/>
      <c r="AHV25" s="304"/>
      <c r="AHW25" s="304"/>
      <c r="AHX25" s="304"/>
      <c r="AHY25" s="304"/>
      <c r="AHZ25" s="304"/>
      <c r="AIA25" s="304"/>
      <c r="AIB25" s="304"/>
      <c r="AIC25" s="304"/>
      <c r="AID25" s="304"/>
      <c r="AIE25" s="304"/>
      <c r="AIF25" s="304"/>
      <c r="AIG25" s="304"/>
      <c r="AIH25" s="304"/>
      <c r="AII25" s="304"/>
      <c r="AIJ25" s="304"/>
      <c r="AIK25" s="304"/>
      <c r="AIL25" s="304"/>
      <c r="AIM25" s="304"/>
      <c r="AIN25" s="304"/>
      <c r="AIO25" s="304"/>
      <c r="AIP25" s="304"/>
      <c r="AIQ25" s="304"/>
      <c r="AIR25" s="304"/>
      <c r="AIS25" s="304"/>
      <c r="AIT25" s="304"/>
      <c r="AIU25" s="304"/>
      <c r="AIV25" s="304"/>
      <c r="AIW25" s="304"/>
      <c r="AIX25" s="304"/>
      <c r="AIY25" s="304"/>
      <c r="AIZ25" s="304"/>
      <c r="AJA25" s="304"/>
      <c r="AJB25" s="304"/>
      <c r="AJC25" s="304"/>
      <c r="AJD25" s="304"/>
      <c r="AJE25" s="304"/>
      <c r="AJF25" s="304"/>
      <c r="AJG25" s="304"/>
      <c r="AJH25" s="304"/>
      <c r="AJI25" s="304"/>
      <c r="AJJ25" s="304"/>
      <c r="AJK25" s="304"/>
      <c r="AJL25" s="304"/>
      <c r="AJM25" s="304"/>
      <c r="AJN25" s="304"/>
      <c r="AJO25" s="304"/>
      <c r="AJP25" s="304"/>
      <c r="AJQ25" s="304"/>
      <c r="AJR25" s="304"/>
      <c r="AJS25" s="304"/>
      <c r="AJT25" s="304"/>
      <c r="AJU25" s="304"/>
      <c r="AJV25" s="304"/>
      <c r="AJW25" s="304"/>
      <c r="AJX25" s="304"/>
      <c r="AJY25" s="304"/>
      <c r="AJZ25" s="304"/>
      <c r="AKA25" s="304"/>
      <c r="AKB25" s="304"/>
      <c r="AKC25" s="304"/>
      <c r="AKD25" s="304"/>
      <c r="AKE25" s="304"/>
      <c r="AKF25" s="304"/>
      <c r="AKG25" s="304"/>
      <c r="AKH25" s="304"/>
      <c r="AKI25" s="304"/>
      <c r="AKJ25" s="304"/>
      <c r="AKK25" s="304"/>
      <c r="AKL25" s="304"/>
      <c r="AKM25" s="304"/>
      <c r="AKN25" s="304"/>
      <c r="AKO25" s="304"/>
      <c r="AKP25" s="304"/>
      <c r="AKQ25" s="304"/>
      <c r="AKR25" s="304"/>
      <c r="AKS25" s="304"/>
      <c r="AKT25" s="304"/>
      <c r="AKU25" s="304"/>
      <c r="AKV25" s="304"/>
      <c r="AKW25" s="304"/>
      <c r="AKX25" s="304"/>
      <c r="AKY25" s="304"/>
      <c r="AKZ25" s="304"/>
      <c r="ALA25" s="304"/>
      <c r="ALB25" s="304"/>
      <c r="ALC25" s="304"/>
      <c r="ALD25" s="304"/>
      <c r="ALE25" s="304"/>
      <c r="ALF25" s="304"/>
      <c r="ALG25" s="304"/>
      <c r="ALH25" s="304"/>
      <c r="ALI25" s="304"/>
      <c r="ALJ25" s="304"/>
      <c r="ALK25" s="304"/>
      <c r="ALL25" s="304"/>
      <c r="ALM25" s="304"/>
      <c r="ALN25" s="304"/>
      <c r="ALO25" s="304"/>
      <c r="ALP25" s="304"/>
      <c r="ALQ25" s="304"/>
      <c r="ALR25" s="304"/>
      <c r="ALS25" s="304"/>
      <c r="ALT25" s="304"/>
      <c r="ALU25" s="304"/>
      <c r="ALV25" s="304"/>
      <c r="ALW25" s="304"/>
      <c r="ALX25" s="304"/>
      <c r="ALY25" s="304"/>
      <c r="ALZ25" s="304"/>
      <c r="AMA25" s="304"/>
      <c r="AMB25" s="304"/>
      <c r="AMC25" s="304"/>
      <c r="AMD25" s="304"/>
      <c r="AME25" s="304"/>
      <c r="AMF25" s="304"/>
      <c r="AMG25" s="304"/>
      <c r="AMH25" s="304"/>
      <c r="AMI25" s="304"/>
      <c r="AMJ25" s="304"/>
      <c r="AMK25" s="304"/>
      <c r="AML25" s="304"/>
      <c r="AMM25" s="304"/>
      <c r="AMN25" s="304"/>
      <c r="AMO25" s="304"/>
      <c r="AMP25" s="304"/>
      <c r="AMQ25" s="304"/>
      <c r="AMR25" s="304"/>
      <c r="AMS25" s="304"/>
      <c r="AMT25" s="304"/>
      <c r="AMU25" s="304"/>
      <c r="AMV25" s="304"/>
      <c r="AMW25" s="304"/>
      <c r="AMX25" s="304"/>
      <c r="AMY25" s="304"/>
      <c r="AMZ25" s="304"/>
      <c r="ANA25" s="304"/>
      <c r="ANB25" s="304"/>
      <c r="ANC25" s="304"/>
      <c r="AND25" s="304"/>
      <c r="ANE25" s="304"/>
      <c r="ANF25" s="304"/>
      <c r="ANG25" s="304"/>
      <c r="ANH25" s="304"/>
      <c r="ANI25" s="304"/>
      <c r="ANJ25" s="304"/>
      <c r="ANK25" s="304"/>
      <c r="ANL25" s="304"/>
      <c r="ANM25" s="304"/>
      <c r="ANN25" s="304"/>
      <c r="ANO25" s="304"/>
      <c r="ANP25" s="304"/>
      <c r="ANQ25" s="304"/>
      <c r="ANR25" s="304"/>
      <c r="ANS25" s="304"/>
      <c r="ANT25" s="304"/>
      <c r="ANU25" s="304"/>
      <c r="ANV25" s="304"/>
      <c r="ANW25" s="304"/>
      <c r="ANX25" s="304"/>
      <c r="ANY25" s="304"/>
      <c r="ANZ25" s="304"/>
      <c r="AOA25" s="304"/>
      <c r="AOB25" s="304"/>
      <c r="AOC25" s="304"/>
      <c r="AOD25" s="304"/>
      <c r="AOE25" s="304"/>
      <c r="AOF25" s="304"/>
      <c r="AOG25" s="304"/>
      <c r="AOH25" s="304"/>
      <c r="AOI25" s="304"/>
      <c r="AOJ25" s="304"/>
      <c r="AOK25" s="304"/>
      <c r="AOL25" s="304"/>
      <c r="AOM25" s="304"/>
      <c r="AON25" s="304"/>
      <c r="AOO25" s="304"/>
      <c r="AOP25" s="304"/>
      <c r="AOQ25" s="304"/>
      <c r="AOR25" s="304"/>
      <c r="AOS25" s="304"/>
      <c r="AOT25" s="304"/>
      <c r="AOU25" s="304"/>
      <c r="AOV25" s="304"/>
      <c r="AOW25" s="304"/>
      <c r="AOX25" s="304"/>
      <c r="AOY25" s="304"/>
      <c r="AOZ25" s="304"/>
      <c r="APA25" s="304"/>
      <c r="APB25" s="304"/>
      <c r="APC25" s="304"/>
      <c r="APD25" s="304"/>
      <c r="APE25" s="304"/>
      <c r="APF25" s="304"/>
      <c r="APG25" s="304"/>
      <c r="APH25" s="304"/>
      <c r="API25" s="304"/>
      <c r="APJ25" s="304"/>
      <c r="APK25" s="304"/>
      <c r="APL25" s="304"/>
      <c r="APM25" s="304"/>
      <c r="APN25" s="304"/>
      <c r="APO25" s="304"/>
      <c r="APP25" s="304"/>
      <c r="APQ25" s="304"/>
      <c r="APR25" s="304"/>
      <c r="APS25" s="304"/>
      <c r="APT25" s="304"/>
      <c r="APU25" s="304"/>
      <c r="APV25" s="304"/>
      <c r="APW25" s="304"/>
      <c r="APX25" s="304"/>
      <c r="APY25" s="304"/>
      <c r="APZ25" s="304"/>
      <c r="AQA25" s="304"/>
      <c r="AQB25" s="304"/>
      <c r="AQC25" s="304"/>
      <c r="AQD25" s="304"/>
      <c r="AQE25" s="304"/>
      <c r="AQF25" s="304"/>
      <c r="AQG25" s="304"/>
      <c r="AQH25" s="304"/>
      <c r="AQI25" s="304"/>
      <c r="AQJ25" s="304"/>
      <c r="AQK25" s="304"/>
      <c r="AQL25" s="304"/>
      <c r="AQM25" s="304"/>
      <c r="AQN25" s="304"/>
      <c r="AQO25" s="304"/>
      <c r="AQP25" s="304"/>
      <c r="AQQ25" s="304"/>
      <c r="AQR25" s="304"/>
      <c r="AQS25" s="304"/>
      <c r="AQT25" s="304"/>
      <c r="AQU25" s="304"/>
      <c r="AQV25" s="304"/>
      <c r="AQW25" s="304"/>
      <c r="AQX25" s="304"/>
      <c r="AQY25" s="304"/>
      <c r="AQZ25" s="304"/>
      <c r="ARA25" s="304"/>
      <c r="ARB25" s="304"/>
      <c r="ARC25" s="304"/>
      <c r="ARD25" s="304"/>
      <c r="ARE25" s="304"/>
      <c r="ARF25" s="304"/>
      <c r="ARG25" s="304"/>
      <c r="ARH25" s="304"/>
      <c r="ARI25" s="304"/>
      <c r="ARJ25" s="304"/>
      <c r="ARK25" s="304"/>
      <c r="ARL25" s="304"/>
      <c r="ARM25" s="304"/>
      <c r="ARN25" s="304"/>
      <c r="ARO25" s="304"/>
      <c r="ARP25" s="304"/>
      <c r="ARQ25" s="304"/>
      <c r="ARR25" s="304"/>
      <c r="ARS25" s="304"/>
      <c r="ART25" s="304"/>
      <c r="ARU25" s="304"/>
      <c r="ARV25" s="304"/>
      <c r="ARW25" s="304"/>
      <c r="ARX25" s="304"/>
      <c r="ARY25" s="304"/>
      <c r="ARZ25" s="304"/>
      <c r="ASA25" s="304"/>
      <c r="ASB25" s="304"/>
      <c r="ASC25" s="304"/>
      <c r="ASD25" s="304"/>
      <c r="ASE25" s="304"/>
      <c r="ASF25" s="304"/>
      <c r="ASG25" s="304"/>
      <c r="ASH25" s="304"/>
      <c r="ASI25" s="304"/>
      <c r="ASJ25" s="304"/>
      <c r="ASK25" s="304"/>
      <c r="ASL25" s="304"/>
      <c r="ASM25" s="304"/>
      <c r="ASN25" s="304"/>
      <c r="ASO25" s="304"/>
      <c r="ASP25" s="304"/>
      <c r="ASQ25" s="304"/>
      <c r="ASR25" s="304"/>
      <c r="ASS25" s="304"/>
      <c r="AST25" s="304"/>
      <c r="ASU25" s="304"/>
      <c r="ASV25" s="304"/>
      <c r="ASW25" s="304"/>
      <c r="ASX25" s="304"/>
      <c r="ASY25" s="304"/>
      <c r="ASZ25" s="304"/>
      <c r="ATA25" s="304"/>
      <c r="ATB25" s="304"/>
      <c r="ATC25" s="304"/>
      <c r="ATD25" s="304"/>
      <c r="ATE25" s="304"/>
      <c r="ATF25" s="304"/>
      <c r="ATG25" s="304"/>
      <c r="ATH25" s="304"/>
      <c r="ATI25" s="304"/>
      <c r="ATJ25" s="304"/>
      <c r="ATK25" s="304"/>
      <c r="ATL25" s="304"/>
      <c r="ATM25" s="304"/>
      <c r="ATN25" s="304"/>
      <c r="ATO25" s="304"/>
      <c r="ATP25" s="304"/>
      <c r="ATQ25" s="304"/>
      <c r="ATR25" s="304"/>
      <c r="ATS25" s="304"/>
      <c r="ATT25" s="304"/>
      <c r="ATU25" s="304"/>
      <c r="ATV25" s="304"/>
      <c r="ATW25" s="304"/>
      <c r="ATX25" s="304"/>
      <c r="ATY25" s="304"/>
      <c r="ATZ25" s="304"/>
      <c r="AUA25" s="304"/>
      <c r="AUB25" s="304"/>
      <c r="AUC25" s="304"/>
      <c r="AUD25" s="304"/>
      <c r="AUE25" s="304"/>
      <c r="AUF25" s="304"/>
      <c r="AUG25" s="304"/>
      <c r="AUH25" s="304"/>
      <c r="AUI25" s="304"/>
      <c r="AUJ25" s="304"/>
      <c r="AUK25" s="304"/>
      <c r="AUL25" s="304"/>
      <c r="AUM25" s="304"/>
      <c r="AUN25" s="304"/>
      <c r="AUO25" s="304"/>
      <c r="AUP25" s="304"/>
      <c r="AUQ25" s="304"/>
      <c r="AUR25" s="304"/>
      <c r="AUS25" s="304"/>
      <c r="AUT25" s="304"/>
      <c r="AUU25" s="304"/>
      <c r="AUV25" s="304"/>
      <c r="AUW25" s="304"/>
      <c r="AUX25" s="304"/>
      <c r="AUY25" s="304"/>
      <c r="AUZ25" s="304"/>
      <c r="AVA25" s="304"/>
      <c r="AVB25" s="304"/>
      <c r="AVC25" s="304"/>
      <c r="AVD25" s="304"/>
      <c r="AVE25" s="304"/>
      <c r="AVF25" s="304"/>
      <c r="AVG25" s="304"/>
      <c r="AVH25" s="304"/>
      <c r="AVI25" s="304"/>
      <c r="AVJ25" s="304"/>
      <c r="AVK25" s="304"/>
      <c r="AVL25" s="304"/>
      <c r="AVM25" s="304"/>
      <c r="AVN25" s="304"/>
      <c r="AVO25" s="304"/>
      <c r="AVP25" s="304"/>
      <c r="AVQ25" s="304"/>
      <c r="AVR25" s="304"/>
      <c r="AVS25" s="304"/>
      <c r="AVT25" s="304"/>
      <c r="AVU25" s="304"/>
      <c r="AVV25" s="304"/>
      <c r="AVW25" s="304"/>
      <c r="AVX25" s="304"/>
      <c r="AVY25" s="304"/>
      <c r="AVZ25" s="304"/>
      <c r="AWA25" s="304"/>
      <c r="AWB25" s="304"/>
      <c r="AWC25" s="304"/>
      <c r="AWD25" s="304"/>
      <c r="AWE25" s="304"/>
      <c r="AWF25" s="304"/>
      <c r="AWG25" s="304"/>
      <c r="AWH25" s="304"/>
      <c r="AWI25" s="304"/>
      <c r="AWJ25" s="304"/>
      <c r="AWK25" s="304"/>
      <c r="AWL25" s="304"/>
      <c r="AWM25" s="304"/>
      <c r="AWN25" s="304"/>
      <c r="AWO25" s="304"/>
      <c r="AWP25" s="304"/>
      <c r="AWQ25" s="304"/>
      <c r="AWR25" s="304"/>
      <c r="AWS25" s="304"/>
      <c r="AWT25" s="304"/>
      <c r="AWU25" s="304"/>
      <c r="AWV25" s="304"/>
      <c r="AWW25" s="304"/>
      <c r="AWX25" s="304"/>
      <c r="AWY25" s="304"/>
      <c r="AWZ25" s="304"/>
      <c r="AXA25" s="304"/>
      <c r="AXB25" s="304"/>
      <c r="AXC25" s="304"/>
      <c r="AXD25" s="304"/>
      <c r="AXE25" s="304"/>
      <c r="AXF25" s="304"/>
      <c r="AXG25" s="304"/>
      <c r="AXH25" s="304"/>
      <c r="AXI25" s="304"/>
      <c r="AXJ25" s="304"/>
      <c r="AXK25" s="304"/>
      <c r="AXL25" s="304"/>
      <c r="AXM25" s="304"/>
      <c r="AXN25" s="304"/>
      <c r="AXO25" s="304"/>
      <c r="AXP25" s="304"/>
      <c r="AXQ25" s="304"/>
      <c r="AXR25" s="304"/>
      <c r="AXS25" s="304"/>
      <c r="AXT25" s="304"/>
      <c r="AXU25" s="304"/>
      <c r="AXV25" s="304"/>
      <c r="AXW25" s="304"/>
      <c r="AXX25" s="304"/>
      <c r="AXY25" s="304"/>
      <c r="AXZ25" s="304"/>
      <c r="AYA25" s="304"/>
      <c r="AYB25" s="304"/>
      <c r="AYC25" s="304"/>
      <c r="AYD25" s="304"/>
      <c r="AYE25" s="304"/>
      <c r="AYF25" s="304"/>
      <c r="AYG25" s="304"/>
      <c r="AYH25" s="304"/>
      <c r="AYI25" s="304"/>
      <c r="AYJ25" s="304"/>
      <c r="AYK25" s="304"/>
      <c r="AYL25" s="304"/>
      <c r="AYM25" s="304"/>
      <c r="AYN25" s="304"/>
      <c r="AYO25" s="304"/>
      <c r="AYP25" s="304"/>
      <c r="AYQ25" s="304"/>
      <c r="AYR25" s="304"/>
      <c r="AYS25" s="304"/>
      <c r="AYT25" s="304"/>
      <c r="AYU25" s="304"/>
      <c r="AYV25" s="304"/>
      <c r="AYW25" s="304"/>
      <c r="AYX25" s="304"/>
      <c r="AYY25" s="304"/>
      <c r="AYZ25" s="304"/>
      <c r="AZA25" s="304"/>
      <c r="AZB25" s="304"/>
      <c r="AZC25" s="304"/>
      <c r="AZD25" s="304"/>
      <c r="AZE25" s="304"/>
      <c r="AZF25" s="304"/>
      <c r="AZG25" s="304"/>
      <c r="AZH25" s="304"/>
      <c r="AZI25" s="304"/>
      <c r="AZJ25" s="304"/>
      <c r="AZK25" s="304"/>
      <c r="AZL25" s="304"/>
      <c r="AZM25" s="304"/>
      <c r="AZN25" s="304"/>
      <c r="AZO25" s="304"/>
      <c r="AZP25" s="304"/>
      <c r="AZQ25" s="304"/>
      <c r="AZR25" s="304"/>
      <c r="AZS25" s="304"/>
      <c r="AZT25" s="304"/>
      <c r="AZU25" s="304"/>
      <c r="AZV25" s="304"/>
      <c r="AZW25" s="304"/>
      <c r="AZX25" s="304"/>
      <c r="AZY25" s="304"/>
      <c r="AZZ25" s="304"/>
      <c r="BAA25" s="304"/>
      <c r="BAB25" s="304"/>
      <c r="BAC25" s="304"/>
      <c r="BAD25" s="304"/>
      <c r="BAE25" s="304"/>
      <c r="BAF25" s="304"/>
      <c r="BAG25" s="304"/>
      <c r="BAH25" s="304"/>
      <c r="BAI25" s="304"/>
      <c r="BAJ25" s="304"/>
      <c r="BAK25" s="304"/>
      <c r="BAL25" s="304"/>
      <c r="BAM25" s="304"/>
      <c r="BAN25" s="304"/>
      <c r="BAO25" s="304"/>
      <c r="BAP25" s="304"/>
      <c r="BAQ25" s="304"/>
      <c r="BAR25" s="304"/>
      <c r="BAS25" s="304"/>
      <c r="BAT25" s="304"/>
      <c r="BAU25" s="304"/>
      <c r="BAV25" s="304"/>
      <c r="BAW25" s="304"/>
      <c r="BAX25" s="304"/>
      <c r="BAY25" s="304"/>
      <c r="BAZ25" s="304"/>
      <c r="BBA25" s="304"/>
      <c r="BBB25" s="304"/>
      <c r="BBC25" s="304"/>
      <c r="BBD25" s="304"/>
      <c r="BBE25" s="304"/>
      <c r="BBF25" s="304"/>
      <c r="BBG25" s="304"/>
      <c r="BBH25" s="304"/>
      <c r="BBI25" s="304"/>
      <c r="BBJ25" s="304"/>
      <c r="BBK25" s="304"/>
      <c r="BBL25" s="304"/>
      <c r="BBM25" s="304"/>
      <c r="BBN25" s="304"/>
      <c r="BBO25" s="304"/>
      <c r="BBP25" s="304"/>
      <c r="BBQ25" s="304"/>
      <c r="BBR25" s="304"/>
      <c r="BBS25" s="304"/>
      <c r="BBT25" s="304"/>
      <c r="BBU25" s="304"/>
      <c r="BBV25" s="304"/>
      <c r="BBW25" s="304"/>
      <c r="BBX25" s="304"/>
      <c r="BBY25" s="304"/>
      <c r="BBZ25" s="304"/>
      <c r="BCA25" s="304"/>
      <c r="BCB25" s="304"/>
      <c r="BCC25" s="304"/>
      <c r="BCD25" s="304"/>
      <c r="BCE25" s="304"/>
      <c r="BCF25" s="304"/>
      <c r="BCG25" s="304"/>
      <c r="BCH25" s="304"/>
      <c r="BCI25" s="304"/>
      <c r="BCJ25" s="304"/>
      <c r="BCK25" s="304"/>
      <c r="BCL25" s="304"/>
      <c r="BCM25" s="304"/>
      <c r="BCN25" s="304"/>
      <c r="BCO25" s="304"/>
      <c r="BCP25" s="304"/>
      <c r="BCQ25" s="304"/>
      <c r="BCR25" s="304"/>
      <c r="BCS25" s="304"/>
      <c r="BCT25" s="304"/>
      <c r="BCU25" s="304"/>
      <c r="BCV25" s="304"/>
      <c r="BCW25" s="304"/>
      <c r="BCX25" s="304"/>
      <c r="BCY25" s="304"/>
      <c r="BCZ25" s="304"/>
      <c r="BDA25" s="304"/>
      <c r="BDB25" s="304"/>
      <c r="BDC25" s="304"/>
      <c r="BDD25" s="304"/>
      <c r="BDE25" s="304"/>
      <c r="BDF25" s="304"/>
      <c r="BDG25" s="304"/>
      <c r="BDH25" s="304"/>
      <c r="BDI25" s="304"/>
      <c r="BDJ25" s="304"/>
      <c r="BDK25" s="304"/>
      <c r="BDL25" s="304"/>
      <c r="BDM25" s="304"/>
      <c r="BDN25" s="304"/>
      <c r="BDO25" s="304"/>
      <c r="BDP25" s="304"/>
      <c r="BDQ25" s="304"/>
      <c r="BDR25" s="304"/>
      <c r="BDS25" s="304"/>
      <c r="BDT25" s="304"/>
      <c r="BDU25" s="304"/>
      <c r="BDV25" s="304"/>
      <c r="BDW25" s="304"/>
      <c r="BDX25" s="304"/>
      <c r="BDY25" s="304"/>
      <c r="BDZ25" s="304"/>
      <c r="BEA25" s="304"/>
      <c r="BEB25" s="304"/>
      <c r="BEC25" s="304"/>
      <c r="BED25" s="304"/>
      <c r="BEE25" s="304"/>
      <c r="BEF25" s="304"/>
      <c r="BEG25" s="304"/>
      <c r="BEH25" s="304"/>
      <c r="BEI25" s="304"/>
      <c r="BEJ25" s="304"/>
      <c r="BEK25" s="304"/>
      <c r="BEL25" s="304"/>
      <c r="BEM25" s="304"/>
      <c r="BEN25" s="304"/>
      <c r="BEO25" s="304"/>
      <c r="BEP25" s="304"/>
      <c r="BEQ25" s="304"/>
      <c r="BER25" s="304"/>
      <c r="BES25" s="304"/>
      <c r="BET25" s="304"/>
      <c r="BEU25" s="304"/>
      <c r="BEV25" s="304"/>
      <c r="BEW25" s="304"/>
      <c r="BEX25" s="304"/>
      <c r="BEY25" s="304"/>
      <c r="BEZ25" s="304"/>
      <c r="BFA25" s="304"/>
      <c r="BFB25" s="304"/>
      <c r="BFC25" s="304"/>
      <c r="BFD25" s="304"/>
      <c r="BFE25" s="304"/>
      <c r="BFF25" s="304"/>
      <c r="BFG25" s="304"/>
      <c r="BFH25" s="304"/>
      <c r="BFI25" s="304"/>
      <c r="BFJ25" s="304"/>
      <c r="BFK25" s="304"/>
      <c r="BFL25" s="304"/>
      <c r="BFM25" s="304"/>
      <c r="BFN25" s="304"/>
      <c r="BFO25" s="304"/>
      <c r="BFP25" s="304"/>
      <c r="BFQ25" s="304"/>
      <c r="BFR25" s="304"/>
      <c r="BFS25" s="304"/>
      <c r="BFT25" s="304"/>
      <c r="BFU25" s="304"/>
      <c r="BFV25" s="304"/>
      <c r="BFW25" s="304"/>
      <c r="BFX25" s="304"/>
      <c r="BFY25" s="304"/>
      <c r="BFZ25" s="304"/>
      <c r="BGA25" s="304"/>
      <c r="BGB25" s="304"/>
      <c r="BGC25" s="304"/>
      <c r="BGD25" s="304"/>
      <c r="BGE25" s="304"/>
      <c r="BGF25" s="304"/>
      <c r="BGG25" s="304"/>
      <c r="BGH25" s="304"/>
      <c r="BGI25" s="304"/>
      <c r="BGJ25" s="304"/>
      <c r="BGK25" s="304"/>
      <c r="BGL25" s="304"/>
      <c r="BGM25" s="304"/>
      <c r="BGN25" s="304"/>
      <c r="BGO25" s="304"/>
      <c r="BGP25" s="304"/>
      <c r="BGQ25" s="304"/>
      <c r="BGR25" s="304"/>
      <c r="BGS25" s="304"/>
      <c r="BGT25" s="304"/>
      <c r="BGU25" s="304"/>
      <c r="BGV25" s="304"/>
      <c r="BGW25" s="304"/>
      <c r="BGX25" s="304"/>
      <c r="BGY25" s="304"/>
      <c r="BGZ25" s="304"/>
      <c r="BHA25" s="304"/>
      <c r="BHB25" s="304"/>
      <c r="BHC25" s="304"/>
      <c r="BHD25" s="304"/>
      <c r="BHE25" s="304"/>
      <c r="BHF25" s="304"/>
      <c r="BHG25" s="304"/>
      <c r="BHH25" s="304"/>
      <c r="BHI25" s="304"/>
      <c r="BHJ25" s="304"/>
      <c r="BHK25" s="304"/>
      <c r="BHL25" s="304"/>
      <c r="BHM25" s="304"/>
      <c r="BHN25" s="304"/>
      <c r="BHO25" s="304"/>
      <c r="BHP25" s="304"/>
      <c r="BHQ25" s="304"/>
      <c r="BHR25" s="304"/>
      <c r="BHS25" s="304"/>
      <c r="BHT25" s="304"/>
      <c r="BHU25" s="304"/>
      <c r="BHV25" s="304"/>
      <c r="BHW25" s="304"/>
      <c r="BHX25" s="304"/>
      <c r="BHY25" s="304"/>
      <c r="BHZ25" s="304"/>
      <c r="BIA25" s="304"/>
      <c r="BIB25" s="304"/>
      <c r="BIC25" s="304"/>
      <c r="BID25" s="304"/>
      <c r="BIE25" s="304"/>
      <c r="BIF25" s="304"/>
      <c r="BIG25" s="304"/>
      <c r="BIH25" s="304"/>
      <c r="BII25" s="304"/>
      <c r="BIJ25" s="304"/>
      <c r="BIK25" s="304"/>
      <c r="BIL25" s="304"/>
      <c r="BIM25" s="304"/>
      <c r="BIN25" s="304"/>
      <c r="BIO25" s="304"/>
      <c r="BIP25" s="304"/>
      <c r="BIQ25" s="304"/>
      <c r="BIR25" s="304"/>
      <c r="BIS25" s="304"/>
      <c r="BIT25" s="304"/>
      <c r="BIU25" s="304"/>
      <c r="BIV25" s="304"/>
      <c r="BIW25" s="304"/>
      <c r="BIX25" s="304"/>
      <c r="BIY25" s="304"/>
      <c r="BIZ25" s="304"/>
      <c r="BJA25" s="304"/>
      <c r="BJB25" s="304"/>
      <c r="BJC25" s="304"/>
      <c r="BJD25" s="304"/>
      <c r="BJE25" s="304"/>
      <c r="BJF25" s="304"/>
      <c r="BJG25" s="304"/>
      <c r="BJH25" s="304"/>
      <c r="BJI25" s="304"/>
      <c r="BJJ25" s="304"/>
      <c r="BJK25" s="304"/>
      <c r="BJL25" s="304"/>
      <c r="BJM25" s="304"/>
      <c r="BJN25" s="304"/>
      <c r="BJO25" s="304"/>
      <c r="BJP25" s="304"/>
      <c r="BJQ25" s="304"/>
      <c r="BJR25" s="304"/>
      <c r="BJS25" s="304"/>
      <c r="BJT25" s="304"/>
      <c r="BJU25" s="304"/>
      <c r="BJV25" s="304"/>
      <c r="BJW25" s="304"/>
      <c r="BJX25" s="304"/>
      <c r="BJY25" s="304"/>
      <c r="BJZ25" s="304"/>
      <c r="BKA25" s="304"/>
      <c r="BKB25" s="304"/>
      <c r="BKC25" s="304"/>
      <c r="BKD25" s="304"/>
      <c r="BKE25" s="304"/>
      <c r="BKF25" s="304"/>
      <c r="BKG25" s="304"/>
      <c r="BKH25" s="304"/>
      <c r="BKI25" s="304"/>
      <c r="BKJ25" s="304"/>
      <c r="BKK25" s="304"/>
      <c r="BKL25" s="304"/>
      <c r="BKM25" s="304"/>
      <c r="BKN25" s="304"/>
      <c r="BKO25" s="304"/>
      <c r="BKP25" s="304"/>
      <c r="BKQ25" s="304"/>
      <c r="BKR25" s="304"/>
      <c r="BKS25" s="304"/>
      <c r="BKT25" s="304"/>
      <c r="BKU25" s="304"/>
      <c r="BKV25" s="304"/>
      <c r="BKW25" s="304"/>
      <c r="BKX25" s="304"/>
      <c r="BKY25" s="304"/>
      <c r="BKZ25" s="304"/>
      <c r="BLA25" s="304"/>
      <c r="BLB25" s="304"/>
      <c r="BLC25" s="304"/>
      <c r="BLD25" s="304"/>
      <c r="BLE25" s="304"/>
      <c r="BLF25" s="304"/>
      <c r="BLG25" s="304"/>
      <c r="BLH25" s="304"/>
      <c r="BLI25" s="304"/>
      <c r="BLJ25" s="304"/>
      <c r="BLK25" s="304"/>
      <c r="BLL25" s="304"/>
      <c r="BLM25" s="304"/>
      <c r="BLN25" s="304"/>
      <c r="BLO25" s="304"/>
      <c r="BLP25" s="304"/>
      <c r="BLQ25" s="304"/>
      <c r="BLR25" s="304"/>
      <c r="BLS25" s="304"/>
      <c r="BLT25" s="304"/>
      <c r="BLU25" s="304"/>
      <c r="BLV25" s="304"/>
      <c r="BLW25" s="304"/>
      <c r="BLX25" s="304"/>
      <c r="BLY25" s="304"/>
      <c r="BLZ25" s="304"/>
      <c r="BMA25" s="304"/>
      <c r="BMB25" s="304"/>
      <c r="BMC25" s="304"/>
      <c r="BMD25" s="304"/>
      <c r="BME25" s="304"/>
      <c r="BMF25" s="304"/>
      <c r="BMG25" s="304"/>
      <c r="BMH25" s="304"/>
      <c r="BMI25" s="304"/>
      <c r="BMJ25" s="304"/>
      <c r="BMK25" s="304"/>
      <c r="BML25" s="304"/>
      <c r="BMM25" s="304"/>
      <c r="BMN25" s="304"/>
      <c r="BMO25" s="304"/>
      <c r="BMP25" s="304"/>
      <c r="BMQ25" s="304"/>
      <c r="BMR25" s="304"/>
      <c r="BMS25" s="304"/>
      <c r="BMT25" s="304"/>
      <c r="BMU25" s="304"/>
      <c r="BMV25" s="304"/>
      <c r="BMW25" s="304"/>
      <c r="BMX25" s="304"/>
      <c r="BMY25" s="304"/>
      <c r="BMZ25" s="304"/>
      <c r="BNA25" s="304"/>
      <c r="BNB25" s="304"/>
      <c r="BNC25" s="304"/>
      <c r="BND25" s="304"/>
      <c r="BNE25" s="304"/>
      <c r="BNF25" s="304"/>
      <c r="BNG25" s="304"/>
      <c r="BNH25" s="304"/>
      <c r="BNI25" s="304"/>
      <c r="BNJ25" s="304"/>
      <c r="BNK25" s="304"/>
      <c r="BNL25" s="304"/>
      <c r="BNM25" s="304"/>
      <c r="BNN25" s="304"/>
      <c r="BNO25" s="304"/>
      <c r="BNP25" s="304"/>
      <c r="BNQ25" s="304"/>
      <c r="BNR25" s="304"/>
      <c r="BNS25" s="304"/>
      <c r="BNT25" s="304"/>
      <c r="BNU25" s="304"/>
      <c r="BNV25" s="304"/>
      <c r="BNW25" s="304"/>
      <c r="BNX25" s="304"/>
      <c r="BNY25" s="304"/>
      <c r="BNZ25" s="304"/>
      <c r="BOA25" s="304"/>
      <c r="BOB25" s="304"/>
      <c r="BOC25" s="304"/>
      <c r="BOD25" s="304"/>
      <c r="BOE25" s="304"/>
      <c r="BOF25" s="304"/>
      <c r="BOG25" s="304"/>
      <c r="BOH25" s="304"/>
      <c r="BOI25" s="304"/>
      <c r="BOJ25" s="304"/>
      <c r="BOK25" s="304"/>
      <c r="BOL25" s="304"/>
      <c r="BOM25" s="304"/>
      <c r="BON25" s="304"/>
      <c r="BOO25" s="304"/>
      <c r="BOP25" s="304"/>
      <c r="BOQ25" s="304"/>
      <c r="BOR25" s="304"/>
      <c r="BOS25" s="304"/>
      <c r="BOT25" s="304"/>
      <c r="BOU25" s="304"/>
      <c r="BOV25" s="304"/>
      <c r="BOW25" s="304"/>
      <c r="BOX25" s="304"/>
      <c r="BOY25" s="304"/>
      <c r="BOZ25" s="304"/>
      <c r="BPA25" s="304"/>
      <c r="BPB25" s="304"/>
      <c r="BPC25" s="304"/>
      <c r="BPD25" s="304"/>
      <c r="BPE25" s="304"/>
      <c r="BPF25" s="304"/>
      <c r="BPG25" s="304"/>
      <c r="BPH25" s="304"/>
      <c r="BPI25" s="304"/>
      <c r="BPJ25" s="304"/>
      <c r="BPK25" s="304"/>
      <c r="BPL25" s="304"/>
      <c r="BPM25" s="304"/>
      <c r="BPN25" s="304"/>
      <c r="BPO25" s="304"/>
      <c r="BPP25" s="304"/>
      <c r="BPQ25" s="304"/>
      <c r="BPR25" s="304"/>
      <c r="BPS25" s="304"/>
      <c r="BPT25" s="304"/>
      <c r="BPU25" s="304"/>
      <c r="BPV25" s="304"/>
      <c r="BPW25" s="304"/>
      <c r="BPX25" s="304"/>
      <c r="BPY25" s="304"/>
      <c r="BPZ25" s="304"/>
      <c r="BQA25" s="304"/>
      <c r="BQB25" s="304"/>
      <c r="BQC25" s="304"/>
      <c r="BQD25" s="304"/>
      <c r="BQE25" s="304"/>
      <c r="BQF25" s="304"/>
      <c r="BQG25" s="304"/>
      <c r="BQH25" s="304"/>
      <c r="BQI25" s="304"/>
      <c r="BQJ25" s="304"/>
      <c r="BQK25" s="304"/>
      <c r="BQL25" s="304"/>
      <c r="BQM25" s="304"/>
      <c r="BQN25" s="304"/>
      <c r="BQO25" s="304"/>
      <c r="BQP25" s="304"/>
      <c r="BQQ25" s="304"/>
      <c r="BQR25" s="304"/>
      <c r="BQS25" s="304"/>
      <c r="BQT25" s="304"/>
      <c r="BQU25" s="304"/>
      <c r="BQV25" s="304"/>
      <c r="BQW25" s="304"/>
      <c r="BQX25" s="304"/>
      <c r="BQY25" s="304"/>
      <c r="BQZ25" s="304"/>
      <c r="BRA25" s="304"/>
      <c r="BRB25" s="304"/>
      <c r="BRC25" s="304"/>
      <c r="BRD25" s="304"/>
      <c r="BRE25" s="304"/>
      <c r="BRF25" s="304"/>
      <c r="BRG25" s="304"/>
      <c r="BRH25" s="304"/>
      <c r="BRI25" s="304"/>
      <c r="BRJ25" s="304"/>
      <c r="BRK25" s="304"/>
      <c r="BRL25" s="304"/>
      <c r="BRM25" s="304"/>
      <c r="BRN25" s="304"/>
      <c r="BRO25" s="304"/>
      <c r="BRP25" s="304"/>
      <c r="BRQ25" s="304"/>
      <c r="BRR25" s="304"/>
      <c r="BRS25" s="304"/>
      <c r="BRT25" s="304"/>
      <c r="BRU25" s="304"/>
      <c r="BRV25" s="304"/>
      <c r="BRW25" s="304"/>
      <c r="BRX25" s="304"/>
      <c r="BRY25" s="304"/>
      <c r="BRZ25" s="304"/>
      <c r="BSA25" s="304"/>
      <c r="BSB25" s="304"/>
      <c r="BSC25" s="304"/>
      <c r="BSD25" s="304"/>
      <c r="BSE25" s="304"/>
      <c r="BSF25" s="304"/>
      <c r="BSG25" s="304"/>
      <c r="BSH25" s="304"/>
      <c r="BSI25" s="304"/>
      <c r="BSJ25" s="304"/>
      <c r="BSK25" s="304"/>
      <c r="BSL25" s="304"/>
      <c r="BSM25" s="304"/>
      <c r="BSN25" s="304"/>
      <c r="BSO25" s="304"/>
      <c r="BSP25" s="304"/>
      <c r="BSQ25" s="304"/>
      <c r="BSR25" s="304"/>
      <c r="BSS25" s="304"/>
      <c r="BST25" s="304"/>
      <c r="BSU25" s="304"/>
      <c r="BSV25" s="304"/>
      <c r="BSW25" s="304"/>
      <c r="BSX25" s="304"/>
      <c r="BSY25" s="304"/>
      <c r="BSZ25" s="304"/>
      <c r="BTA25" s="304"/>
      <c r="BTB25" s="304"/>
      <c r="BTC25" s="304"/>
      <c r="BTD25" s="304"/>
      <c r="BTE25" s="304"/>
      <c r="BTF25" s="304"/>
      <c r="BTG25" s="304"/>
      <c r="BTH25" s="304"/>
      <c r="BTI25" s="304"/>
      <c r="BTJ25" s="304"/>
      <c r="BTK25" s="304"/>
      <c r="BTL25" s="304"/>
      <c r="BTM25" s="304"/>
      <c r="BTN25" s="304"/>
      <c r="BTO25" s="304"/>
      <c r="BTP25" s="304"/>
      <c r="BTQ25" s="304"/>
      <c r="BTR25" s="304"/>
      <c r="BTS25" s="304"/>
      <c r="BTT25" s="304"/>
      <c r="BTU25" s="304"/>
      <c r="BTV25" s="304"/>
      <c r="BTW25" s="304"/>
      <c r="BTX25" s="304"/>
      <c r="BTY25" s="304"/>
      <c r="BTZ25" s="304"/>
      <c r="BUA25" s="304"/>
      <c r="BUB25" s="304"/>
      <c r="BUC25" s="304"/>
      <c r="BUD25" s="304"/>
      <c r="BUE25" s="304"/>
      <c r="BUF25" s="304"/>
      <c r="BUG25" s="304"/>
      <c r="BUH25" s="304"/>
      <c r="BUI25" s="304"/>
      <c r="BUJ25" s="304"/>
      <c r="BUK25" s="304"/>
      <c r="BUL25" s="304"/>
      <c r="BUM25" s="304"/>
      <c r="BUN25" s="304"/>
      <c r="BUO25" s="304"/>
      <c r="BUP25" s="304"/>
      <c r="BUQ25" s="304"/>
      <c r="BUR25" s="304"/>
      <c r="BUS25" s="304"/>
      <c r="BUT25" s="304"/>
      <c r="BUU25" s="304"/>
      <c r="BUV25" s="304"/>
      <c r="BUW25" s="304"/>
      <c r="BUX25" s="304"/>
      <c r="BUY25" s="304"/>
      <c r="BUZ25" s="304"/>
      <c r="BVA25" s="304"/>
      <c r="BVB25" s="304"/>
      <c r="BVC25" s="304"/>
      <c r="BVD25" s="304"/>
      <c r="BVE25" s="304"/>
      <c r="BVF25" s="304"/>
      <c r="BVG25" s="304"/>
      <c r="BVH25" s="304"/>
      <c r="BVI25" s="304"/>
      <c r="BVJ25" s="304"/>
      <c r="BVK25" s="304"/>
      <c r="BVL25" s="304"/>
      <c r="BVM25" s="304"/>
      <c r="BVN25" s="304"/>
      <c r="BVO25" s="304"/>
      <c r="BVP25" s="304"/>
      <c r="BVQ25" s="304"/>
      <c r="BVR25" s="304"/>
      <c r="BVS25" s="304"/>
      <c r="BVT25" s="304"/>
      <c r="BVU25" s="304"/>
      <c r="BVV25" s="304"/>
      <c r="BVW25" s="304"/>
      <c r="BVX25" s="304"/>
      <c r="BVY25" s="304"/>
      <c r="BVZ25" s="304"/>
      <c r="BWA25" s="304"/>
      <c r="BWB25" s="304"/>
      <c r="BWC25" s="304"/>
      <c r="BWD25" s="304"/>
      <c r="BWE25" s="304"/>
      <c r="BWF25" s="304"/>
      <c r="BWG25" s="304"/>
      <c r="BWH25" s="304"/>
      <c r="BWI25" s="304"/>
      <c r="BWJ25" s="304"/>
      <c r="BWK25" s="304"/>
      <c r="BWL25" s="304"/>
      <c r="BWM25" s="304"/>
      <c r="BWN25" s="304"/>
      <c r="BWO25" s="304"/>
      <c r="BWP25" s="304"/>
      <c r="BWQ25" s="304"/>
      <c r="BWR25" s="304"/>
      <c r="BWS25" s="304"/>
      <c r="BWT25" s="304"/>
      <c r="BWU25" s="304"/>
      <c r="BWV25" s="304"/>
      <c r="BWW25" s="304"/>
      <c r="BWX25" s="304"/>
      <c r="BWY25" s="304"/>
      <c r="BWZ25" s="304"/>
      <c r="BXA25" s="304"/>
      <c r="BXB25" s="304"/>
      <c r="BXC25" s="304"/>
      <c r="BXD25" s="304"/>
      <c r="BXE25" s="304"/>
      <c r="BXF25" s="304"/>
      <c r="BXG25" s="304"/>
      <c r="BXH25" s="304"/>
      <c r="BXI25" s="304"/>
      <c r="BXJ25" s="304"/>
      <c r="BXK25" s="304"/>
      <c r="BXL25" s="304"/>
      <c r="BXM25" s="304"/>
      <c r="BXN25" s="304"/>
      <c r="BXO25" s="304"/>
      <c r="BXP25" s="304"/>
      <c r="BXQ25" s="304"/>
      <c r="BXR25" s="304"/>
      <c r="BXS25" s="304"/>
      <c r="BXT25" s="304"/>
      <c r="BXU25" s="304"/>
      <c r="BXV25" s="304"/>
      <c r="BXW25" s="304"/>
      <c r="BXX25" s="304"/>
      <c r="BXY25" s="304"/>
      <c r="BXZ25" s="304"/>
      <c r="BYA25" s="304"/>
      <c r="BYB25" s="304"/>
      <c r="BYC25" s="304"/>
      <c r="BYD25" s="304"/>
      <c r="BYE25" s="304"/>
      <c r="BYF25" s="304"/>
      <c r="BYG25" s="304"/>
      <c r="BYH25" s="304"/>
      <c r="BYI25" s="304"/>
      <c r="BYJ25" s="304"/>
      <c r="BYK25" s="304"/>
      <c r="BYL25" s="304"/>
      <c r="BYM25" s="304"/>
      <c r="BYN25" s="304"/>
      <c r="BYO25" s="304"/>
      <c r="BYP25" s="304"/>
      <c r="BYQ25" s="304"/>
      <c r="BYR25" s="304"/>
      <c r="BYS25" s="304"/>
      <c r="BYT25" s="304"/>
      <c r="BYU25" s="304"/>
      <c r="BYV25" s="304"/>
      <c r="BYW25" s="304"/>
      <c r="BYX25" s="304"/>
      <c r="BYY25" s="304"/>
      <c r="BYZ25" s="304"/>
      <c r="BZA25" s="304"/>
      <c r="BZB25" s="304"/>
      <c r="BZC25" s="304"/>
      <c r="BZD25" s="304"/>
      <c r="BZE25" s="304"/>
      <c r="BZF25" s="304"/>
      <c r="BZG25" s="304"/>
      <c r="BZH25" s="304"/>
      <c r="BZI25" s="304"/>
      <c r="BZJ25" s="304"/>
      <c r="BZK25" s="304"/>
      <c r="BZL25" s="304"/>
      <c r="BZM25" s="304"/>
      <c r="BZN25" s="304"/>
      <c r="BZO25" s="304"/>
      <c r="BZP25" s="304"/>
      <c r="BZQ25" s="304"/>
      <c r="BZR25" s="304"/>
      <c r="BZS25" s="304"/>
      <c r="BZT25" s="304"/>
      <c r="BZU25" s="304"/>
      <c r="BZV25" s="304"/>
      <c r="BZW25" s="304"/>
      <c r="BZX25" s="304"/>
      <c r="BZY25" s="304"/>
      <c r="BZZ25" s="304"/>
      <c r="CAA25" s="304"/>
      <c r="CAB25" s="304"/>
      <c r="CAC25" s="304"/>
      <c r="CAD25" s="304"/>
      <c r="CAE25" s="304"/>
      <c r="CAF25" s="304"/>
      <c r="CAG25" s="304"/>
      <c r="CAH25" s="304"/>
      <c r="CAI25" s="304"/>
      <c r="CAJ25" s="304"/>
      <c r="CAK25" s="304"/>
      <c r="CAL25" s="304"/>
      <c r="CAM25" s="304"/>
      <c r="CAN25" s="304"/>
      <c r="CAO25" s="304"/>
      <c r="CAP25" s="304"/>
      <c r="CAQ25" s="304"/>
      <c r="CAR25" s="304"/>
      <c r="CAS25" s="304"/>
      <c r="CAT25" s="304"/>
      <c r="CAU25" s="304"/>
      <c r="CAV25" s="304"/>
      <c r="CAW25" s="304"/>
      <c r="CAX25" s="304"/>
      <c r="CAY25" s="304"/>
      <c r="CAZ25" s="304"/>
      <c r="CBA25" s="304"/>
      <c r="CBB25" s="304"/>
      <c r="CBC25" s="304"/>
      <c r="CBD25" s="304"/>
      <c r="CBE25" s="304"/>
      <c r="CBF25" s="304"/>
      <c r="CBG25" s="304"/>
      <c r="CBH25" s="304"/>
      <c r="CBI25" s="304"/>
      <c r="CBJ25" s="304"/>
      <c r="CBK25" s="304"/>
      <c r="CBL25" s="304"/>
      <c r="CBM25" s="304"/>
      <c r="CBN25" s="304"/>
      <c r="CBO25" s="304"/>
      <c r="CBP25" s="304"/>
      <c r="CBQ25" s="304"/>
      <c r="CBR25" s="304"/>
      <c r="CBS25" s="304"/>
      <c r="CBT25" s="304"/>
      <c r="CBU25" s="304"/>
      <c r="CBV25" s="304"/>
      <c r="CBW25" s="304"/>
      <c r="CBX25" s="304"/>
      <c r="CBY25" s="304"/>
      <c r="CBZ25" s="304"/>
      <c r="CCA25" s="304"/>
      <c r="CCB25" s="304"/>
      <c r="CCC25" s="304"/>
      <c r="CCD25" s="304"/>
      <c r="CCE25" s="304"/>
      <c r="CCF25" s="304"/>
      <c r="CCG25" s="304"/>
      <c r="CCH25" s="304"/>
      <c r="CCI25" s="304"/>
      <c r="CCJ25" s="304"/>
      <c r="CCK25" s="304"/>
      <c r="CCL25" s="304"/>
      <c r="CCM25" s="304"/>
      <c r="CCN25" s="304"/>
      <c r="CCO25" s="304"/>
      <c r="CCP25" s="304"/>
      <c r="CCQ25" s="304"/>
      <c r="CCR25" s="304"/>
      <c r="CCS25" s="304"/>
      <c r="CCT25" s="304"/>
      <c r="CCU25" s="304"/>
      <c r="CCV25" s="304"/>
      <c r="CCW25" s="304"/>
      <c r="CCX25" s="304"/>
      <c r="CCY25" s="304"/>
      <c r="CCZ25" s="304"/>
      <c r="CDA25" s="304"/>
      <c r="CDB25" s="304"/>
      <c r="CDC25" s="304"/>
      <c r="CDD25" s="304"/>
      <c r="CDE25" s="304"/>
      <c r="CDF25" s="304"/>
      <c r="CDG25" s="304"/>
      <c r="CDH25" s="304"/>
      <c r="CDI25" s="304"/>
      <c r="CDJ25" s="304"/>
      <c r="CDK25" s="304"/>
      <c r="CDL25" s="304"/>
      <c r="CDM25" s="304"/>
      <c r="CDN25" s="304"/>
      <c r="CDO25" s="304"/>
      <c r="CDP25" s="304"/>
      <c r="CDQ25" s="304"/>
      <c r="CDR25" s="304"/>
      <c r="CDS25" s="304"/>
      <c r="CDT25" s="304"/>
      <c r="CDU25" s="304"/>
      <c r="CDV25" s="304"/>
      <c r="CDW25" s="304"/>
      <c r="CDX25" s="304"/>
      <c r="CDY25" s="304"/>
      <c r="CDZ25" s="304"/>
      <c r="CEA25" s="304"/>
      <c r="CEB25" s="304"/>
      <c r="CEC25" s="304"/>
      <c r="CED25" s="304"/>
      <c r="CEE25" s="304"/>
      <c r="CEF25" s="304"/>
      <c r="CEG25" s="304"/>
      <c r="CEH25" s="304"/>
      <c r="CEI25" s="304"/>
      <c r="CEJ25" s="304"/>
      <c r="CEK25" s="304"/>
      <c r="CEL25" s="304"/>
      <c r="CEM25" s="304"/>
      <c r="CEN25" s="304"/>
      <c r="CEO25" s="304"/>
      <c r="CEP25" s="304"/>
      <c r="CEQ25" s="304"/>
      <c r="CER25" s="304"/>
      <c r="CES25" s="304"/>
      <c r="CET25" s="304"/>
      <c r="CEU25" s="304"/>
      <c r="CEV25" s="304"/>
      <c r="CEW25" s="304"/>
      <c r="CEX25" s="304"/>
      <c r="CEY25" s="304"/>
      <c r="CEZ25" s="304"/>
      <c r="CFA25" s="304"/>
      <c r="CFB25" s="304"/>
      <c r="CFC25" s="304"/>
      <c r="CFD25" s="304"/>
      <c r="CFE25" s="304"/>
      <c r="CFF25" s="304"/>
      <c r="CFG25" s="304"/>
      <c r="CFH25" s="304"/>
      <c r="CFI25" s="304"/>
      <c r="CFJ25" s="304"/>
      <c r="CFK25" s="304"/>
      <c r="CFL25" s="304"/>
      <c r="CFM25" s="304"/>
      <c r="CFN25" s="304"/>
      <c r="CFO25" s="304"/>
      <c r="CFP25" s="304"/>
      <c r="CFQ25" s="304"/>
      <c r="CFR25" s="304"/>
      <c r="CFS25" s="304"/>
      <c r="CFT25" s="304"/>
      <c r="CFU25" s="304"/>
      <c r="CFV25" s="304"/>
      <c r="CFW25" s="304"/>
      <c r="CFX25" s="304"/>
      <c r="CFY25" s="304"/>
      <c r="CFZ25" s="304"/>
      <c r="CGA25" s="304"/>
      <c r="CGB25" s="304"/>
      <c r="CGC25" s="304"/>
      <c r="CGD25" s="304"/>
      <c r="CGE25" s="304"/>
      <c r="CGF25" s="304"/>
      <c r="CGG25" s="304"/>
      <c r="CGH25" s="304"/>
      <c r="CGI25" s="304"/>
      <c r="CGJ25" s="304"/>
      <c r="CGK25" s="304"/>
      <c r="CGL25" s="304"/>
      <c r="CGM25" s="304"/>
      <c r="CGN25" s="304"/>
      <c r="CGO25" s="304"/>
      <c r="CGP25" s="304"/>
      <c r="CGQ25" s="304"/>
      <c r="CGR25" s="304"/>
      <c r="CGS25" s="304"/>
      <c r="CGT25" s="304"/>
      <c r="CGU25" s="304"/>
      <c r="CGV25" s="304"/>
      <c r="CGW25" s="304"/>
      <c r="CGX25" s="304"/>
      <c r="CGY25" s="304"/>
      <c r="CGZ25" s="304"/>
      <c r="CHA25" s="304"/>
      <c r="CHB25" s="304"/>
      <c r="CHC25" s="304"/>
      <c r="CHD25" s="304"/>
      <c r="CHE25" s="304"/>
      <c r="CHF25" s="304"/>
      <c r="CHG25" s="304"/>
      <c r="CHH25" s="304"/>
      <c r="CHI25" s="304"/>
      <c r="CHJ25" s="304"/>
      <c r="CHK25" s="304"/>
      <c r="CHL25" s="304"/>
      <c r="CHM25" s="304"/>
      <c r="CHN25" s="304"/>
      <c r="CHO25" s="304"/>
      <c r="CHP25" s="304"/>
      <c r="CHQ25" s="304"/>
      <c r="CHR25" s="304"/>
      <c r="CHS25" s="304"/>
      <c r="CHT25" s="304"/>
      <c r="CHU25" s="304"/>
      <c r="CHV25" s="304"/>
      <c r="CHW25" s="304"/>
      <c r="CHX25" s="304"/>
      <c r="CHY25" s="304"/>
      <c r="CHZ25" s="304"/>
      <c r="CIA25" s="304"/>
      <c r="CIB25" s="304"/>
      <c r="CIC25" s="304"/>
      <c r="CID25" s="304"/>
      <c r="CIE25" s="304"/>
      <c r="CIF25" s="304"/>
      <c r="CIG25" s="304"/>
      <c r="CIH25" s="304"/>
      <c r="CII25" s="304"/>
      <c r="CIJ25" s="304"/>
      <c r="CIK25" s="304"/>
      <c r="CIL25" s="304"/>
      <c r="CIM25" s="304"/>
      <c r="CIN25" s="304"/>
      <c r="CIO25" s="304"/>
      <c r="CIP25" s="304"/>
      <c r="CIQ25" s="304"/>
      <c r="CIR25" s="304"/>
      <c r="CIS25" s="304"/>
      <c r="CIT25" s="304"/>
      <c r="CIU25" s="304"/>
      <c r="CIV25" s="304"/>
      <c r="CIW25" s="304"/>
      <c r="CIX25" s="304"/>
      <c r="CIY25" s="304"/>
      <c r="CIZ25" s="304"/>
      <c r="CJA25" s="304"/>
      <c r="CJB25" s="304"/>
      <c r="CJC25" s="304"/>
      <c r="CJD25" s="304"/>
      <c r="CJE25" s="304"/>
      <c r="CJF25" s="304"/>
      <c r="CJG25" s="304"/>
      <c r="CJH25" s="304"/>
      <c r="CJI25" s="304"/>
      <c r="CJJ25" s="304"/>
      <c r="CJK25" s="304"/>
      <c r="CJL25" s="304"/>
      <c r="CJM25" s="304"/>
      <c r="CJN25" s="304"/>
      <c r="CJO25" s="304"/>
      <c r="CJP25" s="304"/>
      <c r="CJQ25" s="304"/>
      <c r="CJR25" s="304"/>
      <c r="CJS25" s="304"/>
      <c r="CJT25" s="304"/>
      <c r="CJU25" s="304"/>
      <c r="CJV25" s="304"/>
      <c r="CJW25" s="304"/>
      <c r="CJX25" s="304"/>
      <c r="CJY25" s="304"/>
      <c r="CJZ25" s="304"/>
      <c r="CKA25" s="304"/>
      <c r="CKB25" s="304"/>
      <c r="CKC25" s="304"/>
      <c r="CKD25" s="304"/>
      <c r="CKE25" s="304"/>
      <c r="CKF25" s="304"/>
      <c r="CKG25" s="304"/>
      <c r="CKH25" s="304"/>
      <c r="CKI25" s="304"/>
      <c r="CKJ25" s="304"/>
      <c r="CKK25" s="304"/>
      <c r="CKL25" s="304"/>
      <c r="CKM25" s="304"/>
      <c r="CKN25" s="304"/>
      <c r="CKO25" s="304"/>
      <c r="CKP25" s="304"/>
      <c r="CKQ25" s="304"/>
      <c r="CKR25" s="304"/>
      <c r="CKS25" s="304"/>
      <c r="CKT25" s="304"/>
      <c r="CKU25" s="304"/>
      <c r="CKV25" s="304"/>
      <c r="CKW25" s="304"/>
      <c r="CKX25" s="304"/>
      <c r="CKY25" s="304"/>
      <c r="CKZ25" s="304"/>
      <c r="CLA25" s="304"/>
      <c r="CLB25" s="304"/>
      <c r="CLC25" s="304"/>
      <c r="CLD25" s="304"/>
      <c r="CLE25" s="304"/>
      <c r="CLF25" s="304"/>
      <c r="CLG25" s="304"/>
      <c r="CLH25" s="304"/>
      <c r="CLI25" s="304"/>
      <c r="CLJ25" s="304"/>
      <c r="CLK25" s="304"/>
      <c r="CLL25" s="304"/>
      <c r="CLM25" s="304"/>
      <c r="CLN25" s="304"/>
      <c r="CLO25" s="304"/>
      <c r="CLP25" s="304"/>
      <c r="CLQ25" s="304"/>
      <c r="CLR25" s="304"/>
      <c r="CLS25" s="304"/>
      <c r="CLT25" s="304"/>
      <c r="CLU25" s="304"/>
      <c r="CLV25" s="304"/>
      <c r="CLW25" s="304"/>
      <c r="CLX25" s="304"/>
      <c r="CLY25" s="304"/>
      <c r="CLZ25" s="304"/>
      <c r="CMA25" s="304"/>
      <c r="CMB25" s="304"/>
      <c r="CMC25" s="304"/>
      <c r="CMD25" s="304"/>
      <c r="CME25" s="304"/>
      <c r="CMF25" s="304"/>
      <c r="CMG25" s="304"/>
      <c r="CMH25" s="304"/>
      <c r="CMI25" s="304"/>
      <c r="CMJ25" s="304"/>
      <c r="CMK25" s="304"/>
      <c r="CML25" s="304"/>
      <c r="CMM25" s="304"/>
      <c r="CMN25" s="304"/>
      <c r="CMO25" s="304"/>
      <c r="CMP25" s="304"/>
      <c r="CMQ25" s="304"/>
      <c r="CMR25" s="304"/>
      <c r="CMS25" s="304"/>
      <c r="CMT25" s="304"/>
      <c r="CMU25" s="304"/>
      <c r="CMV25" s="304"/>
      <c r="CMW25" s="304"/>
      <c r="CMX25" s="304"/>
      <c r="CMY25" s="304"/>
      <c r="CMZ25" s="304"/>
      <c r="CNA25" s="304"/>
      <c r="CNB25" s="304"/>
      <c r="CNC25" s="304"/>
      <c r="CND25" s="304"/>
      <c r="CNE25" s="304"/>
      <c r="CNF25" s="304"/>
      <c r="CNG25" s="304"/>
      <c r="CNH25" s="304"/>
      <c r="CNI25" s="304"/>
      <c r="CNJ25" s="304"/>
      <c r="CNK25" s="304"/>
      <c r="CNL25" s="304"/>
      <c r="CNM25" s="304"/>
      <c r="CNN25" s="304"/>
      <c r="CNO25" s="304"/>
      <c r="CNP25" s="304"/>
      <c r="CNQ25" s="304"/>
      <c r="CNR25" s="304"/>
      <c r="CNS25" s="304"/>
      <c r="CNT25" s="304"/>
      <c r="CNU25" s="304"/>
      <c r="CNV25" s="304"/>
      <c r="CNW25" s="304"/>
      <c r="CNX25" s="304"/>
      <c r="CNY25" s="304"/>
      <c r="CNZ25" s="304"/>
      <c r="COA25" s="304"/>
      <c r="COB25" s="304"/>
      <c r="COC25" s="304"/>
      <c r="COD25" s="304"/>
      <c r="COE25" s="304"/>
      <c r="COF25" s="304"/>
      <c r="COG25" s="304"/>
      <c r="COH25" s="304"/>
      <c r="COI25" s="304"/>
      <c r="COJ25" s="304"/>
      <c r="COK25" s="304"/>
      <c r="COL25" s="304"/>
      <c r="COM25" s="304"/>
      <c r="CON25" s="304"/>
      <c r="COO25" s="304"/>
      <c r="COP25" s="304"/>
      <c r="COQ25" s="304"/>
      <c r="COR25" s="304"/>
      <c r="COS25" s="304"/>
      <c r="COT25" s="304"/>
      <c r="COU25" s="304"/>
      <c r="COV25" s="304"/>
      <c r="COW25" s="304"/>
      <c r="COX25" s="304"/>
      <c r="COY25" s="304"/>
      <c r="COZ25" s="304"/>
      <c r="CPA25" s="304"/>
      <c r="CPB25" s="304"/>
      <c r="CPC25" s="304"/>
      <c r="CPD25" s="304"/>
      <c r="CPE25" s="304"/>
      <c r="CPF25" s="304"/>
      <c r="CPG25" s="304"/>
      <c r="CPH25" s="304"/>
      <c r="CPI25" s="304"/>
      <c r="CPJ25" s="304"/>
      <c r="CPK25" s="304"/>
      <c r="CPL25" s="304"/>
      <c r="CPM25" s="304"/>
      <c r="CPN25" s="304"/>
      <c r="CPO25" s="304"/>
      <c r="CPP25" s="304"/>
      <c r="CPQ25" s="304"/>
      <c r="CPR25" s="304"/>
      <c r="CPS25" s="304"/>
      <c r="CPT25" s="304"/>
      <c r="CPU25" s="304"/>
      <c r="CPV25" s="304"/>
      <c r="CPW25" s="304"/>
      <c r="CPX25" s="304"/>
      <c r="CPY25" s="304"/>
      <c r="CPZ25" s="304"/>
      <c r="CQA25" s="304"/>
      <c r="CQB25" s="304"/>
      <c r="CQC25" s="304"/>
      <c r="CQD25" s="304"/>
      <c r="CQE25" s="304"/>
      <c r="CQF25" s="304"/>
      <c r="CQG25" s="304"/>
      <c r="CQH25" s="304"/>
      <c r="CQI25" s="304"/>
      <c r="CQJ25" s="304"/>
      <c r="CQK25" s="304"/>
      <c r="CQL25" s="304"/>
      <c r="CQM25" s="304"/>
      <c r="CQN25" s="304"/>
      <c r="CQO25" s="304"/>
      <c r="CQP25" s="304"/>
      <c r="CQQ25" s="304"/>
      <c r="CQR25" s="304"/>
      <c r="CQS25" s="304"/>
      <c r="CQT25" s="304"/>
      <c r="CQU25" s="304"/>
      <c r="CQV25" s="304"/>
      <c r="CQW25" s="304"/>
      <c r="CQX25" s="304"/>
      <c r="CQY25" s="304"/>
      <c r="CQZ25" s="304"/>
      <c r="CRA25" s="304"/>
      <c r="CRB25" s="304"/>
      <c r="CRC25" s="304"/>
      <c r="CRD25" s="304"/>
      <c r="CRE25" s="304"/>
      <c r="CRF25" s="304"/>
      <c r="CRG25" s="304"/>
      <c r="CRH25" s="304"/>
      <c r="CRI25" s="304"/>
      <c r="CRJ25" s="304"/>
      <c r="CRK25" s="304"/>
      <c r="CRL25" s="304"/>
      <c r="CRM25" s="304"/>
      <c r="CRN25" s="304"/>
      <c r="CRO25" s="304"/>
      <c r="CRP25" s="304"/>
      <c r="CRQ25" s="304"/>
      <c r="CRR25" s="304"/>
      <c r="CRS25" s="304"/>
      <c r="CRT25" s="304"/>
      <c r="CRU25" s="304"/>
      <c r="CRV25" s="304"/>
      <c r="CRW25" s="304"/>
      <c r="CRX25" s="304"/>
      <c r="CRY25" s="304"/>
      <c r="CRZ25" s="304"/>
      <c r="CSA25" s="304"/>
      <c r="CSB25" s="304"/>
      <c r="CSC25" s="304"/>
      <c r="CSD25" s="304"/>
      <c r="CSE25" s="304"/>
      <c r="CSF25" s="304"/>
      <c r="CSG25" s="304"/>
      <c r="CSH25" s="304"/>
      <c r="CSI25" s="304"/>
      <c r="CSJ25" s="304"/>
      <c r="CSK25" s="304"/>
      <c r="CSL25" s="304"/>
      <c r="CSM25" s="304"/>
      <c r="CSN25" s="304"/>
      <c r="CSO25" s="304"/>
      <c r="CSP25" s="304"/>
      <c r="CSQ25" s="304"/>
      <c r="CSR25" s="304"/>
      <c r="CSS25" s="304"/>
      <c r="CST25" s="304"/>
      <c r="CSU25" s="304"/>
      <c r="CSV25" s="304"/>
      <c r="CSW25" s="304"/>
      <c r="CSX25" s="304"/>
      <c r="CSY25" s="304"/>
      <c r="CSZ25" s="304"/>
      <c r="CTA25" s="304"/>
      <c r="CTB25" s="304"/>
      <c r="CTC25" s="304"/>
      <c r="CTD25" s="304"/>
      <c r="CTE25" s="304"/>
      <c r="CTF25" s="304"/>
      <c r="CTG25" s="304"/>
      <c r="CTH25" s="304"/>
      <c r="CTI25" s="304"/>
      <c r="CTJ25" s="304"/>
      <c r="CTK25" s="304"/>
      <c r="CTL25" s="304"/>
      <c r="CTM25" s="304"/>
      <c r="CTN25" s="304"/>
      <c r="CTO25" s="304"/>
      <c r="CTP25" s="304"/>
      <c r="CTQ25" s="304"/>
      <c r="CTR25" s="304"/>
      <c r="CTS25" s="304"/>
      <c r="CTT25" s="304"/>
      <c r="CTU25" s="304"/>
      <c r="CTV25" s="304"/>
      <c r="CTW25" s="304"/>
      <c r="CTX25" s="304"/>
      <c r="CTY25" s="304"/>
      <c r="CTZ25" s="304"/>
      <c r="CUA25" s="304"/>
      <c r="CUB25" s="304"/>
      <c r="CUC25" s="304"/>
      <c r="CUD25" s="304"/>
      <c r="CUE25" s="304"/>
      <c r="CUF25" s="304"/>
      <c r="CUG25" s="304"/>
      <c r="CUH25" s="304"/>
      <c r="CUI25" s="304"/>
      <c r="CUJ25" s="304"/>
      <c r="CUK25" s="304"/>
      <c r="CUL25" s="304"/>
      <c r="CUM25" s="304"/>
      <c r="CUN25" s="304"/>
      <c r="CUO25" s="304"/>
      <c r="CUP25" s="304"/>
      <c r="CUQ25" s="304"/>
      <c r="CUR25" s="304"/>
      <c r="CUS25" s="304"/>
      <c r="CUT25" s="304"/>
      <c r="CUU25" s="304"/>
      <c r="CUV25" s="304"/>
      <c r="CUW25" s="304"/>
      <c r="CUX25" s="304"/>
      <c r="CUY25" s="304"/>
      <c r="CUZ25" s="304"/>
      <c r="CVA25" s="304"/>
      <c r="CVB25" s="304"/>
      <c r="CVC25" s="304"/>
      <c r="CVD25" s="304"/>
      <c r="CVE25" s="304"/>
      <c r="CVF25" s="304"/>
      <c r="CVG25" s="304"/>
      <c r="CVH25" s="304"/>
      <c r="CVI25" s="304"/>
      <c r="CVJ25" s="304"/>
      <c r="CVK25" s="304"/>
      <c r="CVL25" s="304"/>
      <c r="CVM25" s="304"/>
      <c r="CVN25" s="304"/>
      <c r="CVO25" s="304"/>
      <c r="CVP25" s="304"/>
      <c r="CVQ25" s="304"/>
      <c r="CVR25" s="304"/>
      <c r="CVS25" s="304"/>
      <c r="CVT25" s="304"/>
      <c r="CVU25" s="304"/>
      <c r="CVV25" s="304"/>
      <c r="CVW25" s="304"/>
      <c r="CVX25" s="304"/>
      <c r="CVY25" s="304"/>
      <c r="CVZ25" s="304"/>
      <c r="CWA25" s="304"/>
      <c r="CWB25" s="304"/>
      <c r="CWC25" s="304"/>
      <c r="CWD25" s="304"/>
      <c r="CWE25" s="304"/>
      <c r="CWF25" s="304"/>
      <c r="CWG25" s="304"/>
      <c r="CWH25" s="304"/>
      <c r="CWI25" s="304"/>
      <c r="CWJ25" s="304"/>
      <c r="CWK25" s="304"/>
      <c r="CWL25" s="304"/>
      <c r="CWM25" s="304"/>
      <c r="CWN25" s="304"/>
      <c r="CWO25" s="304"/>
      <c r="CWP25" s="304"/>
      <c r="CWQ25" s="304"/>
      <c r="CWR25" s="304"/>
      <c r="CWS25" s="304"/>
      <c r="CWT25" s="304"/>
      <c r="CWU25" s="304"/>
      <c r="CWV25" s="304"/>
      <c r="CWW25" s="304"/>
      <c r="CWX25" s="304"/>
      <c r="CWY25" s="304"/>
      <c r="CWZ25" s="304"/>
      <c r="CXA25" s="304"/>
      <c r="CXB25" s="304"/>
      <c r="CXC25" s="304"/>
      <c r="CXD25" s="304"/>
      <c r="CXE25" s="304"/>
      <c r="CXF25" s="304"/>
      <c r="CXG25" s="304"/>
      <c r="CXH25" s="304"/>
      <c r="CXI25" s="304"/>
      <c r="CXJ25" s="304"/>
      <c r="CXK25" s="304"/>
      <c r="CXL25" s="304"/>
      <c r="CXM25" s="304"/>
      <c r="CXN25" s="304"/>
      <c r="CXO25" s="304"/>
      <c r="CXP25" s="304"/>
      <c r="CXQ25" s="304"/>
      <c r="CXR25" s="304"/>
      <c r="CXS25" s="304"/>
      <c r="CXT25" s="304"/>
      <c r="CXU25" s="304"/>
      <c r="CXV25" s="304"/>
      <c r="CXW25" s="304"/>
      <c r="CXX25" s="304"/>
      <c r="CXY25" s="304"/>
      <c r="CXZ25" s="304"/>
      <c r="CYA25" s="304"/>
      <c r="CYB25" s="304"/>
      <c r="CYC25" s="304"/>
      <c r="CYD25" s="304"/>
      <c r="CYE25" s="304"/>
      <c r="CYF25" s="304"/>
      <c r="CYG25" s="304"/>
      <c r="CYH25" s="304"/>
      <c r="CYI25" s="304"/>
      <c r="CYJ25" s="304"/>
      <c r="CYK25" s="304"/>
      <c r="CYL25" s="304"/>
      <c r="CYM25" s="304"/>
      <c r="CYN25" s="304"/>
      <c r="CYO25" s="304"/>
      <c r="CYP25" s="304"/>
      <c r="CYQ25" s="304"/>
      <c r="CYR25" s="304"/>
      <c r="CYS25" s="304"/>
      <c r="CYT25" s="304"/>
      <c r="CYU25" s="304"/>
      <c r="CYV25" s="304"/>
      <c r="CYW25" s="304"/>
      <c r="CYX25" s="304"/>
      <c r="CYY25" s="304"/>
      <c r="CYZ25" s="304"/>
      <c r="CZA25" s="304"/>
      <c r="CZB25" s="304"/>
      <c r="CZC25" s="304"/>
      <c r="CZD25" s="304"/>
      <c r="CZE25" s="304"/>
      <c r="CZF25" s="304"/>
      <c r="CZG25" s="304"/>
      <c r="CZH25" s="304"/>
      <c r="CZI25" s="304"/>
      <c r="CZJ25" s="304"/>
      <c r="CZK25" s="304"/>
      <c r="CZL25" s="304"/>
      <c r="CZM25" s="304"/>
      <c r="CZN25" s="304"/>
      <c r="CZO25" s="304"/>
      <c r="CZP25" s="304"/>
      <c r="CZQ25" s="304"/>
      <c r="CZR25" s="304"/>
      <c r="CZS25" s="304"/>
      <c r="CZT25" s="304"/>
      <c r="CZU25" s="304"/>
      <c r="CZV25" s="304"/>
      <c r="CZW25" s="304"/>
      <c r="CZX25" s="304"/>
      <c r="CZY25" s="304"/>
      <c r="CZZ25" s="304"/>
      <c r="DAA25" s="304"/>
      <c r="DAB25" s="304"/>
      <c r="DAC25" s="304"/>
      <c r="DAD25" s="304"/>
      <c r="DAE25" s="304"/>
      <c r="DAF25" s="304"/>
      <c r="DAG25" s="304"/>
      <c r="DAH25" s="304"/>
      <c r="DAI25" s="304"/>
      <c r="DAJ25" s="304"/>
      <c r="DAK25" s="304"/>
      <c r="DAL25" s="304"/>
      <c r="DAM25" s="304"/>
      <c r="DAN25" s="304"/>
      <c r="DAO25" s="304"/>
      <c r="DAP25" s="304"/>
      <c r="DAQ25" s="304"/>
      <c r="DAR25" s="304"/>
      <c r="DAS25" s="304"/>
      <c r="DAT25" s="304"/>
      <c r="DAU25" s="304"/>
      <c r="DAV25" s="304"/>
      <c r="DAW25" s="304"/>
      <c r="DAX25" s="304"/>
      <c r="DAY25" s="304"/>
      <c r="DAZ25" s="304"/>
      <c r="DBA25" s="304"/>
      <c r="DBB25" s="304"/>
      <c r="DBC25" s="304"/>
      <c r="DBD25" s="304"/>
      <c r="DBE25" s="304"/>
      <c r="DBF25" s="304"/>
      <c r="DBG25" s="304"/>
      <c r="DBH25" s="304"/>
      <c r="DBI25" s="304"/>
      <c r="DBJ25" s="304"/>
      <c r="DBK25" s="304"/>
      <c r="DBL25" s="304"/>
      <c r="DBM25" s="304"/>
      <c r="DBN25" s="304"/>
      <c r="DBO25" s="304"/>
      <c r="DBP25" s="304"/>
      <c r="DBQ25" s="304"/>
      <c r="DBR25" s="304"/>
      <c r="DBS25" s="304"/>
      <c r="DBT25" s="304"/>
      <c r="DBU25" s="304"/>
      <c r="DBV25" s="304"/>
      <c r="DBW25" s="304"/>
      <c r="DBX25" s="304"/>
      <c r="DBY25" s="304"/>
      <c r="DBZ25" s="304"/>
      <c r="DCA25" s="304"/>
      <c r="DCB25" s="304"/>
      <c r="DCC25" s="304"/>
      <c r="DCD25" s="304"/>
      <c r="DCE25" s="304"/>
      <c r="DCF25" s="304"/>
      <c r="DCG25" s="304"/>
      <c r="DCH25" s="304"/>
      <c r="DCI25" s="304"/>
      <c r="DCJ25" s="304"/>
      <c r="DCK25" s="304"/>
      <c r="DCL25" s="304"/>
      <c r="DCM25" s="304"/>
      <c r="DCN25" s="304"/>
      <c r="DCO25" s="304"/>
      <c r="DCP25" s="304"/>
      <c r="DCQ25" s="304"/>
      <c r="DCR25" s="304"/>
      <c r="DCS25" s="304"/>
      <c r="DCT25" s="304"/>
      <c r="DCU25" s="304"/>
      <c r="DCV25" s="304"/>
      <c r="DCW25" s="304"/>
      <c r="DCX25" s="304"/>
      <c r="DCY25" s="304"/>
      <c r="DCZ25" s="304"/>
      <c r="DDA25" s="304"/>
      <c r="DDB25" s="304"/>
      <c r="DDC25" s="304"/>
      <c r="DDD25" s="304"/>
      <c r="DDE25" s="304"/>
      <c r="DDF25" s="304"/>
      <c r="DDG25" s="304"/>
      <c r="DDH25" s="304"/>
      <c r="DDI25" s="304"/>
      <c r="DDJ25" s="304"/>
      <c r="DDK25" s="304"/>
      <c r="DDL25" s="304"/>
      <c r="DDM25" s="304"/>
      <c r="DDN25" s="304"/>
      <c r="DDO25" s="304"/>
      <c r="DDP25" s="304"/>
      <c r="DDQ25" s="304"/>
      <c r="DDR25" s="304"/>
      <c r="DDS25" s="304"/>
      <c r="DDT25" s="304"/>
      <c r="DDU25" s="304"/>
      <c r="DDV25" s="304"/>
      <c r="DDW25" s="304"/>
      <c r="DDX25" s="304"/>
      <c r="DDY25" s="304"/>
      <c r="DDZ25" s="304"/>
      <c r="DEA25" s="304"/>
      <c r="DEB25" s="304"/>
      <c r="DEC25" s="304"/>
      <c r="DED25" s="304"/>
      <c r="DEE25" s="304"/>
      <c r="DEF25" s="304"/>
      <c r="DEG25" s="304"/>
      <c r="DEH25" s="304"/>
      <c r="DEI25" s="304"/>
      <c r="DEJ25" s="304"/>
      <c r="DEK25" s="304"/>
      <c r="DEL25" s="304"/>
      <c r="DEM25" s="304"/>
      <c r="DEN25" s="304"/>
      <c r="DEO25" s="304"/>
      <c r="DEP25" s="304"/>
      <c r="DEQ25" s="304"/>
      <c r="DER25" s="304"/>
      <c r="DES25" s="304"/>
      <c r="DET25" s="304"/>
      <c r="DEU25" s="304"/>
      <c r="DEV25" s="304"/>
      <c r="DEW25" s="304"/>
      <c r="DEX25" s="304"/>
      <c r="DEY25" s="304"/>
      <c r="DEZ25" s="304"/>
      <c r="DFA25" s="304"/>
      <c r="DFB25" s="304"/>
      <c r="DFC25" s="304"/>
      <c r="DFD25" s="304"/>
      <c r="DFE25" s="304"/>
      <c r="DFF25" s="304"/>
      <c r="DFG25" s="304"/>
      <c r="DFH25" s="304"/>
      <c r="DFI25" s="304"/>
      <c r="DFJ25" s="304"/>
      <c r="DFK25" s="304"/>
      <c r="DFL25" s="304"/>
      <c r="DFM25" s="304"/>
      <c r="DFN25" s="304"/>
      <c r="DFO25" s="304"/>
      <c r="DFP25" s="304"/>
      <c r="DFQ25" s="304"/>
      <c r="DFR25" s="304"/>
      <c r="DFS25" s="304"/>
      <c r="DFT25" s="304"/>
      <c r="DFU25" s="304"/>
      <c r="DFV25" s="304"/>
      <c r="DFW25" s="304"/>
      <c r="DFX25" s="304"/>
      <c r="DFY25" s="304"/>
      <c r="DFZ25" s="304"/>
      <c r="DGA25" s="304"/>
      <c r="DGB25" s="304"/>
      <c r="DGC25" s="304"/>
      <c r="DGD25" s="304"/>
      <c r="DGE25" s="304"/>
      <c r="DGF25" s="304"/>
      <c r="DGG25" s="304"/>
      <c r="DGH25" s="304"/>
      <c r="DGI25" s="304"/>
      <c r="DGJ25" s="304"/>
      <c r="DGK25" s="304"/>
      <c r="DGL25" s="304"/>
      <c r="DGM25" s="304"/>
      <c r="DGN25" s="304"/>
      <c r="DGO25" s="304"/>
      <c r="DGP25" s="304"/>
      <c r="DGQ25" s="304"/>
      <c r="DGR25" s="304"/>
      <c r="DGS25" s="304"/>
      <c r="DGT25" s="304"/>
      <c r="DGU25" s="304"/>
      <c r="DGV25" s="304"/>
      <c r="DGW25" s="304"/>
      <c r="DGX25" s="304"/>
      <c r="DGY25" s="304"/>
      <c r="DGZ25" s="304"/>
      <c r="DHA25" s="304"/>
      <c r="DHB25" s="304"/>
      <c r="DHC25" s="304"/>
      <c r="DHD25" s="304"/>
      <c r="DHE25" s="304"/>
      <c r="DHF25" s="304"/>
      <c r="DHG25" s="304"/>
      <c r="DHH25" s="304"/>
      <c r="DHI25" s="304"/>
      <c r="DHJ25" s="304"/>
      <c r="DHK25" s="304"/>
      <c r="DHL25" s="304"/>
      <c r="DHM25" s="304"/>
      <c r="DHN25" s="304"/>
      <c r="DHO25" s="304"/>
      <c r="DHP25" s="304"/>
      <c r="DHQ25" s="304"/>
      <c r="DHR25" s="304"/>
      <c r="DHS25" s="304"/>
      <c r="DHT25" s="304"/>
      <c r="DHU25" s="304"/>
      <c r="DHV25" s="304"/>
      <c r="DHW25" s="304"/>
      <c r="DHX25" s="304"/>
      <c r="DHY25" s="304"/>
      <c r="DHZ25" s="304"/>
      <c r="DIA25" s="304"/>
      <c r="DIB25" s="304"/>
      <c r="DIC25" s="304"/>
      <c r="DID25" s="304"/>
      <c r="DIE25" s="304"/>
      <c r="DIF25" s="304"/>
      <c r="DIG25" s="304"/>
      <c r="DIH25" s="304"/>
      <c r="DII25" s="304"/>
      <c r="DIJ25" s="304"/>
      <c r="DIK25" s="304"/>
      <c r="DIL25" s="304"/>
      <c r="DIM25" s="304"/>
      <c r="DIN25" s="304"/>
      <c r="DIO25" s="304"/>
      <c r="DIP25" s="304"/>
      <c r="DIQ25" s="304"/>
      <c r="DIR25" s="304"/>
      <c r="DIS25" s="304"/>
      <c r="DIT25" s="304"/>
      <c r="DIU25" s="304"/>
      <c r="DIV25" s="304"/>
      <c r="DIW25" s="304"/>
      <c r="DIX25" s="304"/>
      <c r="DIY25" s="304"/>
      <c r="DIZ25" s="304"/>
      <c r="DJA25" s="304"/>
      <c r="DJB25" s="304"/>
      <c r="DJC25" s="304"/>
      <c r="DJD25" s="304"/>
      <c r="DJE25" s="304"/>
      <c r="DJF25" s="304"/>
      <c r="DJG25" s="304"/>
      <c r="DJH25" s="304"/>
      <c r="DJI25" s="304"/>
      <c r="DJJ25" s="304"/>
      <c r="DJK25" s="304"/>
      <c r="DJL25" s="304"/>
      <c r="DJM25" s="304"/>
      <c r="DJN25" s="304"/>
      <c r="DJO25" s="304"/>
      <c r="DJP25" s="304"/>
      <c r="DJQ25" s="304"/>
      <c r="DJR25" s="304"/>
      <c r="DJS25" s="304"/>
      <c r="DJT25" s="304"/>
      <c r="DJU25" s="304"/>
      <c r="DJV25" s="304"/>
      <c r="DJW25" s="304"/>
      <c r="DJX25" s="304"/>
      <c r="DJY25" s="304"/>
      <c r="DJZ25" s="304"/>
      <c r="DKA25" s="304"/>
      <c r="DKB25" s="304"/>
      <c r="DKC25" s="304"/>
      <c r="DKD25" s="304"/>
      <c r="DKE25" s="304"/>
      <c r="DKF25" s="304"/>
      <c r="DKG25" s="304"/>
      <c r="DKH25" s="304"/>
      <c r="DKI25" s="304"/>
      <c r="DKJ25" s="304"/>
      <c r="DKK25" s="304"/>
      <c r="DKL25" s="304"/>
      <c r="DKM25" s="304"/>
      <c r="DKN25" s="304"/>
      <c r="DKO25" s="304"/>
      <c r="DKP25" s="304"/>
      <c r="DKQ25" s="304"/>
      <c r="DKR25" s="304"/>
      <c r="DKS25" s="304"/>
      <c r="DKT25" s="304"/>
      <c r="DKU25" s="304"/>
      <c r="DKV25" s="304"/>
      <c r="DKW25" s="304"/>
      <c r="DKX25" s="304"/>
      <c r="DKY25" s="304"/>
      <c r="DKZ25" s="304"/>
      <c r="DLA25" s="304"/>
      <c r="DLB25" s="304"/>
      <c r="DLC25" s="304"/>
      <c r="DLD25" s="304"/>
      <c r="DLE25" s="304"/>
      <c r="DLF25" s="304"/>
      <c r="DLG25" s="304"/>
      <c r="DLH25" s="304"/>
      <c r="DLI25" s="304"/>
      <c r="DLJ25" s="304"/>
      <c r="DLK25" s="304"/>
      <c r="DLL25" s="304"/>
      <c r="DLM25" s="304"/>
      <c r="DLN25" s="304"/>
      <c r="DLO25" s="304"/>
      <c r="DLP25" s="304"/>
      <c r="DLQ25" s="304"/>
      <c r="DLR25" s="304"/>
      <c r="DLS25" s="304"/>
      <c r="DLT25" s="304"/>
      <c r="DLU25" s="304"/>
      <c r="DLV25" s="304"/>
      <c r="DLW25" s="304"/>
      <c r="DLX25" s="304"/>
      <c r="DLY25" s="304"/>
      <c r="DLZ25" s="304"/>
      <c r="DMA25" s="304"/>
      <c r="DMB25" s="304"/>
      <c r="DMC25" s="304"/>
      <c r="DMD25" s="304"/>
      <c r="DME25" s="304"/>
      <c r="DMF25" s="304"/>
      <c r="DMG25" s="304"/>
      <c r="DMH25" s="304"/>
      <c r="DMI25" s="304"/>
      <c r="DMJ25" s="304"/>
      <c r="DMK25" s="304"/>
      <c r="DML25" s="304"/>
      <c r="DMM25" s="304"/>
      <c r="DMN25" s="304"/>
      <c r="DMO25" s="304"/>
      <c r="DMP25" s="304"/>
      <c r="DMQ25" s="304"/>
      <c r="DMR25" s="304"/>
      <c r="DMS25" s="304"/>
      <c r="DMT25" s="304"/>
      <c r="DMU25" s="304"/>
      <c r="DMV25" s="304"/>
      <c r="DMW25" s="304"/>
      <c r="DMX25" s="304"/>
      <c r="DMY25" s="304"/>
      <c r="DMZ25" s="304"/>
      <c r="DNA25" s="304"/>
      <c r="DNB25" s="304"/>
      <c r="DNC25" s="304"/>
      <c r="DND25" s="304"/>
      <c r="DNE25" s="304"/>
      <c r="DNF25" s="304"/>
      <c r="DNG25" s="304"/>
      <c r="DNH25" s="304"/>
      <c r="DNI25" s="304"/>
      <c r="DNJ25" s="304"/>
      <c r="DNK25" s="304"/>
      <c r="DNL25" s="304"/>
      <c r="DNM25" s="304"/>
      <c r="DNN25" s="304"/>
      <c r="DNO25" s="304"/>
      <c r="DNP25" s="304"/>
      <c r="DNQ25" s="304"/>
      <c r="DNR25" s="304"/>
      <c r="DNS25" s="304"/>
      <c r="DNT25" s="304"/>
      <c r="DNU25" s="304"/>
      <c r="DNV25" s="304"/>
      <c r="DNW25" s="304"/>
      <c r="DNX25" s="304"/>
      <c r="DNY25" s="304"/>
      <c r="DNZ25" s="304"/>
      <c r="DOA25" s="304"/>
      <c r="DOB25" s="304"/>
      <c r="DOC25" s="304"/>
      <c r="DOD25" s="304"/>
      <c r="DOE25" s="304"/>
      <c r="DOF25" s="304"/>
      <c r="DOG25" s="304"/>
      <c r="DOH25" s="304"/>
      <c r="DOI25" s="304"/>
      <c r="DOJ25" s="304"/>
      <c r="DOK25" s="304"/>
      <c r="DOL25" s="304"/>
      <c r="DOM25" s="304"/>
      <c r="DON25" s="304"/>
      <c r="DOO25" s="304"/>
      <c r="DOP25" s="304"/>
      <c r="DOQ25" s="304"/>
      <c r="DOR25" s="304"/>
      <c r="DOS25" s="304"/>
      <c r="DOT25" s="304"/>
      <c r="DOU25" s="304"/>
      <c r="DOV25" s="304"/>
      <c r="DOW25" s="304"/>
      <c r="DOX25" s="304"/>
      <c r="DOY25" s="304"/>
      <c r="DOZ25" s="304"/>
      <c r="DPA25" s="304"/>
      <c r="DPB25" s="304"/>
      <c r="DPC25" s="304"/>
      <c r="DPD25" s="304"/>
      <c r="DPE25" s="304"/>
      <c r="DPF25" s="304"/>
      <c r="DPG25" s="304"/>
      <c r="DPH25" s="304"/>
      <c r="DPI25" s="304"/>
      <c r="DPJ25" s="304"/>
      <c r="DPK25" s="304"/>
      <c r="DPL25" s="304"/>
      <c r="DPM25" s="304"/>
      <c r="DPN25" s="304"/>
      <c r="DPO25" s="304"/>
      <c r="DPP25" s="304"/>
      <c r="DPQ25" s="304"/>
      <c r="DPR25" s="304"/>
      <c r="DPS25" s="304"/>
      <c r="DPT25" s="304"/>
      <c r="DPU25" s="304"/>
      <c r="DPV25" s="304"/>
      <c r="DPW25" s="304"/>
      <c r="DPX25" s="304"/>
      <c r="DPY25" s="304"/>
      <c r="DPZ25" s="304"/>
      <c r="DQA25" s="304"/>
      <c r="DQB25" s="304"/>
      <c r="DQC25" s="304"/>
      <c r="DQD25" s="304"/>
      <c r="DQE25" s="304"/>
      <c r="DQF25" s="304"/>
      <c r="DQG25" s="304"/>
      <c r="DQH25" s="304"/>
      <c r="DQI25" s="304"/>
      <c r="DQJ25" s="304"/>
      <c r="DQK25" s="304"/>
      <c r="DQL25" s="304"/>
      <c r="DQM25" s="304"/>
      <c r="DQN25" s="304"/>
      <c r="DQO25" s="304"/>
      <c r="DQP25" s="304"/>
      <c r="DQQ25" s="304"/>
      <c r="DQR25" s="304"/>
      <c r="DQS25" s="304"/>
      <c r="DQT25" s="304"/>
      <c r="DQU25" s="304"/>
      <c r="DQV25" s="304"/>
      <c r="DQW25" s="304"/>
      <c r="DQX25" s="304"/>
      <c r="DQY25" s="304"/>
      <c r="DQZ25" s="304"/>
      <c r="DRA25" s="304"/>
      <c r="DRB25" s="304"/>
      <c r="DRC25" s="304"/>
      <c r="DRD25" s="304"/>
      <c r="DRE25" s="304"/>
      <c r="DRF25" s="304"/>
      <c r="DRG25" s="304"/>
      <c r="DRH25" s="304"/>
      <c r="DRI25" s="304"/>
      <c r="DRJ25" s="304"/>
      <c r="DRK25" s="304"/>
      <c r="DRL25" s="304"/>
      <c r="DRM25" s="304"/>
      <c r="DRN25" s="304"/>
      <c r="DRO25" s="304"/>
      <c r="DRP25" s="304"/>
      <c r="DRQ25" s="304"/>
      <c r="DRR25" s="304"/>
      <c r="DRS25" s="304"/>
      <c r="DRT25" s="304"/>
      <c r="DRU25" s="304"/>
      <c r="DRV25" s="304"/>
      <c r="DRW25" s="304"/>
      <c r="DRX25" s="304"/>
      <c r="DRY25" s="304"/>
      <c r="DRZ25" s="304"/>
      <c r="DSA25" s="304"/>
      <c r="DSB25" s="304"/>
      <c r="DSC25" s="304"/>
      <c r="DSD25" s="304"/>
      <c r="DSE25" s="304"/>
      <c r="DSF25" s="304"/>
      <c r="DSG25" s="304"/>
      <c r="DSH25" s="304"/>
      <c r="DSI25" s="304"/>
      <c r="DSJ25" s="304"/>
      <c r="DSK25" s="304"/>
      <c r="DSL25" s="304"/>
      <c r="DSM25" s="304"/>
      <c r="DSN25" s="304"/>
      <c r="DSO25" s="304"/>
      <c r="DSP25" s="304"/>
      <c r="DSQ25" s="304"/>
      <c r="DSR25" s="304"/>
      <c r="DSS25" s="304"/>
      <c r="DST25" s="304"/>
      <c r="DSU25" s="304"/>
      <c r="DSV25" s="304"/>
      <c r="DSW25" s="304"/>
      <c r="DSX25" s="304"/>
      <c r="DSY25" s="304"/>
      <c r="DSZ25" s="304"/>
      <c r="DTA25" s="304"/>
      <c r="DTB25" s="304"/>
      <c r="DTC25" s="304"/>
      <c r="DTD25" s="304"/>
      <c r="DTE25" s="304"/>
      <c r="DTF25" s="304"/>
      <c r="DTG25" s="304"/>
      <c r="DTH25" s="304"/>
      <c r="DTI25" s="304"/>
      <c r="DTJ25" s="304"/>
      <c r="DTK25" s="304"/>
      <c r="DTL25" s="304"/>
      <c r="DTM25" s="304"/>
      <c r="DTN25" s="304"/>
      <c r="DTO25" s="304"/>
      <c r="DTP25" s="304"/>
      <c r="DTQ25" s="304"/>
      <c r="DTR25" s="304"/>
      <c r="DTS25" s="304"/>
      <c r="DTT25" s="304"/>
      <c r="DTU25" s="304"/>
      <c r="DTV25" s="304"/>
      <c r="DTW25" s="304"/>
      <c r="DTX25" s="304"/>
      <c r="DTY25" s="304"/>
      <c r="DTZ25" s="304"/>
      <c r="DUA25" s="304"/>
      <c r="DUB25" s="304"/>
      <c r="DUC25" s="304"/>
      <c r="DUD25" s="304"/>
      <c r="DUE25" s="304"/>
      <c r="DUF25" s="304"/>
      <c r="DUG25" s="304"/>
      <c r="DUH25" s="304"/>
      <c r="DUI25" s="304"/>
      <c r="DUJ25" s="304"/>
      <c r="DUK25" s="304"/>
      <c r="DUL25" s="304"/>
      <c r="DUM25" s="304"/>
      <c r="DUN25" s="304"/>
      <c r="DUO25" s="304"/>
      <c r="DUP25" s="304"/>
      <c r="DUQ25" s="304"/>
      <c r="DUR25" s="304"/>
      <c r="DUS25" s="304"/>
      <c r="DUT25" s="304"/>
      <c r="DUU25" s="304"/>
      <c r="DUV25" s="304"/>
      <c r="DUW25" s="304"/>
      <c r="DUX25" s="304"/>
      <c r="DUY25" s="304"/>
      <c r="DUZ25" s="304"/>
      <c r="DVA25" s="304"/>
      <c r="DVB25" s="304"/>
      <c r="DVC25" s="304"/>
      <c r="DVD25" s="304"/>
      <c r="DVE25" s="304"/>
      <c r="DVF25" s="304"/>
      <c r="DVG25" s="304"/>
      <c r="DVH25" s="304"/>
      <c r="DVI25" s="304"/>
      <c r="DVJ25" s="304"/>
      <c r="DVK25" s="304"/>
      <c r="DVL25" s="304"/>
      <c r="DVM25" s="304"/>
      <c r="DVN25" s="304"/>
      <c r="DVO25" s="304"/>
      <c r="DVP25" s="304"/>
      <c r="DVQ25" s="304"/>
      <c r="DVR25" s="304"/>
      <c r="DVS25" s="304"/>
      <c r="DVT25" s="304"/>
      <c r="DVU25" s="304"/>
      <c r="DVV25" s="304"/>
      <c r="DVW25" s="304"/>
      <c r="DVX25" s="304"/>
      <c r="DVY25" s="304"/>
      <c r="DVZ25" s="304"/>
      <c r="DWA25" s="304"/>
      <c r="DWB25" s="304"/>
      <c r="DWC25" s="304"/>
      <c r="DWD25" s="304"/>
      <c r="DWE25" s="304"/>
      <c r="DWF25" s="304"/>
      <c r="DWG25" s="304"/>
      <c r="DWH25" s="304"/>
      <c r="DWI25" s="304"/>
      <c r="DWJ25" s="304"/>
      <c r="DWK25" s="304"/>
      <c r="DWL25" s="304"/>
      <c r="DWM25" s="304"/>
      <c r="DWN25" s="304"/>
      <c r="DWO25" s="304"/>
      <c r="DWP25" s="304"/>
      <c r="DWQ25" s="304"/>
      <c r="DWR25" s="304"/>
      <c r="DWS25" s="304"/>
      <c r="DWT25" s="304"/>
      <c r="DWU25" s="304"/>
      <c r="DWV25" s="304"/>
      <c r="DWW25" s="304"/>
      <c r="DWX25" s="304"/>
      <c r="DWY25" s="304"/>
      <c r="DWZ25" s="304"/>
      <c r="DXA25" s="304"/>
      <c r="DXB25" s="304"/>
      <c r="DXC25" s="304"/>
      <c r="DXD25" s="304"/>
      <c r="DXE25" s="304"/>
      <c r="DXF25" s="304"/>
      <c r="DXG25" s="304"/>
      <c r="DXH25" s="304"/>
      <c r="DXI25" s="304"/>
      <c r="DXJ25" s="304"/>
      <c r="DXK25" s="304"/>
      <c r="DXL25" s="304"/>
      <c r="DXM25" s="304"/>
      <c r="DXN25" s="304"/>
      <c r="DXO25" s="304"/>
      <c r="DXP25" s="304"/>
      <c r="DXQ25" s="304"/>
      <c r="DXR25" s="304"/>
      <c r="DXS25" s="304"/>
      <c r="DXT25" s="304"/>
      <c r="DXU25" s="304"/>
      <c r="DXV25" s="304"/>
      <c r="DXW25" s="304"/>
      <c r="DXX25" s="304"/>
      <c r="DXY25" s="304"/>
      <c r="DXZ25" s="304"/>
      <c r="DYA25" s="304"/>
      <c r="DYB25" s="304"/>
      <c r="DYC25" s="304"/>
      <c r="DYD25" s="304"/>
      <c r="DYE25" s="304"/>
      <c r="DYF25" s="304"/>
      <c r="DYG25" s="304"/>
      <c r="DYH25" s="304"/>
      <c r="DYI25" s="304"/>
      <c r="DYJ25" s="304"/>
      <c r="DYK25" s="304"/>
      <c r="DYL25" s="304"/>
      <c r="DYM25" s="304"/>
      <c r="DYN25" s="304"/>
      <c r="DYO25" s="304"/>
      <c r="DYP25" s="304"/>
      <c r="DYQ25" s="304"/>
      <c r="DYR25" s="304"/>
      <c r="DYS25" s="304"/>
      <c r="DYT25" s="304"/>
      <c r="DYU25" s="304"/>
      <c r="DYV25" s="304"/>
      <c r="DYW25" s="304"/>
      <c r="DYX25" s="304"/>
      <c r="DYY25" s="304"/>
      <c r="DYZ25" s="304"/>
      <c r="DZA25" s="304"/>
      <c r="DZB25" s="304"/>
      <c r="DZC25" s="304"/>
      <c r="DZD25" s="304"/>
      <c r="DZE25" s="304"/>
      <c r="DZF25" s="304"/>
      <c r="DZG25" s="304"/>
      <c r="DZH25" s="304"/>
      <c r="DZI25" s="304"/>
      <c r="DZJ25" s="304"/>
      <c r="DZK25" s="304"/>
      <c r="DZL25" s="304"/>
      <c r="DZM25" s="304"/>
      <c r="DZN25" s="304"/>
      <c r="DZO25" s="304"/>
      <c r="DZP25" s="304"/>
      <c r="DZQ25" s="304"/>
      <c r="DZR25" s="304"/>
      <c r="DZS25" s="304"/>
      <c r="DZT25" s="304"/>
      <c r="DZU25" s="304"/>
      <c r="DZV25" s="304"/>
      <c r="DZW25" s="304"/>
      <c r="DZX25" s="304"/>
      <c r="DZY25" s="304"/>
      <c r="DZZ25" s="304"/>
      <c r="EAA25" s="304"/>
      <c r="EAB25" s="304"/>
      <c r="EAC25" s="304"/>
      <c r="EAD25" s="304"/>
      <c r="EAE25" s="304"/>
      <c r="EAF25" s="304"/>
      <c r="EAG25" s="304"/>
      <c r="EAH25" s="304"/>
      <c r="EAI25" s="304"/>
      <c r="EAJ25" s="304"/>
      <c r="EAK25" s="304"/>
      <c r="EAL25" s="304"/>
      <c r="EAM25" s="304"/>
      <c r="EAN25" s="304"/>
      <c r="EAO25" s="304"/>
      <c r="EAP25" s="304"/>
      <c r="EAQ25" s="304"/>
      <c r="EAR25" s="304"/>
      <c r="EAS25" s="304"/>
      <c r="EAT25" s="304"/>
      <c r="EAU25" s="304"/>
      <c r="EAV25" s="304"/>
      <c r="EAW25" s="304"/>
      <c r="EAX25" s="304"/>
      <c r="EAY25" s="304"/>
      <c r="EAZ25" s="304"/>
      <c r="EBA25" s="304"/>
      <c r="EBB25" s="304"/>
      <c r="EBC25" s="304"/>
      <c r="EBD25" s="304"/>
      <c r="EBE25" s="304"/>
      <c r="EBF25" s="304"/>
      <c r="EBG25" s="304"/>
      <c r="EBH25" s="304"/>
      <c r="EBI25" s="304"/>
      <c r="EBJ25" s="304"/>
      <c r="EBK25" s="304"/>
      <c r="EBL25" s="304"/>
      <c r="EBM25" s="304"/>
      <c r="EBN25" s="304"/>
      <c r="EBO25" s="304"/>
      <c r="EBP25" s="304"/>
      <c r="EBQ25" s="304"/>
      <c r="EBR25" s="304"/>
      <c r="EBS25" s="304"/>
      <c r="EBT25" s="304"/>
      <c r="EBU25" s="304"/>
      <c r="EBV25" s="304"/>
      <c r="EBW25" s="304"/>
      <c r="EBX25" s="304"/>
      <c r="EBY25" s="304"/>
      <c r="EBZ25" s="304"/>
      <c r="ECA25" s="304"/>
      <c r="ECB25" s="304"/>
      <c r="ECC25" s="304"/>
      <c r="ECD25" s="304"/>
      <c r="ECE25" s="304"/>
      <c r="ECF25" s="304"/>
      <c r="ECG25" s="304"/>
      <c r="ECH25" s="304"/>
      <c r="ECI25" s="304"/>
      <c r="ECJ25" s="304"/>
      <c r="ECK25" s="304"/>
      <c r="ECL25" s="304"/>
      <c r="ECM25" s="304"/>
      <c r="ECN25" s="304"/>
      <c r="ECO25" s="304"/>
      <c r="ECP25" s="304"/>
      <c r="ECQ25" s="304"/>
      <c r="ECR25" s="304"/>
      <c r="ECS25" s="304"/>
      <c r="ECT25" s="304"/>
      <c r="ECU25" s="304"/>
      <c r="ECV25" s="304"/>
      <c r="ECW25" s="304"/>
      <c r="ECX25" s="304"/>
      <c r="ECY25" s="304"/>
      <c r="ECZ25" s="304"/>
      <c r="EDA25" s="304"/>
      <c r="EDB25" s="304"/>
      <c r="EDC25" s="304"/>
      <c r="EDD25" s="304"/>
      <c r="EDE25" s="304"/>
      <c r="EDF25" s="304"/>
      <c r="EDG25" s="304"/>
      <c r="EDH25" s="304"/>
      <c r="EDI25" s="304"/>
      <c r="EDJ25" s="304"/>
      <c r="EDK25" s="304"/>
      <c r="EDL25" s="304"/>
      <c r="EDM25" s="304"/>
      <c r="EDN25" s="304"/>
      <c r="EDO25" s="304"/>
      <c r="EDP25" s="304"/>
      <c r="EDQ25" s="304"/>
      <c r="EDR25" s="304"/>
      <c r="EDS25" s="304"/>
      <c r="EDT25" s="304"/>
      <c r="EDU25" s="304"/>
      <c r="EDV25" s="304"/>
      <c r="EDW25" s="304"/>
      <c r="EDX25" s="304"/>
      <c r="EDY25" s="304"/>
      <c r="EDZ25" s="304"/>
      <c r="EEA25" s="304"/>
      <c r="EEB25" s="304"/>
      <c r="EEC25" s="304"/>
      <c r="EED25" s="304"/>
      <c r="EEE25" s="304"/>
      <c r="EEF25" s="304"/>
      <c r="EEG25" s="304"/>
      <c r="EEH25" s="304"/>
      <c r="EEI25" s="304"/>
      <c r="EEJ25" s="304"/>
      <c r="EEK25" s="304"/>
      <c r="EEL25" s="304"/>
      <c r="EEM25" s="304"/>
      <c r="EEN25" s="304"/>
      <c r="EEO25" s="304"/>
      <c r="EEP25" s="304"/>
      <c r="EEQ25" s="304"/>
      <c r="EER25" s="304"/>
      <c r="EES25" s="304"/>
      <c r="EET25" s="304"/>
      <c r="EEU25" s="304"/>
      <c r="EEV25" s="304"/>
      <c r="EEW25" s="304"/>
      <c r="EEX25" s="304"/>
      <c r="EEY25" s="304"/>
      <c r="EEZ25" s="304"/>
      <c r="EFA25" s="304"/>
      <c r="EFB25" s="304"/>
      <c r="EFC25" s="304"/>
      <c r="EFD25" s="304"/>
      <c r="EFE25" s="304"/>
      <c r="EFF25" s="304"/>
      <c r="EFG25" s="304"/>
      <c r="EFH25" s="304"/>
      <c r="EFI25" s="304"/>
      <c r="EFJ25" s="304"/>
      <c r="EFK25" s="304"/>
      <c r="EFL25" s="304"/>
      <c r="EFM25" s="304"/>
      <c r="EFN25" s="304"/>
      <c r="EFO25" s="304"/>
      <c r="EFP25" s="304"/>
      <c r="EFQ25" s="304"/>
      <c r="EFR25" s="304"/>
      <c r="EFS25" s="304"/>
      <c r="EFT25" s="304"/>
      <c r="EFU25" s="304"/>
      <c r="EFV25" s="304"/>
      <c r="EFW25" s="304"/>
      <c r="EFX25" s="304"/>
      <c r="EFY25" s="304"/>
      <c r="EFZ25" s="304"/>
      <c r="EGA25" s="304"/>
      <c r="EGB25" s="304"/>
      <c r="EGC25" s="304"/>
      <c r="EGD25" s="304"/>
      <c r="EGE25" s="304"/>
      <c r="EGF25" s="304"/>
      <c r="EGG25" s="304"/>
      <c r="EGH25" s="304"/>
      <c r="EGI25" s="304"/>
      <c r="EGJ25" s="304"/>
      <c r="EGK25" s="304"/>
      <c r="EGL25" s="304"/>
      <c r="EGM25" s="304"/>
      <c r="EGN25" s="304"/>
      <c r="EGO25" s="304"/>
      <c r="EGP25" s="304"/>
      <c r="EGQ25" s="304"/>
      <c r="EGR25" s="304"/>
      <c r="EGS25" s="304"/>
      <c r="EGT25" s="304"/>
      <c r="EGU25" s="304"/>
      <c r="EGV25" s="304"/>
      <c r="EGW25" s="304"/>
      <c r="EGX25" s="304"/>
      <c r="EGY25" s="304"/>
      <c r="EGZ25" s="304"/>
      <c r="EHA25" s="304"/>
      <c r="EHB25" s="304"/>
      <c r="EHC25" s="304"/>
      <c r="EHD25" s="304"/>
      <c r="EHE25" s="304"/>
      <c r="EHF25" s="304"/>
      <c r="EHG25" s="304"/>
      <c r="EHH25" s="304"/>
      <c r="EHI25" s="304"/>
      <c r="EHJ25" s="304"/>
      <c r="EHK25" s="304"/>
      <c r="EHL25" s="304"/>
      <c r="EHM25" s="304"/>
      <c r="EHN25" s="304"/>
      <c r="EHO25" s="304"/>
      <c r="EHP25" s="304"/>
      <c r="EHQ25" s="304"/>
      <c r="EHR25" s="304"/>
      <c r="EHS25" s="304"/>
      <c r="EHT25" s="304"/>
      <c r="EHU25" s="304"/>
      <c r="EHV25" s="304"/>
      <c r="EHW25" s="304"/>
      <c r="EHX25" s="304"/>
      <c r="EHY25" s="304"/>
      <c r="EHZ25" s="304"/>
      <c r="EIA25" s="304"/>
      <c r="EIB25" s="304"/>
      <c r="EIC25" s="304"/>
      <c r="EID25" s="304"/>
      <c r="EIE25" s="304"/>
      <c r="EIF25" s="304"/>
      <c r="EIG25" s="304"/>
      <c r="EIH25" s="304"/>
      <c r="EII25" s="304"/>
      <c r="EIJ25" s="304"/>
      <c r="EIK25" s="304"/>
      <c r="EIL25" s="304"/>
      <c r="EIM25" s="304"/>
      <c r="EIN25" s="304"/>
      <c r="EIO25" s="304"/>
      <c r="EIP25" s="304"/>
      <c r="EIQ25" s="304"/>
      <c r="EIR25" s="304"/>
      <c r="EIS25" s="304"/>
      <c r="EIT25" s="304"/>
      <c r="EIU25" s="304"/>
      <c r="EIV25" s="304"/>
      <c r="EIW25" s="304"/>
      <c r="EIX25" s="304"/>
      <c r="EIY25" s="304"/>
      <c r="EIZ25" s="304"/>
      <c r="EJA25" s="304"/>
      <c r="EJB25" s="304"/>
      <c r="EJC25" s="304"/>
      <c r="EJD25" s="304"/>
      <c r="EJE25" s="304"/>
      <c r="EJF25" s="304"/>
      <c r="EJG25" s="304"/>
      <c r="EJH25" s="304"/>
      <c r="EJI25" s="304"/>
      <c r="EJJ25" s="304"/>
      <c r="EJK25" s="304"/>
      <c r="EJL25" s="304"/>
      <c r="EJM25" s="304"/>
      <c r="EJN25" s="304"/>
      <c r="EJO25" s="304"/>
      <c r="EJP25" s="304"/>
      <c r="EJQ25" s="304"/>
      <c r="EJR25" s="304"/>
      <c r="EJS25" s="304"/>
      <c r="EJT25" s="304"/>
      <c r="EJU25" s="304"/>
      <c r="EJV25" s="304"/>
      <c r="EJW25" s="304"/>
      <c r="EJX25" s="304"/>
      <c r="EJY25" s="304"/>
      <c r="EJZ25" s="304"/>
      <c r="EKA25" s="304"/>
      <c r="EKB25" s="304"/>
      <c r="EKC25" s="304"/>
      <c r="EKD25" s="304"/>
      <c r="EKE25" s="304"/>
      <c r="EKF25" s="304"/>
      <c r="EKG25" s="304"/>
      <c r="EKH25" s="304"/>
      <c r="EKI25" s="304"/>
      <c r="EKJ25" s="304"/>
      <c r="EKK25" s="304"/>
      <c r="EKL25" s="304"/>
      <c r="EKM25" s="304"/>
      <c r="EKN25" s="304"/>
      <c r="EKO25" s="304"/>
      <c r="EKP25" s="304"/>
      <c r="EKQ25" s="304"/>
      <c r="EKR25" s="304"/>
      <c r="EKS25" s="304"/>
      <c r="EKT25" s="304"/>
      <c r="EKU25" s="304"/>
      <c r="EKV25" s="304"/>
      <c r="EKW25" s="304"/>
      <c r="EKX25" s="304"/>
      <c r="EKY25" s="304"/>
      <c r="EKZ25" s="304"/>
      <c r="ELA25" s="304"/>
      <c r="ELB25" s="304"/>
      <c r="ELC25" s="304"/>
      <c r="ELD25" s="304"/>
      <c r="ELE25" s="304"/>
      <c r="ELF25" s="304"/>
      <c r="ELG25" s="304"/>
      <c r="ELH25" s="304"/>
      <c r="ELI25" s="304"/>
      <c r="ELJ25" s="304"/>
      <c r="ELK25" s="304"/>
      <c r="ELL25" s="304"/>
      <c r="ELM25" s="304"/>
      <c r="ELN25" s="304"/>
      <c r="ELO25" s="304"/>
      <c r="ELP25" s="304"/>
      <c r="ELQ25" s="304"/>
      <c r="ELR25" s="304"/>
      <c r="ELS25" s="304"/>
      <c r="ELT25" s="304"/>
      <c r="ELU25" s="304"/>
      <c r="ELV25" s="304"/>
      <c r="ELW25" s="304"/>
      <c r="ELX25" s="304"/>
      <c r="ELY25" s="304"/>
      <c r="ELZ25" s="304"/>
      <c r="EMA25" s="304"/>
      <c r="EMB25" s="304"/>
      <c r="EMC25" s="304"/>
      <c r="EMD25" s="304"/>
      <c r="EME25" s="304"/>
      <c r="EMF25" s="304"/>
      <c r="EMG25" s="304"/>
      <c r="EMH25" s="304"/>
      <c r="EMI25" s="304"/>
      <c r="EMJ25" s="304"/>
      <c r="EMK25" s="304"/>
      <c r="EML25" s="304"/>
      <c r="EMM25" s="304"/>
      <c r="EMN25" s="304"/>
      <c r="EMO25" s="304"/>
      <c r="EMP25" s="304"/>
      <c r="EMQ25" s="304"/>
      <c r="EMR25" s="304"/>
      <c r="EMS25" s="304"/>
      <c r="EMT25" s="304"/>
      <c r="EMU25" s="304"/>
      <c r="EMV25" s="304"/>
      <c r="EMW25" s="304"/>
      <c r="EMX25" s="304"/>
      <c r="EMY25" s="304"/>
      <c r="EMZ25" s="304"/>
      <c r="ENA25" s="304"/>
      <c r="ENB25" s="304"/>
      <c r="ENC25" s="304"/>
      <c r="END25" s="304"/>
      <c r="ENE25" s="304"/>
      <c r="ENF25" s="304"/>
      <c r="ENG25" s="304"/>
      <c r="ENH25" s="304"/>
      <c r="ENI25" s="304"/>
      <c r="ENJ25" s="304"/>
      <c r="ENK25" s="304"/>
      <c r="ENL25" s="304"/>
      <c r="ENM25" s="304"/>
      <c r="ENN25" s="304"/>
      <c r="ENO25" s="304"/>
      <c r="ENP25" s="304"/>
      <c r="ENQ25" s="304"/>
      <c r="ENR25" s="304"/>
      <c r="ENS25" s="304"/>
      <c r="ENT25" s="304"/>
      <c r="ENU25" s="304"/>
      <c r="ENV25" s="304"/>
      <c r="ENW25" s="304"/>
      <c r="ENX25" s="304"/>
      <c r="ENY25" s="304"/>
      <c r="ENZ25" s="304"/>
      <c r="EOA25" s="304"/>
      <c r="EOB25" s="304"/>
      <c r="EOC25" s="304"/>
      <c r="EOD25" s="304"/>
      <c r="EOE25" s="304"/>
      <c r="EOF25" s="304"/>
      <c r="EOG25" s="304"/>
      <c r="EOH25" s="304"/>
      <c r="EOI25" s="304"/>
      <c r="EOJ25" s="304"/>
      <c r="EOK25" s="304"/>
      <c r="EOL25" s="304"/>
      <c r="EOM25" s="304"/>
      <c r="EON25" s="304"/>
      <c r="EOO25" s="304"/>
      <c r="EOP25" s="304"/>
      <c r="EOQ25" s="304"/>
      <c r="EOR25" s="304"/>
      <c r="EOS25" s="304"/>
      <c r="EOT25" s="304"/>
      <c r="EOU25" s="304"/>
      <c r="EOV25" s="304"/>
      <c r="EOW25" s="304"/>
      <c r="EOX25" s="304"/>
      <c r="EOY25" s="304"/>
      <c r="EOZ25" s="304"/>
      <c r="EPA25" s="304"/>
      <c r="EPB25" s="304"/>
      <c r="EPC25" s="304"/>
      <c r="EPD25" s="304"/>
      <c r="EPE25" s="304"/>
      <c r="EPF25" s="304"/>
      <c r="EPG25" s="304"/>
      <c r="EPH25" s="304"/>
      <c r="EPI25" s="304"/>
      <c r="EPJ25" s="304"/>
      <c r="EPK25" s="304"/>
      <c r="EPL25" s="304"/>
      <c r="EPM25" s="304"/>
      <c r="EPN25" s="304"/>
      <c r="EPO25" s="304"/>
      <c r="EPP25" s="304"/>
      <c r="EPQ25" s="304"/>
      <c r="EPR25" s="304"/>
      <c r="EPS25" s="304"/>
      <c r="EPT25" s="304"/>
      <c r="EPU25" s="304"/>
      <c r="EPV25" s="304"/>
      <c r="EPW25" s="304"/>
      <c r="EPX25" s="304"/>
      <c r="EPY25" s="304"/>
      <c r="EPZ25" s="304"/>
      <c r="EQA25" s="304"/>
      <c r="EQB25" s="304"/>
      <c r="EQC25" s="304"/>
      <c r="EQD25" s="304"/>
      <c r="EQE25" s="304"/>
      <c r="EQF25" s="304"/>
      <c r="EQG25" s="304"/>
      <c r="EQH25" s="304"/>
      <c r="EQI25" s="304"/>
      <c r="EQJ25" s="304"/>
      <c r="EQK25" s="304"/>
      <c r="EQL25" s="304"/>
      <c r="EQM25" s="304"/>
      <c r="EQN25" s="304"/>
      <c r="EQO25" s="304"/>
      <c r="EQP25" s="304"/>
      <c r="EQQ25" s="304"/>
      <c r="EQR25" s="304"/>
      <c r="EQS25" s="304"/>
      <c r="EQT25" s="304"/>
      <c r="EQU25" s="304"/>
      <c r="EQV25" s="304"/>
      <c r="EQW25" s="304"/>
      <c r="EQX25" s="304"/>
      <c r="EQY25" s="304"/>
      <c r="EQZ25" s="304"/>
      <c r="ERA25" s="304"/>
      <c r="ERB25" s="304"/>
      <c r="ERC25" s="304"/>
      <c r="ERD25" s="304"/>
      <c r="ERE25" s="304"/>
      <c r="ERF25" s="304"/>
      <c r="ERG25" s="304"/>
      <c r="ERH25" s="304"/>
      <c r="ERI25" s="304"/>
      <c r="ERJ25" s="304"/>
      <c r="ERK25" s="304"/>
      <c r="ERL25" s="304"/>
      <c r="ERM25" s="304"/>
      <c r="ERN25" s="304"/>
      <c r="ERO25" s="304"/>
      <c r="ERP25" s="304"/>
      <c r="ERQ25" s="304"/>
      <c r="ERR25" s="304"/>
      <c r="ERS25" s="304"/>
      <c r="ERT25" s="304"/>
      <c r="ERU25" s="304"/>
      <c r="ERV25" s="304"/>
      <c r="ERW25" s="304"/>
      <c r="ERX25" s="304"/>
      <c r="ERY25" s="304"/>
      <c r="ERZ25" s="304"/>
      <c r="ESA25" s="304"/>
      <c r="ESB25" s="304"/>
      <c r="ESC25" s="304"/>
      <c r="ESD25" s="304"/>
      <c r="ESE25" s="304"/>
      <c r="ESF25" s="304"/>
      <c r="ESG25" s="304"/>
      <c r="ESH25" s="304"/>
      <c r="ESI25" s="304"/>
      <c r="ESJ25" s="304"/>
      <c r="ESK25" s="304"/>
      <c r="ESL25" s="304"/>
      <c r="ESM25" s="304"/>
      <c r="ESN25" s="304"/>
      <c r="ESO25" s="304"/>
      <c r="ESP25" s="304"/>
      <c r="ESQ25" s="304"/>
      <c r="ESR25" s="304"/>
      <c r="ESS25" s="304"/>
      <c r="EST25" s="304"/>
      <c r="ESU25" s="304"/>
      <c r="ESV25" s="304"/>
      <c r="ESW25" s="304"/>
      <c r="ESX25" s="304"/>
      <c r="ESY25" s="304"/>
      <c r="ESZ25" s="304"/>
      <c r="ETA25" s="304"/>
      <c r="ETB25" s="304"/>
      <c r="ETC25" s="304"/>
      <c r="ETD25" s="304"/>
      <c r="ETE25" s="304"/>
      <c r="ETF25" s="304"/>
      <c r="ETG25" s="304"/>
      <c r="ETH25" s="304"/>
      <c r="ETI25" s="304"/>
      <c r="ETJ25" s="304"/>
      <c r="ETK25" s="304"/>
      <c r="ETL25" s="304"/>
      <c r="ETM25" s="304"/>
      <c r="ETN25" s="304"/>
      <c r="ETO25" s="304"/>
      <c r="ETP25" s="304"/>
      <c r="ETQ25" s="304"/>
      <c r="ETR25" s="304"/>
      <c r="ETS25" s="304"/>
      <c r="ETT25" s="304"/>
      <c r="ETU25" s="304"/>
      <c r="ETV25" s="304"/>
      <c r="ETW25" s="304"/>
      <c r="ETX25" s="304"/>
      <c r="ETY25" s="304"/>
      <c r="ETZ25" s="304"/>
      <c r="EUA25" s="304"/>
      <c r="EUB25" s="304"/>
      <c r="EUC25" s="304"/>
      <c r="EUD25" s="304"/>
      <c r="EUE25" s="304"/>
      <c r="EUF25" s="304"/>
      <c r="EUG25" s="304"/>
      <c r="EUH25" s="304"/>
      <c r="EUI25" s="304"/>
      <c r="EUJ25" s="304"/>
      <c r="EUK25" s="304"/>
      <c r="EUL25" s="304"/>
      <c r="EUM25" s="304"/>
      <c r="EUN25" s="304"/>
      <c r="EUO25" s="304"/>
      <c r="EUP25" s="304"/>
      <c r="EUQ25" s="304"/>
      <c r="EUR25" s="304"/>
      <c r="EUS25" s="304"/>
      <c r="EUT25" s="304"/>
      <c r="EUU25" s="304"/>
      <c r="EUV25" s="304"/>
      <c r="EUW25" s="304"/>
      <c r="EUX25" s="304"/>
      <c r="EUY25" s="304"/>
      <c r="EUZ25" s="304"/>
      <c r="EVA25" s="304"/>
      <c r="EVB25" s="304"/>
      <c r="EVC25" s="304"/>
      <c r="EVD25" s="304"/>
      <c r="EVE25" s="304"/>
      <c r="EVF25" s="304"/>
      <c r="EVG25" s="304"/>
      <c r="EVH25" s="304"/>
      <c r="EVI25" s="304"/>
      <c r="EVJ25" s="304"/>
      <c r="EVK25" s="304"/>
      <c r="EVL25" s="304"/>
      <c r="EVM25" s="304"/>
      <c r="EVN25" s="304"/>
      <c r="EVO25" s="304"/>
      <c r="EVP25" s="304"/>
      <c r="EVQ25" s="304"/>
      <c r="EVR25" s="304"/>
      <c r="EVS25" s="304"/>
      <c r="EVT25" s="304"/>
      <c r="EVU25" s="304"/>
      <c r="EVV25" s="304"/>
      <c r="EVW25" s="304"/>
      <c r="EVX25" s="304"/>
      <c r="EVY25" s="304"/>
      <c r="EVZ25" s="304"/>
      <c r="EWA25" s="304"/>
      <c r="EWB25" s="304"/>
      <c r="EWC25" s="304"/>
      <c r="EWD25" s="304"/>
      <c r="EWE25" s="304"/>
      <c r="EWF25" s="304"/>
      <c r="EWG25" s="304"/>
      <c r="EWH25" s="304"/>
      <c r="EWI25" s="304"/>
      <c r="EWJ25" s="304"/>
      <c r="EWK25" s="304"/>
      <c r="EWL25" s="304"/>
      <c r="EWM25" s="304"/>
      <c r="EWN25" s="304"/>
      <c r="EWO25" s="304"/>
      <c r="EWP25" s="304"/>
      <c r="EWQ25" s="304"/>
      <c r="EWR25" s="304"/>
      <c r="EWS25" s="304"/>
      <c r="EWT25" s="304"/>
      <c r="EWU25" s="304"/>
      <c r="EWV25" s="304"/>
      <c r="EWW25" s="304"/>
      <c r="EWX25" s="304"/>
      <c r="EWY25" s="304"/>
      <c r="EWZ25" s="304"/>
      <c r="EXA25" s="304"/>
      <c r="EXB25" s="304"/>
      <c r="EXC25" s="304"/>
      <c r="EXD25" s="304"/>
      <c r="EXE25" s="304"/>
      <c r="EXF25" s="304"/>
      <c r="EXG25" s="304"/>
      <c r="EXH25" s="304"/>
      <c r="EXI25" s="304"/>
      <c r="EXJ25" s="304"/>
      <c r="EXK25" s="304"/>
      <c r="EXL25" s="304"/>
      <c r="EXM25" s="304"/>
      <c r="EXN25" s="304"/>
      <c r="EXO25" s="304"/>
      <c r="EXP25" s="304"/>
      <c r="EXQ25" s="304"/>
      <c r="EXR25" s="304"/>
      <c r="EXS25" s="304"/>
      <c r="EXT25" s="304"/>
      <c r="EXU25" s="304"/>
      <c r="EXV25" s="304"/>
      <c r="EXW25" s="304"/>
      <c r="EXX25" s="304"/>
      <c r="EXY25" s="304"/>
      <c r="EXZ25" s="304"/>
      <c r="EYA25" s="304"/>
      <c r="EYB25" s="304"/>
      <c r="EYC25" s="304"/>
      <c r="EYD25" s="304"/>
      <c r="EYE25" s="304"/>
      <c r="EYF25" s="304"/>
      <c r="EYG25" s="304"/>
      <c r="EYH25" s="304"/>
      <c r="EYI25" s="304"/>
      <c r="EYJ25" s="304"/>
      <c r="EYK25" s="304"/>
      <c r="EYL25" s="304"/>
      <c r="EYM25" s="304"/>
      <c r="EYN25" s="304"/>
      <c r="EYO25" s="304"/>
      <c r="EYP25" s="304"/>
      <c r="EYQ25" s="304"/>
      <c r="EYR25" s="304"/>
      <c r="EYS25" s="304"/>
      <c r="EYT25" s="304"/>
      <c r="EYU25" s="304"/>
      <c r="EYV25" s="304"/>
      <c r="EYW25" s="304"/>
      <c r="EYX25" s="304"/>
      <c r="EYY25" s="304"/>
      <c r="EYZ25" s="304"/>
      <c r="EZA25" s="304"/>
      <c r="EZB25" s="304"/>
      <c r="EZC25" s="304"/>
      <c r="EZD25" s="304"/>
      <c r="EZE25" s="304"/>
      <c r="EZF25" s="304"/>
      <c r="EZG25" s="304"/>
      <c r="EZH25" s="304"/>
      <c r="EZI25" s="304"/>
      <c r="EZJ25" s="304"/>
      <c r="EZK25" s="304"/>
      <c r="EZL25" s="304"/>
      <c r="EZM25" s="304"/>
      <c r="EZN25" s="304"/>
      <c r="EZO25" s="304"/>
      <c r="EZP25" s="304"/>
      <c r="EZQ25" s="304"/>
      <c r="EZR25" s="304"/>
      <c r="EZS25" s="304"/>
      <c r="EZT25" s="304"/>
      <c r="EZU25" s="304"/>
      <c r="EZV25" s="304"/>
      <c r="EZW25" s="304"/>
      <c r="EZX25" s="304"/>
      <c r="EZY25" s="304"/>
      <c r="EZZ25" s="304"/>
      <c r="FAA25" s="304"/>
      <c r="FAB25" s="304"/>
      <c r="FAC25" s="304"/>
      <c r="FAD25" s="304"/>
      <c r="FAE25" s="304"/>
      <c r="FAF25" s="304"/>
      <c r="FAG25" s="304"/>
      <c r="FAH25" s="304"/>
      <c r="FAI25" s="304"/>
      <c r="FAJ25" s="304"/>
      <c r="FAK25" s="304"/>
      <c r="FAL25" s="304"/>
      <c r="FAM25" s="304"/>
      <c r="FAN25" s="304"/>
      <c r="FAO25" s="304"/>
      <c r="FAP25" s="304"/>
      <c r="FAQ25" s="304"/>
      <c r="FAR25" s="304"/>
      <c r="FAS25" s="304"/>
      <c r="FAT25" s="304"/>
      <c r="FAU25" s="304"/>
      <c r="FAV25" s="304"/>
      <c r="FAW25" s="304"/>
      <c r="FAX25" s="304"/>
      <c r="FAY25" s="304"/>
      <c r="FAZ25" s="304"/>
      <c r="FBA25" s="304"/>
      <c r="FBB25" s="304"/>
      <c r="FBC25" s="304"/>
      <c r="FBD25" s="304"/>
      <c r="FBE25" s="304"/>
      <c r="FBF25" s="304"/>
      <c r="FBG25" s="304"/>
      <c r="FBH25" s="304"/>
      <c r="FBI25" s="304"/>
      <c r="FBJ25" s="304"/>
      <c r="FBK25" s="304"/>
      <c r="FBL25" s="304"/>
      <c r="FBM25" s="304"/>
      <c r="FBN25" s="304"/>
      <c r="FBO25" s="304"/>
      <c r="FBP25" s="304"/>
      <c r="FBQ25" s="304"/>
      <c r="FBR25" s="304"/>
      <c r="FBS25" s="304"/>
      <c r="FBT25" s="304"/>
      <c r="FBU25" s="304"/>
      <c r="FBV25" s="304"/>
      <c r="FBW25" s="304"/>
      <c r="FBX25" s="304"/>
      <c r="FBY25" s="304"/>
      <c r="FBZ25" s="304"/>
      <c r="FCA25" s="304"/>
      <c r="FCB25" s="304"/>
      <c r="FCC25" s="304"/>
      <c r="FCD25" s="304"/>
      <c r="FCE25" s="304"/>
      <c r="FCF25" s="304"/>
      <c r="FCG25" s="304"/>
      <c r="FCH25" s="304"/>
      <c r="FCI25" s="304"/>
      <c r="FCJ25" s="304"/>
      <c r="FCK25" s="304"/>
      <c r="FCL25" s="304"/>
      <c r="FCM25" s="304"/>
      <c r="FCN25" s="304"/>
      <c r="FCO25" s="304"/>
      <c r="FCP25" s="304"/>
      <c r="FCQ25" s="304"/>
      <c r="FCR25" s="304"/>
      <c r="FCS25" s="304"/>
      <c r="FCT25" s="304"/>
      <c r="FCU25" s="304"/>
      <c r="FCV25" s="304"/>
      <c r="FCW25" s="304"/>
      <c r="FCX25" s="304"/>
      <c r="FCY25" s="304"/>
      <c r="FCZ25" s="304"/>
      <c r="FDA25" s="304"/>
      <c r="FDB25" s="304"/>
      <c r="FDC25" s="304"/>
      <c r="FDD25" s="304"/>
      <c r="FDE25" s="304"/>
      <c r="FDF25" s="304"/>
      <c r="FDG25" s="304"/>
      <c r="FDH25" s="304"/>
      <c r="FDI25" s="304"/>
      <c r="FDJ25" s="304"/>
      <c r="FDK25" s="304"/>
      <c r="FDL25" s="304"/>
      <c r="FDM25" s="304"/>
      <c r="FDN25" s="304"/>
      <c r="FDO25" s="304"/>
      <c r="FDP25" s="304"/>
      <c r="FDQ25" s="304"/>
      <c r="FDR25" s="304"/>
      <c r="FDS25" s="304"/>
      <c r="FDT25" s="304"/>
      <c r="FDU25" s="304"/>
      <c r="FDV25" s="304"/>
      <c r="FDW25" s="304"/>
      <c r="FDX25" s="304"/>
      <c r="FDY25" s="304"/>
      <c r="FDZ25" s="304"/>
      <c r="FEA25" s="304"/>
      <c r="FEB25" s="304"/>
      <c r="FEC25" s="304"/>
      <c r="FED25" s="304"/>
      <c r="FEE25" s="304"/>
      <c r="FEF25" s="304"/>
      <c r="FEG25" s="304"/>
      <c r="FEH25" s="304"/>
      <c r="FEI25" s="304"/>
      <c r="FEJ25" s="304"/>
      <c r="FEK25" s="304"/>
      <c r="FEL25" s="304"/>
      <c r="FEM25" s="304"/>
      <c r="FEN25" s="304"/>
      <c r="FEO25" s="304"/>
      <c r="FEP25" s="304"/>
      <c r="FEQ25" s="304"/>
      <c r="FER25" s="304"/>
      <c r="FES25" s="304"/>
      <c r="FET25" s="304"/>
      <c r="FEU25" s="304"/>
      <c r="FEV25" s="304"/>
      <c r="FEW25" s="304"/>
      <c r="FEX25" s="304"/>
      <c r="FEY25" s="304"/>
      <c r="FEZ25" s="304"/>
      <c r="FFA25" s="304"/>
      <c r="FFB25" s="304"/>
      <c r="FFC25" s="304"/>
      <c r="FFD25" s="304"/>
      <c r="FFE25" s="304"/>
      <c r="FFF25" s="304"/>
      <c r="FFG25" s="304"/>
      <c r="FFH25" s="304"/>
      <c r="FFI25" s="304"/>
      <c r="FFJ25" s="304"/>
      <c r="FFK25" s="304"/>
      <c r="FFL25" s="304"/>
      <c r="FFM25" s="304"/>
      <c r="FFN25" s="304"/>
      <c r="FFO25" s="304"/>
      <c r="FFP25" s="304"/>
      <c r="FFQ25" s="304"/>
      <c r="FFR25" s="304"/>
      <c r="FFS25" s="304"/>
      <c r="FFT25" s="304"/>
      <c r="FFU25" s="304"/>
      <c r="FFV25" s="304"/>
      <c r="FFW25" s="304"/>
      <c r="FFX25" s="304"/>
      <c r="FFY25" s="304"/>
      <c r="FFZ25" s="304"/>
      <c r="FGA25" s="304"/>
      <c r="FGB25" s="304"/>
      <c r="FGC25" s="304"/>
      <c r="FGD25" s="304"/>
      <c r="FGE25" s="304"/>
      <c r="FGF25" s="304"/>
      <c r="FGG25" s="304"/>
      <c r="FGH25" s="304"/>
      <c r="FGI25" s="304"/>
      <c r="FGJ25" s="304"/>
      <c r="FGK25" s="304"/>
      <c r="FGL25" s="304"/>
      <c r="FGM25" s="304"/>
      <c r="FGN25" s="304"/>
      <c r="FGO25" s="304"/>
      <c r="FGP25" s="304"/>
      <c r="FGQ25" s="304"/>
      <c r="FGR25" s="304"/>
      <c r="FGS25" s="304"/>
      <c r="FGT25" s="304"/>
      <c r="FGU25" s="304"/>
      <c r="FGV25" s="304"/>
      <c r="FGW25" s="304"/>
      <c r="FGX25" s="304"/>
      <c r="FGY25" s="304"/>
      <c r="FGZ25" s="304"/>
      <c r="FHA25" s="304"/>
      <c r="FHB25" s="304"/>
      <c r="FHC25" s="304"/>
      <c r="FHD25" s="304"/>
      <c r="FHE25" s="304"/>
      <c r="FHF25" s="304"/>
      <c r="FHG25" s="304"/>
      <c r="FHH25" s="304"/>
      <c r="FHI25" s="304"/>
      <c r="FHJ25" s="304"/>
      <c r="FHK25" s="304"/>
      <c r="FHL25" s="304"/>
      <c r="FHM25" s="304"/>
      <c r="FHN25" s="304"/>
      <c r="FHO25" s="304"/>
      <c r="FHP25" s="304"/>
      <c r="FHQ25" s="304"/>
      <c r="FHR25" s="304"/>
      <c r="FHS25" s="304"/>
      <c r="FHT25" s="304"/>
      <c r="FHU25" s="304"/>
      <c r="FHV25" s="304"/>
      <c r="FHW25" s="304"/>
      <c r="FHX25" s="304"/>
      <c r="FHY25" s="304"/>
      <c r="FHZ25" s="304"/>
      <c r="FIA25" s="304"/>
      <c r="FIB25" s="304"/>
      <c r="FIC25" s="304"/>
      <c r="FID25" s="304"/>
      <c r="FIE25" s="304"/>
      <c r="FIF25" s="304"/>
      <c r="FIG25" s="304"/>
      <c r="FIH25" s="304"/>
      <c r="FII25" s="304"/>
      <c r="FIJ25" s="304"/>
      <c r="FIK25" s="304"/>
      <c r="FIL25" s="304"/>
      <c r="FIM25" s="304"/>
      <c r="FIN25" s="304"/>
      <c r="FIO25" s="304"/>
      <c r="FIP25" s="304"/>
      <c r="FIQ25" s="304"/>
      <c r="FIR25" s="304"/>
      <c r="FIS25" s="304"/>
      <c r="FIT25" s="304"/>
      <c r="FIU25" s="304"/>
      <c r="FIV25" s="304"/>
      <c r="FIW25" s="304"/>
      <c r="FIX25" s="304"/>
      <c r="FIY25" s="304"/>
      <c r="FIZ25" s="304"/>
      <c r="FJA25" s="304"/>
      <c r="FJB25" s="304"/>
      <c r="FJC25" s="304"/>
      <c r="FJD25" s="304"/>
      <c r="FJE25" s="304"/>
      <c r="FJF25" s="304"/>
      <c r="FJG25" s="304"/>
      <c r="FJH25" s="304"/>
      <c r="FJI25" s="304"/>
      <c r="FJJ25" s="304"/>
      <c r="FJK25" s="304"/>
      <c r="FJL25" s="304"/>
      <c r="FJM25" s="304"/>
      <c r="FJN25" s="304"/>
      <c r="FJO25" s="304"/>
      <c r="FJP25" s="304"/>
      <c r="FJQ25" s="304"/>
      <c r="FJR25" s="304"/>
      <c r="FJS25" s="304"/>
      <c r="FJT25" s="304"/>
      <c r="FJU25" s="304"/>
      <c r="FJV25" s="304"/>
      <c r="FJW25" s="304"/>
      <c r="FJX25" s="304"/>
      <c r="FJY25" s="304"/>
      <c r="FJZ25" s="304"/>
      <c r="FKA25" s="304"/>
      <c r="FKB25" s="304"/>
      <c r="FKC25" s="304"/>
      <c r="FKD25" s="304"/>
      <c r="FKE25" s="304"/>
      <c r="FKF25" s="304"/>
      <c r="FKG25" s="304"/>
      <c r="FKH25" s="304"/>
      <c r="FKI25" s="304"/>
      <c r="FKJ25" s="304"/>
      <c r="FKK25" s="304"/>
      <c r="FKL25" s="304"/>
      <c r="FKM25" s="304"/>
      <c r="FKN25" s="304"/>
      <c r="FKO25" s="304"/>
      <c r="FKP25" s="304"/>
      <c r="FKQ25" s="304"/>
      <c r="FKR25" s="304"/>
      <c r="FKS25" s="304"/>
      <c r="FKT25" s="304"/>
      <c r="FKU25" s="304"/>
      <c r="FKV25" s="304"/>
      <c r="FKW25" s="304"/>
      <c r="FKX25" s="304"/>
      <c r="FKY25" s="304"/>
      <c r="FKZ25" s="304"/>
      <c r="FLA25" s="304"/>
      <c r="FLB25" s="304"/>
      <c r="FLC25" s="304"/>
      <c r="FLD25" s="304"/>
      <c r="FLE25" s="304"/>
      <c r="FLF25" s="304"/>
      <c r="FLG25" s="304"/>
      <c r="FLH25" s="304"/>
      <c r="FLI25" s="304"/>
      <c r="FLJ25" s="304"/>
      <c r="FLK25" s="304"/>
      <c r="FLL25" s="304"/>
      <c r="FLM25" s="304"/>
      <c r="FLN25" s="304"/>
      <c r="FLO25" s="304"/>
      <c r="FLP25" s="304"/>
      <c r="FLQ25" s="304"/>
      <c r="FLR25" s="304"/>
      <c r="FLS25" s="304"/>
      <c r="FLT25" s="304"/>
      <c r="FLU25" s="304"/>
      <c r="FLV25" s="304"/>
      <c r="FLW25" s="304"/>
      <c r="FLX25" s="304"/>
      <c r="FLY25" s="304"/>
      <c r="FLZ25" s="304"/>
      <c r="FMA25" s="304"/>
      <c r="FMB25" s="304"/>
      <c r="FMC25" s="304"/>
      <c r="FMD25" s="304"/>
      <c r="FME25" s="304"/>
      <c r="FMF25" s="304"/>
      <c r="FMG25" s="304"/>
      <c r="FMH25" s="304"/>
      <c r="FMI25" s="304"/>
      <c r="FMJ25" s="304"/>
      <c r="FMK25" s="304"/>
      <c r="FML25" s="304"/>
      <c r="FMM25" s="304"/>
      <c r="FMN25" s="304"/>
      <c r="FMO25" s="304"/>
      <c r="FMP25" s="304"/>
      <c r="FMQ25" s="304"/>
      <c r="FMR25" s="304"/>
      <c r="FMS25" s="304"/>
      <c r="FMT25" s="304"/>
      <c r="FMU25" s="304"/>
      <c r="FMV25" s="304"/>
      <c r="FMW25" s="304"/>
      <c r="FMX25" s="304"/>
      <c r="FMY25" s="304"/>
      <c r="FMZ25" s="304"/>
      <c r="FNA25" s="304"/>
      <c r="FNB25" s="304"/>
      <c r="FNC25" s="304"/>
      <c r="FND25" s="304"/>
      <c r="FNE25" s="304"/>
      <c r="FNF25" s="304"/>
      <c r="FNG25" s="304"/>
      <c r="FNH25" s="304"/>
      <c r="FNI25" s="304"/>
      <c r="FNJ25" s="304"/>
      <c r="FNK25" s="304"/>
      <c r="FNL25" s="304"/>
      <c r="FNM25" s="304"/>
      <c r="FNN25" s="304"/>
      <c r="FNO25" s="304"/>
      <c r="FNP25" s="304"/>
      <c r="FNQ25" s="304"/>
      <c r="FNR25" s="304"/>
      <c r="FNS25" s="304"/>
      <c r="FNT25" s="304"/>
      <c r="FNU25" s="304"/>
      <c r="FNV25" s="304"/>
      <c r="FNW25" s="304"/>
      <c r="FNX25" s="304"/>
      <c r="FNY25" s="304"/>
      <c r="FNZ25" s="304"/>
      <c r="FOA25" s="304"/>
      <c r="FOB25" s="304"/>
      <c r="FOC25" s="304"/>
      <c r="FOD25" s="304"/>
      <c r="FOE25" s="304"/>
      <c r="FOF25" s="304"/>
      <c r="FOG25" s="304"/>
      <c r="FOH25" s="304"/>
      <c r="FOI25" s="304"/>
      <c r="FOJ25" s="304"/>
      <c r="FOK25" s="304"/>
      <c r="FOL25" s="304"/>
      <c r="FOM25" s="304"/>
      <c r="FON25" s="304"/>
      <c r="FOO25" s="304"/>
      <c r="FOP25" s="304"/>
      <c r="FOQ25" s="304"/>
      <c r="FOR25" s="304"/>
      <c r="FOS25" s="304"/>
      <c r="FOT25" s="304"/>
      <c r="FOU25" s="304"/>
      <c r="FOV25" s="304"/>
      <c r="FOW25" s="304"/>
      <c r="FOX25" s="304"/>
      <c r="FOY25" s="304"/>
      <c r="FOZ25" s="304"/>
      <c r="FPA25" s="304"/>
      <c r="FPB25" s="304"/>
      <c r="FPC25" s="304"/>
      <c r="FPD25" s="304"/>
      <c r="FPE25" s="304"/>
      <c r="FPF25" s="304"/>
      <c r="FPG25" s="304"/>
      <c r="FPH25" s="304"/>
      <c r="FPI25" s="304"/>
      <c r="FPJ25" s="304"/>
      <c r="FPK25" s="304"/>
      <c r="FPL25" s="304"/>
      <c r="FPM25" s="304"/>
      <c r="FPN25" s="304"/>
      <c r="FPO25" s="304"/>
      <c r="FPP25" s="304"/>
      <c r="FPQ25" s="304"/>
      <c r="FPR25" s="304"/>
      <c r="FPS25" s="304"/>
      <c r="FPT25" s="304"/>
      <c r="FPU25" s="304"/>
      <c r="FPV25" s="304"/>
      <c r="FPW25" s="304"/>
      <c r="FPX25" s="304"/>
      <c r="FPY25" s="304"/>
      <c r="FPZ25" s="304"/>
      <c r="FQA25" s="304"/>
      <c r="FQB25" s="304"/>
      <c r="FQC25" s="304"/>
      <c r="FQD25" s="304"/>
      <c r="FQE25" s="304"/>
      <c r="FQF25" s="304"/>
      <c r="FQG25" s="304"/>
      <c r="FQH25" s="304"/>
      <c r="FQI25" s="304"/>
      <c r="FQJ25" s="304"/>
      <c r="FQK25" s="304"/>
      <c r="FQL25" s="304"/>
      <c r="FQM25" s="304"/>
      <c r="FQN25" s="304"/>
      <c r="FQO25" s="304"/>
      <c r="FQP25" s="304"/>
      <c r="FQQ25" s="304"/>
      <c r="FQR25" s="304"/>
      <c r="FQS25" s="304"/>
      <c r="FQT25" s="304"/>
      <c r="FQU25" s="304"/>
      <c r="FQV25" s="304"/>
      <c r="FQW25" s="304"/>
      <c r="FQX25" s="304"/>
      <c r="FQY25" s="304"/>
      <c r="FQZ25" s="304"/>
      <c r="FRA25" s="304"/>
      <c r="FRB25" s="304"/>
      <c r="FRC25" s="304"/>
      <c r="FRD25" s="304"/>
      <c r="FRE25" s="304"/>
      <c r="FRF25" s="304"/>
      <c r="FRG25" s="304"/>
      <c r="FRH25" s="304"/>
      <c r="FRI25" s="304"/>
      <c r="FRJ25" s="304"/>
      <c r="FRK25" s="304"/>
      <c r="FRL25" s="304"/>
      <c r="FRM25" s="304"/>
      <c r="FRN25" s="304"/>
      <c r="FRO25" s="304"/>
      <c r="FRP25" s="304"/>
      <c r="FRQ25" s="304"/>
      <c r="FRR25" s="304"/>
      <c r="FRS25" s="304"/>
      <c r="FRT25" s="304"/>
      <c r="FRU25" s="304"/>
      <c r="FRV25" s="304"/>
      <c r="FRW25" s="304"/>
      <c r="FRX25" s="304"/>
      <c r="FRY25" s="304"/>
      <c r="FRZ25" s="304"/>
      <c r="FSA25" s="304"/>
      <c r="FSB25" s="304"/>
      <c r="FSC25" s="304"/>
      <c r="FSD25" s="304"/>
      <c r="FSE25" s="304"/>
      <c r="FSF25" s="304"/>
      <c r="FSG25" s="304"/>
      <c r="FSH25" s="304"/>
      <c r="FSI25" s="304"/>
      <c r="FSJ25" s="304"/>
      <c r="FSK25" s="304"/>
      <c r="FSL25" s="304"/>
      <c r="FSM25" s="304"/>
      <c r="FSN25" s="304"/>
      <c r="FSO25" s="304"/>
      <c r="FSP25" s="304"/>
      <c r="FSQ25" s="304"/>
      <c r="FSR25" s="304"/>
      <c r="FSS25" s="304"/>
      <c r="FST25" s="304"/>
      <c r="FSU25" s="304"/>
      <c r="FSV25" s="304"/>
      <c r="FSW25" s="304"/>
      <c r="FSX25" s="304"/>
      <c r="FSY25" s="304"/>
      <c r="FSZ25" s="304"/>
      <c r="FTA25" s="304"/>
      <c r="FTB25" s="304"/>
      <c r="FTC25" s="304"/>
      <c r="FTD25" s="304"/>
      <c r="FTE25" s="304"/>
      <c r="FTF25" s="304"/>
      <c r="FTG25" s="304"/>
      <c r="FTH25" s="304"/>
      <c r="FTI25" s="304"/>
      <c r="FTJ25" s="304"/>
      <c r="FTK25" s="304"/>
      <c r="FTL25" s="304"/>
      <c r="FTM25" s="304"/>
      <c r="FTN25" s="304"/>
      <c r="FTO25" s="304"/>
      <c r="FTP25" s="304"/>
      <c r="FTQ25" s="304"/>
      <c r="FTR25" s="304"/>
      <c r="FTS25" s="304"/>
      <c r="FTT25" s="304"/>
      <c r="FTU25" s="304"/>
      <c r="FTV25" s="304"/>
      <c r="FTW25" s="304"/>
      <c r="FTX25" s="304"/>
      <c r="FTY25" s="304"/>
      <c r="FTZ25" s="304"/>
      <c r="FUA25" s="304"/>
      <c r="FUB25" s="304"/>
      <c r="FUC25" s="304"/>
      <c r="FUD25" s="304"/>
      <c r="FUE25" s="304"/>
      <c r="FUF25" s="304"/>
      <c r="FUG25" s="304"/>
      <c r="FUH25" s="304"/>
      <c r="FUI25" s="304"/>
      <c r="FUJ25" s="304"/>
      <c r="FUK25" s="304"/>
      <c r="FUL25" s="304"/>
      <c r="FUM25" s="304"/>
      <c r="FUN25" s="304"/>
      <c r="FUO25" s="304"/>
      <c r="FUP25" s="304"/>
      <c r="FUQ25" s="304"/>
      <c r="FUR25" s="304"/>
      <c r="FUS25" s="304"/>
      <c r="FUT25" s="304"/>
      <c r="FUU25" s="304"/>
      <c r="FUV25" s="304"/>
      <c r="FUW25" s="304"/>
      <c r="FUX25" s="304"/>
      <c r="FUY25" s="304"/>
      <c r="FUZ25" s="304"/>
      <c r="FVA25" s="304"/>
      <c r="FVB25" s="304"/>
      <c r="FVC25" s="304"/>
      <c r="FVD25" s="304"/>
      <c r="FVE25" s="304"/>
      <c r="FVF25" s="304"/>
      <c r="FVG25" s="304"/>
      <c r="FVH25" s="304"/>
      <c r="FVI25" s="304"/>
      <c r="FVJ25" s="304"/>
      <c r="FVK25" s="304"/>
      <c r="FVL25" s="304"/>
      <c r="FVM25" s="304"/>
      <c r="FVN25" s="304"/>
      <c r="FVO25" s="304"/>
      <c r="FVP25" s="304"/>
      <c r="FVQ25" s="304"/>
      <c r="FVR25" s="304"/>
      <c r="FVS25" s="304"/>
      <c r="FVT25" s="304"/>
      <c r="FVU25" s="304"/>
      <c r="FVV25" s="304"/>
      <c r="FVW25" s="304"/>
      <c r="FVX25" s="304"/>
      <c r="FVY25" s="304"/>
      <c r="FVZ25" s="304"/>
      <c r="FWA25" s="304"/>
      <c r="FWB25" s="304"/>
      <c r="FWC25" s="304"/>
      <c r="FWD25" s="304"/>
      <c r="FWE25" s="304"/>
      <c r="FWF25" s="304"/>
      <c r="FWG25" s="304"/>
      <c r="FWH25" s="304"/>
      <c r="FWI25" s="304"/>
      <c r="FWJ25" s="304"/>
      <c r="FWK25" s="304"/>
      <c r="FWL25" s="304"/>
      <c r="FWM25" s="304"/>
      <c r="FWN25" s="304"/>
      <c r="FWO25" s="304"/>
      <c r="FWP25" s="304"/>
      <c r="FWQ25" s="304"/>
      <c r="FWR25" s="304"/>
      <c r="FWS25" s="304"/>
      <c r="FWT25" s="304"/>
      <c r="FWU25" s="304"/>
      <c r="FWV25" s="304"/>
      <c r="FWW25" s="304"/>
      <c r="FWX25" s="304"/>
      <c r="FWY25" s="304"/>
      <c r="FWZ25" s="304"/>
      <c r="FXA25" s="304"/>
      <c r="FXB25" s="304"/>
      <c r="FXC25" s="304"/>
      <c r="FXD25" s="304"/>
      <c r="FXE25" s="304"/>
      <c r="FXF25" s="304"/>
      <c r="FXG25" s="304"/>
      <c r="FXH25" s="304"/>
      <c r="FXI25" s="304"/>
      <c r="FXJ25" s="304"/>
      <c r="FXK25" s="304"/>
      <c r="FXL25" s="304"/>
      <c r="FXM25" s="304"/>
      <c r="FXN25" s="304"/>
      <c r="FXO25" s="304"/>
      <c r="FXP25" s="304"/>
      <c r="FXQ25" s="304"/>
      <c r="FXR25" s="304"/>
      <c r="FXS25" s="304"/>
      <c r="FXT25" s="304"/>
      <c r="FXU25" s="304"/>
      <c r="FXV25" s="304"/>
      <c r="FXW25" s="304"/>
      <c r="FXX25" s="304"/>
      <c r="FXY25" s="304"/>
      <c r="FXZ25" s="304"/>
      <c r="FYA25" s="304"/>
      <c r="FYB25" s="304"/>
      <c r="FYC25" s="304"/>
      <c r="FYD25" s="304"/>
      <c r="FYE25" s="304"/>
      <c r="FYF25" s="304"/>
      <c r="FYG25" s="304"/>
      <c r="FYH25" s="304"/>
      <c r="FYI25" s="304"/>
      <c r="FYJ25" s="304"/>
      <c r="FYK25" s="304"/>
      <c r="FYL25" s="304"/>
      <c r="FYM25" s="304"/>
      <c r="FYN25" s="304"/>
      <c r="FYO25" s="304"/>
      <c r="FYP25" s="304"/>
      <c r="FYQ25" s="304"/>
      <c r="FYR25" s="304"/>
      <c r="FYS25" s="304"/>
      <c r="FYT25" s="304"/>
      <c r="FYU25" s="304"/>
      <c r="FYV25" s="304"/>
      <c r="FYW25" s="304"/>
      <c r="FYX25" s="304"/>
      <c r="FYY25" s="304"/>
      <c r="FYZ25" s="304"/>
      <c r="FZA25" s="304"/>
      <c r="FZB25" s="304"/>
      <c r="FZC25" s="304"/>
      <c r="FZD25" s="304"/>
      <c r="FZE25" s="304"/>
      <c r="FZF25" s="304"/>
      <c r="FZG25" s="304"/>
      <c r="FZH25" s="304"/>
      <c r="FZI25" s="304"/>
      <c r="FZJ25" s="304"/>
      <c r="FZK25" s="304"/>
      <c r="FZL25" s="304"/>
      <c r="FZM25" s="304"/>
      <c r="FZN25" s="304"/>
      <c r="FZO25" s="304"/>
      <c r="FZP25" s="304"/>
      <c r="FZQ25" s="304"/>
      <c r="FZR25" s="304"/>
      <c r="FZS25" s="304"/>
      <c r="FZT25" s="304"/>
      <c r="FZU25" s="304"/>
      <c r="FZV25" s="304"/>
      <c r="FZW25" s="304"/>
      <c r="FZX25" s="304"/>
      <c r="FZY25" s="304"/>
      <c r="FZZ25" s="304"/>
      <c r="GAA25" s="304"/>
      <c r="GAB25" s="304"/>
      <c r="GAC25" s="304"/>
      <c r="GAD25" s="304"/>
      <c r="GAE25" s="304"/>
      <c r="GAF25" s="304"/>
      <c r="GAG25" s="304"/>
      <c r="GAH25" s="304"/>
      <c r="GAI25" s="304"/>
      <c r="GAJ25" s="304"/>
      <c r="GAK25" s="304"/>
      <c r="GAL25" s="304"/>
      <c r="GAM25" s="304"/>
      <c r="GAN25" s="304"/>
      <c r="GAO25" s="304"/>
      <c r="GAP25" s="304"/>
      <c r="GAQ25" s="304"/>
      <c r="GAR25" s="304"/>
      <c r="GAS25" s="304"/>
      <c r="GAT25" s="304"/>
      <c r="GAU25" s="304"/>
      <c r="GAV25" s="304"/>
      <c r="GAW25" s="304"/>
      <c r="GAX25" s="304"/>
      <c r="GAY25" s="304"/>
      <c r="GAZ25" s="304"/>
      <c r="GBA25" s="304"/>
      <c r="GBB25" s="304"/>
      <c r="GBC25" s="304"/>
      <c r="GBD25" s="304"/>
      <c r="GBE25" s="304"/>
      <c r="GBF25" s="304"/>
      <c r="GBG25" s="304"/>
      <c r="GBH25" s="304"/>
      <c r="GBI25" s="304"/>
      <c r="GBJ25" s="304"/>
      <c r="GBK25" s="304"/>
      <c r="GBL25" s="304"/>
      <c r="GBM25" s="304"/>
      <c r="GBN25" s="304"/>
      <c r="GBO25" s="304"/>
      <c r="GBP25" s="304"/>
      <c r="GBQ25" s="304"/>
      <c r="GBR25" s="304"/>
      <c r="GBS25" s="304"/>
      <c r="GBT25" s="304"/>
      <c r="GBU25" s="304"/>
      <c r="GBV25" s="304"/>
      <c r="GBW25" s="304"/>
      <c r="GBX25" s="304"/>
      <c r="GBY25" s="304"/>
      <c r="GBZ25" s="304"/>
      <c r="GCA25" s="304"/>
      <c r="GCB25" s="304"/>
      <c r="GCC25" s="304"/>
      <c r="GCD25" s="304"/>
      <c r="GCE25" s="304"/>
      <c r="GCF25" s="304"/>
      <c r="GCG25" s="304"/>
      <c r="GCH25" s="304"/>
      <c r="GCI25" s="304"/>
      <c r="GCJ25" s="304"/>
      <c r="GCK25" s="304"/>
      <c r="GCL25" s="304"/>
      <c r="GCM25" s="304"/>
      <c r="GCN25" s="304"/>
      <c r="GCO25" s="304"/>
      <c r="GCP25" s="304"/>
      <c r="GCQ25" s="304"/>
      <c r="GCR25" s="304"/>
      <c r="GCS25" s="304"/>
      <c r="GCT25" s="304"/>
      <c r="GCU25" s="304"/>
      <c r="GCV25" s="304"/>
      <c r="GCW25" s="304"/>
      <c r="GCX25" s="304"/>
      <c r="GCY25" s="304"/>
      <c r="GCZ25" s="304"/>
      <c r="GDA25" s="304"/>
      <c r="GDB25" s="304"/>
      <c r="GDC25" s="304"/>
      <c r="GDD25" s="304"/>
      <c r="GDE25" s="304"/>
      <c r="GDF25" s="304"/>
      <c r="GDG25" s="304"/>
      <c r="GDH25" s="304"/>
      <c r="GDI25" s="304"/>
      <c r="GDJ25" s="304"/>
      <c r="GDK25" s="304"/>
      <c r="GDL25" s="304"/>
      <c r="GDM25" s="304"/>
      <c r="GDN25" s="304"/>
      <c r="GDO25" s="304"/>
      <c r="GDP25" s="304"/>
      <c r="GDQ25" s="304"/>
      <c r="GDR25" s="304"/>
      <c r="GDS25" s="304"/>
      <c r="GDT25" s="304"/>
      <c r="GDU25" s="304"/>
      <c r="GDV25" s="304"/>
      <c r="GDW25" s="304"/>
      <c r="GDX25" s="304"/>
      <c r="GDY25" s="304"/>
      <c r="GDZ25" s="304"/>
      <c r="GEA25" s="304"/>
      <c r="GEB25" s="304"/>
      <c r="GEC25" s="304"/>
      <c r="GED25" s="304"/>
      <c r="GEE25" s="304"/>
      <c r="GEF25" s="304"/>
      <c r="GEG25" s="304"/>
      <c r="GEH25" s="304"/>
      <c r="GEI25" s="304"/>
      <c r="GEJ25" s="304"/>
      <c r="GEK25" s="304"/>
      <c r="GEL25" s="304"/>
      <c r="GEM25" s="304"/>
      <c r="GEN25" s="304"/>
      <c r="GEO25" s="304"/>
      <c r="GEP25" s="304"/>
      <c r="GEQ25" s="304"/>
      <c r="GER25" s="304"/>
      <c r="GES25" s="304"/>
      <c r="GET25" s="304"/>
      <c r="GEU25" s="304"/>
      <c r="GEV25" s="304"/>
      <c r="GEW25" s="304"/>
      <c r="GEX25" s="304"/>
      <c r="GEY25" s="304"/>
      <c r="GEZ25" s="304"/>
      <c r="GFA25" s="304"/>
      <c r="GFB25" s="304"/>
      <c r="GFC25" s="304"/>
      <c r="GFD25" s="304"/>
      <c r="GFE25" s="304"/>
      <c r="GFF25" s="304"/>
      <c r="GFG25" s="304"/>
      <c r="GFH25" s="304"/>
      <c r="GFI25" s="304"/>
      <c r="GFJ25" s="304"/>
      <c r="GFK25" s="304"/>
      <c r="GFL25" s="304"/>
      <c r="GFM25" s="304"/>
      <c r="GFN25" s="304"/>
      <c r="GFO25" s="304"/>
      <c r="GFP25" s="304"/>
      <c r="GFQ25" s="304"/>
      <c r="GFR25" s="304"/>
      <c r="GFS25" s="304"/>
      <c r="GFT25" s="304"/>
      <c r="GFU25" s="304"/>
      <c r="GFV25" s="304"/>
      <c r="GFW25" s="304"/>
      <c r="GFX25" s="304"/>
      <c r="GFY25" s="304"/>
      <c r="GFZ25" s="304"/>
      <c r="GGA25" s="304"/>
      <c r="GGB25" s="304"/>
      <c r="GGC25" s="304"/>
      <c r="GGD25" s="304"/>
      <c r="GGE25" s="304"/>
      <c r="GGF25" s="304"/>
      <c r="GGG25" s="304"/>
      <c r="GGH25" s="304"/>
      <c r="GGI25" s="304"/>
      <c r="GGJ25" s="304"/>
      <c r="GGK25" s="304"/>
      <c r="GGL25" s="304"/>
      <c r="GGM25" s="304"/>
      <c r="GGN25" s="304"/>
      <c r="GGO25" s="304"/>
      <c r="GGP25" s="304"/>
      <c r="GGQ25" s="304"/>
      <c r="GGR25" s="304"/>
      <c r="GGS25" s="304"/>
      <c r="GGT25" s="304"/>
      <c r="GGU25" s="304"/>
      <c r="GGV25" s="304"/>
      <c r="GGW25" s="304"/>
      <c r="GGX25" s="304"/>
      <c r="GGY25" s="304"/>
      <c r="GGZ25" s="304"/>
      <c r="GHA25" s="304"/>
      <c r="GHB25" s="304"/>
      <c r="GHC25" s="304"/>
      <c r="GHD25" s="304"/>
      <c r="GHE25" s="304"/>
      <c r="GHF25" s="304"/>
      <c r="GHG25" s="304"/>
      <c r="GHH25" s="304"/>
      <c r="GHI25" s="304"/>
      <c r="GHJ25" s="304"/>
      <c r="GHK25" s="304"/>
      <c r="GHL25" s="304"/>
      <c r="GHM25" s="304"/>
      <c r="GHN25" s="304"/>
      <c r="GHO25" s="304"/>
      <c r="GHP25" s="304"/>
      <c r="GHQ25" s="304"/>
      <c r="GHR25" s="304"/>
      <c r="GHS25" s="304"/>
      <c r="GHT25" s="304"/>
      <c r="GHU25" s="304"/>
      <c r="GHV25" s="304"/>
      <c r="GHW25" s="304"/>
      <c r="GHX25" s="304"/>
      <c r="GHY25" s="304"/>
      <c r="GHZ25" s="304"/>
      <c r="GIA25" s="304"/>
      <c r="GIB25" s="304"/>
      <c r="GIC25" s="304"/>
      <c r="GID25" s="304"/>
      <c r="GIE25" s="304"/>
      <c r="GIF25" s="304"/>
      <c r="GIG25" s="304"/>
      <c r="GIH25" s="304"/>
      <c r="GII25" s="304"/>
      <c r="GIJ25" s="304"/>
      <c r="GIK25" s="304"/>
      <c r="GIL25" s="304"/>
      <c r="GIM25" s="304"/>
      <c r="GIN25" s="304"/>
      <c r="GIO25" s="304"/>
      <c r="GIP25" s="304"/>
      <c r="GIQ25" s="304"/>
      <c r="GIR25" s="304"/>
      <c r="GIS25" s="304"/>
      <c r="GIT25" s="304"/>
      <c r="GIU25" s="304"/>
      <c r="GIV25" s="304"/>
      <c r="GIW25" s="304"/>
      <c r="GIX25" s="304"/>
      <c r="GIY25" s="304"/>
      <c r="GIZ25" s="304"/>
      <c r="GJA25" s="304"/>
      <c r="GJB25" s="304"/>
      <c r="GJC25" s="304"/>
      <c r="GJD25" s="304"/>
      <c r="GJE25" s="304"/>
      <c r="GJF25" s="304"/>
      <c r="GJG25" s="304"/>
      <c r="GJH25" s="304"/>
      <c r="GJI25" s="304"/>
      <c r="GJJ25" s="304"/>
      <c r="GJK25" s="304"/>
      <c r="GJL25" s="304"/>
      <c r="GJM25" s="304"/>
      <c r="GJN25" s="304"/>
      <c r="GJO25" s="304"/>
      <c r="GJP25" s="304"/>
      <c r="GJQ25" s="304"/>
      <c r="GJR25" s="304"/>
      <c r="GJS25" s="304"/>
      <c r="GJT25" s="304"/>
      <c r="GJU25" s="304"/>
      <c r="GJV25" s="304"/>
      <c r="GJW25" s="304"/>
      <c r="GJX25" s="304"/>
      <c r="GJY25" s="304"/>
      <c r="GJZ25" s="304"/>
      <c r="GKA25" s="304"/>
      <c r="GKB25" s="304"/>
      <c r="GKC25" s="304"/>
      <c r="GKD25" s="304"/>
      <c r="GKE25" s="304"/>
      <c r="GKF25" s="304"/>
      <c r="GKG25" s="304"/>
      <c r="GKH25" s="304"/>
      <c r="GKI25" s="304"/>
      <c r="GKJ25" s="304"/>
      <c r="GKK25" s="304"/>
      <c r="GKL25" s="304"/>
      <c r="GKM25" s="304"/>
      <c r="GKN25" s="304"/>
      <c r="GKO25" s="304"/>
      <c r="GKP25" s="304"/>
      <c r="GKQ25" s="304"/>
      <c r="GKR25" s="304"/>
      <c r="GKS25" s="304"/>
      <c r="GKT25" s="304"/>
      <c r="GKU25" s="304"/>
      <c r="GKV25" s="304"/>
      <c r="GKW25" s="304"/>
      <c r="GKX25" s="304"/>
      <c r="GKY25" s="304"/>
      <c r="GKZ25" s="304"/>
      <c r="GLA25" s="304"/>
      <c r="GLB25" s="304"/>
      <c r="GLC25" s="304"/>
      <c r="GLD25" s="304"/>
      <c r="GLE25" s="304"/>
      <c r="GLF25" s="304"/>
      <c r="GLG25" s="304"/>
      <c r="GLH25" s="304"/>
      <c r="GLI25" s="304"/>
      <c r="GLJ25" s="304"/>
      <c r="GLK25" s="304"/>
      <c r="GLL25" s="304"/>
      <c r="GLM25" s="304"/>
      <c r="GLN25" s="304"/>
      <c r="GLO25" s="304"/>
      <c r="GLP25" s="304"/>
      <c r="GLQ25" s="304"/>
      <c r="GLR25" s="304"/>
      <c r="GLS25" s="304"/>
      <c r="GLT25" s="304"/>
      <c r="GLU25" s="304"/>
      <c r="GLV25" s="304"/>
      <c r="GLW25" s="304"/>
      <c r="GLX25" s="304"/>
      <c r="GLY25" s="304"/>
      <c r="GLZ25" s="304"/>
      <c r="GMA25" s="304"/>
      <c r="GMB25" s="304"/>
      <c r="GMC25" s="304"/>
      <c r="GMD25" s="304"/>
      <c r="GME25" s="304"/>
      <c r="GMF25" s="304"/>
      <c r="GMG25" s="304"/>
      <c r="GMH25" s="304"/>
      <c r="GMI25" s="304"/>
      <c r="GMJ25" s="304"/>
      <c r="GMK25" s="304"/>
      <c r="GML25" s="304"/>
      <c r="GMM25" s="304"/>
      <c r="GMN25" s="304"/>
      <c r="GMO25" s="304"/>
      <c r="GMP25" s="304"/>
      <c r="GMQ25" s="304"/>
      <c r="GMR25" s="304"/>
      <c r="GMS25" s="304"/>
      <c r="GMT25" s="304"/>
      <c r="GMU25" s="304"/>
      <c r="GMV25" s="304"/>
      <c r="GMW25" s="304"/>
      <c r="GMX25" s="304"/>
      <c r="GMY25" s="304"/>
      <c r="GMZ25" s="304"/>
      <c r="GNA25" s="304"/>
      <c r="GNB25" s="304"/>
      <c r="GNC25" s="304"/>
      <c r="GND25" s="304"/>
      <c r="GNE25" s="304"/>
      <c r="GNF25" s="304"/>
      <c r="GNG25" s="304"/>
      <c r="GNH25" s="304"/>
      <c r="GNI25" s="304"/>
      <c r="GNJ25" s="304"/>
      <c r="GNK25" s="304"/>
      <c r="GNL25" s="304"/>
      <c r="GNM25" s="304"/>
      <c r="GNN25" s="304"/>
      <c r="GNO25" s="304"/>
      <c r="GNP25" s="304"/>
      <c r="GNQ25" s="304"/>
      <c r="GNR25" s="304"/>
      <c r="GNS25" s="304"/>
      <c r="GNT25" s="304"/>
      <c r="GNU25" s="304"/>
      <c r="GNV25" s="304"/>
      <c r="GNW25" s="304"/>
      <c r="GNX25" s="304"/>
      <c r="GNY25" s="304"/>
      <c r="GNZ25" s="304"/>
      <c r="GOA25" s="304"/>
      <c r="GOB25" s="304"/>
      <c r="GOC25" s="304"/>
      <c r="GOD25" s="304"/>
      <c r="GOE25" s="304"/>
      <c r="GOF25" s="304"/>
      <c r="GOG25" s="304"/>
      <c r="GOH25" s="304"/>
      <c r="GOI25" s="304"/>
      <c r="GOJ25" s="304"/>
      <c r="GOK25" s="304"/>
      <c r="GOL25" s="304"/>
      <c r="GOM25" s="304"/>
      <c r="GON25" s="304"/>
      <c r="GOO25" s="304"/>
      <c r="GOP25" s="304"/>
      <c r="GOQ25" s="304"/>
      <c r="GOR25" s="304"/>
      <c r="GOS25" s="304"/>
      <c r="GOT25" s="304"/>
      <c r="GOU25" s="304"/>
      <c r="GOV25" s="304"/>
      <c r="GOW25" s="304"/>
      <c r="GOX25" s="304"/>
      <c r="GOY25" s="304"/>
      <c r="GOZ25" s="304"/>
      <c r="GPA25" s="304"/>
      <c r="GPB25" s="304"/>
      <c r="GPC25" s="304"/>
      <c r="GPD25" s="304"/>
      <c r="GPE25" s="304"/>
      <c r="GPF25" s="304"/>
      <c r="GPG25" s="304"/>
      <c r="GPH25" s="304"/>
      <c r="GPI25" s="304"/>
      <c r="GPJ25" s="304"/>
      <c r="GPK25" s="304"/>
      <c r="GPL25" s="304"/>
      <c r="GPM25" s="304"/>
      <c r="GPN25" s="304"/>
      <c r="GPO25" s="304"/>
      <c r="GPP25" s="304"/>
      <c r="GPQ25" s="304"/>
      <c r="GPR25" s="304"/>
      <c r="GPS25" s="304"/>
      <c r="GPT25" s="304"/>
      <c r="GPU25" s="304"/>
      <c r="GPV25" s="304"/>
      <c r="GPW25" s="304"/>
      <c r="GPX25" s="304"/>
      <c r="GPY25" s="304"/>
      <c r="GPZ25" s="304"/>
      <c r="GQA25" s="304"/>
      <c r="GQB25" s="304"/>
      <c r="GQC25" s="304"/>
      <c r="GQD25" s="304"/>
      <c r="GQE25" s="304"/>
      <c r="GQF25" s="304"/>
      <c r="GQG25" s="304"/>
      <c r="GQH25" s="304"/>
      <c r="GQI25" s="304"/>
      <c r="GQJ25" s="304"/>
      <c r="GQK25" s="304"/>
      <c r="GQL25" s="304"/>
      <c r="GQM25" s="304"/>
      <c r="GQN25" s="304"/>
      <c r="GQO25" s="304"/>
      <c r="GQP25" s="304"/>
      <c r="GQQ25" s="304"/>
      <c r="GQR25" s="304"/>
      <c r="GQS25" s="304"/>
      <c r="GQT25" s="304"/>
      <c r="GQU25" s="304"/>
      <c r="GQV25" s="304"/>
      <c r="GQW25" s="304"/>
      <c r="GQX25" s="304"/>
      <c r="GQY25" s="304"/>
      <c r="GQZ25" s="304"/>
      <c r="GRA25" s="304"/>
      <c r="GRB25" s="304"/>
      <c r="GRC25" s="304"/>
      <c r="GRD25" s="304"/>
      <c r="GRE25" s="304"/>
      <c r="GRF25" s="304"/>
      <c r="GRG25" s="304"/>
      <c r="GRH25" s="304"/>
      <c r="GRI25" s="304"/>
      <c r="GRJ25" s="304"/>
      <c r="GRK25" s="304"/>
      <c r="GRL25" s="304"/>
      <c r="GRM25" s="304"/>
      <c r="GRN25" s="304"/>
      <c r="GRO25" s="304"/>
      <c r="GRP25" s="304"/>
      <c r="GRQ25" s="304"/>
      <c r="GRR25" s="304"/>
      <c r="GRS25" s="304"/>
      <c r="GRT25" s="304"/>
      <c r="GRU25" s="304"/>
      <c r="GRV25" s="304"/>
      <c r="GRW25" s="304"/>
      <c r="GRX25" s="304"/>
      <c r="GRY25" s="304"/>
      <c r="GRZ25" s="304"/>
      <c r="GSA25" s="304"/>
      <c r="GSB25" s="304"/>
      <c r="GSC25" s="304"/>
      <c r="GSD25" s="304"/>
      <c r="GSE25" s="304"/>
      <c r="GSF25" s="304"/>
      <c r="GSG25" s="304"/>
      <c r="GSH25" s="304"/>
      <c r="GSI25" s="304"/>
      <c r="GSJ25" s="304"/>
      <c r="GSK25" s="304"/>
      <c r="GSL25" s="304"/>
      <c r="GSM25" s="304"/>
      <c r="GSN25" s="304"/>
      <c r="GSO25" s="304"/>
      <c r="GSP25" s="304"/>
      <c r="GSQ25" s="304"/>
      <c r="GSR25" s="304"/>
      <c r="GSS25" s="304"/>
      <c r="GST25" s="304"/>
      <c r="GSU25" s="304"/>
      <c r="GSV25" s="304"/>
      <c r="GSW25" s="304"/>
      <c r="GSX25" s="304"/>
      <c r="GSY25" s="304"/>
      <c r="GSZ25" s="304"/>
      <c r="GTA25" s="304"/>
      <c r="GTB25" s="304"/>
      <c r="GTC25" s="304"/>
      <c r="GTD25" s="304"/>
      <c r="GTE25" s="304"/>
      <c r="GTF25" s="304"/>
      <c r="GTG25" s="304"/>
      <c r="GTH25" s="304"/>
      <c r="GTI25" s="304"/>
      <c r="GTJ25" s="304"/>
      <c r="GTK25" s="304"/>
      <c r="GTL25" s="304"/>
      <c r="GTM25" s="304"/>
      <c r="GTN25" s="304"/>
      <c r="GTO25" s="304"/>
      <c r="GTP25" s="304"/>
      <c r="GTQ25" s="304"/>
      <c r="GTR25" s="304"/>
      <c r="GTS25" s="304"/>
      <c r="GTT25" s="304"/>
      <c r="GTU25" s="304"/>
      <c r="GTV25" s="304"/>
      <c r="GTW25" s="304"/>
      <c r="GTX25" s="304"/>
      <c r="GTY25" s="304"/>
      <c r="GTZ25" s="304"/>
      <c r="GUA25" s="304"/>
      <c r="GUB25" s="304"/>
      <c r="GUC25" s="304"/>
      <c r="GUD25" s="304"/>
      <c r="GUE25" s="304"/>
      <c r="GUF25" s="304"/>
      <c r="GUG25" s="304"/>
      <c r="GUH25" s="304"/>
      <c r="GUI25" s="304"/>
      <c r="GUJ25" s="304"/>
      <c r="GUK25" s="304"/>
      <c r="GUL25" s="304"/>
      <c r="GUM25" s="304"/>
      <c r="GUN25" s="304"/>
      <c r="GUO25" s="304"/>
      <c r="GUP25" s="304"/>
      <c r="GUQ25" s="304"/>
      <c r="GUR25" s="304"/>
      <c r="GUS25" s="304"/>
      <c r="GUT25" s="304"/>
      <c r="GUU25" s="304"/>
      <c r="GUV25" s="304"/>
      <c r="GUW25" s="304"/>
      <c r="GUX25" s="304"/>
      <c r="GUY25" s="304"/>
      <c r="GUZ25" s="304"/>
      <c r="GVA25" s="304"/>
      <c r="GVB25" s="304"/>
      <c r="GVC25" s="304"/>
      <c r="GVD25" s="304"/>
      <c r="GVE25" s="304"/>
      <c r="GVF25" s="304"/>
      <c r="GVG25" s="304"/>
      <c r="GVH25" s="304"/>
      <c r="GVI25" s="304"/>
      <c r="GVJ25" s="304"/>
      <c r="GVK25" s="304"/>
      <c r="GVL25" s="304"/>
      <c r="GVM25" s="304"/>
      <c r="GVN25" s="304"/>
      <c r="GVO25" s="304"/>
      <c r="GVP25" s="304"/>
      <c r="GVQ25" s="304"/>
      <c r="GVR25" s="304"/>
      <c r="GVS25" s="304"/>
      <c r="GVT25" s="304"/>
      <c r="GVU25" s="304"/>
      <c r="GVV25" s="304"/>
      <c r="GVW25" s="304"/>
      <c r="GVX25" s="304"/>
      <c r="GVY25" s="304"/>
      <c r="GVZ25" s="304"/>
      <c r="GWA25" s="304"/>
      <c r="GWB25" s="304"/>
      <c r="GWC25" s="304"/>
      <c r="GWD25" s="304"/>
      <c r="GWE25" s="304"/>
      <c r="GWF25" s="304"/>
      <c r="GWG25" s="304"/>
      <c r="GWH25" s="304"/>
      <c r="GWI25" s="304"/>
      <c r="GWJ25" s="304"/>
      <c r="GWK25" s="304"/>
      <c r="GWL25" s="304"/>
      <c r="GWM25" s="304"/>
      <c r="GWN25" s="304"/>
      <c r="GWO25" s="304"/>
      <c r="GWP25" s="304"/>
      <c r="GWQ25" s="304"/>
      <c r="GWR25" s="304"/>
      <c r="GWS25" s="304"/>
      <c r="GWT25" s="304"/>
      <c r="GWU25" s="304"/>
      <c r="GWV25" s="304"/>
      <c r="GWW25" s="304"/>
      <c r="GWX25" s="304"/>
      <c r="GWY25" s="304"/>
      <c r="GWZ25" s="304"/>
      <c r="GXA25" s="304"/>
      <c r="GXB25" s="304"/>
      <c r="GXC25" s="304"/>
      <c r="GXD25" s="304"/>
      <c r="GXE25" s="304"/>
      <c r="GXF25" s="304"/>
      <c r="GXG25" s="304"/>
      <c r="GXH25" s="304"/>
      <c r="GXI25" s="304"/>
      <c r="GXJ25" s="304"/>
      <c r="GXK25" s="304"/>
      <c r="GXL25" s="304"/>
      <c r="GXM25" s="304"/>
      <c r="GXN25" s="304"/>
      <c r="GXO25" s="304"/>
      <c r="GXP25" s="304"/>
      <c r="GXQ25" s="304"/>
      <c r="GXR25" s="304"/>
      <c r="GXS25" s="304"/>
      <c r="GXT25" s="304"/>
      <c r="GXU25" s="304"/>
      <c r="GXV25" s="304"/>
      <c r="GXW25" s="304"/>
      <c r="GXX25" s="304"/>
      <c r="GXY25" s="304"/>
      <c r="GXZ25" s="304"/>
      <c r="GYA25" s="304"/>
      <c r="GYB25" s="304"/>
      <c r="GYC25" s="304"/>
      <c r="GYD25" s="304"/>
      <c r="GYE25" s="304"/>
      <c r="GYF25" s="304"/>
      <c r="GYG25" s="304"/>
      <c r="GYH25" s="304"/>
      <c r="GYI25" s="304"/>
      <c r="GYJ25" s="304"/>
      <c r="GYK25" s="304"/>
      <c r="GYL25" s="304"/>
      <c r="GYM25" s="304"/>
      <c r="GYN25" s="304"/>
      <c r="GYO25" s="304"/>
      <c r="GYP25" s="304"/>
      <c r="GYQ25" s="304"/>
      <c r="GYR25" s="304"/>
      <c r="GYS25" s="304"/>
      <c r="GYT25" s="304"/>
      <c r="GYU25" s="304"/>
      <c r="GYV25" s="304"/>
      <c r="GYW25" s="304"/>
      <c r="GYX25" s="304"/>
      <c r="GYY25" s="304"/>
      <c r="GYZ25" s="304"/>
      <c r="GZA25" s="304"/>
      <c r="GZB25" s="304"/>
      <c r="GZC25" s="304"/>
      <c r="GZD25" s="304"/>
      <c r="GZE25" s="304"/>
      <c r="GZF25" s="304"/>
      <c r="GZG25" s="304"/>
      <c r="GZH25" s="304"/>
      <c r="GZI25" s="304"/>
      <c r="GZJ25" s="304"/>
      <c r="GZK25" s="304"/>
      <c r="GZL25" s="304"/>
      <c r="GZM25" s="304"/>
      <c r="GZN25" s="304"/>
      <c r="GZO25" s="304"/>
      <c r="GZP25" s="304"/>
      <c r="GZQ25" s="304"/>
      <c r="GZR25" s="304"/>
      <c r="GZS25" s="304"/>
      <c r="GZT25" s="304"/>
      <c r="GZU25" s="304"/>
      <c r="GZV25" s="304"/>
      <c r="GZW25" s="304"/>
      <c r="GZX25" s="304"/>
      <c r="GZY25" s="304"/>
      <c r="GZZ25" s="304"/>
      <c r="HAA25" s="304"/>
      <c r="HAB25" s="304"/>
      <c r="HAC25" s="304"/>
      <c r="HAD25" s="304"/>
      <c r="HAE25" s="304"/>
      <c r="HAF25" s="304"/>
      <c r="HAG25" s="304"/>
      <c r="HAH25" s="304"/>
      <c r="HAI25" s="304"/>
      <c r="HAJ25" s="304"/>
      <c r="HAK25" s="304"/>
      <c r="HAL25" s="304"/>
      <c r="HAM25" s="304"/>
      <c r="HAN25" s="304"/>
      <c r="HAO25" s="304"/>
      <c r="HAP25" s="304"/>
      <c r="HAQ25" s="304"/>
      <c r="HAR25" s="304"/>
      <c r="HAS25" s="304"/>
      <c r="HAT25" s="304"/>
      <c r="HAU25" s="304"/>
      <c r="HAV25" s="304"/>
      <c r="HAW25" s="304"/>
      <c r="HAX25" s="304"/>
      <c r="HAY25" s="304"/>
      <c r="HAZ25" s="304"/>
      <c r="HBA25" s="304"/>
      <c r="HBB25" s="304"/>
      <c r="HBC25" s="304"/>
      <c r="HBD25" s="304"/>
      <c r="HBE25" s="304"/>
      <c r="HBF25" s="304"/>
      <c r="HBG25" s="304"/>
      <c r="HBH25" s="304"/>
      <c r="HBI25" s="304"/>
      <c r="HBJ25" s="304"/>
      <c r="HBK25" s="304"/>
      <c r="HBL25" s="304"/>
      <c r="HBM25" s="304"/>
      <c r="HBN25" s="304"/>
      <c r="HBO25" s="304"/>
      <c r="HBP25" s="304"/>
      <c r="HBQ25" s="304"/>
      <c r="HBR25" s="304"/>
      <c r="HBS25" s="304"/>
      <c r="HBT25" s="304"/>
      <c r="HBU25" s="304"/>
      <c r="HBV25" s="304"/>
      <c r="HBW25" s="304"/>
      <c r="HBX25" s="304"/>
      <c r="HBY25" s="304"/>
      <c r="HBZ25" s="304"/>
      <c r="HCA25" s="304"/>
      <c r="HCB25" s="304"/>
      <c r="HCC25" s="304"/>
      <c r="HCD25" s="304"/>
      <c r="HCE25" s="304"/>
      <c r="HCF25" s="304"/>
      <c r="HCG25" s="304"/>
      <c r="HCH25" s="304"/>
      <c r="HCI25" s="304"/>
      <c r="HCJ25" s="304"/>
      <c r="HCK25" s="304"/>
      <c r="HCL25" s="304"/>
      <c r="HCM25" s="304"/>
      <c r="HCN25" s="304"/>
      <c r="HCO25" s="304"/>
      <c r="HCP25" s="304"/>
      <c r="HCQ25" s="304"/>
      <c r="HCR25" s="304"/>
      <c r="HCS25" s="304"/>
      <c r="HCT25" s="304"/>
      <c r="HCU25" s="304"/>
      <c r="HCV25" s="304"/>
      <c r="HCW25" s="304"/>
      <c r="HCX25" s="304"/>
      <c r="HCY25" s="304"/>
      <c r="HCZ25" s="304"/>
      <c r="HDA25" s="304"/>
      <c r="HDB25" s="304"/>
      <c r="HDC25" s="304"/>
      <c r="HDD25" s="304"/>
      <c r="HDE25" s="304"/>
      <c r="HDF25" s="304"/>
      <c r="HDG25" s="304"/>
      <c r="HDH25" s="304"/>
      <c r="HDI25" s="304"/>
      <c r="HDJ25" s="304"/>
      <c r="HDK25" s="304"/>
      <c r="HDL25" s="304"/>
      <c r="HDM25" s="304"/>
      <c r="HDN25" s="304"/>
      <c r="HDO25" s="304"/>
      <c r="HDP25" s="304"/>
      <c r="HDQ25" s="304"/>
      <c r="HDR25" s="304"/>
      <c r="HDS25" s="304"/>
      <c r="HDT25" s="304"/>
      <c r="HDU25" s="304"/>
      <c r="HDV25" s="304"/>
      <c r="HDW25" s="304"/>
      <c r="HDX25" s="304"/>
      <c r="HDY25" s="304"/>
      <c r="HDZ25" s="304"/>
      <c r="HEA25" s="304"/>
      <c r="HEB25" s="304"/>
      <c r="HEC25" s="304"/>
      <c r="HED25" s="304"/>
      <c r="HEE25" s="304"/>
      <c r="HEF25" s="304"/>
      <c r="HEG25" s="304"/>
      <c r="HEH25" s="304"/>
      <c r="HEI25" s="304"/>
      <c r="HEJ25" s="304"/>
      <c r="HEK25" s="304"/>
      <c r="HEL25" s="304"/>
      <c r="HEM25" s="304"/>
      <c r="HEN25" s="304"/>
      <c r="HEO25" s="304"/>
      <c r="HEP25" s="304"/>
      <c r="HEQ25" s="304"/>
      <c r="HER25" s="304"/>
      <c r="HES25" s="304"/>
      <c r="HET25" s="304"/>
      <c r="HEU25" s="304"/>
      <c r="HEV25" s="304"/>
      <c r="HEW25" s="304"/>
      <c r="HEX25" s="304"/>
      <c r="HEY25" s="304"/>
      <c r="HEZ25" s="304"/>
      <c r="HFA25" s="304"/>
      <c r="HFB25" s="304"/>
      <c r="HFC25" s="304"/>
      <c r="HFD25" s="304"/>
      <c r="HFE25" s="304"/>
      <c r="HFF25" s="304"/>
      <c r="HFG25" s="304"/>
      <c r="HFH25" s="304"/>
      <c r="HFI25" s="304"/>
      <c r="HFJ25" s="304"/>
      <c r="HFK25" s="304"/>
      <c r="HFL25" s="304"/>
      <c r="HFM25" s="304"/>
      <c r="HFN25" s="304"/>
      <c r="HFO25" s="304"/>
      <c r="HFP25" s="304"/>
      <c r="HFQ25" s="304"/>
      <c r="HFR25" s="304"/>
      <c r="HFS25" s="304"/>
      <c r="HFT25" s="304"/>
      <c r="HFU25" s="304"/>
      <c r="HFV25" s="304"/>
      <c r="HFW25" s="304"/>
      <c r="HFX25" s="304"/>
      <c r="HFY25" s="304"/>
      <c r="HFZ25" s="304"/>
      <c r="HGA25" s="304"/>
      <c r="HGB25" s="304"/>
      <c r="HGC25" s="304"/>
      <c r="HGD25" s="304"/>
      <c r="HGE25" s="304"/>
      <c r="HGF25" s="304"/>
      <c r="HGG25" s="304"/>
      <c r="HGH25" s="304"/>
      <c r="HGI25" s="304"/>
      <c r="HGJ25" s="304"/>
      <c r="HGK25" s="304"/>
      <c r="HGL25" s="304"/>
      <c r="HGM25" s="304"/>
      <c r="HGN25" s="304"/>
      <c r="HGO25" s="304"/>
      <c r="HGP25" s="304"/>
      <c r="HGQ25" s="304"/>
      <c r="HGR25" s="304"/>
      <c r="HGS25" s="304"/>
      <c r="HGT25" s="304"/>
      <c r="HGU25" s="304"/>
      <c r="HGV25" s="304"/>
      <c r="HGW25" s="304"/>
      <c r="HGX25" s="304"/>
      <c r="HGY25" s="304"/>
      <c r="HGZ25" s="304"/>
      <c r="HHA25" s="304"/>
      <c r="HHB25" s="304"/>
      <c r="HHC25" s="304"/>
      <c r="HHD25" s="304"/>
      <c r="HHE25" s="304"/>
      <c r="HHF25" s="304"/>
      <c r="HHG25" s="304"/>
      <c r="HHH25" s="304"/>
      <c r="HHI25" s="304"/>
      <c r="HHJ25" s="304"/>
      <c r="HHK25" s="304"/>
      <c r="HHL25" s="304"/>
      <c r="HHM25" s="304"/>
      <c r="HHN25" s="304"/>
      <c r="HHO25" s="304"/>
      <c r="HHP25" s="304"/>
      <c r="HHQ25" s="304"/>
      <c r="HHR25" s="304"/>
      <c r="HHS25" s="304"/>
      <c r="HHT25" s="304"/>
      <c r="HHU25" s="304"/>
      <c r="HHV25" s="304"/>
      <c r="HHW25" s="304"/>
      <c r="HHX25" s="304"/>
      <c r="HHY25" s="304"/>
      <c r="HHZ25" s="304"/>
      <c r="HIA25" s="304"/>
      <c r="HIB25" s="304"/>
      <c r="HIC25" s="304"/>
      <c r="HID25" s="304"/>
      <c r="HIE25" s="304"/>
      <c r="HIF25" s="304"/>
      <c r="HIG25" s="304"/>
      <c r="HIH25" s="304"/>
      <c r="HII25" s="304"/>
      <c r="HIJ25" s="304"/>
      <c r="HIK25" s="304"/>
      <c r="HIL25" s="304"/>
      <c r="HIM25" s="304"/>
      <c r="HIN25" s="304"/>
      <c r="HIO25" s="304"/>
      <c r="HIP25" s="304"/>
      <c r="HIQ25" s="304"/>
      <c r="HIR25" s="304"/>
      <c r="HIS25" s="304"/>
      <c r="HIT25" s="304"/>
      <c r="HIU25" s="304"/>
      <c r="HIV25" s="304"/>
      <c r="HIW25" s="304"/>
      <c r="HIX25" s="304"/>
      <c r="HIY25" s="304"/>
      <c r="HIZ25" s="304"/>
      <c r="HJA25" s="304"/>
      <c r="HJB25" s="304"/>
      <c r="HJC25" s="304"/>
      <c r="HJD25" s="304"/>
      <c r="HJE25" s="304"/>
      <c r="HJF25" s="304"/>
      <c r="HJG25" s="304"/>
      <c r="HJH25" s="304"/>
      <c r="HJI25" s="304"/>
      <c r="HJJ25" s="304"/>
      <c r="HJK25" s="304"/>
      <c r="HJL25" s="304"/>
      <c r="HJM25" s="304"/>
      <c r="HJN25" s="304"/>
      <c r="HJO25" s="304"/>
      <c r="HJP25" s="304"/>
      <c r="HJQ25" s="304"/>
      <c r="HJR25" s="304"/>
      <c r="HJS25" s="304"/>
      <c r="HJT25" s="304"/>
      <c r="HJU25" s="304"/>
      <c r="HJV25" s="304"/>
      <c r="HJW25" s="304"/>
      <c r="HJX25" s="304"/>
      <c r="HJY25" s="304"/>
      <c r="HJZ25" s="304"/>
      <c r="HKA25" s="304"/>
      <c r="HKB25" s="304"/>
      <c r="HKC25" s="304"/>
      <c r="HKD25" s="304"/>
      <c r="HKE25" s="304"/>
      <c r="HKF25" s="304"/>
      <c r="HKG25" s="304"/>
      <c r="HKH25" s="304"/>
      <c r="HKI25" s="304"/>
      <c r="HKJ25" s="304"/>
      <c r="HKK25" s="304"/>
      <c r="HKL25" s="304"/>
      <c r="HKM25" s="304"/>
      <c r="HKN25" s="304"/>
      <c r="HKO25" s="304"/>
      <c r="HKP25" s="304"/>
      <c r="HKQ25" s="304"/>
      <c r="HKR25" s="304"/>
      <c r="HKS25" s="304"/>
      <c r="HKT25" s="304"/>
      <c r="HKU25" s="304"/>
      <c r="HKV25" s="304"/>
      <c r="HKW25" s="304"/>
      <c r="HKX25" s="304"/>
      <c r="HKY25" s="304"/>
      <c r="HKZ25" s="304"/>
      <c r="HLA25" s="304"/>
      <c r="HLB25" s="304"/>
      <c r="HLC25" s="304"/>
      <c r="HLD25" s="304"/>
      <c r="HLE25" s="304"/>
      <c r="HLF25" s="304"/>
      <c r="HLG25" s="304"/>
      <c r="HLH25" s="304"/>
      <c r="HLI25" s="304"/>
      <c r="HLJ25" s="304"/>
      <c r="HLK25" s="304"/>
      <c r="HLL25" s="304"/>
      <c r="HLM25" s="304"/>
      <c r="HLN25" s="304"/>
      <c r="HLO25" s="304"/>
      <c r="HLP25" s="304"/>
      <c r="HLQ25" s="304"/>
      <c r="HLR25" s="304"/>
      <c r="HLS25" s="304"/>
      <c r="HLT25" s="304"/>
      <c r="HLU25" s="304"/>
      <c r="HLV25" s="304"/>
      <c r="HLW25" s="304"/>
      <c r="HLX25" s="304"/>
      <c r="HLY25" s="304"/>
      <c r="HLZ25" s="304"/>
      <c r="HMA25" s="304"/>
      <c r="HMB25" s="304"/>
      <c r="HMC25" s="304"/>
      <c r="HMD25" s="304"/>
      <c r="HME25" s="304"/>
      <c r="HMF25" s="304"/>
      <c r="HMG25" s="304"/>
      <c r="HMH25" s="304"/>
      <c r="HMI25" s="304"/>
      <c r="HMJ25" s="304"/>
      <c r="HMK25" s="304"/>
      <c r="HML25" s="304"/>
      <c r="HMM25" s="304"/>
      <c r="HMN25" s="304"/>
      <c r="HMO25" s="304"/>
      <c r="HMP25" s="304"/>
      <c r="HMQ25" s="304"/>
      <c r="HMR25" s="304"/>
      <c r="HMS25" s="304"/>
      <c r="HMT25" s="304"/>
      <c r="HMU25" s="304"/>
      <c r="HMV25" s="304"/>
      <c r="HMW25" s="304"/>
      <c r="HMX25" s="304"/>
      <c r="HMY25" s="304"/>
      <c r="HMZ25" s="304"/>
      <c r="HNA25" s="304"/>
      <c r="HNB25" s="304"/>
      <c r="HNC25" s="304"/>
      <c r="HND25" s="304"/>
      <c r="HNE25" s="304"/>
      <c r="HNF25" s="304"/>
      <c r="HNG25" s="304"/>
      <c r="HNH25" s="304"/>
      <c r="HNI25" s="304"/>
      <c r="HNJ25" s="304"/>
      <c r="HNK25" s="304"/>
      <c r="HNL25" s="304"/>
      <c r="HNM25" s="304"/>
      <c r="HNN25" s="304"/>
      <c r="HNO25" s="304"/>
      <c r="HNP25" s="304"/>
      <c r="HNQ25" s="304"/>
      <c r="HNR25" s="304"/>
      <c r="HNS25" s="304"/>
      <c r="HNT25" s="304"/>
      <c r="HNU25" s="304"/>
      <c r="HNV25" s="304"/>
      <c r="HNW25" s="304"/>
      <c r="HNX25" s="304"/>
      <c r="HNY25" s="304"/>
      <c r="HNZ25" s="304"/>
      <c r="HOA25" s="304"/>
      <c r="HOB25" s="304"/>
      <c r="HOC25" s="304"/>
      <c r="HOD25" s="304"/>
      <c r="HOE25" s="304"/>
      <c r="HOF25" s="304"/>
      <c r="HOG25" s="304"/>
      <c r="HOH25" s="304"/>
      <c r="HOI25" s="304"/>
      <c r="HOJ25" s="304"/>
      <c r="HOK25" s="304"/>
      <c r="HOL25" s="304"/>
      <c r="HOM25" s="304"/>
      <c r="HON25" s="304"/>
      <c r="HOO25" s="304"/>
      <c r="HOP25" s="304"/>
      <c r="HOQ25" s="304"/>
      <c r="HOR25" s="304"/>
      <c r="HOS25" s="304"/>
      <c r="HOT25" s="304"/>
      <c r="HOU25" s="304"/>
      <c r="HOV25" s="304"/>
      <c r="HOW25" s="304"/>
      <c r="HOX25" s="304"/>
      <c r="HOY25" s="304"/>
      <c r="HOZ25" s="304"/>
      <c r="HPA25" s="304"/>
      <c r="HPB25" s="304"/>
      <c r="HPC25" s="304"/>
      <c r="HPD25" s="304"/>
      <c r="HPE25" s="304"/>
      <c r="HPF25" s="304"/>
      <c r="HPG25" s="304"/>
      <c r="HPH25" s="304"/>
      <c r="HPI25" s="304"/>
      <c r="HPJ25" s="304"/>
      <c r="HPK25" s="304"/>
      <c r="HPL25" s="304"/>
      <c r="HPM25" s="304"/>
      <c r="HPN25" s="304"/>
      <c r="HPO25" s="304"/>
      <c r="HPP25" s="304"/>
      <c r="HPQ25" s="304"/>
      <c r="HPR25" s="304"/>
      <c r="HPS25" s="304"/>
      <c r="HPT25" s="304"/>
      <c r="HPU25" s="304"/>
      <c r="HPV25" s="304"/>
      <c r="HPW25" s="304"/>
      <c r="HPX25" s="304"/>
      <c r="HPY25" s="304"/>
      <c r="HPZ25" s="304"/>
      <c r="HQA25" s="304"/>
      <c r="HQB25" s="304"/>
      <c r="HQC25" s="304"/>
      <c r="HQD25" s="304"/>
      <c r="HQE25" s="304"/>
      <c r="HQF25" s="304"/>
      <c r="HQG25" s="304"/>
      <c r="HQH25" s="304"/>
      <c r="HQI25" s="304"/>
      <c r="HQJ25" s="304"/>
      <c r="HQK25" s="304"/>
      <c r="HQL25" s="304"/>
      <c r="HQM25" s="304"/>
      <c r="HQN25" s="304"/>
      <c r="HQO25" s="304"/>
      <c r="HQP25" s="304"/>
      <c r="HQQ25" s="304"/>
      <c r="HQR25" s="304"/>
      <c r="HQS25" s="304"/>
      <c r="HQT25" s="304"/>
      <c r="HQU25" s="304"/>
      <c r="HQV25" s="304"/>
      <c r="HQW25" s="304"/>
      <c r="HQX25" s="304"/>
      <c r="HQY25" s="304"/>
      <c r="HQZ25" s="304"/>
      <c r="HRA25" s="304"/>
      <c r="HRB25" s="304"/>
      <c r="HRC25" s="304"/>
      <c r="HRD25" s="304"/>
      <c r="HRE25" s="304"/>
      <c r="HRF25" s="304"/>
      <c r="HRG25" s="304"/>
      <c r="HRH25" s="304"/>
      <c r="HRI25" s="304"/>
      <c r="HRJ25" s="304"/>
      <c r="HRK25" s="304"/>
      <c r="HRL25" s="304"/>
      <c r="HRM25" s="304"/>
      <c r="HRN25" s="304"/>
      <c r="HRO25" s="304"/>
      <c r="HRP25" s="304"/>
      <c r="HRQ25" s="304"/>
      <c r="HRR25" s="304"/>
      <c r="HRS25" s="304"/>
      <c r="HRT25" s="304"/>
      <c r="HRU25" s="304"/>
      <c r="HRV25" s="304"/>
      <c r="HRW25" s="304"/>
      <c r="HRX25" s="304"/>
      <c r="HRY25" s="304"/>
      <c r="HRZ25" s="304"/>
      <c r="HSA25" s="304"/>
      <c r="HSB25" s="304"/>
      <c r="HSC25" s="304"/>
      <c r="HSD25" s="304"/>
      <c r="HSE25" s="304"/>
      <c r="HSF25" s="304"/>
      <c r="HSG25" s="304"/>
      <c r="HSH25" s="304"/>
      <c r="HSI25" s="304"/>
      <c r="HSJ25" s="304"/>
      <c r="HSK25" s="304"/>
      <c r="HSL25" s="304"/>
      <c r="HSM25" s="304"/>
      <c r="HSN25" s="304"/>
      <c r="HSO25" s="304"/>
      <c r="HSP25" s="304"/>
      <c r="HSQ25" s="304"/>
      <c r="HSR25" s="304"/>
      <c r="HSS25" s="304"/>
      <c r="HST25" s="304"/>
      <c r="HSU25" s="304"/>
      <c r="HSV25" s="304"/>
      <c r="HSW25" s="304"/>
      <c r="HSX25" s="304"/>
      <c r="HSY25" s="304"/>
      <c r="HSZ25" s="304"/>
      <c r="HTA25" s="304"/>
      <c r="HTB25" s="304"/>
      <c r="HTC25" s="304"/>
      <c r="HTD25" s="304"/>
      <c r="HTE25" s="304"/>
      <c r="HTF25" s="304"/>
      <c r="HTG25" s="304"/>
      <c r="HTH25" s="304"/>
      <c r="HTI25" s="304"/>
      <c r="HTJ25" s="304"/>
      <c r="HTK25" s="304"/>
      <c r="HTL25" s="304"/>
      <c r="HTM25" s="304"/>
      <c r="HTN25" s="304"/>
      <c r="HTO25" s="304"/>
      <c r="HTP25" s="304"/>
      <c r="HTQ25" s="304"/>
      <c r="HTR25" s="304"/>
      <c r="HTS25" s="304"/>
      <c r="HTT25" s="304"/>
      <c r="HTU25" s="304"/>
      <c r="HTV25" s="304"/>
      <c r="HTW25" s="304"/>
      <c r="HTX25" s="304"/>
      <c r="HTY25" s="304"/>
      <c r="HTZ25" s="304"/>
      <c r="HUA25" s="304"/>
      <c r="HUB25" s="304"/>
      <c r="HUC25" s="304"/>
      <c r="HUD25" s="304"/>
      <c r="HUE25" s="304"/>
      <c r="HUF25" s="304"/>
      <c r="HUG25" s="304"/>
      <c r="HUH25" s="304"/>
      <c r="HUI25" s="304"/>
      <c r="HUJ25" s="304"/>
      <c r="HUK25" s="304"/>
      <c r="HUL25" s="304"/>
      <c r="HUM25" s="304"/>
      <c r="HUN25" s="304"/>
      <c r="HUO25" s="304"/>
      <c r="HUP25" s="304"/>
      <c r="HUQ25" s="304"/>
      <c r="HUR25" s="304"/>
      <c r="HUS25" s="304"/>
      <c r="HUT25" s="304"/>
      <c r="HUU25" s="304"/>
      <c r="HUV25" s="304"/>
      <c r="HUW25" s="304"/>
      <c r="HUX25" s="304"/>
      <c r="HUY25" s="304"/>
      <c r="HUZ25" s="304"/>
      <c r="HVA25" s="304"/>
      <c r="HVB25" s="304"/>
      <c r="HVC25" s="304"/>
      <c r="HVD25" s="304"/>
      <c r="HVE25" s="304"/>
      <c r="HVF25" s="304"/>
      <c r="HVG25" s="304"/>
      <c r="HVH25" s="304"/>
      <c r="HVI25" s="304"/>
      <c r="HVJ25" s="304"/>
      <c r="HVK25" s="304"/>
      <c r="HVL25" s="304"/>
      <c r="HVM25" s="304"/>
      <c r="HVN25" s="304"/>
      <c r="HVO25" s="304"/>
      <c r="HVP25" s="304"/>
      <c r="HVQ25" s="304"/>
      <c r="HVR25" s="304"/>
      <c r="HVS25" s="304"/>
      <c r="HVT25" s="304"/>
      <c r="HVU25" s="304"/>
      <c r="HVV25" s="304"/>
      <c r="HVW25" s="304"/>
      <c r="HVX25" s="304"/>
      <c r="HVY25" s="304"/>
      <c r="HVZ25" s="304"/>
      <c r="HWA25" s="304"/>
      <c r="HWB25" s="304"/>
      <c r="HWC25" s="304"/>
      <c r="HWD25" s="304"/>
      <c r="HWE25" s="304"/>
      <c r="HWF25" s="304"/>
      <c r="HWG25" s="304"/>
      <c r="HWH25" s="304"/>
      <c r="HWI25" s="304"/>
      <c r="HWJ25" s="304"/>
      <c r="HWK25" s="304"/>
      <c r="HWL25" s="304"/>
      <c r="HWM25" s="304"/>
      <c r="HWN25" s="304"/>
      <c r="HWO25" s="304"/>
      <c r="HWP25" s="304"/>
      <c r="HWQ25" s="304"/>
      <c r="HWR25" s="304"/>
      <c r="HWS25" s="304"/>
      <c r="HWT25" s="304"/>
      <c r="HWU25" s="304"/>
      <c r="HWV25" s="304"/>
      <c r="HWW25" s="304"/>
      <c r="HWX25" s="304"/>
      <c r="HWY25" s="304"/>
      <c r="HWZ25" s="304"/>
      <c r="HXA25" s="304"/>
      <c r="HXB25" s="304"/>
      <c r="HXC25" s="304"/>
      <c r="HXD25" s="304"/>
      <c r="HXE25" s="304"/>
      <c r="HXF25" s="304"/>
      <c r="HXG25" s="304"/>
      <c r="HXH25" s="304"/>
      <c r="HXI25" s="304"/>
      <c r="HXJ25" s="304"/>
      <c r="HXK25" s="304"/>
      <c r="HXL25" s="304"/>
      <c r="HXM25" s="304"/>
      <c r="HXN25" s="304"/>
      <c r="HXO25" s="304"/>
      <c r="HXP25" s="304"/>
      <c r="HXQ25" s="304"/>
      <c r="HXR25" s="304"/>
      <c r="HXS25" s="304"/>
      <c r="HXT25" s="304"/>
      <c r="HXU25" s="304"/>
      <c r="HXV25" s="304"/>
      <c r="HXW25" s="304"/>
      <c r="HXX25" s="304"/>
      <c r="HXY25" s="304"/>
      <c r="HXZ25" s="304"/>
      <c r="HYA25" s="304"/>
      <c r="HYB25" s="304"/>
      <c r="HYC25" s="304"/>
      <c r="HYD25" s="304"/>
      <c r="HYE25" s="304"/>
      <c r="HYF25" s="304"/>
      <c r="HYG25" s="304"/>
      <c r="HYH25" s="304"/>
      <c r="HYI25" s="304"/>
      <c r="HYJ25" s="304"/>
      <c r="HYK25" s="304"/>
      <c r="HYL25" s="304"/>
      <c r="HYM25" s="304"/>
      <c r="HYN25" s="304"/>
      <c r="HYO25" s="304"/>
      <c r="HYP25" s="304"/>
      <c r="HYQ25" s="304"/>
      <c r="HYR25" s="304"/>
      <c r="HYS25" s="304"/>
      <c r="HYT25" s="304"/>
      <c r="HYU25" s="304"/>
      <c r="HYV25" s="304"/>
      <c r="HYW25" s="304"/>
      <c r="HYX25" s="304"/>
      <c r="HYY25" s="304"/>
      <c r="HYZ25" s="304"/>
      <c r="HZA25" s="304"/>
      <c r="HZB25" s="304"/>
      <c r="HZC25" s="304"/>
      <c r="HZD25" s="304"/>
      <c r="HZE25" s="304"/>
      <c r="HZF25" s="304"/>
      <c r="HZG25" s="304"/>
      <c r="HZH25" s="304"/>
      <c r="HZI25" s="304"/>
      <c r="HZJ25" s="304"/>
      <c r="HZK25" s="304"/>
      <c r="HZL25" s="304"/>
      <c r="HZM25" s="304"/>
      <c r="HZN25" s="304"/>
      <c r="HZO25" s="304"/>
      <c r="HZP25" s="304"/>
      <c r="HZQ25" s="304"/>
      <c r="HZR25" s="304"/>
      <c r="HZS25" s="304"/>
      <c r="HZT25" s="304"/>
      <c r="HZU25" s="304"/>
      <c r="HZV25" s="304"/>
      <c r="HZW25" s="304"/>
      <c r="HZX25" s="304"/>
      <c r="HZY25" s="304"/>
      <c r="HZZ25" s="304"/>
      <c r="IAA25" s="304"/>
      <c r="IAB25" s="304"/>
      <c r="IAC25" s="304"/>
      <c r="IAD25" s="304"/>
      <c r="IAE25" s="304"/>
      <c r="IAF25" s="304"/>
      <c r="IAG25" s="304"/>
      <c r="IAH25" s="304"/>
      <c r="IAI25" s="304"/>
      <c r="IAJ25" s="304"/>
      <c r="IAK25" s="304"/>
      <c r="IAL25" s="304"/>
      <c r="IAM25" s="304"/>
      <c r="IAN25" s="304"/>
      <c r="IAO25" s="304"/>
      <c r="IAP25" s="304"/>
      <c r="IAQ25" s="304"/>
      <c r="IAR25" s="304"/>
      <c r="IAS25" s="304"/>
      <c r="IAT25" s="304"/>
      <c r="IAU25" s="304"/>
      <c r="IAV25" s="304"/>
      <c r="IAW25" s="304"/>
      <c r="IAX25" s="304"/>
      <c r="IAY25" s="304"/>
      <c r="IAZ25" s="304"/>
      <c r="IBA25" s="304"/>
      <c r="IBB25" s="304"/>
      <c r="IBC25" s="304"/>
      <c r="IBD25" s="304"/>
      <c r="IBE25" s="304"/>
      <c r="IBF25" s="304"/>
      <c r="IBG25" s="304"/>
      <c r="IBH25" s="304"/>
      <c r="IBI25" s="304"/>
      <c r="IBJ25" s="304"/>
      <c r="IBK25" s="304"/>
      <c r="IBL25" s="304"/>
      <c r="IBM25" s="304"/>
      <c r="IBN25" s="304"/>
      <c r="IBO25" s="304"/>
      <c r="IBP25" s="304"/>
      <c r="IBQ25" s="304"/>
      <c r="IBR25" s="304"/>
      <c r="IBS25" s="304"/>
      <c r="IBT25" s="304"/>
      <c r="IBU25" s="304"/>
      <c r="IBV25" s="304"/>
      <c r="IBW25" s="304"/>
      <c r="IBX25" s="304"/>
      <c r="IBY25" s="304"/>
      <c r="IBZ25" s="304"/>
      <c r="ICA25" s="304"/>
      <c r="ICB25" s="304"/>
      <c r="ICC25" s="304"/>
      <c r="ICD25" s="304"/>
      <c r="ICE25" s="304"/>
      <c r="ICF25" s="304"/>
      <c r="ICG25" s="304"/>
      <c r="ICH25" s="304"/>
      <c r="ICI25" s="304"/>
      <c r="ICJ25" s="304"/>
      <c r="ICK25" s="304"/>
      <c r="ICL25" s="304"/>
      <c r="ICM25" s="304"/>
      <c r="ICN25" s="304"/>
      <c r="ICO25" s="304"/>
      <c r="ICP25" s="304"/>
      <c r="ICQ25" s="304"/>
      <c r="ICR25" s="304"/>
      <c r="ICS25" s="304"/>
      <c r="ICT25" s="304"/>
      <c r="ICU25" s="304"/>
      <c r="ICV25" s="304"/>
      <c r="ICW25" s="304"/>
      <c r="ICX25" s="304"/>
      <c r="ICY25" s="304"/>
      <c r="ICZ25" s="304"/>
      <c r="IDA25" s="304"/>
      <c r="IDB25" s="304"/>
      <c r="IDC25" s="304"/>
      <c r="IDD25" s="304"/>
      <c r="IDE25" s="304"/>
      <c r="IDF25" s="304"/>
      <c r="IDG25" s="304"/>
      <c r="IDH25" s="304"/>
      <c r="IDI25" s="304"/>
      <c r="IDJ25" s="304"/>
      <c r="IDK25" s="304"/>
      <c r="IDL25" s="304"/>
      <c r="IDM25" s="304"/>
      <c r="IDN25" s="304"/>
      <c r="IDO25" s="304"/>
      <c r="IDP25" s="304"/>
      <c r="IDQ25" s="304"/>
      <c r="IDR25" s="304"/>
      <c r="IDS25" s="304"/>
      <c r="IDT25" s="304"/>
      <c r="IDU25" s="304"/>
      <c r="IDV25" s="304"/>
      <c r="IDW25" s="304"/>
      <c r="IDX25" s="304"/>
      <c r="IDY25" s="304"/>
      <c r="IDZ25" s="304"/>
      <c r="IEA25" s="304"/>
      <c r="IEB25" s="304"/>
      <c r="IEC25" s="304"/>
      <c r="IED25" s="304"/>
      <c r="IEE25" s="304"/>
      <c r="IEF25" s="304"/>
      <c r="IEG25" s="304"/>
      <c r="IEH25" s="304"/>
      <c r="IEI25" s="304"/>
      <c r="IEJ25" s="304"/>
      <c r="IEK25" s="304"/>
      <c r="IEL25" s="304"/>
      <c r="IEM25" s="304"/>
      <c r="IEN25" s="304"/>
      <c r="IEO25" s="304"/>
      <c r="IEP25" s="304"/>
      <c r="IEQ25" s="304"/>
      <c r="IER25" s="304"/>
      <c r="IES25" s="304"/>
      <c r="IET25" s="304"/>
      <c r="IEU25" s="304"/>
      <c r="IEV25" s="304"/>
      <c r="IEW25" s="304"/>
      <c r="IEX25" s="304"/>
      <c r="IEY25" s="304"/>
      <c r="IEZ25" s="304"/>
      <c r="IFA25" s="304"/>
      <c r="IFB25" s="304"/>
      <c r="IFC25" s="304"/>
      <c r="IFD25" s="304"/>
      <c r="IFE25" s="304"/>
      <c r="IFF25" s="304"/>
      <c r="IFG25" s="304"/>
      <c r="IFH25" s="304"/>
      <c r="IFI25" s="304"/>
      <c r="IFJ25" s="304"/>
      <c r="IFK25" s="304"/>
      <c r="IFL25" s="304"/>
      <c r="IFM25" s="304"/>
      <c r="IFN25" s="304"/>
      <c r="IFO25" s="304"/>
      <c r="IFP25" s="304"/>
      <c r="IFQ25" s="304"/>
      <c r="IFR25" s="304"/>
      <c r="IFS25" s="304"/>
      <c r="IFT25" s="304"/>
      <c r="IFU25" s="304"/>
      <c r="IFV25" s="304"/>
      <c r="IFW25" s="304"/>
      <c r="IFX25" s="304"/>
      <c r="IFY25" s="304"/>
      <c r="IFZ25" s="304"/>
      <c r="IGA25" s="304"/>
      <c r="IGB25" s="304"/>
      <c r="IGC25" s="304"/>
      <c r="IGD25" s="304"/>
      <c r="IGE25" s="304"/>
      <c r="IGF25" s="304"/>
      <c r="IGG25" s="304"/>
      <c r="IGH25" s="304"/>
      <c r="IGI25" s="304"/>
      <c r="IGJ25" s="304"/>
      <c r="IGK25" s="304"/>
      <c r="IGL25" s="304"/>
      <c r="IGM25" s="304"/>
      <c r="IGN25" s="304"/>
      <c r="IGO25" s="304"/>
      <c r="IGP25" s="304"/>
      <c r="IGQ25" s="304"/>
      <c r="IGR25" s="304"/>
      <c r="IGS25" s="304"/>
      <c r="IGT25" s="304"/>
      <c r="IGU25" s="304"/>
      <c r="IGV25" s="304"/>
      <c r="IGW25" s="304"/>
      <c r="IGX25" s="304"/>
      <c r="IGY25" s="304"/>
      <c r="IGZ25" s="304"/>
      <c r="IHA25" s="304"/>
      <c r="IHB25" s="304"/>
      <c r="IHC25" s="304"/>
      <c r="IHD25" s="304"/>
      <c r="IHE25" s="304"/>
      <c r="IHF25" s="304"/>
      <c r="IHG25" s="304"/>
      <c r="IHH25" s="304"/>
      <c r="IHI25" s="304"/>
      <c r="IHJ25" s="304"/>
      <c r="IHK25" s="304"/>
      <c r="IHL25" s="304"/>
      <c r="IHM25" s="304"/>
      <c r="IHN25" s="304"/>
      <c r="IHO25" s="304"/>
      <c r="IHP25" s="304"/>
      <c r="IHQ25" s="304"/>
      <c r="IHR25" s="304"/>
      <c r="IHS25" s="304"/>
      <c r="IHT25" s="304"/>
      <c r="IHU25" s="304"/>
      <c r="IHV25" s="304"/>
      <c r="IHW25" s="304"/>
      <c r="IHX25" s="304"/>
      <c r="IHY25" s="304"/>
      <c r="IHZ25" s="304"/>
      <c r="IIA25" s="304"/>
      <c r="IIB25" s="304"/>
      <c r="IIC25" s="304"/>
      <c r="IID25" s="304"/>
      <c r="IIE25" s="304"/>
      <c r="IIF25" s="304"/>
      <c r="IIG25" s="304"/>
      <c r="IIH25" s="304"/>
      <c r="III25" s="304"/>
      <c r="IIJ25" s="304"/>
      <c r="IIK25" s="304"/>
      <c r="IIL25" s="304"/>
      <c r="IIM25" s="304"/>
      <c r="IIN25" s="304"/>
      <c r="IIO25" s="304"/>
      <c r="IIP25" s="304"/>
      <c r="IIQ25" s="304"/>
      <c r="IIR25" s="304"/>
      <c r="IIS25" s="304"/>
      <c r="IIT25" s="304"/>
      <c r="IIU25" s="304"/>
      <c r="IIV25" s="304"/>
      <c r="IIW25" s="304"/>
      <c r="IIX25" s="304"/>
      <c r="IIY25" s="304"/>
      <c r="IIZ25" s="304"/>
      <c r="IJA25" s="304"/>
      <c r="IJB25" s="304"/>
      <c r="IJC25" s="304"/>
      <c r="IJD25" s="304"/>
      <c r="IJE25" s="304"/>
      <c r="IJF25" s="304"/>
      <c r="IJG25" s="304"/>
      <c r="IJH25" s="304"/>
      <c r="IJI25" s="304"/>
      <c r="IJJ25" s="304"/>
      <c r="IJK25" s="304"/>
      <c r="IJL25" s="304"/>
      <c r="IJM25" s="304"/>
      <c r="IJN25" s="304"/>
      <c r="IJO25" s="304"/>
      <c r="IJP25" s="304"/>
      <c r="IJQ25" s="304"/>
      <c r="IJR25" s="304"/>
      <c r="IJS25" s="304"/>
      <c r="IJT25" s="304"/>
      <c r="IJU25" s="304"/>
      <c r="IJV25" s="304"/>
      <c r="IJW25" s="304"/>
      <c r="IJX25" s="304"/>
      <c r="IJY25" s="304"/>
      <c r="IJZ25" s="304"/>
      <c r="IKA25" s="304"/>
      <c r="IKB25" s="304"/>
      <c r="IKC25" s="304"/>
      <c r="IKD25" s="304"/>
      <c r="IKE25" s="304"/>
      <c r="IKF25" s="304"/>
      <c r="IKG25" s="304"/>
      <c r="IKH25" s="304"/>
      <c r="IKI25" s="304"/>
      <c r="IKJ25" s="304"/>
      <c r="IKK25" s="304"/>
      <c r="IKL25" s="304"/>
      <c r="IKM25" s="304"/>
      <c r="IKN25" s="304"/>
      <c r="IKO25" s="304"/>
      <c r="IKP25" s="304"/>
      <c r="IKQ25" s="304"/>
      <c r="IKR25" s="304"/>
      <c r="IKS25" s="304"/>
      <c r="IKT25" s="304"/>
      <c r="IKU25" s="304"/>
      <c r="IKV25" s="304"/>
      <c r="IKW25" s="304"/>
      <c r="IKX25" s="304"/>
      <c r="IKY25" s="304"/>
      <c r="IKZ25" s="304"/>
      <c r="ILA25" s="304"/>
      <c r="ILB25" s="304"/>
      <c r="ILC25" s="304"/>
      <c r="ILD25" s="304"/>
      <c r="ILE25" s="304"/>
      <c r="ILF25" s="304"/>
      <c r="ILG25" s="304"/>
      <c r="ILH25" s="304"/>
      <c r="ILI25" s="304"/>
      <c r="ILJ25" s="304"/>
      <c r="ILK25" s="304"/>
      <c r="ILL25" s="304"/>
      <c r="ILM25" s="304"/>
      <c r="ILN25" s="304"/>
      <c r="ILO25" s="304"/>
      <c r="ILP25" s="304"/>
      <c r="ILQ25" s="304"/>
      <c r="ILR25" s="304"/>
      <c r="ILS25" s="304"/>
      <c r="ILT25" s="304"/>
      <c r="ILU25" s="304"/>
      <c r="ILV25" s="304"/>
      <c r="ILW25" s="304"/>
      <c r="ILX25" s="304"/>
      <c r="ILY25" s="304"/>
      <c r="ILZ25" s="304"/>
      <c r="IMA25" s="304"/>
      <c r="IMB25" s="304"/>
      <c r="IMC25" s="304"/>
      <c r="IMD25" s="304"/>
      <c r="IME25" s="304"/>
      <c r="IMF25" s="304"/>
      <c r="IMG25" s="304"/>
      <c r="IMH25" s="304"/>
      <c r="IMI25" s="304"/>
      <c r="IMJ25" s="304"/>
      <c r="IMK25" s="304"/>
      <c r="IML25" s="304"/>
      <c r="IMM25" s="304"/>
      <c r="IMN25" s="304"/>
      <c r="IMO25" s="304"/>
      <c r="IMP25" s="304"/>
      <c r="IMQ25" s="304"/>
      <c r="IMR25" s="304"/>
      <c r="IMS25" s="304"/>
      <c r="IMT25" s="304"/>
      <c r="IMU25" s="304"/>
      <c r="IMV25" s="304"/>
      <c r="IMW25" s="304"/>
      <c r="IMX25" s="304"/>
      <c r="IMY25" s="304"/>
      <c r="IMZ25" s="304"/>
      <c r="INA25" s="304"/>
      <c r="INB25" s="304"/>
      <c r="INC25" s="304"/>
      <c r="IND25" s="304"/>
      <c r="INE25" s="304"/>
      <c r="INF25" s="304"/>
      <c r="ING25" s="304"/>
      <c r="INH25" s="304"/>
      <c r="INI25" s="304"/>
      <c r="INJ25" s="304"/>
      <c r="INK25" s="304"/>
      <c r="INL25" s="304"/>
      <c r="INM25" s="304"/>
      <c r="INN25" s="304"/>
      <c r="INO25" s="304"/>
      <c r="INP25" s="304"/>
      <c r="INQ25" s="304"/>
      <c r="INR25" s="304"/>
      <c r="INS25" s="304"/>
      <c r="INT25" s="304"/>
      <c r="INU25" s="304"/>
      <c r="INV25" s="304"/>
      <c r="INW25" s="304"/>
      <c r="INX25" s="304"/>
      <c r="INY25" s="304"/>
      <c r="INZ25" s="304"/>
      <c r="IOA25" s="304"/>
      <c r="IOB25" s="304"/>
      <c r="IOC25" s="304"/>
      <c r="IOD25" s="304"/>
      <c r="IOE25" s="304"/>
      <c r="IOF25" s="304"/>
      <c r="IOG25" s="304"/>
      <c r="IOH25" s="304"/>
      <c r="IOI25" s="304"/>
      <c r="IOJ25" s="304"/>
      <c r="IOK25" s="304"/>
      <c r="IOL25" s="304"/>
      <c r="IOM25" s="304"/>
      <c r="ION25" s="304"/>
      <c r="IOO25" s="304"/>
      <c r="IOP25" s="304"/>
      <c r="IOQ25" s="304"/>
      <c r="IOR25" s="304"/>
      <c r="IOS25" s="304"/>
      <c r="IOT25" s="304"/>
      <c r="IOU25" s="304"/>
      <c r="IOV25" s="304"/>
      <c r="IOW25" s="304"/>
      <c r="IOX25" s="304"/>
      <c r="IOY25" s="304"/>
      <c r="IOZ25" s="304"/>
      <c r="IPA25" s="304"/>
      <c r="IPB25" s="304"/>
      <c r="IPC25" s="304"/>
      <c r="IPD25" s="304"/>
      <c r="IPE25" s="304"/>
      <c r="IPF25" s="304"/>
      <c r="IPG25" s="304"/>
      <c r="IPH25" s="304"/>
      <c r="IPI25" s="304"/>
      <c r="IPJ25" s="304"/>
      <c r="IPK25" s="304"/>
      <c r="IPL25" s="304"/>
      <c r="IPM25" s="304"/>
      <c r="IPN25" s="304"/>
      <c r="IPO25" s="304"/>
      <c r="IPP25" s="304"/>
      <c r="IPQ25" s="304"/>
      <c r="IPR25" s="304"/>
      <c r="IPS25" s="304"/>
      <c r="IPT25" s="304"/>
      <c r="IPU25" s="304"/>
      <c r="IPV25" s="304"/>
      <c r="IPW25" s="304"/>
      <c r="IPX25" s="304"/>
      <c r="IPY25" s="304"/>
      <c r="IPZ25" s="304"/>
      <c r="IQA25" s="304"/>
      <c r="IQB25" s="304"/>
      <c r="IQC25" s="304"/>
      <c r="IQD25" s="304"/>
      <c r="IQE25" s="304"/>
      <c r="IQF25" s="304"/>
      <c r="IQG25" s="304"/>
      <c r="IQH25" s="304"/>
      <c r="IQI25" s="304"/>
      <c r="IQJ25" s="304"/>
      <c r="IQK25" s="304"/>
      <c r="IQL25" s="304"/>
      <c r="IQM25" s="304"/>
      <c r="IQN25" s="304"/>
      <c r="IQO25" s="304"/>
      <c r="IQP25" s="304"/>
      <c r="IQQ25" s="304"/>
      <c r="IQR25" s="304"/>
      <c r="IQS25" s="304"/>
      <c r="IQT25" s="304"/>
      <c r="IQU25" s="304"/>
      <c r="IQV25" s="304"/>
      <c r="IQW25" s="304"/>
      <c r="IQX25" s="304"/>
      <c r="IQY25" s="304"/>
      <c r="IQZ25" s="304"/>
      <c r="IRA25" s="304"/>
      <c r="IRB25" s="304"/>
      <c r="IRC25" s="304"/>
      <c r="IRD25" s="304"/>
      <c r="IRE25" s="304"/>
      <c r="IRF25" s="304"/>
      <c r="IRG25" s="304"/>
      <c r="IRH25" s="304"/>
      <c r="IRI25" s="304"/>
      <c r="IRJ25" s="304"/>
      <c r="IRK25" s="304"/>
      <c r="IRL25" s="304"/>
      <c r="IRM25" s="304"/>
      <c r="IRN25" s="304"/>
      <c r="IRO25" s="304"/>
      <c r="IRP25" s="304"/>
      <c r="IRQ25" s="304"/>
      <c r="IRR25" s="304"/>
      <c r="IRS25" s="304"/>
      <c r="IRT25" s="304"/>
      <c r="IRU25" s="304"/>
      <c r="IRV25" s="304"/>
      <c r="IRW25" s="304"/>
      <c r="IRX25" s="304"/>
      <c r="IRY25" s="304"/>
      <c r="IRZ25" s="304"/>
      <c r="ISA25" s="304"/>
      <c r="ISB25" s="304"/>
      <c r="ISC25" s="304"/>
      <c r="ISD25" s="304"/>
      <c r="ISE25" s="304"/>
      <c r="ISF25" s="304"/>
      <c r="ISG25" s="304"/>
      <c r="ISH25" s="304"/>
      <c r="ISI25" s="304"/>
      <c r="ISJ25" s="304"/>
      <c r="ISK25" s="304"/>
      <c r="ISL25" s="304"/>
      <c r="ISM25" s="304"/>
      <c r="ISN25" s="304"/>
      <c r="ISO25" s="304"/>
      <c r="ISP25" s="304"/>
      <c r="ISQ25" s="304"/>
      <c r="ISR25" s="304"/>
      <c r="ISS25" s="304"/>
      <c r="IST25" s="304"/>
      <c r="ISU25" s="304"/>
      <c r="ISV25" s="304"/>
      <c r="ISW25" s="304"/>
      <c r="ISX25" s="304"/>
      <c r="ISY25" s="304"/>
      <c r="ISZ25" s="304"/>
      <c r="ITA25" s="304"/>
      <c r="ITB25" s="304"/>
      <c r="ITC25" s="304"/>
      <c r="ITD25" s="304"/>
      <c r="ITE25" s="304"/>
      <c r="ITF25" s="304"/>
      <c r="ITG25" s="304"/>
      <c r="ITH25" s="304"/>
      <c r="ITI25" s="304"/>
      <c r="ITJ25" s="304"/>
      <c r="ITK25" s="304"/>
      <c r="ITL25" s="304"/>
      <c r="ITM25" s="304"/>
      <c r="ITN25" s="304"/>
      <c r="ITO25" s="304"/>
      <c r="ITP25" s="304"/>
      <c r="ITQ25" s="304"/>
      <c r="ITR25" s="304"/>
      <c r="ITS25" s="304"/>
      <c r="ITT25" s="304"/>
      <c r="ITU25" s="304"/>
      <c r="ITV25" s="304"/>
      <c r="ITW25" s="304"/>
      <c r="ITX25" s="304"/>
      <c r="ITY25" s="304"/>
      <c r="ITZ25" s="304"/>
      <c r="IUA25" s="304"/>
      <c r="IUB25" s="304"/>
      <c r="IUC25" s="304"/>
      <c r="IUD25" s="304"/>
      <c r="IUE25" s="304"/>
      <c r="IUF25" s="304"/>
      <c r="IUG25" s="304"/>
      <c r="IUH25" s="304"/>
      <c r="IUI25" s="304"/>
      <c r="IUJ25" s="304"/>
      <c r="IUK25" s="304"/>
      <c r="IUL25" s="304"/>
      <c r="IUM25" s="304"/>
      <c r="IUN25" s="304"/>
      <c r="IUO25" s="304"/>
      <c r="IUP25" s="304"/>
      <c r="IUQ25" s="304"/>
      <c r="IUR25" s="304"/>
      <c r="IUS25" s="304"/>
      <c r="IUT25" s="304"/>
      <c r="IUU25" s="304"/>
      <c r="IUV25" s="304"/>
      <c r="IUW25" s="304"/>
      <c r="IUX25" s="304"/>
      <c r="IUY25" s="304"/>
      <c r="IUZ25" s="304"/>
      <c r="IVA25" s="304"/>
      <c r="IVB25" s="304"/>
      <c r="IVC25" s="304"/>
      <c r="IVD25" s="304"/>
      <c r="IVE25" s="304"/>
      <c r="IVF25" s="304"/>
      <c r="IVG25" s="304"/>
      <c r="IVH25" s="304"/>
      <c r="IVI25" s="304"/>
      <c r="IVJ25" s="304"/>
      <c r="IVK25" s="304"/>
      <c r="IVL25" s="304"/>
      <c r="IVM25" s="304"/>
      <c r="IVN25" s="304"/>
      <c r="IVO25" s="304"/>
      <c r="IVP25" s="304"/>
      <c r="IVQ25" s="304"/>
      <c r="IVR25" s="304"/>
      <c r="IVS25" s="304"/>
      <c r="IVT25" s="304"/>
      <c r="IVU25" s="304"/>
      <c r="IVV25" s="304"/>
      <c r="IVW25" s="304"/>
      <c r="IVX25" s="304"/>
      <c r="IVY25" s="304"/>
      <c r="IVZ25" s="304"/>
      <c r="IWA25" s="304"/>
      <c r="IWB25" s="304"/>
      <c r="IWC25" s="304"/>
      <c r="IWD25" s="304"/>
      <c r="IWE25" s="304"/>
      <c r="IWF25" s="304"/>
      <c r="IWG25" s="304"/>
      <c r="IWH25" s="304"/>
      <c r="IWI25" s="304"/>
      <c r="IWJ25" s="304"/>
      <c r="IWK25" s="304"/>
      <c r="IWL25" s="304"/>
      <c r="IWM25" s="304"/>
      <c r="IWN25" s="304"/>
      <c r="IWO25" s="304"/>
      <c r="IWP25" s="304"/>
      <c r="IWQ25" s="304"/>
      <c r="IWR25" s="304"/>
      <c r="IWS25" s="304"/>
      <c r="IWT25" s="304"/>
      <c r="IWU25" s="304"/>
      <c r="IWV25" s="304"/>
      <c r="IWW25" s="304"/>
      <c r="IWX25" s="304"/>
      <c r="IWY25" s="304"/>
      <c r="IWZ25" s="304"/>
      <c r="IXA25" s="304"/>
      <c r="IXB25" s="304"/>
      <c r="IXC25" s="304"/>
      <c r="IXD25" s="304"/>
      <c r="IXE25" s="304"/>
      <c r="IXF25" s="304"/>
      <c r="IXG25" s="304"/>
      <c r="IXH25" s="304"/>
      <c r="IXI25" s="304"/>
      <c r="IXJ25" s="304"/>
      <c r="IXK25" s="304"/>
      <c r="IXL25" s="304"/>
      <c r="IXM25" s="304"/>
      <c r="IXN25" s="304"/>
      <c r="IXO25" s="304"/>
      <c r="IXP25" s="304"/>
      <c r="IXQ25" s="304"/>
      <c r="IXR25" s="304"/>
      <c r="IXS25" s="304"/>
      <c r="IXT25" s="304"/>
      <c r="IXU25" s="304"/>
      <c r="IXV25" s="304"/>
      <c r="IXW25" s="304"/>
      <c r="IXX25" s="304"/>
      <c r="IXY25" s="304"/>
      <c r="IXZ25" s="304"/>
      <c r="IYA25" s="304"/>
      <c r="IYB25" s="304"/>
      <c r="IYC25" s="304"/>
      <c r="IYD25" s="304"/>
      <c r="IYE25" s="304"/>
      <c r="IYF25" s="304"/>
      <c r="IYG25" s="304"/>
      <c r="IYH25" s="304"/>
      <c r="IYI25" s="304"/>
      <c r="IYJ25" s="304"/>
      <c r="IYK25" s="304"/>
      <c r="IYL25" s="304"/>
      <c r="IYM25" s="304"/>
      <c r="IYN25" s="304"/>
      <c r="IYO25" s="304"/>
      <c r="IYP25" s="304"/>
      <c r="IYQ25" s="304"/>
      <c r="IYR25" s="304"/>
      <c r="IYS25" s="304"/>
      <c r="IYT25" s="304"/>
      <c r="IYU25" s="304"/>
      <c r="IYV25" s="304"/>
      <c r="IYW25" s="304"/>
      <c r="IYX25" s="304"/>
      <c r="IYY25" s="304"/>
      <c r="IYZ25" s="304"/>
      <c r="IZA25" s="304"/>
      <c r="IZB25" s="304"/>
      <c r="IZC25" s="304"/>
      <c r="IZD25" s="304"/>
      <c r="IZE25" s="304"/>
      <c r="IZF25" s="304"/>
      <c r="IZG25" s="304"/>
      <c r="IZH25" s="304"/>
      <c r="IZI25" s="304"/>
      <c r="IZJ25" s="304"/>
      <c r="IZK25" s="304"/>
      <c r="IZL25" s="304"/>
      <c r="IZM25" s="304"/>
      <c r="IZN25" s="304"/>
      <c r="IZO25" s="304"/>
      <c r="IZP25" s="304"/>
      <c r="IZQ25" s="304"/>
      <c r="IZR25" s="304"/>
      <c r="IZS25" s="304"/>
      <c r="IZT25" s="304"/>
      <c r="IZU25" s="304"/>
      <c r="IZV25" s="304"/>
      <c r="IZW25" s="304"/>
      <c r="IZX25" s="304"/>
      <c r="IZY25" s="304"/>
      <c r="IZZ25" s="304"/>
      <c r="JAA25" s="304"/>
      <c r="JAB25" s="304"/>
      <c r="JAC25" s="304"/>
      <c r="JAD25" s="304"/>
      <c r="JAE25" s="304"/>
      <c r="JAF25" s="304"/>
      <c r="JAG25" s="304"/>
      <c r="JAH25" s="304"/>
      <c r="JAI25" s="304"/>
      <c r="JAJ25" s="304"/>
      <c r="JAK25" s="304"/>
      <c r="JAL25" s="304"/>
      <c r="JAM25" s="304"/>
      <c r="JAN25" s="304"/>
      <c r="JAO25" s="304"/>
      <c r="JAP25" s="304"/>
      <c r="JAQ25" s="304"/>
      <c r="JAR25" s="304"/>
      <c r="JAS25" s="304"/>
      <c r="JAT25" s="304"/>
      <c r="JAU25" s="304"/>
      <c r="JAV25" s="304"/>
      <c r="JAW25" s="304"/>
      <c r="JAX25" s="304"/>
      <c r="JAY25" s="304"/>
      <c r="JAZ25" s="304"/>
      <c r="JBA25" s="304"/>
      <c r="JBB25" s="304"/>
      <c r="JBC25" s="304"/>
      <c r="JBD25" s="304"/>
      <c r="JBE25" s="304"/>
      <c r="JBF25" s="304"/>
      <c r="JBG25" s="304"/>
      <c r="JBH25" s="304"/>
      <c r="JBI25" s="304"/>
      <c r="JBJ25" s="304"/>
      <c r="JBK25" s="304"/>
      <c r="JBL25" s="304"/>
      <c r="JBM25" s="304"/>
      <c r="JBN25" s="304"/>
      <c r="JBO25" s="304"/>
      <c r="JBP25" s="304"/>
      <c r="JBQ25" s="304"/>
      <c r="JBR25" s="304"/>
      <c r="JBS25" s="304"/>
      <c r="JBT25" s="304"/>
      <c r="JBU25" s="304"/>
      <c r="JBV25" s="304"/>
      <c r="JBW25" s="304"/>
      <c r="JBX25" s="304"/>
      <c r="JBY25" s="304"/>
      <c r="JBZ25" s="304"/>
      <c r="JCA25" s="304"/>
      <c r="JCB25" s="304"/>
      <c r="JCC25" s="304"/>
      <c r="JCD25" s="304"/>
      <c r="JCE25" s="304"/>
      <c r="JCF25" s="304"/>
      <c r="JCG25" s="304"/>
      <c r="JCH25" s="304"/>
      <c r="JCI25" s="304"/>
      <c r="JCJ25" s="304"/>
      <c r="JCK25" s="304"/>
      <c r="JCL25" s="304"/>
      <c r="JCM25" s="304"/>
      <c r="JCN25" s="304"/>
      <c r="JCO25" s="304"/>
      <c r="JCP25" s="304"/>
      <c r="JCQ25" s="304"/>
      <c r="JCR25" s="304"/>
      <c r="JCS25" s="304"/>
      <c r="JCT25" s="304"/>
      <c r="JCU25" s="304"/>
      <c r="JCV25" s="304"/>
      <c r="JCW25" s="304"/>
      <c r="JCX25" s="304"/>
      <c r="JCY25" s="304"/>
      <c r="JCZ25" s="304"/>
      <c r="JDA25" s="304"/>
      <c r="JDB25" s="304"/>
      <c r="JDC25" s="304"/>
      <c r="JDD25" s="304"/>
      <c r="JDE25" s="304"/>
      <c r="JDF25" s="304"/>
      <c r="JDG25" s="304"/>
      <c r="JDH25" s="304"/>
      <c r="JDI25" s="304"/>
      <c r="JDJ25" s="304"/>
      <c r="JDK25" s="304"/>
      <c r="JDL25" s="304"/>
      <c r="JDM25" s="304"/>
      <c r="JDN25" s="304"/>
      <c r="JDO25" s="304"/>
      <c r="JDP25" s="304"/>
      <c r="JDQ25" s="304"/>
      <c r="JDR25" s="304"/>
      <c r="JDS25" s="304"/>
      <c r="JDT25" s="304"/>
      <c r="JDU25" s="304"/>
      <c r="JDV25" s="304"/>
      <c r="JDW25" s="304"/>
      <c r="JDX25" s="304"/>
      <c r="JDY25" s="304"/>
      <c r="JDZ25" s="304"/>
      <c r="JEA25" s="304"/>
      <c r="JEB25" s="304"/>
      <c r="JEC25" s="304"/>
      <c r="JED25" s="304"/>
      <c r="JEE25" s="304"/>
      <c r="JEF25" s="304"/>
      <c r="JEG25" s="304"/>
      <c r="JEH25" s="304"/>
      <c r="JEI25" s="304"/>
      <c r="JEJ25" s="304"/>
      <c r="JEK25" s="304"/>
      <c r="JEL25" s="304"/>
      <c r="JEM25" s="304"/>
      <c r="JEN25" s="304"/>
      <c r="JEO25" s="304"/>
      <c r="JEP25" s="304"/>
      <c r="JEQ25" s="304"/>
      <c r="JER25" s="304"/>
      <c r="JES25" s="304"/>
      <c r="JET25" s="304"/>
      <c r="JEU25" s="304"/>
      <c r="JEV25" s="304"/>
      <c r="JEW25" s="304"/>
      <c r="JEX25" s="304"/>
      <c r="JEY25" s="304"/>
      <c r="JEZ25" s="304"/>
      <c r="JFA25" s="304"/>
      <c r="JFB25" s="304"/>
      <c r="JFC25" s="304"/>
      <c r="JFD25" s="304"/>
      <c r="JFE25" s="304"/>
      <c r="JFF25" s="304"/>
      <c r="JFG25" s="304"/>
      <c r="JFH25" s="304"/>
      <c r="JFI25" s="304"/>
      <c r="JFJ25" s="304"/>
      <c r="JFK25" s="304"/>
      <c r="JFL25" s="304"/>
      <c r="JFM25" s="304"/>
      <c r="JFN25" s="304"/>
      <c r="JFO25" s="304"/>
      <c r="JFP25" s="304"/>
      <c r="JFQ25" s="304"/>
      <c r="JFR25" s="304"/>
      <c r="JFS25" s="304"/>
      <c r="JFT25" s="304"/>
      <c r="JFU25" s="304"/>
      <c r="JFV25" s="304"/>
      <c r="JFW25" s="304"/>
      <c r="JFX25" s="304"/>
      <c r="JFY25" s="304"/>
      <c r="JFZ25" s="304"/>
      <c r="JGA25" s="304"/>
      <c r="JGB25" s="304"/>
      <c r="JGC25" s="304"/>
      <c r="JGD25" s="304"/>
      <c r="JGE25" s="304"/>
      <c r="JGF25" s="304"/>
      <c r="JGG25" s="304"/>
      <c r="JGH25" s="304"/>
      <c r="JGI25" s="304"/>
      <c r="JGJ25" s="304"/>
      <c r="JGK25" s="304"/>
      <c r="JGL25" s="304"/>
      <c r="JGM25" s="304"/>
      <c r="JGN25" s="304"/>
      <c r="JGO25" s="304"/>
      <c r="JGP25" s="304"/>
      <c r="JGQ25" s="304"/>
      <c r="JGR25" s="304"/>
      <c r="JGS25" s="304"/>
      <c r="JGT25" s="304"/>
      <c r="JGU25" s="304"/>
      <c r="JGV25" s="304"/>
      <c r="JGW25" s="304"/>
      <c r="JGX25" s="304"/>
      <c r="JGY25" s="304"/>
      <c r="JGZ25" s="304"/>
      <c r="JHA25" s="304"/>
      <c r="JHB25" s="304"/>
      <c r="JHC25" s="304"/>
      <c r="JHD25" s="304"/>
      <c r="JHE25" s="304"/>
      <c r="JHF25" s="304"/>
      <c r="JHG25" s="304"/>
      <c r="JHH25" s="304"/>
      <c r="JHI25" s="304"/>
      <c r="JHJ25" s="304"/>
      <c r="JHK25" s="304"/>
      <c r="JHL25" s="304"/>
      <c r="JHM25" s="304"/>
      <c r="JHN25" s="304"/>
      <c r="JHO25" s="304"/>
      <c r="JHP25" s="304"/>
      <c r="JHQ25" s="304"/>
      <c r="JHR25" s="304"/>
      <c r="JHS25" s="304"/>
      <c r="JHT25" s="304"/>
      <c r="JHU25" s="304"/>
      <c r="JHV25" s="304"/>
      <c r="JHW25" s="304"/>
      <c r="JHX25" s="304"/>
      <c r="JHY25" s="304"/>
      <c r="JHZ25" s="304"/>
      <c r="JIA25" s="304"/>
      <c r="JIB25" s="304"/>
      <c r="JIC25" s="304"/>
      <c r="JID25" s="304"/>
      <c r="JIE25" s="304"/>
      <c r="JIF25" s="304"/>
      <c r="JIG25" s="304"/>
      <c r="JIH25" s="304"/>
      <c r="JII25" s="304"/>
      <c r="JIJ25" s="304"/>
      <c r="JIK25" s="304"/>
      <c r="JIL25" s="304"/>
      <c r="JIM25" s="304"/>
      <c r="JIN25" s="304"/>
      <c r="JIO25" s="304"/>
      <c r="JIP25" s="304"/>
      <c r="JIQ25" s="304"/>
      <c r="JIR25" s="304"/>
      <c r="JIS25" s="304"/>
      <c r="JIT25" s="304"/>
      <c r="JIU25" s="304"/>
      <c r="JIV25" s="304"/>
      <c r="JIW25" s="304"/>
      <c r="JIX25" s="304"/>
      <c r="JIY25" s="304"/>
      <c r="JIZ25" s="304"/>
      <c r="JJA25" s="304"/>
      <c r="JJB25" s="304"/>
      <c r="JJC25" s="304"/>
      <c r="JJD25" s="304"/>
      <c r="JJE25" s="304"/>
      <c r="JJF25" s="304"/>
      <c r="JJG25" s="304"/>
      <c r="JJH25" s="304"/>
      <c r="JJI25" s="304"/>
      <c r="JJJ25" s="304"/>
      <c r="JJK25" s="304"/>
      <c r="JJL25" s="304"/>
      <c r="JJM25" s="304"/>
      <c r="JJN25" s="304"/>
      <c r="JJO25" s="304"/>
      <c r="JJP25" s="304"/>
      <c r="JJQ25" s="304"/>
      <c r="JJR25" s="304"/>
      <c r="JJS25" s="304"/>
      <c r="JJT25" s="304"/>
      <c r="JJU25" s="304"/>
      <c r="JJV25" s="304"/>
      <c r="JJW25" s="304"/>
      <c r="JJX25" s="304"/>
      <c r="JJY25" s="304"/>
      <c r="JJZ25" s="304"/>
      <c r="JKA25" s="304"/>
      <c r="JKB25" s="304"/>
      <c r="JKC25" s="304"/>
      <c r="JKD25" s="304"/>
      <c r="JKE25" s="304"/>
      <c r="JKF25" s="304"/>
      <c r="JKG25" s="304"/>
      <c r="JKH25" s="304"/>
      <c r="JKI25" s="304"/>
      <c r="JKJ25" s="304"/>
      <c r="JKK25" s="304"/>
      <c r="JKL25" s="304"/>
      <c r="JKM25" s="304"/>
      <c r="JKN25" s="304"/>
      <c r="JKO25" s="304"/>
      <c r="JKP25" s="304"/>
      <c r="JKQ25" s="304"/>
      <c r="JKR25" s="304"/>
      <c r="JKS25" s="304"/>
      <c r="JKT25" s="304"/>
      <c r="JKU25" s="304"/>
      <c r="JKV25" s="304"/>
      <c r="JKW25" s="304"/>
      <c r="JKX25" s="304"/>
      <c r="JKY25" s="304"/>
      <c r="JKZ25" s="304"/>
      <c r="JLA25" s="304"/>
      <c r="JLB25" s="304"/>
      <c r="JLC25" s="304"/>
      <c r="JLD25" s="304"/>
      <c r="JLE25" s="304"/>
      <c r="JLF25" s="304"/>
      <c r="JLG25" s="304"/>
      <c r="JLH25" s="304"/>
      <c r="JLI25" s="304"/>
      <c r="JLJ25" s="304"/>
      <c r="JLK25" s="304"/>
      <c r="JLL25" s="304"/>
      <c r="JLM25" s="304"/>
      <c r="JLN25" s="304"/>
      <c r="JLO25" s="304"/>
      <c r="JLP25" s="304"/>
      <c r="JLQ25" s="304"/>
      <c r="JLR25" s="304"/>
      <c r="JLS25" s="304"/>
      <c r="JLT25" s="304"/>
      <c r="JLU25" s="304"/>
      <c r="JLV25" s="304"/>
      <c r="JLW25" s="304"/>
      <c r="JLX25" s="304"/>
      <c r="JLY25" s="304"/>
      <c r="JLZ25" s="304"/>
      <c r="JMA25" s="304"/>
      <c r="JMB25" s="304"/>
      <c r="JMC25" s="304"/>
      <c r="JMD25" s="304"/>
      <c r="JME25" s="304"/>
      <c r="JMF25" s="304"/>
      <c r="JMG25" s="304"/>
      <c r="JMH25" s="304"/>
      <c r="JMI25" s="304"/>
      <c r="JMJ25" s="304"/>
      <c r="JMK25" s="304"/>
      <c r="JML25" s="304"/>
      <c r="JMM25" s="304"/>
      <c r="JMN25" s="304"/>
      <c r="JMO25" s="304"/>
      <c r="JMP25" s="304"/>
      <c r="JMQ25" s="304"/>
      <c r="JMR25" s="304"/>
      <c r="JMS25" s="304"/>
      <c r="JMT25" s="304"/>
      <c r="JMU25" s="304"/>
      <c r="JMV25" s="304"/>
      <c r="JMW25" s="304"/>
      <c r="JMX25" s="304"/>
      <c r="JMY25" s="304"/>
      <c r="JMZ25" s="304"/>
      <c r="JNA25" s="304"/>
      <c r="JNB25" s="304"/>
      <c r="JNC25" s="304"/>
      <c r="JND25" s="304"/>
      <c r="JNE25" s="304"/>
      <c r="JNF25" s="304"/>
      <c r="JNG25" s="304"/>
      <c r="JNH25" s="304"/>
      <c r="JNI25" s="304"/>
      <c r="JNJ25" s="304"/>
      <c r="JNK25" s="304"/>
      <c r="JNL25" s="304"/>
      <c r="JNM25" s="304"/>
      <c r="JNN25" s="304"/>
      <c r="JNO25" s="304"/>
      <c r="JNP25" s="304"/>
      <c r="JNQ25" s="304"/>
      <c r="JNR25" s="304"/>
      <c r="JNS25" s="304"/>
      <c r="JNT25" s="304"/>
      <c r="JNU25" s="304"/>
      <c r="JNV25" s="304"/>
      <c r="JNW25" s="304"/>
      <c r="JNX25" s="304"/>
      <c r="JNY25" s="304"/>
      <c r="JNZ25" s="304"/>
      <c r="JOA25" s="304"/>
      <c r="JOB25" s="304"/>
      <c r="JOC25" s="304"/>
      <c r="JOD25" s="304"/>
      <c r="JOE25" s="304"/>
      <c r="JOF25" s="304"/>
      <c r="JOG25" s="304"/>
      <c r="JOH25" s="304"/>
      <c r="JOI25" s="304"/>
      <c r="JOJ25" s="304"/>
      <c r="JOK25" s="304"/>
      <c r="JOL25" s="304"/>
      <c r="JOM25" s="304"/>
      <c r="JON25" s="304"/>
      <c r="JOO25" s="304"/>
      <c r="JOP25" s="304"/>
      <c r="JOQ25" s="304"/>
      <c r="JOR25" s="304"/>
      <c r="JOS25" s="304"/>
      <c r="JOT25" s="304"/>
      <c r="JOU25" s="304"/>
      <c r="JOV25" s="304"/>
      <c r="JOW25" s="304"/>
      <c r="JOX25" s="304"/>
      <c r="JOY25" s="304"/>
      <c r="JOZ25" s="304"/>
      <c r="JPA25" s="304"/>
      <c r="JPB25" s="304"/>
      <c r="JPC25" s="304"/>
      <c r="JPD25" s="304"/>
      <c r="JPE25" s="304"/>
      <c r="JPF25" s="304"/>
      <c r="JPG25" s="304"/>
      <c r="JPH25" s="304"/>
      <c r="JPI25" s="304"/>
      <c r="JPJ25" s="304"/>
      <c r="JPK25" s="304"/>
      <c r="JPL25" s="304"/>
      <c r="JPM25" s="304"/>
      <c r="JPN25" s="304"/>
      <c r="JPO25" s="304"/>
      <c r="JPP25" s="304"/>
      <c r="JPQ25" s="304"/>
      <c r="JPR25" s="304"/>
      <c r="JPS25" s="304"/>
      <c r="JPT25" s="304"/>
      <c r="JPU25" s="304"/>
      <c r="JPV25" s="304"/>
      <c r="JPW25" s="304"/>
      <c r="JPX25" s="304"/>
      <c r="JPY25" s="304"/>
      <c r="JPZ25" s="304"/>
      <c r="JQA25" s="304"/>
      <c r="JQB25" s="304"/>
      <c r="JQC25" s="304"/>
      <c r="JQD25" s="304"/>
      <c r="JQE25" s="304"/>
      <c r="JQF25" s="304"/>
      <c r="JQG25" s="304"/>
      <c r="JQH25" s="304"/>
      <c r="JQI25" s="304"/>
      <c r="JQJ25" s="304"/>
      <c r="JQK25" s="304"/>
      <c r="JQL25" s="304"/>
      <c r="JQM25" s="304"/>
      <c r="JQN25" s="304"/>
      <c r="JQO25" s="304"/>
      <c r="JQP25" s="304"/>
      <c r="JQQ25" s="304"/>
      <c r="JQR25" s="304"/>
      <c r="JQS25" s="304"/>
      <c r="JQT25" s="304"/>
      <c r="JQU25" s="304"/>
      <c r="JQV25" s="304"/>
      <c r="JQW25" s="304"/>
      <c r="JQX25" s="304"/>
      <c r="JQY25" s="304"/>
      <c r="JQZ25" s="304"/>
      <c r="JRA25" s="304"/>
      <c r="JRB25" s="304"/>
      <c r="JRC25" s="304"/>
      <c r="JRD25" s="304"/>
      <c r="JRE25" s="304"/>
      <c r="JRF25" s="304"/>
      <c r="JRG25" s="304"/>
      <c r="JRH25" s="304"/>
      <c r="JRI25" s="304"/>
      <c r="JRJ25" s="304"/>
      <c r="JRK25" s="304"/>
      <c r="JRL25" s="304"/>
      <c r="JRM25" s="304"/>
      <c r="JRN25" s="304"/>
      <c r="JRO25" s="304"/>
      <c r="JRP25" s="304"/>
      <c r="JRQ25" s="304"/>
      <c r="JRR25" s="304"/>
      <c r="JRS25" s="304"/>
      <c r="JRT25" s="304"/>
      <c r="JRU25" s="304"/>
      <c r="JRV25" s="304"/>
      <c r="JRW25" s="304"/>
      <c r="JRX25" s="304"/>
      <c r="JRY25" s="304"/>
      <c r="JRZ25" s="304"/>
      <c r="JSA25" s="304"/>
      <c r="JSB25" s="304"/>
      <c r="JSC25" s="304"/>
      <c r="JSD25" s="304"/>
      <c r="JSE25" s="304"/>
      <c r="JSF25" s="304"/>
      <c r="JSG25" s="304"/>
      <c r="JSH25" s="304"/>
      <c r="JSI25" s="304"/>
      <c r="JSJ25" s="304"/>
      <c r="JSK25" s="304"/>
      <c r="JSL25" s="304"/>
      <c r="JSM25" s="304"/>
      <c r="JSN25" s="304"/>
      <c r="JSO25" s="304"/>
      <c r="JSP25" s="304"/>
      <c r="JSQ25" s="304"/>
      <c r="JSR25" s="304"/>
      <c r="JSS25" s="304"/>
      <c r="JST25" s="304"/>
      <c r="JSU25" s="304"/>
      <c r="JSV25" s="304"/>
      <c r="JSW25" s="304"/>
      <c r="JSX25" s="304"/>
      <c r="JSY25" s="304"/>
      <c r="JSZ25" s="304"/>
      <c r="JTA25" s="304"/>
      <c r="JTB25" s="304"/>
      <c r="JTC25" s="304"/>
      <c r="JTD25" s="304"/>
      <c r="JTE25" s="304"/>
      <c r="JTF25" s="304"/>
      <c r="JTG25" s="304"/>
      <c r="JTH25" s="304"/>
      <c r="JTI25" s="304"/>
      <c r="JTJ25" s="304"/>
      <c r="JTK25" s="304"/>
      <c r="JTL25" s="304"/>
      <c r="JTM25" s="304"/>
      <c r="JTN25" s="304"/>
      <c r="JTO25" s="304"/>
      <c r="JTP25" s="304"/>
      <c r="JTQ25" s="304"/>
      <c r="JTR25" s="304"/>
      <c r="JTS25" s="304"/>
      <c r="JTT25" s="304"/>
      <c r="JTU25" s="304"/>
      <c r="JTV25" s="304"/>
      <c r="JTW25" s="304"/>
      <c r="JTX25" s="304"/>
      <c r="JTY25" s="304"/>
      <c r="JTZ25" s="304"/>
      <c r="JUA25" s="304"/>
      <c r="JUB25" s="304"/>
      <c r="JUC25" s="304"/>
      <c r="JUD25" s="304"/>
      <c r="JUE25" s="304"/>
      <c r="JUF25" s="304"/>
      <c r="JUG25" s="304"/>
      <c r="JUH25" s="304"/>
      <c r="JUI25" s="304"/>
      <c r="JUJ25" s="304"/>
      <c r="JUK25" s="304"/>
      <c r="JUL25" s="304"/>
      <c r="JUM25" s="304"/>
      <c r="JUN25" s="304"/>
      <c r="JUO25" s="304"/>
      <c r="JUP25" s="304"/>
      <c r="JUQ25" s="304"/>
      <c r="JUR25" s="304"/>
      <c r="JUS25" s="304"/>
      <c r="JUT25" s="304"/>
      <c r="JUU25" s="304"/>
      <c r="JUV25" s="304"/>
      <c r="JUW25" s="304"/>
      <c r="JUX25" s="304"/>
      <c r="JUY25" s="304"/>
      <c r="JUZ25" s="304"/>
      <c r="JVA25" s="304"/>
      <c r="JVB25" s="304"/>
      <c r="JVC25" s="304"/>
      <c r="JVD25" s="304"/>
      <c r="JVE25" s="304"/>
      <c r="JVF25" s="304"/>
      <c r="JVG25" s="304"/>
      <c r="JVH25" s="304"/>
      <c r="JVI25" s="304"/>
      <c r="JVJ25" s="304"/>
      <c r="JVK25" s="304"/>
      <c r="JVL25" s="304"/>
      <c r="JVM25" s="304"/>
      <c r="JVN25" s="304"/>
      <c r="JVO25" s="304"/>
      <c r="JVP25" s="304"/>
      <c r="JVQ25" s="304"/>
      <c r="JVR25" s="304"/>
      <c r="JVS25" s="304"/>
      <c r="JVT25" s="304"/>
      <c r="JVU25" s="304"/>
      <c r="JVV25" s="304"/>
      <c r="JVW25" s="304"/>
      <c r="JVX25" s="304"/>
      <c r="JVY25" s="304"/>
      <c r="JVZ25" s="304"/>
      <c r="JWA25" s="304"/>
      <c r="JWB25" s="304"/>
      <c r="JWC25" s="304"/>
      <c r="JWD25" s="304"/>
      <c r="JWE25" s="304"/>
      <c r="JWF25" s="304"/>
      <c r="JWG25" s="304"/>
      <c r="JWH25" s="304"/>
      <c r="JWI25" s="304"/>
      <c r="JWJ25" s="304"/>
      <c r="JWK25" s="304"/>
      <c r="JWL25" s="304"/>
      <c r="JWM25" s="304"/>
      <c r="JWN25" s="304"/>
      <c r="JWO25" s="304"/>
      <c r="JWP25" s="304"/>
      <c r="JWQ25" s="304"/>
      <c r="JWR25" s="304"/>
      <c r="JWS25" s="304"/>
      <c r="JWT25" s="304"/>
      <c r="JWU25" s="304"/>
      <c r="JWV25" s="304"/>
      <c r="JWW25" s="304"/>
      <c r="JWX25" s="304"/>
      <c r="JWY25" s="304"/>
      <c r="JWZ25" s="304"/>
      <c r="JXA25" s="304"/>
      <c r="JXB25" s="304"/>
      <c r="JXC25" s="304"/>
      <c r="JXD25" s="304"/>
      <c r="JXE25" s="304"/>
      <c r="JXF25" s="304"/>
      <c r="JXG25" s="304"/>
      <c r="JXH25" s="304"/>
      <c r="JXI25" s="304"/>
      <c r="JXJ25" s="304"/>
      <c r="JXK25" s="304"/>
      <c r="JXL25" s="304"/>
      <c r="JXM25" s="304"/>
      <c r="JXN25" s="304"/>
      <c r="JXO25" s="304"/>
      <c r="JXP25" s="304"/>
      <c r="JXQ25" s="304"/>
      <c r="JXR25" s="304"/>
      <c r="JXS25" s="304"/>
      <c r="JXT25" s="304"/>
      <c r="JXU25" s="304"/>
      <c r="JXV25" s="304"/>
      <c r="JXW25" s="304"/>
      <c r="JXX25" s="304"/>
      <c r="JXY25" s="304"/>
      <c r="JXZ25" s="304"/>
      <c r="JYA25" s="304"/>
      <c r="JYB25" s="304"/>
      <c r="JYC25" s="304"/>
      <c r="JYD25" s="304"/>
      <c r="JYE25" s="304"/>
      <c r="JYF25" s="304"/>
      <c r="JYG25" s="304"/>
      <c r="JYH25" s="304"/>
      <c r="JYI25" s="304"/>
      <c r="JYJ25" s="304"/>
      <c r="JYK25" s="304"/>
      <c r="JYL25" s="304"/>
      <c r="JYM25" s="304"/>
      <c r="JYN25" s="304"/>
      <c r="JYO25" s="304"/>
      <c r="JYP25" s="304"/>
      <c r="JYQ25" s="304"/>
      <c r="JYR25" s="304"/>
      <c r="JYS25" s="304"/>
      <c r="JYT25" s="304"/>
      <c r="JYU25" s="304"/>
      <c r="JYV25" s="304"/>
      <c r="JYW25" s="304"/>
      <c r="JYX25" s="304"/>
      <c r="JYY25" s="304"/>
      <c r="JYZ25" s="304"/>
      <c r="JZA25" s="304"/>
      <c r="JZB25" s="304"/>
      <c r="JZC25" s="304"/>
      <c r="JZD25" s="304"/>
      <c r="JZE25" s="304"/>
      <c r="JZF25" s="304"/>
      <c r="JZG25" s="304"/>
      <c r="JZH25" s="304"/>
      <c r="JZI25" s="304"/>
      <c r="JZJ25" s="304"/>
      <c r="JZK25" s="304"/>
      <c r="JZL25" s="304"/>
      <c r="JZM25" s="304"/>
      <c r="JZN25" s="304"/>
      <c r="JZO25" s="304"/>
      <c r="JZP25" s="304"/>
      <c r="JZQ25" s="304"/>
      <c r="JZR25" s="304"/>
      <c r="JZS25" s="304"/>
      <c r="JZT25" s="304"/>
      <c r="JZU25" s="304"/>
      <c r="JZV25" s="304"/>
      <c r="JZW25" s="304"/>
      <c r="JZX25" s="304"/>
      <c r="JZY25" s="304"/>
      <c r="JZZ25" s="304"/>
      <c r="KAA25" s="304"/>
      <c r="KAB25" s="304"/>
      <c r="KAC25" s="304"/>
      <c r="KAD25" s="304"/>
      <c r="KAE25" s="304"/>
      <c r="KAF25" s="304"/>
      <c r="KAG25" s="304"/>
      <c r="KAH25" s="304"/>
      <c r="KAI25" s="304"/>
      <c r="KAJ25" s="304"/>
      <c r="KAK25" s="304"/>
      <c r="KAL25" s="304"/>
      <c r="KAM25" s="304"/>
      <c r="KAN25" s="304"/>
      <c r="KAO25" s="304"/>
      <c r="KAP25" s="304"/>
      <c r="KAQ25" s="304"/>
      <c r="KAR25" s="304"/>
      <c r="KAS25" s="304"/>
      <c r="KAT25" s="304"/>
      <c r="KAU25" s="304"/>
      <c r="KAV25" s="304"/>
      <c r="KAW25" s="304"/>
      <c r="KAX25" s="304"/>
      <c r="KAY25" s="304"/>
      <c r="KAZ25" s="304"/>
      <c r="KBA25" s="304"/>
      <c r="KBB25" s="304"/>
      <c r="KBC25" s="304"/>
      <c r="KBD25" s="304"/>
      <c r="KBE25" s="304"/>
      <c r="KBF25" s="304"/>
      <c r="KBG25" s="304"/>
      <c r="KBH25" s="304"/>
      <c r="KBI25" s="304"/>
      <c r="KBJ25" s="304"/>
      <c r="KBK25" s="304"/>
      <c r="KBL25" s="304"/>
      <c r="KBM25" s="304"/>
      <c r="KBN25" s="304"/>
      <c r="KBO25" s="304"/>
      <c r="KBP25" s="304"/>
      <c r="KBQ25" s="304"/>
      <c r="KBR25" s="304"/>
      <c r="KBS25" s="304"/>
      <c r="KBT25" s="304"/>
      <c r="KBU25" s="304"/>
      <c r="KBV25" s="304"/>
      <c r="KBW25" s="304"/>
      <c r="KBX25" s="304"/>
      <c r="KBY25" s="304"/>
      <c r="KBZ25" s="304"/>
      <c r="KCA25" s="304"/>
      <c r="KCB25" s="304"/>
      <c r="KCC25" s="304"/>
      <c r="KCD25" s="304"/>
      <c r="KCE25" s="304"/>
      <c r="KCF25" s="304"/>
      <c r="KCG25" s="304"/>
      <c r="KCH25" s="304"/>
      <c r="KCI25" s="304"/>
      <c r="KCJ25" s="304"/>
      <c r="KCK25" s="304"/>
      <c r="KCL25" s="304"/>
      <c r="KCM25" s="304"/>
      <c r="KCN25" s="304"/>
      <c r="KCO25" s="304"/>
      <c r="KCP25" s="304"/>
      <c r="KCQ25" s="304"/>
      <c r="KCR25" s="304"/>
      <c r="KCS25" s="304"/>
      <c r="KCT25" s="304"/>
      <c r="KCU25" s="304"/>
      <c r="KCV25" s="304"/>
      <c r="KCW25" s="304"/>
      <c r="KCX25" s="304"/>
      <c r="KCY25" s="304"/>
      <c r="KCZ25" s="304"/>
      <c r="KDA25" s="304"/>
      <c r="KDB25" s="304"/>
      <c r="KDC25" s="304"/>
      <c r="KDD25" s="304"/>
      <c r="KDE25" s="304"/>
      <c r="KDF25" s="304"/>
      <c r="KDG25" s="304"/>
      <c r="KDH25" s="304"/>
      <c r="KDI25" s="304"/>
      <c r="KDJ25" s="304"/>
      <c r="KDK25" s="304"/>
      <c r="KDL25" s="304"/>
      <c r="KDM25" s="304"/>
      <c r="KDN25" s="304"/>
      <c r="KDO25" s="304"/>
      <c r="KDP25" s="304"/>
      <c r="KDQ25" s="304"/>
      <c r="KDR25" s="304"/>
      <c r="KDS25" s="304"/>
      <c r="KDT25" s="304"/>
      <c r="KDU25" s="304"/>
      <c r="KDV25" s="304"/>
      <c r="KDW25" s="304"/>
      <c r="KDX25" s="304"/>
      <c r="KDY25" s="304"/>
      <c r="KDZ25" s="304"/>
      <c r="KEA25" s="304"/>
      <c r="KEB25" s="304"/>
      <c r="KEC25" s="304"/>
      <c r="KED25" s="304"/>
      <c r="KEE25" s="304"/>
      <c r="KEF25" s="304"/>
      <c r="KEG25" s="304"/>
      <c r="KEH25" s="304"/>
      <c r="KEI25" s="304"/>
      <c r="KEJ25" s="304"/>
      <c r="KEK25" s="304"/>
      <c r="KEL25" s="304"/>
      <c r="KEM25" s="304"/>
      <c r="KEN25" s="304"/>
      <c r="KEO25" s="304"/>
      <c r="KEP25" s="304"/>
      <c r="KEQ25" s="304"/>
      <c r="KER25" s="304"/>
      <c r="KES25" s="304"/>
      <c r="KET25" s="304"/>
      <c r="KEU25" s="304"/>
      <c r="KEV25" s="304"/>
      <c r="KEW25" s="304"/>
      <c r="KEX25" s="304"/>
      <c r="KEY25" s="304"/>
      <c r="KEZ25" s="304"/>
      <c r="KFA25" s="304"/>
      <c r="KFB25" s="304"/>
      <c r="KFC25" s="304"/>
      <c r="KFD25" s="304"/>
      <c r="KFE25" s="304"/>
      <c r="KFF25" s="304"/>
      <c r="KFG25" s="304"/>
      <c r="KFH25" s="304"/>
      <c r="KFI25" s="304"/>
      <c r="KFJ25" s="304"/>
      <c r="KFK25" s="304"/>
      <c r="KFL25" s="304"/>
      <c r="KFM25" s="304"/>
      <c r="KFN25" s="304"/>
      <c r="KFO25" s="304"/>
      <c r="KFP25" s="304"/>
      <c r="KFQ25" s="304"/>
      <c r="KFR25" s="304"/>
      <c r="KFS25" s="304"/>
      <c r="KFT25" s="304"/>
      <c r="KFU25" s="304"/>
      <c r="KFV25" s="304"/>
      <c r="KFW25" s="304"/>
      <c r="KFX25" s="304"/>
      <c r="KFY25" s="304"/>
      <c r="KFZ25" s="304"/>
      <c r="KGA25" s="304"/>
      <c r="KGB25" s="304"/>
      <c r="KGC25" s="304"/>
      <c r="KGD25" s="304"/>
      <c r="KGE25" s="304"/>
      <c r="KGF25" s="304"/>
      <c r="KGG25" s="304"/>
      <c r="KGH25" s="304"/>
      <c r="KGI25" s="304"/>
      <c r="KGJ25" s="304"/>
      <c r="KGK25" s="304"/>
      <c r="KGL25" s="304"/>
      <c r="KGM25" s="304"/>
      <c r="KGN25" s="304"/>
      <c r="KGO25" s="304"/>
      <c r="KGP25" s="304"/>
      <c r="KGQ25" s="304"/>
      <c r="KGR25" s="304"/>
      <c r="KGS25" s="304"/>
      <c r="KGT25" s="304"/>
      <c r="KGU25" s="304"/>
      <c r="KGV25" s="304"/>
      <c r="KGW25" s="304"/>
      <c r="KGX25" s="304"/>
      <c r="KGY25" s="304"/>
      <c r="KGZ25" s="304"/>
      <c r="KHA25" s="304"/>
      <c r="KHB25" s="304"/>
      <c r="KHC25" s="304"/>
      <c r="KHD25" s="304"/>
      <c r="KHE25" s="304"/>
      <c r="KHF25" s="304"/>
      <c r="KHG25" s="304"/>
      <c r="KHH25" s="304"/>
      <c r="KHI25" s="304"/>
      <c r="KHJ25" s="304"/>
      <c r="KHK25" s="304"/>
      <c r="KHL25" s="304"/>
      <c r="KHM25" s="304"/>
      <c r="KHN25" s="304"/>
      <c r="KHO25" s="304"/>
      <c r="KHP25" s="304"/>
      <c r="KHQ25" s="304"/>
      <c r="KHR25" s="304"/>
      <c r="KHS25" s="304"/>
      <c r="KHT25" s="304"/>
      <c r="KHU25" s="304"/>
      <c r="KHV25" s="304"/>
      <c r="KHW25" s="304"/>
      <c r="KHX25" s="304"/>
      <c r="KHY25" s="304"/>
      <c r="KHZ25" s="304"/>
      <c r="KIA25" s="304"/>
      <c r="KIB25" s="304"/>
      <c r="KIC25" s="304"/>
      <c r="KID25" s="304"/>
      <c r="KIE25" s="304"/>
      <c r="KIF25" s="304"/>
      <c r="KIG25" s="304"/>
      <c r="KIH25" s="304"/>
      <c r="KII25" s="304"/>
      <c r="KIJ25" s="304"/>
      <c r="KIK25" s="304"/>
      <c r="KIL25" s="304"/>
      <c r="KIM25" s="304"/>
      <c r="KIN25" s="304"/>
      <c r="KIO25" s="304"/>
      <c r="KIP25" s="304"/>
      <c r="KIQ25" s="304"/>
      <c r="KIR25" s="304"/>
      <c r="KIS25" s="304"/>
      <c r="KIT25" s="304"/>
      <c r="KIU25" s="304"/>
      <c r="KIV25" s="304"/>
      <c r="KIW25" s="304"/>
      <c r="KIX25" s="304"/>
      <c r="KIY25" s="304"/>
      <c r="KIZ25" s="304"/>
      <c r="KJA25" s="304"/>
      <c r="KJB25" s="304"/>
      <c r="KJC25" s="304"/>
      <c r="KJD25" s="304"/>
      <c r="KJE25" s="304"/>
      <c r="KJF25" s="304"/>
      <c r="KJG25" s="304"/>
      <c r="KJH25" s="304"/>
      <c r="KJI25" s="304"/>
      <c r="KJJ25" s="304"/>
      <c r="KJK25" s="304"/>
      <c r="KJL25" s="304"/>
      <c r="KJM25" s="304"/>
      <c r="KJN25" s="304"/>
      <c r="KJO25" s="304"/>
      <c r="KJP25" s="304"/>
      <c r="KJQ25" s="304"/>
      <c r="KJR25" s="304"/>
      <c r="KJS25" s="304"/>
      <c r="KJT25" s="304"/>
      <c r="KJU25" s="304"/>
      <c r="KJV25" s="304"/>
      <c r="KJW25" s="304"/>
      <c r="KJX25" s="304"/>
      <c r="KJY25" s="304"/>
      <c r="KJZ25" s="304"/>
      <c r="KKA25" s="304"/>
      <c r="KKB25" s="304"/>
      <c r="KKC25" s="304"/>
      <c r="KKD25" s="304"/>
      <c r="KKE25" s="304"/>
      <c r="KKF25" s="304"/>
      <c r="KKG25" s="304"/>
      <c r="KKH25" s="304"/>
      <c r="KKI25" s="304"/>
      <c r="KKJ25" s="304"/>
      <c r="KKK25" s="304"/>
      <c r="KKL25" s="304"/>
      <c r="KKM25" s="304"/>
      <c r="KKN25" s="304"/>
      <c r="KKO25" s="304"/>
      <c r="KKP25" s="304"/>
      <c r="KKQ25" s="304"/>
      <c r="KKR25" s="304"/>
      <c r="KKS25" s="304"/>
      <c r="KKT25" s="304"/>
      <c r="KKU25" s="304"/>
      <c r="KKV25" s="304"/>
      <c r="KKW25" s="304"/>
      <c r="KKX25" s="304"/>
      <c r="KKY25" s="304"/>
      <c r="KKZ25" s="304"/>
      <c r="KLA25" s="304"/>
      <c r="KLB25" s="304"/>
      <c r="KLC25" s="304"/>
      <c r="KLD25" s="304"/>
      <c r="KLE25" s="304"/>
      <c r="KLF25" s="304"/>
      <c r="KLG25" s="304"/>
      <c r="KLH25" s="304"/>
      <c r="KLI25" s="304"/>
      <c r="KLJ25" s="304"/>
      <c r="KLK25" s="304"/>
      <c r="KLL25" s="304"/>
      <c r="KLM25" s="304"/>
      <c r="KLN25" s="304"/>
      <c r="KLO25" s="304"/>
      <c r="KLP25" s="304"/>
      <c r="KLQ25" s="304"/>
      <c r="KLR25" s="304"/>
      <c r="KLS25" s="304"/>
      <c r="KLT25" s="304"/>
      <c r="KLU25" s="304"/>
      <c r="KLV25" s="304"/>
      <c r="KLW25" s="304"/>
      <c r="KLX25" s="304"/>
      <c r="KLY25" s="304"/>
      <c r="KLZ25" s="304"/>
      <c r="KMA25" s="304"/>
      <c r="KMB25" s="304"/>
      <c r="KMC25" s="304"/>
      <c r="KMD25" s="304"/>
      <c r="KME25" s="304"/>
      <c r="KMF25" s="304"/>
      <c r="KMG25" s="304"/>
      <c r="KMH25" s="304"/>
      <c r="KMI25" s="304"/>
      <c r="KMJ25" s="304"/>
      <c r="KMK25" s="304"/>
      <c r="KML25" s="304"/>
      <c r="KMM25" s="304"/>
      <c r="KMN25" s="304"/>
      <c r="KMO25" s="304"/>
      <c r="KMP25" s="304"/>
      <c r="KMQ25" s="304"/>
      <c r="KMR25" s="304"/>
      <c r="KMS25" s="304"/>
      <c r="KMT25" s="304"/>
      <c r="KMU25" s="304"/>
      <c r="KMV25" s="304"/>
      <c r="KMW25" s="304"/>
      <c r="KMX25" s="304"/>
      <c r="KMY25" s="304"/>
      <c r="KMZ25" s="304"/>
      <c r="KNA25" s="304"/>
      <c r="KNB25" s="304"/>
      <c r="KNC25" s="304"/>
      <c r="KND25" s="304"/>
      <c r="KNE25" s="304"/>
      <c r="KNF25" s="304"/>
      <c r="KNG25" s="304"/>
      <c r="KNH25" s="304"/>
      <c r="KNI25" s="304"/>
      <c r="KNJ25" s="304"/>
      <c r="KNK25" s="304"/>
      <c r="KNL25" s="304"/>
      <c r="KNM25" s="304"/>
      <c r="KNN25" s="304"/>
      <c r="KNO25" s="304"/>
      <c r="KNP25" s="304"/>
      <c r="KNQ25" s="304"/>
      <c r="KNR25" s="304"/>
      <c r="KNS25" s="304"/>
      <c r="KNT25" s="304"/>
      <c r="KNU25" s="304"/>
      <c r="KNV25" s="304"/>
      <c r="KNW25" s="304"/>
      <c r="KNX25" s="304"/>
      <c r="KNY25" s="304"/>
      <c r="KNZ25" s="304"/>
      <c r="KOA25" s="304"/>
      <c r="KOB25" s="304"/>
      <c r="KOC25" s="304"/>
      <c r="KOD25" s="304"/>
      <c r="KOE25" s="304"/>
      <c r="KOF25" s="304"/>
      <c r="KOG25" s="304"/>
      <c r="KOH25" s="304"/>
      <c r="KOI25" s="304"/>
      <c r="KOJ25" s="304"/>
      <c r="KOK25" s="304"/>
      <c r="KOL25" s="304"/>
      <c r="KOM25" s="304"/>
      <c r="KON25" s="304"/>
      <c r="KOO25" s="304"/>
      <c r="KOP25" s="304"/>
      <c r="KOQ25" s="304"/>
      <c r="KOR25" s="304"/>
      <c r="KOS25" s="304"/>
      <c r="KOT25" s="304"/>
      <c r="KOU25" s="304"/>
      <c r="KOV25" s="304"/>
      <c r="KOW25" s="304"/>
      <c r="KOX25" s="304"/>
      <c r="KOY25" s="304"/>
      <c r="KOZ25" s="304"/>
      <c r="KPA25" s="304"/>
      <c r="KPB25" s="304"/>
      <c r="KPC25" s="304"/>
      <c r="KPD25" s="304"/>
      <c r="KPE25" s="304"/>
      <c r="KPF25" s="304"/>
      <c r="KPG25" s="304"/>
      <c r="KPH25" s="304"/>
      <c r="KPI25" s="304"/>
      <c r="KPJ25" s="304"/>
      <c r="KPK25" s="304"/>
      <c r="KPL25" s="304"/>
      <c r="KPM25" s="304"/>
      <c r="KPN25" s="304"/>
      <c r="KPO25" s="304"/>
      <c r="KPP25" s="304"/>
      <c r="KPQ25" s="304"/>
      <c r="KPR25" s="304"/>
      <c r="KPS25" s="304"/>
      <c r="KPT25" s="304"/>
      <c r="KPU25" s="304"/>
      <c r="KPV25" s="304"/>
      <c r="KPW25" s="304"/>
      <c r="KPX25" s="304"/>
      <c r="KPY25" s="304"/>
      <c r="KPZ25" s="304"/>
      <c r="KQA25" s="304"/>
      <c r="KQB25" s="304"/>
      <c r="KQC25" s="304"/>
      <c r="KQD25" s="304"/>
      <c r="KQE25" s="304"/>
      <c r="KQF25" s="304"/>
      <c r="KQG25" s="304"/>
      <c r="KQH25" s="304"/>
      <c r="KQI25" s="304"/>
      <c r="KQJ25" s="304"/>
      <c r="KQK25" s="304"/>
      <c r="KQL25" s="304"/>
      <c r="KQM25" s="304"/>
      <c r="KQN25" s="304"/>
      <c r="KQO25" s="304"/>
      <c r="KQP25" s="304"/>
      <c r="KQQ25" s="304"/>
      <c r="KQR25" s="304"/>
      <c r="KQS25" s="304"/>
      <c r="KQT25" s="304"/>
      <c r="KQU25" s="304"/>
      <c r="KQV25" s="304"/>
      <c r="KQW25" s="304"/>
      <c r="KQX25" s="304"/>
      <c r="KQY25" s="304"/>
      <c r="KQZ25" s="304"/>
      <c r="KRA25" s="304"/>
      <c r="KRB25" s="304"/>
      <c r="KRC25" s="304"/>
      <c r="KRD25" s="304"/>
      <c r="KRE25" s="304"/>
      <c r="KRF25" s="304"/>
      <c r="KRG25" s="304"/>
      <c r="KRH25" s="304"/>
      <c r="KRI25" s="304"/>
      <c r="KRJ25" s="304"/>
      <c r="KRK25" s="304"/>
      <c r="KRL25" s="304"/>
      <c r="KRM25" s="304"/>
      <c r="KRN25" s="304"/>
      <c r="KRO25" s="304"/>
      <c r="KRP25" s="304"/>
      <c r="KRQ25" s="304"/>
      <c r="KRR25" s="304"/>
      <c r="KRS25" s="304"/>
      <c r="KRT25" s="304"/>
      <c r="KRU25" s="304"/>
      <c r="KRV25" s="304"/>
      <c r="KRW25" s="304"/>
      <c r="KRX25" s="304"/>
      <c r="KRY25" s="304"/>
      <c r="KRZ25" s="304"/>
      <c r="KSA25" s="304"/>
      <c r="KSB25" s="304"/>
      <c r="KSC25" s="304"/>
      <c r="KSD25" s="304"/>
      <c r="KSE25" s="304"/>
      <c r="KSF25" s="304"/>
      <c r="KSG25" s="304"/>
      <c r="KSH25" s="304"/>
      <c r="KSI25" s="304"/>
      <c r="KSJ25" s="304"/>
      <c r="KSK25" s="304"/>
      <c r="KSL25" s="304"/>
      <c r="KSM25" s="304"/>
      <c r="KSN25" s="304"/>
      <c r="KSO25" s="304"/>
      <c r="KSP25" s="304"/>
      <c r="KSQ25" s="304"/>
      <c r="KSR25" s="304"/>
      <c r="KSS25" s="304"/>
      <c r="KST25" s="304"/>
      <c r="KSU25" s="304"/>
      <c r="KSV25" s="304"/>
      <c r="KSW25" s="304"/>
      <c r="KSX25" s="304"/>
      <c r="KSY25" s="304"/>
      <c r="KSZ25" s="304"/>
      <c r="KTA25" s="304"/>
      <c r="KTB25" s="304"/>
      <c r="KTC25" s="304"/>
      <c r="KTD25" s="304"/>
      <c r="KTE25" s="304"/>
      <c r="KTF25" s="304"/>
      <c r="KTG25" s="304"/>
      <c r="KTH25" s="304"/>
      <c r="KTI25" s="304"/>
      <c r="KTJ25" s="304"/>
      <c r="KTK25" s="304"/>
      <c r="KTL25" s="304"/>
      <c r="KTM25" s="304"/>
      <c r="KTN25" s="304"/>
      <c r="KTO25" s="304"/>
      <c r="KTP25" s="304"/>
      <c r="KTQ25" s="304"/>
      <c r="KTR25" s="304"/>
      <c r="KTS25" s="304"/>
      <c r="KTT25" s="304"/>
      <c r="KTU25" s="304"/>
      <c r="KTV25" s="304"/>
      <c r="KTW25" s="304"/>
      <c r="KTX25" s="304"/>
      <c r="KTY25" s="304"/>
      <c r="KTZ25" s="304"/>
      <c r="KUA25" s="304"/>
      <c r="KUB25" s="304"/>
      <c r="KUC25" s="304"/>
      <c r="KUD25" s="304"/>
      <c r="KUE25" s="304"/>
      <c r="KUF25" s="304"/>
      <c r="KUG25" s="304"/>
      <c r="KUH25" s="304"/>
      <c r="KUI25" s="304"/>
      <c r="KUJ25" s="304"/>
      <c r="KUK25" s="304"/>
      <c r="KUL25" s="304"/>
      <c r="KUM25" s="304"/>
      <c r="KUN25" s="304"/>
      <c r="KUO25" s="304"/>
      <c r="KUP25" s="304"/>
      <c r="KUQ25" s="304"/>
      <c r="KUR25" s="304"/>
      <c r="KUS25" s="304"/>
      <c r="KUT25" s="304"/>
      <c r="KUU25" s="304"/>
      <c r="KUV25" s="304"/>
      <c r="KUW25" s="304"/>
      <c r="KUX25" s="304"/>
      <c r="KUY25" s="304"/>
      <c r="KUZ25" s="304"/>
      <c r="KVA25" s="304"/>
      <c r="KVB25" s="304"/>
      <c r="KVC25" s="304"/>
      <c r="KVD25" s="304"/>
      <c r="KVE25" s="304"/>
      <c r="KVF25" s="304"/>
      <c r="KVG25" s="304"/>
      <c r="KVH25" s="304"/>
      <c r="KVI25" s="304"/>
      <c r="KVJ25" s="304"/>
      <c r="KVK25" s="304"/>
      <c r="KVL25" s="304"/>
      <c r="KVM25" s="304"/>
      <c r="KVN25" s="304"/>
      <c r="KVO25" s="304"/>
      <c r="KVP25" s="304"/>
      <c r="KVQ25" s="304"/>
      <c r="KVR25" s="304"/>
      <c r="KVS25" s="304"/>
      <c r="KVT25" s="304"/>
      <c r="KVU25" s="304"/>
      <c r="KVV25" s="304"/>
      <c r="KVW25" s="304"/>
      <c r="KVX25" s="304"/>
      <c r="KVY25" s="304"/>
      <c r="KVZ25" s="304"/>
      <c r="KWA25" s="304"/>
      <c r="KWB25" s="304"/>
      <c r="KWC25" s="304"/>
      <c r="KWD25" s="304"/>
      <c r="KWE25" s="304"/>
      <c r="KWF25" s="304"/>
      <c r="KWG25" s="304"/>
      <c r="KWH25" s="304"/>
      <c r="KWI25" s="304"/>
      <c r="KWJ25" s="304"/>
      <c r="KWK25" s="304"/>
      <c r="KWL25" s="304"/>
      <c r="KWM25" s="304"/>
      <c r="KWN25" s="304"/>
      <c r="KWO25" s="304"/>
      <c r="KWP25" s="304"/>
      <c r="KWQ25" s="304"/>
      <c r="KWR25" s="304"/>
      <c r="KWS25" s="304"/>
      <c r="KWT25" s="304"/>
      <c r="KWU25" s="304"/>
      <c r="KWV25" s="304"/>
      <c r="KWW25" s="304"/>
      <c r="KWX25" s="304"/>
      <c r="KWY25" s="304"/>
      <c r="KWZ25" s="304"/>
      <c r="KXA25" s="304"/>
      <c r="KXB25" s="304"/>
      <c r="KXC25" s="304"/>
      <c r="KXD25" s="304"/>
      <c r="KXE25" s="304"/>
      <c r="KXF25" s="304"/>
      <c r="KXG25" s="304"/>
      <c r="KXH25" s="304"/>
      <c r="KXI25" s="304"/>
      <c r="KXJ25" s="304"/>
      <c r="KXK25" s="304"/>
      <c r="KXL25" s="304"/>
      <c r="KXM25" s="304"/>
      <c r="KXN25" s="304"/>
      <c r="KXO25" s="304"/>
      <c r="KXP25" s="304"/>
      <c r="KXQ25" s="304"/>
      <c r="KXR25" s="304"/>
      <c r="KXS25" s="304"/>
      <c r="KXT25" s="304"/>
      <c r="KXU25" s="304"/>
      <c r="KXV25" s="304"/>
      <c r="KXW25" s="304"/>
      <c r="KXX25" s="304"/>
      <c r="KXY25" s="304"/>
      <c r="KXZ25" s="304"/>
      <c r="KYA25" s="304"/>
      <c r="KYB25" s="304"/>
      <c r="KYC25" s="304"/>
      <c r="KYD25" s="304"/>
      <c r="KYE25" s="304"/>
      <c r="KYF25" s="304"/>
      <c r="KYG25" s="304"/>
      <c r="KYH25" s="304"/>
      <c r="KYI25" s="304"/>
      <c r="KYJ25" s="304"/>
      <c r="KYK25" s="304"/>
      <c r="KYL25" s="304"/>
      <c r="KYM25" s="304"/>
      <c r="KYN25" s="304"/>
      <c r="KYO25" s="304"/>
      <c r="KYP25" s="304"/>
      <c r="KYQ25" s="304"/>
      <c r="KYR25" s="304"/>
      <c r="KYS25" s="304"/>
      <c r="KYT25" s="304"/>
      <c r="KYU25" s="304"/>
      <c r="KYV25" s="304"/>
      <c r="KYW25" s="304"/>
      <c r="KYX25" s="304"/>
      <c r="KYY25" s="304"/>
      <c r="KYZ25" s="304"/>
      <c r="KZA25" s="304"/>
      <c r="KZB25" s="304"/>
      <c r="KZC25" s="304"/>
      <c r="KZD25" s="304"/>
      <c r="KZE25" s="304"/>
      <c r="KZF25" s="304"/>
      <c r="KZG25" s="304"/>
      <c r="KZH25" s="304"/>
      <c r="KZI25" s="304"/>
      <c r="KZJ25" s="304"/>
      <c r="KZK25" s="304"/>
      <c r="KZL25" s="304"/>
      <c r="KZM25" s="304"/>
      <c r="KZN25" s="304"/>
      <c r="KZO25" s="304"/>
      <c r="KZP25" s="304"/>
      <c r="KZQ25" s="304"/>
      <c r="KZR25" s="304"/>
      <c r="KZS25" s="304"/>
      <c r="KZT25" s="304"/>
      <c r="KZU25" s="304"/>
      <c r="KZV25" s="304"/>
      <c r="KZW25" s="304"/>
      <c r="KZX25" s="304"/>
      <c r="KZY25" s="304"/>
      <c r="KZZ25" s="304"/>
      <c r="LAA25" s="304"/>
      <c r="LAB25" s="304"/>
      <c r="LAC25" s="304"/>
      <c r="LAD25" s="304"/>
      <c r="LAE25" s="304"/>
      <c r="LAF25" s="304"/>
      <c r="LAG25" s="304"/>
      <c r="LAH25" s="304"/>
      <c r="LAI25" s="304"/>
      <c r="LAJ25" s="304"/>
      <c r="LAK25" s="304"/>
      <c r="LAL25" s="304"/>
      <c r="LAM25" s="304"/>
      <c r="LAN25" s="304"/>
      <c r="LAO25" s="304"/>
      <c r="LAP25" s="304"/>
      <c r="LAQ25" s="304"/>
      <c r="LAR25" s="304"/>
      <c r="LAS25" s="304"/>
      <c r="LAT25" s="304"/>
      <c r="LAU25" s="304"/>
      <c r="LAV25" s="304"/>
      <c r="LAW25" s="304"/>
      <c r="LAX25" s="304"/>
      <c r="LAY25" s="304"/>
      <c r="LAZ25" s="304"/>
      <c r="LBA25" s="304"/>
      <c r="LBB25" s="304"/>
      <c r="LBC25" s="304"/>
      <c r="LBD25" s="304"/>
      <c r="LBE25" s="304"/>
      <c r="LBF25" s="304"/>
      <c r="LBG25" s="304"/>
      <c r="LBH25" s="304"/>
      <c r="LBI25" s="304"/>
      <c r="LBJ25" s="304"/>
      <c r="LBK25" s="304"/>
      <c r="LBL25" s="304"/>
      <c r="LBM25" s="304"/>
      <c r="LBN25" s="304"/>
      <c r="LBO25" s="304"/>
      <c r="LBP25" s="304"/>
      <c r="LBQ25" s="304"/>
      <c r="LBR25" s="304"/>
      <c r="LBS25" s="304"/>
      <c r="LBT25" s="304"/>
      <c r="LBU25" s="304"/>
      <c r="LBV25" s="304"/>
      <c r="LBW25" s="304"/>
      <c r="LBX25" s="304"/>
      <c r="LBY25" s="304"/>
      <c r="LBZ25" s="304"/>
      <c r="LCA25" s="304"/>
      <c r="LCB25" s="304"/>
      <c r="LCC25" s="304"/>
      <c r="LCD25" s="304"/>
      <c r="LCE25" s="304"/>
      <c r="LCF25" s="304"/>
      <c r="LCG25" s="304"/>
      <c r="LCH25" s="304"/>
      <c r="LCI25" s="304"/>
      <c r="LCJ25" s="304"/>
      <c r="LCK25" s="304"/>
      <c r="LCL25" s="304"/>
      <c r="LCM25" s="304"/>
      <c r="LCN25" s="304"/>
      <c r="LCO25" s="304"/>
      <c r="LCP25" s="304"/>
      <c r="LCQ25" s="304"/>
      <c r="LCR25" s="304"/>
      <c r="LCS25" s="304"/>
      <c r="LCT25" s="304"/>
      <c r="LCU25" s="304"/>
      <c r="LCV25" s="304"/>
      <c r="LCW25" s="304"/>
      <c r="LCX25" s="304"/>
      <c r="LCY25" s="304"/>
      <c r="LCZ25" s="304"/>
      <c r="LDA25" s="304"/>
      <c r="LDB25" s="304"/>
      <c r="LDC25" s="304"/>
      <c r="LDD25" s="304"/>
      <c r="LDE25" s="304"/>
      <c r="LDF25" s="304"/>
      <c r="LDG25" s="304"/>
      <c r="LDH25" s="304"/>
      <c r="LDI25" s="304"/>
      <c r="LDJ25" s="304"/>
      <c r="LDK25" s="304"/>
      <c r="LDL25" s="304"/>
      <c r="LDM25" s="304"/>
      <c r="LDN25" s="304"/>
      <c r="LDO25" s="304"/>
      <c r="LDP25" s="304"/>
      <c r="LDQ25" s="304"/>
      <c r="LDR25" s="304"/>
      <c r="LDS25" s="304"/>
      <c r="LDT25" s="304"/>
      <c r="LDU25" s="304"/>
      <c r="LDV25" s="304"/>
      <c r="LDW25" s="304"/>
      <c r="LDX25" s="304"/>
      <c r="LDY25" s="304"/>
      <c r="LDZ25" s="304"/>
      <c r="LEA25" s="304"/>
      <c r="LEB25" s="304"/>
      <c r="LEC25" s="304"/>
      <c r="LED25" s="304"/>
      <c r="LEE25" s="304"/>
      <c r="LEF25" s="304"/>
      <c r="LEG25" s="304"/>
      <c r="LEH25" s="304"/>
      <c r="LEI25" s="304"/>
      <c r="LEJ25" s="304"/>
      <c r="LEK25" s="304"/>
      <c r="LEL25" s="304"/>
      <c r="LEM25" s="304"/>
      <c r="LEN25" s="304"/>
      <c r="LEO25" s="304"/>
      <c r="LEP25" s="304"/>
      <c r="LEQ25" s="304"/>
      <c r="LER25" s="304"/>
      <c r="LES25" s="304"/>
      <c r="LET25" s="304"/>
      <c r="LEU25" s="304"/>
      <c r="LEV25" s="304"/>
      <c r="LEW25" s="304"/>
      <c r="LEX25" s="304"/>
      <c r="LEY25" s="304"/>
      <c r="LEZ25" s="304"/>
      <c r="LFA25" s="304"/>
      <c r="LFB25" s="304"/>
      <c r="LFC25" s="304"/>
      <c r="LFD25" s="304"/>
      <c r="LFE25" s="304"/>
      <c r="LFF25" s="304"/>
      <c r="LFG25" s="304"/>
      <c r="LFH25" s="304"/>
      <c r="LFI25" s="304"/>
      <c r="LFJ25" s="304"/>
      <c r="LFK25" s="304"/>
      <c r="LFL25" s="304"/>
      <c r="LFM25" s="304"/>
      <c r="LFN25" s="304"/>
      <c r="LFO25" s="304"/>
      <c r="LFP25" s="304"/>
      <c r="LFQ25" s="304"/>
      <c r="LFR25" s="304"/>
      <c r="LFS25" s="304"/>
      <c r="LFT25" s="304"/>
      <c r="LFU25" s="304"/>
      <c r="LFV25" s="304"/>
      <c r="LFW25" s="304"/>
      <c r="LFX25" s="304"/>
      <c r="LFY25" s="304"/>
      <c r="LFZ25" s="304"/>
      <c r="LGA25" s="304"/>
      <c r="LGB25" s="304"/>
      <c r="LGC25" s="304"/>
      <c r="LGD25" s="304"/>
      <c r="LGE25" s="304"/>
      <c r="LGF25" s="304"/>
      <c r="LGG25" s="304"/>
      <c r="LGH25" s="304"/>
      <c r="LGI25" s="304"/>
      <c r="LGJ25" s="304"/>
      <c r="LGK25" s="304"/>
      <c r="LGL25" s="304"/>
      <c r="LGM25" s="304"/>
      <c r="LGN25" s="304"/>
      <c r="LGO25" s="304"/>
      <c r="LGP25" s="304"/>
      <c r="LGQ25" s="304"/>
      <c r="LGR25" s="304"/>
      <c r="LGS25" s="304"/>
      <c r="LGT25" s="304"/>
      <c r="LGU25" s="304"/>
      <c r="LGV25" s="304"/>
      <c r="LGW25" s="304"/>
      <c r="LGX25" s="304"/>
      <c r="LGY25" s="304"/>
      <c r="LGZ25" s="304"/>
      <c r="LHA25" s="304"/>
      <c r="LHB25" s="304"/>
      <c r="LHC25" s="304"/>
      <c r="LHD25" s="304"/>
      <c r="LHE25" s="304"/>
      <c r="LHF25" s="304"/>
      <c r="LHG25" s="304"/>
      <c r="LHH25" s="304"/>
      <c r="LHI25" s="304"/>
      <c r="LHJ25" s="304"/>
      <c r="LHK25" s="304"/>
      <c r="LHL25" s="304"/>
      <c r="LHM25" s="304"/>
      <c r="LHN25" s="304"/>
      <c r="LHO25" s="304"/>
      <c r="LHP25" s="304"/>
      <c r="LHQ25" s="304"/>
      <c r="LHR25" s="304"/>
      <c r="LHS25" s="304"/>
      <c r="LHT25" s="304"/>
      <c r="LHU25" s="304"/>
      <c r="LHV25" s="304"/>
      <c r="LHW25" s="304"/>
      <c r="LHX25" s="304"/>
      <c r="LHY25" s="304"/>
      <c r="LHZ25" s="304"/>
      <c r="LIA25" s="304"/>
      <c r="LIB25" s="304"/>
      <c r="LIC25" s="304"/>
      <c r="LID25" s="304"/>
      <c r="LIE25" s="304"/>
      <c r="LIF25" s="304"/>
      <c r="LIG25" s="304"/>
      <c r="LIH25" s="304"/>
      <c r="LII25" s="304"/>
      <c r="LIJ25" s="304"/>
      <c r="LIK25" s="304"/>
      <c r="LIL25" s="304"/>
      <c r="LIM25" s="304"/>
      <c r="LIN25" s="304"/>
      <c r="LIO25" s="304"/>
      <c r="LIP25" s="304"/>
      <c r="LIQ25" s="304"/>
      <c r="LIR25" s="304"/>
      <c r="LIS25" s="304"/>
      <c r="LIT25" s="304"/>
      <c r="LIU25" s="304"/>
      <c r="LIV25" s="304"/>
      <c r="LIW25" s="304"/>
      <c r="LIX25" s="304"/>
      <c r="LIY25" s="304"/>
      <c r="LIZ25" s="304"/>
      <c r="LJA25" s="304"/>
      <c r="LJB25" s="304"/>
      <c r="LJC25" s="304"/>
      <c r="LJD25" s="304"/>
      <c r="LJE25" s="304"/>
      <c r="LJF25" s="304"/>
      <c r="LJG25" s="304"/>
      <c r="LJH25" s="304"/>
      <c r="LJI25" s="304"/>
      <c r="LJJ25" s="304"/>
      <c r="LJK25" s="304"/>
      <c r="LJL25" s="304"/>
      <c r="LJM25" s="304"/>
      <c r="LJN25" s="304"/>
      <c r="LJO25" s="304"/>
      <c r="LJP25" s="304"/>
      <c r="LJQ25" s="304"/>
      <c r="LJR25" s="304"/>
      <c r="LJS25" s="304"/>
      <c r="LJT25" s="304"/>
      <c r="LJU25" s="304"/>
      <c r="LJV25" s="304"/>
      <c r="LJW25" s="304"/>
      <c r="LJX25" s="304"/>
      <c r="LJY25" s="304"/>
      <c r="LJZ25" s="304"/>
      <c r="LKA25" s="304"/>
      <c r="LKB25" s="304"/>
      <c r="LKC25" s="304"/>
      <c r="LKD25" s="304"/>
      <c r="LKE25" s="304"/>
      <c r="LKF25" s="304"/>
      <c r="LKG25" s="304"/>
      <c r="LKH25" s="304"/>
      <c r="LKI25" s="304"/>
      <c r="LKJ25" s="304"/>
      <c r="LKK25" s="304"/>
      <c r="LKL25" s="304"/>
      <c r="LKM25" s="304"/>
      <c r="LKN25" s="304"/>
      <c r="LKO25" s="304"/>
      <c r="LKP25" s="304"/>
      <c r="LKQ25" s="304"/>
      <c r="LKR25" s="304"/>
      <c r="LKS25" s="304"/>
      <c r="LKT25" s="304"/>
      <c r="LKU25" s="304"/>
      <c r="LKV25" s="304"/>
      <c r="LKW25" s="304"/>
      <c r="LKX25" s="304"/>
      <c r="LKY25" s="304"/>
      <c r="LKZ25" s="304"/>
      <c r="LLA25" s="304"/>
      <c r="LLB25" s="304"/>
      <c r="LLC25" s="304"/>
      <c r="LLD25" s="304"/>
      <c r="LLE25" s="304"/>
      <c r="LLF25" s="304"/>
      <c r="LLG25" s="304"/>
      <c r="LLH25" s="304"/>
      <c r="LLI25" s="304"/>
      <c r="LLJ25" s="304"/>
      <c r="LLK25" s="304"/>
      <c r="LLL25" s="304"/>
      <c r="LLM25" s="304"/>
      <c r="LLN25" s="304"/>
      <c r="LLO25" s="304"/>
      <c r="LLP25" s="304"/>
      <c r="LLQ25" s="304"/>
      <c r="LLR25" s="304"/>
      <c r="LLS25" s="304"/>
      <c r="LLT25" s="304"/>
      <c r="LLU25" s="304"/>
      <c r="LLV25" s="304"/>
      <c r="LLW25" s="304"/>
      <c r="LLX25" s="304"/>
      <c r="LLY25" s="304"/>
      <c r="LLZ25" s="304"/>
      <c r="LMA25" s="304"/>
      <c r="LMB25" s="304"/>
      <c r="LMC25" s="304"/>
      <c r="LMD25" s="304"/>
      <c r="LME25" s="304"/>
      <c r="LMF25" s="304"/>
      <c r="LMG25" s="304"/>
      <c r="LMH25" s="304"/>
      <c r="LMI25" s="304"/>
      <c r="LMJ25" s="304"/>
      <c r="LMK25" s="304"/>
      <c r="LML25" s="304"/>
      <c r="LMM25" s="304"/>
      <c r="LMN25" s="304"/>
      <c r="LMO25" s="304"/>
      <c r="LMP25" s="304"/>
      <c r="LMQ25" s="304"/>
      <c r="LMR25" s="304"/>
      <c r="LMS25" s="304"/>
      <c r="LMT25" s="304"/>
      <c r="LMU25" s="304"/>
      <c r="LMV25" s="304"/>
      <c r="LMW25" s="304"/>
      <c r="LMX25" s="304"/>
      <c r="LMY25" s="304"/>
      <c r="LMZ25" s="304"/>
      <c r="LNA25" s="304"/>
      <c r="LNB25" s="304"/>
      <c r="LNC25" s="304"/>
      <c r="LND25" s="304"/>
      <c r="LNE25" s="304"/>
      <c r="LNF25" s="304"/>
      <c r="LNG25" s="304"/>
      <c r="LNH25" s="304"/>
      <c r="LNI25" s="304"/>
      <c r="LNJ25" s="304"/>
      <c r="LNK25" s="304"/>
      <c r="LNL25" s="304"/>
      <c r="LNM25" s="304"/>
      <c r="LNN25" s="304"/>
      <c r="LNO25" s="304"/>
      <c r="LNP25" s="304"/>
      <c r="LNQ25" s="304"/>
      <c r="LNR25" s="304"/>
      <c r="LNS25" s="304"/>
      <c r="LNT25" s="304"/>
      <c r="LNU25" s="304"/>
      <c r="LNV25" s="304"/>
      <c r="LNW25" s="304"/>
      <c r="LNX25" s="304"/>
      <c r="LNY25" s="304"/>
      <c r="LNZ25" s="304"/>
      <c r="LOA25" s="304"/>
      <c r="LOB25" s="304"/>
      <c r="LOC25" s="304"/>
      <c r="LOD25" s="304"/>
      <c r="LOE25" s="304"/>
      <c r="LOF25" s="304"/>
      <c r="LOG25" s="304"/>
      <c r="LOH25" s="304"/>
      <c r="LOI25" s="304"/>
      <c r="LOJ25" s="304"/>
      <c r="LOK25" s="304"/>
      <c r="LOL25" s="304"/>
      <c r="LOM25" s="304"/>
      <c r="LON25" s="304"/>
      <c r="LOO25" s="304"/>
      <c r="LOP25" s="304"/>
      <c r="LOQ25" s="304"/>
      <c r="LOR25" s="304"/>
      <c r="LOS25" s="304"/>
      <c r="LOT25" s="304"/>
      <c r="LOU25" s="304"/>
      <c r="LOV25" s="304"/>
      <c r="LOW25" s="304"/>
      <c r="LOX25" s="304"/>
      <c r="LOY25" s="304"/>
      <c r="LOZ25" s="304"/>
      <c r="LPA25" s="304"/>
      <c r="LPB25" s="304"/>
      <c r="LPC25" s="304"/>
      <c r="LPD25" s="304"/>
      <c r="LPE25" s="304"/>
      <c r="LPF25" s="304"/>
      <c r="LPG25" s="304"/>
      <c r="LPH25" s="304"/>
      <c r="LPI25" s="304"/>
      <c r="LPJ25" s="304"/>
      <c r="LPK25" s="304"/>
      <c r="LPL25" s="304"/>
      <c r="LPM25" s="304"/>
      <c r="LPN25" s="304"/>
      <c r="LPO25" s="304"/>
      <c r="LPP25" s="304"/>
      <c r="LPQ25" s="304"/>
      <c r="LPR25" s="304"/>
      <c r="LPS25" s="304"/>
      <c r="LPT25" s="304"/>
      <c r="LPU25" s="304"/>
      <c r="LPV25" s="304"/>
      <c r="LPW25" s="304"/>
      <c r="LPX25" s="304"/>
      <c r="LPY25" s="304"/>
      <c r="LPZ25" s="304"/>
      <c r="LQA25" s="304"/>
      <c r="LQB25" s="304"/>
      <c r="LQC25" s="304"/>
      <c r="LQD25" s="304"/>
      <c r="LQE25" s="304"/>
      <c r="LQF25" s="304"/>
      <c r="LQG25" s="304"/>
      <c r="LQH25" s="304"/>
      <c r="LQI25" s="304"/>
      <c r="LQJ25" s="304"/>
      <c r="LQK25" s="304"/>
      <c r="LQL25" s="304"/>
      <c r="LQM25" s="304"/>
      <c r="LQN25" s="304"/>
      <c r="LQO25" s="304"/>
      <c r="LQP25" s="304"/>
      <c r="LQQ25" s="304"/>
      <c r="LQR25" s="304"/>
      <c r="LQS25" s="304"/>
      <c r="LQT25" s="304"/>
      <c r="LQU25" s="304"/>
      <c r="LQV25" s="304"/>
      <c r="LQW25" s="304"/>
      <c r="LQX25" s="304"/>
      <c r="LQY25" s="304"/>
      <c r="LQZ25" s="304"/>
      <c r="LRA25" s="304"/>
      <c r="LRB25" s="304"/>
      <c r="LRC25" s="304"/>
      <c r="LRD25" s="304"/>
      <c r="LRE25" s="304"/>
      <c r="LRF25" s="304"/>
      <c r="LRG25" s="304"/>
      <c r="LRH25" s="304"/>
      <c r="LRI25" s="304"/>
      <c r="LRJ25" s="304"/>
      <c r="LRK25" s="304"/>
      <c r="LRL25" s="304"/>
      <c r="LRM25" s="304"/>
      <c r="LRN25" s="304"/>
      <c r="LRO25" s="304"/>
      <c r="LRP25" s="304"/>
      <c r="LRQ25" s="304"/>
      <c r="LRR25" s="304"/>
      <c r="LRS25" s="304"/>
      <c r="LRT25" s="304"/>
      <c r="LRU25" s="304"/>
      <c r="LRV25" s="304"/>
      <c r="LRW25" s="304"/>
      <c r="LRX25" s="304"/>
      <c r="LRY25" s="304"/>
      <c r="LRZ25" s="304"/>
      <c r="LSA25" s="304"/>
      <c r="LSB25" s="304"/>
      <c r="LSC25" s="304"/>
      <c r="LSD25" s="304"/>
      <c r="LSE25" s="304"/>
      <c r="LSF25" s="304"/>
      <c r="LSG25" s="304"/>
      <c r="LSH25" s="304"/>
      <c r="LSI25" s="304"/>
      <c r="LSJ25" s="304"/>
      <c r="LSK25" s="304"/>
      <c r="LSL25" s="304"/>
      <c r="LSM25" s="304"/>
      <c r="LSN25" s="304"/>
      <c r="LSO25" s="304"/>
      <c r="LSP25" s="304"/>
      <c r="LSQ25" s="304"/>
      <c r="LSR25" s="304"/>
      <c r="LSS25" s="304"/>
      <c r="LST25" s="304"/>
      <c r="LSU25" s="304"/>
      <c r="LSV25" s="304"/>
      <c r="LSW25" s="304"/>
      <c r="LSX25" s="304"/>
      <c r="LSY25" s="304"/>
      <c r="LSZ25" s="304"/>
      <c r="LTA25" s="304"/>
      <c r="LTB25" s="304"/>
      <c r="LTC25" s="304"/>
      <c r="LTD25" s="304"/>
      <c r="LTE25" s="304"/>
      <c r="LTF25" s="304"/>
      <c r="LTG25" s="304"/>
      <c r="LTH25" s="304"/>
      <c r="LTI25" s="304"/>
      <c r="LTJ25" s="304"/>
      <c r="LTK25" s="304"/>
      <c r="LTL25" s="304"/>
      <c r="LTM25" s="304"/>
      <c r="LTN25" s="304"/>
      <c r="LTO25" s="304"/>
      <c r="LTP25" s="304"/>
      <c r="LTQ25" s="304"/>
      <c r="LTR25" s="304"/>
      <c r="LTS25" s="304"/>
      <c r="LTT25" s="304"/>
      <c r="LTU25" s="304"/>
      <c r="LTV25" s="304"/>
      <c r="LTW25" s="304"/>
      <c r="LTX25" s="304"/>
      <c r="LTY25" s="304"/>
      <c r="LTZ25" s="304"/>
      <c r="LUA25" s="304"/>
      <c r="LUB25" s="304"/>
      <c r="LUC25" s="304"/>
      <c r="LUD25" s="304"/>
      <c r="LUE25" s="304"/>
      <c r="LUF25" s="304"/>
      <c r="LUG25" s="304"/>
      <c r="LUH25" s="304"/>
      <c r="LUI25" s="304"/>
      <c r="LUJ25" s="304"/>
      <c r="LUK25" s="304"/>
      <c r="LUL25" s="304"/>
      <c r="LUM25" s="304"/>
      <c r="LUN25" s="304"/>
      <c r="LUO25" s="304"/>
      <c r="LUP25" s="304"/>
      <c r="LUQ25" s="304"/>
      <c r="LUR25" s="304"/>
      <c r="LUS25" s="304"/>
      <c r="LUT25" s="304"/>
      <c r="LUU25" s="304"/>
      <c r="LUV25" s="304"/>
      <c r="LUW25" s="304"/>
      <c r="LUX25" s="304"/>
      <c r="LUY25" s="304"/>
      <c r="LUZ25" s="304"/>
      <c r="LVA25" s="304"/>
      <c r="LVB25" s="304"/>
      <c r="LVC25" s="304"/>
      <c r="LVD25" s="304"/>
      <c r="LVE25" s="304"/>
      <c r="LVF25" s="304"/>
      <c r="LVG25" s="304"/>
      <c r="LVH25" s="304"/>
      <c r="LVI25" s="304"/>
      <c r="LVJ25" s="304"/>
      <c r="LVK25" s="304"/>
      <c r="LVL25" s="304"/>
      <c r="LVM25" s="304"/>
      <c r="LVN25" s="304"/>
      <c r="LVO25" s="304"/>
      <c r="LVP25" s="304"/>
      <c r="LVQ25" s="304"/>
      <c r="LVR25" s="304"/>
      <c r="LVS25" s="304"/>
      <c r="LVT25" s="304"/>
      <c r="LVU25" s="304"/>
      <c r="LVV25" s="304"/>
      <c r="LVW25" s="304"/>
      <c r="LVX25" s="304"/>
      <c r="LVY25" s="304"/>
      <c r="LVZ25" s="304"/>
      <c r="LWA25" s="304"/>
      <c r="LWB25" s="304"/>
      <c r="LWC25" s="304"/>
      <c r="LWD25" s="304"/>
      <c r="LWE25" s="304"/>
      <c r="LWF25" s="304"/>
      <c r="LWG25" s="304"/>
      <c r="LWH25" s="304"/>
      <c r="LWI25" s="304"/>
      <c r="LWJ25" s="304"/>
      <c r="LWK25" s="304"/>
      <c r="LWL25" s="304"/>
      <c r="LWM25" s="304"/>
      <c r="LWN25" s="304"/>
      <c r="LWO25" s="304"/>
      <c r="LWP25" s="304"/>
      <c r="LWQ25" s="304"/>
      <c r="LWR25" s="304"/>
      <c r="LWS25" s="304"/>
      <c r="LWT25" s="304"/>
      <c r="LWU25" s="304"/>
      <c r="LWV25" s="304"/>
      <c r="LWW25" s="304"/>
      <c r="LWX25" s="304"/>
      <c r="LWY25" s="304"/>
      <c r="LWZ25" s="304"/>
      <c r="LXA25" s="304"/>
      <c r="LXB25" s="304"/>
      <c r="LXC25" s="304"/>
      <c r="LXD25" s="304"/>
      <c r="LXE25" s="304"/>
      <c r="LXF25" s="304"/>
      <c r="LXG25" s="304"/>
      <c r="LXH25" s="304"/>
      <c r="LXI25" s="304"/>
      <c r="LXJ25" s="304"/>
      <c r="LXK25" s="304"/>
      <c r="LXL25" s="304"/>
      <c r="LXM25" s="304"/>
      <c r="LXN25" s="304"/>
      <c r="LXO25" s="304"/>
      <c r="LXP25" s="304"/>
      <c r="LXQ25" s="304"/>
      <c r="LXR25" s="304"/>
      <c r="LXS25" s="304"/>
      <c r="LXT25" s="304"/>
      <c r="LXU25" s="304"/>
      <c r="LXV25" s="304"/>
      <c r="LXW25" s="304"/>
      <c r="LXX25" s="304"/>
      <c r="LXY25" s="304"/>
      <c r="LXZ25" s="304"/>
      <c r="LYA25" s="304"/>
      <c r="LYB25" s="304"/>
      <c r="LYC25" s="304"/>
      <c r="LYD25" s="304"/>
      <c r="LYE25" s="304"/>
      <c r="LYF25" s="304"/>
      <c r="LYG25" s="304"/>
      <c r="LYH25" s="304"/>
      <c r="LYI25" s="304"/>
      <c r="LYJ25" s="304"/>
      <c r="LYK25" s="304"/>
      <c r="LYL25" s="304"/>
      <c r="LYM25" s="304"/>
      <c r="LYN25" s="304"/>
      <c r="LYO25" s="304"/>
      <c r="LYP25" s="304"/>
      <c r="LYQ25" s="304"/>
      <c r="LYR25" s="304"/>
      <c r="LYS25" s="304"/>
      <c r="LYT25" s="304"/>
      <c r="LYU25" s="304"/>
      <c r="LYV25" s="304"/>
      <c r="LYW25" s="304"/>
      <c r="LYX25" s="304"/>
      <c r="LYY25" s="304"/>
      <c r="LYZ25" s="304"/>
      <c r="LZA25" s="304"/>
      <c r="LZB25" s="304"/>
      <c r="LZC25" s="304"/>
      <c r="LZD25" s="304"/>
      <c r="LZE25" s="304"/>
      <c r="LZF25" s="304"/>
      <c r="LZG25" s="304"/>
      <c r="LZH25" s="304"/>
      <c r="LZI25" s="304"/>
      <c r="LZJ25" s="304"/>
      <c r="LZK25" s="304"/>
      <c r="LZL25" s="304"/>
      <c r="LZM25" s="304"/>
      <c r="LZN25" s="304"/>
      <c r="LZO25" s="304"/>
      <c r="LZP25" s="304"/>
      <c r="LZQ25" s="304"/>
      <c r="LZR25" s="304"/>
      <c r="LZS25" s="304"/>
      <c r="LZT25" s="304"/>
      <c r="LZU25" s="304"/>
      <c r="LZV25" s="304"/>
      <c r="LZW25" s="304"/>
      <c r="LZX25" s="304"/>
      <c r="LZY25" s="304"/>
      <c r="LZZ25" s="304"/>
      <c r="MAA25" s="304"/>
      <c r="MAB25" s="304"/>
      <c r="MAC25" s="304"/>
      <c r="MAD25" s="304"/>
      <c r="MAE25" s="304"/>
      <c r="MAF25" s="304"/>
      <c r="MAG25" s="304"/>
      <c r="MAH25" s="304"/>
      <c r="MAI25" s="304"/>
      <c r="MAJ25" s="304"/>
      <c r="MAK25" s="304"/>
      <c r="MAL25" s="304"/>
      <c r="MAM25" s="304"/>
      <c r="MAN25" s="304"/>
      <c r="MAO25" s="304"/>
      <c r="MAP25" s="304"/>
      <c r="MAQ25" s="304"/>
      <c r="MAR25" s="304"/>
      <c r="MAS25" s="304"/>
      <c r="MAT25" s="304"/>
      <c r="MAU25" s="304"/>
      <c r="MAV25" s="304"/>
      <c r="MAW25" s="304"/>
      <c r="MAX25" s="304"/>
      <c r="MAY25" s="304"/>
      <c r="MAZ25" s="304"/>
      <c r="MBA25" s="304"/>
      <c r="MBB25" s="304"/>
      <c r="MBC25" s="304"/>
      <c r="MBD25" s="304"/>
      <c r="MBE25" s="304"/>
      <c r="MBF25" s="304"/>
      <c r="MBG25" s="304"/>
      <c r="MBH25" s="304"/>
      <c r="MBI25" s="304"/>
      <c r="MBJ25" s="304"/>
      <c r="MBK25" s="304"/>
      <c r="MBL25" s="304"/>
      <c r="MBM25" s="304"/>
      <c r="MBN25" s="304"/>
      <c r="MBO25" s="304"/>
      <c r="MBP25" s="304"/>
      <c r="MBQ25" s="304"/>
      <c r="MBR25" s="304"/>
      <c r="MBS25" s="304"/>
      <c r="MBT25" s="304"/>
      <c r="MBU25" s="304"/>
      <c r="MBV25" s="304"/>
      <c r="MBW25" s="304"/>
      <c r="MBX25" s="304"/>
      <c r="MBY25" s="304"/>
      <c r="MBZ25" s="304"/>
      <c r="MCA25" s="304"/>
      <c r="MCB25" s="304"/>
      <c r="MCC25" s="304"/>
      <c r="MCD25" s="304"/>
      <c r="MCE25" s="304"/>
      <c r="MCF25" s="304"/>
      <c r="MCG25" s="304"/>
      <c r="MCH25" s="304"/>
      <c r="MCI25" s="304"/>
      <c r="MCJ25" s="304"/>
      <c r="MCK25" s="304"/>
      <c r="MCL25" s="304"/>
      <c r="MCM25" s="304"/>
      <c r="MCN25" s="304"/>
      <c r="MCO25" s="304"/>
      <c r="MCP25" s="304"/>
      <c r="MCQ25" s="304"/>
      <c r="MCR25" s="304"/>
      <c r="MCS25" s="304"/>
      <c r="MCT25" s="304"/>
      <c r="MCU25" s="304"/>
      <c r="MCV25" s="304"/>
      <c r="MCW25" s="304"/>
      <c r="MCX25" s="304"/>
      <c r="MCY25" s="304"/>
      <c r="MCZ25" s="304"/>
      <c r="MDA25" s="304"/>
      <c r="MDB25" s="304"/>
      <c r="MDC25" s="304"/>
      <c r="MDD25" s="304"/>
      <c r="MDE25" s="304"/>
      <c r="MDF25" s="304"/>
      <c r="MDG25" s="304"/>
      <c r="MDH25" s="304"/>
      <c r="MDI25" s="304"/>
      <c r="MDJ25" s="304"/>
      <c r="MDK25" s="304"/>
      <c r="MDL25" s="304"/>
      <c r="MDM25" s="304"/>
      <c r="MDN25" s="304"/>
      <c r="MDO25" s="304"/>
      <c r="MDP25" s="304"/>
      <c r="MDQ25" s="304"/>
      <c r="MDR25" s="304"/>
      <c r="MDS25" s="304"/>
      <c r="MDT25" s="304"/>
      <c r="MDU25" s="304"/>
      <c r="MDV25" s="304"/>
      <c r="MDW25" s="304"/>
      <c r="MDX25" s="304"/>
      <c r="MDY25" s="304"/>
      <c r="MDZ25" s="304"/>
      <c r="MEA25" s="304"/>
      <c r="MEB25" s="304"/>
      <c r="MEC25" s="304"/>
      <c r="MED25" s="304"/>
      <c r="MEE25" s="304"/>
      <c r="MEF25" s="304"/>
      <c r="MEG25" s="304"/>
      <c r="MEH25" s="304"/>
      <c r="MEI25" s="304"/>
      <c r="MEJ25" s="304"/>
      <c r="MEK25" s="304"/>
      <c r="MEL25" s="304"/>
      <c r="MEM25" s="304"/>
      <c r="MEN25" s="304"/>
      <c r="MEO25" s="304"/>
      <c r="MEP25" s="304"/>
      <c r="MEQ25" s="304"/>
      <c r="MER25" s="304"/>
      <c r="MES25" s="304"/>
      <c r="MET25" s="304"/>
      <c r="MEU25" s="304"/>
      <c r="MEV25" s="304"/>
      <c r="MEW25" s="304"/>
      <c r="MEX25" s="304"/>
      <c r="MEY25" s="304"/>
      <c r="MEZ25" s="304"/>
      <c r="MFA25" s="304"/>
      <c r="MFB25" s="304"/>
      <c r="MFC25" s="304"/>
      <c r="MFD25" s="304"/>
      <c r="MFE25" s="304"/>
      <c r="MFF25" s="304"/>
      <c r="MFG25" s="304"/>
      <c r="MFH25" s="304"/>
      <c r="MFI25" s="304"/>
      <c r="MFJ25" s="304"/>
      <c r="MFK25" s="304"/>
      <c r="MFL25" s="304"/>
      <c r="MFM25" s="304"/>
      <c r="MFN25" s="304"/>
      <c r="MFO25" s="304"/>
      <c r="MFP25" s="304"/>
      <c r="MFQ25" s="304"/>
      <c r="MFR25" s="304"/>
      <c r="MFS25" s="304"/>
      <c r="MFT25" s="304"/>
      <c r="MFU25" s="304"/>
      <c r="MFV25" s="304"/>
      <c r="MFW25" s="304"/>
      <c r="MFX25" s="304"/>
      <c r="MFY25" s="304"/>
      <c r="MFZ25" s="304"/>
      <c r="MGA25" s="304"/>
      <c r="MGB25" s="304"/>
      <c r="MGC25" s="304"/>
      <c r="MGD25" s="304"/>
      <c r="MGE25" s="304"/>
      <c r="MGF25" s="304"/>
      <c r="MGG25" s="304"/>
      <c r="MGH25" s="304"/>
      <c r="MGI25" s="304"/>
      <c r="MGJ25" s="304"/>
      <c r="MGK25" s="304"/>
      <c r="MGL25" s="304"/>
      <c r="MGM25" s="304"/>
      <c r="MGN25" s="304"/>
      <c r="MGO25" s="304"/>
      <c r="MGP25" s="304"/>
      <c r="MGQ25" s="304"/>
      <c r="MGR25" s="304"/>
      <c r="MGS25" s="304"/>
      <c r="MGT25" s="304"/>
      <c r="MGU25" s="304"/>
      <c r="MGV25" s="304"/>
      <c r="MGW25" s="304"/>
      <c r="MGX25" s="304"/>
      <c r="MGY25" s="304"/>
      <c r="MGZ25" s="304"/>
      <c r="MHA25" s="304"/>
      <c r="MHB25" s="304"/>
      <c r="MHC25" s="304"/>
      <c r="MHD25" s="304"/>
      <c r="MHE25" s="304"/>
      <c r="MHF25" s="304"/>
      <c r="MHG25" s="304"/>
      <c r="MHH25" s="304"/>
      <c r="MHI25" s="304"/>
      <c r="MHJ25" s="304"/>
      <c r="MHK25" s="304"/>
      <c r="MHL25" s="304"/>
      <c r="MHM25" s="304"/>
      <c r="MHN25" s="304"/>
      <c r="MHO25" s="304"/>
      <c r="MHP25" s="304"/>
      <c r="MHQ25" s="304"/>
      <c r="MHR25" s="304"/>
      <c r="MHS25" s="304"/>
      <c r="MHT25" s="304"/>
      <c r="MHU25" s="304"/>
      <c r="MHV25" s="304"/>
      <c r="MHW25" s="304"/>
      <c r="MHX25" s="304"/>
      <c r="MHY25" s="304"/>
      <c r="MHZ25" s="304"/>
      <c r="MIA25" s="304"/>
      <c r="MIB25" s="304"/>
      <c r="MIC25" s="304"/>
      <c r="MID25" s="304"/>
      <c r="MIE25" s="304"/>
      <c r="MIF25" s="304"/>
      <c r="MIG25" s="304"/>
      <c r="MIH25" s="304"/>
      <c r="MII25" s="304"/>
      <c r="MIJ25" s="304"/>
      <c r="MIK25" s="304"/>
      <c r="MIL25" s="304"/>
      <c r="MIM25" s="304"/>
      <c r="MIN25" s="304"/>
      <c r="MIO25" s="304"/>
      <c r="MIP25" s="304"/>
      <c r="MIQ25" s="304"/>
      <c r="MIR25" s="304"/>
      <c r="MIS25" s="304"/>
      <c r="MIT25" s="304"/>
      <c r="MIU25" s="304"/>
      <c r="MIV25" s="304"/>
      <c r="MIW25" s="304"/>
      <c r="MIX25" s="304"/>
      <c r="MIY25" s="304"/>
      <c r="MIZ25" s="304"/>
      <c r="MJA25" s="304"/>
      <c r="MJB25" s="304"/>
      <c r="MJC25" s="304"/>
      <c r="MJD25" s="304"/>
      <c r="MJE25" s="304"/>
      <c r="MJF25" s="304"/>
      <c r="MJG25" s="304"/>
      <c r="MJH25" s="304"/>
      <c r="MJI25" s="304"/>
      <c r="MJJ25" s="304"/>
      <c r="MJK25" s="304"/>
      <c r="MJL25" s="304"/>
      <c r="MJM25" s="304"/>
      <c r="MJN25" s="304"/>
      <c r="MJO25" s="304"/>
      <c r="MJP25" s="304"/>
      <c r="MJQ25" s="304"/>
      <c r="MJR25" s="304"/>
      <c r="MJS25" s="304"/>
      <c r="MJT25" s="304"/>
      <c r="MJU25" s="304"/>
      <c r="MJV25" s="304"/>
      <c r="MJW25" s="304"/>
      <c r="MJX25" s="304"/>
      <c r="MJY25" s="304"/>
      <c r="MJZ25" s="304"/>
      <c r="MKA25" s="304"/>
      <c r="MKB25" s="304"/>
      <c r="MKC25" s="304"/>
      <c r="MKD25" s="304"/>
      <c r="MKE25" s="304"/>
      <c r="MKF25" s="304"/>
      <c r="MKG25" s="304"/>
      <c r="MKH25" s="304"/>
      <c r="MKI25" s="304"/>
      <c r="MKJ25" s="304"/>
      <c r="MKK25" s="304"/>
      <c r="MKL25" s="304"/>
      <c r="MKM25" s="304"/>
      <c r="MKN25" s="304"/>
      <c r="MKO25" s="304"/>
      <c r="MKP25" s="304"/>
      <c r="MKQ25" s="304"/>
      <c r="MKR25" s="304"/>
      <c r="MKS25" s="304"/>
      <c r="MKT25" s="304"/>
      <c r="MKU25" s="304"/>
      <c r="MKV25" s="304"/>
      <c r="MKW25" s="304"/>
      <c r="MKX25" s="304"/>
      <c r="MKY25" s="304"/>
      <c r="MKZ25" s="304"/>
      <c r="MLA25" s="304"/>
      <c r="MLB25" s="304"/>
      <c r="MLC25" s="304"/>
      <c r="MLD25" s="304"/>
      <c r="MLE25" s="304"/>
      <c r="MLF25" s="304"/>
      <c r="MLG25" s="304"/>
      <c r="MLH25" s="304"/>
      <c r="MLI25" s="304"/>
      <c r="MLJ25" s="304"/>
      <c r="MLK25" s="304"/>
      <c r="MLL25" s="304"/>
      <c r="MLM25" s="304"/>
      <c r="MLN25" s="304"/>
      <c r="MLO25" s="304"/>
      <c r="MLP25" s="304"/>
      <c r="MLQ25" s="304"/>
      <c r="MLR25" s="304"/>
      <c r="MLS25" s="304"/>
      <c r="MLT25" s="304"/>
      <c r="MLU25" s="304"/>
      <c r="MLV25" s="304"/>
      <c r="MLW25" s="304"/>
      <c r="MLX25" s="304"/>
      <c r="MLY25" s="304"/>
      <c r="MLZ25" s="304"/>
      <c r="MMA25" s="304"/>
      <c r="MMB25" s="304"/>
      <c r="MMC25" s="304"/>
      <c r="MMD25" s="304"/>
      <c r="MME25" s="304"/>
      <c r="MMF25" s="304"/>
      <c r="MMG25" s="304"/>
      <c r="MMH25" s="304"/>
      <c r="MMI25" s="304"/>
      <c r="MMJ25" s="304"/>
      <c r="MMK25" s="304"/>
      <c r="MML25" s="304"/>
      <c r="MMM25" s="304"/>
      <c r="MMN25" s="304"/>
      <c r="MMO25" s="304"/>
      <c r="MMP25" s="304"/>
      <c r="MMQ25" s="304"/>
      <c r="MMR25" s="304"/>
      <c r="MMS25" s="304"/>
      <c r="MMT25" s="304"/>
      <c r="MMU25" s="304"/>
      <c r="MMV25" s="304"/>
      <c r="MMW25" s="304"/>
      <c r="MMX25" s="304"/>
      <c r="MMY25" s="304"/>
      <c r="MMZ25" s="304"/>
      <c r="MNA25" s="304"/>
      <c r="MNB25" s="304"/>
      <c r="MNC25" s="304"/>
      <c r="MND25" s="304"/>
      <c r="MNE25" s="304"/>
      <c r="MNF25" s="304"/>
      <c r="MNG25" s="304"/>
      <c r="MNH25" s="304"/>
      <c r="MNI25" s="304"/>
      <c r="MNJ25" s="304"/>
      <c r="MNK25" s="304"/>
      <c r="MNL25" s="304"/>
      <c r="MNM25" s="304"/>
      <c r="MNN25" s="304"/>
      <c r="MNO25" s="304"/>
      <c r="MNP25" s="304"/>
      <c r="MNQ25" s="304"/>
      <c r="MNR25" s="304"/>
      <c r="MNS25" s="304"/>
      <c r="MNT25" s="304"/>
      <c r="MNU25" s="304"/>
      <c r="MNV25" s="304"/>
      <c r="MNW25" s="304"/>
      <c r="MNX25" s="304"/>
      <c r="MNY25" s="304"/>
      <c r="MNZ25" s="304"/>
      <c r="MOA25" s="304"/>
      <c r="MOB25" s="304"/>
      <c r="MOC25" s="304"/>
      <c r="MOD25" s="304"/>
      <c r="MOE25" s="304"/>
      <c r="MOF25" s="304"/>
      <c r="MOG25" s="304"/>
      <c r="MOH25" s="304"/>
      <c r="MOI25" s="304"/>
      <c r="MOJ25" s="304"/>
      <c r="MOK25" s="304"/>
      <c r="MOL25" s="304"/>
      <c r="MOM25" s="304"/>
      <c r="MON25" s="304"/>
      <c r="MOO25" s="304"/>
      <c r="MOP25" s="304"/>
      <c r="MOQ25" s="304"/>
      <c r="MOR25" s="304"/>
      <c r="MOS25" s="304"/>
      <c r="MOT25" s="304"/>
      <c r="MOU25" s="304"/>
      <c r="MOV25" s="304"/>
      <c r="MOW25" s="304"/>
      <c r="MOX25" s="304"/>
      <c r="MOY25" s="304"/>
      <c r="MOZ25" s="304"/>
      <c r="MPA25" s="304"/>
      <c r="MPB25" s="304"/>
      <c r="MPC25" s="304"/>
      <c r="MPD25" s="304"/>
      <c r="MPE25" s="304"/>
      <c r="MPF25" s="304"/>
      <c r="MPG25" s="304"/>
      <c r="MPH25" s="304"/>
      <c r="MPI25" s="304"/>
      <c r="MPJ25" s="304"/>
      <c r="MPK25" s="304"/>
      <c r="MPL25" s="304"/>
      <c r="MPM25" s="304"/>
      <c r="MPN25" s="304"/>
      <c r="MPO25" s="304"/>
      <c r="MPP25" s="304"/>
      <c r="MPQ25" s="304"/>
      <c r="MPR25" s="304"/>
      <c r="MPS25" s="304"/>
      <c r="MPT25" s="304"/>
      <c r="MPU25" s="304"/>
      <c r="MPV25" s="304"/>
      <c r="MPW25" s="304"/>
      <c r="MPX25" s="304"/>
      <c r="MPY25" s="304"/>
      <c r="MPZ25" s="304"/>
      <c r="MQA25" s="304"/>
      <c r="MQB25" s="304"/>
      <c r="MQC25" s="304"/>
      <c r="MQD25" s="304"/>
      <c r="MQE25" s="304"/>
      <c r="MQF25" s="304"/>
      <c r="MQG25" s="304"/>
      <c r="MQH25" s="304"/>
      <c r="MQI25" s="304"/>
      <c r="MQJ25" s="304"/>
      <c r="MQK25" s="304"/>
      <c r="MQL25" s="304"/>
      <c r="MQM25" s="304"/>
      <c r="MQN25" s="304"/>
      <c r="MQO25" s="304"/>
      <c r="MQP25" s="304"/>
      <c r="MQQ25" s="304"/>
      <c r="MQR25" s="304"/>
      <c r="MQS25" s="304"/>
      <c r="MQT25" s="304"/>
      <c r="MQU25" s="304"/>
      <c r="MQV25" s="304"/>
      <c r="MQW25" s="304"/>
      <c r="MQX25" s="304"/>
      <c r="MQY25" s="304"/>
      <c r="MQZ25" s="304"/>
      <c r="MRA25" s="304"/>
      <c r="MRB25" s="304"/>
      <c r="MRC25" s="304"/>
      <c r="MRD25" s="304"/>
      <c r="MRE25" s="304"/>
      <c r="MRF25" s="304"/>
      <c r="MRG25" s="304"/>
      <c r="MRH25" s="304"/>
      <c r="MRI25" s="304"/>
      <c r="MRJ25" s="304"/>
      <c r="MRK25" s="304"/>
      <c r="MRL25" s="304"/>
      <c r="MRM25" s="304"/>
      <c r="MRN25" s="304"/>
      <c r="MRO25" s="304"/>
      <c r="MRP25" s="304"/>
      <c r="MRQ25" s="304"/>
      <c r="MRR25" s="304"/>
      <c r="MRS25" s="304"/>
      <c r="MRT25" s="304"/>
      <c r="MRU25" s="304"/>
      <c r="MRV25" s="304"/>
      <c r="MRW25" s="304"/>
      <c r="MRX25" s="304"/>
      <c r="MRY25" s="304"/>
      <c r="MRZ25" s="304"/>
      <c r="MSA25" s="304"/>
      <c r="MSB25" s="304"/>
      <c r="MSC25" s="304"/>
      <c r="MSD25" s="304"/>
      <c r="MSE25" s="304"/>
      <c r="MSF25" s="304"/>
      <c r="MSG25" s="304"/>
      <c r="MSH25" s="304"/>
      <c r="MSI25" s="304"/>
      <c r="MSJ25" s="304"/>
      <c r="MSK25" s="304"/>
      <c r="MSL25" s="304"/>
      <c r="MSM25" s="304"/>
      <c r="MSN25" s="304"/>
      <c r="MSO25" s="304"/>
      <c r="MSP25" s="304"/>
      <c r="MSQ25" s="304"/>
      <c r="MSR25" s="304"/>
      <c r="MSS25" s="304"/>
      <c r="MST25" s="304"/>
      <c r="MSU25" s="304"/>
      <c r="MSV25" s="304"/>
      <c r="MSW25" s="304"/>
      <c r="MSX25" s="304"/>
      <c r="MSY25" s="304"/>
      <c r="MSZ25" s="304"/>
      <c r="MTA25" s="304"/>
      <c r="MTB25" s="304"/>
      <c r="MTC25" s="304"/>
      <c r="MTD25" s="304"/>
      <c r="MTE25" s="304"/>
      <c r="MTF25" s="304"/>
      <c r="MTG25" s="304"/>
      <c r="MTH25" s="304"/>
      <c r="MTI25" s="304"/>
      <c r="MTJ25" s="304"/>
      <c r="MTK25" s="304"/>
      <c r="MTL25" s="304"/>
      <c r="MTM25" s="304"/>
      <c r="MTN25" s="304"/>
      <c r="MTO25" s="304"/>
      <c r="MTP25" s="304"/>
      <c r="MTQ25" s="304"/>
      <c r="MTR25" s="304"/>
      <c r="MTS25" s="304"/>
      <c r="MTT25" s="304"/>
      <c r="MTU25" s="304"/>
      <c r="MTV25" s="304"/>
      <c r="MTW25" s="304"/>
      <c r="MTX25" s="304"/>
      <c r="MTY25" s="304"/>
      <c r="MTZ25" s="304"/>
      <c r="MUA25" s="304"/>
      <c r="MUB25" s="304"/>
      <c r="MUC25" s="304"/>
      <c r="MUD25" s="304"/>
      <c r="MUE25" s="304"/>
      <c r="MUF25" s="304"/>
      <c r="MUG25" s="304"/>
      <c r="MUH25" s="304"/>
      <c r="MUI25" s="304"/>
      <c r="MUJ25" s="304"/>
      <c r="MUK25" s="304"/>
      <c r="MUL25" s="304"/>
      <c r="MUM25" s="304"/>
      <c r="MUN25" s="304"/>
      <c r="MUO25" s="304"/>
      <c r="MUP25" s="304"/>
      <c r="MUQ25" s="304"/>
      <c r="MUR25" s="304"/>
      <c r="MUS25" s="304"/>
      <c r="MUT25" s="304"/>
      <c r="MUU25" s="304"/>
      <c r="MUV25" s="304"/>
      <c r="MUW25" s="304"/>
      <c r="MUX25" s="304"/>
      <c r="MUY25" s="304"/>
      <c r="MUZ25" s="304"/>
      <c r="MVA25" s="304"/>
      <c r="MVB25" s="304"/>
      <c r="MVC25" s="304"/>
      <c r="MVD25" s="304"/>
      <c r="MVE25" s="304"/>
      <c r="MVF25" s="304"/>
      <c r="MVG25" s="304"/>
      <c r="MVH25" s="304"/>
      <c r="MVI25" s="304"/>
      <c r="MVJ25" s="304"/>
      <c r="MVK25" s="304"/>
      <c r="MVL25" s="304"/>
      <c r="MVM25" s="304"/>
      <c r="MVN25" s="304"/>
      <c r="MVO25" s="304"/>
      <c r="MVP25" s="304"/>
      <c r="MVQ25" s="304"/>
      <c r="MVR25" s="304"/>
      <c r="MVS25" s="304"/>
      <c r="MVT25" s="304"/>
      <c r="MVU25" s="304"/>
      <c r="MVV25" s="304"/>
      <c r="MVW25" s="304"/>
      <c r="MVX25" s="304"/>
      <c r="MVY25" s="304"/>
      <c r="MVZ25" s="304"/>
      <c r="MWA25" s="304"/>
      <c r="MWB25" s="304"/>
      <c r="MWC25" s="304"/>
      <c r="MWD25" s="304"/>
      <c r="MWE25" s="304"/>
      <c r="MWF25" s="304"/>
      <c r="MWG25" s="304"/>
      <c r="MWH25" s="304"/>
      <c r="MWI25" s="304"/>
      <c r="MWJ25" s="304"/>
      <c r="MWK25" s="304"/>
      <c r="MWL25" s="304"/>
      <c r="MWM25" s="304"/>
      <c r="MWN25" s="304"/>
      <c r="MWO25" s="304"/>
      <c r="MWP25" s="304"/>
      <c r="MWQ25" s="304"/>
      <c r="MWR25" s="304"/>
      <c r="MWS25" s="304"/>
      <c r="MWT25" s="304"/>
      <c r="MWU25" s="304"/>
      <c r="MWV25" s="304"/>
      <c r="MWW25" s="304"/>
      <c r="MWX25" s="304"/>
      <c r="MWY25" s="304"/>
      <c r="MWZ25" s="304"/>
      <c r="MXA25" s="304"/>
      <c r="MXB25" s="304"/>
      <c r="MXC25" s="304"/>
      <c r="MXD25" s="304"/>
      <c r="MXE25" s="304"/>
      <c r="MXF25" s="304"/>
      <c r="MXG25" s="304"/>
      <c r="MXH25" s="304"/>
      <c r="MXI25" s="304"/>
      <c r="MXJ25" s="304"/>
      <c r="MXK25" s="304"/>
      <c r="MXL25" s="304"/>
      <c r="MXM25" s="304"/>
      <c r="MXN25" s="304"/>
      <c r="MXO25" s="304"/>
      <c r="MXP25" s="304"/>
      <c r="MXQ25" s="304"/>
      <c r="MXR25" s="304"/>
      <c r="MXS25" s="304"/>
      <c r="MXT25" s="304"/>
      <c r="MXU25" s="304"/>
      <c r="MXV25" s="304"/>
      <c r="MXW25" s="304"/>
      <c r="MXX25" s="304"/>
      <c r="MXY25" s="304"/>
      <c r="MXZ25" s="304"/>
      <c r="MYA25" s="304"/>
      <c r="MYB25" s="304"/>
      <c r="MYC25" s="304"/>
      <c r="MYD25" s="304"/>
      <c r="MYE25" s="304"/>
      <c r="MYF25" s="304"/>
      <c r="MYG25" s="304"/>
      <c r="MYH25" s="304"/>
      <c r="MYI25" s="304"/>
      <c r="MYJ25" s="304"/>
      <c r="MYK25" s="304"/>
      <c r="MYL25" s="304"/>
      <c r="MYM25" s="304"/>
      <c r="MYN25" s="304"/>
      <c r="MYO25" s="304"/>
      <c r="MYP25" s="304"/>
      <c r="MYQ25" s="304"/>
      <c r="MYR25" s="304"/>
      <c r="MYS25" s="304"/>
      <c r="MYT25" s="304"/>
      <c r="MYU25" s="304"/>
      <c r="MYV25" s="304"/>
      <c r="MYW25" s="304"/>
      <c r="MYX25" s="304"/>
      <c r="MYY25" s="304"/>
      <c r="MYZ25" s="304"/>
      <c r="MZA25" s="304"/>
      <c r="MZB25" s="304"/>
      <c r="MZC25" s="304"/>
      <c r="MZD25" s="304"/>
      <c r="MZE25" s="304"/>
      <c r="MZF25" s="304"/>
      <c r="MZG25" s="304"/>
      <c r="MZH25" s="304"/>
      <c r="MZI25" s="304"/>
      <c r="MZJ25" s="304"/>
      <c r="MZK25" s="304"/>
      <c r="MZL25" s="304"/>
      <c r="MZM25" s="304"/>
      <c r="MZN25" s="304"/>
      <c r="MZO25" s="304"/>
      <c r="MZP25" s="304"/>
      <c r="MZQ25" s="304"/>
      <c r="MZR25" s="304"/>
      <c r="MZS25" s="304"/>
      <c r="MZT25" s="304"/>
      <c r="MZU25" s="304"/>
      <c r="MZV25" s="304"/>
      <c r="MZW25" s="304"/>
      <c r="MZX25" s="304"/>
      <c r="MZY25" s="304"/>
      <c r="MZZ25" s="304"/>
      <c r="NAA25" s="304"/>
      <c r="NAB25" s="304"/>
      <c r="NAC25" s="304"/>
      <c r="NAD25" s="304"/>
      <c r="NAE25" s="304"/>
      <c r="NAF25" s="304"/>
      <c r="NAG25" s="304"/>
      <c r="NAH25" s="304"/>
      <c r="NAI25" s="304"/>
      <c r="NAJ25" s="304"/>
      <c r="NAK25" s="304"/>
      <c r="NAL25" s="304"/>
      <c r="NAM25" s="304"/>
      <c r="NAN25" s="304"/>
      <c r="NAO25" s="304"/>
      <c r="NAP25" s="304"/>
      <c r="NAQ25" s="304"/>
      <c r="NAR25" s="304"/>
      <c r="NAS25" s="304"/>
      <c r="NAT25" s="304"/>
      <c r="NAU25" s="304"/>
      <c r="NAV25" s="304"/>
      <c r="NAW25" s="304"/>
      <c r="NAX25" s="304"/>
      <c r="NAY25" s="304"/>
      <c r="NAZ25" s="304"/>
      <c r="NBA25" s="304"/>
      <c r="NBB25" s="304"/>
      <c r="NBC25" s="304"/>
      <c r="NBD25" s="304"/>
      <c r="NBE25" s="304"/>
      <c r="NBF25" s="304"/>
      <c r="NBG25" s="304"/>
      <c r="NBH25" s="304"/>
      <c r="NBI25" s="304"/>
      <c r="NBJ25" s="304"/>
      <c r="NBK25" s="304"/>
      <c r="NBL25" s="304"/>
      <c r="NBM25" s="304"/>
      <c r="NBN25" s="304"/>
      <c r="NBO25" s="304"/>
      <c r="NBP25" s="304"/>
      <c r="NBQ25" s="304"/>
      <c r="NBR25" s="304"/>
      <c r="NBS25" s="304"/>
      <c r="NBT25" s="304"/>
      <c r="NBU25" s="304"/>
      <c r="NBV25" s="304"/>
      <c r="NBW25" s="304"/>
      <c r="NBX25" s="304"/>
      <c r="NBY25" s="304"/>
      <c r="NBZ25" s="304"/>
      <c r="NCA25" s="304"/>
      <c r="NCB25" s="304"/>
      <c r="NCC25" s="304"/>
      <c r="NCD25" s="304"/>
      <c r="NCE25" s="304"/>
      <c r="NCF25" s="304"/>
      <c r="NCG25" s="304"/>
      <c r="NCH25" s="304"/>
      <c r="NCI25" s="304"/>
      <c r="NCJ25" s="304"/>
      <c r="NCK25" s="304"/>
      <c r="NCL25" s="304"/>
      <c r="NCM25" s="304"/>
      <c r="NCN25" s="304"/>
      <c r="NCO25" s="304"/>
      <c r="NCP25" s="304"/>
      <c r="NCQ25" s="304"/>
      <c r="NCR25" s="304"/>
      <c r="NCS25" s="304"/>
      <c r="NCT25" s="304"/>
      <c r="NCU25" s="304"/>
      <c r="NCV25" s="304"/>
      <c r="NCW25" s="304"/>
      <c r="NCX25" s="304"/>
      <c r="NCY25" s="304"/>
      <c r="NCZ25" s="304"/>
      <c r="NDA25" s="304"/>
      <c r="NDB25" s="304"/>
      <c r="NDC25" s="304"/>
      <c r="NDD25" s="304"/>
      <c r="NDE25" s="304"/>
      <c r="NDF25" s="304"/>
      <c r="NDG25" s="304"/>
      <c r="NDH25" s="304"/>
      <c r="NDI25" s="304"/>
      <c r="NDJ25" s="304"/>
      <c r="NDK25" s="304"/>
      <c r="NDL25" s="304"/>
      <c r="NDM25" s="304"/>
      <c r="NDN25" s="304"/>
      <c r="NDO25" s="304"/>
      <c r="NDP25" s="304"/>
      <c r="NDQ25" s="304"/>
      <c r="NDR25" s="304"/>
      <c r="NDS25" s="304"/>
      <c r="NDT25" s="304"/>
      <c r="NDU25" s="304"/>
      <c r="NDV25" s="304"/>
      <c r="NDW25" s="304"/>
      <c r="NDX25" s="304"/>
      <c r="NDY25" s="304"/>
      <c r="NDZ25" s="304"/>
      <c r="NEA25" s="304"/>
      <c r="NEB25" s="304"/>
      <c r="NEC25" s="304"/>
      <c r="NED25" s="304"/>
      <c r="NEE25" s="304"/>
      <c r="NEF25" s="304"/>
      <c r="NEG25" s="304"/>
      <c r="NEH25" s="304"/>
      <c r="NEI25" s="304"/>
      <c r="NEJ25" s="304"/>
      <c r="NEK25" s="304"/>
      <c r="NEL25" s="304"/>
      <c r="NEM25" s="304"/>
      <c r="NEN25" s="304"/>
      <c r="NEO25" s="304"/>
      <c r="NEP25" s="304"/>
      <c r="NEQ25" s="304"/>
      <c r="NER25" s="304"/>
      <c r="NES25" s="304"/>
      <c r="NET25" s="304"/>
      <c r="NEU25" s="304"/>
      <c r="NEV25" s="304"/>
      <c r="NEW25" s="304"/>
      <c r="NEX25" s="304"/>
      <c r="NEY25" s="304"/>
      <c r="NEZ25" s="304"/>
      <c r="NFA25" s="304"/>
      <c r="NFB25" s="304"/>
      <c r="NFC25" s="304"/>
      <c r="NFD25" s="304"/>
      <c r="NFE25" s="304"/>
      <c r="NFF25" s="304"/>
      <c r="NFG25" s="304"/>
      <c r="NFH25" s="304"/>
      <c r="NFI25" s="304"/>
      <c r="NFJ25" s="304"/>
      <c r="NFK25" s="304"/>
      <c r="NFL25" s="304"/>
      <c r="NFM25" s="304"/>
      <c r="NFN25" s="304"/>
      <c r="NFO25" s="304"/>
      <c r="NFP25" s="304"/>
      <c r="NFQ25" s="304"/>
      <c r="NFR25" s="304"/>
      <c r="NFS25" s="304"/>
      <c r="NFT25" s="304"/>
      <c r="NFU25" s="304"/>
      <c r="NFV25" s="304"/>
      <c r="NFW25" s="304"/>
      <c r="NFX25" s="304"/>
      <c r="NFY25" s="304"/>
      <c r="NFZ25" s="304"/>
      <c r="NGA25" s="304"/>
      <c r="NGB25" s="304"/>
      <c r="NGC25" s="304"/>
      <c r="NGD25" s="304"/>
      <c r="NGE25" s="304"/>
      <c r="NGF25" s="304"/>
      <c r="NGG25" s="304"/>
      <c r="NGH25" s="304"/>
      <c r="NGI25" s="304"/>
      <c r="NGJ25" s="304"/>
      <c r="NGK25" s="304"/>
      <c r="NGL25" s="304"/>
      <c r="NGM25" s="304"/>
      <c r="NGN25" s="304"/>
      <c r="NGO25" s="304"/>
      <c r="NGP25" s="304"/>
      <c r="NGQ25" s="304"/>
      <c r="NGR25" s="304"/>
      <c r="NGS25" s="304"/>
      <c r="NGT25" s="304"/>
      <c r="NGU25" s="304"/>
      <c r="NGV25" s="304"/>
      <c r="NGW25" s="304"/>
      <c r="NGX25" s="304"/>
      <c r="NGY25" s="304"/>
      <c r="NGZ25" s="304"/>
      <c r="NHA25" s="304"/>
      <c r="NHB25" s="304"/>
      <c r="NHC25" s="304"/>
      <c r="NHD25" s="304"/>
      <c r="NHE25" s="304"/>
      <c r="NHF25" s="304"/>
      <c r="NHG25" s="304"/>
      <c r="NHH25" s="304"/>
      <c r="NHI25" s="304"/>
      <c r="NHJ25" s="304"/>
      <c r="NHK25" s="304"/>
      <c r="NHL25" s="304"/>
      <c r="NHM25" s="304"/>
      <c r="NHN25" s="304"/>
      <c r="NHO25" s="304"/>
      <c r="NHP25" s="304"/>
      <c r="NHQ25" s="304"/>
      <c r="NHR25" s="304"/>
      <c r="NHS25" s="304"/>
      <c r="NHT25" s="304"/>
      <c r="NHU25" s="304"/>
      <c r="NHV25" s="304"/>
      <c r="NHW25" s="304"/>
      <c r="NHX25" s="304"/>
      <c r="NHY25" s="304"/>
      <c r="NHZ25" s="304"/>
      <c r="NIA25" s="304"/>
      <c r="NIB25" s="304"/>
      <c r="NIC25" s="304"/>
      <c r="NID25" s="304"/>
      <c r="NIE25" s="304"/>
      <c r="NIF25" s="304"/>
      <c r="NIG25" s="304"/>
      <c r="NIH25" s="304"/>
      <c r="NII25" s="304"/>
      <c r="NIJ25" s="304"/>
      <c r="NIK25" s="304"/>
      <c r="NIL25" s="304"/>
      <c r="NIM25" s="304"/>
      <c r="NIN25" s="304"/>
      <c r="NIO25" s="304"/>
      <c r="NIP25" s="304"/>
      <c r="NIQ25" s="304"/>
      <c r="NIR25" s="304"/>
      <c r="NIS25" s="304"/>
      <c r="NIT25" s="304"/>
      <c r="NIU25" s="304"/>
      <c r="NIV25" s="304"/>
      <c r="NIW25" s="304"/>
      <c r="NIX25" s="304"/>
      <c r="NIY25" s="304"/>
      <c r="NIZ25" s="304"/>
      <c r="NJA25" s="304"/>
      <c r="NJB25" s="304"/>
      <c r="NJC25" s="304"/>
      <c r="NJD25" s="304"/>
      <c r="NJE25" s="304"/>
      <c r="NJF25" s="304"/>
      <c r="NJG25" s="304"/>
      <c r="NJH25" s="304"/>
      <c r="NJI25" s="304"/>
      <c r="NJJ25" s="304"/>
      <c r="NJK25" s="304"/>
      <c r="NJL25" s="304"/>
      <c r="NJM25" s="304"/>
      <c r="NJN25" s="304"/>
      <c r="NJO25" s="304"/>
      <c r="NJP25" s="304"/>
      <c r="NJQ25" s="304"/>
      <c r="NJR25" s="304"/>
      <c r="NJS25" s="304"/>
      <c r="NJT25" s="304"/>
      <c r="NJU25" s="304"/>
      <c r="NJV25" s="304"/>
      <c r="NJW25" s="304"/>
      <c r="NJX25" s="304"/>
      <c r="NJY25" s="304"/>
      <c r="NJZ25" s="304"/>
      <c r="NKA25" s="304"/>
      <c r="NKB25" s="304"/>
      <c r="NKC25" s="304"/>
      <c r="NKD25" s="304"/>
      <c r="NKE25" s="304"/>
      <c r="NKF25" s="304"/>
      <c r="NKG25" s="304"/>
      <c r="NKH25" s="304"/>
      <c r="NKI25" s="304"/>
      <c r="NKJ25" s="304"/>
      <c r="NKK25" s="304"/>
      <c r="NKL25" s="304"/>
      <c r="NKM25" s="304"/>
      <c r="NKN25" s="304"/>
      <c r="NKO25" s="304"/>
      <c r="NKP25" s="304"/>
      <c r="NKQ25" s="304"/>
      <c r="NKR25" s="304"/>
      <c r="NKS25" s="304"/>
      <c r="NKT25" s="304"/>
      <c r="NKU25" s="304"/>
      <c r="NKV25" s="304"/>
      <c r="NKW25" s="304"/>
      <c r="NKX25" s="304"/>
      <c r="NKY25" s="304"/>
      <c r="NKZ25" s="304"/>
      <c r="NLA25" s="304"/>
      <c r="NLB25" s="304"/>
      <c r="NLC25" s="304"/>
      <c r="NLD25" s="304"/>
      <c r="NLE25" s="304"/>
      <c r="NLF25" s="304"/>
      <c r="NLG25" s="304"/>
      <c r="NLH25" s="304"/>
      <c r="NLI25" s="304"/>
      <c r="NLJ25" s="304"/>
      <c r="NLK25" s="304"/>
      <c r="NLL25" s="304"/>
      <c r="NLM25" s="304"/>
      <c r="NLN25" s="304"/>
      <c r="NLO25" s="304"/>
      <c r="NLP25" s="304"/>
      <c r="NLQ25" s="304"/>
      <c r="NLR25" s="304"/>
      <c r="NLS25" s="304"/>
      <c r="NLT25" s="304"/>
      <c r="NLU25" s="304"/>
      <c r="NLV25" s="304"/>
      <c r="NLW25" s="304"/>
      <c r="NLX25" s="304"/>
      <c r="NLY25" s="304"/>
      <c r="NLZ25" s="304"/>
      <c r="NMA25" s="304"/>
      <c r="NMB25" s="304"/>
      <c r="NMC25" s="304"/>
      <c r="NMD25" s="304"/>
      <c r="NME25" s="304"/>
      <c r="NMF25" s="304"/>
      <c r="NMG25" s="304"/>
      <c r="NMH25" s="304"/>
      <c r="NMI25" s="304"/>
      <c r="NMJ25" s="304"/>
      <c r="NMK25" s="304"/>
      <c r="NML25" s="304"/>
      <c r="NMM25" s="304"/>
      <c r="NMN25" s="304"/>
      <c r="NMO25" s="304"/>
      <c r="NMP25" s="304"/>
      <c r="NMQ25" s="304"/>
      <c r="NMR25" s="304"/>
      <c r="NMS25" s="304"/>
      <c r="NMT25" s="304"/>
      <c r="NMU25" s="304"/>
      <c r="NMV25" s="304"/>
      <c r="NMW25" s="304"/>
      <c r="NMX25" s="304"/>
      <c r="NMY25" s="304"/>
      <c r="NMZ25" s="304"/>
      <c r="NNA25" s="304"/>
      <c r="NNB25" s="304"/>
      <c r="NNC25" s="304"/>
      <c r="NND25" s="304"/>
      <c r="NNE25" s="304"/>
      <c r="NNF25" s="304"/>
      <c r="NNG25" s="304"/>
      <c r="NNH25" s="304"/>
      <c r="NNI25" s="304"/>
      <c r="NNJ25" s="304"/>
      <c r="NNK25" s="304"/>
      <c r="NNL25" s="304"/>
      <c r="NNM25" s="304"/>
      <c r="NNN25" s="304"/>
      <c r="NNO25" s="304"/>
      <c r="NNP25" s="304"/>
      <c r="NNQ25" s="304"/>
      <c r="NNR25" s="304"/>
      <c r="NNS25" s="304"/>
      <c r="NNT25" s="304"/>
      <c r="NNU25" s="304"/>
      <c r="NNV25" s="304"/>
      <c r="NNW25" s="304"/>
      <c r="NNX25" s="304"/>
      <c r="NNY25" s="304"/>
      <c r="NNZ25" s="304"/>
      <c r="NOA25" s="304"/>
      <c r="NOB25" s="304"/>
      <c r="NOC25" s="304"/>
      <c r="NOD25" s="304"/>
      <c r="NOE25" s="304"/>
      <c r="NOF25" s="304"/>
      <c r="NOG25" s="304"/>
      <c r="NOH25" s="304"/>
      <c r="NOI25" s="304"/>
      <c r="NOJ25" s="304"/>
      <c r="NOK25" s="304"/>
      <c r="NOL25" s="304"/>
      <c r="NOM25" s="304"/>
      <c r="NON25" s="304"/>
      <c r="NOO25" s="304"/>
      <c r="NOP25" s="304"/>
      <c r="NOQ25" s="304"/>
      <c r="NOR25" s="304"/>
      <c r="NOS25" s="304"/>
      <c r="NOT25" s="304"/>
      <c r="NOU25" s="304"/>
      <c r="NOV25" s="304"/>
      <c r="NOW25" s="304"/>
      <c r="NOX25" s="304"/>
      <c r="NOY25" s="304"/>
      <c r="NOZ25" s="304"/>
      <c r="NPA25" s="304"/>
      <c r="NPB25" s="304"/>
      <c r="NPC25" s="304"/>
      <c r="NPD25" s="304"/>
      <c r="NPE25" s="304"/>
      <c r="NPF25" s="304"/>
      <c r="NPG25" s="304"/>
      <c r="NPH25" s="304"/>
      <c r="NPI25" s="304"/>
      <c r="NPJ25" s="304"/>
      <c r="NPK25" s="304"/>
      <c r="NPL25" s="304"/>
      <c r="NPM25" s="304"/>
      <c r="NPN25" s="304"/>
      <c r="NPO25" s="304"/>
      <c r="NPP25" s="304"/>
      <c r="NPQ25" s="304"/>
      <c r="NPR25" s="304"/>
      <c r="NPS25" s="304"/>
      <c r="NPT25" s="304"/>
      <c r="NPU25" s="304"/>
      <c r="NPV25" s="304"/>
      <c r="NPW25" s="304"/>
      <c r="NPX25" s="304"/>
      <c r="NPY25" s="304"/>
      <c r="NPZ25" s="304"/>
      <c r="NQA25" s="304"/>
      <c r="NQB25" s="304"/>
      <c r="NQC25" s="304"/>
      <c r="NQD25" s="304"/>
      <c r="NQE25" s="304"/>
      <c r="NQF25" s="304"/>
      <c r="NQG25" s="304"/>
      <c r="NQH25" s="304"/>
      <c r="NQI25" s="304"/>
      <c r="NQJ25" s="304"/>
      <c r="NQK25" s="304"/>
      <c r="NQL25" s="304"/>
      <c r="NQM25" s="304"/>
      <c r="NQN25" s="304"/>
      <c r="NQO25" s="304"/>
      <c r="NQP25" s="304"/>
      <c r="NQQ25" s="304"/>
      <c r="NQR25" s="304"/>
      <c r="NQS25" s="304"/>
      <c r="NQT25" s="304"/>
      <c r="NQU25" s="304"/>
      <c r="NQV25" s="304"/>
      <c r="NQW25" s="304"/>
      <c r="NQX25" s="304"/>
      <c r="NQY25" s="304"/>
      <c r="NQZ25" s="304"/>
      <c r="NRA25" s="304"/>
      <c r="NRB25" s="304"/>
      <c r="NRC25" s="304"/>
      <c r="NRD25" s="304"/>
      <c r="NRE25" s="304"/>
      <c r="NRF25" s="304"/>
      <c r="NRG25" s="304"/>
      <c r="NRH25" s="304"/>
      <c r="NRI25" s="304"/>
      <c r="NRJ25" s="304"/>
      <c r="NRK25" s="304"/>
      <c r="NRL25" s="304"/>
      <c r="NRM25" s="304"/>
      <c r="NRN25" s="304"/>
      <c r="NRO25" s="304"/>
      <c r="NRP25" s="304"/>
      <c r="NRQ25" s="304"/>
      <c r="NRR25" s="304"/>
      <c r="NRS25" s="304"/>
      <c r="NRT25" s="304"/>
      <c r="NRU25" s="304"/>
      <c r="NRV25" s="304"/>
      <c r="NRW25" s="304"/>
      <c r="NRX25" s="304"/>
      <c r="NRY25" s="304"/>
      <c r="NRZ25" s="304"/>
      <c r="NSA25" s="304"/>
      <c r="NSB25" s="304"/>
      <c r="NSC25" s="304"/>
      <c r="NSD25" s="304"/>
      <c r="NSE25" s="304"/>
      <c r="NSF25" s="304"/>
      <c r="NSG25" s="304"/>
      <c r="NSH25" s="304"/>
      <c r="NSI25" s="304"/>
      <c r="NSJ25" s="304"/>
      <c r="NSK25" s="304"/>
      <c r="NSL25" s="304"/>
      <c r="NSM25" s="304"/>
      <c r="NSN25" s="304"/>
      <c r="NSO25" s="304"/>
      <c r="NSP25" s="304"/>
      <c r="NSQ25" s="304"/>
      <c r="NSR25" s="304"/>
      <c r="NSS25" s="304"/>
      <c r="NST25" s="304"/>
      <c r="NSU25" s="304"/>
      <c r="NSV25" s="304"/>
      <c r="NSW25" s="304"/>
      <c r="NSX25" s="304"/>
      <c r="NSY25" s="304"/>
      <c r="NSZ25" s="304"/>
      <c r="NTA25" s="304"/>
      <c r="NTB25" s="304"/>
      <c r="NTC25" s="304"/>
      <c r="NTD25" s="304"/>
      <c r="NTE25" s="304"/>
      <c r="NTF25" s="304"/>
      <c r="NTG25" s="304"/>
      <c r="NTH25" s="304"/>
      <c r="NTI25" s="304"/>
      <c r="NTJ25" s="304"/>
      <c r="NTK25" s="304"/>
      <c r="NTL25" s="304"/>
      <c r="NTM25" s="304"/>
      <c r="NTN25" s="304"/>
      <c r="NTO25" s="304"/>
      <c r="NTP25" s="304"/>
      <c r="NTQ25" s="304"/>
      <c r="NTR25" s="304"/>
      <c r="NTS25" s="304"/>
      <c r="NTT25" s="304"/>
      <c r="NTU25" s="304"/>
      <c r="NTV25" s="304"/>
      <c r="NTW25" s="304"/>
      <c r="NTX25" s="304"/>
      <c r="NTY25" s="304"/>
      <c r="NTZ25" s="304"/>
      <c r="NUA25" s="304"/>
      <c r="NUB25" s="304"/>
      <c r="NUC25" s="304"/>
      <c r="NUD25" s="304"/>
      <c r="NUE25" s="304"/>
      <c r="NUF25" s="304"/>
      <c r="NUG25" s="304"/>
      <c r="NUH25" s="304"/>
      <c r="NUI25" s="304"/>
      <c r="NUJ25" s="304"/>
      <c r="NUK25" s="304"/>
      <c r="NUL25" s="304"/>
      <c r="NUM25" s="304"/>
      <c r="NUN25" s="304"/>
      <c r="NUO25" s="304"/>
      <c r="NUP25" s="304"/>
      <c r="NUQ25" s="304"/>
      <c r="NUR25" s="304"/>
      <c r="NUS25" s="304"/>
      <c r="NUT25" s="304"/>
      <c r="NUU25" s="304"/>
      <c r="NUV25" s="304"/>
      <c r="NUW25" s="304"/>
      <c r="NUX25" s="304"/>
      <c r="NUY25" s="304"/>
      <c r="NUZ25" s="304"/>
      <c r="NVA25" s="304"/>
      <c r="NVB25" s="304"/>
      <c r="NVC25" s="304"/>
      <c r="NVD25" s="304"/>
      <c r="NVE25" s="304"/>
      <c r="NVF25" s="304"/>
      <c r="NVG25" s="304"/>
      <c r="NVH25" s="304"/>
      <c r="NVI25" s="304"/>
      <c r="NVJ25" s="304"/>
      <c r="NVK25" s="304"/>
      <c r="NVL25" s="304"/>
      <c r="NVM25" s="304"/>
      <c r="NVN25" s="304"/>
      <c r="NVO25" s="304"/>
      <c r="NVP25" s="304"/>
      <c r="NVQ25" s="304"/>
      <c r="NVR25" s="304"/>
      <c r="NVS25" s="304"/>
      <c r="NVT25" s="304"/>
      <c r="NVU25" s="304"/>
      <c r="NVV25" s="304"/>
      <c r="NVW25" s="304"/>
      <c r="NVX25" s="304"/>
      <c r="NVY25" s="304"/>
      <c r="NVZ25" s="304"/>
      <c r="NWA25" s="304"/>
      <c r="NWB25" s="304"/>
      <c r="NWC25" s="304"/>
      <c r="NWD25" s="304"/>
      <c r="NWE25" s="304"/>
      <c r="NWF25" s="304"/>
      <c r="NWG25" s="304"/>
      <c r="NWH25" s="304"/>
      <c r="NWI25" s="304"/>
      <c r="NWJ25" s="304"/>
      <c r="NWK25" s="304"/>
      <c r="NWL25" s="304"/>
      <c r="NWM25" s="304"/>
      <c r="NWN25" s="304"/>
      <c r="NWO25" s="304"/>
      <c r="NWP25" s="304"/>
      <c r="NWQ25" s="304"/>
      <c r="NWR25" s="304"/>
      <c r="NWS25" s="304"/>
      <c r="NWT25" s="304"/>
      <c r="NWU25" s="304"/>
      <c r="NWV25" s="304"/>
      <c r="NWW25" s="304"/>
      <c r="NWX25" s="304"/>
      <c r="NWY25" s="304"/>
      <c r="NWZ25" s="304"/>
      <c r="NXA25" s="304"/>
      <c r="NXB25" s="304"/>
      <c r="NXC25" s="304"/>
      <c r="NXD25" s="304"/>
      <c r="NXE25" s="304"/>
      <c r="NXF25" s="304"/>
      <c r="NXG25" s="304"/>
      <c r="NXH25" s="304"/>
      <c r="NXI25" s="304"/>
      <c r="NXJ25" s="304"/>
      <c r="NXK25" s="304"/>
      <c r="NXL25" s="304"/>
      <c r="NXM25" s="304"/>
      <c r="NXN25" s="304"/>
      <c r="NXO25" s="304"/>
      <c r="NXP25" s="304"/>
      <c r="NXQ25" s="304"/>
      <c r="NXR25" s="304"/>
      <c r="NXS25" s="304"/>
      <c r="NXT25" s="304"/>
      <c r="NXU25" s="304"/>
      <c r="NXV25" s="304"/>
      <c r="NXW25" s="304"/>
      <c r="NXX25" s="304"/>
      <c r="NXY25" s="304"/>
      <c r="NXZ25" s="304"/>
      <c r="NYA25" s="304"/>
      <c r="NYB25" s="304"/>
      <c r="NYC25" s="304"/>
      <c r="NYD25" s="304"/>
      <c r="NYE25" s="304"/>
      <c r="NYF25" s="304"/>
      <c r="NYG25" s="304"/>
      <c r="NYH25" s="304"/>
      <c r="NYI25" s="304"/>
      <c r="NYJ25" s="304"/>
      <c r="NYK25" s="304"/>
      <c r="NYL25" s="304"/>
      <c r="NYM25" s="304"/>
      <c r="NYN25" s="304"/>
      <c r="NYO25" s="304"/>
      <c r="NYP25" s="304"/>
      <c r="NYQ25" s="304"/>
      <c r="NYR25" s="304"/>
      <c r="NYS25" s="304"/>
      <c r="NYT25" s="304"/>
      <c r="NYU25" s="304"/>
      <c r="NYV25" s="304"/>
      <c r="NYW25" s="304"/>
      <c r="NYX25" s="304"/>
      <c r="NYY25" s="304"/>
      <c r="NYZ25" s="304"/>
      <c r="NZA25" s="304"/>
      <c r="NZB25" s="304"/>
      <c r="NZC25" s="304"/>
      <c r="NZD25" s="304"/>
      <c r="NZE25" s="304"/>
      <c r="NZF25" s="304"/>
      <c r="NZG25" s="304"/>
      <c r="NZH25" s="304"/>
      <c r="NZI25" s="304"/>
      <c r="NZJ25" s="304"/>
      <c r="NZK25" s="304"/>
      <c r="NZL25" s="304"/>
      <c r="NZM25" s="304"/>
      <c r="NZN25" s="304"/>
      <c r="NZO25" s="304"/>
      <c r="NZP25" s="304"/>
      <c r="NZQ25" s="304"/>
      <c r="NZR25" s="304"/>
      <c r="NZS25" s="304"/>
      <c r="NZT25" s="304"/>
      <c r="NZU25" s="304"/>
      <c r="NZV25" s="304"/>
      <c r="NZW25" s="304"/>
      <c r="NZX25" s="304"/>
      <c r="NZY25" s="304"/>
      <c r="NZZ25" s="304"/>
      <c r="OAA25" s="304"/>
      <c r="OAB25" s="304"/>
      <c r="OAC25" s="304"/>
      <c r="OAD25" s="304"/>
      <c r="OAE25" s="304"/>
      <c r="OAF25" s="304"/>
      <c r="OAG25" s="304"/>
      <c r="OAH25" s="304"/>
      <c r="OAI25" s="304"/>
      <c r="OAJ25" s="304"/>
      <c r="OAK25" s="304"/>
      <c r="OAL25" s="304"/>
      <c r="OAM25" s="304"/>
      <c r="OAN25" s="304"/>
      <c r="OAO25" s="304"/>
      <c r="OAP25" s="304"/>
      <c r="OAQ25" s="304"/>
      <c r="OAR25" s="304"/>
      <c r="OAS25" s="304"/>
      <c r="OAT25" s="304"/>
      <c r="OAU25" s="304"/>
      <c r="OAV25" s="304"/>
      <c r="OAW25" s="304"/>
      <c r="OAX25" s="304"/>
      <c r="OAY25" s="304"/>
      <c r="OAZ25" s="304"/>
      <c r="OBA25" s="304"/>
      <c r="OBB25" s="304"/>
      <c r="OBC25" s="304"/>
      <c r="OBD25" s="304"/>
      <c r="OBE25" s="304"/>
      <c r="OBF25" s="304"/>
      <c r="OBG25" s="304"/>
      <c r="OBH25" s="304"/>
      <c r="OBI25" s="304"/>
      <c r="OBJ25" s="304"/>
      <c r="OBK25" s="304"/>
      <c r="OBL25" s="304"/>
      <c r="OBM25" s="304"/>
      <c r="OBN25" s="304"/>
      <c r="OBO25" s="304"/>
      <c r="OBP25" s="304"/>
      <c r="OBQ25" s="304"/>
      <c r="OBR25" s="304"/>
      <c r="OBS25" s="304"/>
      <c r="OBT25" s="304"/>
      <c r="OBU25" s="304"/>
      <c r="OBV25" s="304"/>
      <c r="OBW25" s="304"/>
      <c r="OBX25" s="304"/>
      <c r="OBY25" s="304"/>
      <c r="OBZ25" s="304"/>
      <c r="OCA25" s="304"/>
      <c r="OCB25" s="304"/>
      <c r="OCC25" s="304"/>
      <c r="OCD25" s="304"/>
      <c r="OCE25" s="304"/>
      <c r="OCF25" s="304"/>
      <c r="OCG25" s="304"/>
      <c r="OCH25" s="304"/>
      <c r="OCI25" s="304"/>
      <c r="OCJ25" s="304"/>
      <c r="OCK25" s="304"/>
      <c r="OCL25" s="304"/>
      <c r="OCM25" s="304"/>
      <c r="OCN25" s="304"/>
      <c r="OCO25" s="304"/>
      <c r="OCP25" s="304"/>
      <c r="OCQ25" s="304"/>
      <c r="OCR25" s="304"/>
      <c r="OCS25" s="304"/>
      <c r="OCT25" s="304"/>
      <c r="OCU25" s="304"/>
      <c r="OCV25" s="304"/>
      <c r="OCW25" s="304"/>
      <c r="OCX25" s="304"/>
      <c r="OCY25" s="304"/>
      <c r="OCZ25" s="304"/>
      <c r="ODA25" s="304"/>
      <c r="ODB25" s="304"/>
      <c r="ODC25" s="304"/>
      <c r="ODD25" s="304"/>
      <c r="ODE25" s="304"/>
      <c r="ODF25" s="304"/>
      <c r="ODG25" s="304"/>
      <c r="ODH25" s="304"/>
      <c r="ODI25" s="304"/>
      <c r="ODJ25" s="304"/>
      <c r="ODK25" s="304"/>
      <c r="ODL25" s="304"/>
      <c r="ODM25" s="304"/>
      <c r="ODN25" s="304"/>
      <c r="ODO25" s="304"/>
      <c r="ODP25" s="304"/>
      <c r="ODQ25" s="304"/>
      <c r="ODR25" s="304"/>
      <c r="ODS25" s="304"/>
      <c r="ODT25" s="304"/>
      <c r="ODU25" s="304"/>
      <c r="ODV25" s="304"/>
      <c r="ODW25" s="304"/>
      <c r="ODX25" s="304"/>
      <c r="ODY25" s="304"/>
      <c r="ODZ25" s="304"/>
      <c r="OEA25" s="304"/>
      <c r="OEB25" s="304"/>
      <c r="OEC25" s="304"/>
      <c r="OED25" s="304"/>
      <c r="OEE25" s="304"/>
      <c r="OEF25" s="304"/>
      <c r="OEG25" s="304"/>
      <c r="OEH25" s="304"/>
      <c r="OEI25" s="304"/>
      <c r="OEJ25" s="304"/>
      <c r="OEK25" s="304"/>
      <c r="OEL25" s="304"/>
      <c r="OEM25" s="304"/>
      <c r="OEN25" s="304"/>
      <c r="OEO25" s="304"/>
      <c r="OEP25" s="304"/>
      <c r="OEQ25" s="304"/>
      <c r="OER25" s="304"/>
      <c r="OES25" s="304"/>
      <c r="OET25" s="304"/>
      <c r="OEU25" s="304"/>
      <c r="OEV25" s="304"/>
      <c r="OEW25" s="304"/>
      <c r="OEX25" s="304"/>
      <c r="OEY25" s="304"/>
      <c r="OEZ25" s="304"/>
      <c r="OFA25" s="304"/>
      <c r="OFB25" s="304"/>
      <c r="OFC25" s="304"/>
      <c r="OFD25" s="304"/>
      <c r="OFE25" s="304"/>
      <c r="OFF25" s="304"/>
      <c r="OFG25" s="304"/>
      <c r="OFH25" s="304"/>
      <c r="OFI25" s="304"/>
      <c r="OFJ25" s="304"/>
      <c r="OFK25" s="304"/>
      <c r="OFL25" s="304"/>
      <c r="OFM25" s="304"/>
      <c r="OFN25" s="304"/>
      <c r="OFO25" s="304"/>
      <c r="OFP25" s="304"/>
      <c r="OFQ25" s="304"/>
      <c r="OFR25" s="304"/>
      <c r="OFS25" s="304"/>
      <c r="OFT25" s="304"/>
      <c r="OFU25" s="304"/>
      <c r="OFV25" s="304"/>
      <c r="OFW25" s="304"/>
      <c r="OFX25" s="304"/>
      <c r="OFY25" s="304"/>
      <c r="OFZ25" s="304"/>
      <c r="OGA25" s="304"/>
      <c r="OGB25" s="304"/>
      <c r="OGC25" s="304"/>
      <c r="OGD25" s="304"/>
      <c r="OGE25" s="304"/>
      <c r="OGF25" s="304"/>
      <c r="OGG25" s="304"/>
      <c r="OGH25" s="304"/>
      <c r="OGI25" s="304"/>
      <c r="OGJ25" s="304"/>
      <c r="OGK25" s="304"/>
      <c r="OGL25" s="304"/>
      <c r="OGM25" s="304"/>
      <c r="OGN25" s="304"/>
      <c r="OGO25" s="304"/>
      <c r="OGP25" s="304"/>
      <c r="OGQ25" s="304"/>
      <c r="OGR25" s="304"/>
      <c r="OGS25" s="304"/>
      <c r="OGT25" s="304"/>
      <c r="OGU25" s="304"/>
      <c r="OGV25" s="304"/>
      <c r="OGW25" s="304"/>
      <c r="OGX25" s="304"/>
      <c r="OGY25" s="304"/>
      <c r="OGZ25" s="304"/>
      <c r="OHA25" s="304"/>
      <c r="OHB25" s="304"/>
      <c r="OHC25" s="304"/>
      <c r="OHD25" s="304"/>
      <c r="OHE25" s="304"/>
      <c r="OHF25" s="304"/>
      <c r="OHG25" s="304"/>
      <c r="OHH25" s="304"/>
      <c r="OHI25" s="304"/>
      <c r="OHJ25" s="304"/>
      <c r="OHK25" s="304"/>
      <c r="OHL25" s="304"/>
      <c r="OHM25" s="304"/>
      <c r="OHN25" s="304"/>
      <c r="OHO25" s="304"/>
      <c r="OHP25" s="304"/>
      <c r="OHQ25" s="304"/>
      <c r="OHR25" s="304"/>
      <c r="OHS25" s="304"/>
      <c r="OHT25" s="304"/>
      <c r="OHU25" s="304"/>
      <c r="OHV25" s="304"/>
      <c r="OHW25" s="304"/>
      <c r="OHX25" s="304"/>
      <c r="OHY25" s="304"/>
      <c r="OHZ25" s="304"/>
      <c r="OIA25" s="304"/>
      <c r="OIB25" s="304"/>
      <c r="OIC25" s="304"/>
      <c r="OID25" s="304"/>
      <c r="OIE25" s="304"/>
      <c r="OIF25" s="304"/>
      <c r="OIG25" s="304"/>
      <c r="OIH25" s="304"/>
      <c r="OII25" s="304"/>
      <c r="OIJ25" s="304"/>
      <c r="OIK25" s="304"/>
      <c r="OIL25" s="304"/>
      <c r="OIM25" s="304"/>
      <c r="OIN25" s="304"/>
      <c r="OIO25" s="304"/>
      <c r="OIP25" s="304"/>
      <c r="OIQ25" s="304"/>
      <c r="OIR25" s="304"/>
      <c r="OIS25" s="304"/>
      <c r="OIT25" s="304"/>
      <c r="OIU25" s="304"/>
      <c r="OIV25" s="304"/>
      <c r="OIW25" s="304"/>
      <c r="OIX25" s="304"/>
      <c r="OIY25" s="304"/>
      <c r="OIZ25" s="304"/>
      <c r="OJA25" s="304"/>
      <c r="OJB25" s="304"/>
      <c r="OJC25" s="304"/>
      <c r="OJD25" s="304"/>
      <c r="OJE25" s="304"/>
      <c r="OJF25" s="304"/>
      <c r="OJG25" s="304"/>
      <c r="OJH25" s="304"/>
      <c r="OJI25" s="304"/>
      <c r="OJJ25" s="304"/>
      <c r="OJK25" s="304"/>
      <c r="OJL25" s="304"/>
      <c r="OJM25" s="304"/>
      <c r="OJN25" s="304"/>
      <c r="OJO25" s="304"/>
      <c r="OJP25" s="304"/>
      <c r="OJQ25" s="304"/>
      <c r="OJR25" s="304"/>
      <c r="OJS25" s="304"/>
      <c r="OJT25" s="304"/>
      <c r="OJU25" s="304"/>
      <c r="OJV25" s="304"/>
      <c r="OJW25" s="304"/>
      <c r="OJX25" s="304"/>
      <c r="OJY25" s="304"/>
      <c r="OJZ25" s="304"/>
      <c r="OKA25" s="304"/>
      <c r="OKB25" s="304"/>
      <c r="OKC25" s="304"/>
      <c r="OKD25" s="304"/>
      <c r="OKE25" s="304"/>
      <c r="OKF25" s="304"/>
      <c r="OKG25" s="304"/>
      <c r="OKH25" s="304"/>
      <c r="OKI25" s="304"/>
      <c r="OKJ25" s="304"/>
      <c r="OKK25" s="304"/>
      <c r="OKL25" s="304"/>
      <c r="OKM25" s="304"/>
      <c r="OKN25" s="304"/>
      <c r="OKO25" s="304"/>
      <c r="OKP25" s="304"/>
      <c r="OKQ25" s="304"/>
      <c r="OKR25" s="304"/>
      <c r="OKS25" s="304"/>
      <c r="OKT25" s="304"/>
      <c r="OKU25" s="304"/>
      <c r="OKV25" s="304"/>
      <c r="OKW25" s="304"/>
      <c r="OKX25" s="304"/>
      <c r="OKY25" s="304"/>
      <c r="OKZ25" s="304"/>
      <c r="OLA25" s="304"/>
      <c r="OLB25" s="304"/>
      <c r="OLC25" s="304"/>
      <c r="OLD25" s="304"/>
      <c r="OLE25" s="304"/>
      <c r="OLF25" s="304"/>
      <c r="OLG25" s="304"/>
      <c r="OLH25" s="304"/>
      <c r="OLI25" s="304"/>
      <c r="OLJ25" s="304"/>
      <c r="OLK25" s="304"/>
      <c r="OLL25" s="304"/>
      <c r="OLM25" s="304"/>
      <c r="OLN25" s="304"/>
      <c r="OLO25" s="304"/>
      <c r="OLP25" s="304"/>
      <c r="OLQ25" s="304"/>
      <c r="OLR25" s="304"/>
      <c r="OLS25" s="304"/>
      <c r="OLT25" s="304"/>
      <c r="OLU25" s="304"/>
      <c r="OLV25" s="304"/>
      <c r="OLW25" s="304"/>
      <c r="OLX25" s="304"/>
      <c r="OLY25" s="304"/>
      <c r="OLZ25" s="304"/>
      <c r="OMA25" s="304"/>
      <c r="OMB25" s="304"/>
      <c r="OMC25" s="304"/>
      <c r="OMD25" s="304"/>
      <c r="OME25" s="304"/>
      <c r="OMF25" s="304"/>
      <c r="OMG25" s="304"/>
      <c r="OMH25" s="304"/>
      <c r="OMI25" s="304"/>
      <c r="OMJ25" s="304"/>
      <c r="OMK25" s="304"/>
      <c r="OML25" s="304"/>
      <c r="OMM25" s="304"/>
      <c r="OMN25" s="304"/>
      <c r="OMO25" s="304"/>
      <c r="OMP25" s="304"/>
      <c r="OMQ25" s="304"/>
      <c r="OMR25" s="304"/>
      <c r="OMS25" s="304"/>
      <c r="OMT25" s="304"/>
      <c r="OMU25" s="304"/>
      <c r="OMV25" s="304"/>
      <c r="OMW25" s="304"/>
      <c r="OMX25" s="304"/>
      <c r="OMY25" s="304"/>
      <c r="OMZ25" s="304"/>
      <c r="ONA25" s="304"/>
      <c r="ONB25" s="304"/>
      <c r="ONC25" s="304"/>
      <c r="OND25" s="304"/>
      <c r="ONE25" s="304"/>
      <c r="ONF25" s="304"/>
      <c r="ONG25" s="304"/>
      <c r="ONH25" s="304"/>
      <c r="ONI25" s="304"/>
      <c r="ONJ25" s="304"/>
      <c r="ONK25" s="304"/>
      <c r="ONL25" s="304"/>
      <c r="ONM25" s="304"/>
      <c r="ONN25" s="304"/>
      <c r="ONO25" s="304"/>
      <c r="ONP25" s="304"/>
      <c r="ONQ25" s="304"/>
      <c r="ONR25" s="304"/>
      <c r="ONS25" s="304"/>
      <c r="ONT25" s="304"/>
      <c r="ONU25" s="304"/>
      <c r="ONV25" s="304"/>
      <c r="ONW25" s="304"/>
      <c r="ONX25" s="304"/>
      <c r="ONY25" s="304"/>
      <c r="ONZ25" s="304"/>
      <c r="OOA25" s="304"/>
      <c r="OOB25" s="304"/>
      <c r="OOC25" s="304"/>
      <c r="OOD25" s="304"/>
      <c r="OOE25" s="304"/>
      <c r="OOF25" s="304"/>
      <c r="OOG25" s="304"/>
      <c r="OOH25" s="304"/>
      <c r="OOI25" s="304"/>
      <c r="OOJ25" s="304"/>
      <c r="OOK25" s="304"/>
      <c r="OOL25" s="304"/>
      <c r="OOM25" s="304"/>
      <c r="OON25" s="304"/>
      <c r="OOO25" s="304"/>
      <c r="OOP25" s="304"/>
      <c r="OOQ25" s="304"/>
      <c r="OOR25" s="304"/>
      <c r="OOS25" s="304"/>
      <c r="OOT25" s="304"/>
      <c r="OOU25" s="304"/>
      <c r="OOV25" s="304"/>
      <c r="OOW25" s="304"/>
      <c r="OOX25" s="304"/>
      <c r="OOY25" s="304"/>
      <c r="OOZ25" s="304"/>
      <c r="OPA25" s="304"/>
      <c r="OPB25" s="304"/>
      <c r="OPC25" s="304"/>
      <c r="OPD25" s="304"/>
      <c r="OPE25" s="304"/>
      <c r="OPF25" s="304"/>
      <c r="OPG25" s="304"/>
      <c r="OPH25" s="304"/>
      <c r="OPI25" s="304"/>
      <c r="OPJ25" s="304"/>
      <c r="OPK25" s="304"/>
      <c r="OPL25" s="304"/>
      <c r="OPM25" s="304"/>
      <c r="OPN25" s="304"/>
      <c r="OPO25" s="304"/>
      <c r="OPP25" s="304"/>
      <c r="OPQ25" s="304"/>
      <c r="OPR25" s="304"/>
      <c r="OPS25" s="304"/>
      <c r="OPT25" s="304"/>
      <c r="OPU25" s="304"/>
      <c r="OPV25" s="304"/>
      <c r="OPW25" s="304"/>
      <c r="OPX25" s="304"/>
      <c r="OPY25" s="304"/>
      <c r="OPZ25" s="304"/>
      <c r="OQA25" s="304"/>
      <c r="OQB25" s="304"/>
      <c r="OQC25" s="304"/>
      <c r="OQD25" s="304"/>
      <c r="OQE25" s="304"/>
      <c r="OQF25" s="304"/>
      <c r="OQG25" s="304"/>
      <c r="OQH25" s="304"/>
      <c r="OQI25" s="304"/>
      <c r="OQJ25" s="304"/>
      <c r="OQK25" s="304"/>
      <c r="OQL25" s="304"/>
      <c r="OQM25" s="304"/>
      <c r="OQN25" s="304"/>
      <c r="OQO25" s="304"/>
      <c r="OQP25" s="304"/>
      <c r="OQQ25" s="304"/>
      <c r="OQR25" s="304"/>
      <c r="OQS25" s="304"/>
      <c r="OQT25" s="304"/>
      <c r="OQU25" s="304"/>
      <c r="OQV25" s="304"/>
      <c r="OQW25" s="304"/>
      <c r="OQX25" s="304"/>
      <c r="OQY25" s="304"/>
      <c r="OQZ25" s="304"/>
      <c r="ORA25" s="304"/>
      <c r="ORB25" s="304"/>
      <c r="ORC25" s="304"/>
      <c r="ORD25" s="304"/>
      <c r="ORE25" s="304"/>
      <c r="ORF25" s="304"/>
      <c r="ORG25" s="304"/>
      <c r="ORH25" s="304"/>
      <c r="ORI25" s="304"/>
      <c r="ORJ25" s="304"/>
      <c r="ORK25" s="304"/>
      <c r="ORL25" s="304"/>
      <c r="ORM25" s="304"/>
      <c r="ORN25" s="304"/>
      <c r="ORO25" s="304"/>
      <c r="ORP25" s="304"/>
      <c r="ORQ25" s="304"/>
      <c r="ORR25" s="304"/>
      <c r="ORS25" s="304"/>
      <c r="ORT25" s="304"/>
      <c r="ORU25" s="304"/>
      <c r="ORV25" s="304"/>
      <c r="ORW25" s="304"/>
      <c r="ORX25" s="304"/>
      <c r="ORY25" s="304"/>
      <c r="ORZ25" s="304"/>
      <c r="OSA25" s="304"/>
      <c r="OSB25" s="304"/>
      <c r="OSC25" s="304"/>
      <c r="OSD25" s="304"/>
      <c r="OSE25" s="304"/>
      <c r="OSF25" s="304"/>
      <c r="OSG25" s="304"/>
      <c r="OSH25" s="304"/>
      <c r="OSI25" s="304"/>
      <c r="OSJ25" s="304"/>
      <c r="OSK25" s="304"/>
      <c r="OSL25" s="304"/>
      <c r="OSM25" s="304"/>
      <c r="OSN25" s="304"/>
      <c r="OSO25" s="304"/>
      <c r="OSP25" s="304"/>
      <c r="OSQ25" s="304"/>
      <c r="OSR25" s="304"/>
      <c r="OSS25" s="304"/>
      <c r="OST25" s="304"/>
      <c r="OSU25" s="304"/>
      <c r="OSV25" s="304"/>
      <c r="OSW25" s="304"/>
      <c r="OSX25" s="304"/>
      <c r="OSY25" s="304"/>
      <c r="OSZ25" s="304"/>
      <c r="OTA25" s="304"/>
      <c r="OTB25" s="304"/>
      <c r="OTC25" s="304"/>
      <c r="OTD25" s="304"/>
      <c r="OTE25" s="304"/>
      <c r="OTF25" s="304"/>
      <c r="OTG25" s="304"/>
      <c r="OTH25" s="304"/>
      <c r="OTI25" s="304"/>
      <c r="OTJ25" s="304"/>
      <c r="OTK25" s="304"/>
      <c r="OTL25" s="304"/>
      <c r="OTM25" s="304"/>
      <c r="OTN25" s="304"/>
      <c r="OTO25" s="304"/>
      <c r="OTP25" s="304"/>
      <c r="OTQ25" s="304"/>
      <c r="OTR25" s="304"/>
      <c r="OTS25" s="304"/>
      <c r="OTT25" s="304"/>
      <c r="OTU25" s="304"/>
      <c r="OTV25" s="304"/>
      <c r="OTW25" s="304"/>
      <c r="OTX25" s="304"/>
      <c r="OTY25" s="304"/>
      <c r="OTZ25" s="304"/>
      <c r="OUA25" s="304"/>
      <c r="OUB25" s="304"/>
      <c r="OUC25" s="304"/>
      <c r="OUD25" s="304"/>
      <c r="OUE25" s="304"/>
      <c r="OUF25" s="304"/>
      <c r="OUG25" s="304"/>
      <c r="OUH25" s="304"/>
      <c r="OUI25" s="304"/>
      <c r="OUJ25" s="304"/>
      <c r="OUK25" s="304"/>
      <c r="OUL25" s="304"/>
      <c r="OUM25" s="304"/>
      <c r="OUN25" s="304"/>
      <c r="OUO25" s="304"/>
      <c r="OUP25" s="304"/>
      <c r="OUQ25" s="304"/>
      <c r="OUR25" s="304"/>
      <c r="OUS25" s="304"/>
      <c r="OUT25" s="304"/>
      <c r="OUU25" s="304"/>
      <c r="OUV25" s="304"/>
      <c r="OUW25" s="304"/>
      <c r="OUX25" s="304"/>
      <c r="OUY25" s="304"/>
      <c r="OUZ25" s="304"/>
      <c r="OVA25" s="304"/>
      <c r="OVB25" s="304"/>
      <c r="OVC25" s="304"/>
      <c r="OVD25" s="304"/>
      <c r="OVE25" s="304"/>
      <c r="OVF25" s="304"/>
      <c r="OVG25" s="304"/>
      <c r="OVH25" s="304"/>
      <c r="OVI25" s="304"/>
      <c r="OVJ25" s="304"/>
      <c r="OVK25" s="304"/>
      <c r="OVL25" s="304"/>
      <c r="OVM25" s="304"/>
      <c r="OVN25" s="304"/>
      <c r="OVO25" s="304"/>
      <c r="OVP25" s="304"/>
      <c r="OVQ25" s="304"/>
      <c r="OVR25" s="304"/>
      <c r="OVS25" s="304"/>
      <c r="OVT25" s="304"/>
      <c r="OVU25" s="304"/>
      <c r="OVV25" s="304"/>
      <c r="OVW25" s="304"/>
      <c r="OVX25" s="304"/>
      <c r="OVY25" s="304"/>
      <c r="OVZ25" s="304"/>
      <c r="OWA25" s="304"/>
      <c r="OWB25" s="304"/>
      <c r="OWC25" s="304"/>
      <c r="OWD25" s="304"/>
      <c r="OWE25" s="304"/>
      <c r="OWF25" s="304"/>
      <c r="OWG25" s="304"/>
      <c r="OWH25" s="304"/>
      <c r="OWI25" s="304"/>
      <c r="OWJ25" s="304"/>
      <c r="OWK25" s="304"/>
      <c r="OWL25" s="304"/>
      <c r="OWM25" s="304"/>
      <c r="OWN25" s="304"/>
      <c r="OWO25" s="304"/>
      <c r="OWP25" s="304"/>
      <c r="OWQ25" s="304"/>
      <c r="OWR25" s="304"/>
      <c r="OWS25" s="304"/>
      <c r="OWT25" s="304"/>
      <c r="OWU25" s="304"/>
      <c r="OWV25" s="304"/>
      <c r="OWW25" s="304"/>
      <c r="OWX25" s="304"/>
      <c r="OWY25" s="304"/>
      <c r="OWZ25" s="304"/>
      <c r="OXA25" s="304"/>
      <c r="OXB25" s="304"/>
      <c r="OXC25" s="304"/>
      <c r="OXD25" s="304"/>
      <c r="OXE25" s="304"/>
      <c r="OXF25" s="304"/>
      <c r="OXG25" s="304"/>
      <c r="OXH25" s="304"/>
      <c r="OXI25" s="304"/>
      <c r="OXJ25" s="304"/>
      <c r="OXK25" s="304"/>
      <c r="OXL25" s="304"/>
      <c r="OXM25" s="304"/>
      <c r="OXN25" s="304"/>
      <c r="OXO25" s="304"/>
      <c r="OXP25" s="304"/>
      <c r="OXQ25" s="304"/>
      <c r="OXR25" s="304"/>
      <c r="OXS25" s="304"/>
      <c r="OXT25" s="304"/>
      <c r="OXU25" s="304"/>
      <c r="OXV25" s="304"/>
      <c r="OXW25" s="304"/>
      <c r="OXX25" s="304"/>
      <c r="OXY25" s="304"/>
      <c r="OXZ25" s="304"/>
      <c r="OYA25" s="304"/>
      <c r="OYB25" s="304"/>
      <c r="OYC25" s="304"/>
      <c r="OYD25" s="304"/>
      <c r="OYE25" s="304"/>
      <c r="OYF25" s="304"/>
      <c r="OYG25" s="304"/>
      <c r="OYH25" s="304"/>
      <c r="OYI25" s="304"/>
      <c r="OYJ25" s="304"/>
      <c r="OYK25" s="304"/>
      <c r="OYL25" s="304"/>
      <c r="OYM25" s="304"/>
      <c r="OYN25" s="304"/>
      <c r="OYO25" s="304"/>
      <c r="OYP25" s="304"/>
      <c r="OYQ25" s="304"/>
      <c r="OYR25" s="304"/>
      <c r="OYS25" s="304"/>
      <c r="OYT25" s="304"/>
      <c r="OYU25" s="304"/>
      <c r="OYV25" s="304"/>
      <c r="OYW25" s="304"/>
      <c r="OYX25" s="304"/>
      <c r="OYY25" s="304"/>
      <c r="OYZ25" s="304"/>
      <c r="OZA25" s="304"/>
      <c r="OZB25" s="304"/>
      <c r="OZC25" s="304"/>
      <c r="OZD25" s="304"/>
      <c r="OZE25" s="304"/>
      <c r="OZF25" s="304"/>
      <c r="OZG25" s="304"/>
      <c r="OZH25" s="304"/>
      <c r="OZI25" s="304"/>
      <c r="OZJ25" s="304"/>
      <c r="OZK25" s="304"/>
      <c r="OZL25" s="304"/>
      <c r="OZM25" s="304"/>
      <c r="OZN25" s="304"/>
      <c r="OZO25" s="304"/>
      <c r="OZP25" s="304"/>
      <c r="OZQ25" s="304"/>
      <c r="OZR25" s="304"/>
      <c r="OZS25" s="304"/>
      <c r="OZT25" s="304"/>
      <c r="OZU25" s="304"/>
      <c r="OZV25" s="304"/>
      <c r="OZW25" s="304"/>
      <c r="OZX25" s="304"/>
      <c r="OZY25" s="304"/>
      <c r="OZZ25" s="304"/>
      <c r="PAA25" s="304"/>
      <c r="PAB25" s="304"/>
      <c r="PAC25" s="304"/>
      <c r="PAD25" s="304"/>
      <c r="PAE25" s="304"/>
      <c r="PAF25" s="304"/>
      <c r="PAG25" s="304"/>
      <c r="PAH25" s="304"/>
      <c r="PAI25" s="304"/>
      <c r="PAJ25" s="304"/>
      <c r="PAK25" s="304"/>
      <c r="PAL25" s="304"/>
      <c r="PAM25" s="304"/>
      <c r="PAN25" s="304"/>
      <c r="PAO25" s="304"/>
      <c r="PAP25" s="304"/>
      <c r="PAQ25" s="304"/>
      <c r="PAR25" s="304"/>
      <c r="PAS25" s="304"/>
      <c r="PAT25" s="304"/>
      <c r="PAU25" s="304"/>
      <c r="PAV25" s="304"/>
      <c r="PAW25" s="304"/>
      <c r="PAX25" s="304"/>
      <c r="PAY25" s="304"/>
      <c r="PAZ25" s="304"/>
      <c r="PBA25" s="304"/>
      <c r="PBB25" s="304"/>
      <c r="PBC25" s="304"/>
      <c r="PBD25" s="304"/>
      <c r="PBE25" s="304"/>
      <c r="PBF25" s="304"/>
      <c r="PBG25" s="304"/>
      <c r="PBH25" s="304"/>
      <c r="PBI25" s="304"/>
      <c r="PBJ25" s="304"/>
      <c r="PBK25" s="304"/>
      <c r="PBL25" s="304"/>
      <c r="PBM25" s="304"/>
      <c r="PBN25" s="304"/>
      <c r="PBO25" s="304"/>
      <c r="PBP25" s="304"/>
      <c r="PBQ25" s="304"/>
      <c r="PBR25" s="304"/>
      <c r="PBS25" s="304"/>
      <c r="PBT25" s="304"/>
      <c r="PBU25" s="304"/>
      <c r="PBV25" s="304"/>
      <c r="PBW25" s="304"/>
      <c r="PBX25" s="304"/>
      <c r="PBY25" s="304"/>
      <c r="PBZ25" s="304"/>
      <c r="PCA25" s="304"/>
      <c r="PCB25" s="304"/>
      <c r="PCC25" s="304"/>
      <c r="PCD25" s="304"/>
      <c r="PCE25" s="304"/>
      <c r="PCF25" s="304"/>
      <c r="PCG25" s="304"/>
      <c r="PCH25" s="304"/>
      <c r="PCI25" s="304"/>
      <c r="PCJ25" s="304"/>
      <c r="PCK25" s="304"/>
      <c r="PCL25" s="304"/>
      <c r="PCM25" s="304"/>
      <c r="PCN25" s="304"/>
      <c r="PCO25" s="304"/>
      <c r="PCP25" s="304"/>
      <c r="PCQ25" s="304"/>
      <c r="PCR25" s="304"/>
      <c r="PCS25" s="304"/>
      <c r="PCT25" s="304"/>
      <c r="PCU25" s="304"/>
      <c r="PCV25" s="304"/>
      <c r="PCW25" s="304"/>
      <c r="PCX25" s="304"/>
      <c r="PCY25" s="304"/>
      <c r="PCZ25" s="304"/>
      <c r="PDA25" s="304"/>
      <c r="PDB25" s="304"/>
      <c r="PDC25" s="304"/>
      <c r="PDD25" s="304"/>
      <c r="PDE25" s="304"/>
      <c r="PDF25" s="304"/>
      <c r="PDG25" s="304"/>
      <c r="PDH25" s="304"/>
      <c r="PDI25" s="304"/>
      <c r="PDJ25" s="304"/>
      <c r="PDK25" s="304"/>
      <c r="PDL25" s="304"/>
      <c r="PDM25" s="304"/>
      <c r="PDN25" s="304"/>
      <c r="PDO25" s="304"/>
      <c r="PDP25" s="304"/>
      <c r="PDQ25" s="304"/>
      <c r="PDR25" s="304"/>
      <c r="PDS25" s="304"/>
      <c r="PDT25" s="304"/>
      <c r="PDU25" s="304"/>
      <c r="PDV25" s="304"/>
      <c r="PDW25" s="304"/>
      <c r="PDX25" s="304"/>
      <c r="PDY25" s="304"/>
      <c r="PDZ25" s="304"/>
      <c r="PEA25" s="304"/>
      <c r="PEB25" s="304"/>
      <c r="PEC25" s="304"/>
      <c r="PED25" s="304"/>
      <c r="PEE25" s="304"/>
      <c r="PEF25" s="304"/>
      <c r="PEG25" s="304"/>
      <c r="PEH25" s="304"/>
      <c r="PEI25" s="304"/>
      <c r="PEJ25" s="304"/>
      <c r="PEK25" s="304"/>
      <c r="PEL25" s="304"/>
      <c r="PEM25" s="304"/>
      <c r="PEN25" s="304"/>
      <c r="PEO25" s="304"/>
      <c r="PEP25" s="304"/>
      <c r="PEQ25" s="304"/>
      <c r="PER25" s="304"/>
      <c r="PES25" s="304"/>
      <c r="PET25" s="304"/>
      <c r="PEU25" s="304"/>
      <c r="PEV25" s="304"/>
      <c r="PEW25" s="304"/>
      <c r="PEX25" s="304"/>
      <c r="PEY25" s="304"/>
      <c r="PEZ25" s="304"/>
      <c r="PFA25" s="304"/>
      <c r="PFB25" s="304"/>
      <c r="PFC25" s="304"/>
      <c r="PFD25" s="304"/>
      <c r="PFE25" s="304"/>
      <c r="PFF25" s="304"/>
      <c r="PFG25" s="304"/>
      <c r="PFH25" s="304"/>
      <c r="PFI25" s="304"/>
      <c r="PFJ25" s="304"/>
      <c r="PFK25" s="304"/>
      <c r="PFL25" s="304"/>
      <c r="PFM25" s="304"/>
      <c r="PFN25" s="304"/>
      <c r="PFO25" s="304"/>
      <c r="PFP25" s="304"/>
      <c r="PFQ25" s="304"/>
      <c r="PFR25" s="304"/>
      <c r="PFS25" s="304"/>
      <c r="PFT25" s="304"/>
      <c r="PFU25" s="304"/>
      <c r="PFV25" s="304"/>
      <c r="PFW25" s="304"/>
      <c r="PFX25" s="304"/>
      <c r="PFY25" s="304"/>
      <c r="PFZ25" s="304"/>
      <c r="PGA25" s="304"/>
      <c r="PGB25" s="304"/>
      <c r="PGC25" s="304"/>
      <c r="PGD25" s="304"/>
      <c r="PGE25" s="304"/>
      <c r="PGF25" s="304"/>
      <c r="PGG25" s="304"/>
      <c r="PGH25" s="304"/>
      <c r="PGI25" s="304"/>
      <c r="PGJ25" s="304"/>
      <c r="PGK25" s="304"/>
      <c r="PGL25" s="304"/>
      <c r="PGM25" s="304"/>
      <c r="PGN25" s="304"/>
      <c r="PGO25" s="304"/>
      <c r="PGP25" s="304"/>
      <c r="PGQ25" s="304"/>
      <c r="PGR25" s="304"/>
      <c r="PGS25" s="304"/>
      <c r="PGT25" s="304"/>
      <c r="PGU25" s="304"/>
      <c r="PGV25" s="304"/>
      <c r="PGW25" s="304"/>
      <c r="PGX25" s="304"/>
      <c r="PGY25" s="304"/>
      <c r="PGZ25" s="304"/>
      <c r="PHA25" s="304"/>
      <c r="PHB25" s="304"/>
      <c r="PHC25" s="304"/>
      <c r="PHD25" s="304"/>
      <c r="PHE25" s="304"/>
      <c r="PHF25" s="304"/>
      <c r="PHG25" s="304"/>
      <c r="PHH25" s="304"/>
      <c r="PHI25" s="304"/>
      <c r="PHJ25" s="304"/>
      <c r="PHK25" s="304"/>
      <c r="PHL25" s="304"/>
      <c r="PHM25" s="304"/>
      <c r="PHN25" s="304"/>
      <c r="PHO25" s="304"/>
      <c r="PHP25" s="304"/>
      <c r="PHQ25" s="304"/>
      <c r="PHR25" s="304"/>
      <c r="PHS25" s="304"/>
      <c r="PHT25" s="304"/>
      <c r="PHU25" s="304"/>
      <c r="PHV25" s="304"/>
      <c r="PHW25" s="304"/>
      <c r="PHX25" s="304"/>
      <c r="PHY25" s="304"/>
      <c r="PHZ25" s="304"/>
      <c r="PIA25" s="304"/>
      <c r="PIB25" s="304"/>
      <c r="PIC25" s="304"/>
      <c r="PID25" s="304"/>
      <c r="PIE25" s="304"/>
      <c r="PIF25" s="304"/>
      <c r="PIG25" s="304"/>
      <c r="PIH25" s="304"/>
      <c r="PII25" s="304"/>
      <c r="PIJ25" s="304"/>
      <c r="PIK25" s="304"/>
      <c r="PIL25" s="304"/>
      <c r="PIM25" s="304"/>
      <c r="PIN25" s="304"/>
      <c r="PIO25" s="304"/>
      <c r="PIP25" s="304"/>
      <c r="PIQ25" s="304"/>
      <c r="PIR25" s="304"/>
      <c r="PIS25" s="304"/>
      <c r="PIT25" s="304"/>
      <c r="PIU25" s="304"/>
      <c r="PIV25" s="304"/>
      <c r="PIW25" s="304"/>
      <c r="PIX25" s="304"/>
      <c r="PIY25" s="304"/>
      <c r="PIZ25" s="304"/>
      <c r="PJA25" s="304"/>
      <c r="PJB25" s="304"/>
      <c r="PJC25" s="304"/>
      <c r="PJD25" s="304"/>
      <c r="PJE25" s="304"/>
      <c r="PJF25" s="304"/>
      <c r="PJG25" s="304"/>
      <c r="PJH25" s="304"/>
      <c r="PJI25" s="304"/>
      <c r="PJJ25" s="304"/>
      <c r="PJK25" s="304"/>
      <c r="PJL25" s="304"/>
      <c r="PJM25" s="304"/>
      <c r="PJN25" s="304"/>
      <c r="PJO25" s="304"/>
      <c r="PJP25" s="304"/>
      <c r="PJQ25" s="304"/>
      <c r="PJR25" s="304"/>
      <c r="PJS25" s="304"/>
      <c r="PJT25" s="304"/>
      <c r="PJU25" s="304"/>
      <c r="PJV25" s="304"/>
      <c r="PJW25" s="304"/>
      <c r="PJX25" s="304"/>
      <c r="PJY25" s="304"/>
      <c r="PJZ25" s="304"/>
      <c r="PKA25" s="304"/>
      <c r="PKB25" s="304"/>
      <c r="PKC25" s="304"/>
      <c r="PKD25" s="304"/>
      <c r="PKE25" s="304"/>
      <c r="PKF25" s="304"/>
      <c r="PKG25" s="304"/>
      <c r="PKH25" s="304"/>
      <c r="PKI25" s="304"/>
      <c r="PKJ25" s="304"/>
      <c r="PKK25" s="304"/>
      <c r="PKL25" s="304"/>
      <c r="PKM25" s="304"/>
      <c r="PKN25" s="304"/>
      <c r="PKO25" s="304"/>
      <c r="PKP25" s="304"/>
      <c r="PKQ25" s="304"/>
      <c r="PKR25" s="304"/>
      <c r="PKS25" s="304"/>
      <c r="PKT25" s="304"/>
      <c r="PKU25" s="304"/>
      <c r="PKV25" s="304"/>
      <c r="PKW25" s="304"/>
      <c r="PKX25" s="304"/>
      <c r="PKY25" s="304"/>
      <c r="PKZ25" s="304"/>
      <c r="PLA25" s="304"/>
      <c r="PLB25" s="304"/>
      <c r="PLC25" s="304"/>
      <c r="PLD25" s="304"/>
      <c r="PLE25" s="304"/>
      <c r="PLF25" s="304"/>
      <c r="PLG25" s="304"/>
      <c r="PLH25" s="304"/>
      <c r="PLI25" s="304"/>
      <c r="PLJ25" s="304"/>
      <c r="PLK25" s="304"/>
      <c r="PLL25" s="304"/>
      <c r="PLM25" s="304"/>
      <c r="PLN25" s="304"/>
      <c r="PLO25" s="304"/>
      <c r="PLP25" s="304"/>
      <c r="PLQ25" s="304"/>
      <c r="PLR25" s="304"/>
      <c r="PLS25" s="304"/>
      <c r="PLT25" s="304"/>
      <c r="PLU25" s="304"/>
      <c r="PLV25" s="304"/>
      <c r="PLW25" s="304"/>
      <c r="PLX25" s="304"/>
      <c r="PLY25" s="304"/>
      <c r="PLZ25" s="304"/>
      <c r="PMA25" s="304"/>
      <c r="PMB25" s="304"/>
      <c r="PMC25" s="304"/>
      <c r="PMD25" s="304"/>
      <c r="PME25" s="304"/>
      <c r="PMF25" s="304"/>
      <c r="PMG25" s="304"/>
      <c r="PMH25" s="304"/>
      <c r="PMI25" s="304"/>
      <c r="PMJ25" s="304"/>
      <c r="PMK25" s="304"/>
      <c r="PML25" s="304"/>
      <c r="PMM25" s="304"/>
      <c r="PMN25" s="304"/>
      <c r="PMO25" s="304"/>
      <c r="PMP25" s="304"/>
      <c r="PMQ25" s="304"/>
      <c r="PMR25" s="304"/>
      <c r="PMS25" s="304"/>
      <c r="PMT25" s="304"/>
      <c r="PMU25" s="304"/>
      <c r="PMV25" s="304"/>
      <c r="PMW25" s="304"/>
      <c r="PMX25" s="304"/>
      <c r="PMY25" s="304"/>
      <c r="PMZ25" s="304"/>
      <c r="PNA25" s="304"/>
      <c r="PNB25" s="304"/>
      <c r="PNC25" s="304"/>
      <c r="PND25" s="304"/>
      <c r="PNE25" s="304"/>
      <c r="PNF25" s="304"/>
      <c r="PNG25" s="304"/>
      <c r="PNH25" s="304"/>
      <c r="PNI25" s="304"/>
      <c r="PNJ25" s="304"/>
      <c r="PNK25" s="304"/>
      <c r="PNL25" s="304"/>
      <c r="PNM25" s="304"/>
      <c r="PNN25" s="304"/>
      <c r="PNO25" s="304"/>
      <c r="PNP25" s="304"/>
      <c r="PNQ25" s="304"/>
      <c r="PNR25" s="304"/>
      <c r="PNS25" s="304"/>
      <c r="PNT25" s="304"/>
      <c r="PNU25" s="304"/>
      <c r="PNV25" s="304"/>
      <c r="PNW25" s="304"/>
      <c r="PNX25" s="304"/>
      <c r="PNY25" s="304"/>
      <c r="PNZ25" s="304"/>
      <c r="POA25" s="304"/>
      <c r="POB25" s="304"/>
      <c r="POC25" s="304"/>
      <c r="POD25" s="304"/>
      <c r="POE25" s="304"/>
      <c r="POF25" s="304"/>
      <c r="POG25" s="304"/>
      <c r="POH25" s="304"/>
      <c r="POI25" s="304"/>
      <c r="POJ25" s="304"/>
      <c r="POK25" s="304"/>
      <c r="POL25" s="304"/>
      <c r="POM25" s="304"/>
      <c r="PON25" s="304"/>
      <c r="POO25" s="304"/>
      <c r="POP25" s="304"/>
      <c r="POQ25" s="304"/>
      <c r="POR25" s="304"/>
      <c r="POS25" s="304"/>
      <c r="POT25" s="304"/>
      <c r="POU25" s="304"/>
      <c r="POV25" s="304"/>
      <c r="POW25" s="304"/>
      <c r="POX25" s="304"/>
      <c r="POY25" s="304"/>
      <c r="POZ25" s="304"/>
      <c r="PPA25" s="304"/>
      <c r="PPB25" s="304"/>
      <c r="PPC25" s="304"/>
      <c r="PPD25" s="304"/>
      <c r="PPE25" s="304"/>
      <c r="PPF25" s="304"/>
      <c r="PPG25" s="304"/>
      <c r="PPH25" s="304"/>
      <c r="PPI25" s="304"/>
      <c r="PPJ25" s="304"/>
      <c r="PPK25" s="304"/>
      <c r="PPL25" s="304"/>
      <c r="PPM25" s="304"/>
      <c r="PPN25" s="304"/>
      <c r="PPO25" s="304"/>
      <c r="PPP25" s="304"/>
      <c r="PPQ25" s="304"/>
      <c r="PPR25" s="304"/>
      <c r="PPS25" s="304"/>
      <c r="PPT25" s="304"/>
      <c r="PPU25" s="304"/>
      <c r="PPV25" s="304"/>
      <c r="PPW25" s="304"/>
      <c r="PPX25" s="304"/>
      <c r="PPY25" s="304"/>
      <c r="PPZ25" s="304"/>
      <c r="PQA25" s="304"/>
      <c r="PQB25" s="304"/>
      <c r="PQC25" s="304"/>
      <c r="PQD25" s="304"/>
      <c r="PQE25" s="304"/>
      <c r="PQF25" s="304"/>
      <c r="PQG25" s="304"/>
      <c r="PQH25" s="304"/>
      <c r="PQI25" s="304"/>
      <c r="PQJ25" s="304"/>
      <c r="PQK25" s="304"/>
      <c r="PQL25" s="304"/>
      <c r="PQM25" s="304"/>
      <c r="PQN25" s="304"/>
      <c r="PQO25" s="304"/>
      <c r="PQP25" s="304"/>
      <c r="PQQ25" s="304"/>
      <c r="PQR25" s="304"/>
      <c r="PQS25" s="304"/>
      <c r="PQT25" s="304"/>
      <c r="PQU25" s="304"/>
      <c r="PQV25" s="304"/>
      <c r="PQW25" s="304"/>
      <c r="PQX25" s="304"/>
      <c r="PQY25" s="304"/>
      <c r="PQZ25" s="304"/>
      <c r="PRA25" s="304"/>
      <c r="PRB25" s="304"/>
      <c r="PRC25" s="304"/>
      <c r="PRD25" s="304"/>
      <c r="PRE25" s="304"/>
      <c r="PRF25" s="304"/>
      <c r="PRG25" s="304"/>
      <c r="PRH25" s="304"/>
      <c r="PRI25" s="304"/>
      <c r="PRJ25" s="304"/>
      <c r="PRK25" s="304"/>
      <c r="PRL25" s="304"/>
      <c r="PRM25" s="304"/>
      <c r="PRN25" s="304"/>
      <c r="PRO25" s="304"/>
      <c r="PRP25" s="304"/>
      <c r="PRQ25" s="304"/>
      <c r="PRR25" s="304"/>
      <c r="PRS25" s="304"/>
      <c r="PRT25" s="304"/>
      <c r="PRU25" s="304"/>
      <c r="PRV25" s="304"/>
      <c r="PRW25" s="304"/>
      <c r="PRX25" s="304"/>
      <c r="PRY25" s="304"/>
      <c r="PRZ25" s="304"/>
      <c r="PSA25" s="304"/>
      <c r="PSB25" s="304"/>
      <c r="PSC25" s="304"/>
      <c r="PSD25" s="304"/>
      <c r="PSE25" s="304"/>
      <c r="PSF25" s="304"/>
      <c r="PSG25" s="304"/>
      <c r="PSH25" s="304"/>
      <c r="PSI25" s="304"/>
      <c r="PSJ25" s="304"/>
      <c r="PSK25" s="304"/>
      <c r="PSL25" s="304"/>
      <c r="PSM25" s="304"/>
      <c r="PSN25" s="304"/>
      <c r="PSO25" s="304"/>
      <c r="PSP25" s="304"/>
      <c r="PSQ25" s="304"/>
      <c r="PSR25" s="304"/>
      <c r="PSS25" s="304"/>
      <c r="PST25" s="304"/>
      <c r="PSU25" s="304"/>
      <c r="PSV25" s="304"/>
      <c r="PSW25" s="304"/>
      <c r="PSX25" s="304"/>
      <c r="PSY25" s="304"/>
      <c r="PSZ25" s="304"/>
      <c r="PTA25" s="304"/>
      <c r="PTB25" s="304"/>
      <c r="PTC25" s="304"/>
      <c r="PTD25" s="304"/>
      <c r="PTE25" s="304"/>
      <c r="PTF25" s="304"/>
      <c r="PTG25" s="304"/>
      <c r="PTH25" s="304"/>
      <c r="PTI25" s="304"/>
      <c r="PTJ25" s="304"/>
      <c r="PTK25" s="304"/>
      <c r="PTL25" s="304"/>
      <c r="PTM25" s="304"/>
      <c r="PTN25" s="304"/>
      <c r="PTO25" s="304"/>
      <c r="PTP25" s="304"/>
      <c r="PTQ25" s="304"/>
      <c r="PTR25" s="304"/>
      <c r="PTS25" s="304"/>
      <c r="PTT25" s="304"/>
      <c r="PTU25" s="304"/>
      <c r="PTV25" s="304"/>
      <c r="PTW25" s="304"/>
      <c r="PTX25" s="304"/>
      <c r="PTY25" s="304"/>
      <c r="PTZ25" s="304"/>
      <c r="PUA25" s="304"/>
      <c r="PUB25" s="304"/>
      <c r="PUC25" s="304"/>
      <c r="PUD25" s="304"/>
      <c r="PUE25" s="304"/>
      <c r="PUF25" s="304"/>
      <c r="PUG25" s="304"/>
      <c r="PUH25" s="304"/>
      <c r="PUI25" s="304"/>
      <c r="PUJ25" s="304"/>
      <c r="PUK25" s="304"/>
      <c r="PUL25" s="304"/>
      <c r="PUM25" s="304"/>
      <c r="PUN25" s="304"/>
      <c r="PUO25" s="304"/>
      <c r="PUP25" s="304"/>
      <c r="PUQ25" s="304"/>
      <c r="PUR25" s="304"/>
      <c r="PUS25" s="304"/>
      <c r="PUT25" s="304"/>
      <c r="PUU25" s="304"/>
      <c r="PUV25" s="304"/>
      <c r="PUW25" s="304"/>
      <c r="PUX25" s="304"/>
      <c r="PUY25" s="304"/>
      <c r="PUZ25" s="304"/>
      <c r="PVA25" s="304"/>
      <c r="PVB25" s="304"/>
      <c r="PVC25" s="304"/>
      <c r="PVD25" s="304"/>
      <c r="PVE25" s="304"/>
      <c r="PVF25" s="304"/>
      <c r="PVG25" s="304"/>
      <c r="PVH25" s="304"/>
      <c r="PVI25" s="304"/>
      <c r="PVJ25" s="304"/>
      <c r="PVK25" s="304"/>
      <c r="PVL25" s="304"/>
      <c r="PVM25" s="304"/>
      <c r="PVN25" s="304"/>
      <c r="PVO25" s="304"/>
      <c r="PVP25" s="304"/>
      <c r="PVQ25" s="304"/>
      <c r="PVR25" s="304"/>
      <c r="PVS25" s="304"/>
      <c r="PVT25" s="304"/>
      <c r="PVU25" s="304"/>
      <c r="PVV25" s="304"/>
      <c r="PVW25" s="304"/>
      <c r="PVX25" s="304"/>
      <c r="PVY25" s="304"/>
      <c r="PVZ25" s="304"/>
      <c r="PWA25" s="304"/>
      <c r="PWB25" s="304"/>
      <c r="PWC25" s="304"/>
      <c r="PWD25" s="304"/>
      <c r="PWE25" s="304"/>
      <c r="PWF25" s="304"/>
      <c r="PWG25" s="304"/>
      <c r="PWH25" s="304"/>
      <c r="PWI25" s="304"/>
      <c r="PWJ25" s="304"/>
      <c r="PWK25" s="304"/>
      <c r="PWL25" s="304"/>
      <c r="PWM25" s="304"/>
      <c r="PWN25" s="304"/>
      <c r="PWO25" s="304"/>
      <c r="PWP25" s="304"/>
      <c r="PWQ25" s="304"/>
      <c r="PWR25" s="304"/>
      <c r="PWS25" s="304"/>
      <c r="PWT25" s="304"/>
      <c r="PWU25" s="304"/>
      <c r="PWV25" s="304"/>
      <c r="PWW25" s="304"/>
      <c r="PWX25" s="304"/>
      <c r="PWY25" s="304"/>
      <c r="PWZ25" s="304"/>
      <c r="PXA25" s="304"/>
      <c r="PXB25" s="304"/>
      <c r="PXC25" s="304"/>
      <c r="PXD25" s="304"/>
      <c r="PXE25" s="304"/>
      <c r="PXF25" s="304"/>
      <c r="PXG25" s="304"/>
      <c r="PXH25" s="304"/>
      <c r="PXI25" s="304"/>
      <c r="PXJ25" s="304"/>
      <c r="PXK25" s="304"/>
      <c r="PXL25" s="304"/>
      <c r="PXM25" s="304"/>
      <c r="PXN25" s="304"/>
      <c r="PXO25" s="304"/>
      <c r="PXP25" s="304"/>
      <c r="PXQ25" s="304"/>
      <c r="PXR25" s="304"/>
      <c r="PXS25" s="304"/>
      <c r="PXT25" s="304"/>
      <c r="PXU25" s="304"/>
      <c r="PXV25" s="304"/>
      <c r="PXW25" s="304"/>
      <c r="PXX25" s="304"/>
      <c r="PXY25" s="304"/>
      <c r="PXZ25" s="304"/>
      <c r="PYA25" s="304"/>
      <c r="PYB25" s="304"/>
      <c r="PYC25" s="304"/>
      <c r="PYD25" s="304"/>
      <c r="PYE25" s="304"/>
      <c r="PYF25" s="304"/>
      <c r="PYG25" s="304"/>
      <c r="PYH25" s="304"/>
      <c r="PYI25" s="304"/>
      <c r="PYJ25" s="304"/>
      <c r="PYK25" s="304"/>
      <c r="PYL25" s="304"/>
      <c r="PYM25" s="304"/>
      <c r="PYN25" s="304"/>
      <c r="PYO25" s="304"/>
      <c r="PYP25" s="304"/>
      <c r="PYQ25" s="304"/>
      <c r="PYR25" s="304"/>
      <c r="PYS25" s="304"/>
      <c r="PYT25" s="304"/>
      <c r="PYU25" s="304"/>
      <c r="PYV25" s="304"/>
      <c r="PYW25" s="304"/>
      <c r="PYX25" s="304"/>
      <c r="PYY25" s="304"/>
      <c r="PYZ25" s="304"/>
      <c r="PZA25" s="304"/>
      <c r="PZB25" s="304"/>
      <c r="PZC25" s="304"/>
      <c r="PZD25" s="304"/>
      <c r="PZE25" s="304"/>
      <c r="PZF25" s="304"/>
      <c r="PZG25" s="304"/>
      <c r="PZH25" s="304"/>
      <c r="PZI25" s="304"/>
      <c r="PZJ25" s="304"/>
      <c r="PZK25" s="304"/>
      <c r="PZL25" s="304"/>
      <c r="PZM25" s="304"/>
      <c r="PZN25" s="304"/>
      <c r="PZO25" s="304"/>
      <c r="PZP25" s="304"/>
      <c r="PZQ25" s="304"/>
      <c r="PZR25" s="304"/>
      <c r="PZS25" s="304"/>
      <c r="PZT25" s="304"/>
      <c r="PZU25" s="304"/>
      <c r="PZV25" s="304"/>
      <c r="PZW25" s="304"/>
      <c r="PZX25" s="304"/>
      <c r="PZY25" s="304"/>
      <c r="PZZ25" s="304"/>
      <c r="QAA25" s="304"/>
      <c r="QAB25" s="304"/>
      <c r="QAC25" s="304"/>
      <c r="QAD25" s="304"/>
      <c r="QAE25" s="304"/>
      <c r="QAF25" s="304"/>
      <c r="QAG25" s="304"/>
      <c r="QAH25" s="304"/>
      <c r="QAI25" s="304"/>
      <c r="QAJ25" s="304"/>
      <c r="QAK25" s="304"/>
      <c r="QAL25" s="304"/>
      <c r="QAM25" s="304"/>
      <c r="QAN25" s="304"/>
      <c r="QAO25" s="304"/>
      <c r="QAP25" s="304"/>
      <c r="QAQ25" s="304"/>
      <c r="QAR25" s="304"/>
      <c r="QAS25" s="304"/>
      <c r="QAT25" s="304"/>
      <c r="QAU25" s="304"/>
      <c r="QAV25" s="304"/>
      <c r="QAW25" s="304"/>
      <c r="QAX25" s="304"/>
      <c r="QAY25" s="304"/>
      <c r="QAZ25" s="304"/>
      <c r="QBA25" s="304"/>
      <c r="QBB25" s="304"/>
      <c r="QBC25" s="304"/>
      <c r="QBD25" s="304"/>
      <c r="QBE25" s="304"/>
      <c r="QBF25" s="304"/>
      <c r="QBG25" s="304"/>
      <c r="QBH25" s="304"/>
      <c r="QBI25" s="304"/>
      <c r="QBJ25" s="304"/>
      <c r="QBK25" s="304"/>
      <c r="QBL25" s="304"/>
      <c r="QBM25" s="304"/>
      <c r="QBN25" s="304"/>
      <c r="QBO25" s="304"/>
      <c r="QBP25" s="304"/>
      <c r="QBQ25" s="304"/>
      <c r="QBR25" s="304"/>
      <c r="QBS25" s="304"/>
      <c r="QBT25" s="304"/>
      <c r="QBU25" s="304"/>
      <c r="QBV25" s="304"/>
      <c r="QBW25" s="304"/>
      <c r="QBX25" s="304"/>
      <c r="QBY25" s="304"/>
      <c r="QBZ25" s="304"/>
      <c r="QCA25" s="304"/>
      <c r="QCB25" s="304"/>
      <c r="QCC25" s="304"/>
      <c r="QCD25" s="304"/>
      <c r="QCE25" s="304"/>
      <c r="QCF25" s="304"/>
      <c r="QCG25" s="304"/>
      <c r="QCH25" s="304"/>
      <c r="QCI25" s="304"/>
      <c r="QCJ25" s="304"/>
      <c r="QCK25" s="304"/>
      <c r="QCL25" s="304"/>
      <c r="QCM25" s="304"/>
      <c r="QCN25" s="304"/>
      <c r="QCO25" s="304"/>
      <c r="QCP25" s="304"/>
      <c r="QCQ25" s="304"/>
      <c r="QCR25" s="304"/>
      <c r="QCS25" s="304"/>
      <c r="QCT25" s="304"/>
      <c r="QCU25" s="304"/>
      <c r="QCV25" s="304"/>
      <c r="QCW25" s="304"/>
      <c r="QCX25" s="304"/>
      <c r="QCY25" s="304"/>
      <c r="QCZ25" s="304"/>
      <c r="QDA25" s="304"/>
      <c r="QDB25" s="304"/>
      <c r="QDC25" s="304"/>
      <c r="QDD25" s="304"/>
      <c r="QDE25" s="304"/>
      <c r="QDF25" s="304"/>
      <c r="QDG25" s="304"/>
      <c r="QDH25" s="304"/>
      <c r="QDI25" s="304"/>
      <c r="QDJ25" s="304"/>
      <c r="QDK25" s="304"/>
      <c r="QDL25" s="304"/>
      <c r="QDM25" s="304"/>
      <c r="QDN25" s="304"/>
      <c r="QDO25" s="304"/>
      <c r="QDP25" s="304"/>
      <c r="QDQ25" s="304"/>
      <c r="QDR25" s="304"/>
      <c r="QDS25" s="304"/>
      <c r="QDT25" s="304"/>
      <c r="QDU25" s="304"/>
      <c r="QDV25" s="304"/>
      <c r="QDW25" s="304"/>
      <c r="QDX25" s="304"/>
      <c r="QDY25" s="304"/>
      <c r="QDZ25" s="304"/>
      <c r="QEA25" s="304"/>
      <c r="QEB25" s="304"/>
      <c r="QEC25" s="304"/>
      <c r="QED25" s="304"/>
      <c r="QEE25" s="304"/>
      <c r="QEF25" s="304"/>
      <c r="QEG25" s="304"/>
      <c r="QEH25" s="304"/>
      <c r="QEI25" s="304"/>
      <c r="QEJ25" s="304"/>
      <c r="QEK25" s="304"/>
      <c r="QEL25" s="304"/>
      <c r="QEM25" s="304"/>
      <c r="QEN25" s="304"/>
      <c r="QEO25" s="304"/>
      <c r="QEP25" s="304"/>
      <c r="QEQ25" s="304"/>
      <c r="QER25" s="304"/>
      <c r="QES25" s="304"/>
      <c r="QET25" s="304"/>
      <c r="QEU25" s="304"/>
      <c r="QEV25" s="304"/>
      <c r="QEW25" s="304"/>
      <c r="QEX25" s="304"/>
      <c r="QEY25" s="304"/>
      <c r="QEZ25" s="304"/>
      <c r="QFA25" s="304"/>
      <c r="QFB25" s="304"/>
      <c r="QFC25" s="304"/>
      <c r="QFD25" s="304"/>
      <c r="QFE25" s="304"/>
      <c r="QFF25" s="304"/>
      <c r="QFG25" s="304"/>
      <c r="QFH25" s="304"/>
      <c r="QFI25" s="304"/>
      <c r="QFJ25" s="304"/>
      <c r="QFK25" s="304"/>
      <c r="QFL25" s="304"/>
      <c r="QFM25" s="304"/>
      <c r="QFN25" s="304"/>
      <c r="QFO25" s="304"/>
      <c r="QFP25" s="304"/>
      <c r="QFQ25" s="304"/>
      <c r="QFR25" s="304"/>
      <c r="QFS25" s="304"/>
      <c r="QFT25" s="304"/>
      <c r="QFU25" s="304"/>
      <c r="QFV25" s="304"/>
      <c r="QFW25" s="304"/>
      <c r="QFX25" s="304"/>
      <c r="QFY25" s="304"/>
      <c r="QFZ25" s="304"/>
      <c r="QGA25" s="304"/>
      <c r="QGB25" s="304"/>
      <c r="QGC25" s="304"/>
      <c r="QGD25" s="304"/>
      <c r="QGE25" s="304"/>
      <c r="QGF25" s="304"/>
      <c r="QGG25" s="304"/>
      <c r="QGH25" s="304"/>
      <c r="QGI25" s="304"/>
      <c r="QGJ25" s="304"/>
      <c r="QGK25" s="304"/>
      <c r="QGL25" s="304"/>
      <c r="QGM25" s="304"/>
      <c r="QGN25" s="304"/>
      <c r="QGO25" s="304"/>
      <c r="QGP25" s="304"/>
      <c r="QGQ25" s="304"/>
      <c r="QGR25" s="304"/>
      <c r="QGS25" s="304"/>
      <c r="QGT25" s="304"/>
      <c r="QGU25" s="304"/>
      <c r="QGV25" s="304"/>
      <c r="QGW25" s="304"/>
      <c r="QGX25" s="304"/>
      <c r="QGY25" s="304"/>
      <c r="QGZ25" s="304"/>
      <c r="QHA25" s="304"/>
      <c r="QHB25" s="304"/>
      <c r="QHC25" s="304"/>
      <c r="QHD25" s="304"/>
      <c r="QHE25" s="304"/>
      <c r="QHF25" s="304"/>
      <c r="QHG25" s="304"/>
      <c r="QHH25" s="304"/>
      <c r="QHI25" s="304"/>
      <c r="QHJ25" s="304"/>
      <c r="QHK25" s="304"/>
      <c r="QHL25" s="304"/>
      <c r="QHM25" s="304"/>
      <c r="QHN25" s="304"/>
      <c r="QHO25" s="304"/>
      <c r="QHP25" s="304"/>
      <c r="QHQ25" s="304"/>
      <c r="QHR25" s="304"/>
      <c r="QHS25" s="304"/>
      <c r="QHT25" s="304"/>
      <c r="QHU25" s="304"/>
      <c r="QHV25" s="304"/>
      <c r="QHW25" s="304"/>
      <c r="QHX25" s="304"/>
      <c r="QHY25" s="304"/>
      <c r="QHZ25" s="304"/>
      <c r="QIA25" s="304"/>
      <c r="QIB25" s="304"/>
      <c r="QIC25" s="304"/>
      <c r="QID25" s="304"/>
      <c r="QIE25" s="304"/>
      <c r="QIF25" s="304"/>
      <c r="QIG25" s="304"/>
      <c r="QIH25" s="304"/>
      <c r="QII25" s="304"/>
      <c r="QIJ25" s="304"/>
      <c r="QIK25" s="304"/>
      <c r="QIL25" s="304"/>
      <c r="QIM25" s="304"/>
      <c r="QIN25" s="304"/>
      <c r="QIO25" s="304"/>
      <c r="QIP25" s="304"/>
      <c r="QIQ25" s="304"/>
      <c r="QIR25" s="304"/>
      <c r="QIS25" s="304"/>
      <c r="QIT25" s="304"/>
      <c r="QIU25" s="304"/>
      <c r="QIV25" s="304"/>
      <c r="QIW25" s="304"/>
      <c r="QIX25" s="304"/>
      <c r="QIY25" s="304"/>
      <c r="QIZ25" s="304"/>
      <c r="QJA25" s="304"/>
      <c r="QJB25" s="304"/>
      <c r="QJC25" s="304"/>
      <c r="QJD25" s="304"/>
      <c r="QJE25" s="304"/>
      <c r="QJF25" s="304"/>
      <c r="QJG25" s="304"/>
      <c r="QJH25" s="304"/>
      <c r="QJI25" s="304"/>
      <c r="QJJ25" s="304"/>
      <c r="QJK25" s="304"/>
      <c r="QJL25" s="304"/>
      <c r="QJM25" s="304"/>
      <c r="QJN25" s="304"/>
      <c r="QJO25" s="304"/>
      <c r="QJP25" s="304"/>
      <c r="QJQ25" s="304"/>
      <c r="QJR25" s="304"/>
      <c r="QJS25" s="304"/>
      <c r="QJT25" s="304"/>
      <c r="QJU25" s="304"/>
      <c r="QJV25" s="304"/>
      <c r="QJW25" s="304"/>
      <c r="QJX25" s="304"/>
      <c r="QJY25" s="304"/>
      <c r="QJZ25" s="304"/>
      <c r="QKA25" s="304"/>
      <c r="QKB25" s="304"/>
      <c r="QKC25" s="304"/>
      <c r="QKD25" s="304"/>
      <c r="QKE25" s="304"/>
      <c r="QKF25" s="304"/>
      <c r="QKG25" s="304"/>
      <c r="QKH25" s="304"/>
      <c r="QKI25" s="304"/>
      <c r="QKJ25" s="304"/>
      <c r="QKK25" s="304"/>
      <c r="QKL25" s="304"/>
      <c r="QKM25" s="304"/>
      <c r="QKN25" s="304"/>
      <c r="QKO25" s="304"/>
      <c r="QKP25" s="304"/>
      <c r="QKQ25" s="304"/>
      <c r="QKR25" s="304"/>
      <c r="QKS25" s="304"/>
      <c r="QKT25" s="304"/>
      <c r="QKU25" s="304"/>
      <c r="QKV25" s="304"/>
      <c r="QKW25" s="304"/>
      <c r="QKX25" s="304"/>
      <c r="QKY25" s="304"/>
      <c r="QKZ25" s="304"/>
      <c r="QLA25" s="304"/>
      <c r="QLB25" s="304"/>
      <c r="QLC25" s="304"/>
      <c r="QLD25" s="304"/>
      <c r="QLE25" s="304"/>
      <c r="QLF25" s="304"/>
      <c r="QLG25" s="304"/>
      <c r="QLH25" s="304"/>
      <c r="QLI25" s="304"/>
      <c r="QLJ25" s="304"/>
      <c r="QLK25" s="304"/>
      <c r="QLL25" s="304"/>
      <c r="QLM25" s="304"/>
      <c r="QLN25" s="304"/>
      <c r="QLO25" s="304"/>
      <c r="QLP25" s="304"/>
      <c r="QLQ25" s="304"/>
      <c r="QLR25" s="304"/>
      <c r="QLS25" s="304"/>
      <c r="QLT25" s="304"/>
      <c r="QLU25" s="304"/>
      <c r="QLV25" s="304"/>
      <c r="QLW25" s="304"/>
      <c r="QLX25" s="304"/>
      <c r="QLY25" s="304"/>
      <c r="QLZ25" s="304"/>
      <c r="QMA25" s="304"/>
      <c r="QMB25" s="304"/>
      <c r="QMC25" s="304"/>
      <c r="QMD25" s="304"/>
      <c r="QME25" s="304"/>
      <c r="QMF25" s="304"/>
      <c r="QMG25" s="304"/>
      <c r="QMH25" s="304"/>
      <c r="QMI25" s="304"/>
      <c r="QMJ25" s="304"/>
      <c r="QMK25" s="304"/>
      <c r="QML25" s="304"/>
      <c r="QMM25" s="304"/>
      <c r="QMN25" s="304"/>
      <c r="QMO25" s="304"/>
      <c r="QMP25" s="304"/>
      <c r="QMQ25" s="304"/>
      <c r="QMR25" s="304"/>
      <c r="QMS25" s="304"/>
      <c r="QMT25" s="304"/>
      <c r="QMU25" s="304"/>
      <c r="QMV25" s="304"/>
      <c r="QMW25" s="304"/>
      <c r="QMX25" s="304"/>
      <c r="QMY25" s="304"/>
      <c r="QMZ25" s="304"/>
      <c r="QNA25" s="304"/>
      <c r="QNB25" s="304"/>
      <c r="QNC25" s="304"/>
      <c r="QND25" s="304"/>
      <c r="QNE25" s="304"/>
      <c r="QNF25" s="304"/>
      <c r="QNG25" s="304"/>
      <c r="QNH25" s="304"/>
      <c r="QNI25" s="304"/>
      <c r="QNJ25" s="304"/>
      <c r="QNK25" s="304"/>
      <c r="QNL25" s="304"/>
      <c r="QNM25" s="304"/>
      <c r="QNN25" s="304"/>
      <c r="QNO25" s="304"/>
      <c r="QNP25" s="304"/>
      <c r="QNQ25" s="304"/>
      <c r="QNR25" s="304"/>
      <c r="QNS25" s="304"/>
      <c r="QNT25" s="304"/>
      <c r="QNU25" s="304"/>
      <c r="QNV25" s="304"/>
      <c r="QNW25" s="304"/>
      <c r="QNX25" s="304"/>
      <c r="QNY25" s="304"/>
      <c r="QNZ25" s="304"/>
      <c r="QOA25" s="304"/>
      <c r="QOB25" s="304"/>
      <c r="QOC25" s="304"/>
      <c r="QOD25" s="304"/>
      <c r="QOE25" s="304"/>
      <c r="QOF25" s="304"/>
      <c r="QOG25" s="304"/>
      <c r="QOH25" s="304"/>
      <c r="QOI25" s="304"/>
      <c r="QOJ25" s="304"/>
      <c r="QOK25" s="304"/>
      <c r="QOL25" s="304"/>
      <c r="QOM25" s="304"/>
      <c r="QON25" s="304"/>
      <c r="QOO25" s="304"/>
      <c r="QOP25" s="304"/>
      <c r="QOQ25" s="304"/>
      <c r="QOR25" s="304"/>
      <c r="QOS25" s="304"/>
      <c r="QOT25" s="304"/>
      <c r="QOU25" s="304"/>
      <c r="QOV25" s="304"/>
      <c r="QOW25" s="304"/>
      <c r="QOX25" s="304"/>
      <c r="QOY25" s="304"/>
      <c r="QOZ25" s="304"/>
      <c r="QPA25" s="304"/>
      <c r="QPB25" s="304"/>
      <c r="QPC25" s="304"/>
      <c r="QPD25" s="304"/>
      <c r="QPE25" s="304"/>
      <c r="QPF25" s="304"/>
      <c r="QPG25" s="304"/>
      <c r="QPH25" s="304"/>
      <c r="QPI25" s="304"/>
      <c r="QPJ25" s="304"/>
      <c r="QPK25" s="304"/>
      <c r="QPL25" s="304"/>
      <c r="QPM25" s="304"/>
      <c r="QPN25" s="304"/>
      <c r="QPO25" s="304"/>
      <c r="QPP25" s="304"/>
      <c r="QPQ25" s="304"/>
      <c r="QPR25" s="304"/>
      <c r="QPS25" s="304"/>
      <c r="QPT25" s="304"/>
      <c r="QPU25" s="304"/>
      <c r="QPV25" s="304"/>
      <c r="QPW25" s="304"/>
      <c r="QPX25" s="304"/>
      <c r="QPY25" s="304"/>
      <c r="QPZ25" s="304"/>
      <c r="QQA25" s="304"/>
      <c r="QQB25" s="304"/>
      <c r="QQC25" s="304"/>
      <c r="QQD25" s="304"/>
      <c r="QQE25" s="304"/>
      <c r="QQF25" s="304"/>
      <c r="QQG25" s="304"/>
      <c r="QQH25" s="304"/>
      <c r="QQI25" s="304"/>
      <c r="QQJ25" s="304"/>
      <c r="QQK25" s="304"/>
      <c r="QQL25" s="304"/>
      <c r="QQM25" s="304"/>
      <c r="QQN25" s="304"/>
      <c r="QQO25" s="304"/>
      <c r="QQP25" s="304"/>
      <c r="QQQ25" s="304"/>
      <c r="QQR25" s="304"/>
      <c r="QQS25" s="304"/>
      <c r="QQT25" s="304"/>
      <c r="QQU25" s="304"/>
      <c r="QQV25" s="304"/>
      <c r="QQW25" s="304"/>
      <c r="QQX25" s="304"/>
      <c r="QQY25" s="304"/>
      <c r="QQZ25" s="304"/>
      <c r="QRA25" s="304"/>
      <c r="QRB25" s="304"/>
      <c r="QRC25" s="304"/>
      <c r="QRD25" s="304"/>
      <c r="QRE25" s="304"/>
      <c r="QRF25" s="304"/>
      <c r="QRG25" s="304"/>
      <c r="QRH25" s="304"/>
      <c r="QRI25" s="304"/>
      <c r="QRJ25" s="304"/>
      <c r="QRK25" s="304"/>
      <c r="QRL25" s="304"/>
      <c r="QRM25" s="304"/>
      <c r="QRN25" s="304"/>
      <c r="QRO25" s="304"/>
      <c r="QRP25" s="304"/>
      <c r="QRQ25" s="304"/>
      <c r="QRR25" s="304"/>
      <c r="QRS25" s="304"/>
      <c r="QRT25" s="304"/>
      <c r="QRU25" s="304"/>
      <c r="QRV25" s="304"/>
      <c r="QRW25" s="304"/>
      <c r="QRX25" s="304"/>
      <c r="QRY25" s="304"/>
      <c r="QRZ25" s="304"/>
      <c r="QSA25" s="304"/>
      <c r="QSB25" s="304"/>
      <c r="QSC25" s="304"/>
      <c r="QSD25" s="304"/>
      <c r="QSE25" s="304"/>
      <c r="QSF25" s="304"/>
      <c r="QSG25" s="304"/>
      <c r="QSH25" s="304"/>
      <c r="QSI25" s="304"/>
      <c r="QSJ25" s="304"/>
      <c r="QSK25" s="304"/>
      <c r="QSL25" s="304"/>
      <c r="QSM25" s="304"/>
      <c r="QSN25" s="304"/>
      <c r="QSO25" s="304"/>
      <c r="QSP25" s="304"/>
      <c r="QSQ25" s="304"/>
      <c r="QSR25" s="304"/>
      <c r="QSS25" s="304"/>
      <c r="QST25" s="304"/>
      <c r="QSU25" s="304"/>
      <c r="QSV25" s="304"/>
      <c r="QSW25" s="304"/>
      <c r="QSX25" s="304"/>
      <c r="QSY25" s="304"/>
      <c r="QSZ25" s="304"/>
      <c r="QTA25" s="304"/>
      <c r="QTB25" s="304"/>
      <c r="QTC25" s="304"/>
      <c r="QTD25" s="304"/>
      <c r="QTE25" s="304"/>
      <c r="QTF25" s="304"/>
      <c r="QTG25" s="304"/>
      <c r="QTH25" s="304"/>
      <c r="QTI25" s="304"/>
      <c r="QTJ25" s="304"/>
      <c r="QTK25" s="304"/>
      <c r="QTL25" s="304"/>
      <c r="QTM25" s="304"/>
      <c r="QTN25" s="304"/>
      <c r="QTO25" s="304"/>
      <c r="QTP25" s="304"/>
      <c r="QTQ25" s="304"/>
      <c r="QTR25" s="304"/>
      <c r="QTS25" s="304"/>
      <c r="QTT25" s="304"/>
      <c r="QTU25" s="304"/>
      <c r="QTV25" s="304"/>
      <c r="QTW25" s="304"/>
      <c r="QTX25" s="304"/>
      <c r="QTY25" s="304"/>
      <c r="QTZ25" s="304"/>
      <c r="QUA25" s="304"/>
      <c r="QUB25" s="304"/>
      <c r="QUC25" s="304"/>
      <c r="QUD25" s="304"/>
      <c r="QUE25" s="304"/>
      <c r="QUF25" s="304"/>
      <c r="QUG25" s="304"/>
      <c r="QUH25" s="304"/>
      <c r="QUI25" s="304"/>
      <c r="QUJ25" s="304"/>
      <c r="QUK25" s="304"/>
      <c r="QUL25" s="304"/>
      <c r="QUM25" s="304"/>
      <c r="QUN25" s="304"/>
      <c r="QUO25" s="304"/>
      <c r="QUP25" s="304"/>
      <c r="QUQ25" s="304"/>
      <c r="QUR25" s="304"/>
      <c r="QUS25" s="304"/>
      <c r="QUT25" s="304"/>
      <c r="QUU25" s="304"/>
      <c r="QUV25" s="304"/>
      <c r="QUW25" s="304"/>
      <c r="QUX25" s="304"/>
      <c r="QUY25" s="304"/>
      <c r="QUZ25" s="304"/>
      <c r="QVA25" s="304"/>
      <c r="QVB25" s="304"/>
      <c r="QVC25" s="304"/>
      <c r="QVD25" s="304"/>
      <c r="QVE25" s="304"/>
      <c r="QVF25" s="304"/>
      <c r="QVG25" s="304"/>
      <c r="QVH25" s="304"/>
      <c r="QVI25" s="304"/>
      <c r="QVJ25" s="304"/>
      <c r="QVK25" s="304"/>
      <c r="QVL25" s="304"/>
      <c r="QVM25" s="304"/>
      <c r="QVN25" s="304"/>
      <c r="QVO25" s="304"/>
      <c r="QVP25" s="304"/>
      <c r="QVQ25" s="304"/>
      <c r="QVR25" s="304"/>
      <c r="QVS25" s="304"/>
      <c r="QVT25" s="304"/>
      <c r="QVU25" s="304"/>
      <c r="QVV25" s="304"/>
      <c r="QVW25" s="304"/>
      <c r="QVX25" s="304"/>
      <c r="QVY25" s="304"/>
      <c r="QVZ25" s="304"/>
      <c r="QWA25" s="304"/>
      <c r="QWB25" s="304"/>
      <c r="QWC25" s="304"/>
      <c r="QWD25" s="304"/>
      <c r="QWE25" s="304"/>
      <c r="QWF25" s="304"/>
      <c r="QWG25" s="304"/>
      <c r="QWH25" s="304"/>
      <c r="QWI25" s="304"/>
      <c r="QWJ25" s="304"/>
      <c r="QWK25" s="304"/>
      <c r="QWL25" s="304"/>
      <c r="QWM25" s="304"/>
      <c r="QWN25" s="304"/>
      <c r="QWO25" s="304"/>
      <c r="QWP25" s="304"/>
      <c r="QWQ25" s="304"/>
      <c r="QWR25" s="304"/>
      <c r="QWS25" s="304"/>
      <c r="QWT25" s="304"/>
      <c r="QWU25" s="304"/>
      <c r="QWV25" s="304"/>
      <c r="QWW25" s="304"/>
      <c r="QWX25" s="304"/>
      <c r="QWY25" s="304"/>
      <c r="QWZ25" s="304"/>
      <c r="QXA25" s="304"/>
      <c r="QXB25" s="304"/>
      <c r="QXC25" s="304"/>
      <c r="QXD25" s="304"/>
      <c r="QXE25" s="304"/>
      <c r="QXF25" s="304"/>
      <c r="QXG25" s="304"/>
      <c r="QXH25" s="304"/>
      <c r="QXI25" s="304"/>
      <c r="QXJ25" s="304"/>
      <c r="QXK25" s="304"/>
      <c r="QXL25" s="304"/>
      <c r="QXM25" s="304"/>
      <c r="QXN25" s="304"/>
      <c r="QXO25" s="304"/>
      <c r="QXP25" s="304"/>
      <c r="QXQ25" s="304"/>
      <c r="QXR25" s="304"/>
      <c r="QXS25" s="304"/>
      <c r="QXT25" s="304"/>
      <c r="QXU25" s="304"/>
      <c r="QXV25" s="304"/>
      <c r="QXW25" s="304"/>
      <c r="QXX25" s="304"/>
      <c r="QXY25" s="304"/>
      <c r="QXZ25" s="304"/>
      <c r="QYA25" s="304"/>
      <c r="QYB25" s="304"/>
      <c r="QYC25" s="304"/>
      <c r="QYD25" s="304"/>
      <c r="QYE25" s="304"/>
      <c r="QYF25" s="304"/>
      <c r="QYG25" s="304"/>
      <c r="QYH25" s="304"/>
      <c r="QYI25" s="304"/>
      <c r="QYJ25" s="304"/>
      <c r="QYK25" s="304"/>
      <c r="QYL25" s="304"/>
      <c r="QYM25" s="304"/>
      <c r="QYN25" s="304"/>
      <c r="QYO25" s="304"/>
      <c r="QYP25" s="304"/>
      <c r="QYQ25" s="304"/>
      <c r="QYR25" s="304"/>
      <c r="QYS25" s="304"/>
      <c r="QYT25" s="304"/>
      <c r="QYU25" s="304"/>
      <c r="QYV25" s="304"/>
      <c r="QYW25" s="304"/>
      <c r="QYX25" s="304"/>
      <c r="QYY25" s="304"/>
      <c r="QYZ25" s="304"/>
      <c r="QZA25" s="304"/>
      <c r="QZB25" s="304"/>
      <c r="QZC25" s="304"/>
      <c r="QZD25" s="304"/>
      <c r="QZE25" s="304"/>
      <c r="QZF25" s="304"/>
      <c r="QZG25" s="304"/>
      <c r="QZH25" s="304"/>
      <c r="QZI25" s="304"/>
      <c r="QZJ25" s="304"/>
      <c r="QZK25" s="304"/>
      <c r="QZL25" s="304"/>
      <c r="QZM25" s="304"/>
      <c r="QZN25" s="304"/>
      <c r="QZO25" s="304"/>
      <c r="QZP25" s="304"/>
      <c r="QZQ25" s="304"/>
      <c r="QZR25" s="304"/>
      <c r="QZS25" s="304"/>
      <c r="QZT25" s="304"/>
      <c r="QZU25" s="304"/>
      <c r="QZV25" s="304"/>
      <c r="QZW25" s="304"/>
      <c r="QZX25" s="304"/>
      <c r="QZY25" s="304"/>
      <c r="QZZ25" s="304"/>
      <c r="RAA25" s="304"/>
      <c r="RAB25" s="304"/>
      <c r="RAC25" s="304"/>
      <c r="RAD25" s="304"/>
      <c r="RAE25" s="304"/>
      <c r="RAF25" s="304"/>
      <c r="RAG25" s="304"/>
      <c r="RAH25" s="304"/>
      <c r="RAI25" s="304"/>
      <c r="RAJ25" s="304"/>
      <c r="RAK25" s="304"/>
      <c r="RAL25" s="304"/>
      <c r="RAM25" s="304"/>
      <c r="RAN25" s="304"/>
      <c r="RAO25" s="304"/>
      <c r="RAP25" s="304"/>
      <c r="RAQ25" s="304"/>
      <c r="RAR25" s="304"/>
      <c r="RAS25" s="304"/>
      <c r="RAT25" s="304"/>
      <c r="RAU25" s="304"/>
      <c r="RAV25" s="304"/>
      <c r="RAW25" s="304"/>
      <c r="RAX25" s="304"/>
      <c r="RAY25" s="304"/>
      <c r="RAZ25" s="304"/>
      <c r="RBA25" s="304"/>
      <c r="RBB25" s="304"/>
      <c r="RBC25" s="304"/>
      <c r="RBD25" s="304"/>
      <c r="RBE25" s="304"/>
      <c r="RBF25" s="304"/>
      <c r="RBG25" s="304"/>
      <c r="RBH25" s="304"/>
      <c r="RBI25" s="304"/>
      <c r="RBJ25" s="304"/>
      <c r="RBK25" s="304"/>
      <c r="RBL25" s="304"/>
      <c r="RBM25" s="304"/>
      <c r="RBN25" s="304"/>
      <c r="RBO25" s="304"/>
      <c r="RBP25" s="304"/>
      <c r="RBQ25" s="304"/>
      <c r="RBR25" s="304"/>
      <c r="RBS25" s="304"/>
      <c r="RBT25" s="304"/>
      <c r="RBU25" s="304"/>
      <c r="RBV25" s="304"/>
      <c r="RBW25" s="304"/>
      <c r="RBX25" s="304"/>
      <c r="RBY25" s="304"/>
      <c r="RBZ25" s="304"/>
      <c r="RCA25" s="304"/>
      <c r="RCB25" s="304"/>
      <c r="RCC25" s="304"/>
      <c r="RCD25" s="304"/>
      <c r="RCE25" s="304"/>
      <c r="RCF25" s="304"/>
      <c r="RCG25" s="304"/>
      <c r="RCH25" s="304"/>
      <c r="RCI25" s="304"/>
      <c r="RCJ25" s="304"/>
      <c r="RCK25" s="304"/>
      <c r="RCL25" s="304"/>
      <c r="RCM25" s="304"/>
      <c r="RCN25" s="304"/>
      <c r="RCO25" s="304"/>
      <c r="RCP25" s="304"/>
      <c r="RCQ25" s="304"/>
      <c r="RCR25" s="304"/>
      <c r="RCS25" s="304"/>
      <c r="RCT25" s="304"/>
      <c r="RCU25" s="304"/>
      <c r="RCV25" s="304"/>
      <c r="RCW25" s="304"/>
      <c r="RCX25" s="304"/>
      <c r="RCY25" s="304"/>
      <c r="RCZ25" s="304"/>
      <c r="RDA25" s="304"/>
      <c r="RDB25" s="304"/>
      <c r="RDC25" s="304"/>
      <c r="RDD25" s="304"/>
      <c r="RDE25" s="304"/>
      <c r="RDF25" s="304"/>
      <c r="RDG25" s="304"/>
      <c r="RDH25" s="304"/>
      <c r="RDI25" s="304"/>
      <c r="RDJ25" s="304"/>
      <c r="RDK25" s="304"/>
      <c r="RDL25" s="304"/>
      <c r="RDM25" s="304"/>
      <c r="RDN25" s="304"/>
      <c r="RDO25" s="304"/>
      <c r="RDP25" s="304"/>
      <c r="RDQ25" s="304"/>
      <c r="RDR25" s="304"/>
      <c r="RDS25" s="304"/>
      <c r="RDT25" s="304"/>
      <c r="RDU25" s="304"/>
      <c r="RDV25" s="304"/>
      <c r="RDW25" s="304"/>
      <c r="RDX25" s="304"/>
      <c r="RDY25" s="304"/>
      <c r="RDZ25" s="304"/>
      <c r="REA25" s="304"/>
      <c r="REB25" s="304"/>
      <c r="REC25" s="304"/>
      <c r="RED25" s="304"/>
      <c r="REE25" s="304"/>
      <c r="REF25" s="304"/>
      <c r="REG25" s="304"/>
      <c r="REH25" s="304"/>
      <c r="REI25" s="304"/>
      <c r="REJ25" s="304"/>
      <c r="REK25" s="304"/>
      <c r="REL25" s="304"/>
      <c r="REM25" s="304"/>
      <c r="REN25" s="304"/>
      <c r="REO25" s="304"/>
      <c r="REP25" s="304"/>
      <c r="REQ25" s="304"/>
      <c r="RER25" s="304"/>
      <c r="RES25" s="304"/>
      <c r="RET25" s="304"/>
      <c r="REU25" s="304"/>
      <c r="REV25" s="304"/>
      <c r="REW25" s="304"/>
      <c r="REX25" s="304"/>
      <c r="REY25" s="304"/>
      <c r="REZ25" s="304"/>
      <c r="RFA25" s="304"/>
      <c r="RFB25" s="304"/>
      <c r="RFC25" s="304"/>
      <c r="RFD25" s="304"/>
      <c r="RFE25" s="304"/>
      <c r="RFF25" s="304"/>
      <c r="RFG25" s="304"/>
      <c r="RFH25" s="304"/>
      <c r="RFI25" s="304"/>
      <c r="RFJ25" s="304"/>
      <c r="RFK25" s="304"/>
      <c r="RFL25" s="304"/>
      <c r="RFM25" s="304"/>
      <c r="RFN25" s="304"/>
      <c r="RFO25" s="304"/>
      <c r="RFP25" s="304"/>
      <c r="RFQ25" s="304"/>
      <c r="RFR25" s="304"/>
      <c r="RFS25" s="304"/>
      <c r="RFT25" s="304"/>
      <c r="RFU25" s="304"/>
      <c r="RFV25" s="304"/>
      <c r="RFW25" s="304"/>
      <c r="RFX25" s="304"/>
      <c r="RFY25" s="304"/>
      <c r="RFZ25" s="304"/>
      <c r="RGA25" s="304"/>
      <c r="RGB25" s="304"/>
      <c r="RGC25" s="304"/>
      <c r="RGD25" s="304"/>
      <c r="RGE25" s="304"/>
      <c r="RGF25" s="304"/>
      <c r="RGG25" s="304"/>
      <c r="RGH25" s="304"/>
      <c r="RGI25" s="304"/>
      <c r="RGJ25" s="304"/>
      <c r="RGK25" s="304"/>
      <c r="RGL25" s="304"/>
      <c r="RGM25" s="304"/>
      <c r="RGN25" s="304"/>
      <c r="RGO25" s="304"/>
      <c r="RGP25" s="304"/>
      <c r="RGQ25" s="304"/>
      <c r="RGR25" s="304"/>
      <c r="RGS25" s="304"/>
      <c r="RGT25" s="304"/>
      <c r="RGU25" s="304"/>
      <c r="RGV25" s="304"/>
      <c r="RGW25" s="304"/>
      <c r="RGX25" s="304"/>
      <c r="RGY25" s="304"/>
      <c r="RGZ25" s="304"/>
      <c r="RHA25" s="304"/>
      <c r="RHB25" s="304"/>
      <c r="RHC25" s="304"/>
      <c r="RHD25" s="304"/>
      <c r="RHE25" s="304"/>
      <c r="RHF25" s="304"/>
      <c r="RHG25" s="304"/>
      <c r="RHH25" s="304"/>
      <c r="RHI25" s="304"/>
      <c r="RHJ25" s="304"/>
      <c r="RHK25" s="304"/>
      <c r="RHL25" s="304"/>
      <c r="RHM25" s="304"/>
      <c r="RHN25" s="304"/>
      <c r="RHO25" s="304"/>
      <c r="RHP25" s="304"/>
      <c r="RHQ25" s="304"/>
      <c r="RHR25" s="304"/>
      <c r="RHS25" s="304"/>
      <c r="RHT25" s="304"/>
      <c r="RHU25" s="304"/>
      <c r="RHV25" s="304"/>
      <c r="RHW25" s="304"/>
      <c r="RHX25" s="304"/>
      <c r="RHY25" s="304"/>
      <c r="RHZ25" s="304"/>
      <c r="RIA25" s="304"/>
      <c r="RIB25" s="304"/>
      <c r="RIC25" s="304"/>
      <c r="RID25" s="304"/>
      <c r="RIE25" s="304"/>
      <c r="RIF25" s="304"/>
      <c r="RIG25" s="304"/>
      <c r="RIH25" s="304"/>
      <c r="RII25" s="304"/>
      <c r="RIJ25" s="304"/>
      <c r="RIK25" s="304"/>
      <c r="RIL25" s="304"/>
      <c r="RIM25" s="304"/>
      <c r="RIN25" s="304"/>
      <c r="RIO25" s="304"/>
      <c r="RIP25" s="304"/>
      <c r="RIQ25" s="304"/>
      <c r="RIR25" s="304"/>
      <c r="RIS25" s="304"/>
      <c r="RIT25" s="304"/>
      <c r="RIU25" s="304"/>
      <c r="RIV25" s="304"/>
      <c r="RIW25" s="304"/>
      <c r="RIX25" s="304"/>
      <c r="RIY25" s="304"/>
      <c r="RIZ25" s="304"/>
      <c r="RJA25" s="304"/>
      <c r="RJB25" s="304"/>
      <c r="RJC25" s="304"/>
      <c r="RJD25" s="304"/>
      <c r="RJE25" s="304"/>
      <c r="RJF25" s="304"/>
      <c r="RJG25" s="304"/>
      <c r="RJH25" s="304"/>
      <c r="RJI25" s="304"/>
      <c r="RJJ25" s="304"/>
      <c r="RJK25" s="304"/>
      <c r="RJL25" s="304"/>
      <c r="RJM25" s="304"/>
      <c r="RJN25" s="304"/>
      <c r="RJO25" s="304"/>
      <c r="RJP25" s="304"/>
      <c r="RJQ25" s="304"/>
      <c r="RJR25" s="304"/>
      <c r="RJS25" s="304"/>
      <c r="RJT25" s="304"/>
      <c r="RJU25" s="304"/>
      <c r="RJV25" s="304"/>
      <c r="RJW25" s="304"/>
      <c r="RJX25" s="304"/>
      <c r="RJY25" s="304"/>
      <c r="RJZ25" s="304"/>
      <c r="RKA25" s="304"/>
      <c r="RKB25" s="304"/>
      <c r="RKC25" s="304"/>
      <c r="RKD25" s="304"/>
      <c r="RKE25" s="304"/>
      <c r="RKF25" s="304"/>
      <c r="RKG25" s="304"/>
      <c r="RKH25" s="304"/>
      <c r="RKI25" s="304"/>
      <c r="RKJ25" s="304"/>
      <c r="RKK25" s="304"/>
      <c r="RKL25" s="304"/>
      <c r="RKM25" s="304"/>
      <c r="RKN25" s="304"/>
      <c r="RKO25" s="304"/>
      <c r="RKP25" s="304"/>
      <c r="RKQ25" s="304"/>
      <c r="RKR25" s="304"/>
      <c r="RKS25" s="304"/>
      <c r="RKT25" s="304"/>
      <c r="RKU25" s="304"/>
      <c r="RKV25" s="304"/>
      <c r="RKW25" s="304"/>
      <c r="RKX25" s="304"/>
      <c r="RKY25" s="304"/>
      <c r="RKZ25" s="304"/>
      <c r="RLA25" s="304"/>
      <c r="RLB25" s="304"/>
      <c r="RLC25" s="304"/>
      <c r="RLD25" s="304"/>
      <c r="RLE25" s="304"/>
      <c r="RLF25" s="304"/>
      <c r="RLG25" s="304"/>
      <c r="RLH25" s="304"/>
      <c r="RLI25" s="304"/>
      <c r="RLJ25" s="304"/>
      <c r="RLK25" s="304"/>
      <c r="RLL25" s="304"/>
      <c r="RLM25" s="304"/>
      <c r="RLN25" s="304"/>
      <c r="RLO25" s="304"/>
      <c r="RLP25" s="304"/>
      <c r="RLQ25" s="304"/>
      <c r="RLR25" s="304"/>
      <c r="RLS25" s="304"/>
      <c r="RLT25" s="304"/>
      <c r="RLU25" s="304"/>
      <c r="RLV25" s="304"/>
      <c r="RLW25" s="304"/>
      <c r="RLX25" s="304"/>
      <c r="RLY25" s="304"/>
      <c r="RLZ25" s="304"/>
      <c r="RMA25" s="304"/>
      <c r="RMB25" s="304"/>
      <c r="RMC25" s="304"/>
      <c r="RMD25" s="304"/>
      <c r="RME25" s="304"/>
      <c r="RMF25" s="304"/>
      <c r="RMG25" s="304"/>
      <c r="RMH25" s="304"/>
      <c r="RMI25" s="304"/>
      <c r="RMJ25" s="304"/>
      <c r="RMK25" s="304"/>
      <c r="RML25" s="304"/>
      <c r="RMM25" s="304"/>
      <c r="RMN25" s="304"/>
      <c r="RMO25" s="304"/>
      <c r="RMP25" s="304"/>
      <c r="RMQ25" s="304"/>
      <c r="RMR25" s="304"/>
      <c r="RMS25" s="304"/>
      <c r="RMT25" s="304"/>
      <c r="RMU25" s="304"/>
      <c r="RMV25" s="304"/>
      <c r="RMW25" s="304"/>
      <c r="RMX25" s="304"/>
      <c r="RMY25" s="304"/>
      <c r="RMZ25" s="304"/>
      <c r="RNA25" s="304"/>
      <c r="RNB25" s="304"/>
      <c r="RNC25" s="304"/>
      <c r="RND25" s="304"/>
      <c r="RNE25" s="304"/>
      <c r="RNF25" s="304"/>
      <c r="RNG25" s="304"/>
      <c r="RNH25" s="304"/>
      <c r="RNI25" s="304"/>
      <c r="RNJ25" s="304"/>
      <c r="RNK25" s="304"/>
      <c r="RNL25" s="304"/>
      <c r="RNM25" s="304"/>
      <c r="RNN25" s="304"/>
      <c r="RNO25" s="304"/>
      <c r="RNP25" s="304"/>
      <c r="RNQ25" s="304"/>
      <c r="RNR25" s="304"/>
      <c r="RNS25" s="304"/>
      <c r="RNT25" s="304"/>
      <c r="RNU25" s="304"/>
      <c r="RNV25" s="304"/>
      <c r="RNW25" s="304"/>
      <c r="RNX25" s="304"/>
      <c r="RNY25" s="304"/>
      <c r="RNZ25" s="304"/>
      <c r="ROA25" s="304"/>
      <c r="ROB25" s="304"/>
      <c r="ROC25" s="304"/>
      <c r="ROD25" s="304"/>
      <c r="ROE25" s="304"/>
      <c r="ROF25" s="304"/>
      <c r="ROG25" s="304"/>
      <c r="ROH25" s="304"/>
      <c r="ROI25" s="304"/>
      <c r="ROJ25" s="304"/>
      <c r="ROK25" s="304"/>
      <c r="ROL25" s="304"/>
      <c r="ROM25" s="304"/>
      <c r="RON25" s="304"/>
      <c r="ROO25" s="304"/>
      <c r="ROP25" s="304"/>
      <c r="ROQ25" s="304"/>
      <c r="ROR25" s="304"/>
      <c r="ROS25" s="304"/>
      <c r="ROT25" s="304"/>
      <c r="ROU25" s="304"/>
      <c r="ROV25" s="304"/>
      <c r="ROW25" s="304"/>
      <c r="ROX25" s="304"/>
      <c r="ROY25" s="304"/>
      <c r="ROZ25" s="304"/>
      <c r="RPA25" s="304"/>
      <c r="RPB25" s="304"/>
      <c r="RPC25" s="304"/>
      <c r="RPD25" s="304"/>
      <c r="RPE25" s="304"/>
      <c r="RPF25" s="304"/>
      <c r="RPG25" s="304"/>
      <c r="RPH25" s="304"/>
      <c r="RPI25" s="304"/>
      <c r="RPJ25" s="304"/>
      <c r="RPK25" s="304"/>
      <c r="RPL25" s="304"/>
      <c r="RPM25" s="304"/>
      <c r="RPN25" s="304"/>
      <c r="RPO25" s="304"/>
      <c r="RPP25" s="304"/>
      <c r="RPQ25" s="304"/>
      <c r="RPR25" s="304"/>
      <c r="RPS25" s="304"/>
      <c r="RPT25" s="304"/>
      <c r="RPU25" s="304"/>
      <c r="RPV25" s="304"/>
      <c r="RPW25" s="304"/>
      <c r="RPX25" s="304"/>
      <c r="RPY25" s="304"/>
      <c r="RPZ25" s="304"/>
      <c r="RQA25" s="304"/>
      <c r="RQB25" s="304"/>
      <c r="RQC25" s="304"/>
      <c r="RQD25" s="304"/>
      <c r="RQE25" s="304"/>
      <c r="RQF25" s="304"/>
      <c r="RQG25" s="304"/>
      <c r="RQH25" s="304"/>
      <c r="RQI25" s="304"/>
      <c r="RQJ25" s="304"/>
      <c r="RQK25" s="304"/>
      <c r="RQL25" s="304"/>
      <c r="RQM25" s="304"/>
      <c r="RQN25" s="304"/>
      <c r="RQO25" s="304"/>
      <c r="RQP25" s="304"/>
      <c r="RQQ25" s="304"/>
      <c r="RQR25" s="304"/>
      <c r="RQS25" s="304"/>
      <c r="RQT25" s="304"/>
      <c r="RQU25" s="304"/>
      <c r="RQV25" s="304"/>
      <c r="RQW25" s="304"/>
      <c r="RQX25" s="304"/>
      <c r="RQY25" s="304"/>
      <c r="RQZ25" s="304"/>
      <c r="RRA25" s="304"/>
      <c r="RRB25" s="304"/>
      <c r="RRC25" s="304"/>
      <c r="RRD25" s="304"/>
      <c r="RRE25" s="304"/>
      <c r="RRF25" s="304"/>
      <c r="RRG25" s="304"/>
      <c r="RRH25" s="304"/>
      <c r="RRI25" s="304"/>
      <c r="RRJ25" s="304"/>
      <c r="RRK25" s="304"/>
      <c r="RRL25" s="304"/>
      <c r="RRM25" s="304"/>
      <c r="RRN25" s="304"/>
      <c r="RRO25" s="304"/>
      <c r="RRP25" s="304"/>
      <c r="RRQ25" s="304"/>
      <c r="RRR25" s="304"/>
      <c r="RRS25" s="304"/>
      <c r="RRT25" s="304"/>
      <c r="RRU25" s="304"/>
      <c r="RRV25" s="304"/>
      <c r="RRW25" s="304"/>
      <c r="RRX25" s="304"/>
      <c r="RRY25" s="304"/>
      <c r="RRZ25" s="304"/>
      <c r="RSA25" s="304"/>
      <c r="RSB25" s="304"/>
      <c r="RSC25" s="304"/>
      <c r="RSD25" s="304"/>
      <c r="RSE25" s="304"/>
      <c r="RSF25" s="304"/>
      <c r="RSG25" s="304"/>
      <c r="RSH25" s="304"/>
      <c r="RSI25" s="304"/>
      <c r="RSJ25" s="304"/>
      <c r="RSK25" s="304"/>
      <c r="RSL25" s="304"/>
      <c r="RSM25" s="304"/>
      <c r="RSN25" s="304"/>
      <c r="RSO25" s="304"/>
      <c r="RSP25" s="304"/>
      <c r="RSQ25" s="304"/>
      <c r="RSR25" s="304"/>
      <c r="RSS25" s="304"/>
      <c r="RST25" s="304"/>
      <c r="RSU25" s="304"/>
      <c r="RSV25" s="304"/>
      <c r="RSW25" s="304"/>
      <c r="RSX25" s="304"/>
      <c r="RSY25" s="304"/>
      <c r="RSZ25" s="304"/>
      <c r="RTA25" s="304"/>
      <c r="RTB25" s="304"/>
      <c r="RTC25" s="304"/>
      <c r="RTD25" s="304"/>
      <c r="RTE25" s="304"/>
      <c r="RTF25" s="304"/>
      <c r="RTG25" s="304"/>
      <c r="RTH25" s="304"/>
      <c r="RTI25" s="304"/>
      <c r="RTJ25" s="304"/>
      <c r="RTK25" s="304"/>
      <c r="RTL25" s="304"/>
      <c r="RTM25" s="304"/>
      <c r="RTN25" s="304"/>
      <c r="RTO25" s="304"/>
      <c r="RTP25" s="304"/>
      <c r="RTQ25" s="304"/>
      <c r="RTR25" s="304"/>
      <c r="RTS25" s="304"/>
      <c r="RTT25" s="304"/>
      <c r="RTU25" s="304"/>
      <c r="RTV25" s="304"/>
      <c r="RTW25" s="304"/>
      <c r="RTX25" s="304"/>
      <c r="RTY25" s="304"/>
      <c r="RTZ25" s="304"/>
      <c r="RUA25" s="304"/>
      <c r="RUB25" s="304"/>
      <c r="RUC25" s="304"/>
      <c r="RUD25" s="304"/>
      <c r="RUE25" s="304"/>
      <c r="RUF25" s="304"/>
      <c r="RUG25" s="304"/>
      <c r="RUH25" s="304"/>
      <c r="RUI25" s="304"/>
      <c r="RUJ25" s="304"/>
      <c r="RUK25" s="304"/>
      <c r="RUL25" s="304"/>
      <c r="RUM25" s="304"/>
      <c r="RUN25" s="304"/>
      <c r="RUO25" s="304"/>
      <c r="RUP25" s="304"/>
      <c r="RUQ25" s="304"/>
      <c r="RUR25" s="304"/>
      <c r="RUS25" s="304"/>
      <c r="RUT25" s="304"/>
      <c r="RUU25" s="304"/>
      <c r="RUV25" s="304"/>
      <c r="RUW25" s="304"/>
      <c r="RUX25" s="304"/>
      <c r="RUY25" s="304"/>
      <c r="RUZ25" s="304"/>
      <c r="RVA25" s="304"/>
      <c r="RVB25" s="304"/>
      <c r="RVC25" s="304"/>
      <c r="RVD25" s="304"/>
      <c r="RVE25" s="304"/>
      <c r="RVF25" s="304"/>
      <c r="RVG25" s="304"/>
      <c r="RVH25" s="304"/>
      <c r="RVI25" s="304"/>
      <c r="RVJ25" s="304"/>
      <c r="RVK25" s="304"/>
      <c r="RVL25" s="304"/>
      <c r="RVM25" s="304"/>
      <c r="RVN25" s="304"/>
      <c r="RVO25" s="304"/>
      <c r="RVP25" s="304"/>
      <c r="RVQ25" s="304"/>
      <c r="RVR25" s="304"/>
      <c r="RVS25" s="304"/>
      <c r="RVT25" s="304"/>
      <c r="RVU25" s="304"/>
      <c r="RVV25" s="304"/>
      <c r="RVW25" s="304"/>
      <c r="RVX25" s="304"/>
      <c r="RVY25" s="304"/>
      <c r="RVZ25" s="304"/>
      <c r="RWA25" s="304"/>
      <c r="RWB25" s="304"/>
      <c r="RWC25" s="304"/>
      <c r="RWD25" s="304"/>
      <c r="RWE25" s="304"/>
      <c r="RWF25" s="304"/>
      <c r="RWG25" s="304"/>
      <c r="RWH25" s="304"/>
      <c r="RWI25" s="304"/>
      <c r="RWJ25" s="304"/>
      <c r="RWK25" s="304"/>
      <c r="RWL25" s="304"/>
      <c r="RWM25" s="304"/>
      <c r="RWN25" s="304"/>
      <c r="RWO25" s="304"/>
      <c r="RWP25" s="304"/>
      <c r="RWQ25" s="304"/>
      <c r="RWR25" s="304"/>
      <c r="RWS25" s="304"/>
      <c r="RWT25" s="304"/>
      <c r="RWU25" s="304"/>
      <c r="RWV25" s="304"/>
      <c r="RWW25" s="304"/>
      <c r="RWX25" s="304"/>
      <c r="RWY25" s="304"/>
      <c r="RWZ25" s="304"/>
      <c r="RXA25" s="304"/>
      <c r="RXB25" s="304"/>
      <c r="RXC25" s="304"/>
      <c r="RXD25" s="304"/>
      <c r="RXE25" s="304"/>
      <c r="RXF25" s="304"/>
      <c r="RXG25" s="304"/>
      <c r="RXH25" s="304"/>
      <c r="RXI25" s="304"/>
      <c r="RXJ25" s="304"/>
      <c r="RXK25" s="304"/>
      <c r="RXL25" s="304"/>
      <c r="RXM25" s="304"/>
      <c r="RXN25" s="304"/>
      <c r="RXO25" s="304"/>
      <c r="RXP25" s="304"/>
      <c r="RXQ25" s="304"/>
      <c r="RXR25" s="304"/>
      <c r="RXS25" s="304"/>
      <c r="RXT25" s="304"/>
      <c r="RXU25" s="304"/>
      <c r="RXV25" s="304"/>
      <c r="RXW25" s="304"/>
      <c r="RXX25" s="304"/>
      <c r="RXY25" s="304"/>
      <c r="RXZ25" s="304"/>
      <c r="RYA25" s="304"/>
      <c r="RYB25" s="304"/>
      <c r="RYC25" s="304"/>
      <c r="RYD25" s="304"/>
      <c r="RYE25" s="304"/>
      <c r="RYF25" s="304"/>
      <c r="RYG25" s="304"/>
      <c r="RYH25" s="304"/>
      <c r="RYI25" s="304"/>
      <c r="RYJ25" s="304"/>
      <c r="RYK25" s="304"/>
      <c r="RYL25" s="304"/>
      <c r="RYM25" s="304"/>
      <c r="RYN25" s="304"/>
      <c r="RYO25" s="304"/>
      <c r="RYP25" s="304"/>
      <c r="RYQ25" s="304"/>
      <c r="RYR25" s="304"/>
      <c r="RYS25" s="304"/>
      <c r="RYT25" s="304"/>
      <c r="RYU25" s="304"/>
      <c r="RYV25" s="304"/>
      <c r="RYW25" s="304"/>
      <c r="RYX25" s="304"/>
      <c r="RYY25" s="304"/>
      <c r="RYZ25" s="304"/>
      <c r="RZA25" s="304"/>
      <c r="RZB25" s="304"/>
      <c r="RZC25" s="304"/>
      <c r="RZD25" s="304"/>
      <c r="RZE25" s="304"/>
      <c r="RZF25" s="304"/>
      <c r="RZG25" s="304"/>
      <c r="RZH25" s="304"/>
      <c r="RZI25" s="304"/>
      <c r="RZJ25" s="304"/>
      <c r="RZK25" s="304"/>
      <c r="RZL25" s="304"/>
      <c r="RZM25" s="304"/>
      <c r="RZN25" s="304"/>
      <c r="RZO25" s="304"/>
      <c r="RZP25" s="304"/>
      <c r="RZQ25" s="304"/>
      <c r="RZR25" s="304"/>
      <c r="RZS25" s="304"/>
      <c r="RZT25" s="304"/>
      <c r="RZU25" s="304"/>
      <c r="RZV25" s="304"/>
      <c r="RZW25" s="304"/>
      <c r="RZX25" s="304"/>
      <c r="RZY25" s="304"/>
      <c r="RZZ25" s="304"/>
      <c r="SAA25" s="304"/>
      <c r="SAB25" s="304"/>
      <c r="SAC25" s="304"/>
      <c r="SAD25" s="304"/>
      <c r="SAE25" s="304"/>
      <c r="SAF25" s="304"/>
      <c r="SAG25" s="304"/>
      <c r="SAH25" s="304"/>
      <c r="SAI25" s="304"/>
      <c r="SAJ25" s="304"/>
      <c r="SAK25" s="304"/>
      <c r="SAL25" s="304"/>
      <c r="SAM25" s="304"/>
      <c r="SAN25" s="304"/>
      <c r="SAO25" s="304"/>
      <c r="SAP25" s="304"/>
      <c r="SAQ25" s="304"/>
      <c r="SAR25" s="304"/>
      <c r="SAS25" s="304"/>
      <c r="SAT25" s="304"/>
      <c r="SAU25" s="304"/>
      <c r="SAV25" s="304"/>
      <c r="SAW25" s="304"/>
      <c r="SAX25" s="304"/>
      <c r="SAY25" s="304"/>
      <c r="SAZ25" s="304"/>
      <c r="SBA25" s="304"/>
      <c r="SBB25" s="304"/>
      <c r="SBC25" s="304"/>
      <c r="SBD25" s="304"/>
      <c r="SBE25" s="304"/>
      <c r="SBF25" s="304"/>
      <c r="SBG25" s="304"/>
      <c r="SBH25" s="304"/>
      <c r="SBI25" s="304"/>
      <c r="SBJ25" s="304"/>
      <c r="SBK25" s="304"/>
      <c r="SBL25" s="304"/>
      <c r="SBM25" s="304"/>
      <c r="SBN25" s="304"/>
      <c r="SBO25" s="304"/>
      <c r="SBP25" s="304"/>
      <c r="SBQ25" s="304"/>
      <c r="SBR25" s="304"/>
      <c r="SBS25" s="304"/>
      <c r="SBT25" s="304"/>
      <c r="SBU25" s="304"/>
      <c r="SBV25" s="304"/>
      <c r="SBW25" s="304"/>
      <c r="SBX25" s="304"/>
      <c r="SBY25" s="304"/>
      <c r="SBZ25" s="304"/>
      <c r="SCA25" s="304"/>
      <c r="SCB25" s="304"/>
      <c r="SCC25" s="304"/>
      <c r="SCD25" s="304"/>
      <c r="SCE25" s="304"/>
      <c r="SCF25" s="304"/>
      <c r="SCG25" s="304"/>
      <c r="SCH25" s="304"/>
      <c r="SCI25" s="304"/>
      <c r="SCJ25" s="304"/>
      <c r="SCK25" s="304"/>
      <c r="SCL25" s="304"/>
      <c r="SCM25" s="304"/>
      <c r="SCN25" s="304"/>
      <c r="SCO25" s="304"/>
      <c r="SCP25" s="304"/>
      <c r="SCQ25" s="304"/>
      <c r="SCR25" s="304"/>
      <c r="SCS25" s="304"/>
      <c r="SCT25" s="304"/>
      <c r="SCU25" s="304"/>
      <c r="SCV25" s="304"/>
      <c r="SCW25" s="304"/>
      <c r="SCX25" s="304"/>
      <c r="SCY25" s="304"/>
      <c r="SCZ25" s="304"/>
      <c r="SDA25" s="304"/>
      <c r="SDB25" s="304"/>
      <c r="SDC25" s="304"/>
      <c r="SDD25" s="304"/>
      <c r="SDE25" s="304"/>
      <c r="SDF25" s="304"/>
      <c r="SDG25" s="304"/>
      <c r="SDH25" s="304"/>
      <c r="SDI25" s="304"/>
      <c r="SDJ25" s="304"/>
      <c r="SDK25" s="304"/>
      <c r="SDL25" s="304"/>
      <c r="SDM25" s="304"/>
      <c r="SDN25" s="304"/>
      <c r="SDO25" s="304"/>
      <c r="SDP25" s="304"/>
      <c r="SDQ25" s="304"/>
      <c r="SDR25" s="304"/>
      <c r="SDS25" s="304"/>
      <c r="SDT25" s="304"/>
      <c r="SDU25" s="304"/>
      <c r="SDV25" s="304"/>
      <c r="SDW25" s="304"/>
      <c r="SDX25" s="304"/>
      <c r="SDY25" s="304"/>
      <c r="SDZ25" s="304"/>
      <c r="SEA25" s="304"/>
      <c r="SEB25" s="304"/>
      <c r="SEC25" s="304"/>
      <c r="SED25" s="304"/>
      <c r="SEE25" s="304"/>
      <c r="SEF25" s="304"/>
      <c r="SEG25" s="304"/>
      <c r="SEH25" s="304"/>
      <c r="SEI25" s="304"/>
      <c r="SEJ25" s="304"/>
      <c r="SEK25" s="304"/>
      <c r="SEL25" s="304"/>
      <c r="SEM25" s="304"/>
      <c r="SEN25" s="304"/>
      <c r="SEO25" s="304"/>
      <c r="SEP25" s="304"/>
      <c r="SEQ25" s="304"/>
      <c r="SER25" s="304"/>
      <c r="SES25" s="304"/>
      <c r="SET25" s="304"/>
      <c r="SEU25" s="304"/>
      <c r="SEV25" s="304"/>
      <c r="SEW25" s="304"/>
      <c r="SEX25" s="304"/>
      <c r="SEY25" s="304"/>
      <c r="SEZ25" s="304"/>
      <c r="SFA25" s="304"/>
      <c r="SFB25" s="304"/>
      <c r="SFC25" s="304"/>
      <c r="SFD25" s="304"/>
      <c r="SFE25" s="304"/>
      <c r="SFF25" s="304"/>
      <c r="SFG25" s="304"/>
      <c r="SFH25" s="304"/>
      <c r="SFI25" s="304"/>
      <c r="SFJ25" s="304"/>
      <c r="SFK25" s="304"/>
      <c r="SFL25" s="304"/>
      <c r="SFM25" s="304"/>
      <c r="SFN25" s="304"/>
      <c r="SFO25" s="304"/>
      <c r="SFP25" s="304"/>
      <c r="SFQ25" s="304"/>
      <c r="SFR25" s="304"/>
      <c r="SFS25" s="304"/>
      <c r="SFT25" s="304"/>
      <c r="SFU25" s="304"/>
      <c r="SFV25" s="304"/>
      <c r="SFW25" s="304"/>
      <c r="SFX25" s="304"/>
      <c r="SFY25" s="304"/>
      <c r="SFZ25" s="304"/>
      <c r="SGA25" s="304"/>
      <c r="SGB25" s="304"/>
      <c r="SGC25" s="304"/>
      <c r="SGD25" s="304"/>
      <c r="SGE25" s="304"/>
      <c r="SGF25" s="304"/>
      <c r="SGG25" s="304"/>
      <c r="SGH25" s="304"/>
      <c r="SGI25" s="304"/>
      <c r="SGJ25" s="304"/>
      <c r="SGK25" s="304"/>
      <c r="SGL25" s="304"/>
      <c r="SGM25" s="304"/>
      <c r="SGN25" s="304"/>
      <c r="SGO25" s="304"/>
      <c r="SGP25" s="304"/>
      <c r="SGQ25" s="304"/>
      <c r="SGR25" s="304"/>
      <c r="SGS25" s="304"/>
      <c r="SGT25" s="304"/>
      <c r="SGU25" s="304"/>
      <c r="SGV25" s="304"/>
      <c r="SGW25" s="304"/>
      <c r="SGX25" s="304"/>
      <c r="SGY25" s="304"/>
      <c r="SGZ25" s="304"/>
      <c r="SHA25" s="304"/>
      <c r="SHB25" s="304"/>
      <c r="SHC25" s="304"/>
      <c r="SHD25" s="304"/>
      <c r="SHE25" s="304"/>
      <c r="SHF25" s="304"/>
      <c r="SHG25" s="304"/>
      <c r="SHH25" s="304"/>
      <c r="SHI25" s="304"/>
      <c r="SHJ25" s="304"/>
      <c r="SHK25" s="304"/>
      <c r="SHL25" s="304"/>
      <c r="SHM25" s="304"/>
      <c r="SHN25" s="304"/>
      <c r="SHO25" s="304"/>
      <c r="SHP25" s="304"/>
      <c r="SHQ25" s="304"/>
      <c r="SHR25" s="304"/>
      <c r="SHS25" s="304"/>
      <c r="SHT25" s="304"/>
      <c r="SHU25" s="304"/>
      <c r="SHV25" s="304"/>
      <c r="SHW25" s="304"/>
      <c r="SHX25" s="304"/>
      <c r="SHY25" s="304"/>
      <c r="SHZ25" s="304"/>
      <c r="SIA25" s="304"/>
      <c r="SIB25" s="304"/>
      <c r="SIC25" s="304"/>
      <c r="SID25" s="304"/>
      <c r="SIE25" s="304"/>
      <c r="SIF25" s="304"/>
      <c r="SIG25" s="304"/>
      <c r="SIH25" s="304"/>
      <c r="SII25" s="304"/>
      <c r="SIJ25" s="304"/>
      <c r="SIK25" s="304"/>
      <c r="SIL25" s="304"/>
      <c r="SIM25" s="304"/>
      <c r="SIN25" s="304"/>
      <c r="SIO25" s="304"/>
      <c r="SIP25" s="304"/>
      <c r="SIQ25" s="304"/>
      <c r="SIR25" s="304"/>
      <c r="SIS25" s="304"/>
      <c r="SIT25" s="304"/>
      <c r="SIU25" s="304"/>
      <c r="SIV25" s="304"/>
      <c r="SIW25" s="304"/>
      <c r="SIX25" s="304"/>
      <c r="SIY25" s="304"/>
      <c r="SIZ25" s="304"/>
      <c r="SJA25" s="304"/>
      <c r="SJB25" s="304"/>
      <c r="SJC25" s="304"/>
      <c r="SJD25" s="304"/>
      <c r="SJE25" s="304"/>
      <c r="SJF25" s="304"/>
      <c r="SJG25" s="304"/>
      <c r="SJH25" s="304"/>
      <c r="SJI25" s="304"/>
      <c r="SJJ25" s="304"/>
      <c r="SJK25" s="304"/>
      <c r="SJL25" s="304"/>
      <c r="SJM25" s="304"/>
      <c r="SJN25" s="304"/>
      <c r="SJO25" s="304"/>
      <c r="SJP25" s="304"/>
      <c r="SJQ25" s="304"/>
      <c r="SJR25" s="304"/>
      <c r="SJS25" s="304"/>
      <c r="SJT25" s="304"/>
      <c r="SJU25" s="304"/>
      <c r="SJV25" s="304"/>
      <c r="SJW25" s="304"/>
      <c r="SJX25" s="304"/>
      <c r="SJY25" s="304"/>
      <c r="SJZ25" s="304"/>
      <c r="SKA25" s="304"/>
      <c r="SKB25" s="304"/>
      <c r="SKC25" s="304"/>
      <c r="SKD25" s="304"/>
      <c r="SKE25" s="304"/>
      <c r="SKF25" s="304"/>
      <c r="SKG25" s="304"/>
      <c r="SKH25" s="304"/>
      <c r="SKI25" s="304"/>
      <c r="SKJ25" s="304"/>
      <c r="SKK25" s="304"/>
      <c r="SKL25" s="304"/>
      <c r="SKM25" s="304"/>
      <c r="SKN25" s="304"/>
      <c r="SKO25" s="304"/>
      <c r="SKP25" s="304"/>
      <c r="SKQ25" s="304"/>
      <c r="SKR25" s="304"/>
      <c r="SKS25" s="304"/>
      <c r="SKT25" s="304"/>
      <c r="SKU25" s="304"/>
      <c r="SKV25" s="304"/>
      <c r="SKW25" s="304"/>
      <c r="SKX25" s="304"/>
      <c r="SKY25" s="304"/>
      <c r="SKZ25" s="304"/>
      <c r="SLA25" s="304"/>
      <c r="SLB25" s="304"/>
      <c r="SLC25" s="304"/>
      <c r="SLD25" s="304"/>
      <c r="SLE25" s="304"/>
      <c r="SLF25" s="304"/>
      <c r="SLG25" s="304"/>
      <c r="SLH25" s="304"/>
      <c r="SLI25" s="304"/>
      <c r="SLJ25" s="304"/>
      <c r="SLK25" s="304"/>
      <c r="SLL25" s="304"/>
      <c r="SLM25" s="304"/>
      <c r="SLN25" s="304"/>
      <c r="SLO25" s="304"/>
      <c r="SLP25" s="304"/>
      <c r="SLQ25" s="304"/>
      <c r="SLR25" s="304"/>
      <c r="SLS25" s="304"/>
      <c r="SLT25" s="304"/>
      <c r="SLU25" s="304"/>
      <c r="SLV25" s="304"/>
      <c r="SLW25" s="304"/>
      <c r="SLX25" s="304"/>
      <c r="SLY25" s="304"/>
      <c r="SLZ25" s="304"/>
      <c r="SMA25" s="304"/>
      <c r="SMB25" s="304"/>
      <c r="SMC25" s="304"/>
      <c r="SMD25" s="304"/>
      <c r="SME25" s="304"/>
      <c r="SMF25" s="304"/>
      <c r="SMG25" s="304"/>
      <c r="SMH25" s="304"/>
      <c r="SMI25" s="304"/>
      <c r="SMJ25" s="304"/>
      <c r="SMK25" s="304"/>
      <c r="SML25" s="304"/>
      <c r="SMM25" s="304"/>
      <c r="SMN25" s="304"/>
      <c r="SMO25" s="304"/>
      <c r="SMP25" s="304"/>
      <c r="SMQ25" s="304"/>
      <c r="SMR25" s="304"/>
      <c r="SMS25" s="304"/>
      <c r="SMT25" s="304"/>
      <c r="SMU25" s="304"/>
      <c r="SMV25" s="304"/>
      <c r="SMW25" s="304"/>
      <c r="SMX25" s="304"/>
      <c r="SMY25" s="304"/>
      <c r="SMZ25" s="304"/>
      <c r="SNA25" s="304"/>
      <c r="SNB25" s="304"/>
      <c r="SNC25" s="304"/>
      <c r="SND25" s="304"/>
      <c r="SNE25" s="304"/>
      <c r="SNF25" s="304"/>
      <c r="SNG25" s="304"/>
      <c r="SNH25" s="304"/>
      <c r="SNI25" s="304"/>
      <c r="SNJ25" s="304"/>
      <c r="SNK25" s="304"/>
      <c r="SNL25" s="304"/>
      <c r="SNM25" s="304"/>
      <c r="SNN25" s="304"/>
      <c r="SNO25" s="304"/>
      <c r="SNP25" s="304"/>
      <c r="SNQ25" s="304"/>
      <c r="SNR25" s="304"/>
      <c r="SNS25" s="304"/>
      <c r="SNT25" s="304"/>
      <c r="SNU25" s="304"/>
      <c r="SNV25" s="304"/>
      <c r="SNW25" s="304"/>
      <c r="SNX25" s="304"/>
      <c r="SNY25" s="304"/>
      <c r="SNZ25" s="304"/>
      <c r="SOA25" s="304"/>
      <c r="SOB25" s="304"/>
      <c r="SOC25" s="304"/>
      <c r="SOD25" s="304"/>
      <c r="SOE25" s="304"/>
      <c r="SOF25" s="304"/>
      <c r="SOG25" s="304"/>
      <c r="SOH25" s="304"/>
      <c r="SOI25" s="304"/>
      <c r="SOJ25" s="304"/>
      <c r="SOK25" s="304"/>
      <c r="SOL25" s="304"/>
      <c r="SOM25" s="304"/>
      <c r="SON25" s="304"/>
      <c r="SOO25" s="304"/>
      <c r="SOP25" s="304"/>
      <c r="SOQ25" s="304"/>
      <c r="SOR25" s="304"/>
      <c r="SOS25" s="304"/>
      <c r="SOT25" s="304"/>
      <c r="SOU25" s="304"/>
      <c r="SOV25" s="304"/>
      <c r="SOW25" s="304"/>
      <c r="SOX25" s="304"/>
      <c r="SOY25" s="304"/>
      <c r="SOZ25" s="304"/>
      <c r="SPA25" s="304"/>
      <c r="SPB25" s="304"/>
      <c r="SPC25" s="304"/>
      <c r="SPD25" s="304"/>
      <c r="SPE25" s="304"/>
      <c r="SPF25" s="304"/>
      <c r="SPG25" s="304"/>
      <c r="SPH25" s="304"/>
      <c r="SPI25" s="304"/>
      <c r="SPJ25" s="304"/>
      <c r="SPK25" s="304"/>
      <c r="SPL25" s="304"/>
      <c r="SPM25" s="304"/>
      <c r="SPN25" s="304"/>
      <c r="SPO25" s="304"/>
      <c r="SPP25" s="304"/>
      <c r="SPQ25" s="304"/>
      <c r="SPR25" s="304"/>
      <c r="SPS25" s="304"/>
      <c r="SPT25" s="304"/>
      <c r="SPU25" s="304"/>
      <c r="SPV25" s="304"/>
      <c r="SPW25" s="304"/>
      <c r="SPX25" s="304"/>
      <c r="SPY25" s="304"/>
      <c r="SPZ25" s="304"/>
      <c r="SQA25" s="304"/>
      <c r="SQB25" s="304"/>
      <c r="SQC25" s="304"/>
      <c r="SQD25" s="304"/>
      <c r="SQE25" s="304"/>
      <c r="SQF25" s="304"/>
      <c r="SQG25" s="304"/>
      <c r="SQH25" s="304"/>
      <c r="SQI25" s="304"/>
      <c r="SQJ25" s="304"/>
      <c r="SQK25" s="304"/>
      <c r="SQL25" s="304"/>
      <c r="SQM25" s="304"/>
      <c r="SQN25" s="304"/>
      <c r="SQO25" s="304"/>
      <c r="SQP25" s="304"/>
      <c r="SQQ25" s="304"/>
      <c r="SQR25" s="304"/>
      <c r="SQS25" s="304"/>
      <c r="SQT25" s="304"/>
      <c r="SQU25" s="304"/>
      <c r="SQV25" s="304"/>
      <c r="SQW25" s="304"/>
      <c r="SQX25" s="304"/>
      <c r="SQY25" s="304"/>
      <c r="SQZ25" s="304"/>
      <c r="SRA25" s="304"/>
      <c r="SRB25" s="304"/>
      <c r="SRC25" s="304"/>
      <c r="SRD25" s="304"/>
      <c r="SRE25" s="304"/>
      <c r="SRF25" s="304"/>
      <c r="SRG25" s="304"/>
      <c r="SRH25" s="304"/>
      <c r="SRI25" s="304"/>
      <c r="SRJ25" s="304"/>
      <c r="SRK25" s="304"/>
      <c r="SRL25" s="304"/>
      <c r="SRM25" s="304"/>
      <c r="SRN25" s="304"/>
      <c r="SRO25" s="304"/>
      <c r="SRP25" s="304"/>
      <c r="SRQ25" s="304"/>
      <c r="SRR25" s="304"/>
      <c r="SRS25" s="304"/>
      <c r="SRT25" s="304"/>
      <c r="SRU25" s="304"/>
      <c r="SRV25" s="304"/>
      <c r="SRW25" s="304"/>
      <c r="SRX25" s="304"/>
      <c r="SRY25" s="304"/>
      <c r="SRZ25" s="304"/>
      <c r="SSA25" s="304"/>
      <c r="SSB25" s="304"/>
      <c r="SSC25" s="304"/>
      <c r="SSD25" s="304"/>
      <c r="SSE25" s="304"/>
      <c r="SSF25" s="304"/>
      <c r="SSG25" s="304"/>
      <c r="SSH25" s="304"/>
      <c r="SSI25" s="304"/>
      <c r="SSJ25" s="304"/>
      <c r="SSK25" s="304"/>
      <c r="SSL25" s="304"/>
      <c r="SSM25" s="304"/>
      <c r="SSN25" s="304"/>
      <c r="SSO25" s="304"/>
      <c r="SSP25" s="304"/>
      <c r="SSQ25" s="304"/>
      <c r="SSR25" s="304"/>
      <c r="SSS25" s="304"/>
      <c r="SST25" s="304"/>
      <c r="SSU25" s="304"/>
      <c r="SSV25" s="304"/>
      <c r="SSW25" s="304"/>
      <c r="SSX25" s="304"/>
      <c r="SSY25" s="304"/>
      <c r="SSZ25" s="304"/>
      <c r="STA25" s="304"/>
      <c r="STB25" s="304"/>
      <c r="STC25" s="304"/>
      <c r="STD25" s="304"/>
      <c r="STE25" s="304"/>
      <c r="STF25" s="304"/>
      <c r="STG25" s="304"/>
      <c r="STH25" s="304"/>
      <c r="STI25" s="304"/>
      <c r="STJ25" s="304"/>
      <c r="STK25" s="304"/>
      <c r="STL25" s="304"/>
      <c r="STM25" s="304"/>
      <c r="STN25" s="304"/>
      <c r="STO25" s="304"/>
      <c r="STP25" s="304"/>
      <c r="STQ25" s="304"/>
      <c r="STR25" s="304"/>
      <c r="STS25" s="304"/>
      <c r="STT25" s="304"/>
      <c r="STU25" s="304"/>
      <c r="STV25" s="304"/>
      <c r="STW25" s="304"/>
      <c r="STX25" s="304"/>
      <c r="STY25" s="304"/>
      <c r="STZ25" s="304"/>
      <c r="SUA25" s="304"/>
      <c r="SUB25" s="304"/>
      <c r="SUC25" s="304"/>
      <c r="SUD25" s="304"/>
      <c r="SUE25" s="304"/>
      <c r="SUF25" s="304"/>
      <c r="SUG25" s="304"/>
      <c r="SUH25" s="304"/>
      <c r="SUI25" s="304"/>
      <c r="SUJ25" s="304"/>
      <c r="SUK25" s="304"/>
      <c r="SUL25" s="304"/>
      <c r="SUM25" s="304"/>
      <c r="SUN25" s="304"/>
      <c r="SUO25" s="304"/>
      <c r="SUP25" s="304"/>
      <c r="SUQ25" s="304"/>
      <c r="SUR25" s="304"/>
      <c r="SUS25" s="304"/>
      <c r="SUT25" s="304"/>
      <c r="SUU25" s="304"/>
      <c r="SUV25" s="304"/>
      <c r="SUW25" s="304"/>
      <c r="SUX25" s="304"/>
      <c r="SUY25" s="304"/>
      <c r="SUZ25" s="304"/>
      <c r="SVA25" s="304"/>
      <c r="SVB25" s="304"/>
      <c r="SVC25" s="304"/>
      <c r="SVD25" s="304"/>
      <c r="SVE25" s="304"/>
      <c r="SVF25" s="304"/>
      <c r="SVG25" s="304"/>
      <c r="SVH25" s="304"/>
      <c r="SVI25" s="304"/>
      <c r="SVJ25" s="304"/>
      <c r="SVK25" s="304"/>
      <c r="SVL25" s="304"/>
      <c r="SVM25" s="304"/>
      <c r="SVN25" s="304"/>
      <c r="SVO25" s="304"/>
      <c r="SVP25" s="304"/>
      <c r="SVQ25" s="304"/>
      <c r="SVR25" s="304"/>
      <c r="SVS25" s="304"/>
      <c r="SVT25" s="304"/>
      <c r="SVU25" s="304"/>
      <c r="SVV25" s="304"/>
      <c r="SVW25" s="304"/>
      <c r="SVX25" s="304"/>
      <c r="SVY25" s="304"/>
      <c r="SVZ25" s="304"/>
      <c r="SWA25" s="304"/>
      <c r="SWB25" s="304"/>
      <c r="SWC25" s="304"/>
      <c r="SWD25" s="304"/>
      <c r="SWE25" s="304"/>
      <c r="SWF25" s="304"/>
      <c r="SWG25" s="304"/>
      <c r="SWH25" s="304"/>
      <c r="SWI25" s="304"/>
      <c r="SWJ25" s="304"/>
      <c r="SWK25" s="304"/>
      <c r="SWL25" s="304"/>
      <c r="SWM25" s="304"/>
      <c r="SWN25" s="304"/>
      <c r="SWO25" s="304"/>
      <c r="SWP25" s="304"/>
      <c r="SWQ25" s="304"/>
      <c r="SWR25" s="304"/>
      <c r="SWS25" s="304"/>
      <c r="SWT25" s="304"/>
      <c r="SWU25" s="304"/>
      <c r="SWV25" s="304"/>
      <c r="SWW25" s="304"/>
      <c r="SWX25" s="304"/>
      <c r="SWY25" s="304"/>
      <c r="SWZ25" s="304"/>
      <c r="SXA25" s="304"/>
      <c r="SXB25" s="304"/>
      <c r="SXC25" s="304"/>
      <c r="SXD25" s="304"/>
      <c r="SXE25" s="304"/>
      <c r="SXF25" s="304"/>
      <c r="SXG25" s="304"/>
      <c r="SXH25" s="304"/>
      <c r="SXI25" s="304"/>
      <c r="SXJ25" s="304"/>
      <c r="SXK25" s="304"/>
      <c r="SXL25" s="304"/>
      <c r="SXM25" s="304"/>
      <c r="SXN25" s="304"/>
      <c r="SXO25" s="304"/>
      <c r="SXP25" s="304"/>
      <c r="SXQ25" s="304"/>
      <c r="SXR25" s="304"/>
      <c r="SXS25" s="304"/>
      <c r="SXT25" s="304"/>
      <c r="SXU25" s="304"/>
      <c r="SXV25" s="304"/>
      <c r="SXW25" s="304"/>
      <c r="SXX25" s="304"/>
      <c r="SXY25" s="304"/>
      <c r="SXZ25" s="304"/>
      <c r="SYA25" s="304"/>
      <c r="SYB25" s="304"/>
      <c r="SYC25" s="304"/>
      <c r="SYD25" s="304"/>
      <c r="SYE25" s="304"/>
      <c r="SYF25" s="304"/>
      <c r="SYG25" s="304"/>
      <c r="SYH25" s="304"/>
      <c r="SYI25" s="304"/>
      <c r="SYJ25" s="304"/>
      <c r="SYK25" s="304"/>
      <c r="SYL25" s="304"/>
      <c r="SYM25" s="304"/>
      <c r="SYN25" s="304"/>
      <c r="SYO25" s="304"/>
      <c r="SYP25" s="304"/>
      <c r="SYQ25" s="304"/>
      <c r="SYR25" s="304"/>
      <c r="SYS25" s="304"/>
      <c r="SYT25" s="304"/>
      <c r="SYU25" s="304"/>
      <c r="SYV25" s="304"/>
      <c r="SYW25" s="304"/>
      <c r="SYX25" s="304"/>
      <c r="SYY25" s="304"/>
      <c r="SYZ25" s="304"/>
      <c r="SZA25" s="304"/>
      <c r="SZB25" s="304"/>
      <c r="SZC25" s="304"/>
      <c r="SZD25" s="304"/>
      <c r="SZE25" s="304"/>
      <c r="SZF25" s="304"/>
      <c r="SZG25" s="304"/>
      <c r="SZH25" s="304"/>
      <c r="SZI25" s="304"/>
      <c r="SZJ25" s="304"/>
      <c r="SZK25" s="304"/>
      <c r="SZL25" s="304"/>
      <c r="SZM25" s="304"/>
      <c r="SZN25" s="304"/>
      <c r="SZO25" s="304"/>
      <c r="SZP25" s="304"/>
      <c r="SZQ25" s="304"/>
      <c r="SZR25" s="304"/>
      <c r="SZS25" s="304"/>
      <c r="SZT25" s="304"/>
      <c r="SZU25" s="304"/>
      <c r="SZV25" s="304"/>
      <c r="SZW25" s="304"/>
      <c r="SZX25" s="304"/>
      <c r="SZY25" s="304"/>
      <c r="SZZ25" s="304"/>
      <c r="TAA25" s="304"/>
      <c r="TAB25" s="304"/>
      <c r="TAC25" s="304"/>
      <c r="TAD25" s="304"/>
      <c r="TAE25" s="304"/>
      <c r="TAF25" s="304"/>
      <c r="TAG25" s="304"/>
      <c r="TAH25" s="304"/>
      <c r="TAI25" s="304"/>
      <c r="TAJ25" s="304"/>
      <c r="TAK25" s="304"/>
      <c r="TAL25" s="304"/>
      <c r="TAM25" s="304"/>
      <c r="TAN25" s="304"/>
      <c r="TAO25" s="304"/>
      <c r="TAP25" s="304"/>
      <c r="TAQ25" s="304"/>
      <c r="TAR25" s="304"/>
      <c r="TAS25" s="304"/>
      <c r="TAT25" s="304"/>
      <c r="TAU25" s="304"/>
      <c r="TAV25" s="304"/>
      <c r="TAW25" s="304"/>
      <c r="TAX25" s="304"/>
      <c r="TAY25" s="304"/>
      <c r="TAZ25" s="304"/>
      <c r="TBA25" s="304"/>
      <c r="TBB25" s="304"/>
      <c r="TBC25" s="304"/>
      <c r="TBD25" s="304"/>
      <c r="TBE25" s="304"/>
      <c r="TBF25" s="304"/>
      <c r="TBG25" s="304"/>
      <c r="TBH25" s="304"/>
      <c r="TBI25" s="304"/>
      <c r="TBJ25" s="304"/>
      <c r="TBK25" s="304"/>
      <c r="TBL25" s="304"/>
      <c r="TBM25" s="304"/>
      <c r="TBN25" s="304"/>
      <c r="TBO25" s="304"/>
      <c r="TBP25" s="304"/>
      <c r="TBQ25" s="304"/>
      <c r="TBR25" s="304"/>
      <c r="TBS25" s="304"/>
      <c r="TBT25" s="304"/>
      <c r="TBU25" s="304"/>
      <c r="TBV25" s="304"/>
      <c r="TBW25" s="304"/>
      <c r="TBX25" s="304"/>
      <c r="TBY25" s="304"/>
      <c r="TBZ25" s="304"/>
      <c r="TCA25" s="304"/>
      <c r="TCB25" s="304"/>
      <c r="TCC25" s="304"/>
      <c r="TCD25" s="304"/>
      <c r="TCE25" s="304"/>
      <c r="TCF25" s="304"/>
      <c r="TCG25" s="304"/>
      <c r="TCH25" s="304"/>
      <c r="TCI25" s="304"/>
      <c r="TCJ25" s="304"/>
      <c r="TCK25" s="304"/>
      <c r="TCL25" s="304"/>
      <c r="TCM25" s="304"/>
      <c r="TCN25" s="304"/>
      <c r="TCO25" s="304"/>
      <c r="TCP25" s="304"/>
      <c r="TCQ25" s="304"/>
      <c r="TCR25" s="304"/>
      <c r="TCS25" s="304"/>
      <c r="TCT25" s="304"/>
      <c r="TCU25" s="304"/>
      <c r="TCV25" s="304"/>
      <c r="TCW25" s="304"/>
      <c r="TCX25" s="304"/>
      <c r="TCY25" s="304"/>
      <c r="TCZ25" s="304"/>
      <c r="TDA25" s="304"/>
      <c r="TDB25" s="304"/>
      <c r="TDC25" s="304"/>
      <c r="TDD25" s="304"/>
      <c r="TDE25" s="304"/>
      <c r="TDF25" s="304"/>
      <c r="TDG25" s="304"/>
      <c r="TDH25" s="304"/>
      <c r="TDI25" s="304"/>
      <c r="TDJ25" s="304"/>
      <c r="TDK25" s="304"/>
      <c r="TDL25" s="304"/>
      <c r="TDM25" s="304"/>
      <c r="TDN25" s="304"/>
      <c r="TDO25" s="304"/>
      <c r="TDP25" s="304"/>
      <c r="TDQ25" s="304"/>
      <c r="TDR25" s="304"/>
      <c r="TDS25" s="304"/>
      <c r="TDT25" s="304"/>
      <c r="TDU25" s="304"/>
      <c r="TDV25" s="304"/>
      <c r="TDW25" s="304"/>
      <c r="TDX25" s="304"/>
      <c r="TDY25" s="304"/>
      <c r="TDZ25" s="304"/>
      <c r="TEA25" s="304"/>
      <c r="TEB25" s="304"/>
      <c r="TEC25" s="304"/>
      <c r="TED25" s="304"/>
      <c r="TEE25" s="304"/>
      <c r="TEF25" s="304"/>
      <c r="TEG25" s="304"/>
      <c r="TEH25" s="304"/>
      <c r="TEI25" s="304"/>
      <c r="TEJ25" s="304"/>
      <c r="TEK25" s="304"/>
      <c r="TEL25" s="304"/>
      <c r="TEM25" s="304"/>
      <c r="TEN25" s="304"/>
      <c r="TEO25" s="304"/>
      <c r="TEP25" s="304"/>
      <c r="TEQ25" s="304"/>
      <c r="TER25" s="304"/>
      <c r="TES25" s="304"/>
      <c r="TET25" s="304"/>
      <c r="TEU25" s="304"/>
      <c r="TEV25" s="304"/>
      <c r="TEW25" s="304"/>
      <c r="TEX25" s="304"/>
      <c r="TEY25" s="304"/>
      <c r="TEZ25" s="304"/>
      <c r="TFA25" s="304"/>
      <c r="TFB25" s="304"/>
      <c r="TFC25" s="304"/>
      <c r="TFD25" s="304"/>
      <c r="TFE25" s="304"/>
      <c r="TFF25" s="304"/>
      <c r="TFG25" s="304"/>
      <c r="TFH25" s="304"/>
      <c r="TFI25" s="304"/>
      <c r="TFJ25" s="304"/>
      <c r="TFK25" s="304"/>
      <c r="TFL25" s="304"/>
      <c r="TFM25" s="304"/>
      <c r="TFN25" s="304"/>
      <c r="TFO25" s="304"/>
      <c r="TFP25" s="304"/>
      <c r="TFQ25" s="304"/>
      <c r="TFR25" s="304"/>
      <c r="TFS25" s="304"/>
      <c r="TFT25" s="304"/>
      <c r="TFU25" s="304"/>
      <c r="TFV25" s="304"/>
      <c r="TFW25" s="304"/>
      <c r="TFX25" s="304"/>
      <c r="TFY25" s="304"/>
      <c r="TFZ25" s="304"/>
      <c r="TGA25" s="304"/>
      <c r="TGB25" s="304"/>
      <c r="TGC25" s="304"/>
      <c r="TGD25" s="304"/>
      <c r="TGE25" s="304"/>
      <c r="TGF25" s="304"/>
      <c r="TGG25" s="304"/>
      <c r="TGH25" s="304"/>
      <c r="TGI25" s="304"/>
      <c r="TGJ25" s="304"/>
      <c r="TGK25" s="304"/>
      <c r="TGL25" s="304"/>
      <c r="TGM25" s="304"/>
      <c r="TGN25" s="304"/>
      <c r="TGO25" s="304"/>
      <c r="TGP25" s="304"/>
      <c r="TGQ25" s="304"/>
      <c r="TGR25" s="304"/>
      <c r="TGS25" s="304"/>
      <c r="TGT25" s="304"/>
      <c r="TGU25" s="304"/>
      <c r="TGV25" s="304"/>
      <c r="TGW25" s="304"/>
      <c r="TGX25" s="304"/>
      <c r="TGY25" s="304"/>
      <c r="TGZ25" s="304"/>
      <c r="THA25" s="304"/>
      <c r="THB25" s="304"/>
      <c r="THC25" s="304"/>
      <c r="THD25" s="304"/>
      <c r="THE25" s="304"/>
      <c r="THF25" s="304"/>
      <c r="THG25" s="304"/>
      <c r="THH25" s="304"/>
      <c r="THI25" s="304"/>
      <c r="THJ25" s="304"/>
      <c r="THK25" s="304"/>
      <c r="THL25" s="304"/>
      <c r="THM25" s="304"/>
      <c r="THN25" s="304"/>
      <c r="THO25" s="304"/>
      <c r="THP25" s="304"/>
      <c r="THQ25" s="304"/>
      <c r="THR25" s="304"/>
      <c r="THS25" s="304"/>
      <c r="THT25" s="304"/>
      <c r="THU25" s="304"/>
      <c r="THV25" s="304"/>
      <c r="THW25" s="304"/>
      <c r="THX25" s="304"/>
      <c r="THY25" s="304"/>
      <c r="THZ25" s="304"/>
      <c r="TIA25" s="304"/>
      <c r="TIB25" s="304"/>
      <c r="TIC25" s="304"/>
      <c r="TID25" s="304"/>
      <c r="TIE25" s="304"/>
      <c r="TIF25" s="304"/>
      <c r="TIG25" s="304"/>
      <c r="TIH25" s="304"/>
      <c r="TII25" s="304"/>
      <c r="TIJ25" s="304"/>
      <c r="TIK25" s="304"/>
      <c r="TIL25" s="304"/>
      <c r="TIM25" s="304"/>
      <c r="TIN25" s="304"/>
      <c r="TIO25" s="304"/>
      <c r="TIP25" s="304"/>
      <c r="TIQ25" s="304"/>
      <c r="TIR25" s="304"/>
      <c r="TIS25" s="304"/>
      <c r="TIT25" s="304"/>
      <c r="TIU25" s="304"/>
      <c r="TIV25" s="304"/>
      <c r="TIW25" s="304"/>
      <c r="TIX25" s="304"/>
      <c r="TIY25" s="304"/>
      <c r="TIZ25" s="304"/>
      <c r="TJA25" s="304"/>
      <c r="TJB25" s="304"/>
      <c r="TJC25" s="304"/>
      <c r="TJD25" s="304"/>
      <c r="TJE25" s="304"/>
      <c r="TJF25" s="304"/>
      <c r="TJG25" s="304"/>
      <c r="TJH25" s="304"/>
      <c r="TJI25" s="304"/>
      <c r="TJJ25" s="304"/>
      <c r="TJK25" s="304"/>
      <c r="TJL25" s="304"/>
      <c r="TJM25" s="304"/>
      <c r="TJN25" s="304"/>
      <c r="TJO25" s="304"/>
      <c r="TJP25" s="304"/>
      <c r="TJQ25" s="304"/>
      <c r="TJR25" s="304"/>
      <c r="TJS25" s="304"/>
      <c r="TJT25" s="304"/>
      <c r="TJU25" s="304"/>
      <c r="TJV25" s="304"/>
      <c r="TJW25" s="304"/>
      <c r="TJX25" s="304"/>
      <c r="TJY25" s="304"/>
      <c r="TJZ25" s="304"/>
      <c r="TKA25" s="304"/>
      <c r="TKB25" s="304"/>
      <c r="TKC25" s="304"/>
      <c r="TKD25" s="304"/>
      <c r="TKE25" s="304"/>
      <c r="TKF25" s="304"/>
      <c r="TKG25" s="304"/>
      <c r="TKH25" s="304"/>
      <c r="TKI25" s="304"/>
      <c r="TKJ25" s="304"/>
      <c r="TKK25" s="304"/>
      <c r="TKL25" s="304"/>
      <c r="TKM25" s="304"/>
      <c r="TKN25" s="304"/>
      <c r="TKO25" s="304"/>
      <c r="TKP25" s="304"/>
      <c r="TKQ25" s="304"/>
      <c r="TKR25" s="304"/>
      <c r="TKS25" s="304"/>
      <c r="TKT25" s="304"/>
      <c r="TKU25" s="304"/>
      <c r="TKV25" s="304"/>
      <c r="TKW25" s="304"/>
      <c r="TKX25" s="304"/>
      <c r="TKY25" s="304"/>
      <c r="TKZ25" s="304"/>
      <c r="TLA25" s="304"/>
      <c r="TLB25" s="304"/>
      <c r="TLC25" s="304"/>
      <c r="TLD25" s="304"/>
      <c r="TLE25" s="304"/>
      <c r="TLF25" s="304"/>
      <c r="TLG25" s="304"/>
      <c r="TLH25" s="304"/>
      <c r="TLI25" s="304"/>
      <c r="TLJ25" s="304"/>
      <c r="TLK25" s="304"/>
      <c r="TLL25" s="304"/>
      <c r="TLM25" s="304"/>
      <c r="TLN25" s="304"/>
      <c r="TLO25" s="304"/>
      <c r="TLP25" s="304"/>
      <c r="TLQ25" s="304"/>
      <c r="TLR25" s="304"/>
      <c r="TLS25" s="304"/>
      <c r="TLT25" s="304"/>
      <c r="TLU25" s="304"/>
      <c r="TLV25" s="304"/>
      <c r="TLW25" s="304"/>
      <c r="TLX25" s="304"/>
      <c r="TLY25" s="304"/>
      <c r="TLZ25" s="304"/>
      <c r="TMA25" s="304"/>
      <c r="TMB25" s="304"/>
      <c r="TMC25" s="304"/>
      <c r="TMD25" s="304"/>
      <c r="TME25" s="304"/>
      <c r="TMF25" s="304"/>
      <c r="TMG25" s="304"/>
      <c r="TMH25" s="304"/>
      <c r="TMI25" s="304"/>
      <c r="TMJ25" s="304"/>
      <c r="TMK25" s="304"/>
      <c r="TML25" s="304"/>
      <c r="TMM25" s="304"/>
      <c r="TMN25" s="304"/>
      <c r="TMO25" s="304"/>
      <c r="TMP25" s="304"/>
      <c r="TMQ25" s="304"/>
      <c r="TMR25" s="304"/>
      <c r="TMS25" s="304"/>
      <c r="TMT25" s="304"/>
      <c r="TMU25" s="304"/>
      <c r="TMV25" s="304"/>
      <c r="TMW25" s="304"/>
      <c r="TMX25" s="304"/>
      <c r="TMY25" s="304"/>
      <c r="TMZ25" s="304"/>
      <c r="TNA25" s="304"/>
      <c r="TNB25" s="304"/>
      <c r="TNC25" s="304"/>
      <c r="TND25" s="304"/>
      <c r="TNE25" s="304"/>
      <c r="TNF25" s="304"/>
      <c r="TNG25" s="304"/>
      <c r="TNH25" s="304"/>
      <c r="TNI25" s="304"/>
      <c r="TNJ25" s="304"/>
      <c r="TNK25" s="304"/>
      <c r="TNL25" s="304"/>
      <c r="TNM25" s="304"/>
      <c r="TNN25" s="304"/>
      <c r="TNO25" s="304"/>
      <c r="TNP25" s="304"/>
      <c r="TNQ25" s="304"/>
      <c r="TNR25" s="304"/>
      <c r="TNS25" s="304"/>
      <c r="TNT25" s="304"/>
      <c r="TNU25" s="304"/>
      <c r="TNV25" s="304"/>
      <c r="TNW25" s="304"/>
      <c r="TNX25" s="304"/>
      <c r="TNY25" s="304"/>
      <c r="TNZ25" s="304"/>
      <c r="TOA25" s="304"/>
      <c r="TOB25" s="304"/>
      <c r="TOC25" s="304"/>
      <c r="TOD25" s="304"/>
      <c r="TOE25" s="304"/>
      <c r="TOF25" s="304"/>
      <c r="TOG25" s="304"/>
      <c r="TOH25" s="304"/>
      <c r="TOI25" s="304"/>
      <c r="TOJ25" s="304"/>
      <c r="TOK25" s="304"/>
      <c r="TOL25" s="304"/>
      <c r="TOM25" s="304"/>
      <c r="TON25" s="304"/>
      <c r="TOO25" s="304"/>
      <c r="TOP25" s="304"/>
      <c r="TOQ25" s="304"/>
      <c r="TOR25" s="304"/>
      <c r="TOS25" s="304"/>
      <c r="TOT25" s="304"/>
      <c r="TOU25" s="304"/>
      <c r="TOV25" s="304"/>
      <c r="TOW25" s="304"/>
      <c r="TOX25" s="304"/>
      <c r="TOY25" s="304"/>
      <c r="TOZ25" s="304"/>
      <c r="TPA25" s="304"/>
      <c r="TPB25" s="304"/>
      <c r="TPC25" s="304"/>
      <c r="TPD25" s="304"/>
      <c r="TPE25" s="304"/>
      <c r="TPF25" s="304"/>
      <c r="TPG25" s="304"/>
      <c r="TPH25" s="304"/>
      <c r="TPI25" s="304"/>
      <c r="TPJ25" s="304"/>
      <c r="TPK25" s="304"/>
      <c r="TPL25" s="304"/>
      <c r="TPM25" s="304"/>
      <c r="TPN25" s="304"/>
      <c r="TPO25" s="304"/>
      <c r="TPP25" s="304"/>
      <c r="TPQ25" s="304"/>
      <c r="TPR25" s="304"/>
      <c r="TPS25" s="304"/>
      <c r="TPT25" s="304"/>
      <c r="TPU25" s="304"/>
      <c r="TPV25" s="304"/>
      <c r="TPW25" s="304"/>
      <c r="TPX25" s="304"/>
      <c r="TPY25" s="304"/>
      <c r="TPZ25" s="304"/>
      <c r="TQA25" s="304"/>
      <c r="TQB25" s="304"/>
      <c r="TQC25" s="304"/>
      <c r="TQD25" s="304"/>
      <c r="TQE25" s="304"/>
      <c r="TQF25" s="304"/>
      <c r="TQG25" s="304"/>
      <c r="TQH25" s="304"/>
      <c r="TQI25" s="304"/>
      <c r="TQJ25" s="304"/>
      <c r="TQK25" s="304"/>
      <c r="TQL25" s="304"/>
      <c r="TQM25" s="304"/>
      <c r="TQN25" s="304"/>
      <c r="TQO25" s="304"/>
      <c r="TQP25" s="304"/>
      <c r="TQQ25" s="304"/>
      <c r="TQR25" s="304"/>
      <c r="TQS25" s="304"/>
      <c r="TQT25" s="304"/>
      <c r="TQU25" s="304"/>
      <c r="TQV25" s="304"/>
      <c r="TQW25" s="304"/>
      <c r="TQX25" s="304"/>
      <c r="TQY25" s="304"/>
      <c r="TQZ25" s="304"/>
      <c r="TRA25" s="304"/>
      <c r="TRB25" s="304"/>
      <c r="TRC25" s="304"/>
      <c r="TRD25" s="304"/>
      <c r="TRE25" s="304"/>
      <c r="TRF25" s="304"/>
      <c r="TRG25" s="304"/>
      <c r="TRH25" s="304"/>
      <c r="TRI25" s="304"/>
      <c r="TRJ25" s="304"/>
      <c r="TRK25" s="304"/>
      <c r="TRL25" s="304"/>
      <c r="TRM25" s="304"/>
      <c r="TRN25" s="304"/>
      <c r="TRO25" s="304"/>
      <c r="TRP25" s="304"/>
      <c r="TRQ25" s="304"/>
      <c r="TRR25" s="304"/>
      <c r="TRS25" s="304"/>
      <c r="TRT25" s="304"/>
      <c r="TRU25" s="304"/>
      <c r="TRV25" s="304"/>
      <c r="TRW25" s="304"/>
      <c r="TRX25" s="304"/>
      <c r="TRY25" s="304"/>
      <c r="TRZ25" s="304"/>
      <c r="TSA25" s="304"/>
      <c r="TSB25" s="304"/>
      <c r="TSC25" s="304"/>
      <c r="TSD25" s="304"/>
      <c r="TSE25" s="304"/>
      <c r="TSF25" s="304"/>
      <c r="TSG25" s="304"/>
      <c r="TSH25" s="304"/>
      <c r="TSI25" s="304"/>
      <c r="TSJ25" s="304"/>
      <c r="TSK25" s="304"/>
      <c r="TSL25" s="304"/>
      <c r="TSM25" s="304"/>
      <c r="TSN25" s="304"/>
      <c r="TSO25" s="304"/>
      <c r="TSP25" s="304"/>
      <c r="TSQ25" s="304"/>
      <c r="TSR25" s="304"/>
      <c r="TSS25" s="304"/>
      <c r="TST25" s="304"/>
      <c r="TSU25" s="304"/>
      <c r="TSV25" s="304"/>
      <c r="TSW25" s="304"/>
      <c r="TSX25" s="304"/>
      <c r="TSY25" s="304"/>
      <c r="TSZ25" s="304"/>
      <c r="TTA25" s="304"/>
      <c r="TTB25" s="304"/>
      <c r="TTC25" s="304"/>
      <c r="TTD25" s="304"/>
      <c r="TTE25" s="304"/>
      <c r="TTF25" s="304"/>
      <c r="TTG25" s="304"/>
      <c r="TTH25" s="304"/>
      <c r="TTI25" s="304"/>
      <c r="TTJ25" s="304"/>
      <c r="TTK25" s="304"/>
      <c r="TTL25" s="304"/>
      <c r="TTM25" s="304"/>
      <c r="TTN25" s="304"/>
      <c r="TTO25" s="304"/>
      <c r="TTP25" s="304"/>
      <c r="TTQ25" s="304"/>
      <c r="TTR25" s="304"/>
      <c r="TTS25" s="304"/>
      <c r="TTT25" s="304"/>
      <c r="TTU25" s="304"/>
      <c r="TTV25" s="304"/>
      <c r="TTW25" s="304"/>
      <c r="TTX25" s="304"/>
      <c r="TTY25" s="304"/>
      <c r="TTZ25" s="304"/>
      <c r="TUA25" s="304"/>
      <c r="TUB25" s="304"/>
      <c r="TUC25" s="304"/>
      <c r="TUD25" s="304"/>
      <c r="TUE25" s="304"/>
      <c r="TUF25" s="304"/>
      <c r="TUG25" s="304"/>
      <c r="TUH25" s="304"/>
      <c r="TUI25" s="304"/>
      <c r="TUJ25" s="304"/>
      <c r="TUK25" s="304"/>
      <c r="TUL25" s="304"/>
      <c r="TUM25" s="304"/>
      <c r="TUN25" s="304"/>
      <c r="TUO25" s="304"/>
      <c r="TUP25" s="304"/>
      <c r="TUQ25" s="304"/>
      <c r="TUR25" s="304"/>
      <c r="TUS25" s="304"/>
      <c r="TUT25" s="304"/>
      <c r="TUU25" s="304"/>
      <c r="TUV25" s="304"/>
      <c r="TUW25" s="304"/>
      <c r="TUX25" s="304"/>
      <c r="TUY25" s="304"/>
      <c r="TUZ25" s="304"/>
      <c r="TVA25" s="304"/>
      <c r="TVB25" s="304"/>
      <c r="TVC25" s="304"/>
      <c r="TVD25" s="304"/>
      <c r="TVE25" s="304"/>
      <c r="TVF25" s="304"/>
      <c r="TVG25" s="304"/>
      <c r="TVH25" s="304"/>
      <c r="TVI25" s="304"/>
      <c r="TVJ25" s="304"/>
      <c r="TVK25" s="304"/>
      <c r="TVL25" s="304"/>
      <c r="TVM25" s="304"/>
      <c r="TVN25" s="304"/>
      <c r="TVO25" s="304"/>
      <c r="TVP25" s="304"/>
      <c r="TVQ25" s="304"/>
      <c r="TVR25" s="304"/>
      <c r="TVS25" s="304"/>
      <c r="TVT25" s="304"/>
      <c r="TVU25" s="304"/>
      <c r="TVV25" s="304"/>
      <c r="TVW25" s="304"/>
      <c r="TVX25" s="304"/>
      <c r="TVY25" s="304"/>
      <c r="TVZ25" s="304"/>
      <c r="TWA25" s="304"/>
      <c r="TWB25" s="304"/>
      <c r="TWC25" s="304"/>
      <c r="TWD25" s="304"/>
      <c r="TWE25" s="304"/>
      <c r="TWF25" s="304"/>
      <c r="TWG25" s="304"/>
      <c r="TWH25" s="304"/>
      <c r="TWI25" s="304"/>
      <c r="TWJ25" s="304"/>
      <c r="TWK25" s="304"/>
      <c r="TWL25" s="304"/>
      <c r="TWM25" s="304"/>
      <c r="TWN25" s="304"/>
      <c r="TWO25" s="304"/>
      <c r="TWP25" s="304"/>
      <c r="TWQ25" s="304"/>
      <c r="TWR25" s="304"/>
      <c r="TWS25" s="304"/>
      <c r="TWT25" s="304"/>
      <c r="TWU25" s="304"/>
      <c r="TWV25" s="304"/>
      <c r="TWW25" s="304"/>
      <c r="TWX25" s="304"/>
      <c r="TWY25" s="304"/>
      <c r="TWZ25" s="304"/>
      <c r="TXA25" s="304"/>
      <c r="TXB25" s="304"/>
      <c r="TXC25" s="304"/>
      <c r="TXD25" s="304"/>
      <c r="TXE25" s="304"/>
      <c r="TXF25" s="304"/>
      <c r="TXG25" s="304"/>
      <c r="TXH25" s="304"/>
      <c r="TXI25" s="304"/>
      <c r="TXJ25" s="304"/>
      <c r="TXK25" s="304"/>
      <c r="TXL25" s="304"/>
      <c r="TXM25" s="304"/>
      <c r="TXN25" s="304"/>
      <c r="TXO25" s="304"/>
      <c r="TXP25" s="304"/>
      <c r="TXQ25" s="304"/>
      <c r="TXR25" s="304"/>
      <c r="TXS25" s="304"/>
      <c r="TXT25" s="304"/>
      <c r="TXU25" s="304"/>
      <c r="TXV25" s="304"/>
      <c r="TXW25" s="304"/>
      <c r="TXX25" s="304"/>
      <c r="TXY25" s="304"/>
      <c r="TXZ25" s="304"/>
      <c r="TYA25" s="304"/>
      <c r="TYB25" s="304"/>
      <c r="TYC25" s="304"/>
      <c r="TYD25" s="304"/>
      <c r="TYE25" s="304"/>
      <c r="TYF25" s="304"/>
      <c r="TYG25" s="304"/>
      <c r="TYH25" s="304"/>
      <c r="TYI25" s="304"/>
      <c r="TYJ25" s="304"/>
      <c r="TYK25" s="304"/>
      <c r="TYL25" s="304"/>
      <c r="TYM25" s="304"/>
      <c r="TYN25" s="304"/>
      <c r="TYO25" s="304"/>
      <c r="TYP25" s="304"/>
      <c r="TYQ25" s="304"/>
      <c r="TYR25" s="304"/>
      <c r="TYS25" s="304"/>
      <c r="TYT25" s="304"/>
      <c r="TYU25" s="304"/>
      <c r="TYV25" s="304"/>
      <c r="TYW25" s="304"/>
      <c r="TYX25" s="304"/>
      <c r="TYY25" s="304"/>
      <c r="TYZ25" s="304"/>
      <c r="TZA25" s="304"/>
      <c r="TZB25" s="304"/>
      <c r="TZC25" s="304"/>
      <c r="TZD25" s="304"/>
      <c r="TZE25" s="304"/>
      <c r="TZF25" s="304"/>
      <c r="TZG25" s="304"/>
      <c r="TZH25" s="304"/>
      <c r="TZI25" s="304"/>
      <c r="TZJ25" s="304"/>
      <c r="TZK25" s="304"/>
      <c r="TZL25" s="304"/>
      <c r="TZM25" s="304"/>
      <c r="TZN25" s="304"/>
      <c r="TZO25" s="304"/>
      <c r="TZP25" s="304"/>
      <c r="TZQ25" s="304"/>
      <c r="TZR25" s="304"/>
      <c r="TZS25" s="304"/>
      <c r="TZT25" s="304"/>
      <c r="TZU25" s="304"/>
      <c r="TZV25" s="304"/>
      <c r="TZW25" s="304"/>
      <c r="TZX25" s="304"/>
      <c r="TZY25" s="304"/>
      <c r="TZZ25" s="304"/>
      <c r="UAA25" s="304"/>
      <c r="UAB25" s="304"/>
      <c r="UAC25" s="304"/>
      <c r="UAD25" s="304"/>
      <c r="UAE25" s="304"/>
      <c r="UAF25" s="304"/>
      <c r="UAG25" s="304"/>
      <c r="UAH25" s="304"/>
      <c r="UAI25" s="304"/>
      <c r="UAJ25" s="304"/>
      <c r="UAK25" s="304"/>
      <c r="UAL25" s="304"/>
      <c r="UAM25" s="304"/>
      <c r="UAN25" s="304"/>
      <c r="UAO25" s="304"/>
      <c r="UAP25" s="304"/>
      <c r="UAQ25" s="304"/>
      <c r="UAR25" s="304"/>
      <c r="UAS25" s="304"/>
      <c r="UAT25" s="304"/>
      <c r="UAU25" s="304"/>
      <c r="UAV25" s="304"/>
      <c r="UAW25" s="304"/>
      <c r="UAX25" s="304"/>
      <c r="UAY25" s="304"/>
      <c r="UAZ25" s="304"/>
      <c r="UBA25" s="304"/>
      <c r="UBB25" s="304"/>
      <c r="UBC25" s="304"/>
      <c r="UBD25" s="304"/>
      <c r="UBE25" s="304"/>
      <c r="UBF25" s="304"/>
      <c r="UBG25" s="304"/>
      <c r="UBH25" s="304"/>
      <c r="UBI25" s="304"/>
      <c r="UBJ25" s="304"/>
      <c r="UBK25" s="304"/>
      <c r="UBL25" s="304"/>
      <c r="UBM25" s="304"/>
      <c r="UBN25" s="304"/>
      <c r="UBO25" s="304"/>
      <c r="UBP25" s="304"/>
      <c r="UBQ25" s="304"/>
      <c r="UBR25" s="304"/>
      <c r="UBS25" s="304"/>
      <c r="UBT25" s="304"/>
      <c r="UBU25" s="304"/>
      <c r="UBV25" s="304"/>
      <c r="UBW25" s="304"/>
      <c r="UBX25" s="304"/>
      <c r="UBY25" s="304"/>
      <c r="UBZ25" s="304"/>
      <c r="UCA25" s="304"/>
      <c r="UCB25" s="304"/>
      <c r="UCC25" s="304"/>
      <c r="UCD25" s="304"/>
      <c r="UCE25" s="304"/>
      <c r="UCF25" s="304"/>
      <c r="UCG25" s="304"/>
      <c r="UCH25" s="304"/>
      <c r="UCI25" s="304"/>
      <c r="UCJ25" s="304"/>
      <c r="UCK25" s="304"/>
      <c r="UCL25" s="304"/>
      <c r="UCM25" s="304"/>
      <c r="UCN25" s="304"/>
      <c r="UCO25" s="304"/>
      <c r="UCP25" s="304"/>
      <c r="UCQ25" s="304"/>
      <c r="UCR25" s="304"/>
      <c r="UCS25" s="304"/>
      <c r="UCT25" s="304"/>
      <c r="UCU25" s="304"/>
      <c r="UCV25" s="304"/>
      <c r="UCW25" s="304"/>
      <c r="UCX25" s="304"/>
      <c r="UCY25" s="304"/>
      <c r="UCZ25" s="304"/>
      <c r="UDA25" s="304"/>
      <c r="UDB25" s="304"/>
      <c r="UDC25" s="304"/>
      <c r="UDD25" s="304"/>
      <c r="UDE25" s="304"/>
      <c r="UDF25" s="304"/>
      <c r="UDG25" s="304"/>
      <c r="UDH25" s="304"/>
      <c r="UDI25" s="304"/>
      <c r="UDJ25" s="304"/>
      <c r="UDK25" s="304"/>
      <c r="UDL25" s="304"/>
      <c r="UDM25" s="304"/>
      <c r="UDN25" s="304"/>
      <c r="UDO25" s="304"/>
      <c r="UDP25" s="304"/>
      <c r="UDQ25" s="304"/>
      <c r="UDR25" s="304"/>
      <c r="UDS25" s="304"/>
      <c r="UDT25" s="304"/>
      <c r="UDU25" s="304"/>
      <c r="UDV25" s="304"/>
      <c r="UDW25" s="304"/>
      <c r="UDX25" s="304"/>
      <c r="UDY25" s="304"/>
      <c r="UDZ25" s="304"/>
      <c r="UEA25" s="304"/>
      <c r="UEB25" s="304"/>
      <c r="UEC25" s="304"/>
      <c r="UED25" s="304"/>
      <c r="UEE25" s="304"/>
      <c r="UEF25" s="304"/>
      <c r="UEG25" s="304"/>
      <c r="UEH25" s="304"/>
      <c r="UEI25" s="304"/>
      <c r="UEJ25" s="304"/>
      <c r="UEK25" s="304"/>
      <c r="UEL25" s="304"/>
      <c r="UEM25" s="304"/>
      <c r="UEN25" s="304"/>
      <c r="UEO25" s="304"/>
      <c r="UEP25" s="304"/>
      <c r="UEQ25" s="304"/>
      <c r="UER25" s="304"/>
      <c r="UES25" s="304"/>
      <c r="UET25" s="304"/>
      <c r="UEU25" s="304"/>
      <c r="UEV25" s="304"/>
      <c r="UEW25" s="304"/>
      <c r="UEX25" s="304"/>
      <c r="UEY25" s="304"/>
      <c r="UEZ25" s="304"/>
      <c r="UFA25" s="304"/>
      <c r="UFB25" s="304"/>
      <c r="UFC25" s="304"/>
      <c r="UFD25" s="304"/>
      <c r="UFE25" s="304"/>
      <c r="UFF25" s="304"/>
      <c r="UFG25" s="304"/>
      <c r="UFH25" s="304"/>
      <c r="UFI25" s="304"/>
      <c r="UFJ25" s="304"/>
      <c r="UFK25" s="304"/>
      <c r="UFL25" s="304"/>
      <c r="UFM25" s="304"/>
      <c r="UFN25" s="304"/>
      <c r="UFO25" s="304"/>
      <c r="UFP25" s="304"/>
      <c r="UFQ25" s="304"/>
      <c r="UFR25" s="304"/>
      <c r="UFS25" s="304"/>
      <c r="UFT25" s="304"/>
      <c r="UFU25" s="304"/>
      <c r="UFV25" s="304"/>
      <c r="UFW25" s="304"/>
      <c r="UFX25" s="304"/>
      <c r="UFY25" s="304"/>
      <c r="UFZ25" s="304"/>
      <c r="UGA25" s="304"/>
      <c r="UGB25" s="304"/>
      <c r="UGC25" s="304"/>
      <c r="UGD25" s="304"/>
      <c r="UGE25" s="304"/>
      <c r="UGF25" s="304"/>
      <c r="UGG25" s="304"/>
      <c r="UGH25" s="304"/>
      <c r="UGI25" s="304"/>
      <c r="UGJ25" s="304"/>
      <c r="UGK25" s="304"/>
      <c r="UGL25" s="304"/>
      <c r="UGM25" s="304"/>
      <c r="UGN25" s="304"/>
      <c r="UGO25" s="304"/>
      <c r="UGP25" s="304"/>
      <c r="UGQ25" s="304"/>
      <c r="UGR25" s="304"/>
      <c r="UGS25" s="304"/>
      <c r="UGT25" s="304"/>
      <c r="UGU25" s="304"/>
      <c r="UGV25" s="304"/>
      <c r="UGW25" s="304"/>
      <c r="UGX25" s="304"/>
      <c r="UGY25" s="304"/>
      <c r="UGZ25" s="304"/>
      <c r="UHA25" s="304"/>
      <c r="UHB25" s="304"/>
      <c r="UHC25" s="304"/>
      <c r="UHD25" s="304"/>
      <c r="UHE25" s="304"/>
      <c r="UHF25" s="304"/>
      <c r="UHG25" s="304"/>
      <c r="UHH25" s="304"/>
      <c r="UHI25" s="304"/>
      <c r="UHJ25" s="304"/>
      <c r="UHK25" s="304"/>
      <c r="UHL25" s="304"/>
      <c r="UHM25" s="304"/>
      <c r="UHN25" s="304"/>
      <c r="UHO25" s="304"/>
      <c r="UHP25" s="304"/>
      <c r="UHQ25" s="304"/>
      <c r="UHR25" s="304"/>
      <c r="UHS25" s="304"/>
      <c r="UHT25" s="304"/>
      <c r="UHU25" s="304"/>
      <c r="UHV25" s="304"/>
      <c r="UHW25" s="304"/>
      <c r="UHX25" s="304"/>
      <c r="UHY25" s="304"/>
      <c r="UHZ25" s="304"/>
      <c r="UIA25" s="304"/>
      <c r="UIB25" s="304"/>
      <c r="UIC25" s="304"/>
      <c r="UID25" s="304"/>
      <c r="UIE25" s="304"/>
      <c r="UIF25" s="304"/>
      <c r="UIG25" s="304"/>
      <c r="UIH25" s="304"/>
      <c r="UII25" s="304"/>
      <c r="UIJ25" s="304"/>
      <c r="UIK25" s="304"/>
      <c r="UIL25" s="304"/>
      <c r="UIM25" s="304"/>
      <c r="UIN25" s="304"/>
      <c r="UIO25" s="304"/>
      <c r="UIP25" s="304"/>
      <c r="UIQ25" s="304"/>
      <c r="UIR25" s="304"/>
      <c r="UIS25" s="304"/>
      <c r="UIT25" s="304"/>
      <c r="UIU25" s="304"/>
      <c r="UIV25" s="304"/>
      <c r="UIW25" s="304"/>
      <c r="UIX25" s="304"/>
      <c r="UIY25" s="304"/>
      <c r="UIZ25" s="304"/>
      <c r="UJA25" s="304"/>
      <c r="UJB25" s="304"/>
      <c r="UJC25" s="304"/>
      <c r="UJD25" s="304"/>
      <c r="UJE25" s="304"/>
      <c r="UJF25" s="304"/>
      <c r="UJG25" s="304"/>
      <c r="UJH25" s="304"/>
      <c r="UJI25" s="304"/>
      <c r="UJJ25" s="304"/>
      <c r="UJK25" s="304"/>
      <c r="UJL25" s="304"/>
      <c r="UJM25" s="304"/>
      <c r="UJN25" s="304"/>
      <c r="UJO25" s="304"/>
      <c r="UJP25" s="304"/>
      <c r="UJQ25" s="304"/>
      <c r="UJR25" s="304"/>
      <c r="UJS25" s="304"/>
      <c r="UJT25" s="304"/>
      <c r="UJU25" s="304"/>
      <c r="UJV25" s="304"/>
      <c r="UJW25" s="304"/>
      <c r="UJX25" s="304"/>
      <c r="UJY25" s="304"/>
      <c r="UJZ25" s="304"/>
      <c r="UKA25" s="304"/>
      <c r="UKB25" s="304"/>
      <c r="UKC25" s="304"/>
      <c r="UKD25" s="304"/>
      <c r="UKE25" s="304"/>
      <c r="UKF25" s="304"/>
      <c r="UKG25" s="304"/>
      <c r="UKH25" s="304"/>
      <c r="UKI25" s="304"/>
      <c r="UKJ25" s="304"/>
      <c r="UKK25" s="304"/>
      <c r="UKL25" s="304"/>
      <c r="UKM25" s="304"/>
      <c r="UKN25" s="304"/>
      <c r="UKO25" s="304"/>
      <c r="UKP25" s="304"/>
      <c r="UKQ25" s="304"/>
      <c r="UKR25" s="304"/>
      <c r="UKS25" s="304"/>
      <c r="UKT25" s="304"/>
      <c r="UKU25" s="304"/>
      <c r="UKV25" s="304"/>
      <c r="UKW25" s="304"/>
      <c r="UKX25" s="304"/>
      <c r="UKY25" s="304"/>
      <c r="UKZ25" s="304"/>
      <c r="ULA25" s="304"/>
      <c r="ULB25" s="304"/>
      <c r="ULC25" s="304"/>
      <c r="ULD25" s="304"/>
      <c r="ULE25" s="304"/>
      <c r="ULF25" s="304"/>
      <c r="ULG25" s="304"/>
      <c r="ULH25" s="304"/>
      <c r="ULI25" s="304"/>
      <c r="ULJ25" s="304"/>
      <c r="ULK25" s="304"/>
      <c r="ULL25" s="304"/>
      <c r="ULM25" s="304"/>
      <c r="ULN25" s="304"/>
      <c r="ULO25" s="304"/>
      <c r="ULP25" s="304"/>
      <c r="ULQ25" s="304"/>
      <c r="ULR25" s="304"/>
      <c r="ULS25" s="304"/>
      <c r="ULT25" s="304"/>
      <c r="ULU25" s="304"/>
      <c r="ULV25" s="304"/>
      <c r="ULW25" s="304"/>
      <c r="ULX25" s="304"/>
      <c r="ULY25" s="304"/>
      <c r="ULZ25" s="304"/>
      <c r="UMA25" s="304"/>
      <c r="UMB25" s="304"/>
      <c r="UMC25" s="304"/>
      <c r="UMD25" s="304"/>
      <c r="UME25" s="304"/>
      <c r="UMF25" s="304"/>
      <c r="UMG25" s="304"/>
      <c r="UMH25" s="304"/>
      <c r="UMI25" s="304"/>
      <c r="UMJ25" s="304"/>
      <c r="UMK25" s="304"/>
      <c r="UML25" s="304"/>
      <c r="UMM25" s="304"/>
      <c r="UMN25" s="304"/>
      <c r="UMO25" s="304"/>
      <c r="UMP25" s="304"/>
      <c r="UMQ25" s="304"/>
      <c r="UMR25" s="304"/>
      <c r="UMS25" s="304"/>
      <c r="UMT25" s="304"/>
      <c r="UMU25" s="304"/>
      <c r="UMV25" s="304"/>
      <c r="UMW25" s="304"/>
      <c r="UMX25" s="304"/>
      <c r="UMY25" s="304"/>
      <c r="UMZ25" s="304"/>
      <c r="UNA25" s="304"/>
      <c r="UNB25" s="304"/>
      <c r="UNC25" s="304"/>
      <c r="UND25" s="304"/>
      <c r="UNE25" s="304"/>
      <c r="UNF25" s="304"/>
      <c r="UNG25" s="304"/>
      <c r="UNH25" s="304"/>
      <c r="UNI25" s="304"/>
      <c r="UNJ25" s="304"/>
      <c r="UNK25" s="304"/>
      <c r="UNL25" s="304"/>
      <c r="UNM25" s="304"/>
      <c r="UNN25" s="304"/>
      <c r="UNO25" s="304"/>
      <c r="UNP25" s="304"/>
      <c r="UNQ25" s="304"/>
      <c r="UNR25" s="304"/>
      <c r="UNS25" s="304"/>
      <c r="UNT25" s="304"/>
      <c r="UNU25" s="304"/>
      <c r="UNV25" s="304"/>
      <c r="UNW25" s="304"/>
      <c r="UNX25" s="304"/>
      <c r="UNY25" s="304"/>
      <c r="UNZ25" s="304"/>
      <c r="UOA25" s="304"/>
      <c r="UOB25" s="304"/>
      <c r="UOC25" s="304"/>
      <c r="UOD25" s="304"/>
      <c r="UOE25" s="304"/>
      <c r="UOF25" s="304"/>
      <c r="UOG25" s="304"/>
      <c r="UOH25" s="304"/>
      <c r="UOI25" s="304"/>
      <c r="UOJ25" s="304"/>
      <c r="UOK25" s="304"/>
      <c r="UOL25" s="304"/>
      <c r="UOM25" s="304"/>
      <c r="UON25" s="304"/>
      <c r="UOO25" s="304"/>
      <c r="UOP25" s="304"/>
      <c r="UOQ25" s="304"/>
      <c r="UOR25" s="304"/>
      <c r="UOS25" s="304"/>
      <c r="UOT25" s="304"/>
      <c r="UOU25" s="304"/>
      <c r="UOV25" s="304"/>
      <c r="UOW25" s="304"/>
      <c r="UOX25" s="304"/>
      <c r="UOY25" s="304"/>
      <c r="UOZ25" s="304"/>
      <c r="UPA25" s="304"/>
      <c r="UPB25" s="304"/>
      <c r="UPC25" s="304"/>
      <c r="UPD25" s="304"/>
      <c r="UPE25" s="304"/>
      <c r="UPF25" s="304"/>
      <c r="UPG25" s="304"/>
      <c r="UPH25" s="304"/>
      <c r="UPI25" s="304"/>
      <c r="UPJ25" s="304"/>
      <c r="UPK25" s="304"/>
      <c r="UPL25" s="304"/>
      <c r="UPM25" s="304"/>
      <c r="UPN25" s="304"/>
      <c r="UPO25" s="304"/>
      <c r="UPP25" s="304"/>
      <c r="UPQ25" s="304"/>
      <c r="UPR25" s="304"/>
      <c r="UPS25" s="304"/>
      <c r="UPT25" s="304"/>
      <c r="UPU25" s="304"/>
      <c r="UPV25" s="304"/>
      <c r="UPW25" s="304"/>
      <c r="UPX25" s="304"/>
      <c r="UPY25" s="304"/>
      <c r="UPZ25" s="304"/>
      <c r="UQA25" s="304"/>
      <c r="UQB25" s="304"/>
      <c r="UQC25" s="304"/>
      <c r="UQD25" s="304"/>
      <c r="UQE25" s="304"/>
      <c r="UQF25" s="304"/>
      <c r="UQG25" s="304"/>
      <c r="UQH25" s="304"/>
      <c r="UQI25" s="304"/>
      <c r="UQJ25" s="304"/>
      <c r="UQK25" s="304"/>
      <c r="UQL25" s="304"/>
      <c r="UQM25" s="304"/>
      <c r="UQN25" s="304"/>
      <c r="UQO25" s="304"/>
      <c r="UQP25" s="304"/>
      <c r="UQQ25" s="304"/>
      <c r="UQR25" s="304"/>
      <c r="UQS25" s="304"/>
      <c r="UQT25" s="304"/>
      <c r="UQU25" s="304"/>
      <c r="UQV25" s="304"/>
      <c r="UQW25" s="304"/>
      <c r="UQX25" s="304"/>
      <c r="UQY25" s="304"/>
      <c r="UQZ25" s="304"/>
      <c r="URA25" s="304"/>
      <c r="URB25" s="304"/>
      <c r="URC25" s="304"/>
      <c r="URD25" s="304"/>
      <c r="URE25" s="304"/>
      <c r="URF25" s="304"/>
      <c r="URG25" s="304"/>
      <c r="URH25" s="304"/>
      <c r="URI25" s="304"/>
      <c r="URJ25" s="304"/>
      <c r="URK25" s="304"/>
      <c r="URL25" s="304"/>
      <c r="URM25" s="304"/>
      <c r="URN25" s="304"/>
      <c r="URO25" s="304"/>
      <c r="URP25" s="304"/>
      <c r="URQ25" s="304"/>
      <c r="URR25" s="304"/>
      <c r="URS25" s="304"/>
      <c r="URT25" s="304"/>
      <c r="URU25" s="304"/>
      <c r="URV25" s="304"/>
      <c r="URW25" s="304"/>
      <c r="URX25" s="304"/>
      <c r="URY25" s="304"/>
      <c r="URZ25" s="304"/>
      <c r="USA25" s="304"/>
      <c r="USB25" s="304"/>
      <c r="USC25" s="304"/>
      <c r="USD25" s="304"/>
      <c r="USE25" s="304"/>
      <c r="USF25" s="304"/>
      <c r="USG25" s="304"/>
      <c r="USH25" s="304"/>
      <c r="USI25" s="304"/>
      <c r="USJ25" s="304"/>
      <c r="USK25" s="304"/>
      <c r="USL25" s="304"/>
      <c r="USM25" s="304"/>
      <c r="USN25" s="304"/>
      <c r="USO25" s="304"/>
      <c r="USP25" s="304"/>
      <c r="USQ25" s="304"/>
      <c r="USR25" s="304"/>
      <c r="USS25" s="304"/>
      <c r="UST25" s="304"/>
      <c r="USU25" s="304"/>
      <c r="USV25" s="304"/>
      <c r="USW25" s="304"/>
      <c r="USX25" s="304"/>
      <c r="USY25" s="304"/>
      <c r="USZ25" s="304"/>
      <c r="UTA25" s="304"/>
      <c r="UTB25" s="304"/>
      <c r="UTC25" s="304"/>
      <c r="UTD25" s="304"/>
      <c r="UTE25" s="304"/>
      <c r="UTF25" s="304"/>
      <c r="UTG25" s="304"/>
      <c r="UTH25" s="304"/>
      <c r="UTI25" s="304"/>
      <c r="UTJ25" s="304"/>
      <c r="UTK25" s="304"/>
      <c r="UTL25" s="304"/>
      <c r="UTM25" s="304"/>
      <c r="UTN25" s="304"/>
      <c r="UTO25" s="304"/>
      <c r="UTP25" s="304"/>
      <c r="UTQ25" s="304"/>
      <c r="UTR25" s="304"/>
      <c r="UTS25" s="304"/>
      <c r="UTT25" s="304"/>
      <c r="UTU25" s="304"/>
      <c r="UTV25" s="304"/>
      <c r="UTW25" s="304"/>
      <c r="UTX25" s="304"/>
      <c r="UTY25" s="304"/>
      <c r="UTZ25" s="304"/>
      <c r="UUA25" s="304"/>
      <c r="UUB25" s="304"/>
      <c r="UUC25" s="304"/>
      <c r="UUD25" s="304"/>
      <c r="UUE25" s="304"/>
      <c r="UUF25" s="304"/>
      <c r="UUG25" s="304"/>
      <c r="UUH25" s="304"/>
      <c r="UUI25" s="304"/>
      <c r="UUJ25" s="304"/>
      <c r="UUK25" s="304"/>
      <c r="UUL25" s="304"/>
      <c r="UUM25" s="304"/>
      <c r="UUN25" s="304"/>
      <c r="UUO25" s="304"/>
      <c r="UUP25" s="304"/>
      <c r="UUQ25" s="304"/>
      <c r="UUR25" s="304"/>
      <c r="UUS25" s="304"/>
      <c r="UUT25" s="304"/>
      <c r="UUU25" s="304"/>
      <c r="UUV25" s="304"/>
      <c r="UUW25" s="304"/>
      <c r="UUX25" s="304"/>
      <c r="UUY25" s="304"/>
      <c r="UUZ25" s="304"/>
      <c r="UVA25" s="304"/>
      <c r="UVB25" s="304"/>
      <c r="UVC25" s="304"/>
      <c r="UVD25" s="304"/>
      <c r="UVE25" s="304"/>
      <c r="UVF25" s="304"/>
      <c r="UVG25" s="304"/>
      <c r="UVH25" s="304"/>
      <c r="UVI25" s="304"/>
      <c r="UVJ25" s="304"/>
      <c r="UVK25" s="304"/>
      <c r="UVL25" s="304"/>
      <c r="UVM25" s="304"/>
      <c r="UVN25" s="304"/>
      <c r="UVO25" s="304"/>
      <c r="UVP25" s="304"/>
      <c r="UVQ25" s="304"/>
      <c r="UVR25" s="304"/>
      <c r="UVS25" s="304"/>
      <c r="UVT25" s="304"/>
      <c r="UVU25" s="304"/>
      <c r="UVV25" s="304"/>
      <c r="UVW25" s="304"/>
      <c r="UVX25" s="304"/>
      <c r="UVY25" s="304"/>
      <c r="UVZ25" s="304"/>
      <c r="UWA25" s="304"/>
      <c r="UWB25" s="304"/>
      <c r="UWC25" s="304"/>
      <c r="UWD25" s="304"/>
      <c r="UWE25" s="304"/>
      <c r="UWF25" s="304"/>
      <c r="UWG25" s="304"/>
      <c r="UWH25" s="304"/>
      <c r="UWI25" s="304"/>
      <c r="UWJ25" s="304"/>
      <c r="UWK25" s="304"/>
      <c r="UWL25" s="304"/>
      <c r="UWM25" s="304"/>
      <c r="UWN25" s="304"/>
      <c r="UWO25" s="304"/>
      <c r="UWP25" s="304"/>
      <c r="UWQ25" s="304"/>
      <c r="UWR25" s="304"/>
      <c r="UWS25" s="304"/>
      <c r="UWT25" s="304"/>
      <c r="UWU25" s="304"/>
      <c r="UWV25" s="304"/>
      <c r="UWW25" s="304"/>
      <c r="UWX25" s="304"/>
      <c r="UWY25" s="304"/>
      <c r="UWZ25" s="304"/>
      <c r="UXA25" s="304"/>
      <c r="UXB25" s="304"/>
      <c r="UXC25" s="304"/>
      <c r="UXD25" s="304"/>
      <c r="UXE25" s="304"/>
      <c r="UXF25" s="304"/>
      <c r="UXG25" s="304"/>
      <c r="UXH25" s="304"/>
      <c r="UXI25" s="304"/>
      <c r="UXJ25" s="304"/>
      <c r="UXK25" s="304"/>
      <c r="UXL25" s="304"/>
      <c r="UXM25" s="304"/>
      <c r="UXN25" s="304"/>
      <c r="UXO25" s="304"/>
      <c r="UXP25" s="304"/>
      <c r="UXQ25" s="304"/>
      <c r="UXR25" s="304"/>
      <c r="UXS25" s="304"/>
      <c r="UXT25" s="304"/>
      <c r="UXU25" s="304"/>
      <c r="UXV25" s="304"/>
      <c r="UXW25" s="304"/>
      <c r="UXX25" s="304"/>
      <c r="UXY25" s="304"/>
      <c r="UXZ25" s="304"/>
      <c r="UYA25" s="304"/>
      <c r="UYB25" s="304"/>
      <c r="UYC25" s="304"/>
      <c r="UYD25" s="304"/>
      <c r="UYE25" s="304"/>
      <c r="UYF25" s="304"/>
      <c r="UYG25" s="304"/>
      <c r="UYH25" s="304"/>
      <c r="UYI25" s="304"/>
      <c r="UYJ25" s="304"/>
      <c r="UYK25" s="304"/>
      <c r="UYL25" s="304"/>
      <c r="UYM25" s="304"/>
      <c r="UYN25" s="304"/>
      <c r="UYO25" s="304"/>
      <c r="UYP25" s="304"/>
      <c r="UYQ25" s="304"/>
      <c r="UYR25" s="304"/>
      <c r="UYS25" s="304"/>
      <c r="UYT25" s="304"/>
      <c r="UYU25" s="304"/>
      <c r="UYV25" s="304"/>
      <c r="UYW25" s="304"/>
      <c r="UYX25" s="304"/>
      <c r="UYY25" s="304"/>
      <c r="UYZ25" s="304"/>
      <c r="UZA25" s="304"/>
      <c r="UZB25" s="304"/>
      <c r="UZC25" s="304"/>
      <c r="UZD25" s="304"/>
      <c r="UZE25" s="304"/>
      <c r="UZF25" s="304"/>
      <c r="UZG25" s="304"/>
      <c r="UZH25" s="304"/>
      <c r="UZI25" s="304"/>
      <c r="UZJ25" s="304"/>
      <c r="UZK25" s="304"/>
      <c r="UZL25" s="304"/>
      <c r="UZM25" s="304"/>
      <c r="UZN25" s="304"/>
      <c r="UZO25" s="304"/>
      <c r="UZP25" s="304"/>
      <c r="UZQ25" s="304"/>
      <c r="UZR25" s="304"/>
      <c r="UZS25" s="304"/>
      <c r="UZT25" s="304"/>
      <c r="UZU25" s="304"/>
      <c r="UZV25" s="304"/>
      <c r="UZW25" s="304"/>
      <c r="UZX25" s="304"/>
      <c r="UZY25" s="304"/>
      <c r="UZZ25" s="304"/>
      <c r="VAA25" s="304"/>
      <c r="VAB25" s="304"/>
      <c r="VAC25" s="304"/>
      <c r="VAD25" s="304"/>
      <c r="VAE25" s="304"/>
      <c r="VAF25" s="304"/>
      <c r="VAG25" s="304"/>
      <c r="VAH25" s="304"/>
      <c r="VAI25" s="304"/>
      <c r="VAJ25" s="304"/>
      <c r="VAK25" s="304"/>
      <c r="VAL25" s="304"/>
      <c r="VAM25" s="304"/>
      <c r="VAN25" s="304"/>
      <c r="VAO25" s="304"/>
      <c r="VAP25" s="304"/>
      <c r="VAQ25" s="304"/>
      <c r="VAR25" s="304"/>
      <c r="VAS25" s="304"/>
      <c r="VAT25" s="304"/>
      <c r="VAU25" s="304"/>
      <c r="VAV25" s="304"/>
      <c r="VAW25" s="304"/>
      <c r="VAX25" s="304"/>
      <c r="VAY25" s="304"/>
      <c r="VAZ25" s="304"/>
      <c r="VBA25" s="304"/>
      <c r="VBB25" s="304"/>
      <c r="VBC25" s="304"/>
      <c r="VBD25" s="304"/>
      <c r="VBE25" s="304"/>
      <c r="VBF25" s="304"/>
      <c r="VBG25" s="304"/>
      <c r="VBH25" s="304"/>
      <c r="VBI25" s="304"/>
      <c r="VBJ25" s="304"/>
      <c r="VBK25" s="304"/>
      <c r="VBL25" s="304"/>
      <c r="VBM25" s="304"/>
      <c r="VBN25" s="304"/>
      <c r="VBO25" s="304"/>
      <c r="VBP25" s="304"/>
      <c r="VBQ25" s="304"/>
      <c r="VBR25" s="304"/>
      <c r="VBS25" s="304"/>
      <c r="VBT25" s="304"/>
      <c r="VBU25" s="304"/>
      <c r="VBV25" s="304"/>
      <c r="VBW25" s="304"/>
      <c r="VBX25" s="304"/>
      <c r="VBY25" s="304"/>
      <c r="VBZ25" s="304"/>
      <c r="VCA25" s="304"/>
      <c r="VCB25" s="304"/>
      <c r="VCC25" s="304"/>
      <c r="VCD25" s="304"/>
      <c r="VCE25" s="304"/>
      <c r="VCF25" s="304"/>
      <c r="VCG25" s="304"/>
      <c r="VCH25" s="304"/>
      <c r="VCI25" s="304"/>
      <c r="VCJ25" s="304"/>
      <c r="VCK25" s="304"/>
      <c r="VCL25" s="304"/>
      <c r="VCM25" s="304"/>
      <c r="VCN25" s="304"/>
      <c r="VCO25" s="304"/>
      <c r="VCP25" s="304"/>
      <c r="VCQ25" s="304"/>
      <c r="VCR25" s="304"/>
      <c r="VCS25" s="304"/>
      <c r="VCT25" s="304"/>
      <c r="VCU25" s="304"/>
      <c r="VCV25" s="304"/>
      <c r="VCW25" s="304"/>
      <c r="VCX25" s="304"/>
      <c r="VCY25" s="304"/>
      <c r="VCZ25" s="304"/>
      <c r="VDA25" s="304"/>
      <c r="VDB25" s="304"/>
      <c r="VDC25" s="304"/>
      <c r="VDD25" s="304"/>
      <c r="VDE25" s="304"/>
      <c r="VDF25" s="304"/>
      <c r="VDG25" s="304"/>
      <c r="VDH25" s="304"/>
      <c r="VDI25" s="304"/>
      <c r="VDJ25" s="304"/>
      <c r="VDK25" s="304"/>
      <c r="VDL25" s="304"/>
      <c r="VDM25" s="304"/>
      <c r="VDN25" s="304"/>
      <c r="VDO25" s="304"/>
      <c r="VDP25" s="304"/>
      <c r="VDQ25" s="304"/>
      <c r="VDR25" s="304"/>
      <c r="VDS25" s="304"/>
      <c r="VDT25" s="304"/>
      <c r="VDU25" s="304"/>
      <c r="VDV25" s="304"/>
      <c r="VDW25" s="304"/>
      <c r="VDX25" s="304"/>
      <c r="VDY25" s="304"/>
      <c r="VDZ25" s="304"/>
      <c r="VEA25" s="304"/>
      <c r="VEB25" s="304"/>
      <c r="VEC25" s="304"/>
      <c r="VED25" s="304"/>
      <c r="VEE25" s="304"/>
      <c r="VEF25" s="304"/>
      <c r="VEG25" s="304"/>
      <c r="VEH25" s="304"/>
      <c r="VEI25" s="304"/>
      <c r="VEJ25" s="304"/>
      <c r="VEK25" s="304"/>
      <c r="VEL25" s="304"/>
      <c r="VEM25" s="304"/>
      <c r="VEN25" s="304"/>
      <c r="VEO25" s="304"/>
      <c r="VEP25" s="304"/>
      <c r="VEQ25" s="304"/>
      <c r="VER25" s="304"/>
      <c r="VES25" s="304"/>
      <c r="VET25" s="304"/>
      <c r="VEU25" s="304"/>
      <c r="VEV25" s="304"/>
      <c r="VEW25" s="304"/>
      <c r="VEX25" s="304"/>
      <c r="VEY25" s="304"/>
      <c r="VEZ25" s="304"/>
      <c r="VFA25" s="304"/>
      <c r="VFB25" s="304"/>
      <c r="VFC25" s="304"/>
      <c r="VFD25" s="304"/>
      <c r="VFE25" s="304"/>
      <c r="VFF25" s="304"/>
      <c r="VFG25" s="304"/>
      <c r="VFH25" s="304"/>
      <c r="VFI25" s="304"/>
      <c r="VFJ25" s="304"/>
      <c r="VFK25" s="304"/>
      <c r="VFL25" s="304"/>
      <c r="VFM25" s="304"/>
      <c r="VFN25" s="304"/>
      <c r="VFO25" s="304"/>
      <c r="VFP25" s="304"/>
      <c r="VFQ25" s="304"/>
      <c r="VFR25" s="304"/>
      <c r="VFS25" s="304"/>
      <c r="VFT25" s="304"/>
      <c r="VFU25" s="304"/>
      <c r="VFV25" s="304"/>
      <c r="VFW25" s="304"/>
      <c r="VFX25" s="304"/>
      <c r="VFY25" s="304"/>
      <c r="VFZ25" s="304"/>
      <c r="VGA25" s="304"/>
      <c r="VGB25" s="304"/>
      <c r="VGC25" s="304"/>
      <c r="VGD25" s="304"/>
      <c r="VGE25" s="304"/>
      <c r="VGF25" s="304"/>
      <c r="VGG25" s="304"/>
      <c r="VGH25" s="304"/>
      <c r="VGI25" s="304"/>
      <c r="VGJ25" s="304"/>
      <c r="VGK25" s="304"/>
      <c r="VGL25" s="304"/>
      <c r="VGM25" s="304"/>
      <c r="VGN25" s="304"/>
      <c r="VGO25" s="304"/>
      <c r="VGP25" s="304"/>
      <c r="VGQ25" s="304"/>
      <c r="VGR25" s="304"/>
      <c r="VGS25" s="304"/>
      <c r="VGT25" s="304"/>
      <c r="VGU25" s="304"/>
      <c r="VGV25" s="304"/>
      <c r="VGW25" s="304"/>
      <c r="VGX25" s="304"/>
      <c r="VGY25" s="304"/>
      <c r="VGZ25" s="304"/>
      <c r="VHA25" s="304"/>
      <c r="VHB25" s="304"/>
      <c r="VHC25" s="304"/>
      <c r="VHD25" s="304"/>
      <c r="VHE25" s="304"/>
      <c r="VHF25" s="304"/>
      <c r="VHG25" s="304"/>
      <c r="VHH25" s="304"/>
      <c r="VHI25" s="304"/>
      <c r="VHJ25" s="304"/>
      <c r="VHK25" s="304"/>
      <c r="VHL25" s="304"/>
      <c r="VHM25" s="304"/>
      <c r="VHN25" s="304"/>
      <c r="VHO25" s="304"/>
      <c r="VHP25" s="304"/>
      <c r="VHQ25" s="304"/>
      <c r="VHR25" s="304"/>
      <c r="VHS25" s="304"/>
      <c r="VHT25" s="304"/>
      <c r="VHU25" s="304"/>
      <c r="VHV25" s="304"/>
      <c r="VHW25" s="304"/>
      <c r="VHX25" s="304"/>
      <c r="VHY25" s="304"/>
      <c r="VHZ25" s="304"/>
      <c r="VIA25" s="304"/>
      <c r="VIB25" s="304"/>
      <c r="VIC25" s="304"/>
      <c r="VID25" s="304"/>
      <c r="VIE25" s="304"/>
      <c r="VIF25" s="304"/>
      <c r="VIG25" s="304"/>
      <c r="VIH25" s="304"/>
      <c r="VII25" s="304"/>
      <c r="VIJ25" s="304"/>
      <c r="VIK25" s="304"/>
      <c r="VIL25" s="304"/>
      <c r="VIM25" s="304"/>
      <c r="VIN25" s="304"/>
      <c r="VIO25" s="304"/>
      <c r="VIP25" s="304"/>
      <c r="VIQ25" s="304"/>
      <c r="VIR25" s="304"/>
      <c r="VIS25" s="304"/>
      <c r="VIT25" s="304"/>
      <c r="VIU25" s="304"/>
      <c r="VIV25" s="304"/>
      <c r="VIW25" s="304"/>
      <c r="VIX25" s="304"/>
      <c r="VIY25" s="304"/>
      <c r="VIZ25" s="304"/>
      <c r="VJA25" s="304"/>
      <c r="VJB25" s="304"/>
      <c r="VJC25" s="304"/>
      <c r="VJD25" s="304"/>
      <c r="VJE25" s="304"/>
      <c r="VJF25" s="304"/>
      <c r="VJG25" s="304"/>
      <c r="VJH25" s="304"/>
      <c r="VJI25" s="304"/>
      <c r="VJJ25" s="304"/>
      <c r="VJK25" s="304"/>
      <c r="VJL25" s="304"/>
      <c r="VJM25" s="304"/>
      <c r="VJN25" s="304"/>
      <c r="VJO25" s="304"/>
      <c r="VJP25" s="304"/>
      <c r="VJQ25" s="304"/>
      <c r="VJR25" s="304"/>
      <c r="VJS25" s="304"/>
      <c r="VJT25" s="304"/>
      <c r="VJU25" s="304"/>
      <c r="VJV25" s="304"/>
      <c r="VJW25" s="304"/>
      <c r="VJX25" s="304"/>
      <c r="VJY25" s="304"/>
      <c r="VJZ25" s="304"/>
      <c r="VKA25" s="304"/>
      <c r="VKB25" s="304"/>
      <c r="VKC25" s="304"/>
      <c r="VKD25" s="304"/>
      <c r="VKE25" s="304"/>
      <c r="VKF25" s="304"/>
      <c r="VKG25" s="304"/>
      <c r="VKH25" s="304"/>
      <c r="VKI25" s="304"/>
      <c r="VKJ25" s="304"/>
      <c r="VKK25" s="304"/>
      <c r="VKL25" s="304"/>
      <c r="VKM25" s="304"/>
      <c r="VKN25" s="304"/>
      <c r="VKO25" s="304"/>
      <c r="VKP25" s="304"/>
      <c r="VKQ25" s="304"/>
      <c r="VKR25" s="304"/>
      <c r="VKS25" s="304"/>
      <c r="VKT25" s="304"/>
      <c r="VKU25" s="304"/>
      <c r="VKV25" s="304"/>
      <c r="VKW25" s="304"/>
      <c r="VKX25" s="304"/>
      <c r="VKY25" s="304"/>
      <c r="VKZ25" s="304"/>
      <c r="VLA25" s="304"/>
      <c r="VLB25" s="304"/>
      <c r="VLC25" s="304"/>
      <c r="VLD25" s="304"/>
      <c r="VLE25" s="304"/>
      <c r="VLF25" s="304"/>
      <c r="VLG25" s="304"/>
      <c r="VLH25" s="304"/>
      <c r="VLI25" s="304"/>
      <c r="VLJ25" s="304"/>
      <c r="VLK25" s="304"/>
      <c r="VLL25" s="304"/>
      <c r="VLM25" s="304"/>
      <c r="VLN25" s="304"/>
      <c r="VLO25" s="304"/>
      <c r="VLP25" s="304"/>
      <c r="VLQ25" s="304"/>
      <c r="VLR25" s="304"/>
      <c r="VLS25" s="304"/>
      <c r="VLT25" s="304"/>
      <c r="VLU25" s="304"/>
      <c r="VLV25" s="304"/>
      <c r="VLW25" s="304"/>
      <c r="VLX25" s="304"/>
      <c r="VLY25" s="304"/>
      <c r="VLZ25" s="304"/>
      <c r="VMA25" s="304"/>
      <c r="VMB25" s="304"/>
      <c r="VMC25" s="304"/>
      <c r="VMD25" s="304"/>
      <c r="VME25" s="304"/>
      <c r="VMF25" s="304"/>
      <c r="VMG25" s="304"/>
      <c r="VMH25" s="304"/>
      <c r="VMI25" s="304"/>
      <c r="VMJ25" s="304"/>
      <c r="VMK25" s="304"/>
      <c r="VML25" s="304"/>
      <c r="VMM25" s="304"/>
      <c r="VMN25" s="304"/>
      <c r="VMO25" s="304"/>
      <c r="VMP25" s="304"/>
      <c r="VMQ25" s="304"/>
      <c r="VMR25" s="304"/>
      <c r="VMS25" s="304"/>
      <c r="VMT25" s="304"/>
      <c r="VMU25" s="304"/>
      <c r="VMV25" s="304"/>
      <c r="VMW25" s="304"/>
      <c r="VMX25" s="304"/>
      <c r="VMY25" s="304"/>
      <c r="VMZ25" s="304"/>
      <c r="VNA25" s="304"/>
      <c r="VNB25" s="304"/>
      <c r="VNC25" s="304"/>
      <c r="VND25" s="304"/>
      <c r="VNE25" s="304"/>
      <c r="VNF25" s="304"/>
      <c r="VNG25" s="304"/>
      <c r="VNH25" s="304"/>
      <c r="VNI25" s="304"/>
      <c r="VNJ25" s="304"/>
      <c r="VNK25" s="304"/>
      <c r="VNL25" s="304"/>
      <c r="VNM25" s="304"/>
      <c r="VNN25" s="304"/>
      <c r="VNO25" s="304"/>
      <c r="VNP25" s="304"/>
      <c r="VNQ25" s="304"/>
      <c r="VNR25" s="304"/>
      <c r="VNS25" s="304"/>
      <c r="VNT25" s="304"/>
      <c r="VNU25" s="304"/>
      <c r="VNV25" s="304"/>
      <c r="VNW25" s="304"/>
      <c r="VNX25" s="304"/>
      <c r="VNY25" s="304"/>
      <c r="VNZ25" s="304"/>
      <c r="VOA25" s="304"/>
      <c r="VOB25" s="304"/>
      <c r="VOC25" s="304"/>
      <c r="VOD25" s="304"/>
      <c r="VOE25" s="304"/>
      <c r="VOF25" s="304"/>
      <c r="VOG25" s="304"/>
      <c r="VOH25" s="304"/>
      <c r="VOI25" s="304"/>
      <c r="VOJ25" s="304"/>
      <c r="VOK25" s="304"/>
      <c r="VOL25" s="304"/>
      <c r="VOM25" s="304"/>
      <c r="VON25" s="304"/>
      <c r="VOO25" s="304"/>
      <c r="VOP25" s="304"/>
      <c r="VOQ25" s="304"/>
      <c r="VOR25" s="304"/>
      <c r="VOS25" s="304"/>
      <c r="VOT25" s="304"/>
      <c r="VOU25" s="304"/>
      <c r="VOV25" s="304"/>
      <c r="VOW25" s="304"/>
      <c r="VOX25" s="304"/>
      <c r="VOY25" s="304"/>
      <c r="VOZ25" s="304"/>
      <c r="VPA25" s="304"/>
      <c r="VPB25" s="304"/>
      <c r="VPC25" s="304"/>
      <c r="VPD25" s="304"/>
      <c r="VPE25" s="304"/>
      <c r="VPF25" s="304"/>
      <c r="VPG25" s="304"/>
      <c r="VPH25" s="304"/>
      <c r="VPI25" s="304"/>
      <c r="VPJ25" s="304"/>
      <c r="VPK25" s="304"/>
      <c r="VPL25" s="304"/>
      <c r="VPM25" s="304"/>
      <c r="VPN25" s="304"/>
      <c r="VPO25" s="304"/>
      <c r="VPP25" s="304"/>
      <c r="VPQ25" s="304"/>
      <c r="VPR25" s="304"/>
      <c r="VPS25" s="304"/>
      <c r="VPT25" s="304"/>
      <c r="VPU25" s="304"/>
      <c r="VPV25" s="304"/>
      <c r="VPW25" s="304"/>
      <c r="VPX25" s="304"/>
      <c r="VPY25" s="304"/>
      <c r="VPZ25" s="304"/>
      <c r="VQA25" s="304"/>
      <c r="VQB25" s="304"/>
      <c r="VQC25" s="304"/>
      <c r="VQD25" s="304"/>
      <c r="VQE25" s="304"/>
      <c r="VQF25" s="304"/>
      <c r="VQG25" s="304"/>
      <c r="VQH25" s="304"/>
      <c r="VQI25" s="304"/>
      <c r="VQJ25" s="304"/>
      <c r="VQK25" s="304"/>
      <c r="VQL25" s="304"/>
      <c r="VQM25" s="304"/>
      <c r="VQN25" s="304"/>
      <c r="VQO25" s="304"/>
      <c r="VQP25" s="304"/>
      <c r="VQQ25" s="304"/>
      <c r="VQR25" s="304"/>
      <c r="VQS25" s="304"/>
      <c r="VQT25" s="304"/>
      <c r="VQU25" s="304"/>
      <c r="VQV25" s="304"/>
      <c r="VQW25" s="304"/>
      <c r="VQX25" s="304"/>
      <c r="VQY25" s="304"/>
      <c r="VQZ25" s="304"/>
      <c r="VRA25" s="304"/>
      <c r="VRB25" s="304"/>
      <c r="VRC25" s="304"/>
      <c r="VRD25" s="304"/>
      <c r="VRE25" s="304"/>
      <c r="VRF25" s="304"/>
      <c r="VRG25" s="304"/>
      <c r="VRH25" s="304"/>
      <c r="VRI25" s="304"/>
      <c r="VRJ25" s="304"/>
      <c r="VRK25" s="304"/>
      <c r="VRL25" s="304"/>
      <c r="VRM25" s="304"/>
      <c r="VRN25" s="304"/>
      <c r="VRO25" s="304"/>
      <c r="VRP25" s="304"/>
      <c r="VRQ25" s="304"/>
      <c r="VRR25" s="304"/>
      <c r="VRS25" s="304"/>
      <c r="VRT25" s="304"/>
      <c r="VRU25" s="304"/>
      <c r="VRV25" s="304"/>
      <c r="VRW25" s="304"/>
      <c r="VRX25" s="304"/>
      <c r="VRY25" s="304"/>
      <c r="VRZ25" s="304"/>
      <c r="VSA25" s="304"/>
      <c r="VSB25" s="304"/>
      <c r="VSC25" s="304"/>
      <c r="VSD25" s="304"/>
      <c r="VSE25" s="304"/>
      <c r="VSF25" s="304"/>
      <c r="VSG25" s="304"/>
      <c r="VSH25" s="304"/>
      <c r="VSI25" s="304"/>
      <c r="VSJ25" s="304"/>
      <c r="VSK25" s="304"/>
      <c r="VSL25" s="304"/>
      <c r="VSM25" s="304"/>
      <c r="VSN25" s="304"/>
      <c r="VSO25" s="304"/>
      <c r="VSP25" s="304"/>
      <c r="VSQ25" s="304"/>
      <c r="VSR25" s="304"/>
      <c r="VSS25" s="304"/>
      <c r="VST25" s="304"/>
      <c r="VSU25" s="304"/>
      <c r="VSV25" s="304"/>
      <c r="VSW25" s="304"/>
      <c r="VSX25" s="304"/>
      <c r="VSY25" s="304"/>
      <c r="VSZ25" s="304"/>
      <c r="VTA25" s="304"/>
      <c r="VTB25" s="304"/>
      <c r="VTC25" s="304"/>
      <c r="VTD25" s="304"/>
      <c r="VTE25" s="304"/>
      <c r="VTF25" s="304"/>
      <c r="VTG25" s="304"/>
      <c r="VTH25" s="304"/>
      <c r="VTI25" s="304"/>
      <c r="VTJ25" s="304"/>
      <c r="VTK25" s="304"/>
      <c r="VTL25" s="304"/>
      <c r="VTM25" s="304"/>
      <c r="VTN25" s="304"/>
      <c r="VTO25" s="304"/>
      <c r="VTP25" s="304"/>
      <c r="VTQ25" s="304"/>
      <c r="VTR25" s="304"/>
      <c r="VTS25" s="304"/>
      <c r="VTT25" s="304"/>
      <c r="VTU25" s="304"/>
      <c r="VTV25" s="304"/>
      <c r="VTW25" s="304"/>
      <c r="VTX25" s="304"/>
      <c r="VTY25" s="304"/>
      <c r="VTZ25" s="304"/>
      <c r="VUA25" s="304"/>
      <c r="VUB25" s="304"/>
      <c r="VUC25" s="304"/>
      <c r="VUD25" s="304"/>
      <c r="VUE25" s="304"/>
      <c r="VUF25" s="304"/>
      <c r="VUG25" s="304"/>
      <c r="VUH25" s="304"/>
      <c r="VUI25" s="304"/>
      <c r="VUJ25" s="304"/>
      <c r="VUK25" s="304"/>
      <c r="VUL25" s="304"/>
      <c r="VUM25" s="304"/>
      <c r="VUN25" s="304"/>
      <c r="VUO25" s="304"/>
      <c r="VUP25" s="304"/>
      <c r="VUQ25" s="304"/>
      <c r="VUR25" s="304"/>
      <c r="VUS25" s="304"/>
      <c r="VUT25" s="304"/>
      <c r="VUU25" s="304"/>
      <c r="VUV25" s="304"/>
      <c r="VUW25" s="304"/>
      <c r="VUX25" s="304"/>
      <c r="VUY25" s="304"/>
      <c r="VUZ25" s="304"/>
      <c r="VVA25" s="304"/>
      <c r="VVB25" s="304"/>
      <c r="VVC25" s="304"/>
      <c r="VVD25" s="304"/>
      <c r="VVE25" s="304"/>
      <c r="VVF25" s="304"/>
      <c r="VVG25" s="304"/>
      <c r="VVH25" s="304"/>
      <c r="VVI25" s="304"/>
      <c r="VVJ25" s="304"/>
      <c r="VVK25" s="304"/>
      <c r="VVL25" s="304"/>
      <c r="VVM25" s="304"/>
      <c r="VVN25" s="304"/>
      <c r="VVO25" s="304"/>
      <c r="VVP25" s="304"/>
      <c r="VVQ25" s="304"/>
      <c r="VVR25" s="304"/>
      <c r="VVS25" s="304"/>
      <c r="VVT25" s="304"/>
      <c r="VVU25" s="304"/>
      <c r="VVV25" s="304"/>
      <c r="VVW25" s="304"/>
      <c r="VVX25" s="304"/>
      <c r="VVY25" s="304"/>
      <c r="VVZ25" s="304"/>
      <c r="VWA25" s="304"/>
      <c r="VWB25" s="304"/>
      <c r="VWC25" s="304"/>
      <c r="VWD25" s="304"/>
      <c r="VWE25" s="304"/>
      <c r="VWF25" s="304"/>
      <c r="VWG25" s="304"/>
      <c r="VWH25" s="304"/>
      <c r="VWI25" s="304"/>
      <c r="VWJ25" s="304"/>
      <c r="VWK25" s="304"/>
      <c r="VWL25" s="304"/>
      <c r="VWM25" s="304"/>
      <c r="VWN25" s="304"/>
      <c r="VWO25" s="304"/>
      <c r="VWP25" s="304"/>
      <c r="VWQ25" s="304"/>
      <c r="VWR25" s="304"/>
      <c r="VWS25" s="304"/>
      <c r="VWT25" s="304"/>
      <c r="VWU25" s="304"/>
      <c r="VWV25" s="304"/>
      <c r="VWW25" s="304"/>
      <c r="VWX25" s="304"/>
      <c r="VWY25" s="304"/>
      <c r="VWZ25" s="304"/>
      <c r="VXA25" s="304"/>
      <c r="VXB25" s="304"/>
      <c r="VXC25" s="304"/>
      <c r="VXD25" s="304"/>
      <c r="VXE25" s="304"/>
      <c r="VXF25" s="304"/>
      <c r="VXG25" s="304"/>
      <c r="VXH25" s="304"/>
      <c r="VXI25" s="304"/>
      <c r="VXJ25" s="304"/>
      <c r="VXK25" s="304"/>
      <c r="VXL25" s="304"/>
      <c r="VXM25" s="304"/>
      <c r="VXN25" s="304"/>
      <c r="VXO25" s="304"/>
      <c r="VXP25" s="304"/>
      <c r="VXQ25" s="304"/>
      <c r="VXR25" s="304"/>
      <c r="VXS25" s="304"/>
      <c r="VXT25" s="304"/>
      <c r="VXU25" s="304"/>
      <c r="VXV25" s="304"/>
      <c r="VXW25" s="304"/>
      <c r="VXX25" s="304"/>
      <c r="VXY25" s="304"/>
      <c r="VXZ25" s="304"/>
      <c r="VYA25" s="304"/>
      <c r="VYB25" s="304"/>
      <c r="VYC25" s="304"/>
      <c r="VYD25" s="304"/>
      <c r="VYE25" s="304"/>
      <c r="VYF25" s="304"/>
      <c r="VYG25" s="304"/>
      <c r="VYH25" s="304"/>
      <c r="VYI25" s="304"/>
      <c r="VYJ25" s="304"/>
      <c r="VYK25" s="304"/>
      <c r="VYL25" s="304"/>
      <c r="VYM25" s="304"/>
      <c r="VYN25" s="304"/>
      <c r="VYO25" s="304"/>
      <c r="VYP25" s="304"/>
      <c r="VYQ25" s="304"/>
      <c r="VYR25" s="304"/>
      <c r="VYS25" s="304"/>
      <c r="VYT25" s="304"/>
      <c r="VYU25" s="304"/>
      <c r="VYV25" s="304"/>
      <c r="VYW25" s="304"/>
      <c r="VYX25" s="304"/>
      <c r="VYY25" s="304"/>
      <c r="VYZ25" s="304"/>
      <c r="VZA25" s="304"/>
      <c r="VZB25" s="304"/>
      <c r="VZC25" s="304"/>
      <c r="VZD25" s="304"/>
      <c r="VZE25" s="304"/>
      <c r="VZF25" s="304"/>
      <c r="VZG25" s="304"/>
      <c r="VZH25" s="304"/>
      <c r="VZI25" s="304"/>
      <c r="VZJ25" s="304"/>
      <c r="VZK25" s="304"/>
      <c r="VZL25" s="304"/>
      <c r="VZM25" s="304"/>
      <c r="VZN25" s="304"/>
      <c r="VZO25" s="304"/>
      <c r="VZP25" s="304"/>
      <c r="VZQ25" s="304"/>
      <c r="VZR25" s="304"/>
      <c r="VZS25" s="304"/>
      <c r="VZT25" s="304"/>
      <c r="VZU25" s="304"/>
      <c r="VZV25" s="304"/>
      <c r="VZW25" s="304"/>
      <c r="VZX25" s="304"/>
      <c r="VZY25" s="304"/>
      <c r="VZZ25" s="304"/>
      <c r="WAA25" s="304"/>
      <c r="WAB25" s="304"/>
      <c r="WAC25" s="304"/>
      <c r="WAD25" s="304"/>
      <c r="WAE25" s="304"/>
      <c r="WAF25" s="304"/>
      <c r="WAG25" s="304"/>
      <c r="WAH25" s="304"/>
      <c r="WAI25" s="304"/>
      <c r="WAJ25" s="304"/>
      <c r="WAK25" s="304"/>
      <c r="WAL25" s="304"/>
      <c r="WAM25" s="304"/>
      <c r="WAN25" s="304"/>
      <c r="WAO25" s="304"/>
      <c r="WAP25" s="304"/>
      <c r="WAQ25" s="304"/>
      <c r="WAR25" s="304"/>
      <c r="WAS25" s="304"/>
      <c r="WAT25" s="304"/>
      <c r="WAU25" s="304"/>
      <c r="WAV25" s="304"/>
      <c r="WAW25" s="304"/>
      <c r="WAX25" s="304"/>
      <c r="WAY25" s="304"/>
      <c r="WAZ25" s="304"/>
      <c r="WBA25" s="304"/>
      <c r="WBB25" s="304"/>
      <c r="WBC25" s="304"/>
      <c r="WBD25" s="304"/>
      <c r="WBE25" s="304"/>
      <c r="WBF25" s="304"/>
      <c r="WBG25" s="304"/>
      <c r="WBH25" s="304"/>
      <c r="WBI25" s="304"/>
      <c r="WBJ25" s="304"/>
      <c r="WBK25" s="304"/>
      <c r="WBL25" s="304"/>
      <c r="WBM25" s="304"/>
      <c r="WBN25" s="304"/>
      <c r="WBO25" s="304"/>
      <c r="WBP25" s="304"/>
      <c r="WBQ25" s="304"/>
      <c r="WBR25" s="304"/>
      <c r="WBS25" s="304"/>
      <c r="WBT25" s="304"/>
      <c r="WBU25" s="304"/>
      <c r="WBV25" s="304"/>
      <c r="WBW25" s="304"/>
      <c r="WBX25" s="304"/>
      <c r="WBY25" s="304"/>
      <c r="WBZ25" s="304"/>
      <c r="WCA25" s="304"/>
      <c r="WCB25" s="304"/>
      <c r="WCC25" s="304"/>
      <c r="WCD25" s="304"/>
      <c r="WCE25" s="304"/>
      <c r="WCF25" s="304"/>
      <c r="WCG25" s="304"/>
      <c r="WCH25" s="304"/>
      <c r="WCI25" s="304"/>
      <c r="WCJ25" s="304"/>
      <c r="WCK25" s="304"/>
      <c r="WCL25" s="304"/>
      <c r="WCM25" s="304"/>
      <c r="WCN25" s="304"/>
      <c r="WCO25" s="304"/>
      <c r="WCP25" s="304"/>
      <c r="WCQ25" s="304"/>
      <c r="WCR25" s="304"/>
      <c r="WCS25" s="304"/>
      <c r="WCT25" s="304"/>
      <c r="WCU25" s="304"/>
      <c r="WCV25" s="304"/>
      <c r="WCW25" s="304"/>
      <c r="WCX25" s="304"/>
      <c r="WCY25" s="304"/>
      <c r="WCZ25" s="304"/>
      <c r="WDA25" s="304"/>
      <c r="WDB25" s="304"/>
      <c r="WDC25" s="304"/>
      <c r="WDD25" s="304"/>
      <c r="WDE25" s="304"/>
      <c r="WDF25" s="304"/>
      <c r="WDG25" s="304"/>
      <c r="WDH25" s="304"/>
      <c r="WDI25" s="304"/>
      <c r="WDJ25" s="304"/>
      <c r="WDK25" s="304"/>
      <c r="WDL25" s="304"/>
      <c r="WDM25" s="304"/>
      <c r="WDN25" s="304"/>
      <c r="WDO25" s="304"/>
      <c r="WDP25" s="304"/>
      <c r="WDQ25" s="304"/>
      <c r="WDR25" s="304"/>
      <c r="WDS25" s="304"/>
      <c r="WDT25" s="304"/>
      <c r="WDU25" s="304"/>
      <c r="WDV25" s="304"/>
      <c r="WDW25" s="304"/>
      <c r="WDX25" s="304"/>
      <c r="WDY25" s="304"/>
      <c r="WDZ25" s="304"/>
      <c r="WEA25" s="304"/>
      <c r="WEB25" s="304"/>
      <c r="WEC25" s="304"/>
      <c r="WED25" s="304"/>
      <c r="WEE25" s="304"/>
      <c r="WEF25" s="304"/>
      <c r="WEG25" s="304"/>
      <c r="WEH25" s="304"/>
      <c r="WEI25" s="304"/>
      <c r="WEJ25" s="304"/>
      <c r="WEK25" s="304"/>
      <c r="WEL25" s="304"/>
      <c r="WEM25" s="304"/>
      <c r="WEN25" s="304"/>
      <c r="WEO25" s="304"/>
      <c r="WEP25" s="304"/>
      <c r="WEQ25" s="304"/>
      <c r="WER25" s="304"/>
      <c r="WES25" s="304"/>
      <c r="WET25" s="304"/>
      <c r="WEU25" s="304"/>
      <c r="WEV25" s="304"/>
      <c r="WEW25" s="304"/>
      <c r="WEX25" s="304"/>
      <c r="WEY25" s="304"/>
      <c r="WEZ25" s="304"/>
      <c r="WFA25" s="304"/>
      <c r="WFB25" s="304"/>
      <c r="WFC25" s="304"/>
      <c r="WFD25" s="304"/>
      <c r="WFE25" s="304"/>
      <c r="WFF25" s="304"/>
      <c r="WFG25" s="304"/>
      <c r="WFH25" s="304"/>
      <c r="WFI25" s="304"/>
      <c r="WFJ25" s="304"/>
      <c r="WFK25" s="304"/>
      <c r="WFL25" s="304"/>
      <c r="WFM25" s="304"/>
      <c r="WFN25" s="304"/>
      <c r="WFO25" s="304"/>
      <c r="WFP25" s="304"/>
      <c r="WFQ25" s="304"/>
      <c r="WFR25" s="304"/>
      <c r="WFS25" s="304"/>
      <c r="WFT25" s="304"/>
      <c r="WFU25" s="304"/>
      <c r="WFV25" s="304"/>
      <c r="WFW25" s="304"/>
      <c r="WFX25" s="304"/>
      <c r="WFY25" s="304"/>
      <c r="WFZ25" s="304"/>
      <c r="WGA25" s="304"/>
      <c r="WGB25" s="304"/>
      <c r="WGC25" s="304"/>
      <c r="WGD25" s="304"/>
      <c r="WGE25" s="304"/>
      <c r="WGF25" s="304"/>
      <c r="WGG25" s="304"/>
      <c r="WGH25" s="304"/>
      <c r="WGI25" s="304"/>
      <c r="WGJ25" s="304"/>
      <c r="WGK25" s="304"/>
      <c r="WGL25" s="304"/>
      <c r="WGM25" s="304"/>
      <c r="WGN25" s="304"/>
      <c r="WGO25" s="304"/>
      <c r="WGP25" s="304"/>
      <c r="WGQ25" s="304"/>
      <c r="WGR25" s="304"/>
      <c r="WGS25" s="304"/>
      <c r="WGT25" s="304"/>
      <c r="WGU25" s="304"/>
      <c r="WGV25" s="304"/>
      <c r="WGW25" s="304"/>
      <c r="WGX25" s="304"/>
      <c r="WGY25" s="304"/>
      <c r="WGZ25" s="304"/>
      <c r="WHA25" s="304"/>
      <c r="WHB25" s="304"/>
      <c r="WHC25" s="304"/>
      <c r="WHD25" s="304"/>
      <c r="WHE25" s="304"/>
      <c r="WHF25" s="304"/>
      <c r="WHG25" s="304"/>
      <c r="WHH25" s="304"/>
      <c r="WHI25" s="304"/>
      <c r="WHJ25" s="304"/>
      <c r="WHK25" s="304"/>
      <c r="WHL25" s="304"/>
      <c r="WHM25" s="304"/>
      <c r="WHN25" s="304"/>
      <c r="WHO25" s="304"/>
      <c r="WHP25" s="304"/>
      <c r="WHQ25" s="304"/>
      <c r="WHR25" s="304"/>
      <c r="WHS25" s="304"/>
      <c r="WHT25" s="304"/>
      <c r="WHU25" s="304"/>
      <c r="WHV25" s="304"/>
      <c r="WHW25" s="304"/>
      <c r="WHX25" s="304"/>
      <c r="WHY25" s="304"/>
      <c r="WHZ25" s="304"/>
      <c r="WIA25" s="304"/>
      <c r="WIB25" s="304"/>
      <c r="WIC25" s="304"/>
      <c r="WID25" s="304"/>
      <c r="WIE25" s="304"/>
      <c r="WIF25" s="304"/>
      <c r="WIG25" s="304"/>
      <c r="WIH25" s="304"/>
      <c r="WII25" s="304"/>
      <c r="WIJ25" s="304"/>
      <c r="WIK25" s="304"/>
      <c r="WIL25" s="304"/>
      <c r="WIM25" s="304"/>
      <c r="WIN25" s="304"/>
      <c r="WIO25" s="304"/>
      <c r="WIP25" s="304"/>
      <c r="WIQ25" s="304"/>
      <c r="WIR25" s="304"/>
      <c r="WIS25" s="304"/>
      <c r="WIT25" s="304"/>
      <c r="WIU25" s="304"/>
      <c r="WIV25" s="304"/>
      <c r="WIW25" s="304"/>
      <c r="WIX25" s="304"/>
      <c r="WIY25" s="304"/>
      <c r="WIZ25" s="304"/>
      <c r="WJA25" s="304"/>
      <c r="WJB25" s="304"/>
      <c r="WJC25" s="304"/>
      <c r="WJD25" s="304"/>
      <c r="WJE25" s="304"/>
      <c r="WJF25" s="304"/>
      <c r="WJG25" s="304"/>
      <c r="WJH25" s="304"/>
      <c r="WJI25" s="304"/>
      <c r="WJJ25" s="304"/>
      <c r="WJK25" s="304"/>
      <c r="WJL25" s="304"/>
      <c r="WJM25" s="304"/>
      <c r="WJN25" s="304"/>
      <c r="WJO25" s="304"/>
      <c r="WJP25" s="304"/>
      <c r="WJQ25" s="304"/>
      <c r="WJR25" s="304"/>
      <c r="WJS25" s="304"/>
      <c r="WJT25" s="304"/>
      <c r="WJU25" s="304"/>
      <c r="WJV25" s="304"/>
      <c r="WJW25" s="304"/>
      <c r="WJX25" s="304"/>
      <c r="WJY25" s="304"/>
      <c r="WJZ25" s="304"/>
      <c r="WKA25" s="304"/>
      <c r="WKB25" s="304"/>
      <c r="WKC25" s="304"/>
      <c r="WKD25" s="304"/>
      <c r="WKE25" s="304"/>
      <c r="WKF25" s="304"/>
      <c r="WKG25" s="304"/>
      <c r="WKH25" s="304"/>
      <c r="WKI25" s="304"/>
      <c r="WKJ25" s="304"/>
      <c r="WKK25" s="304"/>
      <c r="WKL25" s="304"/>
      <c r="WKM25" s="304"/>
      <c r="WKN25" s="304"/>
      <c r="WKO25" s="304"/>
      <c r="WKP25" s="304"/>
      <c r="WKQ25" s="304"/>
      <c r="WKR25" s="304"/>
      <c r="WKS25" s="304"/>
      <c r="WKT25" s="304"/>
      <c r="WKU25" s="304"/>
      <c r="WKV25" s="304"/>
      <c r="WKW25" s="304"/>
      <c r="WKX25" s="304"/>
      <c r="WKY25" s="304"/>
      <c r="WKZ25" s="304"/>
      <c r="WLA25" s="304"/>
      <c r="WLB25" s="304"/>
      <c r="WLC25" s="304"/>
      <c r="WLD25" s="304"/>
      <c r="WLE25" s="304"/>
      <c r="WLF25" s="304"/>
      <c r="WLG25" s="304"/>
      <c r="WLH25" s="304"/>
      <c r="WLI25" s="304"/>
      <c r="WLJ25" s="304"/>
      <c r="WLK25" s="304"/>
      <c r="WLL25" s="304"/>
      <c r="WLM25" s="304"/>
      <c r="WLN25" s="304"/>
      <c r="WLO25" s="304"/>
      <c r="WLP25" s="304"/>
      <c r="WLQ25" s="304"/>
      <c r="WLR25" s="304"/>
      <c r="WLS25" s="304"/>
      <c r="WLT25" s="304"/>
      <c r="WLU25" s="304"/>
      <c r="WLV25" s="304"/>
      <c r="WLW25" s="304"/>
      <c r="WLX25" s="304"/>
      <c r="WLY25" s="304"/>
      <c r="WLZ25" s="304"/>
      <c r="WMA25" s="304"/>
      <c r="WMB25" s="304"/>
      <c r="WMC25" s="304"/>
      <c r="WMD25" s="304"/>
      <c r="WME25" s="304"/>
      <c r="WMF25" s="304"/>
      <c r="WMG25" s="304"/>
      <c r="WMH25" s="304"/>
      <c r="WMI25" s="304"/>
      <c r="WMJ25" s="304"/>
      <c r="WMK25" s="304"/>
      <c r="WML25" s="304"/>
      <c r="WMM25" s="304"/>
      <c r="WMN25" s="304"/>
      <c r="WMO25" s="304"/>
      <c r="WMP25" s="304"/>
      <c r="WMQ25" s="304"/>
      <c r="WMR25" s="304"/>
      <c r="WMS25" s="304"/>
      <c r="WMT25" s="304"/>
      <c r="WMU25" s="304"/>
      <c r="WMV25" s="304"/>
      <c r="WMW25" s="304"/>
      <c r="WMX25" s="304"/>
      <c r="WMY25" s="304"/>
      <c r="WMZ25" s="304"/>
      <c r="WNA25" s="304"/>
      <c r="WNB25" s="304"/>
      <c r="WNC25" s="304"/>
      <c r="WND25" s="304"/>
      <c r="WNE25" s="304"/>
      <c r="WNF25" s="304"/>
      <c r="WNG25" s="304"/>
      <c r="WNH25" s="304"/>
      <c r="WNI25" s="304"/>
      <c r="WNJ25" s="304"/>
      <c r="WNK25" s="304"/>
      <c r="WNL25" s="304"/>
      <c r="WNM25" s="304"/>
      <c r="WNN25" s="304"/>
      <c r="WNO25" s="304"/>
      <c r="WNP25" s="304"/>
      <c r="WNQ25" s="304"/>
      <c r="WNR25" s="304"/>
      <c r="WNS25" s="304"/>
      <c r="WNT25" s="304"/>
      <c r="WNU25" s="304"/>
      <c r="WNV25" s="304"/>
      <c r="WNW25" s="304"/>
      <c r="WNX25" s="304"/>
      <c r="WNY25" s="304"/>
      <c r="WNZ25" s="304"/>
      <c r="WOA25" s="304"/>
      <c r="WOB25" s="304"/>
      <c r="WOC25" s="304"/>
      <c r="WOD25" s="304"/>
      <c r="WOE25" s="304"/>
      <c r="WOF25" s="304"/>
      <c r="WOG25" s="304"/>
      <c r="WOH25" s="304"/>
      <c r="WOI25" s="304"/>
      <c r="WOJ25" s="304"/>
      <c r="WOK25" s="304"/>
      <c r="WOL25" s="304"/>
      <c r="WOM25" s="304"/>
      <c r="WON25" s="304"/>
      <c r="WOO25" s="304"/>
      <c r="WOP25" s="304"/>
      <c r="WOQ25" s="304"/>
      <c r="WOR25" s="304"/>
      <c r="WOS25" s="304"/>
      <c r="WOT25" s="304"/>
      <c r="WOU25" s="304"/>
      <c r="WOV25" s="304"/>
      <c r="WOW25" s="304"/>
      <c r="WOX25" s="304"/>
      <c r="WOY25" s="304"/>
      <c r="WOZ25" s="304"/>
      <c r="WPA25" s="304"/>
      <c r="WPB25" s="304"/>
      <c r="WPC25" s="304"/>
      <c r="WPD25" s="304"/>
      <c r="WPE25" s="304"/>
      <c r="WPF25" s="304"/>
      <c r="WPG25" s="304"/>
      <c r="WPH25" s="304"/>
      <c r="WPI25" s="304"/>
      <c r="WPJ25" s="304"/>
      <c r="WPK25" s="304"/>
      <c r="WPL25" s="304"/>
      <c r="WPM25" s="304"/>
      <c r="WPN25" s="304"/>
      <c r="WPO25" s="304"/>
      <c r="WPP25" s="304"/>
      <c r="WPQ25" s="304"/>
      <c r="WPR25" s="304"/>
      <c r="WPS25" s="304"/>
      <c r="WPT25" s="304"/>
      <c r="WPU25" s="304"/>
      <c r="WPV25" s="304"/>
      <c r="WPW25" s="304"/>
      <c r="WPX25" s="304"/>
      <c r="WPY25" s="304"/>
      <c r="WPZ25" s="304"/>
      <c r="WQA25" s="304"/>
      <c r="WQB25" s="304"/>
      <c r="WQC25" s="304"/>
      <c r="WQD25" s="304"/>
      <c r="WQE25" s="304"/>
      <c r="WQF25" s="304"/>
      <c r="WQG25" s="304"/>
      <c r="WQH25" s="304"/>
      <c r="WQI25" s="304"/>
      <c r="WQJ25" s="304"/>
      <c r="WQK25" s="304"/>
      <c r="WQL25" s="304"/>
      <c r="WQM25" s="304"/>
      <c r="WQN25" s="304"/>
      <c r="WQO25" s="304"/>
      <c r="WQP25" s="304"/>
      <c r="WQQ25" s="304"/>
      <c r="WQR25" s="304"/>
      <c r="WQS25" s="304"/>
      <c r="WQT25" s="304"/>
      <c r="WQU25" s="304"/>
      <c r="WQV25" s="304"/>
      <c r="WQW25" s="304"/>
      <c r="WQX25" s="304"/>
      <c r="WQY25" s="304"/>
      <c r="WQZ25" s="304"/>
      <c r="WRA25" s="304"/>
      <c r="WRB25" s="304"/>
      <c r="WRC25" s="304"/>
      <c r="WRD25" s="304"/>
      <c r="WRE25" s="304"/>
      <c r="WRF25" s="304"/>
      <c r="WRG25" s="304"/>
      <c r="WRH25" s="304"/>
      <c r="WRI25" s="304"/>
      <c r="WRJ25" s="304"/>
      <c r="WRK25" s="304"/>
      <c r="WRL25" s="304"/>
      <c r="WRM25" s="304"/>
      <c r="WRN25" s="304"/>
      <c r="WRO25" s="304"/>
      <c r="WRP25" s="304"/>
      <c r="WRQ25" s="304"/>
      <c r="WRR25" s="304"/>
      <c r="WRS25" s="304"/>
      <c r="WRT25" s="304"/>
      <c r="WRU25" s="304"/>
      <c r="WRV25" s="304"/>
      <c r="WRW25" s="304"/>
      <c r="WRX25" s="304"/>
      <c r="WRY25" s="304"/>
      <c r="WRZ25" s="304"/>
      <c r="WSA25" s="304"/>
      <c r="WSB25" s="304"/>
      <c r="WSC25" s="304"/>
      <c r="WSD25" s="304"/>
      <c r="WSE25" s="304"/>
      <c r="WSF25" s="304"/>
      <c r="WSG25" s="304"/>
      <c r="WSH25" s="304"/>
      <c r="WSI25" s="304"/>
      <c r="WSJ25" s="304"/>
      <c r="WSK25" s="304"/>
      <c r="WSL25" s="304"/>
      <c r="WSM25" s="304"/>
      <c r="WSN25" s="304"/>
      <c r="WSO25" s="304"/>
      <c r="WSP25" s="304"/>
      <c r="WSQ25" s="304"/>
      <c r="WSR25" s="304"/>
      <c r="WSS25" s="304"/>
      <c r="WST25" s="304"/>
      <c r="WSU25" s="304"/>
      <c r="WSV25" s="304"/>
      <c r="WSW25" s="304"/>
      <c r="WSX25" s="304"/>
      <c r="WSY25" s="304"/>
      <c r="WSZ25" s="304"/>
      <c r="WTA25" s="304"/>
      <c r="WTB25" s="304"/>
      <c r="WTC25" s="304"/>
      <c r="WTD25" s="304"/>
      <c r="WTE25" s="304"/>
      <c r="WTF25" s="304"/>
      <c r="WTG25" s="304"/>
      <c r="WTH25" s="304"/>
      <c r="WTI25" s="304"/>
      <c r="WTJ25" s="304"/>
      <c r="WTK25" s="304"/>
      <c r="WTL25" s="304"/>
      <c r="WTM25" s="304"/>
      <c r="WTN25" s="304"/>
      <c r="WTO25" s="304"/>
      <c r="WTP25" s="304"/>
      <c r="WTQ25" s="304"/>
      <c r="WTR25" s="304"/>
      <c r="WTS25" s="304"/>
      <c r="WTT25" s="304"/>
      <c r="WTU25" s="304"/>
      <c r="WTV25" s="304"/>
      <c r="WTW25" s="304"/>
      <c r="WTX25" s="304"/>
      <c r="WTY25" s="304"/>
      <c r="WTZ25" s="304"/>
      <c r="WUA25" s="304"/>
      <c r="WUB25" s="304"/>
      <c r="WUC25" s="304"/>
      <c r="WUD25" s="304"/>
      <c r="WUE25" s="304"/>
      <c r="WUF25" s="304"/>
      <c r="WUG25" s="304"/>
      <c r="WUH25" s="304"/>
      <c r="WUI25" s="304"/>
      <c r="WUJ25" s="304"/>
      <c r="WUK25" s="304"/>
      <c r="WUL25" s="304"/>
      <c r="WUM25" s="304"/>
      <c r="WUN25" s="304"/>
      <c r="WUO25" s="304"/>
      <c r="WUP25" s="304"/>
      <c r="WUQ25" s="304"/>
      <c r="WUR25" s="304"/>
      <c r="WUS25" s="304"/>
      <c r="WUT25" s="304"/>
      <c r="WUU25" s="304"/>
      <c r="WUV25" s="304"/>
      <c r="WUW25" s="304"/>
      <c r="WUX25" s="304"/>
      <c r="WUY25" s="304"/>
      <c r="WUZ25" s="304"/>
      <c r="WVA25" s="304"/>
      <c r="WVB25" s="304"/>
      <c r="WVC25" s="304"/>
      <c r="WVD25" s="304"/>
      <c r="WVE25" s="304"/>
      <c r="WVF25" s="304"/>
      <c r="WVG25" s="304"/>
      <c r="WVH25" s="304"/>
      <c r="WVI25" s="304"/>
      <c r="WVJ25" s="304"/>
      <c r="WVK25" s="304"/>
      <c r="WVL25" s="304"/>
      <c r="WVM25" s="304"/>
      <c r="WVN25" s="304"/>
      <c r="WVO25" s="304"/>
      <c r="WVP25" s="304"/>
      <c r="WVQ25" s="304"/>
      <c r="WVR25" s="304"/>
      <c r="WVS25" s="304"/>
      <c r="WVT25" s="304"/>
      <c r="WVU25" s="304"/>
      <c r="WVV25" s="304"/>
      <c r="WVW25" s="304"/>
      <c r="WVX25" s="304"/>
      <c r="WVY25" s="304"/>
      <c r="WVZ25" s="304"/>
      <c r="WWA25" s="304"/>
      <c r="WWB25" s="304"/>
      <c r="WWC25" s="304"/>
      <c r="WWD25" s="304"/>
      <c r="WWE25" s="304"/>
      <c r="WWF25" s="304"/>
      <c r="WWG25" s="304"/>
      <c r="WWH25" s="304"/>
      <c r="WWI25" s="304"/>
      <c r="WWJ25" s="304"/>
      <c r="WWK25" s="304"/>
      <c r="WWL25" s="304"/>
      <c r="WWM25" s="304"/>
      <c r="WWN25" s="304"/>
      <c r="WWO25" s="304"/>
      <c r="WWP25" s="304"/>
      <c r="WWQ25" s="304"/>
      <c r="WWR25" s="304"/>
      <c r="WWS25" s="304"/>
      <c r="WWT25" s="304"/>
      <c r="WWU25" s="304"/>
      <c r="WWV25" s="304"/>
      <c r="WWW25" s="304"/>
      <c r="WWX25" s="304"/>
      <c r="WWY25" s="304"/>
      <c r="WWZ25" s="304"/>
      <c r="WXA25" s="304"/>
      <c r="WXB25" s="304"/>
      <c r="WXC25" s="304"/>
      <c r="WXD25" s="304"/>
      <c r="WXE25" s="304"/>
      <c r="WXF25" s="304"/>
      <c r="WXG25" s="304"/>
      <c r="WXH25" s="304"/>
      <c r="WXI25" s="304"/>
      <c r="WXJ25" s="304"/>
      <c r="WXK25" s="304"/>
      <c r="WXL25" s="304"/>
      <c r="WXM25" s="304"/>
      <c r="WXN25" s="304"/>
      <c r="WXO25" s="304"/>
      <c r="WXP25" s="304"/>
      <c r="WXQ25" s="304"/>
      <c r="WXR25" s="304"/>
      <c r="WXS25" s="304"/>
      <c r="WXT25" s="304"/>
      <c r="WXU25" s="304"/>
      <c r="WXV25" s="304"/>
      <c r="WXW25" s="304"/>
      <c r="WXX25" s="304"/>
      <c r="WXY25" s="304"/>
      <c r="WXZ25" s="304"/>
      <c r="WYA25" s="304"/>
      <c r="WYB25" s="304"/>
      <c r="WYC25" s="304"/>
      <c r="WYD25" s="304"/>
      <c r="WYE25" s="304"/>
      <c r="WYF25" s="304"/>
      <c r="WYG25" s="304"/>
      <c r="WYH25" s="304"/>
      <c r="WYI25" s="304"/>
      <c r="WYJ25" s="304"/>
      <c r="WYK25" s="304"/>
      <c r="WYL25" s="304"/>
      <c r="WYM25" s="304"/>
      <c r="WYN25" s="304"/>
      <c r="WYO25" s="304"/>
      <c r="WYP25" s="304"/>
      <c r="WYQ25" s="304"/>
      <c r="WYR25" s="304"/>
      <c r="WYS25" s="304"/>
      <c r="WYT25" s="304"/>
      <c r="WYU25" s="304"/>
      <c r="WYV25" s="304"/>
      <c r="WYW25" s="304"/>
      <c r="WYX25" s="304"/>
      <c r="WYY25" s="304"/>
      <c r="WYZ25" s="304"/>
      <c r="WZA25" s="304"/>
      <c r="WZB25" s="304"/>
      <c r="WZC25" s="304"/>
      <c r="WZD25" s="304"/>
      <c r="WZE25" s="304"/>
      <c r="WZF25" s="304"/>
      <c r="WZG25" s="304"/>
      <c r="WZH25" s="304"/>
      <c r="WZI25" s="304"/>
      <c r="WZJ25" s="304"/>
      <c r="WZK25" s="304"/>
      <c r="WZL25" s="304"/>
      <c r="WZM25" s="304"/>
      <c r="WZN25" s="304"/>
      <c r="WZO25" s="304"/>
      <c r="WZP25" s="304"/>
      <c r="WZQ25" s="304"/>
      <c r="WZR25" s="304"/>
      <c r="WZS25" s="304"/>
      <c r="WZT25" s="304"/>
      <c r="WZU25" s="304"/>
      <c r="WZV25" s="304"/>
      <c r="WZW25" s="304"/>
      <c r="WZX25" s="304"/>
      <c r="WZY25" s="304"/>
      <c r="WZZ25" s="304"/>
      <c r="XAA25" s="304"/>
      <c r="XAB25" s="304"/>
      <c r="XAC25" s="304"/>
      <c r="XAD25" s="304"/>
      <c r="XAE25" s="304"/>
      <c r="XAF25" s="304"/>
      <c r="XAG25" s="304"/>
      <c r="XAH25" s="304"/>
      <c r="XAI25" s="304"/>
      <c r="XAJ25" s="304"/>
      <c r="XAK25" s="304"/>
      <c r="XAL25" s="304"/>
      <c r="XAM25" s="304"/>
      <c r="XAN25" s="304"/>
      <c r="XAO25" s="304"/>
      <c r="XAP25" s="304"/>
      <c r="XAQ25" s="304"/>
      <c r="XAR25" s="304"/>
      <c r="XAS25" s="304"/>
      <c r="XAT25" s="304"/>
      <c r="XAU25" s="304"/>
      <c r="XAV25" s="304"/>
      <c r="XAW25" s="304"/>
      <c r="XAX25" s="304"/>
      <c r="XAY25" s="304"/>
      <c r="XAZ25" s="304"/>
      <c r="XBA25" s="304"/>
      <c r="XBB25" s="304"/>
      <c r="XBC25" s="304"/>
      <c r="XBD25" s="304"/>
      <c r="XBE25" s="304"/>
      <c r="XBF25" s="304"/>
      <c r="XBG25" s="304"/>
      <c r="XBH25" s="304"/>
      <c r="XBI25" s="304"/>
      <c r="XBJ25" s="304"/>
      <c r="XBK25" s="304"/>
      <c r="XBL25" s="304"/>
      <c r="XBM25" s="304"/>
      <c r="XBN25" s="304"/>
      <c r="XBO25" s="304"/>
      <c r="XBP25" s="304"/>
      <c r="XBQ25" s="304"/>
      <c r="XBR25" s="304"/>
      <c r="XBS25" s="304"/>
      <c r="XBT25" s="304"/>
      <c r="XBU25" s="304"/>
      <c r="XBV25" s="304"/>
      <c r="XBW25" s="304"/>
      <c r="XBX25" s="304"/>
      <c r="XBY25" s="304"/>
      <c r="XBZ25" s="304"/>
      <c r="XCA25" s="304"/>
      <c r="XCB25" s="304"/>
      <c r="XCC25" s="304"/>
      <c r="XCD25" s="304"/>
      <c r="XCE25" s="304"/>
      <c r="XCF25" s="304"/>
      <c r="XCG25" s="304"/>
      <c r="XCH25" s="304"/>
      <c r="XCI25" s="304"/>
      <c r="XCJ25" s="304"/>
      <c r="XCK25" s="304"/>
      <c r="XCL25" s="304"/>
      <c r="XCM25" s="304"/>
      <c r="XCN25" s="304"/>
      <c r="XCO25" s="304"/>
      <c r="XCP25" s="304"/>
      <c r="XCQ25" s="304"/>
      <c r="XCR25" s="304"/>
      <c r="XCS25" s="304"/>
      <c r="XCT25" s="304"/>
      <c r="XCU25" s="304"/>
      <c r="XCV25" s="304"/>
      <c r="XCW25" s="304"/>
      <c r="XCX25" s="304"/>
      <c r="XCY25" s="304"/>
      <c r="XCZ25" s="304"/>
      <c r="XDA25" s="304"/>
      <c r="XDB25" s="304"/>
      <c r="XDC25" s="304"/>
      <c r="XDD25" s="304"/>
      <c r="XDE25" s="304"/>
      <c r="XDF25" s="304"/>
      <c r="XDG25" s="304"/>
      <c r="XDH25" s="304"/>
      <c r="XDI25" s="304"/>
      <c r="XDJ25" s="304"/>
      <c r="XDK25" s="304"/>
      <c r="XDL25" s="304"/>
      <c r="XDM25" s="304"/>
      <c r="XDN25" s="304"/>
      <c r="XDO25" s="304"/>
      <c r="XDP25" s="304"/>
      <c r="XDQ25" s="304"/>
      <c r="XDR25" s="304"/>
      <c r="XDS25" s="304"/>
      <c r="XDT25" s="304"/>
      <c r="XDU25" s="304"/>
      <c r="XDV25" s="304"/>
      <c r="XDW25" s="304"/>
      <c r="XDX25" s="304"/>
      <c r="XDY25" s="304"/>
      <c r="XDZ25" s="304"/>
      <c r="XEA25" s="304"/>
      <c r="XEB25" s="304"/>
      <c r="XEC25" s="304"/>
      <c r="XED25" s="304"/>
      <c r="XEE25" s="304"/>
      <c r="XEF25" s="304"/>
      <c r="XEG25" s="304"/>
      <c r="XEH25" s="304"/>
      <c r="XEI25" s="304"/>
      <c r="XEJ25" s="304"/>
      <c r="XEK25" s="304"/>
      <c r="XEL25" s="304"/>
      <c r="XEM25" s="304"/>
      <c r="XEN25" s="304"/>
      <c r="XEO25" s="304"/>
      <c r="XEP25" s="304"/>
      <c r="XEQ25" s="304"/>
      <c r="XER25" s="304"/>
      <c r="XES25" s="304"/>
      <c r="XET25" s="304"/>
      <c r="XEU25" s="304"/>
      <c r="XEV25" s="304"/>
      <c r="XEW25" s="304"/>
      <c r="XEX25" s="304"/>
      <c r="XEY25" s="304"/>
      <c r="XEZ25" s="304"/>
      <c r="XFA25" s="304"/>
      <c r="XFB25" s="304"/>
      <c r="XFC25" s="304"/>
      <c r="XFD25" s="304"/>
    </row>
    <row r="26" spans="1:16384" s="303" customFormat="1" ht="21" customHeight="1" x14ac:dyDescent="0.2">
      <c r="A26" s="103"/>
      <c r="B26" s="103"/>
      <c r="C26" s="244"/>
      <c r="D26" s="245"/>
      <c r="E26" s="245"/>
      <c r="F26" s="245"/>
      <c r="G26" s="520" t="s">
        <v>81</v>
      </c>
      <c r="H26" s="521"/>
      <c r="I26" s="522"/>
      <c r="J26" s="522"/>
      <c r="K26" s="521"/>
      <c r="L26" s="522"/>
      <c r="M26" s="523"/>
      <c r="N26" s="523"/>
      <c r="O26" s="524"/>
      <c r="P26" s="525" t="s">
        <v>16</v>
      </c>
      <c r="Q26" s="525"/>
      <c r="R26" s="526"/>
      <c r="S26" s="525" t="s">
        <v>17</v>
      </c>
      <c r="T26" s="525"/>
      <c r="U26" s="526"/>
      <c r="V26" s="520" t="s">
        <v>18</v>
      </c>
      <c r="W26" s="521"/>
      <c r="X26" s="522"/>
      <c r="Y26" s="522"/>
      <c r="Z26" s="521"/>
      <c r="AA26" s="522"/>
      <c r="AB26" s="523"/>
      <c r="AC26" s="523"/>
      <c r="AD26" s="524"/>
      <c r="AE26" s="520" t="s">
        <v>3629</v>
      </c>
      <c r="AF26" s="521"/>
      <c r="AG26" s="522"/>
      <c r="AH26" s="522"/>
      <c r="AI26" s="521"/>
      <c r="AJ26" s="522"/>
      <c r="AK26" s="522"/>
      <c r="AL26" s="521"/>
      <c r="AM26" s="531"/>
      <c r="AN26" s="532" t="s">
        <v>221</v>
      </c>
      <c r="AO26" s="533"/>
      <c r="AP26" s="533"/>
      <c r="AQ26" s="533"/>
      <c r="AR26" s="533"/>
      <c r="AS26" s="533"/>
      <c r="AT26" s="533"/>
      <c r="AU26" s="533"/>
      <c r="AV26" s="533"/>
      <c r="AW26" s="534"/>
      <c r="AX26" s="534"/>
      <c r="AY26" s="534"/>
      <c r="AZ26" s="533"/>
      <c r="BA26" s="533"/>
      <c r="BB26" s="535"/>
      <c r="BC26" s="78"/>
      <c r="BD26" s="229"/>
      <c r="BE26" s="229"/>
      <c r="BF26" s="229"/>
      <c r="BG26" s="229"/>
      <c r="BH26" s="229"/>
      <c r="BI26" s="229"/>
      <c r="BJ26" s="229"/>
      <c r="BK26" s="229"/>
      <c r="BL26" s="229"/>
      <c r="BM26" s="229"/>
      <c r="BN26" s="229"/>
      <c r="BO26" s="229"/>
      <c r="BP26" s="304"/>
      <c r="BQ26" s="304"/>
      <c r="BR26" s="304"/>
      <c r="BS26" s="304"/>
      <c r="BT26" s="304"/>
      <c r="BU26" s="304"/>
      <c r="BV26" s="304"/>
      <c r="BW26" s="304"/>
      <c r="BX26" s="304"/>
      <c r="BY26" s="304"/>
      <c r="BZ26" s="304"/>
      <c r="CA26" s="304"/>
      <c r="CB26" s="304"/>
      <c r="CC26" s="304"/>
      <c r="CD26" s="304"/>
      <c r="CE26" s="304"/>
      <c r="CF26" s="304"/>
      <c r="CG26" s="304"/>
      <c r="CH26" s="304"/>
      <c r="CI26" s="304"/>
      <c r="CJ26" s="304"/>
      <c r="CK26" s="304"/>
      <c r="CL26" s="304"/>
      <c r="CM26" s="304"/>
      <c r="CN26" s="304"/>
      <c r="CO26" s="304"/>
      <c r="CP26" s="304"/>
      <c r="CQ26" s="304"/>
      <c r="CR26" s="304"/>
      <c r="CS26" s="304"/>
      <c r="CT26" s="304"/>
      <c r="CU26" s="304"/>
      <c r="CV26" s="304"/>
      <c r="CW26" s="304"/>
      <c r="CX26" s="304"/>
      <c r="CY26" s="304"/>
      <c r="CZ26" s="304"/>
      <c r="DA26" s="304"/>
      <c r="DB26" s="304"/>
      <c r="DC26" s="304"/>
      <c r="DD26" s="304"/>
      <c r="DE26" s="304"/>
      <c r="DF26" s="304"/>
      <c r="DG26" s="304"/>
      <c r="DH26" s="304"/>
      <c r="DI26" s="304"/>
      <c r="DJ26" s="304"/>
      <c r="DK26" s="304"/>
      <c r="DL26" s="304"/>
      <c r="DM26" s="304"/>
      <c r="DN26" s="304"/>
      <c r="DO26" s="304"/>
      <c r="DP26" s="304"/>
      <c r="DQ26" s="304"/>
      <c r="DR26" s="304"/>
      <c r="DS26" s="304"/>
      <c r="DT26" s="304"/>
      <c r="DU26" s="304"/>
      <c r="DV26" s="304"/>
      <c r="DW26" s="304"/>
      <c r="DX26" s="304"/>
      <c r="DY26" s="304"/>
      <c r="DZ26" s="304"/>
      <c r="EA26" s="304"/>
      <c r="EB26" s="304"/>
      <c r="EC26" s="304"/>
      <c r="ED26" s="304"/>
      <c r="EE26" s="304"/>
      <c r="EF26" s="304"/>
      <c r="EG26" s="304"/>
      <c r="EH26" s="304"/>
      <c r="EI26" s="304"/>
      <c r="EJ26" s="304"/>
      <c r="EK26" s="304"/>
      <c r="EL26" s="304"/>
      <c r="EM26" s="304"/>
      <c r="EN26" s="304"/>
      <c r="EO26" s="304"/>
      <c r="EP26" s="304"/>
      <c r="EQ26" s="304"/>
      <c r="ER26" s="304"/>
      <c r="ES26" s="304"/>
      <c r="ET26" s="304"/>
      <c r="EU26" s="304"/>
      <c r="EV26" s="304"/>
      <c r="EW26" s="304"/>
      <c r="EX26" s="304"/>
      <c r="EY26" s="304"/>
      <c r="EZ26" s="304"/>
      <c r="FA26" s="304"/>
      <c r="FB26" s="304"/>
      <c r="FC26" s="304"/>
      <c r="FD26" s="304"/>
      <c r="FE26" s="304"/>
      <c r="FF26" s="304"/>
      <c r="FG26" s="304"/>
      <c r="FH26" s="304"/>
      <c r="FI26" s="304"/>
      <c r="FJ26" s="304"/>
      <c r="FK26" s="304"/>
      <c r="FL26" s="304"/>
      <c r="FM26" s="304"/>
      <c r="FN26" s="304"/>
      <c r="FO26" s="304"/>
      <c r="FP26" s="304"/>
      <c r="FQ26" s="304"/>
      <c r="FR26" s="304"/>
      <c r="FS26" s="304"/>
      <c r="FT26" s="304"/>
      <c r="FU26" s="304"/>
      <c r="FV26" s="304"/>
      <c r="FW26" s="304"/>
      <c r="FX26" s="304"/>
      <c r="FY26" s="304"/>
      <c r="FZ26" s="304"/>
      <c r="GA26" s="304"/>
      <c r="GB26" s="304"/>
      <c r="GC26" s="304"/>
      <c r="GD26" s="304"/>
      <c r="GE26" s="304"/>
      <c r="GF26" s="304"/>
      <c r="GG26" s="304"/>
      <c r="GH26" s="304"/>
      <c r="GI26" s="304"/>
      <c r="GJ26" s="304"/>
      <c r="GK26" s="304"/>
      <c r="GL26" s="304"/>
      <c r="GM26" s="304"/>
      <c r="GN26" s="304"/>
      <c r="GO26" s="304"/>
      <c r="GP26" s="304"/>
      <c r="GQ26" s="304"/>
      <c r="GR26" s="304"/>
      <c r="GS26" s="304"/>
      <c r="GT26" s="304"/>
      <c r="GU26" s="304"/>
      <c r="GV26" s="304"/>
      <c r="GW26" s="304"/>
      <c r="GX26" s="304"/>
      <c r="GY26" s="304"/>
      <c r="GZ26" s="304"/>
      <c r="HA26" s="304"/>
      <c r="HB26" s="304"/>
      <c r="HC26" s="304"/>
      <c r="HD26" s="304"/>
      <c r="HE26" s="304"/>
      <c r="HF26" s="304"/>
      <c r="HG26" s="304"/>
      <c r="HH26" s="304"/>
      <c r="HI26" s="304"/>
      <c r="HJ26" s="304"/>
      <c r="HK26" s="304"/>
      <c r="HL26" s="304"/>
      <c r="HM26" s="304"/>
      <c r="HN26" s="304"/>
      <c r="HO26" s="304"/>
      <c r="HP26" s="304"/>
      <c r="HQ26" s="304"/>
      <c r="HR26" s="304"/>
      <c r="HS26" s="304"/>
      <c r="HT26" s="304"/>
      <c r="HU26" s="304"/>
      <c r="HV26" s="304"/>
      <c r="HW26" s="304"/>
      <c r="HX26" s="304"/>
      <c r="HY26" s="304"/>
      <c r="HZ26" s="304"/>
      <c r="IA26" s="304"/>
      <c r="IB26" s="304"/>
      <c r="IC26" s="304"/>
      <c r="ID26" s="304"/>
      <c r="IE26" s="304"/>
      <c r="IF26" s="304"/>
      <c r="IG26" s="304"/>
      <c r="IH26" s="304"/>
      <c r="II26" s="304"/>
      <c r="IJ26" s="304"/>
      <c r="IK26" s="304"/>
      <c r="IL26" s="304"/>
      <c r="IM26" s="304"/>
      <c r="IN26" s="304"/>
      <c r="IO26" s="304"/>
      <c r="IP26" s="304"/>
      <c r="IQ26" s="304"/>
      <c r="IR26" s="304"/>
      <c r="IS26" s="304"/>
      <c r="IT26" s="304"/>
      <c r="IU26" s="304"/>
      <c r="IV26" s="304"/>
      <c r="IW26" s="304"/>
      <c r="IX26" s="304"/>
      <c r="IY26" s="304"/>
      <c r="IZ26" s="304"/>
      <c r="JA26" s="304"/>
      <c r="JB26" s="304"/>
      <c r="JC26" s="304"/>
      <c r="JD26" s="304"/>
      <c r="JE26" s="304"/>
      <c r="JF26" s="304"/>
      <c r="JG26" s="304"/>
      <c r="JH26" s="304"/>
      <c r="JI26" s="304"/>
      <c r="JJ26" s="304"/>
      <c r="JK26" s="304"/>
      <c r="JL26" s="304"/>
      <c r="JM26" s="304"/>
      <c r="JN26" s="304"/>
      <c r="JO26" s="304"/>
      <c r="JP26" s="304"/>
      <c r="JQ26" s="304"/>
      <c r="JR26" s="304"/>
      <c r="JS26" s="304"/>
      <c r="JT26" s="304"/>
      <c r="JU26" s="304"/>
      <c r="JV26" s="304"/>
      <c r="JW26" s="304"/>
      <c r="JX26" s="304"/>
      <c r="JY26" s="304"/>
      <c r="JZ26" s="304"/>
      <c r="KA26" s="304"/>
      <c r="KB26" s="304"/>
      <c r="KC26" s="304"/>
      <c r="KD26" s="304"/>
      <c r="KE26" s="304"/>
      <c r="KF26" s="304"/>
      <c r="KG26" s="304"/>
      <c r="KH26" s="304"/>
      <c r="KI26" s="304"/>
      <c r="KJ26" s="304"/>
      <c r="KK26" s="304"/>
      <c r="KL26" s="304"/>
      <c r="KM26" s="304"/>
      <c r="KN26" s="304"/>
      <c r="KO26" s="304"/>
      <c r="KP26" s="304"/>
      <c r="KQ26" s="304"/>
      <c r="KR26" s="304"/>
      <c r="KS26" s="304"/>
      <c r="KT26" s="304"/>
      <c r="KU26" s="304"/>
      <c r="KV26" s="304"/>
      <c r="KW26" s="304"/>
      <c r="KX26" s="304"/>
      <c r="KY26" s="304"/>
      <c r="KZ26" s="304"/>
      <c r="LA26" s="304"/>
      <c r="LB26" s="304"/>
      <c r="LC26" s="304"/>
      <c r="LD26" s="304"/>
      <c r="LE26" s="304"/>
      <c r="LF26" s="304"/>
      <c r="LG26" s="304"/>
      <c r="LH26" s="304"/>
      <c r="LI26" s="304"/>
      <c r="LJ26" s="304"/>
      <c r="LK26" s="304"/>
      <c r="LL26" s="304"/>
      <c r="LM26" s="304"/>
      <c r="LN26" s="304"/>
      <c r="LO26" s="304"/>
      <c r="LP26" s="304"/>
      <c r="LQ26" s="304"/>
      <c r="LR26" s="304"/>
      <c r="LS26" s="304"/>
      <c r="LT26" s="304"/>
      <c r="LU26" s="304"/>
      <c r="LV26" s="304"/>
      <c r="LW26" s="304"/>
      <c r="LX26" s="304"/>
      <c r="LY26" s="304"/>
      <c r="LZ26" s="304"/>
      <c r="MA26" s="304"/>
      <c r="MB26" s="304"/>
      <c r="MC26" s="304"/>
      <c r="MD26" s="304"/>
      <c r="ME26" s="304"/>
      <c r="MF26" s="304"/>
      <c r="MG26" s="304"/>
      <c r="MH26" s="304"/>
      <c r="MI26" s="304"/>
      <c r="MJ26" s="304"/>
      <c r="MK26" s="304"/>
      <c r="ML26" s="304"/>
      <c r="MM26" s="304"/>
      <c r="MN26" s="304"/>
      <c r="MO26" s="304"/>
      <c r="MP26" s="304"/>
      <c r="MQ26" s="304"/>
      <c r="MR26" s="304"/>
      <c r="MS26" s="304"/>
      <c r="MT26" s="304"/>
      <c r="MU26" s="304"/>
      <c r="MV26" s="304"/>
      <c r="MW26" s="304"/>
      <c r="MX26" s="304"/>
      <c r="MY26" s="304"/>
      <c r="MZ26" s="304"/>
      <c r="NA26" s="304"/>
      <c r="NB26" s="304"/>
      <c r="NC26" s="304"/>
      <c r="ND26" s="304"/>
      <c r="NE26" s="304"/>
      <c r="NF26" s="304"/>
      <c r="NG26" s="304"/>
      <c r="NH26" s="304"/>
      <c r="NI26" s="304"/>
      <c r="NJ26" s="304"/>
      <c r="NK26" s="304"/>
      <c r="NL26" s="304"/>
      <c r="NM26" s="304"/>
      <c r="NN26" s="304"/>
      <c r="NO26" s="304"/>
      <c r="NP26" s="304"/>
      <c r="NQ26" s="304"/>
      <c r="NR26" s="304"/>
      <c r="NS26" s="304"/>
      <c r="NT26" s="304"/>
      <c r="NU26" s="304"/>
      <c r="NV26" s="304"/>
      <c r="NW26" s="304"/>
      <c r="NX26" s="304"/>
      <c r="NY26" s="304"/>
      <c r="NZ26" s="304"/>
      <c r="OA26" s="304"/>
      <c r="OB26" s="304"/>
      <c r="OC26" s="304"/>
      <c r="OD26" s="304"/>
      <c r="OE26" s="304"/>
      <c r="OF26" s="304"/>
      <c r="OG26" s="304"/>
      <c r="OH26" s="304"/>
      <c r="OI26" s="304"/>
      <c r="OJ26" s="304"/>
      <c r="OK26" s="304"/>
      <c r="OL26" s="304"/>
      <c r="OM26" s="304"/>
      <c r="ON26" s="304"/>
      <c r="OO26" s="304"/>
      <c r="OP26" s="304"/>
      <c r="OQ26" s="304"/>
      <c r="OR26" s="304"/>
      <c r="OS26" s="304"/>
      <c r="OT26" s="304"/>
      <c r="OU26" s="304"/>
      <c r="OV26" s="304"/>
      <c r="OW26" s="304"/>
      <c r="OX26" s="304"/>
      <c r="OY26" s="304"/>
      <c r="OZ26" s="304"/>
      <c r="PA26" s="304"/>
      <c r="PB26" s="304"/>
      <c r="PC26" s="304"/>
      <c r="PD26" s="304"/>
      <c r="PE26" s="304"/>
      <c r="PF26" s="304"/>
      <c r="PG26" s="304"/>
      <c r="PH26" s="304"/>
      <c r="PI26" s="304"/>
      <c r="PJ26" s="304"/>
      <c r="PK26" s="304"/>
      <c r="PL26" s="304"/>
      <c r="PM26" s="304"/>
      <c r="PN26" s="304"/>
      <c r="PO26" s="304"/>
      <c r="PP26" s="304"/>
      <c r="PQ26" s="304"/>
      <c r="PR26" s="304"/>
      <c r="PS26" s="304"/>
      <c r="PT26" s="304"/>
      <c r="PU26" s="304"/>
      <c r="PV26" s="304"/>
      <c r="PW26" s="304"/>
      <c r="PX26" s="304"/>
      <c r="PY26" s="304"/>
      <c r="PZ26" s="304"/>
      <c r="QA26" s="304"/>
      <c r="QB26" s="304"/>
      <c r="QC26" s="304"/>
      <c r="QD26" s="304"/>
      <c r="QE26" s="304"/>
      <c r="QF26" s="304"/>
      <c r="QG26" s="304"/>
      <c r="QH26" s="304"/>
      <c r="QI26" s="304"/>
      <c r="QJ26" s="304"/>
      <c r="QK26" s="304"/>
      <c r="QL26" s="304"/>
      <c r="QM26" s="304"/>
      <c r="QN26" s="304"/>
      <c r="QO26" s="304"/>
      <c r="QP26" s="304"/>
      <c r="QQ26" s="304"/>
      <c r="QR26" s="304"/>
      <c r="QS26" s="304"/>
      <c r="QT26" s="304"/>
      <c r="QU26" s="304"/>
      <c r="QV26" s="304"/>
      <c r="QW26" s="304"/>
      <c r="QX26" s="304"/>
      <c r="QY26" s="304"/>
      <c r="QZ26" s="304"/>
      <c r="RA26" s="304"/>
      <c r="RB26" s="304"/>
      <c r="RC26" s="304"/>
      <c r="RD26" s="304"/>
      <c r="RE26" s="304"/>
      <c r="RF26" s="304"/>
      <c r="RG26" s="304"/>
      <c r="RH26" s="304"/>
      <c r="RI26" s="304"/>
      <c r="RJ26" s="304"/>
      <c r="RK26" s="304"/>
      <c r="RL26" s="304"/>
      <c r="RM26" s="304"/>
      <c r="RN26" s="304"/>
      <c r="RO26" s="304"/>
      <c r="RP26" s="304"/>
      <c r="RQ26" s="304"/>
      <c r="RR26" s="304"/>
      <c r="RS26" s="304"/>
      <c r="RT26" s="304"/>
      <c r="RU26" s="304"/>
      <c r="RV26" s="304"/>
      <c r="RW26" s="304"/>
      <c r="RX26" s="304"/>
      <c r="RY26" s="304"/>
      <c r="RZ26" s="304"/>
      <c r="SA26" s="304"/>
      <c r="SB26" s="304"/>
      <c r="SC26" s="304"/>
      <c r="SD26" s="304"/>
      <c r="SE26" s="304"/>
      <c r="SF26" s="304"/>
      <c r="SG26" s="304"/>
      <c r="SH26" s="304"/>
      <c r="SI26" s="304"/>
      <c r="SJ26" s="304"/>
      <c r="SK26" s="304"/>
      <c r="SL26" s="304"/>
      <c r="SM26" s="304"/>
      <c r="SN26" s="304"/>
      <c r="SO26" s="304"/>
      <c r="SP26" s="304"/>
      <c r="SQ26" s="304"/>
      <c r="SR26" s="304"/>
      <c r="SS26" s="304"/>
      <c r="ST26" s="304"/>
      <c r="SU26" s="304"/>
      <c r="SV26" s="304"/>
      <c r="SW26" s="304"/>
      <c r="SX26" s="304"/>
      <c r="SY26" s="304"/>
      <c r="SZ26" s="304"/>
      <c r="TA26" s="304"/>
      <c r="TB26" s="304"/>
      <c r="TC26" s="304"/>
      <c r="TD26" s="304"/>
      <c r="TE26" s="304"/>
      <c r="TF26" s="304"/>
      <c r="TG26" s="304"/>
      <c r="TH26" s="304"/>
      <c r="TI26" s="304"/>
      <c r="TJ26" s="304"/>
      <c r="TK26" s="304"/>
      <c r="TL26" s="304"/>
      <c r="TM26" s="304"/>
      <c r="TN26" s="304"/>
      <c r="TO26" s="304"/>
      <c r="TP26" s="304"/>
      <c r="TQ26" s="304"/>
      <c r="TR26" s="304"/>
      <c r="TS26" s="304"/>
      <c r="TT26" s="304"/>
      <c r="TU26" s="304"/>
      <c r="TV26" s="304"/>
      <c r="TW26" s="304"/>
      <c r="TX26" s="304"/>
      <c r="TY26" s="304"/>
      <c r="TZ26" s="304"/>
      <c r="UA26" s="304"/>
      <c r="UB26" s="304"/>
      <c r="UC26" s="304"/>
      <c r="UD26" s="304"/>
      <c r="UE26" s="304"/>
      <c r="UF26" s="304"/>
      <c r="UG26" s="304"/>
      <c r="UH26" s="304"/>
      <c r="UI26" s="304"/>
      <c r="UJ26" s="304"/>
      <c r="UK26" s="304"/>
      <c r="UL26" s="304"/>
      <c r="UM26" s="304"/>
      <c r="UN26" s="304"/>
      <c r="UO26" s="304"/>
      <c r="UP26" s="304"/>
      <c r="UQ26" s="304"/>
      <c r="UR26" s="304"/>
      <c r="US26" s="304"/>
      <c r="UT26" s="304"/>
      <c r="UU26" s="304"/>
      <c r="UV26" s="304"/>
      <c r="UW26" s="304"/>
      <c r="UX26" s="304"/>
      <c r="UY26" s="304"/>
      <c r="UZ26" s="304"/>
      <c r="VA26" s="304"/>
      <c r="VB26" s="304"/>
      <c r="VC26" s="304"/>
      <c r="VD26" s="304"/>
      <c r="VE26" s="304"/>
      <c r="VF26" s="304"/>
      <c r="VG26" s="304"/>
      <c r="VH26" s="304"/>
      <c r="VI26" s="304"/>
      <c r="VJ26" s="304"/>
      <c r="VK26" s="304"/>
      <c r="VL26" s="304"/>
      <c r="VM26" s="304"/>
      <c r="VN26" s="304"/>
      <c r="VO26" s="304"/>
      <c r="VP26" s="304"/>
      <c r="VQ26" s="304"/>
      <c r="VR26" s="304"/>
      <c r="VS26" s="304"/>
      <c r="VT26" s="304"/>
      <c r="VU26" s="304"/>
      <c r="VV26" s="304"/>
      <c r="VW26" s="304"/>
      <c r="VX26" s="304"/>
      <c r="VY26" s="304"/>
      <c r="VZ26" s="304"/>
      <c r="WA26" s="304"/>
      <c r="WB26" s="304"/>
      <c r="WC26" s="304"/>
      <c r="WD26" s="304"/>
      <c r="WE26" s="304"/>
      <c r="WF26" s="304"/>
      <c r="WG26" s="304"/>
      <c r="WH26" s="304"/>
      <c r="WI26" s="304"/>
      <c r="WJ26" s="304"/>
      <c r="WK26" s="304"/>
      <c r="WL26" s="304"/>
      <c r="WM26" s="304"/>
      <c r="WN26" s="304"/>
      <c r="WO26" s="304"/>
      <c r="WP26" s="304"/>
      <c r="WQ26" s="304"/>
      <c r="WR26" s="304"/>
      <c r="WS26" s="304"/>
      <c r="WT26" s="304"/>
      <c r="WU26" s="304"/>
      <c r="WV26" s="304"/>
      <c r="WW26" s="304"/>
      <c r="WX26" s="304"/>
      <c r="WY26" s="304"/>
      <c r="WZ26" s="304"/>
      <c r="XA26" s="304"/>
      <c r="XB26" s="304"/>
      <c r="XC26" s="304"/>
      <c r="XD26" s="304"/>
      <c r="XE26" s="304"/>
      <c r="XF26" s="304"/>
      <c r="XG26" s="304"/>
      <c r="XH26" s="304"/>
      <c r="XI26" s="304"/>
      <c r="XJ26" s="304"/>
      <c r="XK26" s="304"/>
      <c r="XL26" s="304"/>
      <c r="XM26" s="304"/>
      <c r="XN26" s="304"/>
      <c r="XO26" s="304"/>
      <c r="XP26" s="304"/>
      <c r="XQ26" s="304"/>
      <c r="XR26" s="304"/>
      <c r="XS26" s="304"/>
      <c r="XT26" s="304"/>
      <c r="XU26" s="304"/>
      <c r="XV26" s="304"/>
      <c r="XW26" s="304"/>
      <c r="XX26" s="304"/>
      <c r="XY26" s="304"/>
      <c r="XZ26" s="304"/>
      <c r="YA26" s="304"/>
      <c r="YB26" s="304"/>
      <c r="YC26" s="304"/>
      <c r="YD26" s="304"/>
      <c r="YE26" s="304"/>
      <c r="YF26" s="304"/>
      <c r="YG26" s="304"/>
      <c r="YH26" s="304"/>
      <c r="YI26" s="304"/>
      <c r="YJ26" s="304"/>
      <c r="YK26" s="304"/>
      <c r="YL26" s="304"/>
      <c r="YM26" s="304"/>
      <c r="YN26" s="304"/>
      <c r="YO26" s="304"/>
      <c r="YP26" s="304"/>
      <c r="YQ26" s="304"/>
      <c r="YR26" s="304"/>
      <c r="YS26" s="304"/>
      <c r="YT26" s="304"/>
      <c r="YU26" s="304"/>
      <c r="YV26" s="304"/>
      <c r="YW26" s="304"/>
      <c r="YX26" s="304"/>
      <c r="YY26" s="304"/>
      <c r="YZ26" s="304"/>
      <c r="ZA26" s="304"/>
      <c r="ZB26" s="304"/>
      <c r="ZC26" s="304"/>
      <c r="ZD26" s="304"/>
      <c r="ZE26" s="304"/>
      <c r="ZF26" s="304"/>
      <c r="ZG26" s="304"/>
      <c r="ZH26" s="304"/>
      <c r="ZI26" s="304"/>
      <c r="ZJ26" s="304"/>
      <c r="ZK26" s="304"/>
      <c r="ZL26" s="304"/>
      <c r="ZM26" s="304"/>
      <c r="ZN26" s="304"/>
      <c r="ZO26" s="304"/>
      <c r="ZP26" s="304"/>
      <c r="ZQ26" s="304"/>
      <c r="ZR26" s="304"/>
      <c r="ZS26" s="304"/>
      <c r="ZT26" s="304"/>
      <c r="ZU26" s="304"/>
      <c r="ZV26" s="304"/>
      <c r="ZW26" s="304"/>
      <c r="ZX26" s="304"/>
      <c r="ZY26" s="304"/>
      <c r="ZZ26" s="304"/>
      <c r="AAA26" s="304"/>
      <c r="AAB26" s="304"/>
      <c r="AAC26" s="304"/>
      <c r="AAD26" s="304"/>
      <c r="AAE26" s="304"/>
      <c r="AAF26" s="304"/>
      <c r="AAG26" s="304"/>
      <c r="AAH26" s="304"/>
      <c r="AAI26" s="304"/>
      <c r="AAJ26" s="304"/>
      <c r="AAK26" s="304"/>
      <c r="AAL26" s="304"/>
      <c r="AAM26" s="304"/>
      <c r="AAN26" s="304"/>
      <c r="AAO26" s="304"/>
      <c r="AAP26" s="304"/>
      <c r="AAQ26" s="304"/>
      <c r="AAR26" s="304"/>
      <c r="AAS26" s="304"/>
      <c r="AAT26" s="304"/>
      <c r="AAU26" s="304"/>
      <c r="AAV26" s="304"/>
      <c r="AAW26" s="304"/>
      <c r="AAX26" s="304"/>
      <c r="AAY26" s="304"/>
      <c r="AAZ26" s="304"/>
      <c r="ABA26" s="304"/>
      <c r="ABB26" s="304"/>
      <c r="ABC26" s="304"/>
      <c r="ABD26" s="304"/>
      <c r="ABE26" s="304"/>
      <c r="ABF26" s="304"/>
      <c r="ABG26" s="304"/>
      <c r="ABH26" s="304"/>
      <c r="ABI26" s="304"/>
      <c r="ABJ26" s="304"/>
      <c r="ABK26" s="304"/>
      <c r="ABL26" s="304"/>
      <c r="ABM26" s="304"/>
      <c r="ABN26" s="304"/>
      <c r="ABO26" s="304"/>
      <c r="ABP26" s="304"/>
      <c r="ABQ26" s="304"/>
      <c r="ABR26" s="304"/>
      <c r="ABS26" s="304"/>
      <c r="ABT26" s="304"/>
      <c r="ABU26" s="304"/>
      <c r="ABV26" s="304"/>
      <c r="ABW26" s="304"/>
      <c r="ABX26" s="304"/>
      <c r="ABY26" s="304"/>
      <c r="ABZ26" s="304"/>
      <c r="ACA26" s="304"/>
      <c r="ACB26" s="304"/>
      <c r="ACC26" s="304"/>
      <c r="ACD26" s="304"/>
      <c r="ACE26" s="304"/>
      <c r="ACF26" s="304"/>
      <c r="ACG26" s="304"/>
      <c r="ACH26" s="304"/>
      <c r="ACI26" s="304"/>
      <c r="ACJ26" s="304"/>
      <c r="ACK26" s="304"/>
      <c r="ACL26" s="304"/>
      <c r="ACM26" s="304"/>
      <c r="ACN26" s="304"/>
      <c r="ACO26" s="304"/>
      <c r="ACP26" s="304"/>
      <c r="ACQ26" s="304"/>
      <c r="ACR26" s="304"/>
      <c r="ACS26" s="304"/>
      <c r="ACT26" s="304"/>
      <c r="ACU26" s="304"/>
      <c r="ACV26" s="304"/>
      <c r="ACW26" s="304"/>
      <c r="ACX26" s="304"/>
      <c r="ACY26" s="304"/>
      <c r="ACZ26" s="304"/>
      <c r="ADA26" s="304"/>
      <c r="ADB26" s="304"/>
      <c r="ADC26" s="304"/>
      <c r="ADD26" s="304"/>
      <c r="ADE26" s="304"/>
      <c r="ADF26" s="304"/>
      <c r="ADG26" s="304"/>
      <c r="ADH26" s="304"/>
      <c r="ADI26" s="304"/>
      <c r="ADJ26" s="304"/>
      <c r="ADK26" s="304"/>
      <c r="ADL26" s="304"/>
      <c r="ADM26" s="304"/>
      <c r="ADN26" s="304"/>
      <c r="ADO26" s="304"/>
      <c r="ADP26" s="304"/>
      <c r="ADQ26" s="304"/>
      <c r="ADR26" s="304"/>
      <c r="ADS26" s="304"/>
      <c r="ADT26" s="304"/>
      <c r="ADU26" s="304"/>
      <c r="ADV26" s="304"/>
      <c r="ADW26" s="304"/>
      <c r="ADX26" s="304"/>
      <c r="ADY26" s="304"/>
      <c r="ADZ26" s="304"/>
      <c r="AEA26" s="304"/>
      <c r="AEB26" s="304"/>
      <c r="AEC26" s="304"/>
      <c r="AED26" s="304"/>
      <c r="AEE26" s="304"/>
      <c r="AEF26" s="304"/>
      <c r="AEG26" s="304"/>
      <c r="AEH26" s="304"/>
      <c r="AEI26" s="304"/>
      <c r="AEJ26" s="304"/>
      <c r="AEK26" s="304"/>
      <c r="AEL26" s="304"/>
      <c r="AEM26" s="304"/>
      <c r="AEN26" s="304"/>
      <c r="AEO26" s="304"/>
      <c r="AEP26" s="304"/>
      <c r="AEQ26" s="304"/>
      <c r="AER26" s="304"/>
      <c r="AES26" s="304"/>
      <c r="AET26" s="304"/>
      <c r="AEU26" s="304"/>
      <c r="AEV26" s="304"/>
      <c r="AEW26" s="304"/>
      <c r="AEX26" s="304"/>
      <c r="AEY26" s="304"/>
      <c r="AEZ26" s="304"/>
      <c r="AFA26" s="304"/>
      <c r="AFB26" s="304"/>
      <c r="AFC26" s="304"/>
      <c r="AFD26" s="304"/>
      <c r="AFE26" s="304"/>
      <c r="AFF26" s="304"/>
      <c r="AFG26" s="304"/>
      <c r="AFH26" s="304"/>
      <c r="AFI26" s="304"/>
      <c r="AFJ26" s="304"/>
      <c r="AFK26" s="304"/>
      <c r="AFL26" s="304"/>
      <c r="AFM26" s="304"/>
      <c r="AFN26" s="304"/>
      <c r="AFO26" s="304"/>
      <c r="AFP26" s="304"/>
      <c r="AFQ26" s="304"/>
      <c r="AFR26" s="304"/>
      <c r="AFS26" s="304"/>
      <c r="AFT26" s="304"/>
      <c r="AFU26" s="304"/>
      <c r="AFV26" s="304"/>
      <c r="AFW26" s="304"/>
      <c r="AFX26" s="304"/>
      <c r="AFY26" s="304"/>
      <c r="AFZ26" s="304"/>
      <c r="AGA26" s="304"/>
      <c r="AGB26" s="304"/>
      <c r="AGC26" s="304"/>
      <c r="AGD26" s="304"/>
      <c r="AGE26" s="304"/>
      <c r="AGF26" s="304"/>
      <c r="AGG26" s="304"/>
      <c r="AGH26" s="304"/>
      <c r="AGI26" s="304"/>
      <c r="AGJ26" s="304"/>
      <c r="AGK26" s="304"/>
      <c r="AGL26" s="304"/>
      <c r="AGM26" s="304"/>
      <c r="AGN26" s="304"/>
      <c r="AGO26" s="304"/>
      <c r="AGP26" s="304"/>
      <c r="AGQ26" s="304"/>
      <c r="AGR26" s="304"/>
      <c r="AGS26" s="304"/>
      <c r="AGT26" s="304"/>
      <c r="AGU26" s="304"/>
      <c r="AGV26" s="304"/>
      <c r="AGW26" s="304"/>
      <c r="AGX26" s="304"/>
      <c r="AGY26" s="304"/>
      <c r="AGZ26" s="304"/>
      <c r="AHA26" s="304"/>
      <c r="AHB26" s="304"/>
      <c r="AHC26" s="304"/>
      <c r="AHD26" s="304"/>
      <c r="AHE26" s="304"/>
      <c r="AHF26" s="304"/>
      <c r="AHG26" s="304"/>
      <c r="AHH26" s="304"/>
      <c r="AHI26" s="304"/>
      <c r="AHJ26" s="304"/>
      <c r="AHK26" s="304"/>
      <c r="AHL26" s="304"/>
      <c r="AHM26" s="304"/>
      <c r="AHN26" s="304"/>
      <c r="AHO26" s="304"/>
      <c r="AHP26" s="304"/>
      <c r="AHQ26" s="304"/>
      <c r="AHR26" s="304"/>
      <c r="AHS26" s="304"/>
      <c r="AHT26" s="304"/>
      <c r="AHU26" s="304"/>
      <c r="AHV26" s="304"/>
      <c r="AHW26" s="304"/>
      <c r="AHX26" s="304"/>
      <c r="AHY26" s="304"/>
      <c r="AHZ26" s="304"/>
      <c r="AIA26" s="304"/>
      <c r="AIB26" s="304"/>
      <c r="AIC26" s="304"/>
      <c r="AID26" s="304"/>
      <c r="AIE26" s="304"/>
      <c r="AIF26" s="304"/>
      <c r="AIG26" s="304"/>
      <c r="AIH26" s="304"/>
      <c r="AII26" s="304"/>
      <c r="AIJ26" s="304"/>
      <c r="AIK26" s="304"/>
      <c r="AIL26" s="304"/>
      <c r="AIM26" s="304"/>
      <c r="AIN26" s="304"/>
      <c r="AIO26" s="304"/>
      <c r="AIP26" s="304"/>
      <c r="AIQ26" s="304"/>
      <c r="AIR26" s="304"/>
      <c r="AIS26" s="304"/>
      <c r="AIT26" s="304"/>
      <c r="AIU26" s="304"/>
      <c r="AIV26" s="304"/>
      <c r="AIW26" s="304"/>
      <c r="AIX26" s="304"/>
      <c r="AIY26" s="304"/>
      <c r="AIZ26" s="304"/>
      <c r="AJA26" s="304"/>
      <c r="AJB26" s="304"/>
      <c r="AJC26" s="304"/>
      <c r="AJD26" s="304"/>
      <c r="AJE26" s="304"/>
      <c r="AJF26" s="304"/>
      <c r="AJG26" s="304"/>
      <c r="AJH26" s="304"/>
      <c r="AJI26" s="304"/>
      <c r="AJJ26" s="304"/>
      <c r="AJK26" s="304"/>
      <c r="AJL26" s="304"/>
      <c r="AJM26" s="304"/>
      <c r="AJN26" s="304"/>
      <c r="AJO26" s="304"/>
      <c r="AJP26" s="304"/>
      <c r="AJQ26" s="304"/>
      <c r="AJR26" s="304"/>
      <c r="AJS26" s="304"/>
      <c r="AJT26" s="304"/>
      <c r="AJU26" s="304"/>
      <c r="AJV26" s="304"/>
      <c r="AJW26" s="304"/>
      <c r="AJX26" s="304"/>
      <c r="AJY26" s="304"/>
      <c r="AJZ26" s="304"/>
      <c r="AKA26" s="304"/>
      <c r="AKB26" s="304"/>
      <c r="AKC26" s="304"/>
      <c r="AKD26" s="304"/>
      <c r="AKE26" s="304"/>
      <c r="AKF26" s="304"/>
      <c r="AKG26" s="304"/>
      <c r="AKH26" s="304"/>
      <c r="AKI26" s="304"/>
      <c r="AKJ26" s="304"/>
      <c r="AKK26" s="304"/>
      <c r="AKL26" s="304"/>
      <c r="AKM26" s="304"/>
      <c r="AKN26" s="304"/>
      <c r="AKO26" s="304"/>
      <c r="AKP26" s="304"/>
      <c r="AKQ26" s="304"/>
      <c r="AKR26" s="304"/>
      <c r="AKS26" s="304"/>
      <c r="AKT26" s="304"/>
      <c r="AKU26" s="304"/>
      <c r="AKV26" s="304"/>
      <c r="AKW26" s="304"/>
      <c r="AKX26" s="304"/>
      <c r="AKY26" s="304"/>
      <c r="AKZ26" s="304"/>
      <c r="ALA26" s="304"/>
      <c r="ALB26" s="304"/>
      <c r="ALC26" s="304"/>
      <c r="ALD26" s="304"/>
      <c r="ALE26" s="304"/>
      <c r="ALF26" s="304"/>
      <c r="ALG26" s="304"/>
      <c r="ALH26" s="304"/>
      <c r="ALI26" s="304"/>
      <c r="ALJ26" s="304"/>
      <c r="ALK26" s="304"/>
      <c r="ALL26" s="304"/>
      <c r="ALM26" s="304"/>
      <c r="ALN26" s="304"/>
      <c r="ALO26" s="304"/>
      <c r="ALP26" s="304"/>
      <c r="ALQ26" s="304"/>
      <c r="ALR26" s="304"/>
      <c r="ALS26" s="304"/>
      <c r="ALT26" s="304"/>
      <c r="ALU26" s="304"/>
      <c r="ALV26" s="304"/>
      <c r="ALW26" s="304"/>
      <c r="ALX26" s="304"/>
      <c r="ALY26" s="304"/>
      <c r="ALZ26" s="304"/>
      <c r="AMA26" s="304"/>
      <c r="AMB26" s="304"/>
      <c r="AMC26" s="304"/>
      <c r="AMD26" s="304"/>
      <c r="AME26" s="304"/>
      <c r="AMF26" s="304"/>
      <c r="AMG26" s="304"/>
      <c r="AMH26" s="304"/>
      <c r="AMI26" s="304"/>
      <c r="AMJ26" s="304"/>
      <c r="AMK26" s="304"/>
      <c r="AML26" s="304"/>
      <c r="AMM26" s="304"/>
      <c r="AMN26" s="304"/>
      <c r="AMO26" s="304"/>
      <c r="AMP26" s="304"/>
      <c r="AMQ26" s="304"/>
      <c r="AMR26" s="304"/>
      <c r="AMS26" s="304"/>
      <c r="AMT26" s="304"/>
      <c r="AMU26" s="304"/>
      <c r="AMV26" s="304"/>
      <c r="AMW26" s="304"/>
      <c r="AMX26" s="304"/>
      <c r="AMY26" s="304"/>
      <c r="AMZ26" s="304"/>
      <c r="ANA26" s="304"/>
      <c r="ANB26" s="304"/>
      <c r="ANC26" s="304"/>
      <c r="AND26" s="304"/>
      <c r="ANE26" s="304"/>
      <c r="ANF26" s="304"/>
      <c r="ANG26" s="304"/>
      <c r="ANH26" s="304"/>
      <c r="ANI26" s="304"/>
      <c r="ANJ26" s="304"/>
      <c r="ANK26" s="304"/>
      <c r="ANL26" s="304"/>
      <c r="ANM26" s="304"/>
      <c r="ANN26" s="304"/>
      <c r="ANO26" s="304"/>
      <c r="ANP26" s="304"/>
      <c r="ANQ26" s="304"/>
      <c r="ANR26" s="304"/>
      <c r="ANS26" s="304"/>
      <c r="ANT26" s="304"/>
      <c r="ANU26" s="304"/>
      <c r="ANV26" s="304"/>
      <c r="ANW26" s="304"/>
      <c r="ANX26" s="304"/>
      <c r="ANY26" s="304"/>
      <c r="ANZ26" s="304"/>
      <c r="AOA26" s="304"/>
      <c r="AOB26" s="304"/>
      <c r="AOC26" s="304"/>
      <c r="AOD26" s="304"/>
      <c r="AOE26" s="304"/>
      <c r="AOF26" s="304"/>
      <c r="AOG26" s="304"/>
      <c r="AOH26" s="304"/>
      <c r="AOI26" s="304"/>
      <c r="AOJ26" s="304"/>
      <c r="AOK26" s="304"/>
      <c r="AOL26" s="304"/>
      <c r="AOM26" s="304"/>
      <c r="AON26" s="304"/>
      <c r="AOO26" s="304"/>
      <c r="AOP26" s="304"/>
      <c r="AOQ26" s="304"/>
      <c r="AOR26" s="304"/>
      <c r="AOS26" s="304"/>
      <c r="AOT26" s="304"/>
      <c r="AOU26" s="304"/>
      <c r="AOV26" s="304"/>
      <c r="AOW26" s="304"/>
      <c r="AOX26" s="304"/>
      <c r="AOY26" s="304"/>
      <c r="AOZ26" s="304"/>
      <c r="APA26" s="304"/>
      <c r="APB26" s="304"/>
      <c r="APC26" s="304"/>
      <c r="APD26" s="304"/>
      <c r="APE26" s="304"/>
      <c r="APF26" s="304"/>
      <c r="APG26" s="304"/>
      <c r="APH26" s="304"/>
      <c r="API26" s="304"/>
      <c r="APJ26" s="304"/>
      <c r="APK26" s="304"/>
      <c r="APL26" s="304"/>
      <c r="APM26" s="304"/>
      <c r="APN26" s="304"/>
      <c r="APO26" s="304"/>
      <c r="APP26" s="304"/>
      <c r="APQ26" s="304"/>
      <c r="APR26" s="304"/>
      <c r="APS26" s="304"/>
      <c r="APT26" s="304"/>
      <c r="APU26" s="304"/>
      <c r="APV26" s="304"/>
      <c r="APW26" s="304"/>
      <c r="APX26" s="304"/>
      <c r="APY26" s="304"/>
      <c r="APZ26" s="304"/>
      <c r="AQA26" s="304"/>
      <c r="AQB26" s="304"/>
      <c r="AQC26" s="304"/>
      <c r="AQD26" s="304"/>
      <c r="AQE26" s="304"/>
      <c r="AQF26" s="304"/>
      <c r="AQG26" s="304"/>
      <c r="AQH26" s="304"/>
      <c r="AQI26" s="304"/>
      <c r="AQJ26" s="304"/>
      <c r="AQK26" s="304"/>
      <c r="AQL26" s="304"/>
      <c r="AQM26" s="304"/>
      <c r="AQN26" s="304"/>
      <c r="AQO26" s="304"/>
      <c r="AQP26" s="304"/>
      <c r="AQQ26" s="304"/>
      <c r="AQR26" s="304"/>
      <c r="AQS26" s="304"/>
      <c r="AQT26" s="304"/>
      <c r="AQU26" s="304"/>
      <c r="AQV26" s="304"/>
      <c r="AQW26" s="304"/>
      <c r="AQX26" s="304"/>
      <c r="AQY26" s="304"/>
      <c r="AQZ26" s="304"/>
      <c r="ARA26" s="304"/>
      <c r="ARB26" s="304"/>
      <c r="ARC26" s="304"/>
      <c r="ARD26" s="304"/>
      <c r="ARE26" s="304"/>
      <c r="ARF26" s="304"/>
      <c r="ARG26" s="304"/>
      <c r="ARH26" s="304"/>
      <c r="ARI26" s="304"/>
      <c r="ARJ26" s="304"/>
      <c r="ARK26" s="304"/>
      <c r="ARL26" s="304"/>
      <c r="ARM26" s="304"/>
      <c r="ARN26" s="304"/>
      <c r="ARO26" s="304"/>
      <c r="ARP26" s="304"/>
      <c r="ARQ26" s="304"/>
      <c r="ARR26" s="304"/>
      <c r="ARS26" s="304"/>
      <c r="ART26" s="304"/>
      <c r="ARU26" s="304"/>
      <c r="ARV26" s="304"/>
      <c r="ARW26" s="304"/>
      <c r="ARX26" s="304"/>
      <c r="ARY26" s="304"/>
      <c r="ARZ26" s="304"/>
      <c r="ASA26" s="304"/>
      <c r="ASB26" s="304"/>
      <c r="ASC26" s="304"/>
      <c r="ASD26" s="304"/>
      <c r="ASE26" s="304"/>
      <c r="ASF26" s="304"/>
      <c r="ASG26" s="304"/>
      <c r="ASH26" s="304"/>
      <c r="ASI26" s="304"/>
      <c r="ASJ26" s="304"/>
      <c r="ASK26" s="304"/>
      <c r="ASL26" s="304"/>
      <c r="ASM26" s="304"/>
      <c r="ASN26" s="304"/>
      <c r="ASO26" s="304"/>
      <c r="ASP26" s="304"/>
      <c r="ASQ26" s="304"/>
      <c r="ASR26" s="304"/>
      <c r="ASS26" s="304"/>
      <c r="AST26" s="304"/>
      <c r="ASU26" s="304"/>
      <c r="ASV26" s="304"/>
      <c r="ASW26" s="304"/>
      <c r="ASX26" s="304"/>
      <c r="ASY26" s="304"/>
      <c r="ASZ26" s="304"/>
      <c r="ATA26" s="304"/>
      <c r="ATB26" s="304"/>
      <c r="ATC26" s="304"/>
      <c r="ATD26" s="304"/>
      <c r="ATE26" s="304"/>
      <c r="ATF26" s="304"/>
      <c r="ATG26" s="304"/>
      <c r="ATH26" s="304"/>
      <c r="ATI26" s="304"/>
      <c r="ATJ26" s="304"/>
      <c r="ATK26" s="304"/>
      <c r="ATL26" s="304"/>
      <c r="ATM26" s="304"/>
      <c r="ATN26" s="304"/>
      <c r="ATO26" s="304"/>
      <c r="ATP26" s="304"/>
      <c r="ATQ26" s="304"/>
      <c r="ATR26" s="304"/>
      <c r="ATS26" s="304"/>
      <c r="ATT26" s="304"/>
      <c r="ATU26" s="304"/>
      <c r="ATV26" s="304"/>
      <c r="ATW26" s="304"/>
      <c r="ATX26" s="304"/>
      <c r="ATY26" s="304"/>
      <c r="ATZ26" s="304"/>
      <c r="AUA26" s="304"/>
      <c r="AUB26" s="304"/>
      <c r="AUC26" s="304"/>
      <c r="AUD26" s="304"/>
      <c r="AUE26" s="304"/>
      <c r="AUF26" s="304"/>
      <c r="AUG26" s="304"/>
      <c r="AUH26" s="304"/>
      <c r="AUI26" s="304"/>
      <c r="AUJ26" s="304"/>
      <c r="AUK26" s="304"/>
      <c r="AUL26" s="304"/>
      <c r="AUM26" s="304"/>
      <c r="AUN26" s="304"/>
      <c r="AUO26" s="304"/>
      <c r="AUP26" s="304"/>
      <c r="AUQ26" s="304"/>
      <c r="AUR26" s="304"/>
      <c r="AUS26" s="304"/>
      <c r="AUT26" s="304"/>
      <c r="AUU26" s="304"/>
      <c r="AUV26" s="304"/>
      <c r="AUW26" s="304"/>
      <c r="AUX26" s="304"/>
      <c r="AUY26" s="304"/>
      <c r="AUZ26" s="304"/>
      <c r="AVA26" s="304"/>
      <c r="AVB26" s="304"/>
      <c r="AVC26" s="304"/>
      <c r="AVD26" s="304"/>
      <c r="AVE26" s="304"/>
      <c r="AVF26" s="304"/>
      <c r="AVG26" s="304"/>
      <c r="AVH26" s="304"/>
      <c r="AVI26" s="304"/>
      <c r="AVJ26" s="304"/>
      <c r="AVK26" s="304"/>
      <c r="AVL26" s="304"/>
      <c r="AVM26" s="304"/>
      <c r="AVN26" s="304"/>
      <c r="AVO26" s="304"/>
      <c r="AVP26" s="304"/>
      <c r="AVQ26" s="304"/>
      <c r="AVR26" s="304"/>
      <c r="AVS26" s="304"/>
      <c r="AVT26" s="304"/>
      <c r="AVU26" s="304"/>
      <c r="AVV26" s="304"/>
      <c r="AVW26" s="304"/>
      <c r="AVX26" s="304"/>
      <c r="AVY26" s="304"/>
      <c r="AVZ26" s="304"/>
      <c r="AWA26" s="304"/>
      <c r="AWB26" s="304"/>
      <c r="AWC26" s="304"/>
      <c r="AWD26" s="304"/>
      <c r="AWE26" s="304"/>
      <c r="AWF26" s="304"/>
      <c r="AWG26" s="304"/>
      <c r="AWH26" s="304"/>
      <c r="AWI26" s="304"/>
      <c r="AWJ26" s="304"/>
      <c r="AWK26" s="304"/>
      <c r="AWL26" s="304"/>
      <c r="AWM26" s="304"/>
      <c r="AWN26" s="304"/>
      <c r="AWO26" s="304"/>
      <c r="AWP26" s="304"/>
      <c r="AWQ26" s="304"/>
      <c r="AWR26" s="304"/>
      <c r="AWS26" s="304"/>
      <c r="AWT26" s="304"/>
      <c r="AWU26" s="304"/>
      <c r="AWV26" s="304"/>
      <c r="AWW26" s="304"/>
      <c r="AWX26" s="304"/>
      <c r="AWY26" s="304"/>
      <c r="AWZ26" s="304"/>
      <c r="AXA26" s="304"/>
      <c r="AXB26" s="304"/>
      <c r="AXC26" s="304"/>
      <c r="AXD26" s="304"/>
      <c r="AXE26" s="304"/>
      <c r="AXF26" s="304"/>
      <c r="AXG26" s="304"/>
      <c r="AXH26" s="304"/>
      <c r="AXI26" s="304"/>
      <c r="AXJ26" s="304"/>
      <c r="AXK26" s="304"/>
      <c r="AXL26" s="304"/>
      <c r="AXM26" s="304"/>
      <c r="AXN26" s="304"/>
      <c r="AXO26" s="304"/>
      <c r="AXP26" s="304"/>
      <c r="AXQ26" s="304"/>
      <c r="AXR26" s="304"/>
      <c r="AXS26" s="304"/>
      <c r="AXT26" s="304"/>
      <c r="AXU26" s="304"/>
      <c r="AXV26" s="304"/>
      <c r="AXW26" s="304"/>
      <c r="AXX26" s="304"/>
      <c r="AXY26" s="304"/>
      <c r="AXZ26" s="304"/>
      <c r="AYA26" s="304"/>
      <c r="AYB26" s="304"/>
      <c r="AYC26" s="304"/>
      <c r="AYD26" s="304"/>
      <c r="AYE26" s="304"/>
      <c r="AYF26" s="304"/>
      <c r="AYG26" s="304"/>
      <c r="AYH26" s="304"/>
      <c r="AYI26" s="304"/>
      <c r="AYJ26" s="304"/>
      <c r="AYK26" s="304"/>
      <c r="AYL26" s="304"/>
      <c r="AYM26" s="304"/>
      <c r="AYN26" s="304"/>
      <c r="AYO26" s="304"/>
      <c r="AYP26" s="304"/>
      <c r="AYQ26" s="304"/>
      <c r="AYR26" s="304"/>
      <c r="AYS26" s="304"/>
      <c r="AYT26" s="304"/>
      <c r="AYU26" s="304"/>
      <c r="AYV26" s="304"/>
      <c r="AYW26" s="304"/>
      <c r="AYX26" s="304"/>
      <c r="AYY26" s="304"/>
      <c r="AYZ26" s="304"/>
      <c r="AZA26" s="304"/>
      <c r="AZB26" s="304"/>
      <c r="AZC26" s="304"/>
      <c r="AZD26" s="304"/>
      <c r="AZE26" s="304"/>
      <c r="AZF26" s="304"/>
      <c r="AZG26" s="304"/>
      <c r="AZH26" s="304"/>
      <c r="AZI26" s="304"/>
      <c r="AZJ26" s="304"/>
      <c r="AZK26" s="304"/>
      <c r="AZL26" s="304"/>
      <c r="AZM26" s="304"/>
      <c r="AZN26" s="304"/>
      <c r="AZO26" s="304"/>
      <c r="AZP26" s="304"/>
      <c r="AZQ26" s="304"/>
      <c r="AZR26" s="304"/>
      <c r="AZS26" s="304"/>
      <c r="AZT26" s="304"/>
      <c r="AZU26" s="304"/>
      <c r="AZV26" s="304"/>
      <c r="AZW26" s="304"/>
      <c r="AZX26" s="304"/>
      <c r="AZY26" s="304"/>
      <c r="AZZ26" s="304"/>
      <c r="BAA26" s="304"/>
      <c r="BAB26" s="304"/>
      <c r="BAC26" s="304"/>
      <c r="BAD26" s="304"/>
      <c r="BAE26" s="304"/>
      <c r="BAF26" s="304"/>
      <c r="BAG26" s="304"/>
      <c r="BAH26" s="304"/>
      <c r="BAI26" s="304"/>
      <c r="BAJ26" s="304"/>
      <c r="BAK26" s="304"/>
      <c r="BAL26" s="304"/>
      <c r="BAM26" s="304"/>
      <c r="BAN26" s="304"/>
      <c r="BAO26" s="304"/>
      <c r="BAP26" s="304"/>
      <c r="BAQ26" s="304"/>
      <c r="BAR26" s="304"/>
      <c r="BAS26" s="304"/>
      <c r="BAT26" s="304"/>
      <c r="BAU26" s="304"/>
      <c r="BAV26" s="304"/>
      <c r="BAW26" s="304"/>
      <c r="BAX26" s="304"/>
      <c r="BAY26" s="304"/>
      <c r="BAZ26" s="304"/>
      <c r="BBA26" s="304"/>
      <c r="BBB26" s="304"/>
      <c r="BBC26" s="304"/>
      <c r="BBD26" s="304"/>
      <c r="BBE26" s="304"/>
      <c r="BBF26" s="304"/>
      <c r="BBG26" s="304"/>
      <c r="BBH26" s="304"/>
      <c r="BBI26" s="304"/>
      <c r="BBJ26" s="304"/>
      <c r="BBK26" s="304"/>
      <c r="BBL26" s="304"/>
      <c r="BBM26" s="304"/>
      <c r="BBN26" s="304"/>
      <c r="BBO26" s="304"/>
      <c r="BBP26" s="304"/>
      <c r="BBQ26" s="304"/>
      <c r="BBR26" s="304"/>
      <c r="BBS26" s="304"/>
      <c r="BBT26" s="304"/>
      <c r="BBU26" s="304"/>
      <c r="BBV26" s="304"/>
      <c r="BBW26" s="304"/>
      <c r="BBX26" s="304"/>
      <c r="BBY26" s="304"/>
      <c r="BBZ26" s="304"/>
      <c r="BCA26" s="304"/>
      <c r="BCB26" s="304"/>
      <c r="BCC26" s="304"/>
      <c r="BCD26" s="304"/>
      <c r="BCE26" s="304"/>
      <c r="BCF26" s="304"/>
      <c r="BCG26" s="304"/>
      <c r="BCH26" s="304"/>
      <c r="BCI26" s="304"/>
      <c r="BCJ26" s="304"/>
      <c r="BCK26" s="304"/>
      <c r="BCL26" s="304"/>
      <c r="BCM26" s="304"/>
      <c r="BCN26" s="304"/>
      <c r="BCO26" s="304"/>
      <c r="BCP26" s="304"/>
      <c r="BCQ26" s="304"/>
      <c r="BCR26" s="304"/>
      <c r="BCS26" s="304"/>
      <c r="BCT26" s="304"/>
      <c r="BCU26" s="304"/>
      <c r="BCV26" s="304"/>
      <c r="BCW26" s="304"/>
      <c r="BCX26" s="304"/>
      <c r="BCY26" s="304"/>
      <c r="BCZ26" s="304"/>
      <c r="BDA26" s="304"/>
      <c r="BDB26" s="304"/>
      <c r="BDC26" s="304"/>
      <c r="BDD26" s="304"/>
      <c r="BDE26" s="304"/>
      <c r="BDF26" s="304"/>
      <c r="BDG26" s="304"/>
      <c r="BDH26" s="304"/>
      <c r="BDI26" s="304"/>
      <c r="BDJ26" s="304"/>
      <c r="BDK26" s="304"/>
      <c r="BDL26" s="304"/>
      <c r="BDM26" s="304"/>
      <c r="BDN26" s="304"/>
      <c r="BDO26" s="304"/>
      <c r="BDP26" s="304"/>
      <c r="BDQ26" s="304"/>
      <c r="BDR26" s="304"/>
      <c r="BDS26" s="304"/>
      <c r="BDT26" s="304"/>
      <c r="BDU26" s="304"/>
      <c r="BDV26" s="304"/>
      <c r="BDW26" s="304"/>
      <c r="BDX26" s="304"/>
      <c r="BDY26" s="304"/>
      <c r="BDZ26" s="304"/>
      <c r="BEA26" s="304"/>
      <c r="BEB26" s="304"/>
      <c r="BEC26" s="304"/>
      <c r="BED26" s="304"/>
      <c r="BEE26" s="304"/>
      <c r="BEF26" s="304"/>
      <c r="BEG26" s="304"/>
      <c r="BEH26" s="304"/>
      <c r="BEI26" s="304"/>
      <c r="BEJ26" s="304"/>
      <c r="BEK26" s="304"/>
      <c r="BEL26" s="304"/>
      <c r="BEM26" s="304"/>
      <c r="BEN26" s="304"/>
      <c r="BEO26" s="304"/>
      <c r="BEP26" s="304"/>
      <c r="BEQ26" s="304"/>
      <c r="BER26" s="304"/>
      <c r="BES26" s="304"/>
      <c r="BET26" s="304"/>
      <c r="BEU26" s="304"/>
      <c r="BEV26" s="304"/>
      <c r="BEW26" s="304"/>
      <c r="BEX26" s="304"/>
      <c r="BEY26" s="304"/>
      <c r="BEZ26" s="304"/>
      <c r="BFA26" s="304"/>
      <c r="BFB26" s="304"/>
      <c r="BFC26" s="304"/>
      <c r="BFD26" s="304"/>
      <c r="BFE26" s="304"/>
      <c r="BFF26" s="304"/>
      <c r="BFG26" s="304"/>
      <c r="BFH26" s="304"/>
      <c r="BFI26" s="304"/>
      <c r="BFJ26" s="304"/>
      <c r="BFK26" s="304"/>
      <c r="BFL26" s="304"/>
      <c r="BFM26" s="304"/>
      <c r="BFN26" s="304"/>
      <c r="BFO26" s="304"/>
      <c r="BFP26" s="304"/>
      <c r="BFQ26" s="304"/>
      <c r="BFR26" s="304"/>
      <c r="BFS26" s="304"/>
      <c r="BFT26" s="304"/>
      <c r="BFU26" s="304"/>
      <c r="BFV26" s="304"/>
      <c r="BFW26" s="304"/>
      <c r="BFX26" s="304"/>
      <c r="BFY26" s="304"/>
      <c r="BFZ26" s="304"/>
      <c r="BGA26" s="304"/>
      <c r="BGB26" s="304"/>
      <c r="BGC26" s="304"/>
      <c r="BGD26" s="304"/>
      <c r="BGE26" s="304"/>
      <c r="BGF26" s="304"/>
      <c r="BGG26" s="304"/>
      <c r="BGH26" s="304"/>
      <c r="BGI26" s="304"/>
      <c r="BGJ26" s="304"/>
      <c r="BGK26" s="304"/>
      <c r="BGL26" s="304"/>
      <c r="BGM26" s="304"/>
      <c r="BGN26" s="304"/>
      <c r="BGO26" s="304"/>
      <c r="BGP26" s="304"/>
      <c r="BGQ26" s="304"/>
      <c r="BGR26" s="304"/>
      <c r="BGS26" s="304"/>
      <c r="BGT26" s="304"/>
      <c r="BGU26" s="304"/>
      <c r="BGV26" s="304"/>
      <c r="BGW26" s="304"/>
      <c r="BGX26" s="304"/>
      <c r="BGY26" s="304"/>
      <c r="BGZ26" s="304"/>
      <c r="BHA26" s="304"/>
      <c r="BHB26" s="304"/>
      <c r="BHC26" s="304"/>
      <c r="BHD26" s="304"/>
      <c r="BHE26" s="304"/>
      <c r="BHF26" s="304"/>
      <c r="BHG26" s="304"/>
      <c r="BHH26" s="304"/>
      <c r="BHI26" s="304"/>
      <c r="BHJ26" s="304"/>
      <c r="BHK26" s="304"/>
      <c r="BHL26" s="304"/>
      <c r="BHM26" s="304"/>
      <c r="BHN26" s="304"/>
      <c r="BHO26" s="304"/>
      <c r="BHP26" s="304"/>
      <c r="BHQ26" s="304"/>
      <c r="BHR26" s="304"/>
      <c r="BHS26" s="304"/>
      <c r="BHT26" s="304"/>
      <c r="BHU26" s="304"/>
      <c r="BHV26" s="304"/>
      <c r="BHW26" s="304"/>
      <c r="BHX26" s="304"/>
      <c r="BHY26" s="304"/>
      <c r="BHZ26" s="304"/>
      <c r="BIA26" s="304"/>
      <c r="BIB26" s="304"/>
      <c r="BIC26" s="304"/>
      <c r="BID26" s="304"/>
      <c r="BIE26" s="304"/>
      <c r="BIF26" s="304"/>
      <c r="BIG26" s="304"/>
      <c r="BIH26" s="304"/>
      <c r="BII26" s="304"/>
      <c r="BIJ26" s="304"/>
      <c r="BIK26" s="304"/>
      <c r="BIL26" s="304"/>
      <c r="BIM26" s="304"/>
      <c r="BIN26" s="304"/>
      <c r="BIO26" s="304"/>
      <c r="BIP26" s="304"/>
      <c r="BIQ26" s="304"/>
      <c r="BIR26" s="304"/>
      <c r="BIS26" s="304"/>
      <c r="BIT26" s="304"/>
      <c r="BIU26" s="304"/>
      <c r="BIV26" s="304"/>
      <c r="BIW26" s="304"/>
      <c r="BIX26" s="304"/>
      <c r="BIY26" s="304"/>
      <c r="BIZ26" s="304"/>
      <c r="BJA26" s="304"/>
      <c r="BJB26" s="304"/>
      <c r="BJC26" s="304"/>
      <c r="BJD26" s="304"/>
      <c r="BJE26" s="304"/>
      <c r="BJF26" s="304"/>
      <c r="BJG26" s="304"/>
      <c r="BJH26" s="304"/>
      <c r="BJI26" s="304"/>
      <c r="BJJ26" s="304"/>
      <c r="BJK26" s="304"/>
      <c r="BJL26" s="304"/>
      <c r="BJM26" s="304"/>
      <c r="BJN26" s="304"/>
      <c r="BJO26" s="304"/>
      <c r="BJP26" s="304"/>
      <c r="BJQ26" s="304"/>
      <c r="BJR26" s="304"/>
      <c r="BJS26" s="304"/>
      <c r="BJT26" s="304"/>
      <c r="BJU26" s="304"/>
      <c r="BJV26" s="304"/>
      <c r="BJW26" s="304"/>
      <c r="BJX26" s="304"/>
      <c r="BJY26" s="304"/>
      <c r="BJZ26" s="304"/>
      <c r="BKA26" s="304"/>
      <c r="BKB26" s="304"/>
      <c r="BKC26" s="304"/>
      <c r="BKD26" s="304"/>
      <c r="BKE26" s="304"/>
      <c r="BKF26" s="304"/>
      <c r="BKG26" s="304"/>
      <c r="BKH26" s="304"/>
      <c r="BKI26" s="304"/>
      <c r="BKJ26" s="304"/>
      <c r="BKK26" s="304"/>
      <c r="BKL26" s="304"/>
      <c r="BKM26" s="304"/>
      <c r="BKN26" s="304"/>
      <c r="BKO26" s="304"/>
      <c r="BKP26" s="304"/>
      <c r="BKQ26" s="304"/>
      <c r="BKR26" s="304"/>
      <c r="BKS26" s="304"/>
      <c r="BKT26" s="304"/>
      <c r="BKU26" s="304"/>
      <c r="BKV26" s="304"/>
      <c r="BKW26" s="304"/>
      <c r="BKX26" s="304"/>
      <c r="BKY26" s="304"/>
      <c r="BKZ26" s="304"/>
      <c r="BLA26" s="304"/>
      <c r="BLB26" s="304"/>
      <c r="BLC26" s="304"/>
      <c r="BLD26" s="304"/>
      <c r="BLE26" s="304"/>
      <c r="BLF26" s="304"/>
      <c r="BLG26" s="304"/>
      <c r="BLH26" s="304"/>
      <c r="BLI26" s="304"/>
      <c r="BLJ26" s="304"/>
      <c r="BLK26" s="304"/>
      <c r="BLL26" s="304"/>
      <c r="BLM26" s="304"/>
      <c r="BLN26" s="304"/>
      <c r="BLO26" s="304"/>
      <c r="BLP26" s="304"/>
      <c r="BLQ26" s="304"/>
      <c r="BLR26" s="304"/>
      <c r="BLS26" s="304"/>
      <c r="BLT26" s="304"/>
      <c r="BLU26" s="304"/>
      <c r="BLV26" s="304"/>
      <c r="BLW26" s="304"/>
      <c r="BLX26" s="304"/>
      <c r="BLY26" s="304"/>
      <c r="BLZ26" s="304"/>
      <c r="BMA26" s="304"/>
      <c r="BMB26" s="304"/>
      <c r="BMC26" s="304"/>
      <c r="BMD26" s="304"/>
      <c r="BME26" s="304"/>
      <c r="BMF26" s="304"/>
      <c r="BMG26" s="304"/>
      <c r="BMH26" s="304"/>
      <c r="BMI26" s="304"/>
      <c r="BMJ26" s="304"/>
      <c r="BMK26" s="304"/>
      <c r="BML26" s="304"/>
      <c r="BMM26" s="304"/>
      <c r="BMN26" s="304"/>
      <c r="BMO26" s="304"/>
      <c r="BMP26" s="304"/>
      <c r="BMQ26" s="304"/>
      <c r="BMR26" s="304"/>
      <c r="BMS26" s="304"/>
      <c r="BMT26" s="304"/>
      <c r="BMU26" s="304"/>
      <c r="BMV26" s="304"/>
      <c r="BMW26" s="304"/>
      <c r="BMX26" s="304"/>
      <c r="BMY26" s="304"/>
      <c r="BMZ26" s="304"/>
      <c r="BNA26" s="304"/>
      <c r="BNB26" s="304"/>
      <c r="BNC26" s="304"/>
      <c r="BND26" s="304"/>
      <c r="BNE26" s="304"/>
      <c r="BNF26" s="304"/>
      <c r="BNG26" s="304"/>
      <c r="BNH26" s="304"/>
      <c r="BNI26" s="304"/>
      <c r="BNJ26" s="304"/>
      <c r="BNK26" s="304"/>
      <c r="BNL26" s="304"/>
      <c r="BNM26" s="304"/>
      <c r="BNN26" s="304"/>
      <c r="BNO26" s="304"/>
      <c r="BNP26" s="304"/>
      <c r="BNQ26" s="304"/>
      <c r="BNR26" s="304"/>
      <c r="BNS26" s="304"/>
      <c r="BNT26" s="304"/>
      <c r="BNU26" s="304"/>
      <c r="BNV26" s="304"/>
      <c r="BNW26" s="304"/>
      <c r="BNX26" s="304"/>
      <c r="BNY26" s="304"/>
      <c r="BNZ26" s="304"/>
      <c r="BOA26" s="304"/>
      <c r="BOB26" s="304"/>
      <c r="BOC26" s="304"/>
      <c r="BOD26" s="304"/>
      <c r="BOE26" s="304"/>
      <c r="BOF26" s="304"/>
      <c r="BOG26" s="304"/>
      <c r="BOH26" s="304"/>
      <c r="BOI26" s="304"/>
      <c r="BOJ26" s="304"/>
      <c r="BOK26" s="304"/>
      <c r="BOL26" s="304"/>
      <c r="BOM26" s="304"/>
      <c r="BON26" s="304"/>
      <c r="BOO26" s="304"/>
      <c r="BOP26" s="304"/>
      <c r="BOQ26" s="304"/>
      <c r="BOR26" s="304"/>
      <c r="BOS26" s="304"/>
      <c r="BOT26" s="304"/>
      <c r="BOU26" s="304"/>
      <c r="BOV26" s="304"/>
      <c r="BOW26" s="304"/>
      <c r="BOX26" s="304"/>
      <c r="BOY26" s="304"/>
      <c r="BOZ26" s="304"/>
      <c r="BPA26" s="304"/>
      <c r="BPB26" s="304"/>
      <c r="BPC26" s="304"/>
      <c r="BPD26" s="304"/>
      <c r="BPE26" s="304"/>
      <c r="BPF26" s="304"/>
      <c r="BPG26" s="304"/>
      <c r="BPH26" s="304"/>
      <c r="BPI26" s="304"/>
      <c r="BPJ26" s="304"/>
      <c r="BPK26" s="304"/>
      <c r="BPL26" s="304"/>
      <c r="BPM26" s="304"/>
      <c r="BPN26" s="304"/>
      <c r="BPO26" s="304"/>
      <c r="BPP26" s="304"/>
      <c r="BPQ26" s="304"/>
      <c r="BPR26" s="304"/>
      <c r="BPS26" s="304"/>
      <c r="BPT26" s="304"/>
      <c r="BPU26" s="304"/>
      <c r="BPV26" s="304"/>
      <c r="BPW26" s="304"/>
      <c r="BPX26" s="304"/>
      <c r="BPY26" s="304"/>
      <c r="BPZ26" s="304"/>
      <c r="BQA26" s="304"/>
      <c r="BQB26" s="304"/>
      <c r="BQC26" s="304"/>
      <c r="BQD26" s="304"/>
      <c r="BQE26" s="304"/>
      <c r="BQF26" s="304"/>
      <c r="BQG26" s="304"/>
      <c r="BQH26" s="304"/>
      <c r="BQI26" s="304"/>
      <c r="BQJ26" s="304"/>
      <c r="BQK26" s="304"/>
      <c r="BQL26" s="304"/>
      <c r="BQM26" s="304"/>
      <c r="BQN26" s="304"/>
      <c r="BQO26" s="304"/>
      <c r="BQP26" s="304"/>
      <c r="BQQ26" s="304"/>
      <c r="BQR26" s="304"/>
      <c r="BQS26" s="304"/>
      <c r="BQT26" s="304"/>
      <c r="BQU26" s="304"/>
      <c r="BQV26" s="304"/>
      <c r="BQW26" s="304"/>
      <c r="BQX26" s="304"/>
      <c r="BQY26" s="304"/>
      <c r="BQZ26" s="304"/>
      <c r="BRA26" s="304"/>
      <c r="BRB26" s="304"/>
      <c r="BRC26" s="304"/>
      <c r="BRD26" s="304"/>
      <c r="BRE26" s="304"/>
      <c r="BRF26" s="304"/>
      <c r="BRG26" s="304"/>
      <c r="BRH26" s="304"/>
      <c r="BRI26" s="304"/>
      <c r="BRJ26" s="304"/>
      <c r="BRK26" s="304"/>
      <c r="BRL26" s="304"/>
      <c r="BRM26" s="304"/>
      <c r="BRN26" s="304"/>
      <c r="BRO26" s="304"/>
      <c r="BRP26" s="304"/>
      <c r="BRQ26" s="304"/>
      <c r="BRR26" s="304"/>
      <c r="BRS26" s="304"/>
      <c r="BRT26" s="304"/>
      <c r="BRU26" s="304"/>
      <c r="BRV26" s="304"/>
      <c r="BRW26" s="304"/>
      <c r="BRX26" s="304"/>
      <c r="BRY26" s="304"/>
      <c r="BRZ26" s="304"/>
      <c r="BSA26" s="304"/>
      <c r="BSB26" s="304"/>
      <c r="BSC26" s="304"/>
      <c r="BSD26" s="304"/>
      <c r="BSE26" s="304"/>
      <c r="BSF26" s="304"/>
      <c r="BSG26" s="304"/>
      <c r="BSH26" s="304"/>
      <c r="BSI26" s="304"/>
      <c r="BSJ26" s="304"/>
      <c r="BSK26" s="304"/>
      <c r="BSL26" s="304"/>
      <c r="BSM26" s="304"/>
      <c r="BSN26" s="304"/>
      <c r="BSO26" s="304"/>
      <c r="BSP26" s="304"/>
      <c r="BSQ26" s="304"/>
      <c r="BSR26" s="304"/>
      <c r="BSS26" s="304"/>
      <c r="BST26" s="304"/>
      <c r="BSU26" s="304"/>
      <c r="BSV26" s="304"/>
      <c r="BSW26" s="304"/>
      <c r="BSX26" s="304"/>
      <c r="BSY26" s="304"/>
      <c r="BSZ26" s="304"/>
      <c r="BTA26" s="304"/>
      <c r="BTB26" s="304"/>
      <c r="BTC26" s="304"/>
      <c r="BTD26" s="304"/>
      <c r="BTE26" s="304"/>
      <c r="BTF26" s="304"/>
      <c r="BTG26" s="304"/>
      <c r="BTH26" s="304"/>
      <c r="BTI26" s="304"/>
      <c r="BTJ26" s="304"/>
      <c r="BTK26" s="304"/>
      <c r="BTL26" s="304"/>
      <c r="BTM26" s="304"/>
      <c r="BTN26" s="304"/>
      <c r="BTO26" s="304"/>
      <c r="BTP26" s="304"/>
      <c r="BTQ26" s="304"/>
      <c r="BTR26" s="304"/>
      <c r="BTS26" s="304"/>
      <c r="BTT26" s="304"/>
      <c r="BTU26" s="304"/>
      <c r="BTV26" s="304"/>
      <c r="BTW26" s="304"/>
      <c r="BTX26" s="304"/>
      <c r="BTY26" s="304"/>
      <c r="BTZ26" s="304"/>
      <c r="BUA26" s="304"/>
      <c r="BUB26" s="304"/>
      <c r="BUC26" s="304"/>
      <c r="BUD26" s="304"/>
      <c r="BUE26" s="304"/>
      <c r="BUF26" s="304"/>
      <c r="BUG26" s="304"/>
      <c r="BUH26" s="304"/>
      <c r="BUI26" s="304"/>
      <c r="BUJ26" s="304"/>
      <c r="BUK26" s="304"/>
      <c r="BUL26" s="304"/>
      <c r="BUM26" s="304"/>
      <c r="BUN26" s="304"/>
      <c r="BUO26" s="304"/>
      <c r="BUP26" s="304"/>
      <c r="BUQ26" s="304"/>
      <c r="BUR26" s="304"/>
      <c r="BUS26" s="304"/>
      <c r="BUT26" s="304"/>
      <c r="BUU26" s="304"/>
      <c r="BUV26" s="304"/>
      <c r="BUW26" s="304"/>
      <c r="BUX26" s="304"/>
      <c r="BUY26" s="304"/>
      <c r="BUZ26" s="304"/>
      <c r="BVA26" s="304"/>
      <c r="BVB26" s="304"/>
      <c r="BVC26" s="304"/>
      <c r="BVD26" s="304"/>
      <c r="BVE26" s="304"/>
      <c r="BVF26" s="304"/>
      <c r="BVG26" s="304"/>
      <c r="BVH26" s="304"/>
      <c r="BVI26" s="304"/>
      <c r="BVJ26" s="304"/>
      <c r="BVK26" s="304"/>
      <c r="BVL26" s="304"/>
      <c r="BVM26" s="304"/>
      <c r="BVN26" s="304"/>
      <c r="BVO26" s="304"/>
      <c r="BVP26" s="304"/>
      <c r="BVQ26" s="304"/>
      <c r="BVR26" s="304"/>
      <c r="BVS26" s="304"/>
      <c r="BVT26" s="304"/>
      <c r="BVU26" s="304"/>
      <c r="BVV26" s="304"/>
      <c r="BVW26" s="304"/>
      <c r="BVX26" s="304"/>
      <c r="BVY26" s="304"/>
      <c r="BVZ26" s="304"/>
      <c r="BWA26" s="304"/>
      <c r="BWB26" s="304"/>
      <c r="BWC26" s="304"/>
      <c r="BWD26" s="304"/>
      <c r="BWE26" s="304"/>
      <c r="BWF26" s="304"/>
      <c r="BWG26" s="304"/>
      <c r="BWH26" s="304"/>
      <c r="BWI26" s="304"/>
      <c r="BWJ26" s="304"/>
      <c r="BWK26" s="304"/>
      <c r="BWL26" s="304"/>
      <c r="BWM26" s="304"/>
      <c r="BWN26" s="304"/>
      <c r="BWO26" s="304"/>
      <c r="BWP26" s="304"/>
      <c r="BWQ26" s="304"/>
      <c r="BWR26" s="304"/>
      <c r="BWS26" s="304"/>
      <c r="BWT26" s="304"/>
      <c r="BWU26" s="304"/>
      <c r="BWV26" s="304"/>
      <c r="BWW26" s="304"/>
      <c r="BWX26" s="304"/>
      <c r="BWY26" s="304"/>
      <c r="BWZ26" s="304"/>
      <c r="BXA26" s="304"/>
      <c r="BXB26" s="304"/>
      <c r="BXC26" s="304"/>
      <c r="BXD26" s="304"/>
      <c r="BXE26" s="304"/>
      <c r="BXF26" s="304"/>
      <c r="BXG26" s="304"/>
      <c r="BXH26" s="304"/>
      <c r="BXI26" s="304"/>
      <c r="BXJ26" s="304"/>
      <c r="BXK26" s="304"/>
      <c r="BXL26" s="304"/>
      <c r="BXM26" s="304"/>
      <c r="BXN26" s="304"/>
      <c r="BXO26" s="304"/>
      <c r="BXP26" s="304"/>
      <c r="BXQ26" s="304"/>
      <c r="BXR26" s="304"/>
      <c r="BXS26" s="304"/>
      <c r="BXT26" s="304"/>
      <c r="BXU26" s="304"/>
      <c r="BXV26" s="304"/>
      <c r="BXW26" s="304"/>
      <c r="BXX26" s="304"/>
      <c r="BXY26" s="304"/>
      <c r="BXZ26" s="304"/>
      <c r="BYA26" s="304"/>
      <c r="BYB26" s="304"/>
      <c r="BYC26" s="304"/>
      <c r="BYD26" s="304"/>
      <c r="BYE26" s="304"/>
      <c r="BYF26" s="304"/>
      <c r="BYG26" s="304"/>
      <c r="BYH26" s="304"/>
      <c r="BYI26" s="304"/>
      <c r="BYJ26" s="304"/>
      <c r="BYK26" s="304"/>
      <c r="BYL26" s="304"/>
      <c r="BYM26" s="304"/>
      <c r="BYN26" s="304"/>
      <c r="BYO26" s="304"/>
      <c r="BYP26" s="304"/>
      <c r="BYQ26" s="304"/>
      <c r="BYR26" s="304"/>
      <c r="BYS26" s="304"/>
      <c r="BYT26" s="304"/>
      <c r="BYU26" s="304"/>
      <c r="BYV26" s="304"/>
      <c r="BYW26" s="304"/>
      <c r="BYX26" s="304"/>
      <c r="BYY26" s="304"/>
      <c r="BYZ26" s="304"/>
      <c r="BZA26" s="304"/>
      <c r="BZB26" s="304"/>
      <c r="BZC26" s="304"/>
      <c r="BZD26" s="304"/>
      <c r="BZE26" s="304"/>
      <c r="BZF26" s="304"/>
      <c r="BZG26" s="304"/>
      <c r="BZH26" s="304"/>
      <c r="BZI26" s="304"/>
      <c r="BZJ26" s="304"/>
      <c r="BZK26" s="304"/>
      <c r="BZL26" s="304"/>
      <c r="BZM26" s="304"/>
      <c r="BZN26" s="304"/>
      <c r="BZO26" s="304"/>
      <c r="BZP26" s="304"/>
      <c r="BZQ26" s="304"/>
      <c r="BZR26" s="304"/>
      <c r="BZS26" s="304"/>
      <c r="BZT26" s="304"/>
      <c r="BZU26" s="304"/>
      <c r="BZV26" s="304"/>
      <c r="BZW26" s="304"/>
      <c r="BZX26" s="304"/>
      <c r="BZY26" s="304"/>
      <c r="BZZ26" s="304"/>
      <c r="CAA26" s="304"/>
      <c r="CAB26" s="304"/>
      <c r="CAC26" s="304"/>
      <c r="CAD26" s="304"/>
      <c r="CAE26" s="304"/>
      <c r="CAF26" s="304"/>
      <c r="CAG26" s="304"/>
      <c r="CAH26" s="304"/>
      <c r="CAI26" s="304"/>
      <c r="CAJ26" s="304"/>
      <c r="CAK26" s="304"/>
      <c r="CAL26" s="304"/>
      <c r="CAM26" s="304"/>
      <c r="CAN26" s="304"/>
      <c r="CAO26" s="304"/>
      <c r="CAP26" s="304"/>
      <c r="CAQ26" s="304"/>
      <c r="CAR26" s="304"/>
      <c r="CAS26" s="304"/>
      <c r="CAT26" s="304"/>
      <c r="CAU26" s="304"/>
      <c r="CAV26" s="304"/>
      <c r="CAW26" s="304"/>
      <c r="CAX26" s="304"/>
      <c r="CAY26" s="304"/>
      <c r="CAZ26" s="304"/>
      <c r="CBA26" s="304"/>
      <c r="CBB26" s="304"/>
      <c r="CBC26" s="304"/>
      <c r="CBD26" s="304"/>
      <c r="CBE26" s="304"/>
      <c r="CBF26" s="304"/>
      <c r="CBG26" s="304"/>
      <c r="CBH26" s="304"/>
      <c r="CBI26" s="304"/>
      <c r="CBJ26" s="304"/>
      <c r="CBK26" s="304"/>
      <c r="CBL26" s="304"/>
      <c r="CBM26" s="304"/>
      <c r="CBN26" s="304"/>
      <c r="CBO26" s="304"/>
      <c r="CBP26" s="304"/>
      <c r="CBQ26" s="304"/>
      <c r="CBR26" s="304"/>
      <c r="CBS26" s="304"/>
      <c r="CBT26" s="304"/>
      <c r="CBU26" s="304"/>
      <c r="CBV26" s="304"/>
      <c r="CBW26" s="304"/>
      <c r="CBX26" s="304"/>
      <c r="CBY26" s="304"/>
      <c r="CBZ26" s="304"/>
      <c r="CCA26" s="304"/>
      <c r="CCB26" s="304"/>
      <c r="CCC26" s="304"/>
      <c r="CCD26" s="304"/>
      <c r="CCE26" s="304"/>
      <c r="CCF26" s="304"/>
      <c r="CCG26" s="304"/>
      <c r="CCH26" s="304"/>
      <c r="CCI26" s="304"/>
      <c r="CCJ26" s="304"/>
      <c r="CCK26" s="304"/>
      <c r="CCL26" s="304"/>
      <c r="CCM26" s="304"/>
      <c r="CCN26" s="304"/>
      <c r="CCO26" s="304"/>
      <c r="CCP26" s="304"/>
      <c r="CCQ26" s="304"/>
      <c r="CCR26" s="304"/>
      <c r="CCS26" s="304"/>
      <c r="CCT26" s="304"/>
      <c r="CCU26" s="304"/>
      <c r="CCV26" s="304"/>
      <c r="CCW26" s="304"/>
      <c r="CCX26" s="304"/>
      <c r="CCY26" s="304"/>
      <c r="CCZ26" s="304"/>
      <c r="CDA26" s="304"/>
      <c r="CDB26" s="304"/>
      <c r="CDC26" s="304"/>
      <c r="CDD26" s="304"/>
      <c r="CDE26" s="304"/>
      <c r="CDF26" s="304"/>
      <c r="CDG26" s="304"/>
      <c r="CDH26" s="304"/>
      <c r="CDI26" s="304"/>
      <c r="CDJ26" s="304"/>
      <c r="CDK26" s="304"/>
      <c r="CDL26" s="304"/>
      <c r="CDM26" s="304"/>
      <c r="CDN26" s="304"/>
      <c r="CDO26" s="304"/>
      <c r="CDP26" s="304"/>
      <c r="CDQ26" s="304"/>
      <c r="CDR26" s="304"/>
      <c r="CDS26" s="304"/>
      <c r="CDT26" s="304"/>
      <c r="CDU26" s="304"/>
      <c r="CDV26" s="304"/>
      <c r="CDW26" s="304"/>
      <c r="CDX26" s="304"/>
      <c r="CDY26" s="304"/>
      <c r="CDZ26" s="304"/>
      <c r="CEA26" s="304"/>
      <c r="CEB26" s="304"/>
      <c r="CEC26" s="304"/>
      <c r="CED26" s="304"/>
      <c r="CEE26" s="304"/>
      <c r="CEF26" s="304"/>
      <c r="CEG26" s="304"/>
      <c r="CEH26" s="304"/>
      <c r="CEI26" s="304"/>
      <c r="CEJ26" s="304"/>
      <c r="CEK26" s="304"/>
      <c r="CEL26" s="304"/>
      <c r="CEM26" s="304"/>
      <c r="CEN26" s="304"/>
      <c r="CEO26" s="304"/>
      <c r="CEP26" s="304"/>
      <c r="CEQ26" s="304"/>
      <c r="CER26" s="304"/>
      <c r="CES26" s="304"/>
      <c r="CET26" s="304"/>
      <c r="CEU26" s="304"/>
      <c r="CEV26" s="304"/>
      <c r="CEW26" s="304"/>
      <c r="CEX26" s="304"/>
      <c r="CEY26" s="304"/>
      <c r="CEZ26" s="304"/>
      <c r="CFA26" s="304"/>
      <c r="CFB26" s="304"/>
      <c r="CFC26" s="304"/>
      <c r="CFD26" s="304"/>
      <c r="CFE26" s="304"/>
      <c r="CFF26" s="304"/>
      <c r="CFG26" s="304"/>
      <c r="CFH26" s="304"/>
      <c r="CFI26" s="304"/>
      <c r="CFJ26" s="304"/>
      <c r="CFK26" s="304"/>
      <c r="CFL26" s="304"/>
      <c r="CFM26" s="304"/>
      <c r="CFN26" s="304"/>
      <c r="CFO26" s="304"/>
      <c r="CFP26" s="304"/>
      <c r="CFQ26" s="304"/>
      <c r="CFR26" s="304"/>
      <c r="CFS26" s="304"/>
      <c r="CFT26" s="304"/>
      <c r="CFU26" s="304"/>
      <c r="CFV26" s="304"/>
      <c r="CFW26" s="304"/>
      <c r="CFX26" s="304"/>
      <c r="CFY26" s="304"/>
      <c r="CFZ26" s="304"/>
      <c r="CGA26" s="304"/>
      <c r="CGB26" s="304"/>
      <c r="CGC26" s="304"/>
      <c r="CGD26" s="304"/>
      <c r="CGE26" s="304"/>
      <c r="CGF26" s="304"/>
      <c r="CGG26" s="304"/>
      <c r="CGH26" s="304"/>
      <c r="CGI26" s="304"/>
      <c r="CGJ26" s="304"/>
      <c r="CGK26" s="304"/>
      <c r="CGL26" s="304"/>
      <c r="CGM26" s="304"/>
      <c r="CGN26" s="304"/>
      <c r="CGO26" s="304"/>
      <c r="CGP26" s="304"/>
      <c r="CGQ26" s="304"/>
      <c r="CGR26" s="304"/>
      <c r="CGS26" s="304"/>
      <c r="CGT26" s="304"/>
      <c r="CGU26" s="304"/>
      <c r="CGV26" s="304"/>
      <c r="CGW26" s="304"/>
      <c r="CGX26" s="304"/>
      <c r="CGY26" s="304"/>
      <c r="CGZ26" s="304"/>
      <c r="CHA26" s="304"/>
      <c r="CHB26" s="304"/>
      <c r="CHC26" s="304"/>
      <c r="CHD26" s="304"/>
      <c r="CHE26" s="304"/>
      <c r="CHF26" s="304"/>
      <c r="CHG26" s="304"/>
      <c r="CHH26" s="304"/>
      <c r="CHI26" s="304"/>
      <c r="CHJ26" s="304"/>
      <c r="CHK26" s="304"/>
      <c r="CHL26" s="304"/>
      <c r="CHM26" s="304"/>
      <c r="CHN26" s="304"/>
      <c r="CHO26" s="304"/>
      <c r="CHP26" s="304"/>
      <c r="CHQ26" s="304"/>
      <c r="CHR26" s="304"/>
      <c r="CHS26" s="304"/>
      <c r="CHT26" s="304"/>
      <c r="CHU26" s="304"/>
      <c r="CHV26" s="304"/>
      <c r="CHW26" s="304"/>
      <c r="CHX26" s="304"/>
      <c r="CHY26" s="304"/>
      <c r="CHZ26" s="304"/>
      <c r="CIA26" s="304"/>
      <c r="CIB26" s="304"/>
      <c r="CIC26" s="304"/>
      <c r="CID26" s="304"/>
      <c r="CIE26" s="304"/>
      <c r="CIF26" s="304"/>
      <c r="CIG26" s="304"/>
      <c r="CIH26" s="304"/>
      <c r="CII26" s="304"/>
      <c r="CIJ26" s="304"/>
      <c r="CIK26" s="304"/>
      <c r="CIL26" s="304"/>
      <c r="CIM26" s="304"/>
      <c r="CIN26" s="304"/>
      <c r="CIO26" s="304"/>
      <c r="CIP26" s="304"/>
      <c r="CIQ26" s="304"/>
      <c r="CIR26" s="304"/>
      <c r="CIS26" s="304"/>
      <c r="CIT26" s="304"/>
      <c r="CIU26" s="304"/>
      <c r="CIV26" s="304"/>
      <c r="CIW26" s="304"/>
      <c r="CIX26" s="304"/>
      <c r="CIY26" s="304"/>
      <c r="CIZ26" s="304"/>
      <c r="CJA26" s="304"/>
      <c r="CJB26" s="304"/>
      <c r="CJC26" s="304"/>
      <c r="CJD26" s="304"/>
      <c r="CJE26" s="304"/>
      <c r="CJF26" s="304"/>
      <c r="CJG26" s="304"/>
      <c r="CJH26" s="304"/>
      <c r="CJI26" s="304"/>
      <c r="CJJ26" s="304"/>
      <c r="CJK26" s="304"/>
      <c r="CJL26" s="304"/>
      <c r="CJM26" s="304"/>
      <c r="CJN26" s="304"/>
      <c r="CJO26" s="304"/>
      <c r="CJP26" s="304"/>
      <c r="CJQ26" s="304"/>
      <c r="CJR26" s="304"/>
      <c r="CJS26" s="304"/>
      <c r="CJT26" s="304"/>
      <c r="CJU26" s="304"/>
      <c r="CJV26" s="304"/>
      <c r="CJW26" s="304"/>
      <c r="CJX26" s="304"/>
      <c r="CJY26" s="304"/>
      <c r="CJZ26" s="304"/>
      <c r="CKA26" s="304"/>
      <c r="CKB26" s="304"/>
      <c r="CKC26" s="304"/>
      <c r="CKD26" s="304"/>
      <c r="CKE26" s="304"/>
      <c r="CKF26" s="304"/>
      <c r="CKG26" s="304"/>
      <c r="CKH26" s="304"/>
      <c r="CKI26" s="304"/>
      <c r="CKJ26" s="304"/>
      <c r="CKK26" s="304"/>
      <c r="CKL26" s="304"/>
      <c r="CKM26" s="304"/>
      <c r="CKN26" s="304"/>
      <c r="CKO26" s="304"/>
      <c r="CKP26" s="304"/>
      <c r="CKQ26" s="304"/>
      <c r="CKR26" s="304"/>
      <c r="CKS26" s="304"/>
      <c r="CKT26" s="304"/>
      <c r="CKU26" s="304"/>
      <c r="CKV26" s="304"/>
      <c r="CKW26" s="304"/>
      <c r="CKX26" s="304"/>
      <c r="CKY26" s="304"/>
      <c r="CKZ26" s="304"/>
      <c r="CLA26" s="304"/>
      <c r="CLB26" s="304"/>
      <c r="CLC26" s="304"/>
      <c r="CLD26" s="304"/>
      <c r="CLE26" s="304"/>
      <c r="CLF26" s="304"/>
      <c r="CLG26" s="304"/>
      <c r="CLH26" s="304"/>
      <c r="CLI26" s="304"/>
      <c r="CLJ26" s="304"/>
      <c r="CLK26" s="304"/>
      <c r="CLL26" s="304"/>
      <c r="CLM26" s="304"/>
      <c r="CLN26" s="304"/>
      <c r="CLO26" s="304"/>
      <c r="CLP26" s="304"/>
      <c r="CLQ26" s="304"/>
      <c r="CLR26" s="304"/>
      <c r="CLS26" s="304"/>
      <c r="CLT26" s="304"/>
      <c r="CLU26" s="304"/>
      <c r="CLV26" s="304"/>
      <c r="CLW26" s="304"/>
      <c r="CLX26" s="304"/>
      <c r="CLY26" s="304"/>
      <c r="CLZ26" s="304"/>
      <c r="CMA26" s="304"/>
      <c r="CMB26" s="304"/>
      <c r="CMC26" s="304"/>
      <c r="CMD26" s="304"/>
      <c r="CME26" s="304"/>
      <c r="CMF26" s="304"/>
      <c r="CMG26" s="304"/>
      <c r="CMH26" s="304"/>
      <c r="CMI26" s="304"/>
      <c r="CMJ26" s="304"/>
      <c r="CMK26" s="304"/>
      <c r="CML26" s="304"/>
      <c r="CMM26" s="304"/>
      <c r="CMN26" s="304"/>
      <c r="CMO26" s="304"/>
      <c r="CMP26" s="304"/>
      <c r="CMQ26" s="304"/>
      <c r="CMR26" s="304"/>
      <c r="CMS26" s="304"/>
      <c r="CMT26" s="304"/>
      <c r="CMU26" s="304"/>
      <c r="CMV26" s="304"/>
      <c r="CMW26" s="304"/>
      <c r="CMX26" s="304"/>
      <c r="CMY26" s="304"/>
      <c r="CMZ26" s="304"/>
      <c r="CNA26" s="304"/>
      <c r="CNB26" s="304"/>
      <c r="CNC26" s="304"/>
      <c r="CND26" s="304"/>
      <c r="CNE26" s="304"/>
      <c r="CNF26" s="304"/>
      <c r="CNG26" s="304"/>
      <c r="CNH26" s="304"/>
      <c r="CNI26" s="304"/>
      <c r="CNJ26" s="304"/>
      <c r="CNK26" s="304"/>
      <c r="CNL26" s="304"/>
      <c r="CNM26" s="304"/>
      <c r="CNN26" s="304"/>
      <c r="CNO26" s="304"/>
      <c r="CNP26" s="304"/>
      <c r="CNQ26" s="304"/>
      <c r="CNR26" s="304"/>
      <c r="CNS26" s="304"/>
      <c r="CNT26" s="304"/>
      <c r="CNU26" s="304"/>
      <c r="CNV26" s="304"/>
      <c r="CNW26" s="304"/>
      <c r="CNX26" s="304"/>
      <c r="CNY26" s="304"/>
      <c r="CNZ26" s="304"/>
      <c r="COA26" s="304"/>
      <c r="COB26" s="304"/>
      <c r="COC26" s="304"/>
      <c r="COD26" s="304"/>
      <c r="COE26" s="304"/>
      <c r="COF26" s="304"/>
      <c r="COG26" s="304"/>
      <c r="COH26" s="304"/>
      <c r="COI26" s="304"/>
      <c r="COJ26" s="304"/>
      <c r="COK26" s="304"/>
      <c r="COL26" s="304"/>
      <c r="COM26" s="304"/>
      <c r="CON26" s="304"/>
      <c r="COO26" s="304"/>
      <c r="COP26" s="304"/>
      <c r="COQ26" s="304"/>
      <c r="COR26" s="304"/>
      <c r="COS26" s="304"/>
      <c r="COT26" s="304"/>
      <c r="COU26" s="304"/>
      <c r="COV26" s="304"/>
      <c r="COW26" s="304"/>
      <c r="COX26" s="304"/>
      <c r="COY26" s="304"/>
      <c r="COZ26" s="304"/>
      <c r="CPA26" s="304"/>
      <c r="CPB26" s="304"/>
      <c r="CPC26" s="304"/>
      <c r="CPD26" s="304"/>
      <c r="CPE26" s="304"/>
      <c r="CPF26" s="304"/>
      <c r="CPG26" s="304"/>
      <c r="CPH26" s="304"/>
      <c r="CPI26" s="304"/>
      <c r="CPJ26" s="304"/>
      <c r="CPK26" s="304"/>
      <c r="CPL26" s="304"/>
      <c r="CPM26" s="304"/>
      <c r="CPN26" s="304"/>
      <c r="CPO26" s="304"/>
      <c r="CPP26" s="304"/>
      <c r="CPQ26" s="304"/>
      <c r="CPR26" s="304"/>
      <c r="CPS26" s="304"/>
      <c r="CPT26" s="304"/>
      <c r="CPU26" s="304"/>
      <c r="CPV26" s="304"/>
      <c r="CPW26" s="304"/>
      <c r="CPX26" s="304"/>
      <c r="CPY26" s="304"/>
      <c r="CPZ26" s="304"/>
      <c r="CQA26" s="304"/>
      <c r="CQB26" s="304"/>
      <c r="CQC26" s="304"/>
      <c r="CQD26" s="304"/>
      <c r="CQE26" s="304"/>
      <c r="CQF26" s="304"/>
      <c r="CQG26" s="304"/>
      <c r="CQH26" s="304"/>
      <c r="CQI26" s="304"/>
      <c r="CQJ26" s="304"/>
      <c r="CQK26" s="304"/>
      <c r="CQL26" s="304"/>
      <c r="CQM26" s="304"/>
      <c r="CQN26" s="304"/>
      <c r="CQO26" s="304"/>
      <c r="CQP26" s="304"/>
      <c r="CQQ26" s="304"/>
      <c r="CQR26" s="304"/>
      <c r="CQS26" s="304"/>
      <c r="CQT26" s="304"/>
      <c r="CQU26" s="304"/>
      <c r="CQV26" s="304"/>
      <c r="CQW26" s="304"/>
      <c r="CQX26" s="304"/>
      <c r="CQY26" s="304"/>
      <c r="CQZ26" s="304"/>
      <c r="CRA26" s="304"/>
      <c r="CRB26" s="304"/>
      <c r="CRC26" s="304"/>
      <c r="CRD26" s="304"/>
      <c r="CRE26" s="304"/>
      <c r="CRF26" s="304"/>
      <c r="CRG26" s="304"/>
      <c r="CRH26" s="304"/>
      <c r="CRI26" s="304"/>
      <c r="CRJ26" s="304"/>
      <c r="CRK26" s="304"/>
      <c r="CRL26" s="304"/>
      <c r="CRM26" s="304"/>
      <c r="CRN26" s="304"/>
      <c r="CRO26" s="304"/>
      <c r="CRP26" s="304"/>
      <c r="CRQ26" s="304"/>
      <c r="CRR26" s="304"/>
      <c r="CRS26" s="304"/>
      <c r="CRT26" s="304"/>
      <c r="CRU26" s="304"/>
      <c r="CRV26" s="304"/>
      <c r="CRW26" s="304"/>
      <c r="CRX26" s="304"/>
      <c r="CRY26" s="304"/>
      <c r="CRZ26" s="304"/>
      <c r="CSA26" s="304"/>
      <c r="CSB26" s="304"/>
      <c r="CSC26" s="304"/>
      <c r="CSD26" s="304"/>
      <c r="CSE26" s="304"/>
      <c r="CSF26" s="304"/>
      <c r="CSG26" s="304"/>
      <c r="CSH26" s="304"/>
      <c r="CSI26" s="304"/>
      <c r="CSJ26" s="304"/>
      <c r="CSK26" s="304"/>
      <c r="CSL26" s="304"/>
      <c r="CSM26" s="304"/>
      <c r="CSN26" s="304"/>
      <c r="CSO26" s="304"/>
      <c r="CSP26" s="304"/>
      <c r="CSQ26" s="304"/>
      <c r="CSR26" s="304"/>
      <c r="CSS26" s="304"/>
      <c r="CST26" s="304"/>
      <c r="CSU26" s="304"/>
      <c r="CSV26" s="304"/>
      <c r="CSW26" s="304"/>
      <c r="CSX26" s="304"/>
      <c r="CSY26" s="304"/>
      <c r="CSZ26" s="304"/>
      <c r="CTA26" s="304"/>
      <c r="CTB26" s="304"/>
      <c r="CTC26" s="304"/>
      <c r="CTD26" s="304"/>
      <c r="CTE26" s="304"/>
      <c r="CTF26" s="304"/>
      <c r="CTG26" s="304"/>
      <c r="CTH26" s="304"/>
      <c r="CTI26" s="304"/>
      <c r="CTJ26" s="304"/>
      <c r="CTK26" s="304"/>
      <c r="CTL26" s="304"/>
      <c r="CTM26" s="304"/>
      <c r="CTN26" s="304"/>
      <c r="CTO26" s="304"/>
      <c r="CTP26" s="304"/>
      <c r="CTQ26" s="304"/>
      <c r="CTR26" s="304"/>
      <c r="CTS26" s="304"/>
      <c r="CTT26" s="304"/>
      <c r="CTU26" s="304"/>
      <c r="CTV26" s="304"/>
      <c r="CTW26" s="304"/>
      <c r="CTX26" s="304"/>
      <c r="CTY26" s="304"/>
      <c r="CTZ26" s="304"/>
      <c r="CUA26" s="304"/>
      <c r="CUB26" s="304"/>
      <c r="CUC26" s="304"/>
      <c r="CUD26" s="304"/>
      <c r="CUE26" s="304"/>
      <c r="CUF26" s="304"/>
      <c r="CUG26" s="304"/>
      <c r="CUH26" s="304"/>
      <c r="CUI26" s="304"/>
      <c r="CUJ26" s="304"/>
      <c r="CUK26" s="304"/>
      <c r="CUL26" s="304"/>
      <c r="CUM26" s="304"/>
      <c r="CUN26" s="304"/>
      <c r="CUO26" s="304"/>
      <c r="CUP26" s="304"/>
      <c r="CUQ26" s="304"/>
      <c r="CUR26" s="304"/>
      <c r="CUS26" s="304"/>
      <c r="CUT26" s="304"/>
      <c r="CUU26" s="304"/>
      <c r="CUV26" s="304"/>
      <c r="CUW26" s="304"/>
      <c r="CUX26" s="304"/>
      <c r="CUY26" s="304"/>
      <c r="CUZ26" s="304"/>
      <c r="CVA26" s="304"/>
      <c r="CVB26" s="304"/>
      <c r="CVC26" s="304"/>
      <c r="CVD26" s="304"/>
      <c r="CVE26" s="304"/>
      <c r="CVF26" s="304"/>
      <c r="CVG26" s="304"/>
      <c r="CVH26" s="304"/>
      <c r="CVI26" s="304"/>
      <c r="CVJ26" s="304"/>
      <c r="CVK26" s="304"/>
      <c r="CVL26" s="304"/>
      <c r="CVM26" s="304"/>
      <c r="CVN26" s="304"/>
      <c r="CVO26" s="304"/>
      <c r="CVP26" s="304"/>
      <c r="CVQ26" s="304"/>
      <c r="CVR26" s="304"/>
      <c r="CVS26" s="304"/>
      <c r="CVT26" s="304"/>
      <c r="CVU26" s="304"/>
      <c r="CVV26" s="304"/>
      <c r="CVW26" s="304"/>
      <c r="CVX26" s="304"/>
      <c r="CVY26" s="304"/>
      <c r="CVZ26" s="304"/>
      <c r="CWA26" s="304"/>
      <c r="CWB26" s="304"/>
      <c r="CWC26" s="304"/>
      <c r="CWD26" s="304"/>
      <c r="CWE26" s="304"/>
      <c r="CWF26" s="304"/>
      <c r="CWG26" s="304"/>
      <c r="CWH26" s="304"/>
      <c r="CWI26" s="304"/>
      <c r="CWJ26" s="304"/>
      <c r="CWK26" s="304"/>
      <c r="CWL26" s="304"/>
      <c r="CWM26" s="304"/>
      <c r="CWN26" s="304"/>
      <c r="CWO26" s="304"/>
      <c r="CWP26" s="304"/>
      <c r="CWQ26" s="304"/>
      <c r="CWR26" s="304"/>
      <c r="CWS26" s="304"/>
      <c r="CWT26" s="304"/>
      <c r="CWU26" s="304"/>
      <c r="CWV26" s="304"/>
      <c r="CWW26" s="304"/>
      <c r="CWX26" s="304"/>
      <c r="CWY26" s="304"/>
      <c r="CWZ26" s="304"/>
      <c r="CXA26" s="304"/>
      <c r="CXB26" s="304"/>
      <c r="CXC26" s="304"/>
      <c r="CXD26" s="304"/>
      <c r="CXE26" s="304"/>
      <c r="CXF26" s="304"/>
      <c r="CXG26" s="304"/>
      <c r="CXH26" s="304"/>
      <c r="CXI26" s="304"/>
      <c r="CXJ26" s="304"/>
      <c r="CXK26" s="304"/>
      <c r="CXL26" s="304"/>
      <c r="CXM26" s="304"/>
      <c r="CXN26" s="304"/>
      <c r="CXO26" s="304"/>
      <c r="CXP26" s="304"/>
      <c r="CXQ26" s="304"/>
      <c r="CXR26" s="304"/>
      <c r="CXS26" s="304"/>
      <c r="CXT26" s="304"/>
      <c r="CXU26" s="304"/>
      <c r="CXV26" s="304"/>
      <c r="CXW26" s="304"/>
      <c r="CXX26" s="304"/>
      <c r="CXY26" s="304"/>
      <c r="CXZ26" s="304"/>
      <c r="CYA26" s="304"/>
      <c r="CYB26" s="304"/>
      <c r="CYC26" s="304"/>
      <c r="CYD26" s="304"/>
      <c r="CYE26" s="304"/>
      <c r="CYF26" s="304"/>
      <c r="CYG26" s="304"/>
      <c r="CYH26" s="304"/>
      <c r="CYI26" s="304"/>
      <c r="CYJ26" s="304"/>
      <c r="CYK26" s="304"/>
      <c r="CYL26" s="304"/>
      <c r="CYM26" s="304"/>
      <c r="CYN26" s="304"/>
      <c r="CYO26" s="304"/>
      <c r="CYP26" s="304"/>
      <c r="CYQ26" s="304"/>
      <c r="CYR26" s="304"/>
      <c r="CYS26" s="304"/>
      <c r="CYT26" s="304"/>
      <c r="CYU26" s="304"/>
      <c r="CYV26" s="304"/>
      <c r="CYW26" s="304"/>
      <c r="CYX26" s="304"/>
      <c r="CYY26" s="304"/>
      <c r="CYZ26" s="304"/>
      <c r="CZA26" s="304"/>
      <c r="CZB26" s="304"/>
      <c r="CZC26" s="304"/>
      <c r="CZD26" s="304"/>
      <c r="CZE26" s="304"/>
      <c r="CZF26" s="304"/>
      <c r="CZG26" s="304"/>
      <c r="CZH26" s="304"/>
      <c r="CZI26" s="304"/>
      <c r="CZJ26" s="304"/>
      <c r="CZK26" s="304"/>
      <c r="CZL26" s="304"/>
      <c r="CZM26" s="304"/>
      <c r="CZN26" s="304"/>
      <c r="CZO26" s="304"/>
      <c r="CZP26" s="304"/>
      <c r="CZQ26" s="304"/>
      <c r="CZR26" s="304"/>
      <c r="CZS26" s="304"/>
      <c r="CZT26" s="304"/>
      <c r="CZU26" s="304"/>
      <c r="CZV26" s="304"/>
      <c r="CZW26" s="304"/>
      <c r="CZX26" s="304"/>
      <c r="CZY26" s="304"/>
      <c r="CZZ26" s="304"/>
      <c r="DAA26" s="304"/>
      <c r="DAB26" s="304"/>
      <c r="DAC26" s="304"/>
      <c r="DAD26" s="304"/>
      <c r="DAE26" s="304"/>
      <c r="DAF26" s="304"/>
      <c r="DAG26" s="304"/>
      <c r="DAH26" s="304"/>
      <c r="DAI26" s="304"/>
      <c r="DAJ26" s="304"/>
      <c r="DAK26" s="304"/>
      <c r="DAL26" s="304"/>
      <c r="DAM26" s="304"/>
      <c r="DAN26" s="304"/>
      <c r="DAO26" s="304"/>
      <c r="DAP26" s="304"/>
      <c r="DAQ26" s="304"/>
      <c r="DAR26" s="304"/>
      <c r="DAS26" s="304"/>
      <c r="DAT26" s="304"/>
      <c r="DAU26" s="304"/>
      <c r="DAV26" s="304"/>
      <c r="DAW26" s="304"/>
      <c r="DAX26" s="304"/>
      <c r="DAY26" s="304"/>
      <c r="DAZ26" s="304"/>
      <c r="DBA26" s="304"/>
      <c r="DBB26" s="304"/>
      <c r="DBC26" s="304"/>
      <c r="DBD26" s="304"/>
      <c r="DBE26" s="304"/>
      <c r="DBF26" s="304"/>
      <c r="DBG26" s="304"/>
      <c r="DBH26" s="304"/>
      <c r="DBI26" s="304"/>
      <c r="DBJ26" s="304"/>
      <c r="DBK26" s="304"/>
      <c r="DBL26" s="304"/>
      <c r="DBM26" s="304"/>
      <c r="DBN26" s="304"/>
      <c r="DBO26" s="304"/>
      <c r="DBP26" s="304"/>
      <c r="DBQ26" s="304"/>
      <c r="DBR26" s="304"/>
      <c r="DBS26" s="304"/>
      <c r="DBT26" s="304"/>
      <c r="DBU26" s="304"/>
      <c r="DBV26" s="304"/>
      <c r="DBW26" s="304"/>
      <c r="DBX26" s="304"/>
      <c r="DBY26" s="304"/>
      <c r="DBZ26" s="304"/>
      <c r="DCA26" s="304"/>
      <c r="DCB26" s="304"/>
      <c r="DCC26" s="304"/>
      <c r="DCD26" s="304"/>
      <c r="DCE26" s="304"/>
      <c r="DCF26" s="304"/>
      <c r="DCG26" s="304"/>
      <c r="DCH26" s="304"/>
      <c r="DCI26" s="304"/>
      <c r="DCJ26" s="304"/>
      <c r="DCK26" s="304"/>
      <c r="DCL26" s="304"/>
      <c r="DCM26" s="304"/>
      <c r="DCN26" s="304"/>
      <c r="DCO26" s="304"/>
      <c r="DCP26" s="304"/>
      <c r="DCQ26" s="304"/>
      <c r="DCR26" s="304"/>
      <c r="DCS26" s="304"/>
      <c r="DCT26" s="304"/>
      <c r="DCU26" s="304"/>
      <c r="DCV26" s="304"/>
      <c r="DCW26" s="304"/>
      <c r="DCX26" s="304"/>
      <c r="DCY26" s="304"/>
      <c r="DCZ26" s="304"/>
      <c r="DDA26" s="304"/>
      <c r="DDB26" s="304"/>
      <c r="DDC26" s="304"/>
      <c r="DDD26" s="304"/>
      <c r="DDE26" s="304"/>
      <c r="DDF26" s="304"/>
      <c r="DDG26" s="304"/>
      <c r="DDH26" s="304"/>
      <c r="DDI26" s="304"/>
      <c r="DDJ26" s="304"/>
      <c r="DDK26" s="304"/>
      <c r="DDL26" s="304"/>
      <c r="DDM26" s="304"/>
      <c r="DDN26" s="304"/>
      <c r="DDO26" s="304"/>
      <c r="DDP26" s="304"/>
      <c r="DDQ26" s="304"/>
      <c r="DDR26" s="304"/>
      <c r="DDS26" s="304"/>
      <c r="DDT26" s="304"/>
      <c r="DDU26" s="304"/>
      <c r="DDV26" s="304"/>
      <c r="DDW26" s="304"/>
      <c r="DDX26" s="304"/>
      <c r="DDY26" s="304"/>
      <c r="DDZ26" s="304"/>
      <c r="DEA26" s="304"/>
      <c r="DEB26" s="304"/>
      <c r="DEC26" s="304"/>
      <c r="DED26" s="304"/>
      <c r="DEE26" s="304"/>
      <c r="DEF26" s="304"/>
      <c r="DEG26" s="304"/>
      <c r="DEH26" s="304"/>
      <c r="DEI26" s="304"/>
      <c r="DEJ26" s="304"/>
      <c r="DEK26" s="304"/>
      <c r="DEL26" s="304"/>
      <c r="DEM26" s="304"/>
      <c r="DEN26" s="304"/>
      <c r="DEO26" s="304"/>
      <c r="DEP26" s="304"/>
      <c r="DEQ26" s="304"/>
      <c r="DER26" s="304"/>
      <c r="DES26" s="304"/>
      <c r="DET26" s="304"/>
      <c r="DEU26" s="304"/>
      <c r="DEV26" s="304"/>
      <c r="DEW26" s="304"/>
      <c r="DEX26" s="304"/>
      <c r="DEY26" s="304"/>
      <c r="DEZ26" s="304"/>
      <c r="DFA26" s="304"/>
      <c r="DFB26" s="304"/>
      <c r="DFC26" s="304"/>
      <c r="DFD26" s="304"/>
      <c r="DFE26" s="304"/>
      <c r="DFF26" s="304"/>
      <c r="DFG26" s="304"/>
      <c r="DFH26" s="304"/>
      <c r="DFI26" s="304"/>
      <c r="DFJ26" s="304"/>
      <c r="DFK26" s="304"/>
      <c r="DFL26" s="304"/>
      <c r="DFM26" s="304"/>
      <c r="DFN26" s="304"/>
      <c r="DFO26" s="304"/>
      <c r="DFP26" s="304"/>
      <c r="DFQ26" s="304"/>
      <c r="DFR26" s="304"/>
      <c r="DFS26" s="304"/>
      <c r="DFT26" s="304"/>
      <c r="DFU26" s="304"/>
      <c r="DFV26" s="304"/>
      <c r="DFW26" s="304"/>
      <c r="DFX26" s="304"/>
      <c r="DFY26" s="304"/>
      <c r="DFZ26" s="304"/>
      <c r="DGA26" s="304"/>
      <c r="DGB26" s="304"/>
      <c r="DGC26" s="304"/>
      <c r="DGD26" s="304"/>
      <c r="DGE26" s="304"/>
      <c r="DGF26" s="304"/>
      <c r="DGG26" s="304"/>
      <c r="DGH26" s="304"/>
      <c r="DGI26" s="304"/>
      <c r="DGJ26" s="304"/>
      <c r="DGK26" s="304"/>
      <c r="DGL26" s="304"/>
      <c r="DGM26" s="304"/>
      <c r="DGN26" s="304"/>
      <c r="DGO26" s="304"/>
      <c r="DGP26" s="304"/>
      <c r="DGQ26" s="304"/>
      <c r="DGR26" s="304"/>
      <c r="DGS26" s="304"/>
      <c r="DGT26" s="304"/>
      <c r="DGU26" s="304"/>
      <c r="DGV26" s="304"/>
      <c r="DGW26" s="304"/>
      <c r="DGX26" s="304"/>
      <c r="DGY26" s="304"/>
      <c r="DGZ26" s="304"/>
      <c r="DHA26" s="304"/>
      <c r="DHB26" s="304"/>
      <c r="DHC26" s="304"/>
      <c r="DHD26" s="304"/>
      <c r="DHE26" s="304"/>
      <c r="DHF26" s="304"/>
      <c r="DHG26" s="304"/>
      <c r="DHH26" s="304"/>
      <c r="DHI26" s="304"/>
      <c r="DHJ26" s="304"/>
      <c r="DHK26" s="304"/>
      <c r="DHL26" s="304"/>
      <c r="DHM26" s="304"/>
      <c r="DHN26" s="304"/>
      <c r="DHO26" s="304"/>
      <c r="DHP26" s="304"/>
      <c r="DHQ26" s="304"/>
      <c r="DHR26" s="304"/>
      <c r="DHS26" s="304"/>
      <c r="DHT26" s="304"/>
      <c r="DHU26" s="304"/>
      <c r="DHV26" s="304"/>
      <c r="DHW26" s="304"/>
      <c r="DHX26" s="304"/>
      <c r="DHY26" s="304"/>
      <c r="DHZ26" s="304"/>
      <c r="DIA26" s="304"/>
      <c r="DIB26" s="304"/>
      <c r="DIC26" s="304"/>
      <c r="DID26" s="304"/>
      <c r="DIE26" s="304"/>
      <c r="DIF26" s="304"/>
      <c r="DIG26" s="304"/>
      <c r="DIH26" s="304"/>
      <c r="DII26" s="304"/>
      <c r="DIJ26" s="304"/>
      <c r="DIK26" s="304"/>
      <c r="DIL26" s="304"/>
      <c r="DIM26" s="304"/>
      <c r="DIN26" s="304"/>
      <c r="DIO26" s="304"/>
      <c r="DIP26" s="304"/>
      <c r="DIQ26" s="304"/>
      <c r="DIR26" s="304"/>
      <c r="DIS26" s="304"/>
      <c r="DIT26" s="304"/>
      <c r="DIU26" s="304"/>
      <c r="DIV26" s="304"/>
      <c r="DIW26" s="304"/>
      <c r="DIX26" s="304"/>
      <c r="DIY26" s="304"/>
      <c r="DIZ26" s="304"/>
      <c r="DJA26" s="304"/>
      <c r="DJB26" s="304"/>
      <c r="DJC26" s="304"/>
      <c r="DJD26" s="304"/>
      <c r="DJE26" s="304"/>
      <c r="DJF26" s="304"/>
      <c r="DJG26" s="304"/>
      <c r="DJH26" s="304"/>
      <c r="DJI26" s="304"/>
      <c r="DJJ26" s="304"/>
      <c r="DJK26" s="304"/>
      <c r="DJL26" s="304"/>
      <c r="DJM26" s="304"/>
      <c r="DJN26" s="304"/>
      <c r="DJO26" s="304"/>
      <c r="DJP26" s="304"/>
      <c r="DJQ26" s="304"/>
      <c r="DJR26" s="304"/>
      <c r="DJS26" s="304"/>
      <c r="DJT26" s="304"/>
      <c r="DJU26" s="304"/>
      <c r="DJV26" s="304"/>
      <c r="DJW26" s="304"/>
      <c r="DJX26" s="304"/>
      <c r="DJY26" s="304"/>
      <c r="DJZ26" s="304"/>
      <c r="DKA26" s="304"/>
      <c r="DKB26" s="304"/>
      <c r="DKC26" s="304"/>
      <c r="DKD26" s="304"/>
      <c r="DKE26" s="304"/>
      <c r="DKF26" s="304"/>
      <c r="DKG26" s="304"/>
      <c r="DKH26" s="304"/>
      <c r="DKI26" s="304"/>
      <c r="DKJ26" s="304"/>
      <c r="DKK26" s="304"/>
      <c r="DKL26" s="304"/>
      <c r="DKM26" s="304"/>
      <c r="DKN26" s="304"/>
      <c r="DKO26" s="304"/>
      <c r="DKP26" s="304"/>
      <c r="DKQ26" s="304"/>
      <c r="DKR26" s="304"/>
      <c r="DKS26" s="304"/>
      <c r="DKT26" s="304"/>
      <c r="DKU26" s="304"/>
      <c r="DKV26" s="304"/>
      <c r="DKW26" s="304"/>
      <c r="DKX26" s="304"/>
      <c r="DKY26" s="304"/>
      <c r="DKZ26" s="304"/>
      <c r="DLA26" s="304"/>
      <c r="DLB26" s="304"/>
      <c r="DLC26" s="304"/>
      <c r="DLD26" s="304"/>
      <c r="DLE26" s="304"/>
      <c r="DLF26" s="304"/>
      <c r="DLG26" s="304"/>
      <c r="DLH26" s="304"/>
      <c r="DLI26" s="304"/>
      <c r="DLJ26" s="304"/>
      <c r="DLK26" s="304"/>
      <c r="DLL26" s="304"/>
      <c r="DLM26" s="304"/>
      <c r="DLN26" s="304"/>
      <c r="DLO26" s="304"/>
      <c r="DLP26" s="304"/>
      <c r="DLQ26" s="304"/>
      <c r="DLR26" s="304"/>
      <c r="DLS26" s="304"/>
      <c r="DLT26" s="304"/>
      <c r="DLU26" s="304"/>
      <c r="DLV26" s="304"/>
      <c r="DLW26" s="304"/>
      <c r="DLX26" s="304"/>
      <c r="DLY26" s="304"/>
      <c r="DLZ26" s="304"/>
      <c r="DMA26" s="304"/>
      <c r="DMB26" s="304"/>
      <c r="DMC26" s="304"/>
      <c r="DMD26" s="304"/>
      <c r="DME26" s="304"/>
      <c r="DMF26" s="304"/>
      <c r="DMG26" s="304"/>
      <c r="DMH26" s="304"/>
      <c r="DMI26" s="304"/>
      <c r="DMJ26" s="304"/>
      <c r="DMK26" s="304"/>
      <c r="DML26" s="304"/>
      <c r="DMM26" s="304"/>
      <c r="DMN26" s="304"/>
      <c r="DMO26" s="304"/>
      <c r="DMP26" s="304"/>
      <c r="DMQ26" s="304"/>
      <c r="DMR26" s="304"/>
      <c r="DMS26" s="304"/>
      <c r="DMT26" s="304"/>
      <c r="DMU26" s="304"/>
      <c r="DMV26" s="304"/>
      <c r="DMW26" s="304"/>
      <c r="DMX26" s="304"/>
      <c r="DMY26" s="304"/>
      <c r="DMZ26" s="304"/>
      <c r="DNA26" s="304"/>
      <c r="DNB26" s="304"/>
      <c r="DNC26" s="304"/>
      <c r="DND26" s="304"/>
      <c r="DNE26" s="304"/>
      <c r="DNF26" s="304"/>
      <c r="DNG26" s="304"/>
      <c r="DNH26" s="304"/>
      <c r="DNI26" s="304"/>
      <c r="DNJ26" s="304"/>
      <c r="DNK26" s="304"/>
      <c r="DNL26" s="304"/>
      <c r="DNM26" s="304"/>
      <c r="DNN26" s="304"/>
      <c r="DNO26" s="304"/>
      <c r="DNP26" s="304"/>
      <c r="DNQ26" s="304"/>
      <c r="DNR26" s="304"/>
      <c r="DNS26" s="304"/>
      <c r="DNT26" s="304"/>
      <c r="DNU26" s="304"/>
      <c r="DNV26" s="304"/>
      <c r="DNW26" s="304"/>
      <c r="DNX26" s="304"/>
      <c r="DNY26" s="304"/>
      <c r="DNZ26" s="304"/>
      <c r="DOA26" s="304"/>
      <c r="DOB26" s="304"/>
      <c r="DOC26" s="304"/>
      <c r="DOD26" s="304"/>
      <c r="DOE26" s="304"/>
      <c r="DOF26" s="304"/>
      <c r="DOG26" s="304"/>
      <c r="DOH26" s="304"/>
      <c r="DOI26" s="304"/>
      <c r="DOJ26" s="304"/>
      <c r="DOK26" s="304"/>
      <c r="DOL26" s="304"/>
      <c r="DOM26" s="304"/>
      <c r="DON26" s="304"/>
      <c r="DOO26" s="304"/>
      <c r="DOP26" s="304"/>
      <c r="DOQ26" s="304"/>
      <c r="DOR26" s="304"/>
      <c r="DOS26" s="304"/>
      <c r="DOT26" s="304"/>
      <c r="DOU26" s="304"/>
      <c r="DOV26" s="304"/>
      <c r="DOW26" s="304"/>
      <c r="DOX26" s="304"/>
      <c r="DOY26" s="304"/>
      <c r="DOZ26" s="304"/>
      <c r="DPA26" s="304"/>
      <c r="DPB26" s="304"/>
      <c r="DPC26" s="304"/>
      <c r="DPD26" s="304"/>
      <c r="DPE26" s="304"/>
      <c r="DPF26" s="304"/>
      <c r="DPG26" s="304"/>
      <c r="DPH26" s="304"/>
      <c r="DPI26" s="304"/>
      <c r="DPJ26" s="304"/>
      <c r="DPK26" s="304"/>
      <c r="DPL26" s="304"/>
      <c r="DPM26" s="304"/>
      <c r="DPN26" s="304"/>
      <c r="DPO26" s="304"/>
      <c r="DPP26" s="304"/>
      <c r="DPQ26" s="304"/>
      <c r="DPR26" s="304"/>
      <c r="DPS26" s="304"/>
      <c r="DPT26" s="304"/>
      <c r="DPU26" s="304"/>
      <c r="DPV26" s="304"/>
      <c r="DPW26" s="304"/>
      <c r="DPX26" s="304"/>
      <c r="DPY26" s="304"/>
      <c r="DPZ26" s="304"/>
      <c r="DQA26" s="304"/>
      <c r="DQB26" s="304"/>
      <c r="DQC26" s="304"/>
      <c r="DQD26" s="304"/>
      <c r="DQE26" s="304"/>
      <c r="DQF26" s="304"/>
      <c r="DQG26" s="304"/>
      <c r="DQH26" s="304"/>
      <c r="DQI26" s="304"/>
      <c r="DQJ26" s="304"/>
      <c r="DQK26" s="304"/>
      <c r="DQL26" s="304"/>
      <c r="DQM26" s="304"/>
      <c r="DQN26" s="304"/>
      <c r="DQO26" s="304"/>
      <c r="DQP26" s="304"/>
      <c r="DQQ26" s="304"/>
      <c r="DQR26" s="304"/>
      <c r="DQS26" s="304"/>
      <c r="DQT26" s="304"/>
      <c r="DQU26" s="304"/>
      <c r="DQV26" s="304"/>
      <c r="DQW26" s="304"/>
      <c r="DQX26" s="304"/>
      <c r="DQY26" s="304"/>
      <c r="DQZ26" s="304"/>
      <c r="DRA26" s="304"/>
      <c r="DRB26" s="304"/>
      <c r="DRC26" s="304"/>
      <c r="DRD26" s="304"/>
      <c r="DRE26" s="304"/>
      <c r="DRF26" s="304"/>
      <c r="DRG26" s="304"/>
      <c r="DRH26" s="304"/>
      <c r="DRI26" s="304"/>
      <c r="DRJ26" s="304"/>
      <c r="DRK26" s="304"/>
      <c r="DRL26" s="304"/>
      <c r="DRM26" s="304"/>
      <c r="DRN26" s="304"/>
      <c r="DRO26" s="304"/>
      <c r="DRP26" s="304"/>
      <c r="DRQ26" s="304"/>
      <c r="DRR26" s="304"/>
      <c r="DRS26" s="304"/>
      <c r="DRT26" s="304"/>
      <c r="DRU26" s="304"/>
      <c r="DRV26" s="304"/>
      <c r="DRW26" s="304"/>
      <c r="DRX26" s="304"/>
      <c r="DRY26" s="304"/>
      <c r="DRZ26" s="304"/>
      <c r="DSA26" s="304"/>
      <c r="DSB26" s="304"/>
      <c r="DSC26" s="304"/>
      <c r="DSD26" s="304"/>
      <c r="DSE26" s="304"/>
      <c r="DSF26" s="304"/>
      <c r="DSG26" s="304"/>
      <c r="DSH26" s="304"/>
      <c r="DSI26" s="304"/>
      <c r="DSJ26" s="304"/>
      <c r="DSK26" s="304"/>
      <c r="DSL26" s="304"/>
      <c r="DSM26" s="304"/>
      <c r="DSN26" s="304"/>
      <c r="DSO26" s="304"/>
      <c r="DSP26" s="304"/>
      <c r="DSQ26" s="304"/>
      <c r="DSR26" s="304"/>
      <c r="DSS26" s="304"/>
      <c r="DST26" s="304"/>
      <c r="DSU26" s="304"/>
      <c r="DSV26" s="304"/>
      <c r="DSW26" s="304"/>
      <c r="DSX26" s="304"/>
      <c r="DSY26" s="304"/>
      <c r="DSZ26" s="304"/>
      <c r="DTA26" s="304"/>
      <c r="DTB26" s="304"/>
      <c r="DTC26" s="304"/>
      <c r="DTD26" s="304"/>
      <c r="DTE26" s="304"/>
      <c r="DTF26" s="304"/>
      <c r="DTG26" s="304"/>
      <c r="DTH26" s="304"/>
      <c r="DTI26" s="304"/>
      <c r="DTJ26" s="304"/>
      <c r="DTK26" s="304"/>
      <c r="DTL26" s="304"/>
      <c r="DTM26" s="304"/>
      <c r="DTN26" s="304"/>
      <c r="DTO26" s="304"/>
      <c r="DTP26" s="304"/>
      <c r="DTQ26" s="304"/>
      <c r="DTR26" s="304"/>
      <c r="DTS26" s="304"/>
      <c r="DTT26" s="304"/>
      <c r="DTU26" s="304"/>
      <c r="DTV26" s="304"/>
      <c r="DTW26" s="304"/>
      <c r="DTX26" s="304"/>
      <c r="DTY26" s="304"/>
      <c r="DTZ26" s="304"/>
      <c r="DUA26" s="304"/>
      <c r="DUB26" s="304"/>
      <c r="DUC26" s="304"/>
      <c r="DUD26" s="304"/>
      <c r="DUE26" s="304"/>
      <c r="DUF26" s="304"/>
      <c r="DUG26" s="304"/>
      <c r="DUH26" s="304"/>
      <c r="DUI26" s="304"/>
      <c r="DUJ26" s="304"/>
      <c r="DUK26" s="304"/>
      <c r="DUL26" s="304"/>
      <c r="DUM26" s="304"/>
      <c r="DUN26" s="304"/>
      <c r="DUO26" s="304"/>
      <c r="DUP26" s="304"/>
      <c r="DUQ26" s="304"/>
      <c r="DUR26" s="304"/>
      <c r="DUS26" s="304"/>
      <c r="DUT26" s="304"/>
      <c r="DUU26" s="304"/>
      <c r="DUV26" s="304"/>
      <c r="DUW26" s="304"/>
      <c r="DUX26" s="304"/>
      <c r="DUY26" s="304"/>
      <c r="DUZ26" s="304"/>
      <c r="DVA26" s="304"/>
      <c r="DVB26" s="304"/>
      <c r="DVC26" s="304"/>
      <c r="DVD26" s="304"/>
      <c r="DVE26" s="304"/>
      <c r="DVF26" s="304"/>
      <c r="DVG26" s="304"/>
      <c r="DVH26" s="304"/>
      <c r="DVI26" s="304"/>
      <c r="DVJ26" s="304"/>
      <c r="DVK26" s="304"/>
      <c r="DVL26" s="304"/>
      <c r="DVM26" s="304"/>
      <c r="DVN26" s="304"/>
      <c r="DVO26" s="304"/>
      <c r="DVP26" s="304"/>
      <c r="DVQ26" s="304"/>
      <c r="DVR26" s="304"/>
      <c r="DVS26" s="304"/>
      <c r="DVT26" s="304"/>
      <c r="DVU26" s="304"/>
      <c r="DVV26" s="304"/>
      <c r="DVW26" s="304"/>
      <c r="DVX26" s="304"/>
      <c r="DVY26" s="304"/>
      <c r="DVZ26" s="304"/>
      <c r="DWA26" s="304"/>
      <c r="DWB26" s="304"/>
      <c r="DWC26" s="304"/>
      <c r="DWD26" s="304"/>
      <c r="DWE26" s="304"/>
      <c r="DWF26" s="304"/>
      <c r="DWG26" s="304"/>
      <c r="DWH26" s="304"/>
      <c r="DWI26" s="304"/>
      <c r="DWJ26" s="304"/>
      <c r="DWK26" s="304"/>
      <c r="DWL26" s="304"/>
      <c r="DWM26" s="304"/>
      <c r="DWN26" s="304"/>
      <c r="DWO26" s="304"/>
      <c r="DWP26" s="304"/>
      <c r="DWQ26" s="304"/>
      <c r="DWR26" s="304"/>
      <c r="DWS26" s="304"/>
      <c r="DWT26" s="304"/>
      <c r="DWU26" s="304"/>
      <c r="DWV26" s="304"/>
      <c r="DWW26" s="304"/>
      <c r="DWX26" s="304"/>
      <c r="DWY26" s="304"/>
      <c r="DWZ26" s="304"/>
      <c r="DXA26" s="304"/>
      <c r="DXB26" s="304"/>
      <c r="DXC26" s="304"/>
      <c r="DXD26" s="304"/>
      <c r="DXE26" s="304"/>
      <c r="DXF26" s="304"/>
      <c r="DXG26" s="304"/>
      <c r="DXH26" s="304"/>
      <c r="DXI26" s="304"/>
      <c r="DXJ26" s="304"/>
      <c r="DXK26" s="304"/>
      <c r="DXL26" s="304"/>
      <c r="DXM26" s="304"/>
      <c r="DXN26" s="304"/>
      <c r="DXO26" s="304"/>
      <c r="DXP26" s="304"/>
      <c r="DXQ26" s="304"/>
      <c r="DXR26" s="304"/>
      <c r="DXS26" s="304"/>
      <c r="DXT26" s="304"/>
      <c r="DXU26" s="304"/>
      <c r="DXV26" s="304"/>
      <c r="DXW26" s="304"/>
      <c r="DXX26" s="304"/>
      <c r="DXY26" s="304"/>
      <c r="DXZ26" s="304"/>
      <c r="DYA26" s="304"/>
      <c r="DYB26" s="304"/>
      <c r="DYC26" s="304"/>
      <c r="DYD26" s="304"/>
      <c r="DYE26" s="304"/>
      <c r="DYF26" s="304"/>
      <c r="DYG26" s="304"/>
      <c r="DYH26" s="304"/>
      <c r="DYI26" s="304"/>
      <c r="DYJ26" s="304"/>
      <c r="DYK26" s="304"/>
      <c r="DYL26" s="304"/>
      <c r="DYM26" s="304"/>
      <c r="DYN26" s="304"/>
      <c r="DYO26" s="304"/>
      <c r="DYP26" s="304"/>
      <c r="DYQ26" s="304"/>
      <c r="DYR26" s="304"/>
      <c r="DYS26" s="304"/>
      <c r="DYT26" s="304"/>
      <c r="DYU26" s="304"/>
      <c r="DYV26" s="304"/>
      <c r="DYW26" s="304"/>
      <c r="DYX26" s="304"/>
      <c r="DYY26" s="304"/>
      <c r="DYZ26" s="304"/>
      <c r="DZA26" s="304"/>
      <c r="DZB26" s="304"/>
      <c r="DZC26" s="304"/>
      <c r="DZD26" s="304"/>
      <c r="DZE26" s="304"/>
      <c r="DZF26" s="304"/>
      <c r="DZG26" s="304"/>
      <c r="DZH26" s="304"/>
      <c r="DZI26" s="304"/>
      <c r="DZJ26" s="304"/>
      <c r="DZK26" s="304"/>
      <c r="DZL26" s="304"/>
      <c r="DZM26" s="304"/>
      <c r="DZN26" s="304"/>
      <c r="DZO26" s="304"/>
      <c r="DZP26" s="304"/>
      <c r="DZQ26" s="304"/>
      <c r="DZR26" s="304"/>
      <c r="DZS26" s="304"/>
      <c r="DZT26" s="304"/>
      <c r="DZU26" s="304"/>
      <c r="DZV26" s="304"/>
      <c r="DZW26" s="304"/>
      <c r="DZX26" s="304"/>
      <c r="DZY26" s="304"/>
      <c r="DZZ26" s="304"/>
      <c r="EAA26" s="304"/>
      <c r="EAB26" s="304"/>
      <c r="EAC26" s="304"/>
      <c r="EAD26" s="304"/>
      <c r="EAE26" s="304"/>
      <c r="EAF26" s="304"/>
      <c r="EAG26" s="304"/>
      <c r="EAH26" s="304"/>
      <c r="EAI26" s="304"/>
      <c r="EAJ26" s="304"/>
      <c r="EAK26" s="304"/>
      <c r="EAL26" s="304"/>
      <c r="EAM26" s="304"/>
      <c r="EAN26" s="304"/>
      <c r="EAO26" s="304"/>
      <c r="EAP26" s="304"/>
      <c r="EAQ26" s="304"/>
      <c r="EAR26" s="304"/>
      <c r="EAS26" s="304"/>
      <c r="EAT26" s="304"/>
      <c r="EAU26" s="304"/>
      <c r="EAV26" s="304"/>
      <c r="EAW26" s="304"/>
      <c r="EAX26" s="304"/>
      <c r="EAY26" s="304"/>
      <c r="EAZ26" s="304"/>
      <c r="EBA26" s="304"/>
      <c r="EBB26" s="304"/>
      <c r="EBC26" s="304"/>
      <c r="EBD26" s="304"/>
      <c r="EBE26" s="304"/>
      <c r="EBF26" s="304"/>
      <c r="EBG26" s="304"/>
      <c r="EBH26" s="304"/>
      <c r="EBI26" s="304"/>
      <c r="EBJ26" s="304"/>
      <c r="EBK26" s="304"/>
      <c r="EBL26" s="304"/>
      <c r="EBM26" s="304"/>
      <c r="EBN26" s="304"/>
      <c r="EBO26" s="304"/>
      <c r="EBP26" s="304"/>
      <c r="EBQ26" s="304"/>
      <c r="EBR26" s="304"/>
      <c r="EBS26" s="304"/>
      <c r="EBT26" s="304"/>
      <c r="EBU26" s="304"/>
      <c r="EBV26" s="304"/>
      <c r="EBW26" s="304"/>
      <c r="EBX26" s="304"/>
      <c r="EBY26" s="304"/>
      <c r="EBZ26" s="304"/>
      <c r="ECA26" s="304"/>
      <c r="ECB26" s="304"/>
      <c r="ECC26" s="304"/>
      <c r="ECD26" s="304"/>
      <c r="ECE26" s="304"/>
      <c r="ECF26" s="304"/>
      <c r="ECG26" s="304"/>
      <c r="ECH26" s="304"/>
      <c r="ECI26" s="304"/>
      <c r="ECJ26" s="304"/>
      <c r="ECK26" s="304"/>
      <c r="ECL26" s="304"/>
      <c r="ECM26" s="304"/>
      <c r="ECN26" s="304"/>
      <c r="ECO26" s="304"/>
      <c r="ECP26" s="304"/>
      <c r="ECQ26" s="304"/>
      <c r="ECR26" s="304"/>
      <c r="ECS26" s="304"/>
      <c r="ECT26" s="304"/>
      <c r="ECU26" s="304"/>
      <c r="ECV26" s="304"/>
      <c r="ECW26" s="304"/>
      <c r="ECX26" s="304"/>
      <c r="ECY26" s="304"/>
      <c r="ECZ26" s="304"/>
      <c r="EDA26" s="304"/>
      <c r="EDB26" s="304"/>
      <c r="EDC26" s="304"/>
      <c r="EDD26" s="304"/>
      <c r="EDE26" s="304"/>
      <c r="EDF26" s="304"/>
      <c r="EDG26" s="304"/>
      <c r="EDH26" s="304"/>
      <c r="EDI26" s="304"/>
      <c r="EDJ26" s="304"/>
      <c r="EDK26" s="304"/>
      <c r="EDL26" s="304"/>
      <c r="EDM26" s="304"/>
      <c r="EDN26" s="304"/>
      <c r="EDO26" s="304"/>
      <c r="EDP26" s="304"/>
      <c r="EDQ26" s="304"/>
      <c r="EDR26" s="304"/>
      <c r="EDS26" s="304"/>
      <c r="EDT26" s="304"/>
      <c r="EDU26" s="304"/>
      <c r="EDV26" s="304"/>
      <c r="EDW26" s="304"/>
      <c r="EDX26" s="304"/>
      <c r="EDY26" s="304"/>
      <c r="EDZ26" s="304"/>
      <c r="EEA26" s="304"/>
      <c r="EEB26" s="304"/>
      <c r="EEC26" s="304"/>
      <c r="EED26" s="304"/>
      <c r="EEE26" s="304"/>
      <c r="EEF26" s="304"/>
      <c r="EEG26" s="304"/>
      <c r="EEH26" s="304"/>
      <c r="EEI26" s="304"/>
      <c r="EEJ26" s="304"/>
      <c r="EEK26" s="304"/>
      <c r="EEL26" s="304"/>
      <c r="EEM26" s="304"/>
      <c r="EEN26" s="304"/>
      <c r="EEO26" s="304"/>
      <c r="EEP26" s="304"/>
      <c r="EEQ26" s="304"/>
      <c r="EER26" s="304"/>
      <c r="EES26" s="304"/>
      <c r="EET26" s="304"/>
      <c r="EEU26" s="304"/>
      <c r="EEV26" s="304"/>
      <c r="EEW26" s="304"/>
      <c r="EEX26" s="304"/>
      <c r="EEY26" s="304"/>
      <c r="EEZ26" s="304"/>
      <c r="EFA26" s="304"/>
      <c r="EFB26" s="304"/>
      <c r="EFC26" s="304"/>
      <c r="EFD26" s="304"/>
      <c r="EFE26" s="304"/>
      <c r="EFF26" s="304"/>
      <c r="EFG26" s="304"/>
      <c r="EFH26" s="304"/>
      <c r="EFI26" s="304"/>
      <c r="EFJ26" s="304"/>
      <c r="EFK26" s="304"/>
      <c r="EFL26" s="304"/>
      <c r="EFM26" s="304"/>
      <c r="EFN26" s="304"/>
      <c r="EFO26" s="304"/>
      <c r="EFP26" s="304"/>
      <c r="EFQ26" s="304"/>
      <c r="EFR26" s="304"/>
      <c r="EFS26" s="304"/>
      <c r="EFT26" s="304"/>
      <c r="EFU26" s="304"/>
      <c r="EFV26" s="304"/>
      <c r="EFW26" s="304"/>
      <c r="EFX26" s="304"/>
      <c r="EFY26" s="304"/>
      <c r="EFZ26" s="304"/>
      <c r="EGA26" s="304"/>
      <c r="EGB26" s="304"/>
      <c r="EGC26" s="304"/>
      <c r="EGD26" s="304"/>
      <c r="EGE26" s="304"/>
      <c r="EGF26" s="304"/>
      <c r="EGG26" s="304"/>
      <c r="EGH26" s="304"/>
      <c r="EGI26" s="304"/>
      <c r="EGJ26" s="304"/>
      <c r="EGK26" s="304"/>
      <c r="EGL26" s="304"/>
      <c r="EGM26" s="304"/>
      <c r="EGN26" s="304"/>
      <c r="EGO26" s="304"/>
      <c r="EGP26" s="304"/>
      <c r="EGQ26" s="304"/>
      <c r="EGR26" s="304"/>
      <c r="EGS26" s="304"/>
      <c r="EGT26" s="304"/>
      <c r="EGU26" s="304"/>
      <c r="EGV26" s="304"/>
      <c r="EGW26" s="304"/>
      <c r="EGX26" s="304"/>
      <c r="EGY26" s="304"/>
      <c r="EGZ26" s="304"/>
      <c r="EHA26" s="304"/>
      <c r="EHB26" s="304"/>
      <c r="EHC26" s="304"/>
      <c r="EHD26" s="304"/>
      <c r="EHE26" s="304"/>
      <c r="EHF26" s="304"/>
      <c r="EHG26" s="304"/>
      <c r="EHH26" s="304"/>
      <c r="EHI26" s="304"/>
      <c r="EHJ26" s="304"/>
      <c r="EHK26" s="304"/>
      <c r="EHL26" s="304"/>
      <c r="EHM26" s="304"/>
      <c r="EHN26" s="304"/>
      <c r="EHO26" s="304"/>
      <c r="EHP26" s="304"/>
      <c r="EHQ26" s="304"/>
      <c r="EHR26" s="304"/>
      <c r="EHS26" s="304"/>
      <c r="EHT26" s="304"/>
      <c r="EHU26" s="304"/>
      <c r="EHV26" s="304"/>
      <c r="EHW26" s="304"/>
      <c r="EHX26" s="304"/>
      <c r="EHY26" s="304"/>
      <c r="EHZ26" s="304"/>
      <c r="EIA26" s="304"/>
      <c r="EIB26" s="304"/>
      <c r="EIC26" s="304"/>
      <c r="EID26" s="304"/>
      <c r="EIE26" s="304"/>
      <c r="EIF26" s="304"/>
      <c r="EIG26" s="304"/>
      <c r="EIH26" s="304"/>
      <c r="EII26" s="304"/>
      <c r="EIJ26" s="304"/>
      <c r="EIK26" s="304"/>
      <c r="EIL26" s="304"/>
      <c r="EIM26" s="304"/>
      <c r="EIN26" s="304"/>
      <c r="EIO26" s="304"/>
      <c r="EIP26" s="304"/>
      <c r="EIQ26" s="304"/>
      <c r="EIR26" s="304"/>
      <c r="EIS26" s="304"/>
      <c r="EIT26" s="304"/>
      <c r="EIU26" s="304"/>
      <c r="EIV26" s="304"/>
      <c r="EIW26" s="304"/>
      <c r="EIX26" s="304"/>
      <c r="EIY26" s="304"/>
      <c r="EIZ26" s="304"/>
      <c r="EJA26" s="304"/>
      <c r="EJB26" s="304"/>
      <c r="EJC26" s="304"/>
      <c r="EJD26" s="304"/>
      <c r="EJE26" s="304"/>
      <c r="EJF26" s="304"/>
      <c r="EJG26" s="304"/>
      <c r="EJH26" s="304"/>
      <c r="EJI26" s="304"/>
      <c r="EJJ26" s="304"/>
      <c r="EJK26" s="304"/>
      <c r="EJL26" s="304"/>
      <c r="EJM26" s="304"/>
      <c r="EJN26" s="304"/>
      <c r="EJO26" s="304"/>
      <c r="EJP26" s="304"/>
      <c r="EJQ26" s="304"/>
      <c r="EJR26" s="304"/>
      <c r="EJS26" s="304"/>
      <c r="EJT26" s="304"/>
      <c r="EJU26" s="304"/>
      <c r="EJV26" s="304"/>
      <c r="EJW26" s="304"/>
      <c r="EJX26" s="304"/>
      <c r="EJY26" s="304"/>
      <c r="EJZ26" s="304"/>
      <c r="EKA26" s="304"/>
      <c r="EKB26" s="304"/>
      <c r="EKC26" s="304"/>
      <c r="EKD26" s="304"/>
      <c r="EKE26" s="304"/>
      <c r="EKF26" s="304"/>
      <c r="EKG26" s="304"/>
      <c r="EKH26" s="304"/>
      <c r="EKI26" s="304"/>
      <c r="EKJ26" s="304"/>
      <c r="EKK26" s="304"/>
      <c r="EKL26" s="304"/>
      <c r="EKM26" s="304"/>
      <c r="EKN26" s="304"/>
      <c r="EKO26" s="304"/>
      <c r="EKP26" s="304"/>
      <c r="EKQ26" s="304"/>
      <c r="EKR26" s="304"/>
      <c r="EKS26" s="304"/>
      <c r="EKT26" s="304"/>
      <c r="EKU26" s="304"/>
      <c r="EKV26" s="304"/>
      <c r="EKW26" s="304"/>
      <c r="EKX26" s="304"/>
      <c r="EKY26" s="304"/>
      <c r="EKZ26" s="304"/>
      <c r="ELA26" s="304"/>
      <c r="ELB26" s="304"/>
      <c r="ELC26" s="304"/>
      <c r="ELD26" s="304"/>
      <c r="ELE26" s="304"/>
      <c r="ELF26" s="304"/>
      <c r="ELG26" s="304"/>
      <c r="ELH26" s="304"/>
      <c r="ELI26" s="304"/>
      <c r="ELJ26" s="304"/>
      <c r="ELK26" s="304"/>
      <c r="ELL26" s="304"/>
      <c r="ELM26" s="304"/>
      <c r="ELN26" s="304"/>
      <c r="ELO26" s="304"/>
      <c r="ELP26" s="304"/>
      <c r="ELQ26" s="304"/>
      <c r="ELR26" s="304"/>
      <c r="ELS26" s="304"/>
      <c r="ELT26" s="304"/>
      <c r="ELU26" s="304"/>
      <c r="ELV26" s="304"/>
      <c r="ELW26" s="304"/>
      <c r="ELX26" s="304"/>
      <c r="ELY26" s="304"/>
      <c r="ELZ26" s="304"/>
      <c r="EMA26" s="304"/>
      <c r="EMB26" s="304"/>
      <c r="EMC26" s="304"/>
      <c r="EMD26" s="304"/>
      <c r="EME26" s="304"/>
      <c r="EMF26" s="304"/>
      <c r="EMG26" s="304"/>
      <c r="EMH26" s="304"/>
      <c r="EMI26" s="304"/>
      <c r="EMJ26" s="304"/>
      <c r="EMK26" s="304"/>
      <c r="EML26" s="304"/>
      <c r="EMM26" s="304"/>
      <c r="EMN26" s="304"/>
      <c r="EMO26" s="304"/>
      <c r="EMP26" s="304"/>
      <c r="EMQ26" s="304"/>
      <c r="EMR26" s="304"/>
      <c r="EMS26" s="304"/>
      <c r="EMT26" s="304"/>
      <c r="EMU26" s="304"/>
      <c r="EMV26" s="304"/>
      <c r="EMW26" s="304"/>
      <c r="EMX26" s="304"/>
      <c r="EMY26" s="304"/>
      <c r="EMZ26" s="304"/>
      <c r="ENA26" s="304"/>
      <c r="ENB26" s="304"/>
      <c r="ENC26" s="304"/>
      <c r="END26" s="304"/>
      <c r="ENE26" s="304"/>
      <c r="ENF26" s="304"/>
      <c r="ENG26" s="304"/>
      <c r="ENH26" s="304"/>
      <c r="ENI26" s="304"/>
      <c r="ENJ26" s="304"/>
      <c r="ENK26" s="304"/>
      <c r="ENL26" s="304"/>
      <c r="ENM26" s="304"/>
      <c r="ENN26" s="304"/>
      <c r="ENO26" s="304"/>
      <c r="ENP26" s="304"/>
      <c r="ENQ26" s="304"/>
      <c r="ENR26" s="304"/>
      <c r="ENS26" s="304"/>
      <c r="ENT26" s="304"/>
      <c r="ENU26" s="304"/>
      <c r="ENV26" s="304"/>
      <c r="ENW26" s="304"/>
      <c r="ENX26" s="304"/>
      <c r="ENY26" s="304"/>
      <c r="ENZ26" s="304"/>
      <c r="EOA26" s="304"/>
      <c r="EOB26" s="304"/>
      <c r="EOC26" s="304"/>
      <c r="EOD26" s="304"/>
      <c r="EOE26" s="304"/>
      <c r="EOF26" s="304"/>
      <c r="EOG26" s="304"/>
      <c r="EOH26" s="304"/>
      <c r="EOI26" s="304"/>
      <c r="EOJ26" s="304"/>
      <c r="EOK26" s="304"/>
      <c r="EOL26" s="304"/>
      <c r="EOM26" s="304"/>
      <c r="EON26" s="304"/>
      <c r="EOO26" s="304"/>
      <c r="EOP26" s="304"/>
      <c r="EOQ26" s="304"/>
      <c r="EOR26" s="304"/>
      <c r="EOS26" s="304"/>
      <c r="EOT26" s="304"/>
      <c r="EOU26" s="304"/>
      <c r="EOV26" s="304"/>
      <c r="EOW26" s="304"/>
      <c r="EOX26" s="304"/>
      <c r="EOY26" s="304"/>
      <c r="EOZ26" s="304"/>
      <c r="EPA26" s="304"/>
      <c r="EPB26" s="304"/>
      <c r="EPC26" s="304"/>
      <c r="EPD26" s="304"/>
      <c r="EPE26" s="304"/>
      <c r="EPF26" s="304"/>
      <c r="EPG26" s="304"/>
      <c r="EPH26" s="304"/>
      <c r="EPI26" s="304"/>
      <c r="EPJ26" s="304"/>
      <c r="EPK26" s="304"/>
      <c r="EPL26" s="304"/>
      <c r="EPM26" s="304"/>
      <c r="EPN26" s="304"/>
      <c r="EPO26" s="304"/>
      <c r="EPP26" s="304"/>
      <c r="EPQ26" s="304"/>
      <c r="EPR26" s="304"/>
      <c r="EPS26" s="304"/>
      <c r="EPT26" s="304"/>
      <c r="EPU26" s="304"/>
      <c r="EPV26" s="304"/>
      <c r="EPW26" s="304"/>
      <c r="EPX26" s="304"/>
      <c r="EPY26" s="304"/>
      <c r="EPZ26" s="304"/>
      <c r="EQA26" s="304"/>
      <c r="EQB26" s="304"/>
      <c r="EQC26" s="304"/>
      <c r="EQD26" s="304"/>
      <c r="EQE26" s="304"/>
      <c r="EQF26" s="304"/>
      <c r="EQG26" s="304"/>
      <c r="EQH26" s="304"/>
      <c r="EQI26" s="304"/>
      <c r="EQJ26" s="304"/>
      <c r="EQK26" s="304"/>
      <c r="EQL26" s="304"/>
      <c r="EQM26" s="304"/>
      <c r="EQN26" s="304"/>
      <c r="EQO26" s="304"/>
      <c r="EQP26" s="304"/>
      <c r="EQQ26" s="304"/>
      <c r="EQR26" s="304"/>
      <c r="EQS26" s="304"/>
      <c r="EQT26" s="304"/>
      <c r="EQU26" s="304"/>
      <c r="EQV26" s="304"/>
      <c r="EQW26" s="304"/>
      <c r="EQX26" s="304"/>
      <c r="EQY26" s="304"/>
      <c r="EQZ26" s="304"/>
      <c r="ERA26" s="304"/>
      <c r="ERB26" s="304"/>
      <c r="ERC26" s="304"/>
      <c r="ERD26" s="304"/>
      <c r="ERE26" s="304"/>
      <c r="ERF26" s="304"/>
      <c r="ERG26" s="304"/>
      <c r="ERH26" s="304"/>
      <c r="ERI26" s="304"/>
      <c r="ERJ26" s="304"/>
      <c r="ERK26" s="304"/>
      <c r="ERL26" s="304"/>
      <c r="ERM26" s="304"/>
      <c r="ERN26" s="304"/>
      <c r="ERO26" s="304"/>
      <c r="ERP26" s="304"/>
      <c r="ERQ26" s="304"/>
      <c r="ERR26" s="304"/>
      <c r="ERS26" s="304"/>
      <c r="ERT26" s="304"/>
      <c r="ERU26" s="304"/>
      <c r="ERV26" s="304"/>
      <c r="ERW26" s="304"/>
      <c r="ERX26" s="304"/>
      <c r="ERY26" s="304"/>
      <c r="ERZ26" s="304"/>
      <c r="ESA26" s="304"/>
      <c r="ESB26" s="304"/>
      <c r="ESC26" s="304"/>
      <c r="ESD26" s="304"/>
      <c r="ESE26" s="304"/>
      <c r="ESF26" s="304"/>
      <c r="ESG26" s="304"/>
      <c r="ESH26" s="304"/>
      <c r="ESI26" s="304"/>
      <c r="ESJ26" s="304"/>
      <c r="ESK26" s="304"/>
      <c r="ESL26" s="304"/>
      <c r="ESM26" s="304"/>
      <c r="ESN26" s="304"/>
      <c r="ESO26" s="304"/>
      <c r="ESP26" s="304"/>
      <c r="ESQ26" s="304"/>
      <c r="ESR26" s="304"/>
      <c r="ESS26" s="304"/>
      <c r="EST26" s="304"/>
      <c r="ESU26" s="304"/>
      <c r="ESV26" s="304"/>
      <c r="ESW26" s="304"/>
      <c r="ESX26" s="304"/>
      <c r="ESY26" s="304"/>
      <c r="ESZ26" s="304"/>
      <c r="ETA26" s="304"/>
      <c r="ETB26" s="304"/>
      <c r="ETC26" s="304"/>
      <c r="ETD26" s="304"/>
      <c r="ETE26" s="304"/>
      <c r="ETF26" s="304"/>
      <c r="ETG26" s="304"/>
      <c r="ETH26" s="304"/>
      <c r="ETI26" s="304"/>
      <c r="ETJ26" s="304"/>
      <c r="ETK26" s="304"/>
      <c r="ETL26" s="304"/>
      <c r="ETM26" s="304"/>
      <c r="ETN26" s="304"/>
      <c r="ETO26" s="304"/>
      <c r="ETP26" s="304"/>
      <c r="ETQ26" s="304"/>
      <c r="ETR26" s="304"/>
      <c r="ETS26" s="304"/>
      <c r="ETT26" s="304"/>
      <c r="ETU26" s="304"/>
      <c r="ETV26" s="304"/>
      <c r="ETW26" s="304"/>
      <c r="ETX26" s="304"/>
      <c r="ETY26" s="304"/>
      <c r="ETZ26" s="304"/>
      <c r="EUA26" s="304"/>
      <c r="EUB26" s="304"/>
      <c r="EUC26" s="304"/>
      <c r="EUD26" s="304"/>
      <c r="EUE26" s="304"/>
      <c r="EUF26" s="304"/>
      <c r="EUG26" s="304"/>
      <c r="EUH26" s="304"/>
      <c r="EUI26" s="304"/>
      <c r="EUJ26" s="304"/>
      <c r="EUK26" s="304"/>
      <c r="EUL26" s="304"/>
      <c r="EUM26" s="304"/>
      <c r="EUN26" s="304"/>
      <c r="EUO26" s="304"/>
      <c r="EUP26" s="304"/>
      <c r="EUQ26" s="304"/>
      <c r="EUR26" s="304"/>
      <c r="EUS26" s="304"/>
      <c r="EUT26" s="304"/>
      <c r="EUU26" s="304"/>
      <c r="EUV26" s="304"/>
      <c r="EUW26" s="304"/>
      <c r="EUX26" s="304"/>
      <c r="EUY26" s="304"/>
      <c r="EUZ26" s="304"/>
      <c r="EVA26" s="304"/>
      <c r="EVB26" s="304"/>
      <c r="EVC26" s="304"/>
      <c r="EVD26" s="304"/>
      <c r="EVE26" s="304"/>
      <c r="EVF26" s="304"/>
      <c r="EVG26" s="304"/>
      <c r="EVH26" s="304"/>
      <c r="EVI26" s="304"/>
      <c r="EVJ26" s="304"/>
      <c r="EVK26" s="304"/>
      <c r="EVL26" s="304"/>
      <c r="EVM26" s="304"/>
      <c r="EVN26" s="304"/>
      <c r="EVO26" s="304"/>
      <c r="EVP26" s="304"/>
      <c r="EVQ26" s="304"/>
      <c r="EVR26" s="304"/>
      <c r="EVS26" s="304"/>
      <c r="EVT26" s="304"/>
      <c r="EVU26" s="304"/>
      <c r="EVV26" s="304"/>
      <c r="EVW26" s="304"/>
      <c r="EVX26" s="304"/>
      <c r="EVY26" s="304"/>
      <c r="EVZ26" s="304"/>
      <c r="EWA26" s="304"/>
      <c r="EWB26" s="304"/>
      <c r="EWC26" s="304"/>
      <c r="EWD26" s="304"/>
      <c r="EWE26" s="304"/>
      <c r="EWF26" s="304"/>
      <c r="EWG26" s="304"/>
      <c r="EWH26" s="304"/>
      <c r="EWI26" s="304"/>
      <c r="EWJ26" s="304"/>
      <c r="EWK26" s="304"/>
      <c r="EWL26" s="304"/>
      <c r="EWM26" s="304"/>
      <c r="EWN26" s="304"/>
      <c r="EWO26" s="304"/>
      <c r="EWP26" s="304"/>
      <c r="EWQ26" s="304"/>
      <c r="EWR26" s="304"/>
      <c r="EWS26" s="304"/>
      <c r="EWT26" s="304"/>
      <c r="EWU26" s="304"/>
      <c r="EWV26" s="304"/>
      <c r="EWW26" s="304"/>
      <c r="EWX26" s="304"/>
      <c r="EWY26" s="304"/>
      <c r="EWZ26" s="304"/>
      <c r="EXA26" s="304"/>
      <c r="EXB26" s="304"/>
      <c r="EXC26" s="304"/>
      <c r="EXD26" s="304"/>
      <c r="EXE26" s="304"/>
      <c r="EXF26" s="304"/>
      <c r="EXG26" s="304"/>
      <c r="EXH26" s="304"/>
      <c r="EXI26" s="304"/>
      <c r="EXJ26" s="304"/>
      <c r="EXK26" s="304"/>
      <c r="EXL26" s="304"/>
      <c r="EXM26" s="304"/>
      <c r="EXN26" s="304"/>
      <c r="EXO26" s="304"/>
      <c r="EXP26" s="304"/>
      <c r="EXQ26" s="304"/>
      <c r="EXR26" s="304"/>
      <c r="EXS26" s="304"/>
      <c r="EXT26" s="304"/>
      <c r="EXU26" s="304"/>
      <c r="EXV26" s="304"/>
      <c r="EXW26" s="304"/>
      <c r="EXX26" s="304"/>
      <c r="EXY26" s="304"/>
      <c r="EXZ26" s="304"/>
      <c r="EYA26" s="304"/>
      <c r="EYB26" s="304"/>
      <c r="EYC26" s="304"/>
      <c r="EYD26" s="304"/>
      <c r="EYE26" s="304"/>
      <c r="EYF26" s="304"/>
      <c r="EYG26" s="304"/>
      <c r="EYH26" s="304"/>
      <c r="EYI26" s="304"/>
      <c r="EYJ26" s="304"/>
      <c r="EYK26" s="304"/>
      <c r="EYL26" s="304"/>
      <c r="EYM26" s="304"/>
      <c r="EYN26" s="304"/>
      <c r="EYO26" s="304"/>
      <c r="EYP26" s="304"/>
      <c r="EYQ26" s="304"/>
      <c r="EYR26" s="304"/>
      <c r="EYS26" s="304"/>
      <c r="EYT26" s="304"/>
      <c r="EYU26" s="304"/>
      <c r="EYV26" s="304"/>
      <c r="EYW26" s="304"/>
      <c r="EYX26" s="304"/>
      <c r="EYY26" s="304"/>
      <c r="EYZ26" s="304"/>
      <c r="EZA26" s="304"/>
      <c r="EZB26" s="304"/>
      <c r="EZC26" s="304"/>
      <c r="EZD26" s="304"/>
      <c r="EZE26" s="304"/>
      <c r="EZF26" s="304"/>
      <c r="EZG26" s="304"/>
      <c r="EZH26" s="304"/>
      <c r="EZI26" s="304"/>
      <c r="EZJ26" s="304"/>
      <c r="EZK26" s="304"/>
      <c r="EZL26" s="304"/>
      <c r="EZM26" s="304"/>
      <c r="EZN26" s="304"/>
      <c r="EZO26" s="304"/>
      <c r="EZP26" s="304"/>
      <c r="EZQ26" s="304"/>
      <c r="EZR26" s="304"/>
      <c r="EZS26" s="304"/>
      <c r="EZT26" s="304"/>
      <c r="EZU26" s="304"/>
      <c r="EZV26" s="304"/>
      <c r="EZW26" s="304"/>
      <c r="EZX26" s="304"/>
      <c r="EZY26" s="304"/>
      <c r="EZZ26" s="304"/>
      <c r="FAA26" s="304"/>
      <c r="FAB26" s="304"/>
      <c r="FAC26" s="304"/>
      <c r="FAD26" s="304"/>
      <c r="FAE26" s="304"/>
      <c r="FAF26" s="304"/>
      <c r="FAG26" s="304"/>
      <c r="FAH26" s="304"/>
      <c r="FAI26" s="304"/>
      <c r="FAJ26" s="304"/>
      <c r="FAK26" s="304"/>
      <c r="FAL26" s="304"/>
      <c r="FAM26" s="304"/>
      <c r="FAN26" s="304"/>
      <c r="FAO26" s="304"/>
      <c r="FAP26" s="304"/>
      <c r="FAQ26" s="304"/>
      <c r="FAR26" s="304"/>
      <c r="FAS26" s="304"/>
      <c r="FAT26" s="304"/>
      <c r="FAU26" s="304"/>
      <c r="FAV26" s="304"/>
      <c r="FAW26" s="304"/>
      <c r="FAX26" s="304"/>
      <c r="FAY26" s="304"/>
      <c r="FAZ26" s="304"/>
      <c r="FBA26" s="304"/>
      <c r="FBB26" s="304"/>
      <c r="FBC26" s="304"/>
      <c r="FBD26" s="304"/>
      <c r="FBE26" s="304"/>
      <c r="FBF26" s="304"/>
      <c r="FBG26" s="304"/>
      <c r="FBH26" s="304"/>
      <c r="FBI26" s="304"/>
      <c r="FBJ26" s="304"/>
      <c r="FBK26" s="304"/>
      <c r="FBL26" s="304"/>
      <c r="FBM26" s="304"/>
      <c r="FBN26" s="304"/>
      <c r="FBO26" s="304"/>
      <c r="FBP26" s="304"/>
      <c r="FBQ26" s="304"/>
      <c r="FBR26" s="304"/>
      <c r="FBS26" s="304"/>
      <c r="FBT26" s="304"/>
      <c r="FBU26" s="304"/>
      <c r="FBV26" s="304"/>
      <c r="FBW26" s="304"/>
      <c r="FBX26" s="304"/>
      <c r="FBY26" s="304"/>
      <c r="FBZ26" s="304"/>
      <c r="FCA26" s="304"/>
      <c r="FCB26" s="304"/>
      <c r="FCC26" s="304"/>
      <c r="FCD26" s="304"/>
      <c r="FCE26" s="304"/>
      <c r="FCF26" s="304"/>
      <c r="FCG26" s="304"/>
      <c r="FCH26" s="304"/>
      <c r="FCI26" s="304"/>
      <c r="FCJ26" s="304"/>
      <c r="FCK26" s="304"/>
      <c r="FCL26" s="304"/>
      <c r="FCM26" s="304"/>
      <c r="FCN26" s="304"/>
      <c r="FCO26" s="304"/>
      <c r="FCP26" s="304"/>
      <c r="FCQ26" s="304"/>
      <c r="FCR26" s="304"/>
      <c r="FCS26" s="304"/>
      <c r="FCT26" s="304"/>
      <c r="FCU26" s="304"/>
      <c r="FCV26" s="304"/>
      <c r="FCW26" s="304"/>
      <c r="FCX26" s="304"/>
      <c r="FCY26" s="304"/>
      <c r="FCZ26" s="304"/>
      <c r="FDA26" s="304"/>
      <c r="FDB26" s="304"/>
      <c r="FDC26" s="304"/>
      <c r="FDD26" s="304"/>
      <c r="FDE26" s="304"/>
      <c r="FDF26" s="304"/>
      <c r="FDG26" s="304"/>
      <c r="FDH26" s="304"/>
      <c r="FDI26" s="304"/>
      <c r="FDJ26" s="304"/>
      <c r="FDK26" s="304"/>
      <c r="FDL26" s="304"/>
      <c r="FDM26" s="304"/>
      <c r="FDN26" s="304"/>
      <c r="FDO26" s="304"/>
      <c r="FDP26" s="304"/>
      <c r="FDQ26" s="304"/>
      <c r="FDR26" s="304"/>
      <c r="FDS26" s="304"/>
      <c r="FDT26" s="304"/>
      <c r="FDU26" s="304"/>
      <c r="FDV26" s="304"/>
      <c r="FDW26" s="304"/>
      <c r="FDX26" s="304"/>
      <c r="FDY26" s="304"/>
      <c r="FDZ26" s="304"/>
      <c r="FEA26" s="304"/>
      <c r="FEB26" s="304"/>
      <c r="FEC26" s="304"/>
      <c r="FED26" s="304"/>
      <c r="FEE26" s="304"/>
      <c r="FEF26" s="304"/>
      <c r="FEG26" s="304"/>
      <c r="FEH26" s="304"/>
      <c r="FEI26" s="304"/>
      <c r="FEJ26" s="304"/>
      <c r="FEK26" s="304"/>
      <c r="FEL26" s="304"/>
      <c r="FEM26" s="304"/>
      <c r="FEN26" s="304"/>
      <c r="FEO26" s="304"/>
      <c r="FEP26" s="304"/>
      <c r="FEQ26" s="304"/>
      <c r="FER26" s="304"/>
      <c r="FES26" s="304"/>
      <c r="FET26" s="304"/>
      <c r="FEU26" s="304"/>
      <c r="FEV26" s="304"/>
      <c r="FEW26" s="304"/>
      <c r="FEX26" s="304"/>
      <c r="FEY26" s="304"/>
      <c r="FEZ26" s="304"/>
      <c r="FFA26" s="304"/>
      <c r="FFB26" s="304"/>
      <c r="FFC26" s="304"/>
      <c r="FFD26" s="304"/>
      <c r="FFE26" s="304"/>
      <c r="FFF26" s="304"/>
      <c r="FFG26" s="304"/>
      <c r="FFH26" s="304"/>
      <c r="FFI26" s="304"/>
      <c r="FFJ26" s="304"/>
      <c r="FFK26" s="304"/>
      <c r="FFL26" s="304"/>
      <c r="FFM26" s="304"/>
      <c r="FFN26" s="304"/>
      <c r="FFO26" s="304"/>
      <c r="FFP26" s="304"/>
      <c r="FFQ26" s="304"/>
      <c r="FFR26" s="304"/>
      <c r="FFS26" s="304"/>
      <c r="FFT26" s="304"/>
      <c r="FFU26" s="304"/>
      <c r="FFV26" s="304"/>
      <c r="FFW26" s="304"/>
      <c r="FFX26" s="304"/>
      <c r="FFY26" s="304"/>
      <c r="FFZ26" s="304"/>
      <c r="FGA26" s="304"/>
      <c r="FGB26" s="304"/>
      <c r="FGC26" s="304"/>
      <c r="FGD26" s="304"/>
      <c r="FGE26" s="304"/>
      <c r="FGF26" s="304"/>
      <c r="FGG26" s="304"/>
      <c r="FGH26" s="304"/>
      <c r="FGI26" s="304"/>
      <c r="FGJ26" s="304"/>
      <c r="FGK26" s="304"/>
      <c r="FGL26" s="304"/>
      <c r="FGM26" s="304"/>
      <c r="FGN26" s="304"/>
      <c r="FGO26" s="304"/>
      <c r="FGP26" s="304"/>
      <c r="FGQ26" s="304"/>
      <c r="FGR26" s="304"/>
      <c r="FGS26" s="304"/>
      <c r="FGT26" s="304"/>
      <c r="FGU26" s="304"/>
      <c r="FGV26" s="304"/>
      <c r="FGW26" s="304"/>
      <c r="FGX26" s="304"/>
      <c r="FGY26" s="304"/>
      <c r="FGZ26" s="304"/>
      <c r="FHA26" s="304"/>
      <c r="FHB26" s="304"/>
      <c r="FHC26" s="304"/>
      <c r="FHD26" s="304"/>
      <c r="FHE26" s="304"/>
      <c r="FHF26" s="304"/>
      <c r="FHG26" s="304"/>
      <c r="FHH26" s="304"/>
      <c r="FHI26" s="304"/>
      <c r="FHJ26" s="304"/>
      <c r="FHK26" s="304"/>
      <c r="FHL26" s="304"/>
      <c r="FHM26" s="304"/>
      <c r="FHN26" s="304"/>
      <c r="FHO26" s="304"/>
      <c r="FHP26" s="304"/>
      <c r="FHQ26" s="304"/>
      <c r="FHR26" s="304"/>
      <c r="FHS26" s="304"/>
      <c r="FHT26" s="304"/>
      <c r="FHU26" s="304"/>
      <c r="FHV26" s="304"/>
      <c r="FHW26" s="304"/>
      <c r="FHX26" s="304"/>
      <c r="FHY26" s="304"/>
      <c r="FHZ26" s="304"/>
      <c r="FIA26" s="304"/>
      <c r="FIB26" s="304"/>
      <c r="FIC26" s="304"/>
      <c r="FID26" s="304"/>
      <c r="FIE26" s="304"/>
      <c r="FIF26" s="304"/>
      <c r="FIG26" s="304"/>
      <c r="FIH26" s="304"/>
      <c r="FII26" s="304"/>
      <c r="FIJ26" s="304"/>
      <c r="FIK26" s="304"/>
      <c r="FIL26" s="304"/>
      <c r="FIM26" s="304"/>
      <c r="FIN26" s="304"/>
      <c r="FIO26" s="304"/>
      <c r="FIP26" s="304"/>
      <c r="FIQ26" s="304"/>
      <c r="FIR26" s="304"/>
      <c r="FIS26" s="304"/>
      <c r="FIT26" s="304"/>
      <c r="FIU26" s="304"/>
      <c r="FIV26" s="304"/>
      <c r="FIW26" s="304"/>
      <c r="FIX26" s="304"/>
      <c r="FIY26" s="304"/>
      <c r="FIZ26" s="304"/>
      <c r="FJA26" s="304"/>
      <c r="FJB26" s="304"/>
      <c r="FJC26" s="304"/>
      <c r="FJD26" s="304"/>
      <c r="FJE26" s="304"/>
      <c r="FJF26" s="304"/>
      <c r="FJG26" s="304"/>
      <c r="FJH26" s="304"/>
      <c r="FJI26" s="304"/>
      <c r="FJJ26" s="304"/>
      <c r="FJK26" s="304"/>
      <c r="FJL26" s="304"/>
      <c r="FJM26" s="304"/>
      <c r="FJN26" s="304"/>
      <c r="FJO26" s="304"/>
      <c r="FJP26" s="304"/>
      <c r="FJQ26" s="304"/>
      <c r="FJR26" s="304"/>
      <c r="FJS26" s="304"/>
      <c r="FJT26" s="304"/>
      <c r="FJU26" s="304"/>
      <c r="FJV26" s="304"/>
      <c r="FJW26" s="304"/>
      <c r="FJX26" s="304"/>
      <c r="FJY26" s="304"/>
      <c r="FJZ26" s="304"/>
      <c r="FKA26" s="304"/>
      <c r="FKB26" s="304"/>
      <c r="FKC26" s="304"/>
      <c r="FKD26" s="304"/>
      <c r="FKE26" s="304"/>
      <c r="FKF26" s="304"/>
      <c r="FKG26" s="304"/>
      <c r="FKH26" s="304"/>
      <c r="FKI26" s="304"/>
      <c r="FKJ26" s="304"/>
      <c r="FKK26" s="304"/>
      <c r="FKL26" s="304"/>
      <c r="FKM26" s="304"/>
      <c r="FKN26" s="304"/>
      <c r="FKO26" s="304"/>
      <c r="FKP26" s="304"/>
      <c r="FKQ26" s="304"/>
      <c r="FKR26" s="304"/>
      <c r="FKS26" s="304"/>
      <c r="FKT26" s="304"/>
      <c r="FKU26" s="304"/>
      <c r="FKV26" s="304"/>
      <c r="FKW26" s="304"/>
      <c r="FKX26" s="304"/>
      <c r="FKY26" s="304"/>
      <c r="FKZ26" s="304"/>
      <c r="FLA26" s="304"/>
      <c r="FLB26" s="304"/>
      <c r="FLC26" s="304"/>
      <c r="FLD26" s="304"/>
      <c r="FLE26" s="304"/>
      <c r="FLF26" s="304"/>
      <c r="FLG26" s="304"/>
      <c r="FLH26" s="304"/>
      <c r="FLI26" s="304"/>
      <c r="FLJ26" s="304"/>
      <c r="FLK26" s="304"/>
      <c r="FLL26" s="304"/>
      <c r="FLM26" s="304"/>
      <c r="FLN26" s="304"/>
      <c r="FLO26" s="304"/>
      <c r="FLP26" s="304"/>
      <c r="FLQ26" s="304"/>
      <c r="FLR26" s="304"/>
      <c r="FLS26" s="304"/>
      <c r="FLT26" s="304"/>
      <c r="FLU26" s="304"/>
      <c r="FLV26" s="304"/>
      <c r="FLW26" s="304"/>
      <c r="FLX26" s="304"/>
      <c r="FLY26" s="304"/>
      <c r="FLZ26" s="304"/>
      <c r="FMA26" s="304"/>
      <c r="FMB26" s="304"/>
      <c r="FMC26" s="304"/>
      <c r="FMD26" s="304"/>
      <c r="FME26" s="304"/>
      <c r="FMF26" s="304"/>
      <c r="FMG26" s="304"/>
      <c r="FMH26" s="304"/>
      <c r="FMI26" s="304"/>
      <c r="FMJ26" s="304"/>
      <c r="FMK26" s="304"/>
      <c r="FML26" s="304"/>
      <c r="FMM26" s="304"/>
      <c r="FMN26" s="304"/>
      <c r="FMO26" s="304"/>
      <c r="FMP26" s="304"/>
      <c r="FMQ26" s="304"/>
      <c r="FMR26" s="304"/>
      <c r="FMS26" s="304"/>
      <c r="FMT26" s="304"/>
      <c r="FMU26" s="304"/>
      <c r="FMV26" s="304"/>
      <c r="FMW26" s="304"/>
      <c r="FMX26" s="304"/>
      <c r="FMY26" s="304"/>
      <c r="FMZ26" s="304"/>
      <c r="FNA26" s="304"/>
      <c r="FNB26" s="304"/>
      <c r="FNC26" s="304"/>
      <c r="FND26" s="304"/>
      <c r="FNE26" s="304"/>
      <c r="FNF26" s="304"/>
      <c r="FNG26" s="304"/>
      <c r="FNH26" s="304"/>
      <c r="FNI26" s="304"/>
      <c r="FNJ26" s="304"/>
      <c r="FNK26" s="304"/>
      <c r="FNL26" s="304"/>
      <c r="FNM26" s="304"/>
      <c r="FNN26" s="304"/>
      <c r="FNO26" s="304"/>
      <c r="FNP26" s="304"/>
      <c r="FNQ26" s="304"/>
      <c r="FNR26" s="304"/>
      <c r="FNS26" s="304"/>
      <c r="FNT26" s="304"/>
      <c r="FNU26" s="304"/>
      <c r="FNV26" s="304"/>
      <c r="FNW26" s="304"/>
      <c r="FNX26" s="304"/>
      <c r="FNY26" s="304"/>
      <c r="FNZ26" s="304"/>
      <c r="FOA26" s="304"/>
      <c r="FOB26" s="304"/>
      <c r="FOC26" s="304"/>
      <c r="FOD26" s="304"/>
      <c r="FOE26" s="304"/>
      <c r="FOF26" s="304"/>
      <c r="FOG26" s="304"/>
      <c r="FOH26" s="304"/>
      <c r="FOI26" s="304"/>
      <c r="FOJ26" s="304"/>
      <c r="FOK26" s="304"/>
      <c r="FOL26" s="304"/>
      <c r="FOM26" s="304"/>
      <c r="FON26" s="304"/>
      <c r="FOO26" s="304"/>
      <c r="FOP26" s="304"/>
      <c r="FOQ26" s="304"/>
      <c r="FOR26" s="304"/>
      <c r="FOS26" s="304"/>
      <c r="FOT26" s="304"/>
      <c r="FOU26" s="304"/>
      <c r="FOV26" s="304"/>
      <c r="FOW26" s="304"/>
      <c r="FOX26" s="304"/>
      <c r="FOY26" s="304"/>
      <c r="FOZ26" s="304"/>
      <c r="FPA26" s="304"/>
      <c r="FPB26" s="304"/>
      <c r="FPC26" s="304"/>
      <c r="FPD26" s="304"/>
      <c r="FPE26" s="304"/>
      <c r="FPF26" s="304"/>
      <c r="FPG26" s="304"/>
      <c r="FPH26" s="304"/>
      <c r="FPI26" s="304"/>
      <c r="FPJ26" s="304"/>
      <c r="FPK26" s="304"/>
      <c r="FPL26" s="304"/>
      <c r="FPM26" s="304"/>
      <c r="FPN26" s="304"/>
      <c r="FPO26" s="304"/>
      <c r="FPP26" s="304"/>
      <c r="FPQ26" s="304"/>
      <c r="FPR26" s="304"/>
      <c r="FPS26" s="304"/>
      <c r="FPT26" s="304"/>
      <c r="FPU26" s="304"/>
      <c r="FPV26" s="304"/>
      <c r="FPW26" s="304"/>
      <c r="FPX26" s="304"/>
      <c r="FPY26" s="304"/>
      <c r="FPZ26" s="304"/>
      <c r="FQA26" s="304"/>
      <c r="FQB26" s="304"/>
      <c r="FQC26" s="304"/>
      <c r="FQD26" s="304"/>
      <c r="FQE26" s="304"/>
      <c r="FQF26" s="304"/>
      <c r="FQG26" s="304"/>
      <c r="FQH26" s="304"/>
      <c r="FQI26" s="304"/>
      <c r="FQJ26" s="304"/>
      <c r="FQK26" s="304"/>
      <c r="FQL26" s="304"/>
      <c r="FQM26" s="304"/>
      <c r="FQN26" s="304"/>
      <c r="FQO26" s="304"/>
      <c r="FQP26" s="304"/>
      <c r="FQQ26" s="304"/>
      <c r="FQR26" s="304"/>
      <c r="FQS26" s="304"/>
      <c r="FQT26" s="304"/>
      <c r="FQU26" s="304"/>
      <c r="FQV26" s="304"/>
      <c r="FQW26" s="304"/>
      <c r="FQX26" s="304"/>
      <c r="FQY26" s="304"/>
      <c r="FQZ26" s="304"/>
      <c r="FRA26" s="304"/>
      <c r="FRB26" s="304"/>
      <c r="FRC26" s="304"/>
      <c r="FRD26" s="304"/>
      <c r="FRE26" s="304"/>
      <c r="FRF26" s="304"/>
      <c r="FRG26" s="304"/>
      <c r="FRH26" s="304"/>
      <c r="FRI26" s="304"/>
      <c r="FRJ26" s="304"/>
      <c r="FRK26" s="304"/>
      <c r="FRL26" s="304"/>
      <c r="FRM26" s="304"/>
      <c r="FRN26" s="304"/>
      <c r="FRO26" s="304"/>
      <c r="FRP26" s="304"/>
      <c r="FRQ26" s="304"/>
      <c r="FRR26" s="304"/>
      <c r="FRS26" s="304"/>
      <c r="FRT26" s="304"/>
      <c r="FRU26" s="304"/>
      <c r="FRV26" s="304"/>
      <c r="FRW26" s="304"/>
      <c r="FRX26" s="304"/>
      <c r="FRY26" s="304"/>
      <c r="FRZ26" s="304"/>
      <c r="FSA26" s="304"/>
      <c r="FSB26" s="304"/>
      <c r="FSC26" s="304"/>
      <c r="FSD26" s="304"/>
      <c r="FSE26" s="304"/>
      <c r="FSF26" s="304"/>
      <c r="FSG26" s="304"/>
      <c r="FSH26" s="304"/>
      <c r="FSI26" s="304"/>
      <c r="FSJ26" s="304"/>
      <c r="FSK26" s="304"/>
      <c r="FSL26" s="304"/>
      <c r="FSM26" s="304"/>
      <c r="FSN26" s="304"/>
      <c r="FSO26" s="304"/>
      <c r="FSP26" s="304"/>
      <c r="FSQ26" s="304"/>
      <c r="FSR26" s="304"/>
      <c r="FSS26" s="304"/>
      <c r="FST26" s="304"/>
      <c r="FSU26" s="304"/>
      <c r="FSV26" s="304"/>
      <c r="FSW26" s="304"/>
      <c r="FSX26" s="304"/>
      <c r="FSY26" s="304"/>
      <c r="FSZ26" s="304"/>
      <c r="FTA26" s="304"/>
      <c r="FTB26" s="304"/>
      <c r="FTC26" s="304"/>
      <c r="FTD26" s="304"/>
      <c r="FTE26" s="304"/>
      <c r="FTF26" s="304"/>
      <c r="FTG26" s="304"/>
      <c r="FTH26" s="304"/>
      <c r="FTI26" s="304"/>
      <c r="FTJ26" s="304"/>
      <c r="FTK26" s="304"/>
      <c r="FTL26" s="304"/>
      <c r="FTM26" s="304"/>
      <c r="FTN26" s="304"/>
      <c r="FTO26" s="304"/>
      <c r="FTP26" s="304"/>
      <c r="FTQ26" s="304"/>
      <c r="FTR26" s="304"/>
      <c r="FTS26" s="304"/>
      <c r="FTT26" s="304"/>
      <c r="FTU26" s="304"/>
      <c r="FTV26" s="304"/>
      <c r="FTW26" s="304"/>
      <c r="FTX26" s="304"/>
      <c r="FTY26" s="304"/>
      <c r="FTZ26" s="304"/>
      <c r="FUA26" s="304"/>
      <c r="FUB26" s="304"/>
      <c r="FUC26" s="304"/>
      <c r="FUD26" s="304"/>
      <c r="FUE26" s="304"/>
      <c r="FUF26" s="304"/>
      <c r="FUG26" s="304"/>
      <c r="FUH26" s="304"/>
      <c r="FUI26" s="304"/>
      <c r="FUJ26" s="304"/>
      <c r="FUK26" s="304"/>
      <c r="FUL26" s="304"/>
      <c r="FUM26" s="304"/>
      <c r="FUN26" s="304"/>
      <c r="FUO26" s="304"/>
      <c r="FUP26" s="304"/>
      <c r="FUQ26" s="304"/>
      <c r="FUR26" s="304"/>
      <c r="FUS26" s="304"/>
      <c r="FUT26" s="304"/>
      <c r="FUU26" s="304"/>
      <c r="FUV26" s="304"/>
      <c r="FUW26" s="304"/>
      <c r="FUX26" s="304"/>
      <c r="FUY26" s="304"/>
      <c r="FUZ26" s="304"/>
      <c r="FVA26" s="304"/>
      <c r="FVB26" s="304"/>
      <c r="FVC26" s="304"/>
      <c r="FVD26" s="304"/>
      <c r="FVE26" s="304"/>
      <c r="FVF26" s="304"/>
      <c r="FVG26" s="304"/>
      <c r="FVH26" s="304"/>
      <c r="FVI26" s="304"/>
      <c r="FVJ26" s="304"/>
      <c r="FVK26" s="304"/>
      <c r="FVL26" s="304"/>
      <c r="FVM26" s="304"/>
      <c r="FVN26" s="304"/>
      <c r="FVO26" s="304"/>
      <c r="FVP26" s="304"/>
      <c r="FVQ26" s="304"/>
      <c r="FVR26" s="304"/>
      <c r="FVS26" s="304"/>
      <c r="FVT26" s="304"/>
      <c r="FVU26" s="304"/>
      <c r="FVV26" s="304"/>
      <c r="FVW26" s="304"/>
      <c r="FVX26" s="304"/>
      <c r="FVY26" s="304"/>
      <c r="FVZ26" s="304"/>
      <c r="FWA26" s="304"/>
      <c r="FWB26" s="304"/>
      <c r="FWC26" s="304"/>
      <c r="FWD26" s="304"/>
      <c r="FWE26" s="304"/>
      <c r="FWF26" s="304"/>
      <c r="FWG26" s="304"/>
      <c r="FWH26" s="304"/>
      <c r="FWI26" s="304"/>
      <c r="FWJ26" s="304"/>
      <c r="FWK26" s="304"/>
      <c r="FWL26" s="304"/>
      <c r="FWM26" s="304"/>
      <c r="FWN26" s="304"/>
      <c r="FWO26" s="304"/>
      <c r="FWP26" s="304"/>
      <c r="FWQ26" s="304"/>
      <c r="FWR26" s="304"/>
      <c r="FWS26" s="304"/>
      <c r="FWT26" s="304"/>
      <c r="FWU26" s="304"/>
      <c r="FWV26" s="304"/>
      <c r="FWW26" s="304"/>
      <c r="FWX26" s="304"/>
      <c r="FWY26" s="304"/>
      <c r="FWZ26" s="304"/>
      <c r="FXA26" s="304"/>
      <c r="FXB26" s="304"/>
      <c r="FXC26" s="304"/>
      <c r="FXD26" s="304"/>
      <c r="FXE26" s="304"/>
      <c r="FXF26" s="304"/>
      <c r="FXG26" s="304"/>
      <c r="FXH26" s="304"/>
      <c r="FXI26" s="304"/>
      <c r="FXJ26" s="304"/>
      <c r="FXK26" s="304"/>
      <c r="FXL26" s="304"/>
      <c r="FXM26" s="304"/>
      <c r="FXN26" s="304"/>
      <c r="FXO26" s="304"/>
      <c r="FXP26" s="304"/>
      <c r="FXQ26" s="304"/>
      <c r="FXR26" s="304"/>
      <c r="FXS26" s="304"/>
      <c r="FXT26" s="304"/>
      <c r="FXU26" s="304"/>
      <c r="FXV26" s="304"/>
      <c r="FXW26" s="304"/>
      <c r="FXX26" s="304"/>
      <c r="FXY26" s="304"/>
      <c r="FXZ26" s="304"/>
      <c r="FYA26" s="304"/>
      <c r="FYB26" s="304"/>
      <c r="FYC26" s="304"/>
      <c r="FYD26" s="304"/>
      <c r="FYE26" s="304"/>
      <c r="FYF26" s="304"/>
      <c r="FYG26" s="304"/>
      <c r="FYH26" s="304"/>
      <c r="FYI26" s="304"/>
      <c r="FYJ26" s="304"/>
      <c r="FYK26" s="304"/>
      <c r="FYL26" s="304"/>
      <c r="FYM26" s="304"/>
      <c r="FYN26" s="304"/>
      <c r="FYO26" s="304"/>
      <c r="FYP26" s="304"/>
      <c r="FYQ26" s="304"/>
      <c r="FYR26" s="304"/>
      <c r="FYS26" s="304"/>
      <c r="FYT26" s="304"/>
      <c r="FYU26" s="304"/>
      <c r="FYV26" s="304"/>
      <c r="FYW26" s="304"/>
      <c r="FYX26" s="304"/>
      <c r="FYY26" s="304"/>
      <c r="FYZ26" s="304"/>
      <c r="FZA26" s="304"/>
      <c r="FZB26" s="304"/>
      <c r="FZC26" s="304"/>
      <c r="FZD26" s="304"/>
      <c r="FZE26" s="304"/>
      <c r="FZF26" s="304"/>
      <c r="FZG26" s="304"/>
      <c r="FZH26" s="304"/>
      <c r="FZI26" s="304"/>
      <c r="FZJ26" s="304"/>
      <c r="FZK26" s="304"/>
      <c r="FZL26" s="304"/>
      <c r="FZM26" s="304"/>
      <c r="FZN26" s="304"/>
      <c r="FZO26" s="304"/>
      <c r="FZP26" s="304"/>
      <c r="FZQ26" s="304"/>
      <c r="FZR26" s="304"/>
      <c r="FZS26" s="304"/>
      <c r="FZT26" s="304"/>
      <c r="FZU26" s="304"/>
      <c r="FZV26" s="304"/>
      <c r="FZW26" s="304"/>
      <c r="FZX26" s="304"/>
      <c r="FZY26" s="304"/>
      <c r="FZZ26" s="304"/>
      <c r="GAA26" s="304"/>
      <c r="GAB26" s="304"/>
      <c r="GAC26" s="304"/>
      <c r="GAD26" s="304"/>
      <c r="GAE26" s="304"/>
      <c r="GAF26" s="304"/>
      <c r="GAG26" s="304"/>
      <c r="GAH26" s="304"/>
      <c r="GAI26" s="304"/>
      <c r="GAJ26" s="304"/>
      <c r="GAK26" s="304"/>
      <c r="GAL26" s="304"/>
      <c r="GAM26" s="304"/>
      <c r="GAN26" s="304"/>
      <c r="GAO26" s="304"/>
      <c r="GAP26" s="304"/>
      <c r="GAQ26" s="304"/>
      <c r="GAR26" s="304"/>
      <c r="GAS26" s="304"/>
      <c r="GAT26" s="304"/>
      <c r="GAU26" s="304"/>
      <c r="GAV26" s="304"/>
      <c r="GAW26" s="304"/>
      <c r="GAX26" s="304"/>
      <c r="GAY26" s="304"/>
      <c r="GAZ26" s="304"/>
      <c r="GBA26" s="304"/>
      <c r="GBB26" s="304"/>
      <c r="GBC26" s="304"/>
      <c r="GBD26" s="304"/>
      <c r="GBE26" s="304"/>
      <c r="GBF26" s="304"/>
      <c r="GBG26" s="304"/>
      <c r="GBH26" s="304"/>
      <c r="GBI26" s="304"/>
      <c r="GBJ26" s="304"/>
      <c r="GBK26" s="304"/>
      <c r="GBL26" s="304"/>
      <c r="GBM26" s="304"/>
      <c r="GBN26" s="304"/>
      <c r="GBO26" s="304"/>
      <c r="GBP26" s="304"/>
      <c r="GBQ26" s="304"/>
      <c r="GBR26" s="304"/>
      <c r="GBS26" s="304"/>
      <c r="GBT26" s="304"/>
      <c r="GBU26" s="304"/>
      <c r="GBV26" s="304"/>
      <c r="GBW26" s="304"/>
      <c r="GBX26" s="304"/>
      <c r="GBY26" s="304"/>
      <c r="GBZ26" s="304"/>
      <c r="GCA26" s="304"/>
      <c r="GCB26" s="304"/>
      <c r="GCC26" s="304"/>
      <c r="GCD26" s="304"/>
      <c r="GCE26" s="304"/>
      <c r="GCF26" s="304"/>
      <c r="GCG26" s="304"/>
      <c r="GCH26" s="304"/>
      <c r="GCI26" s="304"/>
      <c r="GCJ26" s="304"/>
      <c r="GCK26" s="304"/>
      <c r="GCL26" s="304"/>
      <c r="GCM26" s="304"/>
      <c r="GCN26" s="304"/>
      <c r="GCO26" s="304"/>
      <c r="GCP26" s="304"/>
      <c r="GCQ26" s="304"/>
      <c r="GCR26" s="304"/>
      <c r="GCS26" s="304"/>
      <c r="GCT26" s="304"/>
      <c r="GCU26" s="304"/>
      <c r="GCV26" s="304"/>
      <c r="GCW26" s="304"/>
      <c r="GCX26" s="304"/>
      <c r="GCY26" s="304"/>
      <c r="GCZ26" s="304"/>
      <c r="GDA26" s="304"/>
      <c r="GDB26" s="304"/>
      <c r="GDC26" s="304"/>
      <c r="GDD26" s="304"/>
      <c r="GDE26" s="304"/>
      <c r="GDF26" s="304"/>
      <c r="GDG26" s="304"/>
      <c r="GDH26" s="304"/>
      <c r="GDI26" s="304"/>
      <c r="GDJ26" s="304"/>
      <c r="GDK26" s="304"/>
      <c r="GDL26" s="304"/>
      <c r="GDM26" s="304"/>
      <c r="GDN26" s="304"/>
      <c r="GDO26" s="304"/>
      <c r="GDP26" s="304"/>
      <c r="GDQ26" s="304"/>
      <c r="GDR26" s="304"/>
      <c r="GDS26" s="304"/>
      <c r="GDT26" s="304"/>
      <c r="GDU26" s="304"/>
      <c r="GDV26" s="304"/>
      <c r="GDW26" s="304"/>
      <c r="GDX26" s="304"/>
      <c r="GDY26" s="304"/>
      <c r="GDZ26" s="304"/>
      <c r="GEA26" s="304"/>
      <c r="GEB26" s="304"/>
      <c r="GEC26" s="304"/>
      <c r="GED26" s="304"/>
      <c r="GEE26" s="304"/>
      <c r="GEF26" s="304"/>
      <c r="GEG26" s="304"/>
      <c r="GEH26" s="304"/>
      <c r="GEI26" s="304"/>
      <c r="GEJ26" s="304"/>
      <c r="GEK26" s="304"/>
      <c r="GEL26" s="304"/>
      <c r="GEM26" s="304"/>
      <c r="GEN26" s="304"/>
      <c r="GEO26" s="304"/>
      <c r="GEP26" s="304"/>
      <c r="GEQ26" s="304"/>
      <c r="GER26" s="304"/>
      <c r="GES26" s="304"/>
      <c r="GET26" s="304"/>
      <c r="GEU26" s="304"/>
      <c r="GEV26" s="304"/>
      <c r="GEW26" s="304"/>
      <c r="GEX26" s="304"/>
      <c r="GEY26" s="304"/>
      <c r="GEZ26" s="304"/>
      <c r="GFA26" s="304"/>
      <c r="GFB26" s="304"/>
      <c r="GFC26" s="304"/>
      <c r="GFD26" s="304"/>
      <c r="GFE26" s="304"/>
      <c r="GFF26" s="304"/>
      <c r="GFG26" s="304"/>
      <c r="GFH26" s="304"/>
      <c r="GFI26" s="304"/>
      <c r="GFJ26" s="304"/>
      <c r="GFK26" s="304"/>
      <c r="GFL26" s="304"/>
      <c r="GFM26" s="304"/>
      <c r="GFN26" s="304"/>
      <c r="GFO26" s="304"/>
      <c r="GFP26" s="304"/>
      <c r="GFQ26" s="304"/>
      <c r="GFR26" s="304"/>
      <c r="GFS26" s="304"/>
      <c r="GFT26" s="304"/>
      <c r="GFU26" s="304"/>
      <c r="GFV26" s="304"/>
      <c r="GFW26" s="304"/>
      <c r="GFX26" s="304"/>
      <c r="GFY26" s="304"/>
      <c r="GFZ26" s="304"/>
      <c r="GGA26" s="304"/>
      <c r="GGB26" s="304"/>
      <c r="GGC26" s="304"/>
      <c r="GGD26" s="304"/>
      <c r="GGE26" s="304"/>
      <c r="GGF26" s="304"/>
      <c r="GGG26" s="304"/>
      <c r="GGH26" s="304"/>
      <c r="GGI26" s="304"/>
      <c r="GGJ26" s="304"/>
      <c r="GGK26" s="304"/>
      <c r="GGL26" s="304"/>
      <c r="GGM26" s="304"/>
      <c r="GGN26" s="304"/>
      <c r="GGO26" s="304"/>
      <c r="GGP26" s="304"/>
      <c r="GGQ26" s="304"/>
      <c r="GGR26" s="304"/>
      <c r="GGS26" s="304"/>
      <c r="GGT26" s="304"/>
      <c r="GGU26" s="304"/>
      <c r="GGV26" s="304"/>
      <c r="GGW26" s="304"/>
      <c r="GGX26" s="304"/>
      <c r="GGY26" s="304"/>
      <c r="GGZ26" s="304"/>
      <c r="GHA26" s="304"/>
      <c r="GHB26" s="304"/>
      <c r="GHC26" s="304"/>
      <c r="GHD26" s="304"/>
      <c r="GHE26" s="304"/>
      <c r="GHF26" s="304"/>
      <c r="GHG26" s="304"/>
      <c r="GHH26" s="304"/>
      <c r="GHI26" s="304"/>
      <c r="GHJ26" s="304"/>
      <c r="GHK26" s="304"/>
      <c r="GHL26" s="304"/>
      <c r="GHM26" s="304"/>
      <c r="GHN26" s="304"/>
      <c r="GHO26" s="304"/>
      <c r="GHP26" s="304"/>
      <c r="GHQ26" s="304"/>
      <c r="GHR26" s="304"/>
      <c r="GHS26" s="304"/>
      <c r="GHT26" s="304"/>
      <c r="GHU26" s="304"/>
      <c r="GHV26" s="304"/>
      <c r="GHW26" s="304"/>
      <c r="GHX26" s="304"/>
      <c r="GHY26" s="304"/>
      <c r="GHZ26" s="304"/>
      <c r="GIA26" s="304"/>
      <c r="GIB26" s="304"/>
      <c r="GIC26" s="304"/>
      <c r="GID26" s="304"/>
      <c r="GIE26" s="304"/>
      <c r="GIF26" s="304"/>
      <c r="GIG26" s="304"/>
      <c r="GIH26" s="304"/>
      <c r="GII26" s="304"/>
      <c r="GIJ26" s="304"/>
      <c r="GIK26" s="304"/>
      <c r="GIL26" s="304"/>
      <c r="GIM26" s="304"/>
      <c r="GIN26" s="304"/>
      <c r="GIO26" s="304"/>
      <c r="GIP26" s="304"/>
      <c r="GIQ26" s="304"/>
      <c r="GIR26" s="304"/>
      <c r="GIS26" s="304"/>
      <c r="GIT26" s="304"/>
      <c r="GIU26" s="304"/>
      <c r="GIV26" s="304"/>
      <c r="GIW26" s="304"/>
      <c r="GIX26" s="304"/>
      <c r="GIY26" s="304"/>
      <c r="GIZ26" s="304"/>
      <c r="GJA26" s="304"/>
      <c r="GJB26" s="304"/>
      <c r="GJC26" s="304"/>
      <c r="GJD26" s="304"/>
      <c r="GJE26" s="304"/>
      <c r="GJF26" s="304"/>
      <c r="GJG26" s="304"/>
      <c r="GJH26" s="304"/>
      <c r="GJI26" s="304"/>
      <c r="GJJ26" s="304"/>
      <c r="GJK26" s="304"/>
      <c r="GJL26" s="304"/>
      <c r="GJM26" s="304"/>
      <c r="GJN26" s="304"/>
      <c r="GJO26" s="304"/>
      <c r="GJP26" s="304"/>
      <c r="GJQ26" s="304"/>
      <c r="GJR26" s="304"/>
      <c r="GJS26" s="304"/>
      <c r="GJT26" s="304"/>
      <c r="GJU26" s="304"/>
      <c r="GJV26" s="304"/>
      <c r="GJW26" s="304"/>
      <c r="GJX26" s="304"/>
      <c r="GJY26" s="304"/>
      <c r="GJZ26" s="304"/>
      <c r="GKA26" s="304"/>
      <c r="GKB26" s="304"/>
      <c r="GKC26" s="304"/>
      <c r="GKD26" s="304"/>
      <c r="GKE26" s="304"/>
      <c r="GKF26" s="304"/>
      <c r="GKG26" s="304"/>
      <c r="GKH26" s="304"/>
      <c r="GKI26" s="304"/>
      <c r="GKJ26" s="304"/>
      <c r="GKK26" s="304"/>
      <c r="GKL26" s="304"/>
      <c r="GKM26" s="304"/>
      <c r="GKN26" s="304"/>
      <c r="GKO26" s="304"/>
      <c r="GKP26" s="304"/>
      <c r="GKQ26" s="304"/>
      <c r="GKR26" s="304"/>
      <c r="GKS26" s="304"/>
      <c r="GKT26" s="304"/>
      <c r="GKU26" s="304"/>
      <c r="GKV26" s="304"/>
      <c r="GKW26" s="304"/>
      <c r="GKX26" s="304"/>
      <c r="GKY26" s="304"/>
      <c r="GKZ26" s="304"/>
      <c r="GLA26" s="304"/>
      <c r="GLB26" s="304"/>
      <c r="GLC26" s="304"/>
      <c r="GLD26" s="304"/>
      <c r="GLE26" s="304"/>
      <c r="GLF26" s="304"/>
      <c r="GLG26" s="304"/>
      <c r="GLH26" s="304"/>
      <c r="GLI26" s="304"/>
      <c r="GLJ26" s="304"/>
      <c r="GLK26" s="304"/>
      <c r="GLL26" s="304"/>
      <c r="GLM26" s="304"/>
      <c r="GLN26" s="304"/>
      <c r="GLO26" s="304"/>
      <c r="GLP26" s="304"/>
      <c r="GLQ26" s="304"/>
      <c r="GLR26" s="304"/>
      <c r="GLS26" s="304"/>
      <c r="GLT26" s="304"/>
      <c r="GLU26" s="304"/>
      <c r="GLV26" s="304"/>
      <c r="GLW26" s="304"/>
      <c r="GLX26" s="304"/>
      <c r="GLY26" s="304"/>
      <c r="GLZ26" s="304"/>
      <c r="GMA26" s="304"/>
      <c r="GMB26" s="304"/>
      <c r="GMC26" s="304"/>
      <c r="GMD26" s="304"/>
      <c r="GME26" s="304"/>
      <c r="GMF26" s="304"/>
      <c r="GMG26" s="304"/>
      <c r="GMH26" s="304"/>
      <c r="GMI26" s="304"/>
      <c r="GMJ26" s="304"/>
      <c r="GMK26" s="304"/>
      <c r="GML26" s="304"/>
      <c r="GMM26" s="304"/>
      <c r="GMN26" s="304"/>
      <c r="GMO26" s="304"/>
      <c r="GMP26" s="304"/>
      <c r="GMQ26" s="304"/>
      <c r="GMR26" s="304"/>
      <c r="GMS26" s="304"/>
      <c r="GMT26" s="304"/>
      <c r="GMU26" s="304"/>
      <c r="GMV26" s="304"/>
      <c r="GMW26" s="304"/>
      <c r="GMX26" s="304"/>
      <c r="GMY26" s="304"/>
      <c r="GMZ26" s="304"/>
      <c r="GNA26" s="304"/>
      <c r="GNB26" s="304"/>
      <c r="GNC26" s="304"/>
      <c r="GND26" s="304"/>
      <c r="GNE26" s="304"/>
      <c r="GNF26" s="304"/>
      <c r="GNG26" s="304"/>
      <c r="GNH26" s="304"/>
      <c r="GNI26" s="304"/>
      <c r="GNJ26" s="304"/>
      <c r="GNK26" s="304"/>
      <c r="GNL26" s="304"/>
      <c r="GNM26" s="304"/>
      <c r="GNN26" s="304"/>
      <c r="GNO26" s="304"/>
      <c r="GNP26" s="304"/>
      <c r="GNQ26" s="304"/>
      <c r="GNR26" s="304"/>
      <c r="GNS26" s="304"/>
      <c r="GNT26" s="304"/>
      <c r="GNU26" s="304"/>
      <c r="GNV26" s="304"/>
      <c r="GNW26" s="304"/>
      <c r="GNX26" s="304"/>
      <c r="GNY26" s="304"/>
      <c r="GNZ26" s="304"/>
      <c r="GOA26" s="304"/>
      <c r="GOB26" s="304"/>
      <c r="GOC26" s="304"/>
      <c r="GOD26" s="304"/>
      <c r="GOE26" s="304"/>
      <c r="GOF26" s="304"/>
      <c r="GOG26" s="304"/>
      <c r="GOH26" s="304"/>
      <c r="GOI26" s="304"/>
      <c r="GOJ26" s="304"/>
      <c r="GOK26" s="304"/>
      <c r="GOL26" s="304"/>
      <c r="GOM26" s="304"/>
      <c r="GON26" s="304"/>
      <c r="GOO26" s="304"/>
      <c r="GOP26" s="304"/>
      <c r="GOQ26" s="304"/>
      <c r="GOR26" s="304"/>
      <c r="GOS26" s="304"/>
      <c r="GOT26" s="304"/>
      <c r="GOU26" s="304"/>
      <c r="GOV26" s="304"/>
      <c r="GOW26" s="304"/>
      <c r="GOX26" s="304"/>
      <c r="GOY26" s="304"/>
      <c r="GOZ26" s="304"/>
      <c r="GPA26" s="304"/>
      <c r="GPB26" s="304"/>
      <c r="GPC26" s="304"/>
      <c r="GPD26" s="304"/>
      <c r="GPE26" s="304"/>
      <c r="GPF26" s="304"/>
      <c r="GPG26" s="304"/>
      <c r="GPH26" s="304"/>
      <c r="GPI26" s="304"/>
      <c r="GPJ26" s="304"/>
      <c r="GPK26" s="304"/>
      <c r="GPL26" s="304"/>
      <c r="GPM26" s="304"/>
      <c r="GPN26" s="304"/>
      <c r="GPO26" s="304"/>
      <c r="GPP26" s="304"/>
      <c r="GPQ26" s="304"/>
      <c r="GPR26" s="304"/>
      <c r="GPS26" s="304"/>
      <c r="GPT26" s="304"/>
      <c r="GPU26" s="304"/>
      <c r="GPV26" s="304"/>
      <c r="GPW26" s="304"/>
      <c r="GPX26" s="304"/>
      <c r="GPY26" s="304"/>
      <c r="GPZ26" s="304"/>
      <c r="GQA26" s="304"/>
      <c r="GQB26" s="304"/>
      <c r="GQC26" s="304"/>
      <c r="GQD26" s="304"/>
      <c r="GQE26" s="304"/>
      <c r="GQF26" s="304"/>
      <c r="GQG26" s="304"/>
      <c r="GQH26" s="304"/>
      <c r="GQI26" s="304"/>
      <c r="GQJ26" s="304"/>
      <c r="GQK26" s="304"/>
      <c r="GQL26" s="304"/>
      <c r="GQM26" s="304"/>
      <c r="GQN26" s="304"/>
      <c r="GQO26" s="304"/>
      <c r="GQP26" s="304"/>
      <c r="GQQ26" s="304"/>
      <c r="GQR26" s="304"/>
      <c r="GQS26" s="304"/>
      <c r="GQT26" s="304"/>
      <c r="GQU26" s="304"/>
      <c r="GQV26" s="304"/>
      <c r="GQW26" s="304"/>
      <c r="GQX26" s="304"/>
      <c r="GQY26" s="304"/>
      <c r="GQZ26" s="304"/>
      <c r="GRA26" s="304"/>
      <c r="GRB26" s="304"/>
      <c r="GRC26" s="304"/>
      <c r="GRD26" s="304"/>
      <c r="GRE26" s="304"/>
      <c r="GRF26" s="304"/>
      <c r="GRG26" s="304"/>
      <c r="GRH26" s="304"/>
      <c r="GRI26" s="304"/>
      <c r="GRJ26" s="304"/>
      <c r="GRK26" s="304"/>
      <c r="GRL26" s="304"/>
      <c r="GRM26" s="304"/>
      <c r="GRN26" s="304"/>
      <c r="GRO26" s="304"/>
      <c r="GRP26" s="304"/>
      <c r="GRQ26" s="304"/>
      <c r="GRR26" s="304"/>
      <c r="GRS26" s="304"/>
      <c r="GRT26" s="304"/>
      <c r="GRU26" s="304"/>
      <c r="GRV26" s="304"/>
      <c r="GRW26" s="304"/>
      <c r="GRX26" s="304"/>
      <c r="GRY26" s="304"/>
      <c r="GRZ26" s="304"/>
      <c r="GSA26" s="304"/>
      <c r="GSB26" s="304"/>
      <c r="GSC26" s="304"/>
      <c r="GSD26" s="304"/>
      <c r="GSE26" s="304"/>
      <c r="GSF26" s="304"/>
      <c r="GSG26" s="304"/>
      <c r="GSH26" s="304"/>
      <c r="GSI26" s="304"/>
      <c r="GSJ26" s="304"/>
      <c r="GSK26" s="304"/>
      <c r="GSL26" s="304"/>
      <c r="GSM26" s="304"/>
      <c r="GSN26" s="304"/>
      <c r="GSO26" s="304"/>
      <c r="GSP26" s="304"/>
      <c r="GSQ26" s="304"/>
      <c r="GSR26" s="304"/>
      <c r="GSS26" s="304"/>
      <c r="GST26" s="304"/>
      <c r="GSU26" s="304"/>
      <c r="GSV26" s="304"/>
      <c r="GSW26" s="304"/>
      <c r="GSX26" s="304"/>
      <c r="GSY26" s="304"/>
      <c r="GSZ26" s="304"/>
      <c r="GTA26" s="304"/>
      <c r="GTB26" s="304"/>
      <c r="GTC26" s="304"/>
      <c r="GTD26" s="304"/>
      <c r="GTE26" s="304"/>
      <c r="GTF26" s="304"/>
      <c r="GTG26" s="304"/>
      <c r="GTH26" s="304"/>
      <c r="GTI26" s="304"/>
      <c r="GTJ26" s="304"/>
      <c r="GTK26" s="304"/>
      <c r="GTL26" s="304"/>
      <c r="GTM26" s="304"/>
      <c r="GTN26" s="304"/>
      <c r="GTO26" s="304"/>
      <c r="GTP26" s="304"/>
      <c r="GTQ26" s="304"/>
      <c r="GTR26" s="304"/>
      <c r="GTS26" s="304"/>
      <c r="GTT26" s="304"/>
      <c r="GTU26" s="304"/>
      <c r="GTV26" s="304"/>
      <c r="GTW26" s="304"/>
      <c r="GTX26" s="304"/>
      <c r="GTY26" s="304"/>
      <c r="GTZ26" s="304"/>
      <c r="GUA26" s="304"/>
      <c r="GUB26" s="304"/>
      <c r="GUC26" s="304"/>
      <c r="GUD26" s="304"/>
      <c r="GUE26" s="304"/>
      <c r="GUF26" s="304"/>
      <c r="GUG26" s="304"/>
      <c r="GUH26" s="304"/>
      <c r="GUI26" s="304"/>
      <c r="GUJ26" s="304"/>
      <c r="GUK26" s="304"/>
      <c r="GUL26" s="304"/>
      <c r="GUM26" s="304"/>
      <c r="GUN26" s="304"/>
      <c r="GUO26" s="304"/>
      <c r="GUP26" s="304"/>
      <c r="GUQ26" s="304"/>
      <c r="GUR26" s="304"/>
      <c r="GUS26" s="304"/>
      <c r="GUT26" s="304"/>
      <c r="GUU26" s="304"/>
      <c r="GUV26" s="304"/>
      <c r="GUW26" s="304"/>
      <c r="GUX26" s="304"/>
      <c r="GUY26" s="304"/>
      <c r="GUZ26" s="304"/>
      <c r="GVA26" s="304"/>
      <c r="GVB26" s="304"/>
      <c r="GVC26" s="304"/>
      <c r="GVD26" s="304"/>
      <c r="GVE26" s="304"/>
      <c r="GVF26" s="304"/>
      <c r="GVG26" s="304"/>
      <c r="GVH26" s="304"/>
      <c r="GVI26" s="304"/>
      <c r="GVJ26" s="304"/>
      <c r="GVK26" s="304"/>
      <c r="GVL26" s="304"/>
      <c r="GVM26" s="304"/>
      <c r="GVN26" s="304"/>
      <c r="GVO26" s="304"/>
      <c r="GVP26" s="304"/>
      <c r="GVQ26" s="304"/>
      <c r="GVR26" s="304"/>
      <c r="GVS26" s="304"/>
      <c r="GVT26" s="304"/>
      <c r="GVU26" s="304"/>
      <c r="GVV26" s="304"/>
      <c r="GVW26" s="304"/>
      <c r="GVX26" s="304"/>
      <c r="GVY26" s="304"/>
      <c r="GVZ26" s="304"/>
      <c r="GWA26" s="304"/>
      <c r="GWB26" s="304"/>
      <c r="GWC26" s="304"/>
      <c r="GWD26" s="304"/>
      <c r="GWE26" s="304"/>
      <c r="GWF26" s="304"/>
      <c r="GWG26" s="304"/>
      <c r="GWH26" s="304"/>
      <c r="GWI26" s="304"/>
      <c r="GWJ26" s="304"/>
      <c r="GWK26" s="304"/>
      <c r="GWL26" s="304"/>
      <c r="GWM26" s="304"/>
      <c r="GWN26" s="304"/>
      <c r="GWO26" s="304"/>
      <c r="GWP26" s="304"/>
      <c r="GWQ26" s="304"/>
      <c r="GWR26" s="304"/>
      <c r="GWS26" s="304"/>
      <c r="GWT26" s="304"/>
      <c r="GWU26" s="304"/>
      <c r="GWV26" s="304"/>
      <c r="GWW26" s="304"/>
      <c r="GWX26" s="304"/>
      <c r="GWY26" s="304"/>
      <c r="GWZ26" s="304"/>
      <c r="GXA26" s="304"/>
      <c r="GXB26" s="304"/>
      <c r="GXC26" s="304"/>
      <c r="GXD26" s="304"/>
      <c r="GXE26" s="304"/>
      <c r="GXF26" s="304"/>
      <c r="GXG26" s="304"/>
      <c r="GXH26" s="304"/>
      <c r="GXI26" s="304"/>
      <c r="GXJ26" s="304"/>
      <c r="GXK26" s="304"/>
      <c r="GXL26" s="304"/>
      <c r="GXM26" s="304"/>
      <c r="GXN26" s="304"/>
      <c r="GXO26" s="304"/>
      <c r="GXP26" s="304"/>
      <c r="GXQ26" s="304"/>
      <c r="GXR26" s="304"/>
      <c r="GXS26" s="304"/>
      <c r="GXT26" s="304"/>
      <c r="GXU26" s="304"/>
      <c r="GXV26" s="304"/>
      <c r="GXW26" s="304"/>
      <c r="GXX26" s="304"/>
      <c r="GXY26" s="304"/>
      <c r="GXZ26" s="304"/>
      <c r="GYA26" s="304"/>
      <c r="GYB26" s="304"/>
      <c r="GYC26" s="304"/>
      <c r="GYD26" s="304"/>
      <c r="GYE26" s="304"/>
      <c r="GYF26" s="304"/>
      <c r="GYG26" s="304"/>
      <c r="GYH26" s="304"/>
      <c r="GYI26" s="304"/>
      <c r="GYJ26" s="304"/>
      <c r="GYK26" s="304"/>
      <c r="GYL26" s="304"/>
      <c r="GYM26" s="304"/>
      <c r="GYN26" s="304"/>
      <c r="GYO26" s="304"/>
      <c r="GYP26" s="304"/>
      <c r="GYQ26" s="304"/>
      <c r="GYR26" s="304"/>
      <c r="GYS26" s="304"/>
      <c r="GYT26" s="304"/>
      <c r="GYU26" s="304"/>
      <c r="GYV26" s="304"/>
      <c r="GYW26" s="304"/>
      <c r="GYX26" s="304"/>
      <c r="GYY26" s="304"/>
      <c r="GYZ26" s="304"/>
      <c r="GZA26" s="304"/>
      <c r="GZB26" s="304"/>
      <c r="GZC26" s="304"/>
      <c r="GZD26" s="304"/>
      <c r="GZE26" s="304"/>
      <c r="GZF26" s="304"/>
      <c r="GZG26" s="304"/>
      <c r="GZH26" s="304"/>
      <c r="GZI26" s="304"/>
      <c r="GZJ26" s="304"/>
      <c r="GZK26" s="304"/>
      <c r="GZL26" s="304"/>
      <c r="GZM26" s="304"/>
      <c r="GZN26" s="304"/>
      <c r="GZO26" s="304"/>
      <c r="GZP26" s="304"/>
      <c r="GZQ26" s="304"/>
      <c r="GZR26" s="304"/>
      <c r="GZS26" s="304"/>
      <c r="GZT26" s="304"/>
      <c r="GZU26" s="304"/>
      <c r="GZV26" s="304"/>
      <c r="GZW26" s="304"/>
      <c r="GZX26" s="304"/>
      <c r="GZY26" s="304"/>
      <c r="GZZ26" s="304"/>
      <c r="HAA26" s="304"/>
      <c r="HAB26" s="304"/>
      <c r="HAC26" s="304"/>
      <c r="HAD26" s="304"/>
      <c r="HAE26" s="304"/>
      <c r="HAF26" s="304"/>
      <c r="HAG26" s="304"/>
      <c r="HAH26" s="304"/>
      <c r="HAI26" s="304"/>
      <c r="HAJ26" s="304"/>
      <c r="HAK26" s="304"/>
      <c r="HAL26" s="304"/>
      <c r="HAM26" s="304"/>
      <c r="HAN26" s="304"/>
      <c r="HAO26" s="304"/>
      <c r="HAP26" s="304"/>
      <c r="HAQ26" s="304"/>
      <c r="HAR26" s="304"/>
      <c r="HAS26" s="304"/>
      <c r="HAT26" s="304"/>
      <c r="HAU26" s="304"/>
      <c r="HAV26" s="304"/>
      <c r="HAW26" s="304"/>
      <c r="HAX26" s="304"/>
      <c r="HAY26" s="304"/>
      <c r="HAZ26" s="304"/>
      <c r="HBA26" s="304"/>
      <c r="HBB26" s="304"/>
      <c r="HBC26" s="304"/>
      <c r="HBD26" s="304"/>
      <c r="HBE26" s="304"/>
      <c r="HBF26" s="304"/>
      <c r="HBG26" s="304"/>
      <c r="HBH26" s="304"/>
      <c r="HBI26" s="304"/>
      <c r="HBJ26" s="304"/>
      <c r="HBK26" s="304"/>
      <c r="HBL26" s="304"/>
      <c r="HBM26" s="304"/>
      <c r="HBN26" s="304"/>
      <c r="HBO26" s="304"/>
      <c r="HBP26" s="304"/>
      <c r="HBQ26" s="304"/>
      <c r="HBR26" s="304"/>
      <c r="HBS26" s="304"/>
      <c r="HBT26" s="304"/>
      <c r="HBU26" s="304"/>
      <c r="HBV26" s="304"/>
      <c r="HBW26" s="304"/>
      <c r="HBX26" s="304"/>
      <c r="HBY26" s="304"/>
      <c r="HBZ26" s="304"/>
      <c r="HCA26" s="304"/>
      <c r="HCB26" s="304"/>
      <c r="HCC26" s="304"/>
      <c r="HCD26" s="304"/>
      <c r="HCE26" s="304"/>
      <c r="HCF26" s="304"/>
      <c r="HCG26" s="304"/>
      <c r="HCH26" s="304"/>
      <c r="HCI26" s="304"/>
      <c r="HCJ26" s="304"/>
      <c r="HCK26" s="304"/>
      <c r="HCL26" s="304"/>
      <c r="HCM26" s="304"/>
      <c r="HCN26" s="304"/>
      <c r="HCO26" s="304"/>
      <c r="HCP26" s="304"/>
      <c r="HCQ26" s="304"/>
      <c r="HCR26" s="304"/>
      <c r="HCS26" s="304"/>
      <c r="HCT26" s="304"/>
      <c r="HCU26" s="304"/>
      <c r="HCV26" s="304"/>
      <c r="HCW26" s="304"/>
      <c r="HCX26" s="304"/>
      <c r="HCY26" s="304"/>
      <c r="HCZ26" s="304"/>
      <c r="HDA26" s="304"/>
      <c r="HDB26" s="304"/>
      <c r="HDC26" s="304"/>
      <c r="HDD26" s="304"/>
      <c r="HDE26" s="304"/>
      <c r="HDF26" s="304"/>
      <c r="HDG26" s="304"/>
      <c r="HDH26" s="304"/>
      <c r="HDI26" s="304"/>
      <c r="HDJ26" s="304"/>
      <c r="HDK26" s="304"/>
      <c r="HDL26" s="304"/>
      <c r="HDM26" s="304"/>
      <c r="HDN26" s="304"/>
      <c r="HDO26" s="304"/>
      <c r="HDP26" s="304"/>
      <c r="HDQ26" s="304"/>
      <c r="HDR26" s="304"/>
      <c r="HDS26" s="304"/>
      <c r="HDT26" s="304"/>
      <c r="HDU26" s="304"/>
      <c r="HDV26" s="304"/>
      <c r="HDW26" s="304"/>
      <c r="HDX26" s="304"/>
      <c r="HDY26" s="304"/>
      <c r="HDZ26" s="304"/>
      <c r="HEA26" s="304"/>
      <c r="HEB26" s="304"/>
      <c r="HEC26" s="304"/>
      <c r="HED26" s="304"/>
      <c r="HEE26" s="304"/>
      <c r="HEF26" s="304"/>
      <c r="HEG26" s="304"/>
      <c r="HEH26" s="304"/>
      <c r="HEI26" s="304"/>
      <c r="HEJ26" s="304"/>
      <c r="HEK26" s="304"/>
      <c r="HEL26" s="304"/>
      <c r="HEM26" s="304"/>
      <c r="HEN26" s="304"/>
      <c r="HEO26" s="304"/>
      <c r="HEP26" s="304"/>
      <c r="HEQ26" s="304"/>
      <c r="HER26" s="304"/>
      <c r="HES26" s="304"/>
      <c r="HET26" s="304"/>
      <c r="HEU26" s="304"/>
      <c r="HEV26" s="304"/>
      <c r="HEW26" s="304"/>
      <c r="HEX26" s="304"/>
      <c r="HEY26" s="304"/>
      <c r="HEZ26" s="304"/>
      <c r="HFA26" s="304"/>
      <c r="HFB26" s="304"/>
      <c r="HFC26" s="304"/>
      <c r="HFD26" s="304"/>
      <c r="HFE26" s="304"/>
      <c r="HFF26" s="304"/>
      <c r="HFG26" s="304"/>
      <c r="HFH26" s="304"/>
      <c r="HFI26" s="304"/>
      <c r="HFJ26" s="304"/>
      <c r="HFK26" s="304"/>
      <c r="HFL26" s="304"/>
      <c r="HFM26" s="304"/>
      <c r="HFN26" s="304"/>
      <c r="HFO26" s="304"/>
      <c r="HFP26" s="304"/>
      <c r="HFQ26" s="304"/>
      <c r="HFR26" s="304"/>
      <c r="HFS26" s="304"/>
      <c r="HFT26" s="304"/>
      <c r="HFU26" s="304"/>
      <c r="HFV26" s="304"/>
      <c r="HFW26" s="304"/>
      <c r="HFX26" s="304"/>
      <c r="HFY26" s="304"/>
      <c r="HFZ26" s="304"/>
      <c r="HGA26" s="304"/>
      <c r="HGB26" s="304"/>
      <c r="HGC26" s="304"/>
      <c r="HGD26" s="304"/>
      <c r="HGE26" s="304"/>
      <c r="HGF26" s="304"/>
      <c r="HGG26" s="304"/>
      <c r="HGH26" s="304"/>
      <c r="HGI26" s="304"/>
      <c r="HGJ26" s="304"/>
      <c r="HGK26" s="304"/>
      <c r="HGL26" s="304"/>
      <c r="HGM26" s="304"/>
      <c r="HGN26" s="304"/>
      <c r="HGO26" s="304"/>
      <c r="HGP26" s="304"/>
      <c r="HGQ26" s="304"/>
      <c r="HGR26" s="304"/>
      <c r="HGS26" s="304"/>
      <c r="HGT26" s="304"/>
      <c r="HGU26" s="304"/>
      <c r="HGV26" s="304"/>
      <c r="HGW26" s="304"/>
      <c r="HGX26" s="304"/>
      <c r="HGY26" s="304"/>
      <c r="HGZ26" s="304"/>
      <c r="HHA26" s="304"/>
      <c r="HHB26" s="304"/>
      <c r="HHC26" s="304"/>
      <c r="HHD26" s="304"/>
      <c r="HHE26" s="304"/>
      <c r="HHF26" s="304"/>
      <c r="HHG26" s="304"/>
      <c r="HHH26" s="304"/>
      <c r="HHI26" s="304"/>
      <c r="HHJ26" s="304"/>
      <c r="HHK26" s="304"/>
      <c r="HHL26" s="304"/>
      <c r="HHM26" s="304"/>
      <c r="HHN26" s="304"/>
      <c r="HHO26" s="304"/>
      <c r="HHP26" s="304"/>
      <c r="HHQ26" s="304"/>
      <c r="HHR26" s="304"/>
      <c r="HHS26" s="304"/>
      <c r="HHT26" s="304"/>
      <c r="HHU26" s="304"/>
      <c r="HHV26" s="304"/>
      <c r="HHW26" s="304"/>
      <c r="HHX26" s="304"/>
      <c r="HHY26" s="304"/>
      <c r="HHZ26" s="304"/>
      <c r="HIA26" s="304"/>
      <c r="HIB26" s="304"/>
      <c r="HIC26" s="304"/>
      <c r="HID26" s="304"/>
      <c r="HIE26" s="304"/>
      <c r="HIF26" s="304"/>
      <c r="HIG26" s="304"/>
      <c r="HIH26" s="304"/>
      <c r="HII26" s="304"/>
      <c r="HIJ26" s="304"/>
      <c r="HIK26" s="304"/>
      <c r="HIL26" s="304"/>
      <c r="HIM26" s="304"/>
      <c r="HIN26" s="304"/>
      <c r="HIO26" s="304"/>
      <c r="HIP26" s="304"/>
      <c r="HIQ26" s="304"/>
      <c r="HIR26" s="304"/>
      <c r="HIS26" s="304"/>
      <c r="HIT26" s="304"/>
      <c r="HIU26" s="304"/>
      <c r="HIV26" s="304"/>
      <c r="HIW26" s="304"/>
      <c r="HIX26" s="304"/>
      <c r="HIY26" s="304"/>
      <c r="HIZ26" s="304"/>
      <c r="HJA26" s="304"/>
      <c r="HJB26" s="304"/>
      <c r="HJC26" s="304"/>
      <c r="HJD26" s="304"/>
      <c r="HJE26" s="304"/>
      <c r="HJF26" s="304"/>
      <c r="HJG26" s="304"/>
      <c r="HJH26" s="304"/>
      <c r="HJI26" s="304"/>
      <c r="HJJ26" s="304"/>
      <c r="HJK26" s="304"/>
      <c r="HJL26" s="304"/>
      <c r="HJM26" s="304"/>
      <c r="HJN26" s="304"/>
      <c r="HJO26" s="304"/>
      <c r="HJP26" s="304"/>
      <c r="HJQ26" s="304"/>
      <c r="HJR26" s="304"/>
      <c r="HJS26" s="304"/>
      <c r="HJT26" s="304"/>
      <c r="HJU26" s="304"/>
      <c r="HJV26" s="304"/>
      <c r="HJW26" s="304"/>
      <c r="HJX26" s="304"/>
      <c r="HJY26" s="304"/>
      <c r="HJZ26" s="304"/>
      <c r="HKA26" s="304"/>
      <c r="HKB26" s="304"/>
      <c r="HKC26" s="304"/>
      <c r="HKD26" s="304"/>
      <c r="HKE26" s="304"/>
      <c r="HKF26" s="304"/>
      <c r="HKG26" s="304"/>
      <c r="HKH26" s="304"/>
      <c r="HKI26" s="304"/>
      <c r="HKJ26" s="304"/>
      <c r="HKK26" s="304"/>
      <c r="HKL26" s="304"/>
      <c r="HKM26" s="304"/>
      <c r="HKN26" s="304"/>
      <c r="HKO26" s="304"/>
      <c r="HKP26" s="304"/>
      <c r="HKQ26" s="304"/>
      <c r="HKR26" s="304"/>
      <c r="HKS26" s="304"/>
      <c r="HKT26" s="304"/>
      <c r="HKU26" s="304"/>
      <c r="HKV26" s="304"/>
      <c r="HKW26" s="304"/>
      <c r="HKX26" s="304"/>
      <c r="HKY26" s="304"/>
      <c r="HKZ26" s="304"/>
      <c r="HLA26" s="304"/>
      <c r="HLB26" s="304"/>
      <c r="HLC26" s="304"/>
      <c r="HLD26" s="304"/>
      <c r="HLE26" s="304"/>
      <c r="HLF26" s="304"/>
      <c r="HLG26" s="304"/>
      <c r="HLH26" s="304"/>
      <c r="HLI26" s="304"/>
      <c r="HLJ26" s="304"/>
      <c r="HLK26" s="304"/>
      <c r="HLL26" s="304"/>
      <c r="HLM26" s="304"/>
      <c r="HLN26" s="304"/>
      <c r="HLO26" s="304"/>
      <c r="HLP26" s="304"/>
      <c r="HLQ26" s="304"/>
      <c r="HLR26" s="304"/>
      <c r="HLS26" s="304"/>
      <c r="HLT26" s="304"/>
      <c r="HLU26" s="304"/>
      <c r="HLV26" s="304"/>
      <c r="HLW26" s="304"/>
      <c r="HLX26" s="304"/>
      <c r="HLY26" s="304"/>
      <c r="HLZ26" s="304"/>
      <c r="HMA26" s="304"/>
      <c r="HMB26" s="304"/>
      <c r="HMC26" s="304"/>
      <c r="HMD26" s="304"/>
      <c r="HME26" s="304"/>
      <c r="HMF26" s="304"/>
      <c r="HMG26" s="304"/>
      <c r="HMH26" s="304"/>
      <c r="HMI26" s="304"/>
      <c r="HMJ26" s="304"/>
      <c r="HMK26" s="304"/>
      <c r="HML26" s="304"/>
      <c r="HMM26" s="304"/>
      <c r="HMN26" s="304"/>
      <c r="HMO26" s="304"/>
      <c r="HMP26" s="304"/>
      <c r="HMQ26" s="304"/>
      <c r="HMR26" s="304"/>
      <c r="HMS26" s="304"/>
      <c r="HMT26" s="304"/>
      <c r="HMU26" s="304"/>
      <c r="HMV26" s="304"/>
      <c r="HMW26" s="304"/>
      <c r="HMX26" s="304"/>
      <c r="HMY26" s="304"/>
      <c r="HMZ26" s="304"/>
      <c r="HNA26" s="304"/>
      <c r="HNB26" s="304"/>
      <c r="HNC26" s="304"/>
      <c r="HND26" s="304"/>
      <c r="HNE26" s="304"/>
      <c r="HNF26" s="304"/>
      <c r="HNG26" s="304"/>
      <c r="HNH26" s="304"/>
      <c r="HNI26" s="304"/>
      <c r="HNJ26" s="304"/>
      <c r="HNK26" s="304"/>
      <c r="HNL26" s="304"/>
      <c r="HNM26" s="304"/>
      <c r="HNN26" s="304"/>
      <c r="HNO26" s="304"/>
      <c r="HNP26" s="304"/>
      <c r="HNQ26" s="304"/>
      <c r="HNR26" s="304"/>
      <c r="HNS26" s="304"/>
      <c r="HNT26" s="304"/>
      <c r="HNU26" s="304"/>
      <c r="HNV26" s="304"/>
      <c r="HNW26" s="304"/>
      <c r="HNX26" s="304"/>
      <c r="HNY26" s="304"/>
      <c r="HNZ26" s="304"/>
      <c r="HOA26" s="304"/>
      <c r="HOB26" s="304"/>
      <c r="HOC26" s="304"/>
      <c r="HOD26" s="304"/>
      <c r="HOE26" s="304"/>
      <c r="HOF26" s="304"/>
      <c r="HOG26" s="304"/>
      <c r="HOH26" s="304"/>
      <c r="HOI26" s="304"/>
      <c r="HOJ26" s="304"/>
      <c r="HOK26" s="304"/>
      <c r="HOL26" s="304"/>
      <c r="HOM26" s="304"/>
      <c r="HON26" s="304"/>
      <c r="HOO26" s="304"/>
      <c r="HOP26" s="304"/>
      <c r="HOQ26" s="304"/>
      <c r="HOR26" s="304"/>
      <c r="HOS26" s="304"/>
      <c r="HOT26" s="304"/>
      <c r="HOU26" s="304"/>
      <c r="HOV26" s="304"/>
      <c r="HOW26" s="304"/>
      <c r="HOX26" s="304"/>
      <c r="HOY26" s="304"/>
      <c r="HOZ26" s="304"/>
      <c r="HPA26" s="304"/>
      <c r="HPB26" s="304"/>
      <c r="HPC26" s="304"/>
      <c r="HPD26" s="304"/>
      <c r="HPE26" s="304"/>
      <c r="HPF26" s="304"/>
      <c r="HPG26" s="304"/>
      <c r="HPH26" s="304"/>
      <c r="HPI26" s="304"/>
      <c r="HPJ26" s="304"/>
      <c r="HPK26" s="304"/>
      <c r="HPL26" s="304"/>
      <c r="HPM26" s="304"/>
      <c r="HPN26" s="304"/>
      <c r="HPO26" s="304"/>
      <c r="HPP26" s="304"/>
      <c r="HPQ26" s="304"/>
      <c r="HPR26" s="304"/>
      <c r="HPS26" s="304"/>
      <c r="HPT26" s="304"/>
      <c r="HPU26" s="304"/>
      <c r="HPV26" s="304"/>
      <c r="HPW26" s="304"/>
      <c r="HPX26" s="304"/>
      <c r="HPY26" s="304"/>
      <c r="HPZ26" s="304"/>
      <c r="HQA26" s="304"/>
      <c r="HQB26" s="304"/>
      <c r="HQC26" s="304"/>
      <c r="HQD26" s="304"/>
      <c r="HQE26" s="304"/>
      <c r="HQF26" s="304"/>
      <c r="HQG26" s="304"/>
      <c r="HQH26" s="304"/>
      <c r="HQI26" s="304"/>
      <c r="HQJ26" s="304"/>
      <c r="HQK26" s="304"/>
      <c r="HQL26" s="304"/>
      <c r="HQM26" s="304"/>
      <c r="HQN26" s="304"/>
      <c r="HQO26" s="304"/>
      <c r="HQP26" s="304"/>
      <c r="HQQ26" s="304"/>
      <c r="HQR26" s="304"/>
      <c r="HQS26" s="304"/>
      <c r="HQT26" s="304"/>
      <c r="HQU26" s="304"/>
      <c r="HQV26" s="304"/>
      <c r="HQW26" s="304"/>
      <c r="HQX26" s="304"/>
      <c r="HQY26" s="304"/>
      <c r="HQZ26" s="304"/>
      <c r="HRA26" s="304"/>
      <c r="HRB26" s="304"/>
      <c r="HRC26" s="304"/>
      <c r="HRD26" s="304"/>
      <c r="HRE26" s="304"/>
      <c r="HRF26" s="304"/>
      <c r="HRG26" s="304"/>
      <c r="HRH26" s="304"/>
      <c r="HRI26" s="304"/>
      <c r="HRJ26" s="304"/>
      <c r="HRK26" s="304"/>
      <c r="HRL26" s="304"/>
      <c r="HRM26" s="304"/>
      <c r="HRN26" s="304"/>
      <c r="HRO26" s="304"/>
      <c r="HRP26" s="304"/>
      <c r="HRQ26" s="304"/>
      <c r="HRR26" s="304"/>
      <c r="HRS26" s="304"/>
      <c r="HRT26" s="304"/>
      <c r="HRU26" s="304"/>
      <c r="HRV26" s="304"/>
      <c r="HRW26" s="304"/>
      <c r="HRX26" s="304"/>
      <c r="HRY26" s="304"/>
      <c r="HRZ26" s="304"/>
      <c r="HSA26" s="304"/>
      <c r="HSB26" s="304"/>
      <c r="HSC26" s="304"/>
      <c r="HSD26" s="304"/>
      <c r="HSE26" s="304"/>
      <c r="HSF26" s="304"/>
      <c r="HSG26" s="304"/>
      <c r="HSH26" s="304"/>
      <c r="HSI26" s="304"/>
      <c r="HSJ26" s="304"/>
      <c r="HSK26" s="304"/>
      <c r="HSL26" s="304"/>
      <c r="HSM26" s="304"/>
      <c r="HSN26" s="304"/>
      <c r="HSO26" s="304"/>
      <c r="HSP26" s="304"/>
      <c r="HSQ26" s="304"/>
      <c r="HSR26" s="304"/>
      <c r="HSS26" s="304"/>
      <c r="HST26" s="304"/>
      <c r="HSU26" s="304"/>
      <c r="HSV26" s="304"/>
      <c r="HSW26" s="304"/>
      <c r="HSX26" s="304"/>
      <c r="HSY26" s="304"/>
      <c r="HSZ26" s="304"/>
      <c r="HTA26" s="304"/>
      <c r="HTB26" s="304"/>
      <c r="HTC26" s="304"/>
      <c r="HTD26" s="304"/>
      <c r="HTE26" s="304"/>
      <c r="HTF26" s="304"/>
      <c r="HTG26" s="304"/>
      <c r="HTH26" s="304"/>
      <c r="HTI26" s="304"/>
      <c r="HTJ26" s="304"/>
      <c r="HTK26" s="304"/>
      <c r="HTL26" s="304"/>
      <c r="HTM26" s="304"/>
      <c r="HTN26" s="304"/>
      <c r="HTO26" s="304"/>
      <c r="HTP26" s="304"/>
      <c r="HTQ26" s="304"/>
      <c r="HTR26" s="304"/>
      <c r="HTS26" s="304"/>
      <c r="HTT26" s="304"/>
      <c r="HTU26" s="304"/>
      <c r="HTV26" s="304"/>
      <c r="HTW26" s="304"/>
      <c r="HTX26" s="304"/>
      <c r="HTY26" s="304"/>
      <c r="HTZ26" s="304"/>
      <c r="HUA26" s="304"/>
      <c r="HUB26" s="304"/>
      <c r="HUC26" s="304"/>
      <c r="HUD26" s="304"/>
      <c r="HUE26" s="304"/>
      <c r="HUF26" s="304"/>
      <c r="HUG26" s="304"/>
      <c r="HUH26" s="304"/>
      <c r="HUI26" s="304"/>
      <c r="HUJ26" s="304"/>
      <c r="HUK26" s="304"/>
      <c r="HUL26" s="304"/>
      <c r="HUM26" s="304"/>
      <c r="HUN26" s="304"/>
      <c r="HUO26" s="304"/>
      <c r="HUP26" s="304"/>
      <c r="HUQ26" s="304"/>
      <c r="HUR26" s="304"/>
      <c r="HUS26" s="304"/>
      <c r="HUT26" s="304"/>
      <c r="HUU26" s="304"/>
      <c r="HUV26" s="304"/>
      <c r="HUW26" s="304"/>
      <c r="HUX26" s="304"/>
      <c r="HUY26" s="304"/>
      <c r="HUZ26" s="304"/>
      <c r="HVA26" s="304"/>
      <c r="HVB26" s="304"/>
      <c r="HVC26" s="304"/>
      <c r="HVD26" s="304"/>
      <c r="HVE26" s="304"/>
      <c r="HVF26" s="304"/>
      <c r="HVG26" s="304"/>
      <c r="HVH26" s="304"/>
      <c r="HVI26" s="304"/>
      <c r="HVJ26" s="304"/>
      <c r="HVK26" s="304"/>
      <c r="HVL26" s="304"/>
      <c r="HVM26" s="304"/>
      <c r="HVN26" s="304"/>
      <c r="HVO26" s="304"/>
      <c r="HVP26" s="304"/>
      <c r="HVQ26" s="304"/>
      <c r="HVR26" s="304"/>
      <c r="HVS26" s="304"/>
      <c r="HVT26" s="304"/>
      <c r="HVU26" s="304"/>
      <c r="HVV26" s="304"/>
      <c r="HVW26" s="304"/>
      <c r="HVX26" s="304"/>
      <c r="HVY26" s="304"/>
      <c r="HVZ26" s="304"/>
      <c r="HWA26" s="304"/>
      <c r="HWB26" s="304"/>
      <c r="HWC26" s="304"/>
      <c r="HWD26" s="304"/>
      <c r="HWE26" s="304"/>
      <c r="HWF26" s="304"/>
      <c r="HWG26" s="304"/>
      <c r="HWH26" s="304"/>
      <c r="HWI26" s="304"/>
      <c r="HWJ26" s="304"/>
      <c r="HWK26" s="304"/>
      <c r="HWL26" s="304"/>
      <c r="HWM26" s="304"/>
      <c r="HWN26" s="304"/>
      <c r="HWO26" s="304"/>
      <c r="HWP26" s="304"/>
      <c r="HWQ26" s="304"/>
      <c r="HWR26" s="304"/>
      <c r="HWS26" s="304"/>
      <c r="HWT26" s="304"/>
      <c r="HWU26" s="304"/>
      <c r="HWV26" s="304"/>
      <c r="HWW26" s="304"/>
      <c r="HWX26" s="304"/>
      <c r="HWY26" s="304"/>
      <c r="HWZ26" s="304"/>
      <c r="HXA26" s="304"/>
      <c r="HXB26" s="304"/>
      <c r="HXC26" s="304"/>
      <c r="HXD26" s="304"/>
      <c r="HXE26" s="304"/>
      <c r="HXF26" s="304"/>
      <c r="HXG26" s="304"/>
      <c r="HXH26" s="304"/>
      <c r="HXI26" s="304"/>
      <c r="HXJ26" s="304"/>
      <c r="HXK26" s="304"/>
      <c r="HXL26" s="304"/>
      <c r="HXM26" s="304"/>
      <c r="HXN26" s="304"/>
      <c r="HXO26" s="304"/>
      <c r="HXP26" s="304"/>
      <c r="HXQ26" s="304"/>
      <c r="HXR26" s="304"/>
      <c r="HXS26" s="304"/>
      <c r="HXT26" s="304"/>
      <c r="HXU26" s="304"/>
      <c r="HXV26" s="304"/>
      <c r="HXW26" s="304"/>
      <c r="HXX26" s="304"/>
      <c r="HXY26" s="304"/>
      <c r="HXZ26" s="304"/>
      <c r="HYA26" s="304"/>
      <c r="HYB26" s="304"/>
      <c r="HYC26" s="304"/>
      <c r="HYD26" s="304"/>
      <c r="HYE26" s="304"/>
      <c r="HYF26" s="304"/>
      <c r="HYG26" s="304"/>
      <c r="HYH26" s="304"/>
      <c r="HYI26" s="304"/>
      <c r="HYJ26" s="304"/>
      <c r="HYK26" s="304"/>
      <c r="HYL26" s="304"/>
      <c r="HYM26" s="304"/>
      <c r="HYN26" s="304"/>
      <c r="HYO26" s="304"/>
      <c r="HYP26" s="304"/>
      <c r="HYQ26" s="304"/>
      <c r="HYR26" s="304"/>
      <c r="HYS26" s="304"/>
      <c r="HYT26" s="304"/>
      <c r="HYU26" s="304"/>
      <c r="HYV26" s="304"/>
      <c r="HYW26" s="304"/>
      <c r="HYX26" s="304"/>
      <c r="HYY26" s="304"/>
      <c r="HYZ26" s="304"/>
      <c r="HZA26" s="304"/>
      <c r="HZB26" s="304"/>
      <c r="HZC26" s="304"/>
      <c r="HZD26" s="304"/>
      <c r="HZE26" s="304"/>
      <c r="HZF26" s="304"/>
      <c r="HZG26" s="304"/>
      <c r="HZH26" s="304"/>
      <c r="HZI26" s="304"/>
      <c r="HZJ26" s="304"/>
      <c r="HZK26" s="304"/>
      <c r="HZL26" s="304"/>
      <c r="HZM26" s="304"/>
      <c r="HZN26" s="304"/>
      <c r="HZO26" s="304"/>
      <c r="HZP26" s="304"/>
      <c r="HZQ26" s="304"/>
      <c r="HZR26" s="304"/>
      <c r="HZS26" s="304"/>
      <c r="HZT26" s="304"/>
      <c r="HZU26" s="304"/>
      <c r="HZV26" s="304"/>
      <c r="HZW26" s="304"/>
      <c r="HZX26" s="304"/>
      <c r="HZY26" s="304"/>
      <c r="HZZ26" s="304"/>
      <c r="IAA26" s="304"/>
      <c r="IAB26" s="304"/>
      <c r="IAC26" s="304"/>
      <c r="IAD26" s="304"/>
      <c r="IAE26" s="304"/>
      <c r="IAF26" s="304"/>
      <c r="IAG26" s="304"/>
      <c r="IAH26" s="304"/>
      <c r="IAI26" s="304"/>
      <c r="IAJ26" s="304"/>
      <c r="IAK26" s="304"/>
      <c r="IAL26" s="304"/>
      <c r="IAM26" s="304"/>
      <c r="IAN26" s="304"/>
      <c r="IAO26" s="304"/>
      <c r="IAP26" s="304"/>
      <c r="IAQ26" s="304"/>
      <c r="IAR26" s="304"/>
      <c r="IAS26" s="304"/>
      <c r="IAT26" s="304"/>
      <c r="IAU26" s="304"/>
      <c r="IAV26" s="304"/>
      <c r="IAW26" s="304"/>
      <c r="IAX26" s="304"/>
      <c r="IAY26" s="304"/>
      <c r="IAZ26" s="304"/>
      <c r="IBA26" s="304"/>
      <c r="IBB26" s="304"/>
      <c r="IBC26" s="304"/>
      <c r="IBD26" s="304"/>
      <c r="IBE26" s="304"/>
      <c r="IBF26" s="304"/>
      <c r="IBG26" s="304"/>
      <c r="IBH26" s="304"/>
      <c r="IBI26" s="304"/>
      <c r="IBJ26" s="304"/>
      <c r="IBK26" s="304"/>
      <c r="IBL26" s="304"/>
      <c r="IBM26" s="304"/>
      <c r="IBN26" s="304"/>
      <c r="IBO26" s="304"/>
      <c r="IBP26" s="304"/>
      <c r="IBQ26" s="304"/>
      <c r="IBR26" s="304"/>
      <c r="IBS26" s="304"/>
      <c r="IBT26" s="304"/>
      <c r="IBU26" s="304"/>
      <c r="IBV26" s="304"/>
      <c r="IBW26" s="304"/>
      <c r="IBX26" s="304"/>
      <c r="IBY26" s="304"/>
      <c r="IBZ26" s="304"/>
      <c r="ICA26" s="304"/>
      <c r="ICB26" s="304"/>
      <c r="ICC26" s="304"/>
      <c r="ICD26" s="304"/>
      <c r="ICE26" s="304"/>
      <c r="ICF26" s="304"/>
      <c r="ICG26" s="304"/>
      <c r="ICH26" s="304"/>
      <c r="ICI26" s="304"/>
      <c r="ICJ26" s="304"/>
      <c r="ICK26" s="304"/>
      <c r="ICL26" s="304"/>
      <c r="ICM26" s="304"/>
      <c r="ICN26" s="304"/>
      <c r="ICO26" s="304"/>
      <c r="ICP26" s="304"/>
      <c r="ICQ26" s="304"/>
      <c r="ICR26" s="304"/>
      <c r="ICS26" s="304"/>
      <c r="ICT26" s="304"/>
      <c r="ICU26" s="304"/>
      <c r="ICV26" s="304"/>
      <c r="ICW26" s="304"/>
      <c r="ICX26" s="304"/>
      <c r="ICY26" s="304"/>
      <c r="ICZ26" s="304"/>
      <c r="IDA26" s="304"/>
      <c r="IDB26" s="304"/>
      <c r="IDC26" s="304"/>
      <c r="IDD26" s="304"/>
      <c r="IDE26" s="304"/>
      <c r="IDF26" s="304"/>
      <c r="IDG26" s="304"/>
      <c r="IDH26" s="304"/>
      <c r="IDI26" s="304"/>
      <c r="IDJ26" s="304"/>
      <c r="IDK26" s="304"/>
      <c r="IDL26" s="304"/>
      <c r="IDM26" s="304"/>
      <c r="IDN26" s="304"/>
      <c r="IDO26" s="304"/>
      <c r="IDP26" s="304"/>
      <c r="IDQ26" s="304"/>
      <c r="IDR26" s="304"/>
      <c r="IDS26" s="304"/>
      <c r="IDT26" s="304"/>
      <c r="IDU26" s="304"/>
      <c r="IDV26" s="304"/>
      <c r="IDW26" s="304"/>
      <c r="IDX26" s="304"/>
      <c r="IDY26" s="304"/>
      <c r="IDZ26" s="304"/>
      <c r="IEA26" s="304"/>
      <c r="IEB26" s="304"/>
      <c r="IEC26" s="304"/>
      <c r="IED26" s="304"/>
      <c r="IEE26" s="304"/>
      <c r="IEF26" s="304"/>
      <c r="IEG26" s="304"/>
      <c r="IEH26" s="304"/>
      <c r="IEI26" s="304"/>
      <c r="IEJ26" s="304"/>
      <c r="IEK26" s="304"/>
      <c r="IEL26" s="304"/>
      <c r="IEM26" s="304"/>
      <c r="IEN26" s="304"/>
      <c r="IEO26" s="304"/>
      <c r="IEP26" s="304"/>
      <c r="IEQ26" s="304"/>
      <c r="IER26" s="304"/>
      <c r="IES26" s="304"/>
      <c r="IET26" s="304"/>
      <c r="IEU26" s="304"/>
      <c r="IEV26" s="304"/>
      <c r="IEW26" s="304"/>
      <c r="IEX26" s="304"/>
      <c r="IEY26" s="304"/>
      <c r="IEZ26" s="304"/>
      <c r="IFA26" s="304"/>
      <c r="IFB26" s="304"/>
      <c r="IFC26" s="304"/>
      <c r="IFD26" s="304"/>
      <c r="IFE26" s="304"/>
      <c r="IFF26" s="304"/>
      <c r="IFG26" s="304"/>
      <c r="IFH26" s="304"/>
      <c r="IFI26" s="304"/>
      <c r="IFJ26" s="304"/>
      <c r="IFK26" s="304"/>
      <c r="IFL26" s="304"/>
      <c r="IFM26" s="304"/>
      <c r="IFN26" s="304"/>
      <c r="IFO26" s="304"/>
      <c r="IFP26" s="304"/>
      <c r="IFQ26" s="304"/>
      <c r="IFR26" s="304"/>
      <c r="IFS26" s="304"/>
      <c r="IFT26" s="304"/>
      <c r="IFU26" s="304"/>
      <c r="IFV26" s="304"/>
      <c r="IFW26" s="304"/>
      <c r="IFX26" s="304"/>
      <c r="IFY26" s="304"/>
      <c r="IFZ26" s="304"/>
      <c r="IGA26" s="304"/>
      <c r="IGB26" s="304"/>
      <c r="IGC26" s="304"/>
      <c r="IGD26" s="304"/>
      <c r="IGE26" s="304"/>
      <c r="IGF26" s="304"/>
      <c r="IGG26" s="304"/>
      <c r="IGH26" s="304"/>
      <c r="IGI26" s="304"/>
      <c r="IGJ26" s="304"/>
      <c r="IGK26" s="304"/>
      <c r="IGL26" s="304"/>
      <c r="IGM26" s="304"/>
      <c r="IGN26" s="304"/>
      <c r="IGO26" s="304"/>
      <c r="IGP26" s="304"/>
      <c r="IGQ26" s="304"/>
      <c r="IGR26" s="304"/>
      <c r="IGS26" s="304"/>
      <c r="IGT26" s="304"/>
      <c r="IGU26" s="304"/>
      <c r="IGV26" s="304"/>
      <c r="IGW26" s="304"/>
      <c r="IGX26" s="304"/>
      <c r="IGY26" s="304"/>
      <c r="IGZ26" s="304"/>
      <c r="IHA26" s="304"/>
      <c r="IHB26" s="304"/>
      <c r="IHC26" s="304"/>
      <c r="IHD26" s="304"/>
      <c r="IHE26" s="304"/>
      <c r="IHF26" s="304"/>
      <c r="IHG26" s="304"/>
      <c r="IHH26" s="304"/>
      <c r="IHI26" s="304"/>
      <c r="IHJ26" s="304"/>
      <c r="IHK26" s="304"/>
      <c r="IHL26" s="304"/>
      <c r="IHM26" s="304"/>
      <c r="IHN26" s="304"/>
      <c r="IHO26" s="304"/>
      <c r="IHP26" s="304"/>
      <c r="IHQ26" s="304"/>
      <c r="IHR26" s="304"/>
      <c r="IHS26" s="304"/>
      <c r="IHT26" s="304"/>
      <c r="IHU26" s="304"/>
      <c r="IHV26" s="304"/>
      <c r="IHW26" s="304"/>
      <c r="IHX26" s="304"/>
      <c r="IHY26" s="304"/>
      <c r="IHZ26" s="304"/>
      <c r="IIA26" s="304"/>
      <c r="IIB26" s="304"/>
      <c r="IIC26" s="304"/>
      <c r="IID26" s="304"/>
      <c r="IIE26" s="304"/>
      <c r="IIF26" s="304"/>
      <c r="IIG26" s="304"/>
      <c r="IIH26" s="304"/>
      <c r="III26" s="304"/>
      <c r="IIJ26" s="304"/>
      <c r="IIK26" s="304"/>
      <c r="IIL26" s="304"/>
      <c r="IIM26" s="304"/>
      <c r="IIN26" s="304"/>
      <c r="IIO26" s="304"/>
      <c r="IIP26" s="304"/>
      <c r="IIQ26" s="304"/>
      <c r="IIR26" s="304"/>
      <c r="IIS26" s="304"/>
      <c r="IIT26" s="304"/>
      <c r="IIU26" s="304"/>
      <c r="IIV26" s="304"/>
      <c r="IIW26" s="304"/>
      <c r="IIX26" s="304"/>
      <c r="IIY26" s="304"/>
      <c r="IIZ26" s="304"/>
      <c r="IJA26" s="304"/>
      <c r="IJB26" s="304"/>
      <c r="IJC26" s="304"/>
      <c r="IJD26" s="304"/>
      <c r="IJE26" s="304"/>
      <c r="IJF26" s="304"/>
      <c r="IJG26" s="304"/>
      <c r="IJH26" s="304"/>
      <c r="IJI26" s="304"/>
      <c r="IJJ26" s="304"/>
      <c r="IJK26" s="304"/>
      <c r="IJL26" s="304"/>
      <c r="IJM26" s="304"/>
      <c r="IJN26" s="304"/>
      <c r="IJO26" s="304"/>
      <c r="IJP26" s="304"/>
      <c r="IJQ26" s="304"/>
      <c r="IJR26" s="304"/>
      <c r="IJS26" s="304"/>
      <c r="IJT26" s="304"/>
      <c r="IJU26" s="304"/>
      <c r="IJV26" s="304"/>
      <c r="IJW26" s="304"/>
      <c r="IJX26" s="304"/>
      <c r="IJY26" s="304"/>
      <c r="IJZ26" s="304"/>
      <c r="IKA26" s="304"/>
      <c r="IKB26" s="304"/>
      <c r="IKC26" s="304"/>
      <c r="IKD26" s="304"/>
      <c r="IKE26" s="304"/>
      <c r="IKF26" s="304"/>
      <c r="IKG26" s="304"/>
      <c r="IKH26" s="304"/>
      <c r="IKI26" s="304"/>
      <c r="IKJ26" s="304"/>
      <c r="IKK26" s="304"/>
      <c r="IKL26" s="304"/>
      <c r="IKM26" s="304"/>
      <c r="IKN26" s="304"/>
      <c r="IKO26" s="304"/>
      <c r="IKP26" s="304"/>
      <c r="IKQ26" s="304"/>
      <c r="IKR26" s="304"/>
      <c r="IKS26" s="304"/>
      <c r="IKT26" s="304"/>
      <c r="IKU26" s="304"/>
      <c r="IKV26" s="304"/>
      <c r="IKW26" s="304"/>
      <c r="IKX26" s="304"/>
      <c r="IKY26" s="304"/>
      <c r="IKZ26" s="304"/>
      <c r="ILA26" s="304"/>
      <c r="ILB26" s="304"/>
      <c r="ILC26" s="304"/>
      <c r="ILD26" s="304"/>
      <c r="ILE26" s="304"/>
      <c r="ILF26" s="304"/>
      <c r="ILG26" s="304"/>
      <c r="ILH26" s="304"/>
      <c r="ILI26" s="304"/>
      <c r="ILJ26" s="304"/>
      <c r="ILK26" s="304"/>
      <c r="ILL26" s="304"/>
      <c r="ILM26" s="304"/>
      <c r="ILN26" s="304"/>
      <c r="ILO26" s="304"/>
      <c r="ILP26" s="304"/>
      <c r="ILQ26" s="304"/>
      <c r="ILR26" s="304"/>
      <c r="ILS26" s="304"/>
      <c r="ILT26" s="304"/>
      <c r="ILU26" s="304"/>
      <c r="ILV26" s="304"/>
      <c r="ILW26" s="304"/>
      <c r="ILX26" s="304"/>
      <c r="ILY26" s="304"/>
      <c r="ILZ26" s="304"/>
      <c r="IMA26" s="304"/>
      <c r="IMB26" s="304"/>
      <c r="IMC26" s="304"/>
      <c r="IMD26" s="304"/>
      <c r="IME26" s="304"/>
      <c r="IMF26" s="304"/>
      <c r="IMG26" s="304"/>
      <c r="IMH26" s="304"/>
      <c r="IMI26" s="304"/>
      <c r="IMJ26" s="304"/>
      <c r="IMK26" s="304"/>
      <c r="IML26" s="304"/>
      <c r="IMM26" s="304"/>
      <c r="IMN26" s="304"/>
      <c r="IMO26" s="304"/>
      <c r="IMP26" s="304"/>
      <c r="IMQ26" s="304"/>
      <c r="IMR26" s="304"/>
      <c r="IMS26" s="304"/>
      <c r="IMT26" s="304"/>
      <c r="IMU26" s="304"/>
      <c r="IMV26" s="304"/>
      <c r="IMW26" s="304"/>
      <c r="IMX26" s="304"/>
      <c r="IMY26" s="304"/>
      <c r="IMZ26" s="304"/>
      <c r="INA26" s="304"/>
      <c r="INB26" s="304"/>
      <c r="INC26" s="304"/>
      <c r="IND26" s="304"/>
      <c r="INE26" s="304"/>
      <c r="INF26" s="304"/>
      <c r="ING26" s="304"/>
      <c r="INH26" s="304"/>
      <c r="INI26" s="304"/>
      <c r="INJ26" s="304"/>
      <c r="INK26" s="304"/>
      <c r="INL26" s="304"/>
      <c r="INM26" s="304"/>
      <c r="INN26" s="304"/>
      <c r="INO26" s="304"/>
      <c r="INP26" s="304"/>
      <c r="INQ26" s="304"/>
      <c r="INR26" s="304"/>
      <c r="INS26" s="304"/>
      <c r="INT26" s="304"/>
      <c r="INU26" s="304"/>
      <c r="INV26" s="304"/>
      <c r="INW26" s="304"/>
      <c r="INX26" s="304"/>
      <c r="INY26" s="304"/>
      <c r="INZ26" s="304"/>
      <c r="IOA26" s="304"/>
      <c r="IOB26" s="304"/>
      <c r="IOC26" s="304"/>
      <c r="IOD26" s="304"/>
      <c r="IOE26" s="304"/>
      <c r="IOF26" s="304"/>
      <c r="IOG26" s="304"/>
      <c r="IOH26" s="304"/>
      <c r="IOI26" s="304"/>
      <c r="IOJ26" s="304"/>
      <c r="IOK26" s="304"/>
      <c r="IOL26" s="304"/>
      <c r="IOM26" s="304"/>
      <c r="ION26" s="304"/>
      <c r="IOO26" s="304"/>
      <c r="IOP26" s="304"/>
      <c r="IOQ26" s="304"/>
      <c r="IOR26" s="304"/>
      <c r="IOS26" s="304"/>
      <c r="IOT26" s="304"/>
      <c r="IOU26" s="304"/>
      <c r="IOV26" s="304"/>
      <c r="IOW26" s="304"/>
      <c r="IOX26" s="304"/>
      <c r="IOY26" s="304"/>
      <c r="IOZ26" s="304"/>
      <c r="IPA26" s="304"/>
      <c r="IPB26" s="304"/>
      <c r="IPC26" s="304"/>
      <c r="IPD26" s="304"/>
      <c r="IPE26" s="304"/>
      <c r="IPF26" s="304"/>
      <c r="IPG26" s="304"/>
      <c r="IPH26" s="304"/>
      <c r="IPI26" s="304"/>
      <c r="IPJ26" s="304"/>
      <c r="IPK26" s="304"/>
      <c r="IPL26" s="304"/>
      <c r="IPM26" s="304"/>
      <c r="IPN26" s="304"/>
      <c r="IPO26" s="304"/>
      <c r="IPP26" s="304"/>
      <c r="IPQ26" s="304"/>
      <c r="IPR26" s="304"/>
      <c r="IPS26" s="304"/>
      <c r="IPT26" s="304"/>
      <c r="IPU26" s="304"/>
      <c r="IPV26" s="304"/>
      <c r="IPW26" s="304"/>
      <c r="IPX26" s="304"/>
      <c r="IPY26" s="304"/>
      <c r="IPZ26" s="304"/>
      <c r="IQA26" s="304"/>
      <c r="IQB26" s="304"/>
      <c r="IQC26" s="304"/>
      <c r="IQD26" s="304"/>
      <c r="IQE26" s="304"/>
      <c r="IQF26" s="304"/>
      <c r="IQG26" s="304"/>
      <c r="IQH26" s="304"/>
      <c r="IQI26" s="304"/>
      <c r="IQJ26" s="304"/>
      <c r="IQK26" s="304"/>
      <c r="IQL26" s="304"/>
      <c r="IQM26" s="304"/>
      <c r="IQN26" s="304"/>
      <c r="IQO26" s="304"/>
      <c r="IQP26" s="304"/>
      <c r="IQQ26" s="304"/>
      <c r="IQR26" s="304"/>
      <c r="IQS26" s="304"/>
      <c r="IQT26" s="304"/>
      <c r="IQU26" s="304"/>
      <c r="IQV26" s="304"/>
      <c r="IQW26" s="304"/>
      <c r="IQX26" s="304"/>
      <c r="IQY26" s="304"/>
      <c r="IQZ26" s="304"/>
      <c r="IRA26" s="304"/>
      <c r="IRB26" s="304"/>
      <c r="IRC26" s="304"/>
      <c r="IRD26" s="304"/>
      <c r="IRE26" s="304"/>
      <c r="IRF26" s="304"/>
      <c r="IRG26" s="304"/>
      <c r="IRH26" s="304"/>
      <c r="IRI26" s="304"/>
      <c r="IRJ26" s="304"/>
      <c r="IRK26" s="304"/>
      <c r="IRL26" s="304"/>
      <c r="IRM26" s="304"/>
      <c r="IRN26" s="304"/>
      <c r="IRO26" s="304"/>
      <c r="IRP26" s="304"/>
      <c r="IRQ26" s="304"/>
      <c r="IRR26" s="304"/>
      <c r="IRS26" s="304"/>
      <c r="IRT26" s="304"/>
      <c r="IRU26" s="304"/>
      <c r="IRV26" s="304"/>
      <c r="IRW26" s="304"/>
      <c r="IRX26" s="304"/>
      <c r="IRY26" s="304"/>
      <c r="IRZ26" s="304"/>
      <c r="ISA26" s="304"/>
      <c r="ISB26" s="304"/>
      <c r="ISC26" s="304"/>
      <c r="ISD26" s="304"/>
      <c r="ISE26" s="304"/>
      <c r="ISF26" s="304"/>
      <c r="ISG26" s="304"/>
      <c r="ISH26" s="304"/>
      <c r="ISI26" s="304"/>
      <c r="ISJ26" s="304"/>
      <c r="ISK26" s="304"/>
      <c r="ISL26" s="304"/>
      <c r="ISM26" s="304"/>
      <c r="ISN26" s="304"/>
      <c r="ISO26" s="304"/>
      <c r="ISP26" s="304"/>
      <c r="ISQ26" s="304"/>
      <c r="ISR26" s="304"/>
      <c r="ISS26" s="304"/>
      <c r="IST26" s="304"/>
      <c r="ISU26" s="304"/>
      <c r="ISV26" s="304"/>
      <c r="ISW26" s="304"/>
      <c r="ISX26" s="304"/>
      <c r="ISY26" s="304"/>
      <c r="ISZ26" s="304"/>
      <c r="ITA26" s="304"/>
      <c r="ITB26" s="304"/>
      <c r="ITC26" s="304"/>
      <c r="ITD26" s="304"/>
      <c r="ITE26" s="304"/>
      <c r="ITF26" s="304"/>
      <c r="ITG26" s="304"/>
      <c r="ITH26" s="304"/>
      <c r="ITI26" s="304"/>
      <c r="ITJ26" s="304"/>
      <c r="ITK26" s="304"/>
      <c r="ITL26" s="304"/>
      <c r="ITM26" s="304"/>
      <c r="ITN26" s="304"/>
      <c r="ITO26" s="304"/>
      <c r="ITP26" s="304"/>
      <c r="ITQ26" s="304"/>
      <c r="ITR26" s="304"/>
      <c r="ITS26" s="304"/>
      <c r="ITT26" s="304"/>
      <c r="ITU26" s="304"/>
      <c r="ITV26" s="304"/>
      <c r="ITW26" s="304"/>
      <c r="ITX26" s="304"/>
      <c r="ITY26" s="304"/>
      <c r="ITZ26" s="304"/>
      <c r="IUA26" s="304"/>
      <c r="IUB26" s="304"/>
      <c r="IUC26" s="304"/>
      <c r="IUD26" s="304"/>
      <c r="IUE26" s="304"/>
      <c r="IUF26" s="304"/>
      <c r="IUG26" s="304"/>
      <c r="IUH26" s="304"/>
      <c r="IUI26" s="304"/>
      <c r="IUJ26" s="304"/>
      <c r="IUK26" s="304"/>
      <c r="IUL26" s="304"/>
      <c r="IUM26" s="304"/>
      <c r="IUN26" s="304"/>
      <c r="IUO26" s="304"/>
      <c r="IUP26" s="304"/>
      <c r="IUQ26" s="304"/>
      <c r="IUR26" s="304"/>
      <c r="IUS26" s="304"/>
      <c r="IUT26" s="304"/>
      <c r="IUU26" s="304"/>
      <c r="IUV26" s="304"/>
      <c r="IUW26" s="304"/>
      <c r="IUX26" s="304"/>
      <c r="IUY26" s="304"/>
      <c r="IUZ26" s="304"/>
      <c r="IVA26" s="304"/>
      <c r="IVB26" s="304"/>
      <c r="IVC26" s="304"/>
      <c r="IVD26" s="304"/>
      <c r="IVE26" s="304"/>
      <c r="IVF26" s="304"/>
      <c r="IVG26" s="304"/>
      <c r="IVH26" s="304"/>
      <c r="IVI26" s="304"/>
      <c r="IVJ26" s="304"/>
      <c r="IVK26" s="304"/>
      <c r="IVL26" s="304"/>
      <c r="IVM26" s="304"/>
      <c r="IVN26" s="304"/>
      <c r="IVO26" s="304"/>
      <c r="IVP26" s="304"/>
      <c r="IVQ26" s="304"/>
      <c r="IVR26" s="304"/>
      <c r="IVS26" s="304"/>
      <c r="IVT26" s="304"/>
      <c r="IVU26" s="304"/>
      <c r="IVV26" s="304"/>
      <c r="IVW26" s="304"/>
      <c r="IVX26" s="304"/>
      <c r="IVY26" s="304"/>
      <c r="IVZ26" s="304"/>
      <c r="IWA26" s="304"/>
      <c r="IWB26" s="304"/>
      <c r="IWC26" s="304"/>
      <c r="IWD26" s="304"/>
      <c r="IWE26" s="304"/>
      <c r="IWF26" s="304"/>
      <c r="IWG26" s="304"/>
      <c r="IWH26" s="304"/>
      <c r="IWI26" s="304"/>
      <c r="IWJ26" s="304"/>
      <c r="IWK26" s="304"/>
      <c r="IWL26" s="304"/>
      <c r="IWM26" s="304"/>
      <c r="IWN26" s="304"/>
      <c r="IWO26" s="304"/>
      <c r="IWP26" s="304"/>
      <c r="IWQ26" s="304"/>
      <c r="IWR26" s="304"/>
      <c r="IWS26" s="304"/>
      <c r="IWT26" s="304"/>
      <c r="IWU26" s="304"/>
      <c r="IWV26" s="304"/>
      <c r="IWW26" s="304"/>
      <c r="IWX26" s="304"/>
      <c r="IWY26" s="304"/>
      <c r="IWZ26" s="304"/>
      <c r="IXA26" s="304"/>
      <c r="IXB26" s="304"/>
      <c r="IXC26" s="304"/>
      <c r="IXD26" s="304"/>
      <c r="IXE26" s="304"/>
      <c r="IXF26" s="304"/>
      <c r="IXG26" s="304"/>
      <c r="IXH26" s="304"/>
      <c r="IXI26" s="304"/>
      <c r="IXJ26" s="304"/>
      <c r="IXK26" s="304"/>
      <c r="IXL26" s="304"/>
      <c r="IXM26" s="304"/>
      <c r="IXN26" s="304"/>
      <c r="IXO26" s="304"/>
      <c r="IXP26" s="304"/>
      <c r="IXQ26" s="304"/>
      <c r="IXR26" s="304"/>
      <c r="IXS26" s="304"/>
      <c r="IXT26" s="304"/>
      <c r="IXU26" s="304"/>
      <c r="IXV26" s="304"/>
      <c r="IXW26" s="304"/>
      <c r="IXX26" s="304"/>
      <c r="IXY26" s="304"/>
      <c r="IXZ26" s="304"/>
      <c r="IYA26" s="304"/>
      <c r="IYB26" s="304"/>
      <c r="IYC26" s="304"/>
      <c r="IYD26" s="304"/>
      <c r="IYE26" s="304"/>
      <c r="IYF26" s="304"/>
      <c r="IYG26" s="304"/>
      <c r="IYH26" s="304"/>
      <c r="IYI26" s="304"/>
      <c r="IYJ26" s="304"/>
      <c r="IYK26" s="304"/>
      <c r="IYL26" s="304"/>
      <c r="IYM26" s="304"/>
      <c r="IYN26" s="304"/>
      <c r="IYO26" s="304"/>
      <c r="IYP26" s="304"/>
      <c r="IYQ26" s="304"/>
      <c r="IYR26" s="304"/>
      <c r="IYS26" s="304"/>
      <c r="IYT26" s="304"/>
      <c r="IYU26" s="304"/>
      <c r="IYV26" s="304"/>
      <c r="IYW26" s="304"/>
      <c r="IYX26" s="304"/>
      <c r="IYY26" s="304"/>
      <c r="IYZ26" s="304"/>
      <c r="IZA26" s="304"/>
      <c r="IZB26" s="304"/>
      <c r="IZC26" s="304"/>
      <c r="IZD26" s="304"/>
      <c r="IZE26" s="304"/>
      <c r="IZF26" s="304"/>
      <c r="IZG26" s="304"/>
      <c r="IZH26" s="304"/>
      <c r="IZI26" s="304"/>
      <c r="IZJ26" s="304"/>
      <c r="IZK26" s="304"/>
      <c r="IZL26" s="304"/>
      <c r="IZM26" s="304"/>
      <c r="IZN26" s="304"/>
      <c r="IZO26" s="304"/>
      <c r="IZP26" s="304"/>
      <c r="IZQ26" s="304"/>
      <c r="IZR26" s="304"/>
      <c r="IZS26" s="304"/>
      <c r="IZT26" s="304"/>
      <c r="IZU26" s="304"/>
      <c r="IZV26" s="304"/>
      <c r="IZW26" s="304"/>
      <c r="IZX26" s="304"/>
      <c r="IZY26" s="304"/>
      <c r="IZZ26" s="304"/>
      <c r="JAA26" s="304"/>
      <c r="JAB26" s="304"/>
      <c r="JAC26" s="304"/>
      <c r="JAD26" s="304"/>
      <c r="JAE26" s="304"/>
      <c r="JAF26" s="304"/>
      <c r="JAG26" s="304"/>
      <c r="JAH26" s="304"/>
      <c r="JAI26" s="304"/>
      <c r="JAJ26" s="304"/>
      <c r="JAK26" s="304"/>
      <c r="JAL26" s="304"/>
      <c r="JAM26" s="304"/>
      <c r="JAN26" s="304"/>
      <c r="JAO26" s="304"/>
      <c r="JAP26" s="304"/>
      <c r="JAQ26" s="304"/>
      <c r="JAR26" s="304"/>
      <c r="JAS26" s="304"/>
      <c r="JAT26" s="304"/>
      <c r="JAU26" s="304"/>
      <c r="JAV26" s="304"/>
      <c r="JAW26" s="304"/>
      <c r="JAX26" s="304"/>
      <c r="JAY26" s="304"/>
      <c r="JAZ26" s="304"/>
      <c r="JBA26" s="304"/>
      <c r="JBB26" s="304"/>
      <c r="JBC26" s="304"/>
      <c r="JBD26" s="304"/>
      <c r="JBE26" s="304"/>
      <c r="JBF26" s="304"/>
      <c r="JBG26" s="304"/>
      <c r="JBH26" s="304"/>
      <c r="JBI26" s="304"/>
      <c r="JBJ26" s="304"/>
      <c r="JBK26" s="304"/>
      <c r="JBL26" s="304"/>
      <c r="JBM26" s="304"/>
      <c r="JBN26" s="304"/>
      <c r="JBO26" s="304"/>
      <c r="JBP26" s="304"/>
      <c r="JBQ26" s="304"/>
      <c r="JBR26" s="304"/>
      <c r="JBS26" s="304"/>
      <c r="JBT26" s="304"/>
      <c r="JBU26" s="304"/>
      <c r="JBV26" s="304"/>
      <c r="JBW26" s="304"/>
      <c r="JBX26" s="304"/>
      <c r="JBY26" s="304"/>
      <c r="JBZ26" s="304"/>
      <c r="JCA26" s="304"/>
      <c r="JCB26" s="304"/>
      <c r="JCC26" s="304"/>
      <c r="JCD26" s="304"/>
      <c r="JCE26" s="304"/>
      <c r="JCF26" s="304"/>
      <c r="JCG26" s="304"/>
      <c r="JCH26" s="304"/>
      <c r="JCI26" s="304"/>
      <c r="JCJ26" s="304"/>
      <c r="JCK26" s="304"/>
      <c r="JCL26" s="304"/>
      <c r="JCM26" s="304"/>
      <c r="JCN26" s="304"/>
      <c r="JCO26" s="304"/>
      <c r="JCP26" s="304"/>
      <c r="JCQ26" s="304"/>
      <c r="JCR26" s="304"/>
      <c r="JCS26" s="304"/>
      <c r="JCT26" s="304"/>
      <c r="JCU26" s="304"/>
      <c r="JCV26" s="304"/>
      <c r="JCW26" s="304"/>
      <c r="JCX26" s="304"/>
      <c r="JCY26" s="304"/>
      <c r="JCZ26" s="304"/>
      <c r="JDA26" s="304"/>
      <c r="JDB26" s="304"/>
      <c r="JDC26" s="304"/>
      <c r="JDD26" s="304"/>
      <c r="JDE26" s="304"/>
      <c r="JDF26" s="304"/>
      <c r="JDG26" s="304"/>
      <c r="JDH26" s="304"/>
      <c r="JDI26" s="304"/>
      <c r="JDJ26" s="304"/>
      <c r="JDK26" s="304"/>
      <c r="JDL26" s="304"/>
      <c r="JDM26" s="304"/>
      <c r="JDN26" s="304"/>
      <c r="JDO26" s="304"/>
      <c r="JDP26" s="304"/>
      <c r="JDQ26" s="304"/>
      <c r="JDR26" s="304"/>
      <c r="JDS26" s="304"/>
      <c r="JDT26" s="304"/>
      <c r="JDU26" s="304"/>
      <c r="JDV26" s="304"/>
      <c r="JDW26" s="304"/>
      <c r="JDX26" s="304"/>
      <c r="JDY26" s="304"/>
      <c r="JDZ26" s="304"/>
      <c r="JEA26" s="304"/>
      <c r="JEB26" s="304"/>
      <c r="JEC26" s="304"/>
      <c r="JED26" s="304"/>
      <c r="JEE26" s="304"/>
      <c r="JEF26" s="304"/>
      <c r="JEG26" s="304"/>
      <c r="JEH26" s="304"/>
      <c r="JEI26" s="304"/>
      <c r="JEJ26" s="304"/>
      <c r="JEK26" s="304"/>
      <c r="JEL26" s="304"/>
      <c r="JEM26" s="304"/>
      <c r="JEN26" s="304"/>
      <c r="JEO26" s="304"/>
      <c r="JEP26" s="304"/>
      <c r="JEQ26" s="304"/>
      <c r="JER26" s="304"/>
      <c r="JES26" s="304"/>
      <c r="JET26" s="304"/>
      <c r="JEU26" s="304"/>
      <c r="JEV26" s="304"/>
      <c r="JEW26" s="304"/>
      <c r="JEX26" s="304"/>
      <c r="JEY26" s="304"/>
      <c r="JEZ26" s="304"/>
      <c r="JFA26" s="304"/>
      <c r="JFB26" s="304"/>
      <c r="JFC26" s="304"/>
      <c r="JFD26" s="304"/>
      <c r="JFE26" s="304"/>
      <c r="JFF26" s="304"/>
      <c r="JFG26" s="304"/>
      <c r="JFH26" s="304"/>
      <c r="JFI26" s="304"/>
      <c r="JFJ26" s="304"/>
      <c r="JFK26" s="304"/>
      <c r="JFL26" s="304"/>
      <c r="JFM26" s="304"/>
      <c r="JFN26" s="304"/>
      <c r="JFO26" s="304"/>
      <c r="JFP26" s="304"/>
      <c r="JFQ26" s="304"/>
      <c r="JFR26" s="304"/>
      <c r="JFS26" s="304"/>
      <c r="JFT26" s="304"/>
      <c r="JFU26" s="304"/>
      <c r="JFV26" s="304"/>
      <c r="JFW26" s="304"/>
      <c r="JFX26" s="304"/>
      <c r="JFY26" s="304"/>
      <c r="JFZ26" s="304"/>
      <c r="JGA26" s="304"/>
      <c r="JGB26" s="304"/>
      <c r="JGC26" s="304"/>
      <c r="JGD26" s="304"/>
      <c r="JGE26" s="304"/>
      <c r="JGF26" s="304"/>
      <c r="JGG26" s="304"/>
      <c r="JGH26" s="304"/>
      <c r="JGI26" s="304"/>
      <c r="JGJ26" s="304"/>
      <c r="JGK26" s="304"/>
      <c r="JGL26" s="304"/>
      <c r="JGM26" s="304"/>
      <c r="JGN26" s="304"/>
      <c r="JGO26" s="304"/>
      <c r="JGP26" s="304"/>
      <c r="JGQ26" s="304"/>
      <c r="JGR26" s="304"/>
      <c r="JGS26" s="304"/>
      <c r="JGT26" s="304"/>
      <c r="JGU26" s="304"/>
      <c r="JGV26" s="304"/>
      <c r="JGW26" s="304"/>
      <c r="JGX26" s="304"/>
      <c r="JGY26" s="304"/>
      <c r="JGZ26" s="304"/>
      <c r="JHA26" s="304"/>
      <c r="JHB26" s="304"/>
      <c r="JHC26" s="304"/>
      <c r="JHD26" s="304"/>
      <c r="JHE26" s="304"/>
      <c r="JHF26" s="304"/>
      <c r="JHG26" s="304"/>
      <c r="JHH26" s="304"/>
      <c r="JHI26" s="304"/>
      <c r="JHJ26" s="304"/>
      <c r="JHK26" s="304"/>
      <c r="JHL26" s="304"/>
      <c r="JHM26" s="304"/>
      <c r="JHN26" s="304"/>
      <c r="JHO26" s="304"/>
      <c r="JHP26" s="304"/>
      <c r="JHQ26" s="304"/>
      <c r="JHR26" s="304"/>
      <c r="JHS26" s="304"/>
      <c r="JHT26" s="304"/>
      <c r="JHU26" s="304"/>
      <c r="JHV26" s="304"/>
      <c r="JHW26" s="304"/>
      <c r="JHX26" s="304"/>
      <c r="JHY26" s="304"/>
      <c r="JHZ26" s="304"/>
      <c r="JIA26" s="304"/>
      <c r="JIB26" s="304"/>
      <c r="JIC26" s="304"/>
      <c r="JID26" s="304"/>
      <c r="JIE26" s="304"/>
      <c r="JIF26" s="304"/>
      <c r="JIG26" s="304"/>
      <c r="JIH26" s="304"/>
      <c r="JII26" s="304"/>
      <c r="JIJ26" s="304"/>
      <c r="JIK26" s="304"/>
      <c r="JIL26" s="304"/>
      <c r="JIM26" s="304"/>
      <c r="JIN26" s="304"/>
      <c r="JIO26" s="304"/>
      <c r="JIP26" s="304"/>
      <c r="JIQ26" s="304"/>
      <c r="JIR26" s="304"/>
      <c r="JIS26" s="304"/>
      <c r="JIT26" s="304"/>
      <c r="JIU26" s="304"/>
      <c r="JIV26" s="304"/>
      <c r="JIW26" s="304"/>
      <c r="JIX26" s="304"/>
      <c r="JIY26" s="304"/>
      <c r="JIZ26" s="304"/>
      <c r="JJA26" s="304"/>
      <c r="JJB26" s="304"/>
      <c r="JJC26" s="304"/>
      <c r="JJD26" s="304"/>
      <c r="JJE26" s="304"/>
      <c r="JJF26" s="304"/>
      <c r="JJG26" s="304"/>
      <c r="JJH26" s="304"/>
      <c r="JJI26" s="304"/>
      <c r="JJJ26" s="304"/>
      <c r="JJK26" s="304"/>
      <c r="JJL26" s="304"/>
      <c r="JJM26" s="304"/>
      <c r="JJN26" s="304"/>
      <c r="JJO26" s="304"/>
      <c r="JJP26" s="304"/>
      <c r="JJQ26" s="304"/>
      <c r="JJR26" s="304"/>
      <c r="JJS26" s="304"/>
      <c r="JJT26" s="304"/>
      <c r="JJU26" s="304"/>
      <c r="JJV26" s="304"/>
      <c r="JJW26" s="304"/>
      <c r="JJX26" s="304"/>
      <c r="JJY26" s="304"/>
      <c r="JJZ26" s="304"/>
      <c r="JKA26" s="304"/>
      <c r="JKB26" s="304"/>
      <c r="JKC26" s="304"/>
      <c r="JKD26" s="304"/>
      <c r="JKE26" s="304"/>
      <c r="JKF26" s="304"/>
      <c r="JKG26" s="304"/>
      <c r="JKH26" s="304"/>
      <c r="JKI26" s="304"/>
      <c r="JKJ26" s="304"/>
      <c r="JKK26" s="304"/>
      <c r="JKL26" s="304"/>
      <c r="JKM26" s="304"/>
      <c r="JKN26" s="304"/>
      <c r="JKO26" s="304"/>
      <c r="JKP26" s="304"/>
      <c r="JKQ26" s="304"/>
      <c r="JKR26" s="304"/>
      <c r="JKS26" s="304"/>
      <c r="JKT26" s="304"/>
      <c r="JKU26" s="304"/>
      <c r="JKV26" s="304"/>
      <c r="JKW26" s="304"/>
      <c r="JKX26" s="304"/>
      <c r="JKY26" s="304"/>
      <c r="JKZ26" s="304"/>
      <c r="JLA26" s="304"/>
      <c r="JLB26" s="304"/>
      <c r="JLC26" s="304"/>
      <c r="JLD26" s="304"/>
      <c r="JLE26" s="304"/>
      <c r="JLF26" s="304"/>
      <c r="JLG26" s="304"/>
      <c r="JLH26" s="304"/>
      <c r="JLI26" s="304"/>
      <c r="JLJ26" s="304"/>
      <c r="JLK26" s="304"/>
      <c r="JLL26" s="304"/>
      <c r="JLM26" s="304"/>
      <c r="JLN26" s="304"/>
      <c r="JLO26" s="304"/>
      <c r="JLP26" s="304"/>
      <c r="JLQ26" s="304"/>
      <c r="JLR26" s="304"/>
      <c r="JLS26" s="304"/>
      <c r="JLT26" s="304"/>
      <c r="JLU26" s="304"/>
      <c r="JLV26" s="304"/>
      <c r="JLW26" s="304"/>
      <c r="JLX26" s="304"/>
      <c r="JLY26" s="304"/>
      <c r="JLZ26" s="304"/>
      <c r="JMA26" s="304"/>
      <c r="JMB26" s="304"/>
      <c r="JMC26" s="304"/>
      <c r="JMD26" s="304"/>
      <c r="JME26" s="304"/>
      <c r="JMF26" s="304"/>
      <c r="JMG26" s="304"/>
      <c r="JMH26" s="304"/>
      <c r="JMI26" s="304"/>
      <c r="JMJ26" s="304"/>
      <c r="JMK26" s="304"/>
      <c r="JML26" s="304"/>
      <c r="JMM26" s="304"/>
      <c r="JMN26" s="304"/>
      <c r="JMO26" s="304"/>
      <c r="JMP26" s="304"/>
      <c r="JMQ26" s="304"/>
      <c r="JMR26" s="304"/>
      <c r="JMS26" s="304"/>
      <c r="JMT26" s="304"/>
      <c r="JMU26" s="304"/>
      <c r="JMV26" s="304"/>
      <c r="JMW26" s="304"/>
      <c r="JMX26" s="304"/>
      <c r="JMY26" s="304"/>
      <c r="JMZ26" s="304"/>
      <c r="JNA26" s="304"/>
      <c r="JNB26" s="304"/>
      <c r="JNC26" s="304"/>
      <c r="JND26" s="304"/>
      <c r="JNE26" s="304"/>
      <c r="JNF26" s="304"/>
      <c r="JNG26" s="304"/>
      <c r="JNH26" s="304"/>
      <c r="JNI26" s="304"/>
      <c r="JNJ26" s="304"/>
      <c r="JNK26" s="304"/>
      <c r="JNL26" s="304"/>
      <c r="JNM26" s="304"/>
      <c r="JNN26" s="304"/>
      <c r="JNO26" s="304"/>
      <c r="JNP26" s="304"/>
      <c r="JNQ26" s="304"/>
      <c r="JNR26" s="304"/>
      <c r="JNS26" s="304"/>
      <c r="JNT26" s="304"/>
      <c r="JNU26" s="304"/>
      <c r="JNV26" s="304"/>
      <c r="JNW26" s="304"/>
      <c r="JNX26" s="304"/>
      <c r="JNY26" s="304"/>
      <c r="JNZ26" s="304"/>
      <c r="JOA26" s="304"/>
      <c r="JOB26" s="304"/>
      <c r="JOC26" s="304"/>
      <c r="JOD26" s="304"/>
      <c r="JOE26" s="304"/>
      <c r="JOF26" s="304"/>
      <c r="JOG26" s="304"/>
      <c r="JOH26" s="304"/>
      <c r="JOI26" s="304"/>
      <c r="JOJ26" s="304"/>
      <c r="JOK26" s="304"/>
      <c r="JOL26" s="304"/>
      <c r="JOM26" s="304"/>
      <c r="JON26" s="304"/>
      <c r="JOO26" s="304"/>
      <c r="JOP26" s="304"/>
      <c r="JOQ26" s="304"/>
      <c r="JOR26" s="304"/>
      <c r="JOS26" s="304"/>
      <c r="JOT26" s="304"/>
      <c r="JOU26" s="304"/>
      <c r="JOV26" s="304"/>
      <c r="JOW26" s="304"/>
      <c r="JOX26" s="304"/>
      <c r="JOY26" s="304"/>
      <c r="JOZ26" s="304"/>
      <c r="JPA26" s="304"/>
      <c r="JPB26" s="304"/>
      <c r="JPC26" s="304"/>
      <c r="JPD26" s="304"/>
      <c r="JPE26" s="304"/>
      <c r="JPF26" s="304"/>
      <c r="JPG26" s="304"/>
      <c r="JPH26" s="304"/>
      <c r="JPI26" s="304"/>
      <c r="JPJ26" s="304"/>
      <c r="JPK26" s="304"/>
      <c r="JPL26" s="304"/>
      <c r="JPM26" s="304"/>
      <c r="JPN26" s="304"/>
      <c r="JPO26" s="304"/>
      <c r="JPP26" s="304"/>
      <c r="JPQ26" s="304"/>
      <c r="JPR26" s="304"/>
      <c r="JPS26" s="304"/>
      <c r="JPT26" s="304"/>
      <c r="JPU26" s="304"/>
      <c r="JPV26" s="304"/>
      <c r="JPW26" s="304"/>
      <c r="JPX26" s="304"/>
      <c r="JPY26" s="304"/>
      <c r="JPZ26" s="304"/>
      <c r="JQA26" s="304"/>
      <c r="JQB26" s="304"/>
      <c r="JQC26" s="304"/>
      <c r="JQD26" s="304"/>
      <c r="JQE26" s="304"/>
      <c r="JQF26" s="304"/>
      <c r="JQG26" s="304"/>
      <c r="JQH26" s="304"/>
      <c r="JQI26" s="304"/>
      <c r="JQJ26" s="304"/>
      <c r="JQK26" s="304"/>
      <c r="JQL26" s="304"/>
      <c r="JQM26" s="304"/>
      <c r="JQN26" s="304"/>
      <c r="JQO26" s="304"/>
      <c r="JQP26" s="304"/>
      <c r="JQQ26" s="304"/>
      <c r="JQR26" s="304"/>
      <c r="JQS26" s="304"/>
      <c r="JQT26" s="304"/>
      <c r="JQU26" s="304"/>
      <c r="JQV26" s="304"/>
      <c r="JQW26" s="304"/>
      <c r="JQX26" s="304"/>
      <c r="JQY26" s="304"/>
      <c r="JQZ26" s="304"/>
      <c r="JRA26" s="304"/>
      <c r="JRB26" s="304"/>
      <c r="JRC26" s="304"/>
      <c r="JRD26" s="304"/>
      <c r="JRE26" s="304"/>
      <c r="JRF26" s="304"/>
      <c r="JRG26" s="304"/>
      <c r="JRH26" s="304"/>
      <c r="JRI26" s="304"/>
      <c r="JRJ26" s="304"/>
      <c r="JRK26" s="304"/>
      <c r="JRL26" s="304"/>
      <c r="JRM26" s="304"/>
      <c r="JRN26" s="304"/>
      <c r="JRO26" s="304"/>
      <c r="JRP26" s="304"/>
      <c r="JRQ26" s="304"/>
      <c r="JRR26" s="304"/>
      <c r="JRS26" s="304"/>
      <c r="JRT26" s="304"/>
      <c r="JRU26" s="304"/>
      <c r="JRV26" s="304"/>
      <c r="JRW26" s="304"/>
      <c r="JRX26" s="304"/>
      <c r="JRY26" s="304"/>
      <c r="JRZ26" s="304"/>
      <c r="JSA26" s="304"/>
      <c r="JSB26" s="304"/>
      <c r="JSC26" s="304"/>
      <c r="JSD26" s="304"/>
      <c r="JSE26" s="304"/>
      <c r="JSF26" s="304"/>
      <c r="JSG26" s="304"/>
      <c r="JSH26" s="304"/>
      <c r="JSI26" s="304"/>
      <c r="JSJ26" s="304"/>
      <c r="JSK26" s="304"/>
      <c r="JSL26" s="304"/>
      <c r="JSM26" s="304"/>
      <c r="JSN26" s="304"/>
      <c r="JSO26" s="304"/>
      <c r="JSP26" s="304"/>
      <c r="JSQ26" s="304"/>
      <c r="JSR26" s="304"/>
      <c r="JSS26" s="304"/>
      <c r="JST26" s="304"/>
      <c r="JSU26" s="304"/>
      <c r="JSV26" s="304"/>
      <c r="JSW26" s="304"/>
      <c r="JSX26" s="304"/>
      <c r="JSY26" s="304"/>
      <c r="JSZ26" s="304"/>
      <c r="JTA26" s="304"/>
      <c r="JTB26" s="304"/>
      <c r="JTC26" s="304"/>
      <c r="JTD26" s="304"/>
      <c r="JTE26" s="304"/>
      <c r="JTF26" s="304"/>
      <c r="JTG26" s="304"/>
      <c r="JTH26" s="304"/>
      <c r="JTI26" s="304"/>
      <c r="JTJ26" s="304"/>
      <c r="JTK26" s="304"/>
      <c r="JTL26" s="304"/>
      <c r="JTM26" s="304"/>
      <c r="JTN26" s="304"/>
      <c r="JTO26" s="304"/>
      <c r="JTP26" s="304"/>
      <c r="JTQ26" s="304"/>
      <c r="JTR26" s="304"/>
      <c r="JTS26" s="304"/>
      <c r="JTT26" s="304"/>
      <c r="JTU26" s="304"/>
      <c r="JTV26" s="304"/>
      <c r="JTW26" s="304"/>
      <c r="JTX26" s="304"/>
      <c r="JTY26" s="304"/>
      <c r="JTZ26" s="304"/>
      <c r="JUA26" s="304"/>
      <c r="JUB26" s="304"/>
      <c r="JUC26" s="304"/>
      <c r="JUD26" s="304"/>
      <c r="JUE26" s="304"/>
      <c r="JUF26" s="304"/>
      <c r="JUG26" s="304"/>
      <c r="JUH26" s="304"/>
      <c r="JUI26" s="304"/>
      <c r="JUJ26" s="304"/>
      <c r="JUK26" s="304"/>
      <c r="JUL26" s="304"/>
      <c r="JUM26" s="304"/>
      <c r="JUN26" s="304"/>
      <c r="JUO26" s="304"/>
      <c r="JUP26" s="304"/>
      <c r="JUQ26" s="304"/>
      <c r="JUR26" s="304"/>
      <c r="JUS26" s="304"/>
      <c r="JUT26" s="304"/>
      <c r="JUU26" s="304"/>
      <c r="JUV26" s="304"/>
      <c r="JUW26" s="304"/>
      <c r="JUX26" s="304"/>
      <c r="JUY26" s="304"/>
      <c r="JUZ26" s="304"/>
      <c r="JVA26" s="304"/>
      <c r="JVB26" s="304"/>
      <c r="JVC26" s="304"/>
      <c r="JVD26" s="304"/>
      <c r="JVE26" s="304"/>
      <c r="JVF26" s="304"/>
      <c r="JVG26" s="304"/>
      <c r="JVH26" s="304"/>
      <c r="JVI26" s="304"/>
      <c r="JVJ26" s="304"/>
      <c r="JVK26" s="304"/>
      <c r="JVL26" s="304"/>
      <c r="JVM26" s="304"/>
      <c r="JVN26" s="304"/>
      <c r="JVO26" s="304"/>
      <c r="JVP26" s="304"/>
      <c r="JVQ26" s="304"/>
      <c r="JVR26" s="304"/>
      <c r="JVS26" s="304"/>
      <c r="JVT26" s="304"/>
      <c r="JVU26" s="304"/>
      <c r="JVV26" s="304"/>
      <c r="JVW26" s="304"/>
      <c r="JVX26" s="304"/>
      <c r="JVY26" s="304"/>
      <c r="JVZ26" s="304"/>
      <c r="JWA26" s="304"/>
      <c r="JWB26" s="304"/>
      <c r="JWC26" s="304"/>
      <c r="JWD26" s="304"/>
      <c r="JWE26" s="304"/>
      <c r="JWF26" s="304"/>
      <c r="JWG26" s="304"/>
      <c r="JWH26" s="304"/>
      <c r="JWI26" s="304"/>
      <c r="JWJ26" s="304"/>
      <c r="JWK26" s="304"/>
      <c r="JWL26" s="304"/>
      <c r="JWM26" s="304"/>
      <c r="JWN26" s="304"/>
      <c r="JWO26" s="304"/>
      <c r="JWP26" s="304"/>
      <c r="JWQ26" s="304"/>
      <c r="JWR26" s="304"/>
      <c r="JWS26" s="304"/>
      <c r="JWT26" s="304"/>
      <c r="JWU26" s="304"/>
      <c r="JWV26" s="304"/>
      <c r="JWW26" s="304"/>
      <c r="JWX26" s="304"/>
      <c r="JWY26" s="304"/>
      <c r="JWZ26" s="304"/>
      <c r="JXA26" s="304"/>
      <c r="JXB26" s="304"/>
      <c r="JXC26" s="304"/>
      <c r="JXD26" s="304"/>
      <c r="JXE26" s="304"/>
      <c r="JXF26" s="304"/>
      <c r="JXG26" s="304"/>
      <c r="JXH26" s="304"/>
      <c r="JXI26" s="304"/>
      <c r="JXJ26" s="304"/>
      <c r="JXK26" s="304"/>
      <c r="JXL26" s="304"/>
      <c r="JXM26" s="304"/>
      <c r="JXN26" s="304"/>
      <c r="JXO26" s="304"/>
      <c r="JXP26" s="304"/>
      <c r="JXQ26" s="304"/>
      <c r="JXR26" s="304"/>
      <c r="JXS26" s="304"/>
      <c r="JXT26" s="304"/>
      <c r="JXU26" s="304"/>
      <c r="JXV26" s="304"/>
      <c r="JXW26" s="304"/>
      <c r="JXX26" s="304"/>
      <c r="JXY26" s="304"/>
      <c r="JXZ26" s="304"/>
      <c r="JYA26" s="304"/>
      <c r="JYB26" s="304"/>
      <c r="JYC26" s="304"/>
      <c r="JYD26" s="304"/>
      <c r="JYE26" s="304"/>
      <c r="JYF26" s="304"/>
      <c r="JYG26" s="304"/>
      <c r="JYH26" s="304"/>
      <c r="JYI26" s="304"/>
      <c r="JYJ26" s="304"/>
      <c r="JYK26" s="304"/>
      <c r="JYL26" s="304"/>
      <c r="JYM26" s="304"/>
      <c r="JYN26" s="304"/>
      <c r="JYO26" s="304"/>
      <c r="JYP26" s="304"/>
      <c r="JYQ26" s="304"/>
      <c r="JYR26" s="304"/>
      <c r="JYS26" s="304"/>
      <c r="JYT26" s="304"/>
      <c r="JYU26" s="304"/>
      <c r="JYV26" s="304"/>
      <c r="JYW26" s="304"/>
      <c r="JYX26" s="304"/>
      <c r="JYY26" s="304"/>
      <c r="JYZ26" s="304"/>
      <c r="JZA26" s="304"/>
      <c r="JZB26" s="304"/>
      <c r="JZC26" s="304"/>
      <c r="JZD26" s="304"/>
      <c r="JZE26" s="304"/>
      <c r="JZF26" s="304"/>
      <c r="JZG26" s="304"/>
      <c r="JZH26" s="304"/>
      <c r="JZI26" s="304"/>
      <c r="JZJ26" s="304"/>
      <c r="JZK26" s="304"/>
      <c r="JZL26" s="304"/>
      <c r="JZM26" s="304"/>
      <c r="JZN26" s="304"/>
      <c r="JZO26" s="304"/>
      <c r="JZP26" s="304"/>
      <c r="JZQ26" s="304"/>
      <c r="JZR26" s="304"/>
      <c r="JZS26" s="304"/>
      <c r="JZT26" s="304"/>
      <c r="JZU26" s="304"/>
      <c r="JZV26" s="304"/>
      <c r="JZW26" s="304"/>
      <c r="JZX26" s="304"/>
      <c r="JZY26" s="304"/>
      <c r="JZZ26" s="304"/>
      <c r="KAA26" s="304"/>
      <c r="KAB26" s="304"/>
      <c r="KAC26" s="304"/>
      <c r="KAD26" s="304"/>
      <c r="KAE26" s="304"/>
      <c r="KAF26" s="304"/>
      <c r="KAG26" s="304"/>
      <c r="KAH26" s="304"/>
      <c r="KAI26" s="304"/>
      <c r="KAJ26" s="304"/>
      <c r="KAK26" s="304"/>
      <c r="KAL26" s="304"/>
      <c r="KAM26" s="304"/>
      <c r="KAN26" s="304"/>
      <c r="KAO26" s="304"/>
      <c r="KAP26" s="304"/>
      <c r="KAQ26" s="304"/>
      <c r="KAR26" s="304"/>
      <c r="KAS26" s="304"/>
      <c r="KAT26" s="304"/>
      <c r="KAU26" s="304"/>
      <c r="KAV26" s="304"/>
      <c r="KAW26" s="304"/>
      <c r="KAX26" s="304"/>
      <c r="KAY26" s="304"/>
      <c r="KAZ26" s="304"/>
      <c r="KBA26" s="304"/>
      <c r="KBB26" s="304"/>
      <c r="KBC26" s="304"/>
      <c r="KBD26" s="304"/>
      <c r="KBE26" s="304"/>
      <c r="KBF26" s="304"/>
      <c r="KBG26" s="304"/>
      <c r="KBH26" s="304"/>
      <c r="KBI26" s="304"/>
      <c r="KBJ26" s="304"/>
      <c r="KBK26" s="304"/>
      <c r="KBL26" s="304"/>
      <c r="KBM26" s="304"/>
      <c r="KBN26" s="304"/>
      <c r="KBO26" s="304"/>
      <c r="KBP26" s="304"/>
      <c r="KBQ26" s="304"/>
      <c r="KBR26" s="304"/>
      <c r="KBS26" s="304"/>
      <c r="KBT26" s="304"/>
      <c r="KBU26" s="304"/>
      <c r="KBV26" s="304"/>
      <c r="KBW26" s="304"/>
      <c r="KBX26" s="304"/>
      <c r="KBY26" s="304"/>
      <c r="KBZ26" s="304"/>
      <c r="KCA26" s="304"/>
      <c r="KCB26" s="304"/>
      <c r="KCC26" s="304"/>
      <c r="KCD26" s="304"/>
      <c r="KCE26" s="304"/>
      <c r="KCF26" s="304"/>
      <c r="KCG26" s="304"/>
      <c r="KCH26" s="304"/>
      <c r="KCI26" s="304"/>
      <c r="KCJ26" s="304"/>
      <c r="KCK26" s="304"/>
      <c r="KCL26" s="304"/>
      <c r="KCM26" s="304"/>
      <c r="KCN26" s="304"/>
      <c r="KCO26" s="304"/>
      <c r="KCP26" s="304"/>
      <c r="KCQ26" s="304"/>
      <c r="KCR26" s="304"/>
      <c r="KCS26" s="304"/>
      <c r="KCT26" s="304"/>
      <c r="KCU26" s="304"/>
      <c r="KCV26" s="304"/>
      <c r="KCW26" s="304"/>
      <c r="KCX26" s="304"/>
      <c r="KCY26" s="304"/>
      <c r="KCZ26" s="304"/>
      <c r="KDA26" s="304"/>
      <c r="KDB26" s="304"/>
      <c r="KDC26" s="304"/>
      <c r="KDD26" s="304"/>
      <c r="KDE26" s="304"/>
      <c r="KDF26" s="304"/>
      <c r="KDG26" s="304"/>
      <c r="KDH26" s="304"/>
      <c r="KDI26" s="304"/>
      <c r="KDJ26" s="304"/>
      <c r="KDK26" s="304"/>
      <c r="KDL26" s="304"/>
      <c r="KDM26" s="304"/>
      <c r="KDN26" s="304"/>
      <c r="KDO26" s="304"/>
      <c r="KDP26" s="304"/>
      <c r="KDQ26" s="304"/>
      <c r="KDR26" s="304"/>
      <c r="KDS26" s="304"/>
      <c r="KDT26" s="304"/>
      <c r="KDU26" s="304"/>
      <c r="KDV26" s="304"/>
      <c r="KDW26" s="304"/>
      <c r="KDX26" s="304"/>
      <c r="KDY26" s="304"/>
      <c r="KDZ26" s="304"/>
      <c r="KEA26" s="304"/>
      <c r="KEB26" s="304"/>
      <c r="KEC26" s="304"/>
      <c r="KED26" s="304"/>
      <c r="KEE26" s="304"/>
      <c r="KEF26" s="304"/>
      <c r="KEG26" s="304"/>
      <c r="KEH26" s="304"/>
      <c r="KEI26" s="304"/>
      <c r="KEJ26" s="304"/>
      <c r="KEK26" s="304"/>
      <c r="KEL26" s="304"/>
      <c r="KEM26" s="304"/>
      <c r="KEN26" s="304"/>
      <c r="KEO26" s="304"/>
      <c r="KEP26" s="304"/>
      <c r="KEQ26" s="304"/>
      <c r="KER26" s="304"/>
      <c r="KES26" s="304"/>
      <c r="KET26" s="304"/>
      <c r="KEU26" s="304"/>
      <c r="KEV26" s="304"/>
      <c r="KEW26" s="304"/>
      <c r="KEX26" s="304"/>
      <c r="KEY26" s="304"/>
      <c r="KEZ26" s="304"/>
      <c r="KFA26" s="304"/>
      <c r="KFB26" s="304"/>
      <c r="KFC26" s="304"/>
      <c r="KFD26" s="304"/>
      <c r="KFE26" s="304"/>
      <c r="KFF26" s="304"/>
      <c r="KFG26" s="304"/>
      <c r="KFH26" s="304"/>
      <c r="KFI26" s="304"/>
      <c r="KFJ26" s="304"/>
      <c r="KFK26" s="304"/>
      <c r="KFL26" s="304"/>
      <c r="KFM26" s="304"/>
      <c r="KFN26" s="304"/>
      <c r="KFO26" s="304"/>
      <c r="KFP26" s="304"/>
      <c r="KFQ26" s="304"/>
      <c r="KFR26" s="304"/>
      <c r="KFS26" s="304"/>
      <c r="KFT26" s="304"/>
      <c r="KFU26" s="304"/>
      <c r="KFV26" s="304"/>
      <c r="KFW26" s="304"/>
      <c r="KFX26" s="304"/>
      <c r="KFY26" s="304"/>
      <c r="KFZ26" s="304"/>
      <c r="KGA26" s="304"/>
      <c r="KGB26" s="304"/>
      <c r="KGC26" s="304"/>
      <c r="KGD26" s="304"/>
      <c r="KGE26" s="304"/>
      <c r="KGF26" s="304"/>
      <c r="KGG26" s="304"/>
      <c r="KGH26" s="304"/>
      <c r="KGI26" s="304"/>
      <c r="KGJ26" s="304"/>
      <c r="KGK26" s="304"/>
      <c r="KGL26" s="304"/>
      <c r="KGM26" s="304"/>
      <c r="KGN26" s="304"/>
      <c r="KGO26" s="304"/>
      <c r="KGP26" s="304"/>
      <c r="KGQ26" s="304"/>
      <c r="KGR26" s="304"/>
      <c r="KGS26" s="304"/>
      <c r="KGT26" s="304"/>
      <c r="KGU26" s="304"/>
      <c r="KGV26" s="304"/>
      <c r="KGW26" s="304"/>
      <c r="KGX26" s="304"/>
      <c r="KGY26" s="304"/>
      <c r="KGZ26" s="304"/>
      <c r="KHA26" s="304"/>
      <c r="KHB26" s="304"/>
      <c r="KHC26" s="304"/>
      <c r="KHD26" s="304"/>
      <c r="KHE26" s="304"/>
      <c r="KHF26" s="304"/>
      <c r="KHG26" s="304"/>
      <c r="KHH26" s="304"/>
      <c r="KHI26" s="304"/>
      <c r="KHJ26" s="304"/>
      <c r="KHK26" s="304"/>
      <c r="KHL26" s="304"/>
      <c r="KHM26" s="304"/>
      <c r="KHN26" s="304"/>
      <c r="KHO26" s="304"/>
      <c r="KHP26" s="304"/>
      <c r="KHQ26" s="304"/>
      <c r="KHR26" s="304"/>
      <c r="KHS26" s="304"/>
      <c r="KHT26" s="304"/>
      <c r="KHU26" s="304"/>
      <c r="KHV26" s="304"/>
      <c r="KHW26" s="304"/>
      <c r="KHX26" s="304"/>
      <c r="KHY26" s="304"/>
      <c r="KHZ26" s="304"/>
      <c r="KIA26" s="304"/>
      <c r="KIB26" s="304"/>
      <c r="KIC26" s="304"/>
      <c r="KID26" s="304"/>
      <c r="KIE26" s="304"/>
      <c r="KIF26" s="304"/>
      <c r="KIG26" s="304"/>
      <c r="KIH26" s="304"/>
      <c r="KII26" s="304"/>
      <c r="KIJ26" s="304"/>
      <c r="KIK26" s="304"/>
      <c r="KIL26" s="304"/>
      <c r="KIM26" s="304"/>
      <c r="KIN26" s="304"/>
      <c r="KIO26" s="304"/>
      <c r="KIP26" s="304"/>
      <c r="KIQ26" s="304"/>
      <c r="KIR26" s="304"/>
      <c r="KIS26" s="304"/>
      <c r="KIT26" s="304"/>
      <c r="KIU26" s="304"/>
      <c r="KIV26" s="304"/>
      <c r="KIW26" s="304"/>
      <c r="KIX26" s="304"/>
      <c r="KIY26" s="304"/>
      <c r="KIZ26" s="304"/>
      <c r="KJA26" s="304"/>
      <c r="KJB26" s="304"/>
      <c r="KJC26" s="304"/>
      <c r="KJD26" s="304"/>
      <c r="KJE26" s="304"/>
      <c r="KJF26" s="304"/>
      <c r="KJG26" s="304"/>
      <c r="KJH26" s="304"/>
      <c r="KJI26" s="304"/>
      <c r="KJJ26" s="304"/>
      <c r="KJK26" s="304"/>
      <c r="KJL26" s="304"/>
      <c r="KJM26" s="304"/>
      <c r="KJN26" s="304"/>
      <c r="KJO26" s="304"/>
      <c r="KJP26" s="304"/>
      <c r="KJQ26" s="304"/>
      <c r="KJR26" s="304"/>
      <c r="KJS26" s="304"/>
      <c r="KJT26" s="304"/>
      <c r="KJU26" s="304"/>
      <c r="KJV26" s="304"/>
      <c r="KJW26" s="304"/>
      <c r="KJX26" s="304"/>
      <c r="KJY26" s="304"/>
      <c r="KJZ26" s="304"/>
      <c r="KKA26" s="304"/>
      <c r="KKB26" s="304"/>
      <c r="KKC26" s="304"/>
      <c r="KKD26" s="304"/>
      <c r="KKE26" s="304"/>
      <c r="KKF26" s="304"/>
      <c r="KKG26" s="304"/>
      <c r="KKH26" s="304"/>
      <c r="KKI26" s="304"/>
      <c r="KKJ26" s="304"/>
      <c r="KKK26" s="304"/>
      <c r="KKL26" s="304"/>
      <c r="KKM26" s="304"/>
      <c r="KKN26" s="304"/>
      <c r="KKO26" s="304"/>
      <c r="KKP26" s="304"/>
      <c r="KKQ26" s="304"/>
      <c r="KKR26" s="304"/>
      <c r="KKS26" s="304"/>
      <c r="KKT26" s="304"/>
      <c r="KKU26" s="304"/>
      <c r="KKV26" s="304"/>
      <c r="KKW26" s="304"/>
      <c r="KKX26" s="304"/>
      <c r="KKY26" s="304"/>
      <c r="KKZ26" s="304"/>
      <c r="KLA26" s="304"/>
      <c r="KLB26" s="304"/>
      <c r="KLC26" s="304"/>
      <c r="KLD26" s="304"/>
      <c r="KLE26" s="304"/>
      <c r="KLF26" s="304"/>
      <c r="KLG26" s="304"/>
      <c r="KLH26" s="304"/>
      <c r="KLI26" s="304"/>
      <c r="KLJ26" s="304"/>
      <c r="KLK26" s="304"/>
      <c r="KLL26" s="304"/>
      <c r="KLM26" s="304"/>
      <c r="KLN26" s="304"/>
      <c r="KLO26" s="304"/>
      <c r="KLP26" s="304"/>
      <c r="KLQ26" s="304"/>
      <c r="KLR26" s="304"/>
      <c r="KLS26" s="304"/>
      <c r="KLT26" s="304"/>
      <c r="KLU26" s="304"/>
      <c r="KLV26" s="304"/>
      <c r="KLW26" s="304"/>
      <c r="KLX26" s="304"/>
      <c r="KLY26" s="304"/>
      <c r="KLZ26" s="304"/>
      <c r="KMA26" s="304"/>
      <c r="KMB26" s="304"/>
      <c r="KMC26" s="304"/>
      <c r="KMD26" s="304"/>
      <c r="KME26" s="304"/>
      <c r="KMF26" s="304"/>
      <c r="KMG26" s="304"/>
      <c r="KMH26" s="304"/>
      <c r="KMI26" s="304"/>
      <c r="KMJ26" s="304"/>
      <c r="KMK26" s="304"/>
      <c r="KML26" s="304"/>
      <c r="KMM26" s="304"/>
      <c r="KMN26" s="304"/>
      <c r="KMO26" s="304"/>
      <c r="KMP26" s="304"/>
      <c r="KMQ26" s="304"/>
      <c r="KMR26" s="304"/>
      <c r="KMS26" s="304"/>
      <c r="KMT26" s="304"/>
      <c r="KMU26" s="304"/>
      <c r="KMV26" s="304"/>
      <c r="KMW26" s="304"/>
      <c r="KMX26" s="304"/>
      <c r="KMY26" s="304"/>
      <c r="KMZ26" s="304"/>
      <c r="KNA26" s="304"/>
      <c r="KNB26" s="304"/>
      <c r="KNC26" s="304"/>
      <c r="KND26" s="304"/>
      <c r="KNE26" s="304"/>
      <c r="KNF26" s="304"/>
      <c r="KNG26" s="304"/>
      <c r="KNH26" s="304"/>
      <c r="KNI26" s="304"/>
      <c r="KNJ26" s="304"/>
      <c r="KNK26" s="304"/>
      <c r="KNL26" s="304"/>
      <c r="KNM26" s="304"/>
      <c r="KNN26" s="304"/>
      <c r="KNO26" s="304"/>
      <c r="KNP26" s="304"/>
      <c r="KNQ26" s="304"/>
      <c r="KNR26" s="304"/>
      <c r="KNS26" s="304"/>
      <c r="KNT26" s="304"/>
      <c r="KNU26" s="304"/>
      <c r="KNV26" s="304"/>
      <c r="KNW26" s="304"/>
      <c r="KNX26" s="304"/>
      <c r="KNY26" s="304"/>
      <c r="KNZ26" s="304"/>
      <c r="KOA26" s="304"/>
      <c r="KOB26" s="304"/>
      <c r="KOC26" s="304"/>
      <c r="KOD26" s="304"/>
      <c r="KOE26" s="304"/>
      <c r="KOF26" s="304"/>
      <c r="KOG26" s="304"/>
      <c r="KOH26" s="304"/>
      <c r="KOI26" s="304"/>
      <c r="KOJ26" s="304"/>
      <c r="KOK26" s="304"/>
      <c r="KOL26" s="304"/>
      <c r="KOM26" s="304"/>
      <c r="KON26" s="304"/>
      <c r="KOO26" s="304"/>
      <c r="KOP26" s="304"/>
      <c r="KOQ26" s="304"/>
      <c r="KOR26" s="304"/>
      <c r="KOS26" s="304"/>
      <c r="KOT26" s="304"/>
      <c r="KOU26" s="304"/>
      <c r="KOV26" s="304"/>
      <c r="KOW26" s="304"/>
      <c r="KOX26" s="304"/>
      <c r="KOY26" s="304"/>
      <c r="KOZ26" s="304"/>
      <c r="KPA26" s="304"/>
      <c r="KPB26" s="304"/>
      <c r="KPC26" s="304"/>
      <c r="KPD26" s="304"/>
      <c r="KPE26" s="304"/>
      <c r="KPF26" s="304"/>
      <c r="KPG26" s="304"/>
      <c r="KPH26" s="304"/>
      <c r="KPI26" s="304"/>
      <c r="KPJ26" s="304"/>
      <c r="KPK26" s="304"/>
      <c r="KPL26" s="304"/>
      <c r="KPM26" s="304"/>
      <c r="KPN26" s="304"/>
      <c r="KPO26" s="304"/>
      <c r="KPP26" s="304"/>
      <c r="KPQ26" s="304"/>
      <c r="KPR26" s="304"/>
      <c r="KPS26" s="304"/>
      <c r="KPT26" s="304"/>
      <c r="KPU26" s="304"/>
      <c r="KPV26" s="304"/>
      <c r="KPW26" s="304"/>
      <c r="KPX26" s="304"/>
      <c r="KPY26" s="304"/>
      <c r="KPZ26" s="304"/>
      <c r="KQA26" s="304"/>
      <c r="KQB26" s="304"/>
      <c r="KQC26" s="304"/>
      <c r="KQD26" s="304"/>
      <c r="KQE26" s="304"/>
      <c r="KQF26" s="304"/>
      <c r="KQG26" s="304"/>
      <c r="KQH26" s="304"/>
      <c r="KQI26" s="304"/>
      <c r="KQJ26" s="304"/>
      <c r="KQK26" s="304"/>
      <c r="KQL26" s="304"/>
      <c r="KQM26" s="304"/>
      <c r="KQN26" s="304"/>
      <c r="KQO26" s="304"/>
      <c r="KQP26" s="304"/>
      <c r="KQQ26" s="304"/>
      <c r="KQR26" s="304"/>
      <c r="KQS26" s="304"/>
      <c r="KQT26" s="304"/>
      <c r="KQU26" s="304"/>
      <c r="KQV26" s="304"/>
      <c r="KQW26" s="304"/>
      <c r="KQX26" s="304"/>
      <c r="KQY26" s="304"/>
      <c r="KQZ26" s="304"/>
      <c r="KRA26" s="304"/>
      <c r="KRB26" s="304"/>
      <c r="KRC26" s="304"/>
      <c r="KRD26" s="304"/>
      <c r="KRE26" s="304"/>
      <c r="KRF26" s="304"/>
      <c r="KRG26" s="304"/>
      <c r="KRH26" s="304"/>
      <c r="KRI26" s="304"/>
      <c r="KRJ26" s="304"/>
      <c r="KRK26" s="304"/>
      <c r="KRL26" s="304"/>
      <c r="KRM26" s="304"/>
      <c r="KRN26" s="304"/>
      <c r="KRO26" s="304"/>
      <c r="KRP26" s="304"/>
      <c r="KRQ26" s="304"/>
      <c r="KRR26" s="304"/>
      <c r="KRS26" s="304"/>
      <c r="KRT26" s="304"/>
      <c r="KRU26" s="304"/>
      <c r="KRV26" s="304"/>
      <c r="KRW26" s="304"/>
      <c r="KRX26" s="304"/>
      <c r="KRY26" s="304"/>
      <c r="KRZ26" s="304"/>
      <c r="KSA26" s="304"/>
      <c r="KSB26" s="304"/>
      <c r="KSC26" s="304"/>
      <c r="KSD26" s="304"/>
      <c r="KSE26" s="304"/>
      <c r="KSF26" s="304"/>
      <c r="KSG26" s="304"/>
      <c r="KSH26" s="304"/>
      <c r="KSI26" s="304"/>
      <c r="KSJ26" s="304"/>
      <c r="KSK26" s="304"/>
      <c r="KSL26" s="304"/>
      <c r="KSM26" s="304"/>
      <c r="KSN26" s="304"/>
      <c r="KSO26" s="304"/>
      <c r="KSP26" s="304"/>
      <c r="KSQ26" s="304"/>
      <c r="KSR26" s="304"/>
      <c r="KSS26" s="304"/>
      <c r="KST26" s="304"/>
      <c r="KSU26" s="304"/>
      <c r="KSV26" s="304"/>
      <c r="KSW26" s="304"/>
      <c r="KSX26" s="304"/>
      <c r="KSY26" s="304"/>
      <c r="KSZ26" s="304"/>
      <c r="KTA26" s="304"/>
      <c r="KTB26" s="304"/>
      <c r="KTC26" s="304"/>
      <c r="KTD26" s="304"/>
      <c r="KTE26" s="304"/>
      <c r="KTF26" s="304"/>
      <c r="KTG26" s="304"/>
      <c r="KTH26" s="304"/>
      <c r="KTI26" s="304"/>
      <c r="KTJ26" s="304"/>
      <c r="KTK26" s="304"/>
      <c r="KTL26" s="304"/>
      <c r="KTM26" s="304"/>
      <c r="KTN26" s="304"/>
      <c r="KTO26" s="304"/>
      <c r="KTP26" s="304"/>
      <c r="KTQ26" s="304"/>
      <c r="KTR26" s="304"/>
      <c r="KTS26" s="304"/>
      <c r="KTT26" s="304"/>
      <c r="KTU26" s="304"/>
      <c r="KTV26" s="304"/>
      <c r="KTW26" s="304"/>
      <c r="KTX26" s="304"/>
      <c r="KTY26" s="304"/>
      <c r="KTZ26" s="304"/>
      <c r="KUA26" s="304"/>
      <c r="KUB26" s="304"/>
      <c r="KUC26" s="304"/>
      <c r="KUD26" s="304"/>
      <c r="KUE26" s="304"/>
      <c r="KUF26" s="304"/>
      <c r="KUG26" s="304"/>
      <c r="KUH26" s="304"/>
      <c r="KUI26" s="304"/>
      <c r="KUJ26" s="304"/>
      <c r="KUK26" s="304"/>
      <c r="KUL26" s="304"/>
      <c r="KUM26" s="304"/>
      <c r="KUN26" s="304"/>
      <c r="KUO26" s="304"/>
      <c r="KUP26" s="304"/>
      <c r="KUQ26" s="304"/>
      <c r="KUR26" s="304"/>
      <c r="KUS26" s="304"/>
      <c r="KUT26" s="304"/>
      <c r="KUU26" s="304"/>
      <c r="KUV26" s="304"/>
      <c r="KUW26" s="304"/>
      <c r="KUX26" s="304"/>
      <c r="KUY26" s="304"/>
      <c r="KUZ26" s="304"/>
      <c r="KVA26" s="304"/>
      <c r="KVB26" s="304"/>
      <c r="KVC26" s="304"/>
      <c r="KVD26" s="304"/>
      <c r="KVE26" s="304"/>
      <c r="KVF26" s="304"/>
      <c r="KVG26" s="304"/>
      <c r="KVH26" s="304"/>
      <c r="KVI26" s="304"/>
      <c r="KVJ26" s="304"/>
      <c r="KVK26" s="304"/>
      <c r="KVL26" s="304"/>
      <c r="KVM26" s="304"/>
      <c r="KVN26" s="304"/>
      <c r="KVO26" s="304"/>
      <c r="KVP26" s="304"/>
      <c r="KVQ26" s="304"/>
      <c r="KVR26" s="304"/>
      <c r="KVS26" s="304"/>
      <c r="KVT26" s="304"/>
      <c r="KVU26" s="304"/>
      <c r="KVV26" s="304"/>
      <c r="KVW26" s="304"/>
      <c r="KVX26" s="304"/>
      <c r="KVY26" s="304"/>
      <c r="KVZ26" s="304"/>
      <c r="KWA26" s="304"/>
      <c r="KWB26" s="304"/>
      <c r="KWC26" s="304"/>
      <c r="KWD26" s="304"/>
      <c r="KWE26" s="304"/>
      <c r="KWF26" s="304"/>
      <c r="KWG26" s="304"/>
      <c r="KWH26" s="304"/>
      <c r="KWI26" s="304"/>
      <c r="KWJ26" s="304"/>
      <c r="KWK26" s="304"/>
      <c r="KWL26" s="304"/>
      <c r="KWM26" s="304"/>
      <c r="KWN26" s="304"/>
      <c r="KWO26" s="304"/>
      <c r="KWP26" s="304"/>
      <c r="KWQ26" s="304"/>
      <c r="KWR26" s="304"/>
      <c r="KWS26" s="304"/>
      <c r="KWT26" s="304"/>
      <c r="KWU26" s="304"/>
      <c r="KWV26" s="304"/>
      <c r="KWW26" s="304"/>
      <c r="KWX26" s="304"/>
      <c r="KWY26" s="304"/>
      <c r="KWZ26" s="304"/>
      <c r="KXA26" s="304"/>
      <c r="KXB26" s="304"/>
      <c r="KXC26" s="304"/>
      <c r="KXD26" s="304"/>
      <c r="KXE26" s="304"/>
      <c r="KXF26" s="304"/>
      <c r="KXG26" s="304"/>
      <c r="KXH26" s="304"/>
      <c r="KXI26" s="304"/>
      <c r="KXJ26" s="304"/>
      <c r="KXK26" s="304"/>
      <c r="KXL26" s="304"/>
      <c r="KXM26" s="304"/>
      <c r="KXN26" s="304"/>
      <c r="KXO26" s="304"/>
      <c r="KXP26" s="304"/>
      <c r="KXQ26" s="304"/>
      <c r="KXR26" s="304"/>
      <c r="KXS26" s="304"/>
      <c r="KXT26" s="304"/>
      <c r="KXU26" s="304"/>
      <c r="KXV26" s="304"/>
      <c r="KXW26" s="304"/>
      <c r="KXX26" s="304"/>
      <c r="KXY26" s="304"/>
      <c r="KXZ26" s="304"/>
      <c r="KYA26" s="304"/>
      <c r="KYB26" s="304"/>
      <c r="KYC26" s="304"/>
      <c r="KYD26" s="304"/>
      <c r="KYE26" s="304"/>
      <c r="KYF26" s="304"/>
      <c r="KYG26" s="304"/>
      <c r="KYH26" s="304"/>
      <c r="KYI26" s="304"/>
      <c r="KYJ26" s="304"/>
      <c r="KYK26" s="304"/>
      <c r="KYL26" s="304"/>
      <c r="KYM26" s="304"/>
      <c r="KYN26" s="304"/>
      <c r="KYO26" s="304"/>
      <c r="KYP26" s="304"/>
      <c r="KYQ26" s="304"/>
      <c r="KYR26" s="304"/>
      <c r="KYS26" s="304"/>
      <c r="KYT26" s="304"/>
      <c r="KYU26" s="304"/>
      <c r="KYV26" s="304"/>
      <c r="KYW26" s="304"/>
      <c r="KYX26" s="304"/>
      <c r="KYY26" s="304"/>
      <c r="KYZ26" s="304"/>
      <c r="KZA26" s="304"/>
      <c r="KZB26" s="304"/>
      <c r="KZC26" s="304"/>
      <c r="KZD26" s="304"/>
      <c r="KZE26" s="304"/>
      <c r="KZF26" s="304"/>
      <c r="KZG26" s="304"/>
      <c r="KZH26" s="304"/>
      <c r="KZI26" s="304"/>
      <c r="KZJ26" s="304"/>
      <c r="KZK26" s="304"/>
      <c r="KZL26" s="304"/>
      <c r="KZM26" s="304"/>
      <c r="KZN26" s="304"/>
      <c r="KZO26" s="304"/>
      <c r="KZP26" s="304"/>
      <c r="KZQ26" s="304"/>
      <c r="KZR26" s="304"/>
      <c r="KZS26" s="304"/>
      <c r="KZT26" s="304"/>
      <c r="KZU26" s="304"/>
      <c r="KZV26" s="304"/>
      <c r="KZW26" s="304"/>
      <c r="KZX26" s="304"/>
      <c r="KZY26" s="304"/>
      <c r="KZZ26" s="304"/>
      <c r="LAA26" s="304"/>
      <c r="LAB26" s="304"/>
      <c r="LAC26" s="304"/>
      <c r="LAD26" s="304"/>
      <c r="LAE26" s="304"/>
      <c r="LAF26" s="304"/>
      <c r="LAG26" s="304"/>
      <c r="LAH26" s="304"/>
      <c r="LAI26" s="304"/>
      <c r="LAJ26" s="304"/>
      <c r="LAK26" s="304"/>
      <c r="LAL26" s="304"/>
      <c r="LAM26" s="304"/>
      <c r="LAN26" s="304"/>
      <c r="LAO26" s="304"/>
      <c r="LAP26" s="304"/>
      <c r="LAQ26" s="304"/>
      <c r="LAR26" s="304"/>
      <c r="LAS26" s="304"/>
      <c r="LAT26" s="304"/>
      <c r="LAU26" s="304"/>
      <c r="LAV26" s="304"/>
      <c r="LAW26" s="304"/>
      <c r="LAX26" s="304"/>
      <c r="LAY26" s="304"/>
      <c r="LAZ26" s="304"/>
      <c r="LBA26" s="304"/>
      <c r="LBB26" s="304"/>
      <c r="LBC26" s="304"/>
      <c r="LBD26" s="304"/>
      <c r="LBE26" s="304"/>
      <c r="LBF26" s="304"/>
      <c r="LBG26" s="304"/>
      <c r="LBH26" s="304"/>
      <c r="LBI26" s="304"/>
      <c r="LBJ26" s="304"/>
      <c r="LBK26" s="304"/>
      <c r="LBL26" s="304"/>
      <c r="LBM26" s="304"/>
      <c r="LBN26" s="304"/>
      <c r="LBO26" s="304"/>
      <c r="LBP26" s="304"/>
      <c r="LBQ26" s="304"/>
      <c r="LBR26" s="304"/>
      <c r="LBS26" s="304"/>
      <c r="LBT26" s="304"/>
      <c r="LBU26" s="304"/>
      <c r="LBV26" s="304"/>
      <c r="LBW26" s="304"/>
      <c r="LBX26" s="304"/>
      <c r="LBY26" s="304"/>
      <c r="LBZ26" s="304"/>
      <c r="LCA26" s="304"/>
      <c r="LCB26" s="304"/>
      <c r="LCC26" s="304"/>
      <c r="LCD26" s="304"/>
      <c r="LCE26" s="304"/>
      <c r="LCF26" s="304"/>
      <c r="LCG26" s="304"/>
      <c r="LCH26" s="304"/>
      <c r="LCI26" s="304"/>
      <c r="LCJ26" s="304"/>
      <c r="LCK26" s="304"/>
      <c r="LCL26" s="304"/>
      <c r="LCM26" s="304"/>
      <c r="LCN26" s="304"/>
      <c r="LCO26" s="304"/>
      <c r="LCP26" s="304"/>
      <c r="LCQ26" s="304"/>
      <c r="LCR26" s="304"/>
      <c r="LCS26" s="304"/>
      <c r="LCT26" s="304"/>
      <c r="LCU26" s="304"/>
      <c r="LCV26" s="304"/>
      <c r="LCW26" s="304"/>
      <c r="LCX26" s="304"/>
      <c r="LCY26" s="304"/>
      <c r="LCZ26" s="304"/>
      <c r="LDA26" s="304"/>
      <c r="LDB26" s="304"/>
      <c r="LDC26" s="304"/>
      <c r="LDD26" s="304"/>
      <c r="LDE26" s="304"/>
      <c r="LDF26" s="304"/>
      <c r="LDG26" s="304"/>
      <c r="LDH26" s="304"/>
      <c r="LDI26" s="304"/>
      <c r="LDJ26" s="304"/>
      <c r="LDK26" s="304"/>
      <c r="LDL26" s="304"/>
      <c r="LDM26" s="304"/>
      <c r="LDN26" s="304"/>
      <c r="LDO26" s="304"/>
      <c r="LDP26" s="304"/>
      <c r="LDQ26" s="304"/>
      <c r="LDR26" s="304"/>
      <c r="LDS26" s="304"/>
      <c r="LDT26" s="304"/>
      <c r="LDU26" s="304"/>
      <c r="LDV26" s="304"/>
      <c r="LDW26" s="304"/>
      <c r="LDX26" s="304"/>
      <c r="LDY26" s="304"/>
      <c r="LDZ26" s="304"/>
      <c r="LEA26" s="304"/>
      <c r="LEB26" s="304"/>
      <c r="LEC26" s="304"/>
      <c r="LED26" s="304"/>
      <c r="LEE26" s="304"/>
      <c r="LEF26" s="304"/>
      <c r="LEG26" s="304"/>
      <c r="LEH26" s="304"/>
      <c r="LEI26" s="304"/>
      <c r="LEJ26" s="304"/>
      <c r="LEK26" s="304"/>
      <c r="LEL26" s="304"/>
      <c r="LEM26" s="304"/>
      <c r="LEN26" s="304"/>
      <c r="LEO26" s="304"/>
      <c r="LEP26" s="304"/>
      <c r="LEQ26" s="304"/>
      <c r="LER26" s="304"/>
      <c r="LES26" s="304"/>
      <c r="LET26" s="304"/>
      <c r="LEU26" s="304"/>
      <c r="LEV26" s="304"/>
      <c r="LEW26" s="304"/>
      <c r="LEX26" s="304"/>
      <c r="LEY26" s="304"/>
      <c r="LEZ26" s="304"/>
      <c r="LFA26" s="304"/>
      <c r="LFB26" s="304"/>
      <c r="LFC26" s="304"/>
      <c r="LFD26" s="304"/>
      <c r="LFE26" s="304"/>
      <c r="LFF26" s="304"/>
      <c r="LFG26" s="304"/>
      <c r="LFH26" s="304"/>
      <c r="LFI26" s="304"/>
      <c r="LFJ26" s="304"/>
      <c r="LFK26" s="304"/>
      <c r="LFL26" s="304"/>
      <c r="LFM26" s="304"/>
      <c r="LFN26" s="304"/>
      <c r="LFO26" s="304"/>
      <c r="LFP26" s="304"/>
      <c r="LFQ26" s="304"/>
      <c r="LFR26" s="304"/>
      <c r="LFS26" s="304"/>
      <c r="LFT26" s="304"/>
      <c r="LFU26" s="304"/>
      <c r="LFV26" s="304"/>
      <c r="LFW26" s="304"/>
      <c r="LFX26" s="304"/>
      <c r="LFY26" s="304"/>
      <c r="LFZ26" s="304"/>
      <c r="LGA26" s="304"/>
      <c r="LGB26" s="304"/>
      <c r="LGC26" s="304"/>
      <c r="LGD26" s="304"/>
      <c r="LGE26" s="304"/>
      <c r="LGF26" s="304"/>
      <c r="LGG26" s="304"/>
      <c r="LGH26" s="304"/>
      <c r="LGI26" s="304"/>
      <c r="LGJ26" s="304"/>
      <c r="LGK26" s="304"/>
      <c r="LGL26" s="304"/>
      <c r="LGM26" s="304"/>
      <c r="LGN26" s="304"/>
      <c r="LGO26" s="304"/>
      <c r="LGP26" s="304"/>
      <c r="LGQ26" s="304"/>
      <c r="LGR26" s="304"/>
      <c r="LGS26" s="304"/>
      <c r="LGT26" s="304"/>
      <c r="LGU26" s="304"/>
      <c r="LGV26" s="304"/>
      <c r="LGW26" s="304"/>
      <c r="LGX26" s="304"/>
      <c r="LGY26" s="304"/>
      <c r="LGZ26" s="304"/>
      <c r="LHA26" s="304"/>
      <c r="LHB26" s="304"/>
      <c r="LHC26" s="304"/>
      <c r="LHD26" s="304"/>
      <c r="LHE26" s="304"/>
      <c r="LHF26" s="304"/>
      <c r="LHG26" s="304"/>
      <c r="LHH26" s="304"/>
      <c r="LHI26" s="304"/>
      <c r="LHJ26" s="304"/>
      <c r="LHK26" s="304"/>
      <c r="LHL26" s="304"/>
      <c r="LHM26" s="304"/>
      <c r="LHN26" s="304"/>
      <c r="LHO26" s="304"/>
      <c r="LHP26" s="304"/>
      <c r="LHQ26" s="304"/>
      <c r="LHR26" s="304"/>
      <c r="LHS26" s="304"/>
      <c r="LHT26" s="304"/>
      <c r="LHU26" s="304"/>
      <c r="LHV26" s="304"/>
      <c r="LHW26" s="304"/>
      <c r="LHX26" s="304"/>
      <c r="LHY26" s="304"/>
      <c r="LHZ26" s="304"/>
      <c r="LIA26" s="304"/>
      <c r="LIB26" s="304"/>
      <c r="LIC26" s="304"/>
      <c r="LID26" s="304"/>
      <c r="LIE26" s="304"/>
      <c r="LIF26" s="304"/>
      <c r="LIG26" s="304"/>
      <c r="LIH26" s="304"/>
      <c r="LII26" s="304"/>
      <c r="LIJ26" s="304"/>
      <c r="LIK26" s="304"/>
      <c r="LIL26" s="304"/>
      <c r="LIM26" s="304"/>
      <c r="LIN26" s="304"/>
      <c r="LIO26" s="304"/>
      <c r="LIP26" s="304"/>
      <c r="LIQ26" s="304"/>
      <c r="LIR26" s="304"/>
      <c r="LIS26" s="304"/>
      <c r="LIT26" s="304"/>
      <c r="LIU26" s="304"/>
      <c r="LIV26" s="304"/>
      <c r="LIW26" s="304"/>
      <c r="LIX26" s="304"/>
      <c r="LIY26" s="304"/>
      <c r="LIZ26" s="304"/>
      <c r="LJA26" s="304"/>
      <c r="LJB26" s="304"/>
      <c r="LJC26" s="304"/>
      <c r="LJD26" s="304"/>
      <c r="LJE26" s="304"/>
      <c r="LJF26" s="304"/>
      <c r="LJG26" s="304"/>
      <c r="LJH26" s="304"/>
      <c r="LJI26" s="304"/>
      <c r="LJJ26" s="304"/>
      <c r="LJK26" s="304"/>
      <c r="LJL26" s="304"/>
      <c r="LJM26" s="304"/>
      <c r="LJN26" s="304"/>
      <c r="LJO26" s="304"/>
      <c r="LJP26" s="304"/>
      <c r="LJQ26" s="304"/>
      <c r="LJR26" s="304"/>
      <c r="LJS26" s="304"/>
      <c r="LJT26" s="304"/>
      <c r="LJU26" s="304"/>
      <c r="LJV26" s="304"/>
      <c r="LJW26" s="304"/>
      <c r="LJX26" s="304"/>
      <c r="LJY26" s="304"/>
      <c r="LJZ26" s="304"/>
      <c r="LKA26" s="304"/>
      <c r="LKB26" s="304"/>
      <c r="LKC26" s="304"/>
      <c r="LKD26" s="304"/>
      <c r="LKE26" s="304"/>
      <c r="LKF26" s="304"/>
      <c r="LKG26" s="304"/>
      <c r="LKH26" s="304"/>
      <c r="LKI26" s="304"/>
      <c r="LKJ26" s="304"/>
      <c r="LKK26" s="304"/>
      <c r="LKL26" s="304"/>
      <c r="LKM26" s="304"/>
      <c r="LKN26" s="304"/>
      <c r="LKO26" s="304"/>
      <c r="LKP26" s="304"/>
      <c r="LKQ26" s="304"/>
      <c r="LKR26" s="304"/>
      <c r="LKS26" s="304"/>
      <c r="LKT26" s="304"/>
      <c r="LKU26" s="304"/>
      <c r="LKV26" s="304"/>
      <c r="LKW26" s="304"/>
      <c r="LKX26" s="304"/>
      <c r="LKY26" s="304"/>
      <c r="LKZ26" s="304"/>
      <c r="LLA26" s="304"/>
      <c r="LLB26" s="304"/>
      <c r="LLC26" s="304"/>
      <c r="LLD26" s="304"/>
      <c r="LLE26" s="304"/>
      <c r="LLF26" s="304"/>
      <c r="LLG26" s="304"/>
      <c r="LLH26" s="304"/>
      <c r="LLI26" s="304"/>
      <c r="LLJ26" s="304"/>
      <c r="LLK26" s="304"/>
      <c r="LLL26" s="304"/>
      <c r="LLM26" s="304"/>
      <c r="LLN26" s="304"/>
      <c r="LLO26" s="304"/>
      <c r="LLP26" s="304"/>
      <c r="LLQ26" s="304"/>
      <c r="LLR26" s="304"/>
      <c r="LLS26" s="304"/>
      <c r="LLT26" s="304"/>
      <c r="LLU26" s="304"/>
      <c r="LLV26" s="304"/>
      <c r="LLW26" s="304"/>
      <c r="LLX26" s="304"/>
      <c r="LLY26" s="304"/>
      <c r="LLZ26" s="304"/>
      <c r="LMA26" s="304"/>
      <c r="LMB26" s="304"/>
      <c r="LMC26" s="304"/>
      <c r="LMD26" s="304"/>
      <c r="LME26" s="304"/>
      <c r="LMF26" s="304"/>
      <c r="LMG26" s="304"/>
      <c r="LMH26" s="304"/>
      <c r="LMI26" s="304"/>
      <c r="LMJ26" s="304"/>
      <c r="LMK26" s="304"/>
      <c r="LML26" s="304"/>
      <c r="LMM26" s="304"/>
      <c r="LMN26" s="304"/>
      <c r="LMO26" s="304"/>
      <c r="LMP26" s="304"/>
      <c r="LMQ26" s="304"/>
      <c r="LMR26" s="304"/>
      <c r="LMS26" s="304"/>
      <c r="LMT26" s="304"/>
      <c r="LMU26" s="304"/>
      <c r="LMV26" s="304"/>
      <c r="LMW26" s="304"/>
      <c r="LMX26" s="304"/>
      <c r="LMY26" s="304"/>
      <c r="LMZ26" s="304"/>
      <c r="LNA26" s="304"/>
      <c r="LNB26" s="304"/>
      <c r="LNC26" s="304"/>
      <c r="LND26" s="304"/>
      <c r="LNE26" s="304"/>
      <c r="LNF26" s="304"/>
      <c r="LNG26" s="304"/>
      <c r="LNH26" s="304"/>
      <c r="LNI26" s="304"/>
      <c r="LNJ26" s="304"/>
      <c r="LNK26" s="304"/>
      <c r="LNL26" s="304"/>
      <c r="LNM26" s="304"/>
      <c r="LNN26" s="304"/>
      <c r="LNO26" s="304"/>
      <c r="LNP26" s="304"/>
      <c r="LNQ26" s="304"/>
      <c r="LNR26" s="304"/>
      <c r="LNS26" s="304"/>
      <c r="LNT26" s="304"/>
      <c r="LNU26" s="304"/>
      <c r="LNV26" s="304"/>
      <c r="LNW26" s="304"/>
      <c r="LNX26" s="304"/>
      <c r="LNY26" s="304"/>
      <c r="LNZ26" s="304"/>
      <c r="LOA26" s="304"/>
      <c r="LOB26" s="304"/>
      <c r="LOC26" s="304"/>
      <c r="LOD26" s="304"/>
      <c r="LOE26" s="304"/>
      <c r="LOF26" s="304"/>
      <c r="LOG26" s="304"/>
      <c r="LOH26" s="304"/>
      <c r="LOI26" s="304"/>
      <c r="LOJ26" s="304"/>
      <c r="LOK26" s="304"/>
      <c r="LOL26" s="304"/>
      <c r="LOM26" s="304"/>
      <c r="LON26" s="304"/>
      <c r="LOO26" s="304"/>
      <c r="LOP26" s="304"/>
      <c r="LOQ26" s="304"/>
      <c r="LOR26" s="304"/>
      <c r="LOS26" s="304"/>
      <c r="LOT26" s="304"/>
      <c r="LOU26" s="304"/>
      <c r="LOV26" s="304"/>
      <c r="LOW26" s="304"/>
      <c r="LOX26" s="304"/>
      <c r="LOY26" s="304"/>
      <c r="LOZ26" s="304"/>
      <c r="LPA26" s="304"/>
      <c r="LPB26" s="304"/>
      <c r="LPC26" s="304"/>
      <c r="LPD26" s="304"/>
      <c r="LPE26" s="304"/>
      <c r="LPF26" s="304"/>
      <c r="LPG26" s="304"/>
      <c r="LPH26" s="304"/>
      <c r="LPI26" s="304"/>
      <c r="LPJ26" s="304"/>
      <c r="LPK26" s="304"/>
      <c r="LPL26" s="304"/>
      <c r="LPM26" s="304"/>
      <c r="LPN26" s="304"/>
      <c r="LPO26" s="304"/>
      <c r="LPP26" s="304"/>
      <c r="LPQ26" s="304"/>
      <c r="LPR26" s="304"/>
      <c r="LPS26" s="304"/>
      <c r="LPT26" s="304"/>
      <c r="LPU26" s="304"/>
      <c r="LPV26" s="304"/>
      <c r="LPW26" s="304"/>
      <c r="LPX26" s="304"/>
      <c r="LPY26" s="304"/>
      <c r="LPZ26" s="304"/>
      <c r="LQA26" s="304"/>
      <c r="LQB26" s="304"/>
      <c r="LQC26" s="304"/>
      <c r="LQD26" s="304"/>
      <c r="LQE26" s="304"/>
      <c r="LQF26" s="304"/>
      <c r="LQG26" s="304"/>
      <c r="LQH26" s="304"/>
      <c r="LQI26" s="304"/>
      <c r="LQJ26" s="304"/>
      <c r="LQK26" s="304"/>
      <c r="LQL26" s="304"/>
      <c r="LQM26" s="304"/>
      <c r="LQN26" s="304"/>
      <c r="LQO26" s="304"/>
      <c r="LQP26" s="304"/>
      <c r="LQQ26" s="304"/>
      <c r="LQR26" s="304"/>
      <c r="LQS26" s="304"/>
      <c r="LQT26" s="304"/>
      <c r="LQU26" s="304"/>
      <c r="LQV26" s="304"/>
      <c r="LQW26" s="304"/>
      <c r="LQX26" s="304"/>
      <c r="LQY26" s="304"/>
      <c r="LQZ26" s="304"/>
      <c r="LRA26" s="304"/>
      <c r="LRB26" s="304"/>
      <c r="LRC26" s="304"/>
      <c r="LRD26" s="304"/>
      <c r="LRE26" s="304"/>
      <c r="LRF26" s="304"/>
      <c r="LRG26" s="304"/>
      <c r="LRH26" s="304"/>
      <c r="LRI26" s="304"/>
      <c r="LRJ26" s="304"/>
      <c r="LRK26" s="304"/>
      <c r="LRL26" s="304"/>
      <c r="LRM26" s="304"/>
      <c r="LRN26" s="304"/>
      <c r="LRO26" s="304"/>
      <c r="LRP26" s="304"/>
      <c r="LRQ26" s="304"/>
      <c r="LRR26" s="304"/>
      <c r="LRS26" s="304"/>
      <c r="LRT26" s="304"/>
      <c r="LRU26" s="304"/>
      <c r="LRV26" s="304"/>
      <c r="LRW26" s="304"/>
      <c r="LRX26" s="304"/>
      <c r="LRY26" s="304"/>
      <c r="LRZ26" s="304"/>
      <c r="LSA26" s="304"/>
      <c r="LSB26" s="304"/>
      <c r="LSC26" s="304"/>
      <c r="LSD26" s="304"/>
      <c r="LSE26" s="304"/>
      <c r="LSF26" s="304"/>
      <c r="LSG26" s="304"/>
      <c r="LSH26" s="304"/>
      <c r="LSI26" s="304"/>
      <c r="LSJ26" s="304"/>
      <c r="LSK26" s="304"/>
      <c r="LSL26" s="304"/>
      <c r="LSM26" s="304"/>
      <c r="LSN26" s="304"/>
      <c r="LSO26" s="304"/>
      <c r="LSP26" s="304"/>
      <c r="LSQ26" s="304"/>
      <c r="LSR26" s="304"/>
      <c r="LSS26" s="304"/>
      <c r="LST26" s="304"/>
      <c r="LSU26" s="304"/>
      <c r="LSV26" s="304"/>
      <c r="LSW26" s="304"/>
      <c r="LSX26" s="304"/>
      <c r="LSY26" s="304"/>
      <c r="LSZ26" s="304"/>
      <c r="LTA26" s="304"/>
      <c r="LTB26" s="304"/>
      <c r="LTC26" s="304"/>
      <c r="LTD26" s="304"/>
      <c r="LTE26" s="304"/>
      <c r="LTF26" s="304"/>
      <c r="LTG26" s="304"/>
      <c r="LTH26" s="304"/>
      <c r="LTI26" s="304"/>
      <c r="LTJ26" s="304"/>
      <c r="LTK26" s="304"/>
      <c r="LTL26" s="304"/>
      <c r="LTM26" s="304"/>
      <c r="LTN26" s="304"/>
      <c r="LTO26" s="304"/>
      <c r="LTP26" s="304"/>
      <c r="LTQ26" s="304"/>
      <c r="LTR26" s="304"/>
      <c r="LTS26" s="304"/>
      <c r="LTT26" s="304"/>
      <c r="LTU26" s="304"/>
      <c r="LTV26" s="304"/>
      <c r="LTW26" s="304"/>
      <c r="LTX26" s="304"/>
      <c r="LTY26" s="304"/>
      <c r="LTZ26" s="304"/>
      <c r="LUA26" s="304"/>
      <c r="LUB26" s="304"/>
      <c r="LUC26" s="304"/>
      <c r="LUD26" s="304"/>
      <c r="LUE26" s="304"/>
      <c r="LUF26" s="304"/>
      <c r="LUG26" s="304"/>
      <c r="LUH26" s="304"/>
      <c r="LUI26" s="304"/>
      <c r="LUJ26" s="304"/>
      <c r="LUK26" s="304"/>
      <c r="LUL26" s="304"/>
      <c r="LUM26" s="304"/>
      <c r="LUN26" s="304"/>
      <c r="LUO26" s="304"/>
      <c r="LUP26" s="304"/>
      <c r="LUQ26" s="304"/>
      <c r="LUR26" s="304"/>
      <c r="LUS26" s="304"/>
      <c r="LUT26" s="304"/>
      <c r="LUU26" s="304"/>
      <c r="LUV26" s="304"/>
      <c r="LUW26" s="304"/>
      <c r="LUX26" s="304"/>
      <c r="LUY26" s="304"/>
      <c r="LUZ26" s="304"/>
      <c r="LVA26" s="304"/>
      <c r="LVB26" s="304"/>
      <c r="LVC26" s="304"/>
      <c r="LVD26" s="304"/>
      <c r="LVE26" s="304"/>
      <c r="LVF26" s="304"/>
      <c r="LVG26" s="304"/>
      <c r="LVH26" s="304"/>
      <c r="LVI26" s="304"/>
      <c r="LVJ26" s="304"/>
      <c r="LVK26" s="304"/>
      <c r="LVL26" s="304"/>
      <c r="LVM26" s="304"/>
      <c r="LVN26" s="304"/>
      <c r="LVO26" s="304"/>
      <c r="LVP26" s="304"/>
      <c r="LVQ26" s="304"/>
      <c r="LVR26" s="304"/>
      <c r="LVS26" s="304"/>
      <c r="LVT26" s="304"/>
      <c r="LVU26" s="304"/>
      <c r="LVV26" s="304"/>
      <c r="LVW26" s="304"/>
      <c r="LVX26" s="304"/>
      <c r="LVY26" s="304"/>
      <c r="LVZ26" s="304"/>
      <c r="LWA26" s="304"/>
      <c r="LWB26" s="304"/>
      <c r="LWC26" s="304"/>
      <c r="LWD26" s="304"/>
      <c r="LWE26" s="304"/>
      <c r="LWF26" s="304"/>
      <c r="LWG26" s="304"/>
      <c r="LWH26" s="304"/>
      <c r="LWI26" s="304"/>
      <c r="LWJ26" s="304"/>
      <c r="LWK26" s="304"/>
      <c r="LWL26" s="304"/>
      <c r="LWM26" s="304"/>
      <c r="LWN26" s="304"/>
      <c r="LWO26" s="304"/>
      <c r="LWP26" s="304"/>
      <c r="LWQ26" s="304"/>
      <c r="LWR26" s="304"/>
      <c r="LWS26" s="304"/>
      <c r="LWT26" s="304"/>
      <c r="LWU26" s="304"/>
      <c r="LWV26" s="304"/>
      <c r="LWW26" s="304"/>
      <c r="LWX26" s="304"/>
      <c r="LWY26" s="304"/>
      <c r="LWZ26" s="304"/>
      <c r="LXA26" s="304"/>
      <c r="LXB26" s="304"/>
      <c r="LXC26" s="304"/>
      <c r="LXD26" s="304"/>
      <c r="LXE26" s="304"/>
      <c r="LXF26" s="304"/>
      <c r="LXG26" s="304"/>
      <c r="LXH26" s="304"/>
      <c r="LXI26" s="304"/>
      <c r="LXJ26" s="304"/>
      <c r="LXK26" s="304"/>
      <c r="LXL26" s="304"/>
      <c r="LXM26" s="304"/>
      <c r="LXN26" s="304"/>
      <c r="LXO26" s="304"/>
      <c r="LXP26" s="304"/>
      <c r="LXQ26" s="304"/>
      <c r="LXR26" s="304"/>
      <c r="LXS26" s="304"/>
      <c r="LXT26" s="304"/>
      <c r="LXU26" s="304"/>
      <c r="LXV26" s="304"/>
      <c r="LXW26" s="304"/>
      <c r="LXX26" s="304"/>
      <c r="LXY26" s="304"/>
      <c r="LXZ26" s="304"/>
      <c r="LYA26" s="304"/>
      <c r="LYB26" s="304"/>
      <c r="LYC26" s="304"/>
      <c r="LYD26" s="304"/>
      <c r="LYE26" s="304"/>
      <c r="LYF26" s="304"/>
      <c r="LYG26" s="304"/>
      <c r="LYH26" s="304"/>
      <c r="LYI26" s="304"/>
      <c r="LYJ26" s="304"/>
      <c r="LYK26" s="304"/>
      <c r="LYL26" s="304"/>
      <c r="LYM26" s="304"/>
      <c r="LYN26" s="304"/>
      <c r="LYO26" s="304"/>
      <c r="LYP26" s="304"/>
      <c r="LYQ26" s="304"/>
      <c r="LYR26" s="304"/>
      <c r="LYS26" s="304"/>
      <c r="LYT26" s="304"/>
      <c r="LYU26" s="304"/>
      <c r="LYV26" s="304"/>
      <c r="LYW26" s="304"/>
      <c r="LYX26" s="304"/>
      <c r="LYY26" s="304"/>
      <c r="LYZ26" s="304"/>
      <c r="LZA26" s="304"/>
      <c r="LZB26" s="304"/>
      <c r="LZC26" s="304"/>
      <c r="LZD26" s="304"/>
      <c r="LZE26" s="304"/>
      <c r="LZF26" s="304"/>
      <c r="LZG26" s="304"/>
      <c r="LZH26" s="304"/>
      <c r="LZI26" s="304"/>
      <c r="LZJ26" s="304"/>
      <c r="LZK26" s="304"/>
      <c r="LZL26" s="304"/>
      <c r="LZM26" s="304"/>
      <c r="LZN26" s="304"/>
      <c r="LZO26" s="304"/>
      <c r="LZP26" s="304"/>
      <c r="LZQ26" s="304"/>
      <c r="LZR26" s="304"/>
      <c r="LZS26" s="304"/>
      <c r="LZT26" s="304"/>
      <c r="LZU26" s="304"/>
      <c r="LZV26" s="304"/>
      <c r="LZW26" s="304"/>
      <c r="LZX26" s="304"/>
      <c r="LZY26" s="304"/>
      <c r="LZZ26" s="304"/>
      <c r="MAA26" s="304"/>
      <c r="MAB26" s="304"/>
      <c r="MAC26" s="304"/>
      <c r="MAD26" s="304"/>
      <c r="MAE26" s="304"/>
      <c r="MAF26" s="304"/>
      <c r="MAG26" s="304"/>
      <c r="MAH26" s="304"/>
      <c r="MAI26" s="304"/>
      <c r="MAJ26" s="304"/>
      <c r="MAK26" s="304"/>
      <c r="MAL26" s="304"/>
      <c r="MAM26" s="304"/>
      <c r="MAN26" s="304"/>
      <c r="MAO26" s="304"/>
      <c r="MAP26" s="304"/>
      <c r="MAQ26" s="304"/>
      <c r="MAR26" s="304"/>
      <c r="MAS26" s="304"/>
      <c r="MAT26" s="304"/>
      <c r="MAU26" s="304"/>
      <c r="MAV26" s="304"/>
      <c r="MAW26" s="304"/>
      <c r="MAX26" s="304"/>
      <c r="MAY26" s="304"/>
      <c r="MAZ26" s="304"/>
      <c r="MBA26" s="304"/>
      <c r="MBB26" s="304"/>
      <c r="MBC26" s="304"/>
      <c r="MBD26" s="304"/>
      <c r="MBE26" s="304"/>
      <c r="MBF26" s="304"/>
      <c r="MBG26" s="304"/>
      <c r="MBH26" s="304"/>
      <c r="MBI26" s="304"/>
      <c r="MBJ26" s="304"/>
      <c r="MBK26" s="304"/>
      <c r="MBL26" s="304"/>
      <c r="MBM26" s="304"/>
      <c r="MBN26" s="304"/>
      <c r="MBO26" s="304"/>
      <c r="MBP26" s="304"/>
      <c r="MBQ26" s="304"/>
      <c r="MBR26" s="304"/>
      <c r="MBS26" s="304"/>
      <c r="MBT26" s="304"/>
      <c r="MBU26" s="304"/>
      <c r="MBV26" s="304"/>
      <c r="MBW26" s="304"/>
      <c r="MBX26" s="304"/>
      <c r="MBY26" s="304"/>
      <c r="MBZ26" s="304"/>
      <c r="MCA26" s="304"/>
      <c r="MCB26" s="304"/>
      <c r="MCC26" s="304"/>
      <c r="MCD26" s="304"/>
      <c r="MCE26" s="304"/>
      <c r="MCF26" s="304"/>
      <c r="MCG26" s="304"/>
      <c r="MCH26" s="304"/>
      <c r="MCI26" s="304"/>
      <c r="MCJ26" s="304"/>
      <c r="MCK26" s="304"/>
      <c r="MCL26" s="304"/>
      <c r="MCM26" s="304"/>
      <c r="MCN26" s="304"/>
      <c r="MCO26" s="304"/>
      <c r="MCP26" s="304"/>
      <c r="MCQ26" s="304"/>
      <c r="MCR26" s="304"/>
      <c r="MCS26" s="304"/>
      <c r="MCT26" s="304"/>
      <c r="MCU26" s="304"/>
      <c r="MCV26" s="304"/>
      <c r="MCW26" s="304"/>
      <c r="MCX26" s="304"/>
      <c r="MCY26" s="304"/>
      <c r="MCZ26" s="304"/>
      <c r="MDA26" s="304"/>
      <c r="MDB26" s="304"/>
      <c r="MDC26" s="304"/>
      <c r="MDD26" s="304"/>
      <c r="MDE26" s="304"/>
      <c r="MDF26" s="304"/>
      <c r="MDG26" s="304"/>
      <c r="MDH26" s="304"/>
      <c r="MDI26" s="304"/>
      <c r="MDJ26" s="304"/>
      <c r="MDK26" s="304"/>
      <c r="MDL26" s="304"/>
      <c r="MDM26" s="304"/>
      <c r="MDN26" s="304"/>
      <c r="MDO26" s="304"/>
      <c r="MDP26" s="304"/>
      <c r="MDQ26" s="304"/>
      <c r="MDR26" s="304"/>
      <c r="MDS26" s="304"/>
      <c r="MDT26" s="304"/>
      <c r="MDU26" s="304"/>
      <c r="MDV26" s="304"/>
      <c r="MDW26" s="304"/>
      <c r="MDX26" s="304"/>
      <c r="MDY26" s="304"/>
      <c r="MDZ26" s="304"/>
      <c r="MEA26" s="304"/>
      <c r="MEB26" s="304"/>
      <c r="MEC26" s="304"/>
      <c r="MED26" s="304"/>
      <c r="MEE26" s="304"/>
      <c r="MEF26" s="304"/>
      <c r="MEG26" s="304"/>
      <c r="MEH26" s="304"/>
      <c r="MEI26" s="304"/>
      <c r="MEJ26" s="304"/>
      <c r="MEK26" s="304"/>
      <c r="MEL26" s="304"/>
      <c r="MEM26" s="304"/>
      <c r="MEN26" s="304"/>
      <c r="MEO26" s="304"/>
      <c r="MEP26" s="304"/>
      <c r="MEQ26" s="304"/>
      <c r="MER26" s="304"/>
      <c r="MES26" s="304"/>
      <c r="MET26" s="304"/>
      <c r="MEU26" s="304"/>
      <c r="MEV26" s="304"/>
      <c r="MEW26" s="304"/>
      <c r="MEX26" s="304"/>
      <c r="MEY26" s="304"/>
      <c r="MEZ26" s="304"/>
      <c r="MFA26" s="304"/>
      <c r="MFB26" s="304"/>
      <c r="MFC26" s="304"/>
      <c r="MFD26" s="304"/>
      <c r="MFE26" s="304"/>
      <c r="MFF26" s="304"/>
      <c r="MFG26" s="304"/>
      <c r="MFH26" s="304"/>
      <c r="MFI26" s="304"/>
      <c r="MFJ26" s="304"/>
      <c r="MFK26" s="304"/>
      <c r="MFL26" s="304"/>
      <c r="MFM26" s="304"/>
      <c r="MFN26" s="304"/>
      <c r="MFO26" s="304"/>
      <c r="MFP26" s="304"/>
      <c r="MFQ26" s="304"/>
      <c r="MFR26" s="304"/>
      <c r="MFS26" s="304"/>
      <c r="MFT26" s="304"/>
      <c r="MFU26" s="304"/>
      <c r="MFV26" s="304"/>
      <c r="MFW26" s="304"/>
      <c r="MFX26" s="304"/>
      <c r="MFY26" s="304"/>
      <c r="MFZ26" s="304"/>
      <c r="MGA26" s="304"/>
      <c r="MGB26" s="304"/>
      <c r="MGC26" s="304"/>
      <c r="MGD26" s="304"/>
      <c r="MGE26" s="304"/>
      <c r="MGF26" s="304"/>
      <c r="MGG26" s="304"/>
      <c r="MGH26" s="304"/>
      <c r="MGI26" s="304"/>
      <c r="MGJ26" s="304"/>
      <c r="MGK26" s="304"/>
      <c r="MGL26" s="304"/>
      <c r="MGM26" s="304"/>
      <c r="MGN26" s="304"/>
      <c r="MGO26" s="304"/>
      <c r="MGP26" s="304"/>
      <c r="MGQ26" s="304"/>
      <c r="MGR26" s="304"/>
      <c r="MGS26" s="304"/>
      <c r="MGT26" s="304"/>
      <c r="MGU26" s="304"/>
      <c r="MGV26" s="304"/>
      <c r="MGW26" s="304"/>
      <c r="MGX26" s="304"/>
      <c r="MGY26" s="304"/>
      <c r="MGZ26" s="304"/>
      <c r="MHA26" s="304"/>
      <c r="MHB26" s="304"/>
      <c r="MHC26" s="304"/>
      <c r="MHD26" s="304"/>
      <c r="MHE26" s="304"/>
      <c r="MHF26" s="304"/>
      <c r="MHG26" s="304"/>
      <c r="MHH26" s="304"/>
      <c r="MHI26" s="304"/>
      <c r="MHJ26" s="304"/>
      <c r="MHK26" s="304"/>
      <c r="MHL26" s="304"/>
      <c r="MHM26" s="304"/>
      <c r="MHN26" s="304"/>
      <c r="MHO26" s="304"/>
      <c r="MHP26" s="304"/>
      <c r="MHQ26" s="304"/>
      <c r="MHR26" s="304"/>
      <c r="MHS26" s="304"/>
      <c r="MHT26" s="304"/>
      <c r="MHU26" s="304"/>
      <c r="MHV26" s="304"/>
      <c r="MHW26" s="304"/>
      <c r="MHX26" s="304"/>
      <c r="MHY26" s="304"/>
      <c r="MHZ26" s="304"/>
      <c r="MIA26" s="304"/>
      <c r="MIB26" s="304"/>
      <c r="MIC26" s="304"/>
      <c r="MID26" s="304"/>
      <c r="MIE26" s="304"/>
      <c r="MIF26" s="304"/>
      <c r="MIG26" s="304"/>
      <c r="MIH26" s="304"/>
      <c r="MII26" s="304"/>
      <c r="MIJ26" s="304"/>
      <c r="MIK26" s="304"/>
      <c r="MIL26" s="304"/>
      <c r="MIM26" s="304"/>
      <c r="MIN26" s="304"/>
      <c r="MIO26" s="304"/>
      <c r="MIP26" s="304"/>
      <c r="MIQ26" s="304"/>
      <c r="MIR26" s="304"/>
      <c r="MIS26" s="304"/>
      <c r="MIT26" s="304"/>
      <c r="MIU26" s="304"/>
      <c r="MIV26" s="304"/>
      <c r="MIW26" s="304"/>
      <c r="MIX26" s="304"/>
      <c r="MIY26" s="304"/>
      <c r="MIZ26" s="304"/>
      <c r="MJA26" s="304"/>
      <c r="MJB26" s="304"/>
      <c r="MJC26" s="304"/>
      <c r="MJD26" s="304"/>
      <c r="MJE26" s="304"/>
      <c r="MJF26" s="304"/>
      <c r="MJG26" s="304"/>
      <c r="MJH26" s="304"/>
      <c r="MJI26" s="304"/>
      <c r="MJJ26" s="304"/>
      <c r="MJK26" s="304"/>
      <c r="MJL26" s="304"/>
      <c r="MJM26" s="304"/>
      <c r="MJN26" s="304"/>
      <c r="MJO26" s="304"/>
      <c r="MJP26" s="304"/>
      <c r="MJQ26" s="304"/>
      <c r="MJR26" s="304"/>
      <c r="MJS26" s="304"/>
      <c r="MJT26" s="304"/>
      <c r="MJU26" s="304"/>
      <c r="MJV26" s="304"/>
      <c r="MJW26" s="304"/>
      <c r="MJX26" s="304"/>
      <c r="MJY26" s="304"/>
      <c r="MJZ26" s="304"/>
      <c r="MKA26" s="304"/>
      <c r="MKB26" s="304"/>
      <c r="MKC26" s="304"/>
      <c r="MKD26" s="304"/>
      <c r="MKE26" s="304"/>
      <c r="MKF26" s="304"/>
      <c r="MKG26" s="304"/>
      <c r="MKH26" s="304"/>
      <c r="MKI26" s="304"/>
      <c r="MKJ26" s="304"/>
      <c r="MKK26" s="304"/>
      <c r="MKL26" s="304"/>
      <c r="MKM26" s="304"/>
      <c r="MKN26" s="304"/>
      <c r="MKO26" s="304"/>
      <c r="MKP26" s="304"/>
      <c r="MKQ26" s="304"/>
      <c r="MKR26" s="304"/>
      <c r="MKS26" s="304"/>
      <c r="MKT26" s="304"/>
      <c r="MKU26" s="304"/>
      <c r="MKV26" s="304"/>
      <c r="MKW26" s="304"/>
      <c r="MKX26" s="304"/>
      <c r="MKY26" s="304"/>
      <c r="MKZ26" s="304"/>
      <c r="MLA26" s="304"/>
      <c r="MLB26" s="304"/>
      <c r="MLC26" s="304"/>
      <c r="MLD26" s="304"/>
      <c r="MLE26" s="304"/>
      <c r="MLF26" s="304"/>
      <c r="MLG26" s="304"/>
      <c r="MLH26" s="304"/>
      <c r="MLI26" s="304"/>
      <c r="MLJ26" s="304"/>
      <c r="MLK26" s="304"/>
      <c r="MLL26" s="304"/>
      <c r="MLM26" s="304"/>
      <c r="MLN26" s="304"/>
      <c r="MLO26" s="304"/>
      <c r="MLP26" s="304"/>
      <c r="MLQ26" s="304"/>
      <c r="MLR26" s="304"/>
      <c r="MLS26" s="304"/>
      <c r="MLT26" s="304"/>
      <c r="MLU26" s="304"/>
      <c r="MLV26" s="304"/>
      <c r="MLW26" s="304"/>
      <c r="MLX26" s="304"/>
      <c r="MLY26" s="304"/>
      <c r="MLZ26" s="304"/>
      <c r="MMA26" s="304"/>
      <c r="MMB26" s="304"/>
      <c r="MMC26" s="304"/>
      <c r="MMD26" s="304"/>
      <c r="MME26" s="304"/>
      <c r="MMF26" s="304"/>
      <c r="MMG26" s="304"/>
      <c r="MMH26" s="304"/>
      <c r="MMI26" s="304"/>
      <c r="MMJ26" s="304"/>
      <c r="MMK26" s="304"/>
      <c r="MML26" s="304"/>
      <c r="MMM26" s="304"/>
      <c r="MMN26" s="304"/>
      <c r="MMO26" s="304"/>
      <c r="MMP26" s="304"/>
      <c r="MMQ26" s="304"/>
      <c r="MMR26" s="304"/>
      <c r="MMS26" s="304"/>
      <c r="MMT26" s="304"/>
      <c r="MMU26" s="304"/>
      <c r="MMV26" s="304"/>
      <c r="MMW26" s="304"/>
      <c r="MMX26" s="304"/>
      <c r="MMY26" s="304"/>
      <c r="MMZ26" s="304"/>
      <c r="MNA26" s="304"/>
      <c r="MNB26" s="304"/>
      <c r="MNC26" s="304"/>
      <c r="MND26" s="304"/>
      <c r="MNE26" s="304"/>
      <c r="MNF26" s="304"/>
      <c r="MNG26" s="304"/>
      <c r="MNH26" s="304"/>
      <c r="MNI26" s="304"/>
      <c r="MNJ26" s="304"/>
      <c r="MNK26" s="304"/>
      <c r="MNL26" s="304"/>
      <c r="MNM26" s="304"/>
      <c r="MNN26" s="304"/>
      <c r="MNO26" s="304"/>
      <c r="MNP26" s="304"/>
      <c r="MNQ26" s="304"/>
      <c r="MNR26" s="304"/>
      <c r="MNS26" s="304"/>
      <c r="MNT26" s="304"/>
      <c r="MNU26" s="304"/>
      <c r="MNV26" s="304"/>
      <c r="MNW26" s="304"/>
      <c r="MNX26" s="304"/>
      <c r="MNY26" s="304"/>
      <c r="MNZ26" s="304"/>
      <c r="MOA26" s="304"/>
      <c r="MOB26" s="304"/>
      <c r="MOC26" s="304"/>
      <c r="MOD26" s="304"/>
      <c r="MOE26" s="304"/>
      <c r="MOF26" s="304"/>
      <c r="MOG26" s="304"/>
      <c r="MOH26" s="304"/>
      <c r="MOI26" s="304"/>
      <c r="MOJ26" s="304"/>
      <c r="MOK26" s="304"/>
      <c r="MOL26" s="304"/>
      <c r="MOM26" s="304"/>
      <c r="MON26" s="304"/>
      <c r="MOO26" s="304"/>
      <c r="MOP26" s="304"/>
      <c r="MOQ26" s="304"/>
      <c r="MOR26" s="304"/>
      <c r="MOS26" s="304"/>
      <c r="MOT26" s="304"/>
      <c r="MOU26" s="304"/>
      <c r="MOV26" s="304"/>
      <c r="MOW26" s="304"/>
      <c r="MOX26" s="304"/>
      <c r="MOY26" s="304"/>
      <c r="MOZ26" s="304"/>
      <c r="MPA26" s="304"/>
      <c r="MPB26" s="304"/>
      <c r="MPC26" s="304"/>
      <c r="MPD26" s="304"/>
      <c r="MPE26" s="304"/>
      <c r="MPF26" s="304"/>
      <c r="MPG26" s="304"/>
      <c r="MPH26" s="304"/>
      <c r="MPI26" s="304"/>
      <c r="MPJ26" s="304"/>
      <c r="MPK26" s="304"/>
      <c r="MPL26" s="304"/>
      <c r="MPM26" s="304"/>
      <c r="MPN26" s="304"/>
      <c r="MPO26" s="304"/>
      <c r="MPP26" s="304"/>
      <c r="MPQ26" s="304"/>
      <c r="MPR26" s="304"/>
      <c r="MPS26" s="304"/>
      <c r="MPT26" s="304"/>
      <c r="MPU26" s="304"/>
      <c r="MPV26" s="304"/>
      <c r="MPW26" s="304"/>
      <c r="MPX26" s="304"/>
      <c r="MPY26" s="304"/>
      <c r="MPZ26" s="304"/>
      <c r="MQA26" s="304"/>
      <c r="MQB26" s="304"/>
      <c r="MQC26" s="304"/>
      <c r="MQD26" s="304"/>
      <c r="MQE26" s="304"/>
      <c r="MQF26" s="304"/>
      <c r="MQG26" s="304"/>
      <c r="MQH26" s="304"/>
      <c r="MQI26" s="304"/>
      <c r="MQJ26" s="304"/>
      <c r="MQK26" s="304"/>
      <c r="MQL26" s="304"/>
      <c r="MQM26" s="304"/>
      <c r="MQN26" s="304"/>
      <c r="MQO26" s="304"/>
      <c r="MQP26" s="304"/>
      <c r="MQQ26" s="304"/>
      <c r="MQR26" s="304"/>
      <c r="MQS26" s="304"/>
      <c r="MQT26" s="304"/>
      <c r="MQU26" s="304"/>
      <c r="MQV26" s="304"/>
      <c r="MQW26" s="304"/>
      <c r="MQX26" s="304"/>
      <c r="MQY26" s="304"/>
      <c r="MQZ26" s="304"/>
      <c r="MRA26" s="304"/>
      <c r="MRB26" s="304"/>
      <c r="MRC26" s="304"/>
      <c r="MRD26" s="304"/>
      <c r="MRE26" s="304"/>
      <c r="MRF26" s="304"/>
      <c r="MRG26" s="304"/>
      <c r="MRH26" s="304"/>
      <c r="MRI26" s="304"/>
      <c r="MRJ26" s="304"/>
      <c r="MRK26" s="304"/>
      <c r="MRL26" s="304"/>
      <c r="MRM26" s="304"/>
      <c r="MRN26" s="304"/>
      <c r="MRO26" s="304"/>
      <c r="MRP26" s="304"/>
      <c r="MRQ26" s="304"/>
      <c r="MRR26" s="304"/>
      <c r="MRS26" s="304"/>
      <c r="MRT26" s="304"/>
      <c r="MRU26" s="304"/>
      <c r="MRV26" s="304"/>
      <c r="MRW26" s="304"/>
      <c r="MRX26" s="304"/>
      <c r="MRY26" s="304"/>
      <c r="MRZ26" s="304"/>
      <c r="MSA26" s="304"/>
      <c r="MSB26" s="304"/>
      <c r="MSC26" s="304"/>
      <c r="MSD26" s="304"/>
      <c r="MSE26" s="304"/>
      <c r="MSF26" s="304"/>
      <c r="MSG26" s="304"/>
      <c r="MSH26" s="304"/>
      <c r="MSI26" s="304"/>
      <c r="MSJ26" s="304"/>
      <c r="MSK26" s="304"/>
      <c r="MSL26" s="304"/>
      <c r="MSM26" s="304"/>
      <c r="MSN26" s="304"/>
      <c r="MSO26" s="304"/>
      <c r="MSP26" s="304"/>
      <c r="MSQ26" s="304"/>
      <c r="MSR26" s="304"/>
      <c r="MSS26" s="304"/>
      <c r="MST26" s="304"/>
      <c r="MSU26" s="304"/>
      <c r="MSV26" s="304"/>
      <c r="MSW26" s="304"/>
      <c r="MSX26" s="304"/>
      <c r="MSY26" s="304"/>
      <c r="MSZ26" s="304"/>
      <c r="MTA26" s="304"/>
      <c r="MTB26" s="304"/>
      <c r="MTC26" s="304"/>
      <c r="MTD26" s="304"/>
      <c r="MTE26" s="304"/>
      <c r="MTF26" s="304"/>
      <c r="MTG26" s="304"/>
      <c r="MTH26" s="304"/>
      <c r="MTI26" s="304"/>
      <c r="MTJ26" s="304"/>
      <c r="MTK26" s="304"/>
      <c r="MTL26" s="304"/>
      <c r="MTM26" s="304"/>
      <c r="MTN26" s="304"/>
      <c r="MTO26" s="304"/>
      <c r="MTP26" s="304"/>
      <c r="MTQ26" s="304"/>
      <c r="MTR26" s="304"/>
      <c r="MTS26" s="304"/>
      <c r="MTT26" s="304"/>
      <c r="MTU26" s="304"/>
      <c r="MTV26" s="304"/>
      <c r="MTW26" s="304"/>
      <c r="MTX26" s="304"/>
      <c r="MTY26" s="304"/>
      <c r="MTZ26" s="304"/>
      <c r="MUA26" s="304"/>
      <c r="MUB26" s="304"/>
      <c r="MUC26" s="304"/>
      <c r="MUD26" s="304"/>
      <c r="MUE26" s="304"/>
      <c r="MUF26" s="304"/>
      <c r="MUG26" s="304"/>
      <c r="MUH26" s="304"/>
      <c r="MUI26" s="304"/>
      <c r="MUJ26" s="304"/>
      <c r="MUK26" s="304"/>
      <c r="MUL26" s="304"/>
      <c r="MUM26" s="304"/>
      <c r="MUN26" s="304"/>
      <c r="MUO26" s="304"/>
      <c r="MUP26" s="304"/>
      <c r="MUQ26" s="304"/>
      <c r="MUR26" s="304"/>
      <c r="MUS26" s="304"/>
      <c r="MUT26" s="304"/>
      <c r="MUU26" s="304"/>
      <c r="MUV26" s="304"/>
      <c r="MUW26" s="304"/>
      <c r="MUX26" s="304"/>
      <c r="MUY26" s="304"/>
      <c r="MUZ26" s="304"/>
      <c r="MVA26" s="304"/>
      <c r="MVB26" s="304"/>
      <c r="MVC26" s="304"/>
      <c r="MVD26" s="304"/>
      <c r="MVE26" s="304"/>
      <c r="MVF26" s="304"/>
      <c r="MVG26" s="304"/>
      <c r="MVH26" s="304"/>
      <c r="MVI26" s="304"/>
      <c r="MVJ26" s="304"/>
      <c r="MVK26" s="304"/>
      <c r="MVL26" s="304"/>
      <c r="MVM26" s="304"/>
      <c r="MVN26" s="304"/>
      <c r="MVO26" s="304"/>
      <c r="MVP26" s="304"/>
      <c r="MVQ26" s="304"/>
      <c r="MVR26" s="304"/>
      <c r="MVS26" s="304"/>
      <c r="MVT26" s="304"/>
      <c r="MVU26" s="304"/>
      <c r="MVV26" s="304"/>
      <c r="MVW26" s="304"/>
      <c r="MVX26" s="304"/>
      <c r="MVY26" s="304"/>
      <c r="MVZ26" s="304"/>
      <c r="MWA26" s="304"/>
      <c r="MWB26" s="304"/>
      <c r="MWC26" s="304"/>
      <c r="MWD26" s="304"/>
      <c r="MWE26" s="304"/>
      <c r="MWF26" s="304"/>
      <c r="MWG26" s="304"/>
      <c r="MWH26" s="304"/>
      <c r="MWI26" s="304"/>
      <c r="MWJ26" s="304"/>
      <c r="MWK26" s="304"/>
      <c r="MWL26" s="304"/>
      <c r="MWM26" s="304"/>
      <c r="MWN26" s="304"/>
      <c r="MWO26" s="304"/>
      <c r="MWP26" s="304"/>
      <c r="MWQ26" s="304"/>
      <c r="MWR26" s="304"/>
      <c r="MWS26" s="304"/>
      <c r="MWT26" s="304"/>
      <c r="MWU26" s="304"/>
      <c r="MWV26" s="304"/>
      <c r="MWW26" s="304"/>
      <c r="MWX26" s="304"/>
      <c r="MWY26" s="304"/>
      <c r="MWZ26" s="304"/>
      <c r="MXA26" s="304"/>
      <c r="MXB26" s="304"/>
      <c r="MXC26" s="304"/>
      <c r="MXD26" s="304"/>
      <c r="MXE26" s="304"/>
      <c r="MXF26" s="304"/>
      <c r="MXG26" s="304"/>
      <c r="MXH26" s="304"/>
      <c r="MXI26" s="304"/>
      <c r="MXJ26" s="304"/>
      <c r="MXK26" s="304"/>
      <c r="MXL26" s="304"/>
      <c r="MXM26" s="304"/>
      <c r="MXN26" s="304"/>
      <c r="MXO26" s="304"/>
      <c r="MXP26" s="304"/>
      <c r="MXQ26" s="304"/>
      <c r="MXR26" s="304"/>
      <c r="MXS26" s="304"/>
      <c r="MXT26" s="304"/>
      <c r="MXU26" s="304"/>
      <c r="MXV26" s="304"/>
      <c r="MXW26" s="304"/>
      <c r="MXX26" s="304"/>
      <c r="MXY26" s="304"/>
      <c r="MXZ26" s="304"/>
      <c r="MYA26" s="304"/>
      <c r="MYB26" s="304"/>
      <c r="MYC26" s="304"/>
      <c r="MYD26" s="304"/>
      <c r="MYE26" s="304"/>
      <c r="MYF26" s="304"/>
      <c r="MYG26" s="304"/>
      <c r="MYH26" s="304"/>
      <c r="MYI26" s="304"/>
      <c r="MYJ26" s="304"/>
      <c r="MYK26" s="304"/>
      <c r="MYL26" s="304"/>
      <c r="MYM26" s="304"/>
      <c r="MYN26" s="304"/>
      <c r="MYO26" s="304"/>
      <c r="MYP26" s="304"/>
      <c r="MYQ26" s="304"/>
      <c r="MYR26" s="304"/>
      <c r="MYS26" s="304"/>
      <c r="MYT26" s="304"/>
      <c r="MYU26" s="304"/>
      <c r="MYV26" s="304"/>
      <c r="MYW26" s="304"/>
      <c r="MYX26" s="304"/>
      <c r="MYY26" s="304"/>
      <c r="MYZ26" s="304"/>
      <c r="MZA26" s="304"/>
      <c r="MZB26" s="304"/>
      <c r="MZC26" s="304"/>
      <c r="MZD26" s="304"/>
      <c r="MZE26" s="304"/>
      <c r="MZF26" s="304"/>
      <c r="MZG26" s="304"/>
      <c r="MZH26" s="304"/>
      <c r="MZI26" s="304"/>
      <c r="MZJ26" s="304"/>
      <c r="MZK26" s="304"/>
      <c r="MZL26" s="304"/>
      <c r="MZM26" s="304"/>
      <c r="MZN26" s="304"/>
      <c r="MZO26" s="304"/>
      <c r="MZP26" s="304"/>
      <c r="MZQ26" s="304"/>
      <c r="MZR26" s="304"/>
      <c r="MZS26" s="304"/>
      <c r="MZT26" s="304"/>
      <c r="MZU26" s="304"/>
      <c r="MZV26" s="304"/>
      <c r="MZW26" s="304"/>
      <c r="MZX26" s="304"/>
      <c r="MZY26" s="304"/>
      <c r="MZZ26" s="304"/>
      <c r="NAA26" s="304"/>
      <c r="NAB26" s="304"/>
      <c r="NAC26" s="304"/>
      <c r="NAD26" s="304"/>
      <c r="NAE26" s="304"/>
      <c r="NAF26" s="304"/>
      <c r="NAG26" s="304"/>
      <c r="NAH26" s="304"/>
      <c r="NAI26" s="304"/>
      <c r="NAJ26" s="304"/>
      <c r="NAK26" s="304"/>
      <c r="NAL26" s="304"/>
      <c r="NAM26" s="304"/>
      <c r="NAN26" s="304"/>
      <c r="NAO26" s="304"/>
      <c r="NAP26" s="304"/>
      <c r="NAQ26" s="304"/>
      <c r="NAR26" s="304"/>
      <c r="NAS26" s="304"/>
      <c r="NAT26" s="304"/>
      <c r="NAU26" s="304"/>
      <c r="NAV26" s="304"/>
      <c r="NAW26" s="304"/>
      <c r="NAX26" s="304"/>
      <c r="NAY26" s="304"/>
      <c r="NAZ26" s="304"/>
      <c r="NBA26" s="304"/>
      <c r="NBB26" s="304"/>
      <c r="NBC26" s="304"/>
      <c r="NBD26" s="304"/>
      <c r="NBE26" s="304"/>
      <c r="NBF26" s="304"/>
      <c r="NBG26" s="304"/>
      <c r="NBH26" s="304"/>
      <c r="NBI26" s="304"/>
      <c r="NBJ26" s="304"/>
      <c r="NBK26" s="304"/>
      <c r="NBL26" s="304"/>
      <c r="NBM26" s="304"/>
      <c r="NBN26" s="304"/>
      <c r="NBO26" s="304"/>
      <c r="NBP26" s="304"/>
      <c r="NBQ26" s="304"/>
      <c r="NBR26" s="304"/>
      <c r="NBS26" s="304"/>
      <c r="NBT26" s="304"/>
      <c r="NBU26" s="304"/>
      <c r="NBV26" s="304"/>
      <c r="NBW26" s="304"/>
      <c r="NBX26" s="304"/>
      <c r="NBY26" s="304"/>
      <c r="NBZ26" s="304"/>
      <c r="NCA26" s="304"/>
      <c r="NCB26" s="304"/>
      <c r="NCC26" s="304"/>
      <c r="NCD26" s="304"/>
      <c r="NCE26" s="304"/>
      <c r="NCF26" s="304"/>
      <c r="NCG26" s="304"/>
      <c r="NCH26" s="304"/>
      <c r="NCI26" s="304"/>
      <c r="NCJ26" s="304"/>
      <c r="NCK26" s="304"/>
      <c r="NCL26" s="304"/>
      <c r="NCM26" s="304"/>
      <c r="NCN26" s="304"/>
      <c r="NCO26" s="304"/>
      <c r="NCP26" s="304"/>
      <c r="NCQ26" s="304"/>
      <c r="NCR26" s="304"/>
      <c r="NCS26" s="304"/>
      <c r="NCT26" s="304"/>
      <c r="NCU26" s="304"/>
      <c r="NCV26" s="304"/>
      <c r="NCW26" s="304"/>
      <c r="NCX26" s="304"/>
      <c r="NCY26" s="304"/>
      <c r="NCZ26" s="304"/>
      <c r="NDA26" s="304"/>
      <c r="NDB26" s="304"/>
      <c r="NDC26" s="304"/>
      <c r="NDD26" s="304"/>
      <c r="NDE26" s="304"/>
      <c r="NDF26" s="304"/>
      <c r="NDG26" s="304"/>
      <c r="NDH26" s="304"/>
      <c r="NDI26" s="304"/>
      <c r="NDJ26" s="304"/>
      <c r="NDK26" s="304"/>
      <c r="NDL26" s="304"/>
      <c r="NDM26" s="304"/>
      <c r="NDN26" s="304"/>
      <c r="NDO26" s="304"/>
      <c r="NDP26" s="304"/>
      <c r="NDQ26" s="304"/>
      <c r="NDR26" s="304"/>
      <c r="NDS26" s="304"/>
      <c r="NDT26" s="304"/>
      <c r="NDU26" s="304"/>
      <c r="NDV26" s="304"/>
      <c r="NDW26" s="304"/>
      <c r="NDX26" s="304"/>
      <c r="NDY26" s="304"/>
      <c r="NDZ26" s="304"/>
      <c r="NEA26" s="304"/>
      <c r="NEB26" s="304"/>
      <c r="NEC26" s="304"/>
      <c r="NED26" s="304"/>
      <c r="NEE26" s="304"/>
      <c r="NEF26" s="304"/>
      <c r="NEG26" s="304"/>
      <c r="NEH26" s="304"/>
      <c r="NEI26" s="304"/>
      <c r="NEJ26" s="304"/>
      <c r="NEK26" s="304"/>
      <c r="NEL26" s="304"/>
      <c r="NEM26" s="304"/>
      <c r="NEN26" s="304"/>
      <c r="NEO26" s="304"/>
      <c r="NEP26" s="304"/>
      <c r="NEQ26" s="304"/>
      <c r="NER26" s="304"/>
      <c r="NES26" s="304"/>
      <c r="NET26" s="304"/>
      <c r="NEU26" s="304"/>
      <c r="NEV26" s="304"/>
      <c r="NEW26" s="304"/>
      <c r="NEX26" s="304"/>
      <c r="NEY26" s="304"/>
      <c r="NEZ26" s="304"/>
      <c r="NFA26" s="304"/>
      <c r="NFB26" s="304"/>
      <c r="NFC26" s="304"/>
      <c r="NFD26" s="304"/>
      <c r="NFE26" s="304"/>
      <c r="NFF26" s="304"/>
      <c r="NFG26" s="304"/>
      <c r="NFH26" s="304"/>
      <c r="NFI26" s="304"/>
      <c r="NFJ26" s="304"/>
      <c r="NFK26" s="304"/>
      <c r="NFL26" s="304"/>
      <c r="NFM26" s="304"/>
      <c r="NFN26" s="304"/>
      <c r="NFO26" s="304"/>
      <c r="NFP26" s="304"/>
      <c r="NFQ26" s="304"/>
      <c r="NFR26" s="304"/>
      <c r="NFS26" s="304"/>
      <c r="NFT26" s="304"/>
      <c r="NFU26" s="304"/>
      <c r="NFV26" s="304"/>
      <c r="NFW26" s="304"/>
      <c r="NFX26" s="304"/>
      <c r="NFY26" s="304"/>
      <c r="NFZ26" s="304"/>
      <c r="NGA26" s="304"/>
      <c r="NGB26" s="304"/>
      <c r="NGC26" s="304"/>
      <c r="NGD26" s="304"/>
      <c r="NGE26" s="304"/>
      <c r="NGF26" s="304"/>
      <c r="NGG26" s="304"/>
      <c r="NGH26" s="304"/>
      <c r="NGI26" s="304"/>
      <c r="NGJ26" s="304"/>
      <c r="NGK26" s="304"/>
      <c r="NGL26" s="304"/>
      <c r="NGM26" s="304"/>
      <c r="NGN26" s="304"/>
      <c r="NGO26" s="304"/>
      <c r="NGP26" s="304"/>
      <c r="NGQ26" s="304"/>
      <c r="NGR26" s="304"/>
      <c r="NGS26" s="304"/>
      <c r="NGT26" s="304"/>
      <c r="NGU26" s="304"/>
      <c r="NGV26" s="304"/>
      <c r="NGW26" s="304"/>
      <c r="NGX26" s="304"/>
      <c r="NGY26" s="304"/>
      <c r="NGZ26" s="304"/>
      <c r="NHA26" s="304"/>
      <c r="NHB26" s="304"/>
      <c r="NHC26" s="304"/>
      <c r="NHD26" s="304"/>
      <c r="NHE26" s="304"/>
      <c r="NHF26" s="304"/>
      <c r="NHG26" s="304"/>
      <c r="NHH26" s="304"/>
      <c r="NHI26" s="304"/>
      <c r="NHJ26" s="304"/>
      <c r="NHK26" s="304"/>
      <c r="NHL26" s="304"/>
      <c r="NHM26" s="304"/>
      <c r="NHN26" s="304"/>
      <c r="NHO26" s="304"/>
      <c r="NHP26" s="304"/>
      <c r="NHQ26" s="304"/>
      <c r="NHR26" s="304"/>
      <c r="NHS26" s="304"/>
      <c r="NHT26" s="304"/>
      <c r="NHU26" s="304"/>
      <c r="NHV26" s="304"/>
      <c r="NHW26" s="304"/>
      <c r="NHX26" s="304"/>
      <c r="NHY26" s="304"/>
      <c r="NHZ26" s="304"/>
      <c r="NIA26" s="304"/>
      <c r="NIB26" s="304"/>
      <c r="NIC26" s="304"/>
      <c r="NID26" s="304"/>
      <c r="NIE26" s="304"/>
      <c r="NIF26" s="304"/>
      <c r="NIG26" s="304"/>
      <c r="NIH26" s="304"/>
      <c r="NII26" s="304"/>
      <c r="NIJ26" s="304"/>
      <c r="NIK26" s="304"/>
      <c r="NIL26" s="304"/>
      <c r="NIM26" s="304"/>
      <c r="NIN26" s="304"/>
      <c r="NIO26" s="304"/>
      <c r="NIP26" s="304"/>
      <c r="NIQ26" s="304"/>
      <c r="NIR26" s="304"/>
      <c r="NIS26" s="304"/>
      <c r="NIT26" s="304"/>
      <c r="NIU26" s="304"/>
      <c r="NIV26" s="304"/>
      <c r="NIW26" s="304"/>
      <c r="NIX26" s="304"/>
      <c r="NIY26" s="304"/>
      <c r="NIZ26" s="304"/>
      <c r="NJA26" s="304"/>
      <c r="NJB26" s="304"/>
      <c r="NJC26" s="304"/>
      <c r="NJD26" s="304"/>
      <c r="NJE26" s="304"/>
      <c r="NJF26" s="304"/>
      <c r="NJG26" s="304"/>
      <c r="NJH26" s="304"/>
      <c r="NJI26" s="304"/>
      <c r="NJJ26" s="304"/>
      <c r="NJK26" s="304"/>
      <c r="NJL26" s="304"/>
      <c r="NJM26" s="304"/>
      <c r="NJN26" s="304"/>
      <c r="NJO26" s="304"/>
      <c r="NJP26" s="304"/>
      <c r="NJQ26" s="304"/>
      <c r="NJR26" s="304"/>
      <c r="NJS26" s="304"/>
      <c r="NJT26" s="304"/>
      <c r="NJU26" s="304"/>
      <c r="NJV26" s="304"/>
      <c r="NJW26" s="304"/>
      <c r="NJX26" s="304"/>
      <c r="NJY26" s="304"/>
      <c r="NJZ26" s="304"/>
      <c r="NKA26" s="304"/>
      <c r="NKB26" s="304"/>
      <c r="NKC26" s="304"/>
      <c r="NKD26" s="304"/>
      <c r="NKE26" s="304"/>
      <c r="NKF26" s="304"/>
      <c r="NKG26" s="304"/>
      <c r="NKH26" s="304"/>
      <c r="NKI26" s="304"/>
      <c r="NKJ26" s="304"/>
      <c r="NKK26" s="304"/>
      <c r="NKL26" s="304"/>
      <c r="NKM26" s="304"/>
      <c r="NKN26" s="304"/>
      <c r="NKO26" s="304"/>
      <c r="NKP26" s="304"/>
      <c r="NKQ26" s="304"/>
      <c r="NKR26" s="304"/>
      <c r="NKS26" s="304"/>
      <c r="NKT26" s="304"/>
      <c r="NKU26" s="304"/>
      <c r="NKV26" s="304"/>
      <c r="NKW26" s="304"/>
      <c r="NKX26" s="304"/>
      <c r="NKY26" s="304"/>
      <c r="NKZ26" s="304"/>
      <c r="NLA26" s="304"/>
      <c r="NLB26" s="304"/>
      <c r="NLC26" s="304"/>
      <c r="NLD26" s="304"/>
      <c r="NLE26" s="304"/>
      <c r="NLF26" s="304"/>
      <c r="NLG26" s="304"/>
      <c r="NLH26" s="304"/>
      <c r="NLI26" s="304"/>
      <c r="NLJ26" s="304"/>
      <c r="NLK26" s="304"/>
      <c r="NLL26" s="304"/>
      <c r="NLM26" s="304"/>
      <c r="NLN26" s="304"/>
      <c r="NLO26" s="304"/>
      <c r="NLP26" s="304"/>
      <c r="NLQ26" s="304"/>
      <c r="NLR26" s="304"/>
      <c r="NLS26" s="304"/>
      <c r="NLT26" s="304"/>
      <c r="NLU26" s="304"/>
      <c r="NLV26" s="304"/>
      <c r="NLW26" s="304"/>
      <c r="NLX26" s="304"/>
      <c r="NLY26" s="304"/>
      <c r="NLZ26" s="304"/>
      <c r="NMA26" s="304"/>
      <c r="NMB26" s="304"/>
      <c r="NMC26" s="304"/>
      <c r="NMD26" s="304"/>
      <c r="NME26" s="304"/>
      <c r="NMF26" s="304"/>
      <c r="NMG26" s="304"/>
      <c r="NMH26" s="304"/>
      <c r="NMI26" s="304"/>
      <c r="NMJ26" s="304"/>
      <c r="NMK26" s="304"/>
      <c r="NML26" s="304"/>
      <c r="NMM26" s="304"/>
      <c r="NMN26" s="304"/>
      <c r="NMO26" s="304"/>
      <c r="NMP26" s="304"/>
      <c r="NMQ26" s="304"/>
      <c r="NMR26" s="304"/>
      <c r="NMS26" s="304"/>
      <c r="NMT26" s="304"/>
      <c r="NMU26" s="304"/>
      <c r="NMV26" s="304"/>
      <c r="NMW26" s="304"/>
      <c r="NMX26" s="304"/>
      <c r="NMY26" s="304"/>
      <c r="NMZ26" s="304"/>
      <c r="NNA26" s="304"/>
      <c r="NNB26" s="304"/>
      <c r="NNC26" s="304"/>
      <c r="NND26" s="304"/>
      <c r="NNE26" s="304"/>
      <c r="NNF26" s="304"/>
      <c r="NNG26" s="304"/>
      <c r="NNH26" s="304"/>
      <c r="NNI26" s="304"/>
      <c r="NNJ26" s="304"/>
      <c r="NNK26" s="304"/>
      <c r="NNL26" s="304"/>
      <c r="NNM26" s="304"/>
      <c r="NNN26" s="304"/>
      <c r="NNO26" s="304"/>
      <c r="NNP26" s="304"/>
      <c r="NNQ26" s="304"/>
      <c r="NNR26" s="304"/>
      <c r="NNS26" s="304"/>
      <c r="NNT26" s="304"/>
      <c r="NNU26" s="304"/>
      <c r="NNV26" s="304"/>
      <c r="NNW26" s="304"/>
      <c r="NNX26" s="304"/>
      <c r="NNY26" s="304"/>
      <c r="NNZ26" s="304"/>
      <c r="NOA26" s="304"/>
      <c r="NOB26" s="304"/>
      <c r="NOC26" s="304"/>
      <c r="NOD26" s="304"/>
      <c r="NOE26" s="304"/>
      <c r="NOF26" s="304"/>
      <c r="NOG26" s="304"/>
      <c r="NOH26" s="304"/>
      <c r="NOI26" s="304"/>
      <c r="NOJ26" s="304"/>
      <c r="NOK26" s="304"/>
      <c r="NOL26" s="304"/>
      <c r="NOM26" s="304"/>
      <c r="NON26" s="304"/>
      <c r="NOO26" s="304"/>
      <c r="NOP26" s="304"/>
      <c r="NOQ26" s="304"/>
      <c r="NOR26" s="304"/>
      <c r="NOS26" s="304"/>
      <c r="NOT26" s="304"/>
      <c r="NOU26" s="304"/>
      <c r="NOV26" s="304"/>
      <c r="NOW26" s="304"/>
      <c r="NOX26" s="304"/>
      <c r="NOY26" s="304"/>
      <c r="NOZ26" s="304"/>
      <c r="NPA26" s="304"/>
      <c r="NPB26" s="304"/>
      <c r="NPC26" s="304"/>
      <c r="NPD26" s="304"/>
      <c r="NPE26" s="304"/>
      <c r="NPF26" s="304"/>
      <c r="NPG26" s="304"/>
      <c r="NPH26" s="304"/>
      <c r="NPI26" s="304"/>
      <c r="NPJ26" s="304"/>
      <c r="NPK26" s="304"/>
      <c r="NPL26" s="304"/>
      <c r="NPM26" s="304"/>
      <c r="NPN26" s="304"/>
      <c r="NPO26" s="304"/>
      <c r="NPP26" s="304"/>
      <c r="NPQ26" s="304"/>
      <c r="NPR26" s="304"/>
      <c r="NPS26" s="304"/>
      <c r="NPT26" s="304"/>
      <c r="NPU26" s="304"/>
      <c r="NPV26" s="304"/>
      <c r="NPW26" s="304"/>
      <c r="NPX26" s="304"/>
      <c r="NPY26" s="304"/>
      <c r="NPZ26" s="304"/>
      <c r="NQA26" s="304"/>
      <c r="NQB26" s="304"/>
      <c r="NQC26" s="304"/>
      <c r="NQD26" s="304"/>
      <c r="NQE26" s="304"/>
      <c r="NQF26" s="304"/>
      <c r="NQG26" s="304"/>
      <c r="NQH26" s="304"/>
      <c r="NQI26" s="304"/>
      <c r="NQJ26" s="304"/>
      <c r="NQK26" s="304"/>
      <c r="NQL26" s="304"/>
      <c r="NQM26" s="304"/>
      <c r="NQN26" s="304"/>
      <c r="NQO26" s="304"/>
      <c r="NQP26" s="304"/>
      <c r="NQQ26" s="304"/>
      <c r="NQR26" s="304"/>
      <c r="NQS26" s="304"/>
      <c r="NQT26" s="304"/>
      <c r="NQU26" s="304"/>
      <c r="NQV26" s="304"/>
      <c r="NQW26" s="304"/>
      <c r="NQX26" s="304"/>
      <c r="NQY26" s="304"/>
      <c r="NQZ26" s="304"/>
      <c r="NRA26" s="304"/>
      <c r="NRB26" s="304"/>
      <c r="NRC26" s="304"/>
      <c r="NRD26" s="304"/>
      <c r="NRE26" s="304"/>
      <c r="NRF26" s="304"/>
      <c r="NRG26" s="304"/>
      <c r="NRH26" s="304"/>
      <c r="NRI26" s="304"/>
      <c r="NRJ26" s="304"/>
      <c r="NRK26" s="304"/>
      <c r="NRL26" s="304"/>
      <c r="NRM26" s="304"/>
      <c r="NRN26" s="304"/>
      <c r="NRO26" s="304"/>
      <c r="NRP26" s="304"/>
      <c r="NRQ26" s="304"/>
      <c r="NRR26" s="304"/>
      <c r="NRS26" s="304"/>
      <c r="NRT26" s="304"/>
      <c r="NRU26" s="304"/>
      <c r="NRV26" s="304"/>
      <c r="NRW26" s="304"/>
      <c r="NRX26" s="304"/>
      <c r="NRY26" s="304"/>
      <c r="NRZ26" s="304"/>
      <c r="NSA26" s="304"/>
      <c r="NSB26" s="304"/>
      <c r="NSC26" s="304"/>
      <c r="NSD26" s="304"/>
      <c r="NSE26" s="304"/>
      <c r="NSF26" s="304"/>
      <c r="NSG26" s="304"/>
      <c r="NSH26" s="304"/>
      <c r="NSI26" s="304"/>
      <c r="NSJ26" s="304"/>
      <c r="NSK26" s="304"/>
      <c r="NSL26" s="304"/>
      <c r="NSM26" s="304"/>
      <c r="NSN26" s="304"/>
      <c r="NSO26" s="304"/>
      <c r="NSP26" s="304"/>
      <c r="NSQ26" s="304"/>
      <c r="NSR26" s="304"/>
      <c r="NSS26" s="304"/>
      <c r="NST26" s="304"/>
      <c r="NSU26" s="304"/>
      <c r="NSV26" s="304"/>
      <c r="NSW26" s="304"/>
      <c r="NSX26" s="304"/>
      <c r="NSY26" s="304"/>
      <c r="NSZ26" s="304"/>
      <c r="NTA26" s="304"/>
      <c r="NTB26" s="304"/>
      <c r="NTC26" s="304"/>
      <c r="NTD26" s="304"/>
      <c r="NTE26" s="304"/>
      <c r="NTF26" s="304"/>
      <c r="NTG26" s="304"/>
      <c r="NTH26" s="304"/>
      <c r="NTI26" s="304"/>
      <c r="NTJ26" s="304"/>
      <c r="NTK26" s="304"/>
      <c r="NTL26" s="304"/>
      <c r="NTM26" s="304"/>
      <c r="NTN26" s="304"/>
      <c r="NTO26" s="304"/>
      <c r="NTP26" s="304"/>
      <c r="NTQ26" s="304"/>
      <c r="NTR26" s="304"/>
      <c r="NTS26" s="304"/>
      <c r="NTT26" s="304"/>
      <c r="NTU26" s="304"/>
      <c r="NTV26" s="304"/>
      <c r="NTW26" s="304"/>
      <c r="NTX26" s="304"/>
      <c r="NTY26" s="304"/>
      <c r="NTZ26" s="304"/>
      <c r="NUA26" s="304"/>
      <c r="NUB26" s="304"/>
      <c r="NUC26" s="304"/>
      <c r="NUD26" s="304"/>
      <c r="NUE26" s="304"/>
      <c r="NUF26" s="304"/>
      <c r="NUG26" s="304"/>
      <c r="NUH26" s="304"/>
      <c r="NUI26" s="304"/>
      <c r="NUJ26" s="304"/>
      <c r="NUK26" s="304"/>
      <c r="NUL26" s="304"/>
      <c r="NUM26" s="304"/>
      <c r="NUN26" s="304"/>
      <c r="NUO26" s="304"/>
      <c r="NUP26" s="304"/>
      <c r="NUQ26" s="304"/>
      <c r="NUR26" s="304"/>
      <c r="NUS26" s="304"/>
      <c r="NUT26" s="304"/>
      <c r="NUU26" s="304"/>
      <c r="NUV26" s="304"/>
      <c r="NUW26" s="304"/>
      <c r="NUX26" s="304"/>
      <c r="NUY26" s="304"/>
      <c r="NUZ26" s="304"/>
      <c r="NVA26" s="304"/>
      <c r="NVB26" s="304"/>
      <c r="NVC26" s="304"/>
      <c r="NVD26" s="304"/>
      <c r="NVE26" s="304"/>
      <c r="NVF26" s="304"/>
      <c r="NVG26" s="304"/>
      <c r="NVH26" s="304"/>
      <c r="NVI26" s="304"/>
      <c r="NVJ26" s="304"/>
      <c r="NVK26" s="304"/>
      <c r="NVL26" s="304"/>
      <c r="NVM26" s="304"/>
      <c r="NVN26" s="304"/>
      <c r="NVO26" s="304"/>
      <c r="NVP26" s="304"/>
      <c r="NVQ26" s="304"/>
      <c r="NVR26" s="304"/>
      <c r="NVS26" s="304"/>
      <c r="NVT26" s="304"/>
      <c r="NVU26" s="304"/>
      <c r="NVV26" s="304"/>
      <c r="NVW26" s="304"/>
      <c r="NVX26" s="304"/>
      <c r="NVY26" s="304"/>
      <c r="NVZ26" s="304"/>
      <c r="NWA26" s="304"/>
      <c r="NWB26" s="304"/>
      <c r="NWC26" s="304"/>
      <c r="NWD26" s="304"/>
      <c r="NWE26" s="304"/>
      <c r="NWF26" s="304"/>
      <c r="NWG26" s="304"/>
      <c r="NWH26" s="304"/>
      <c r="NWI26" s="304"/>
      <c r="NWJ26" s="304"/>
      <c r="NWK26" s="304"/>
      <c r="NWL26" s="304"/>
      <c r="NWM26" s="304"/>
      <c r="NWN26" s="304"/>
      <c r="NWO26" s="304"/>
      <c r="NWP26" s="304"/>
      <c r="NWQ26" s="304"/>
      <c r="NWR26" s="304"/>
      <c r="NWS26" s="304"/>
      <c r="NWT26" s="304"/>
      <c r="NWU26" s="304"/>
      <c r="NWV26" s="304"/>
      <c r="NWW26" s="304"/>
      <c r="NWX26" s="304"/>
      <c r="NWY26" s="304"/>
      <c r="NWZ26" s="304"/>
      <c r="NXA26" s="304"/>
      <c r="NXB26" s="304"/>
      <c r="NXC26" s="304"/>
      <c r="NXD26" s="304"/>
      <c r="NXE26" s="304"/>
      <c r="NXF26" s="304"/>
      <c r="NXG26" s="304"/>
      <c r="NXH26" s="304"/>
      <c r="NXI26" s="304"/>
      <c r="NXJ26" s="304"/>
      <c r="NXK26" s="304"/>
      <c r="NXL26" s="304"/>
      <c r="NXM26" s="304"/>
      <c r="NXN26" s="304"/>
      <c r="NXO26" s="304"/>
      <c r="NXP26" s="304"/>
      <c r="NXQ26" s="304"/>
      <c r="NXR26" s="304"/>
      <c r="NXS26" s="304"/>
      <c r="NXT26" s="304"/>
      <c r="NXU26" s="304"/>
      <c r="NXV26" s="304"/>
      <c r="NXW26" s="304"/>
      <c r="NXX26" s="304"/>
      <c r="NXY26" s="304"/>
      <c r="NXZ26" s="304"/>
      <c r="NYA26" s="304"/>
      <c r="NYB26" s="304"/>
      <c r="NYC26" s="304"/>
      <c r="NYD26" s="304"/>
      <c r="NYE26" s="304"/>
      <c r="NYF26" s="304"/>
      <c r="NYG26" s="304"/>
      <c r="NYH26" s="304"/>
      <c r="NYI26" s="304"/>
      <c r="NYJ26" s="304"/>
      <c r="NYK26" s="304"/>
      <c r="NYL26" s="304"/>
      <c r="NYM26" s="304"/>
      <c r="NYN26" s="304"/>
      <c r="NYO26" s="304"/>
      <c r="NYP26" s="304"/>
      <c r="NYQ26" s="304"/>
      <c r="NYR26" s="304"/>
      <c r="NYS26" s="304"/>
      <c r="NYT26" s="304"/>
      <c r="NYU26" s="304"/>
      <c r="NYV26" s="304"/>
      <c r="NYW26" s="304"/>
      <c r="NYX26" s="304"/>
      <c r="NYY26" s="304"/>
      <c r="NYZ26" s="304"/>
      <c r="NZA26" s="304"/>
      <c r="NZB26" s="304"/>
      <c r="NZC26" s="304"/>
      <c r="NZD26" s="304"/>
      <c r="NZE26" s="304"/>
      <c r="NZF26" s="304"/>
      <c r="NZG26" s="304"/>
      <c r="NZH26" s="304"/>
      <c r="NZI26" s="304"/>
      <c r="NZJ26" s="304"/>
      <c r="NZK26" s="304"/>
      <c r="NZL26" s="304"/>
      <c r="NZM26" s="304"/>
      <c r="NZN26" s="304"/>
      <c r="NZO26" s="304"/>
      <c r="NZP26" s="304"/>
      <c r="NZQ26" s="304"/>
      <c r="NZR26" s="304"/>
      <c r="NZS26" s="304"/>
      <c r="NZT26" s="304"/>
      <c r="NZU26" s="304"/>
      <c r="NZV26" s="304"/>
      <c r="NZW26" s="304"/>
      <c r="NZX26" s="304"/>
      <c r="NZY26" s="304"/>
      <c r="NZZ26" s="304"/>
      <c r="OAA26" s="304"/>
      <c r="OAB26" s="304"/>
      <c r="OAC26" s="304"/>
      <c r="OAD26" s="304"/>
      <c r="OAE26" s="304"/>
      <c r="OAF26" s="304"/>
      <c r="OAG26" s="304"/>
      <c r="OAH26" s="304"/>
      <c r="OAI26" s="304"/>
      <c r="OAJ26" s="304"/>
      <c r="OAK26" s="304"/>
      <c r="OAL26" s="304"/>
      <c r="OAM26" s="304"/>
      <c r="OAN26" s="304"/>
      <c r="OAO26" s="304"/>
      <c r="OAP26" s="304"/>
      <c r="OAQ26" s="304"/>
      <c r="OAR26" s="304"/>
      <c r="OAS26" s="304"/>
      <c r="OAT26" s="304"/>
      <c r="OAU26" s="304"/>
      <c r="OAV26" s="304"/>
      <c r="OAW26" s="304"/>
      <c r="OAX26" s="304"/>
      <c r="OAY26" s="304"/>
      <c r="OAZ26" s="304"/>
      <c r="OBA26" s="304"/>
      <c r="OBB26" s="304"/>
      <c r="OBC26" s="304"/>
      <c r="OBD26" s="304"/>
      <c r="OBE26" s="304"/>
      <c r="OBF26" s="304"/>
      <c r="OBG26" s="304"/>
      <c r="OBH26" s="304"/>
      <c r="OBI26" s="304"/>
      <c r="OBJ26" s="304"/>
      <c r="OBK26" s="304"/>
      <c r="OBL26" s="304"/>
      <c r="OBM26" s="304"/>
      <c r="OBN26" s="304"/>
      <c r="OBO26" s="304"/>
      <c r="OBP26" s="304"/>
      <c r="OBQ26" s="304"/>
      <c r="OBR26" s="304"/>
      <c r="OBS26" s="304"/>
      <c r="OBT26" s="304"/>
      <c r="OBU26" s="304"/>
      <c r="OBV26" s="304"/>
      <c r="OBW26" s="304"/>
      <c r="OBX26" s="304"/>
      <c r="OBY26" s="304"/>
      <c r="OBZ26" s="304"/>
      <c r="OCA26" s="304"/>
      <c r="OCB26" s="304"/>
      <c r="OCC26" s="304"/>
      <c r="OCD26" s="304"/>
      <c r="OCE26" s="304"/>
      <c r="OCF26" s="304"/>
      <c r="OCG26" s="304"/>
      <c r="OCH26" s="304"/>
      <c r="OCI26" s="304"/>
      <c r="OCJ26" s="304"/>
      <c r="OCK26" s="304"/>
      <c r="OCL26" s="304"/>
      <c r="OCM26" s="304"/>
      <c r="OCN26" s="304"/>
      <c r="OCO26" s="304"/>
      <c r="OCP26" s="304"/>
      <c r="OCQ26" s="304"/>
      <c r="OCR26" s="304"/>
      <c r="OCS26" s="304"/>
      <c r="OCT26" s="304"/>
      <c r="OCU26" s="304"/>
      <c r="OCV26" s="304"/>
      <c r="OCW26" s="304"/>
      <c r="OCX26" s="304"/>
      <c r="OCY26" s="304"/>
      <c r="OCZ26" s="304"/>
      <c r="ODA26" s="304"/>
      <c r="ODB26" s="304"/>
      <c r="ODC26" s="304"/>
      <c r="ODD26" s="304"/>
      <c r="ODE26" s="304"/>
      <c r="ODF26" s="304"/>
      <c r="ODG26" s="304"/>
      <c r="ODH26" s="304"/>
      <c r="ODI26" s="304"/>
      <c r="ODJ26" s="304"/>
      <c r="ODK26" s="304"/>
      <c r="ODL26" s="304"/>
      <c r="ODM26" s="304"/>
      <c r="ODN26" s="304"/>
      <c r="ODO26" s="304"/>
      <c r="ODP26" s="304"/>
      <c r="ODQ26" s="304"/>
      <c r="ODR26" s="304"/>
      <c r="ODS26" s="304"/>
      <c r="ODT26" s="304"/>
      <c r="ODU26" s="304"/>
      <c r="ODV26" s="304"/>
      <c r="ODW26" s="304"/>
      <c r="ODX26" s="304"/>
      <c r="ODY26" s="304"/>
      <c r="ODZ26" s="304"/>
      <c r="OEA26" s="304"/>
      <c r="OEB26" s="304"/>
      <c r="OEC26" s="304"/>
      <c r="OED26" s="304"/>
      <c r="OEE26" s="304"/>
      <c r="OEF26" s="304"/>
      <c r="OEG26" s="304"/>
      <c r="OEH26" s="304"/>
      <c r="OEI26" s="304"/>
      <c r="OEJ26" s="304"/>
      <c r="OEK26" s="304"/>
      <c r="OEL26" s="304"/>
      <c r="OEM26" s="304"/>
      <c r="OEN26" s="304"/>
      <c r="OEO26" s="304"/>
      <c r="OEP26" s="304"/>
      <c r="OEQ26" s="304"/>
      <c r="OER26" s="304"/>
      <c r="OES26" s="304"/>
      <c r="OET26" s="304"/>
      <c r="OEU26" s="304"/>
      <c r="OEV26" s="304"/>
      <c r="OEW26" s="304"/>
      <c r="OEX26" s="304"/>
      <c r="OEY26" s="304"/>
      <c r="OEZ26" s="304"/>
      <c r="OFA26" s="304"/>
      <c r="OFB26" s="304"/>
      <c r="OFC26" s="304"/>
      <c r="OFD26" s="304"/>
      <c r="OFE26" s="304"/>
      <c r="OFF26" s="304"/>
      <c r="OFG26" s="304"/>
      <c r="OFH26" s="304"/>
      <c r="OFI26" s="304"/>
      <c r="OFJ26" s="304"/>
      <c r="OFK26" s="304"/>
      <c r="OFL26" s="304"/>
      <c r="OFM26" s="304"/>
      <c r="OFN26" s="304"/>
      <c r="OFO26" s="304"/>
      <c r="OFP26" s="304"/>
      <c r="OFQ26" s="304"/>
      <c r="OFR26" s="304"/>
      <c r="OFS26" s="304"/>
      <c r="OFT26" s="304"/>
      <c r="OFU26" s="304"/>
      <c r="OFV26" s="304"/>
      <c r="OFW26" s="304"/>
      <c r="OFX26" s="304"/>
      <c r="OFY26" s="304"/>
      <c r="OFZ26" s="304"/>
      <c r="OGA26" s="304"/>
      <c r="OGB26" s="304"/>
      <c r="OGC26" s="304"/>
      <c r="OGD26" s="304"/>
      <c r="OGE26" s="304"/>
      <c r="OGF26" s="304"/>
      <c r="OGG26" s="304"/>
      <c r="OGH26" s="304"/>
      <c r="OGI26" s="304"/>
      <c r="OGJ26" s="304"/>
      <c r="OGK26" s="304"/>
      <c r="OGL26" s="304"/>
      <c r="OGM26" s="304"/>
      <c r="OGN26" s="304"/>
      <c r="OGO26" s="304"/>
      <c r="OGP26" s="304"/>
      <c r="OGQ26" s="304"/>
      <c r="OGR26" s="304"/>
      <c r="OGS26" s="304"/>
      <c r="OGT26" s="304"/>
      <c r="OGU26" s="304"/>
      <c r="OGV26" s="304"/>
      <c r="OGW26" s="304"/>
      <c r="OGX26" s="304"/>
      <c r="OGY26" s="304"/>
      <c r="OGZ26" s="304"/>
      <c r="OHA26" s="304"/>
      <c r="OHB26" s="304"/>
      <c r="OHC26" s="304"/>
      <c r="OHD26" s="304"/>
      <c r="OHE26" s="304"/>
      <c r="OHF26" s="304"/>
      <c r="OHG26" s="304"/>
      <c r="OHH26" s="304"/>
      <c r="OHI26" s="304"/>
      <c r="OHJ26" s="304"/>
      <c r="OHK26" s="304"/>
      <c r="OHL26" s="304"/>
      <c r="OHM26" s="304"/>
      <c r="OHN26" s="304"/>
      <c r="OHO26" s="304"/>
      <c r="OHP26" s="304"/>
      <c r="OHQ26" s="304"/>
      <c r="OHR26" s="304"/>
      <c r="OHS26" s="304"/>
      <c r="OHT26" s="304"/>
      <c r="OHU26" s="304"/>
      <c r="OHV26" s="304"/>
      <c r="OHW26" s="304"/>
      <c r="OHX26" s="304"/>
      <c r="OHY26" s="304"/>
      <c r="OHZ26" s="304"/>
      <c r="OIA26" s="304"/>
      <c r="OIB26" s="304"/>
      <c r="OIC26" s="304"/>
      <c r="OID26" s="304"/>
      <c r="OIE26" s="304"/>
      <c r="OIF26" s="304"/>
      <c r="OIG26" s="304"/>
      <c r="OIH26" s="304"/>
      <c r="OII26" s="304"/>
      <c r="OIJ26" s="304"/>
      <c r="OIK26" s="304"/>
      <c r="OIL26" s="304"/>
      <c r="OIM26" s="304"/>
      <c r="OIN26" s="304"/>
      <c r="OIO26" s="304"/>
      <c r="OIP26" s="304"/>
      <c r="OIQ26" s="304"/>
      <c r="OIR26" s="304"/>
      <c r="OIS26" s="304"/>
      <c r="OIT26" s="304"/>
      <c r="OIU26" s="304"/>
      <c r="OIV26" s="304"/>
      <c r="OIW26" s="304"/>
      <c r="OIX26" s="304"/>
      <c r="OIY26" s="304"/>
      <c r="OIZ26" s="304"/>
      <c r="OJA26" s="304"/>
      <c r="OJB26" s="304"/>
      <c r="OJC26" s="304"/>
      <c r="OJD26" s="304"/>
      <c r="OJE26" s="304"/>
      <c r="OJF26" s="304"/>
      <c r="OJG26" s="304"/>
      <c r="OJH26" s="304"/>
      <c r="OJI26" s="304"/>
      <c r="OJJ26" s="304"/>
      <c r="OJK26" s="304"/>
      <c r="OJL26" s="304"/>
      <c r="OJM26" s="304"/>
      <c r="OJN26" s="304"/>
      <c r="OJO26" s="304"/>
      <c r="OJP26" s="304"/>
      <c r="OJQ26" s="304"/>
      <c r="OJR26" s="304"/>
      <c r="OJS26" s="304"/>
      <c r="OJT26" s="304"/>
      <c r="OJU26" s="304"/>
      <c r="OJV26" s="304"/>
      <c r="OJW26" s="304"/>
      <c r="OJX26" s="304"/>
      <c r="OJY26" s="304"/>
      <c r="OJZ26" s="304"/>
      <c r="OKA26" s="304"/>
      <c r="OKB26" s="304"/>
      <c r="OKC26" s="304"/>
      <c r="OKD26" s="304"/>
      <c r="OKE26" s="304"/>
      <c r="OKF26" s="304"/>
      <c r="OKG26" s="304"/>
      <c r="OKH26" s="304"/>
      <c r="OKI26" s="304"/>
      <c r="OKJ26" s="304"/>
      <c r="OKK26" s="304"/>
      <c r="OKL26" s="304"/>
      <c r="OKM26" s="304"/>
      <c r="OKN26" s="304"/>
      <c r="OKO26" s="304"/>
      <c r="OKP26" s="304"/>
      <c r="OKQ26" s="304"/>
      <c r="OKR26" s="304"/>
      <c r="OKS26" s="304"/>
      <c r="OKT26" s="304"/>
      <c r="OKU26" s="304"/>
      <c r="OKV26" s="304"/>
      <c r="OKW26" s="304"/>
      <c r="OKX26" s="304"/>
      <c r="OKY26" s="304"/>
      <c r="OKZ26" s="304"/>
      <c r="OLA26" s="304"/>
      <c r="OLB26" s="304"/>
      <c r="OLC26" s="304"/>
      <c r="OLD26" s="304"/>
      <c r="OLE26" s="304"/>
      <c r="OLF26" s="304"/>
      <c r="OLG26" s="304"/>
      <c r="OLH26" s="304"/>
      <c r="OLI26" s="304"/>
      <c r="OLJ26" s="304"/>
      <c r="OLK26" s="304"/>
      <c r="OLL26" s="304"/>
      <c r="OLM26" s="304"/>
      <c r="OLN26" s="304"/>
      <c r="OLO26" s="304"/>
      <c r="OLP26" s="304"/>
      <c r="OLQ26" s="304"/>
      <c r="OLR26" s="304"/>
      <c r="OLS26" s="304"/>
      <c r="OLT26" s="304"/>
      <c r="OLU26" s="304"/>
      <c r="OLV26" s="304"/>
      <c r="OLW26" s="304"/>
      <c r="OLX26" s="304"/>
      <c r="OLY26" s="304"/>
      <c r="OLZ26" s="304"/>
      <c r="OMA26" s="304"/>
      <c r="OMB26" s="304"/>
      <c r="OMC26" s="304"/>
      <c r="OMD26" s="304"/>
      <c r="OME26" s="304"/>
      <c r="OMF26" s="304"/>
      <c r="OMG26" s="304"/>
      <c r="OMH26" s="304"/>
      <c r="OMI26" s="304"/>
      <c r="OMJ26" s="304"/>
      <c r="OMK26" s="304"/>
      <c r="OML26" s="304"/>
      <c r="OMM26" s="304"/>
      <c r="OMN26" s="304"/>
      <c r="OMO26" s="304"/>
      <c r="OMP26" s="304"/>
      <c r="OMQ26" s="304"/>
      <c r="OMR26" s="304"/>
      <c r="OMS26" s="304"/>
      <c r="OMT26" s="304"/>
      <c r="OMU26" s="304"/>
      <c r="OMV26" s="304"/>
      <c r="OMW26" s="304"/>
      <c r="OMX26" s="304"/>
      <c r="OMY26" s="304"/>
      <c r="OMZ26" s="304"/>
      <c r="ONA26" s="304"/>
      <c r="ONB26" s="304"/>
      <c r="ONC26" s="304"/>
      <c r="OND26" s="304"/>
      <c r="ONE26" s="304"/>
      <c r="ONF26" s="304"/>
      <c r="ONG26" s="304"/>
      <c r="ONH26" s="304"/>
      <c r="ONI26" s="304"/>
      <c r="ONJ26" s="304"/>
      <c r="ONK26" s="304"/>
      <c r="ONL26" s="304"/>
      <c r="ONM26" s="304"/>
      <c r="ONN26" s="304"/>
      <c r="ONO26" s="304"/>
      <c r="ONP26" s="304"/>
      <c r="ONQ26" s="304"/>
      <c r="ONR26" s="304"/>
      <c r="ONS26" s="304"/>
      <c r="ONT26" s="304"/>
      <c r="ONU26" s="304"/>
      <c r="ONV26" s="304"/>
      <c r="ONW26" s="304"/>
      <c r="ONX26" s="304"/>
      <c r="ONY26" s="304"/>
      <c r="ONZ26" s="304"/>
      <c r="OOA26" s="304"/>
      <c r="OOB26" s="304"/>
      <c r="OOC26" s="304"/>
      <c r="OOD26" s="304"/>
      <c r="OOE26" s="304"/>
      <c r="OOF26" s="304"/>
      <c r="OOG26" s="304"/>
      <c r="OOH26" s="304"/>
      <c r="OOI26" s="304"/>
      <c r="OOJ26" s="304"/>
      <c r="OOK26" s="304"/>
      <c r="OOL26" s="304"/>
      <c r="OOM26" s="304"/>
      <c r="OON26" s="304"/>
      <c r="OOO26" s="304"/>
      <c r="OOP26" s="304"/>
      <c r="OOQ26" s="304"/>
      <c r="OOR26" s="304"/>
      <c r="OOS26" s="304"/>
      <c r="OOT26" s="304"/>
      <c r="OOU26" s="304"/>
      <c r="OOV26" s="304"/>
      <c r="OOW26" s="304"/>
      <c r="OOX26" s="304"/>
      <c r="OOY26" s="304"/>
      <c r="OOZ26" s="304"/>
      <c r="OPA26" s="304"/>
      <c r="OPB26" s="304"/>
      <c r="OPC26" s="304"/>
      <c r="OPD26" s="304"/>
      <c r="OPE26" s="304"/>
      <c r="OPF26" s="304"/>
      <c r="OPG26" s="304"/>
      <c r="OPH26" s="304"/>
      <c r="OPI26" s="304"/>
      <c r="OPJ26" s="304"/>
      <c r="OPK26" s="304"/>
      <c r="OPL26" s="304"/>
      <c r="OPM26" s="304"/>
      <c r="OPN26" s="304"/>
      <c r="OPO26" s="304"/>
      <c r="OPP26" s="304"/>
      <c r="OPQ26" s="304"/>
      <c r="OPR26" s="304"/>
      <c r="OPS26" s="304"/>
      <c r="OPT26" s="304"/>
      <c r="OPU26" s="304"/>
      <c r="OPV26" s="304"/>
      <c r="OPW26" s="304"/>
      <c r="OPX26" s="304"/>
      <c r="OPY26" s="304"/>
      <c r="OPZ26" s="304"/>
      <c r="OQA26" s="304"/>
      <c r="OQB26" s="304"/>
      <c r="OQC26" s="304"/>
      <c r="OQD26" s="304"/>
      <c r="OQE26" s="304"/>
      <c r="OQF26" s="304"/>
      <c r="OQG26" s="304"/>
      <c r="OQH26" s="304"/>
      <c r="OQI26" s="304"/>
      <c r="OQJ26" s="304"/>
      <c r="OQK26" s="304"/>
      <c r="OQL26" s="304"/>
      <c r="OQM26" s="304"/>
      <c r="OQN26" s="304"/>
      <c r="OQO26" s="304"/>
      <c r="OQP26" s="304"/>
      <c r="OQQ26" s="304"/>
      <c r="OQR26" s="304"/>
      <c r="OQS26" s="304"/>
      <c r="OQT26" s="304"/>
      <c r="OQU26" s="304"/>
      <c r="OQV26" s="304"/>
      <c r="OQW26" s="304"/>
      <c r="OQX26" s="304"/>
      <c r="OQY26" s="304"/>
      <c r="OQZ26" s="304"/>
      <c r="ORA26" s="304"/>
      <c r="ORB26" s="304"/>
      <c r="ORC26" s="304"/>
      <c r="ORD26" s="304"/>
      <c r="ORE26" s="304"/>
      <c r="ORF26" s="304"/>
      <c r="ORG26" s="304"/>
      <c r="ORH26" s="304"/>
      <c r="ORI26" s="304"/>
      <c r="ORJ26" s="304"/>
      <c r="ORK26" s="304"/>
      <c r="ORL26" s="304"/>
      <c r="ORM26" s="304"/>
      <c r="ORN26" s="304"/>
      <c r="ORO26" s="304"/>
      <c r="ORP26" s="304"/>
      <c r="ORQ26" s="304"/>
      <c r="ORR26" s="304"/>
      <c r="ORS26" s="304"/>
      <c r="ORT26" s="304"/>
      <c r="ORU26" s="304"/>
      <c r="ORV26" s="304"/>
      <c r="ORW26" s="304"/>
      <c r="ORX26" s="304"/>
      <c r="ORY26" s="304"/>
      <c r="ORZ26" s="304"/>
      <c r="OSA26" s="304"/>
      <c r="OSB26" s="304"/>
      <c r="OSC26" s="304"/>
      <c r="OSD26" s="304"/>
      <c r="OSE26" s="304"/>
      <c r="OSF26" s="304"/>
      <c r="OSG26" s="304"/>
      <c r="OSH26" s="304"/>
      <c r="OSI26" s="304"/>
      <c r="OSJ26" s="304"/>
      <c r="OSK26" s="304"/>
      <c r="OSL26" s="304"/>
      <c r="OSM26" s="304"/>
      <c r="OSN26" s="304"/>
      <c r="OSO26" s="304"/>
      <c r="OSP26" s="304"/>
      <c r="OSQ26" s="304"/>
      <c r="OSR26" s="304"/>
      <c r="OSS26" s="304"/>
      <c r="OST26" s="304"/>
      <c r="OSU26" s="304"/>
      <c r="OSV26" s="304"/>
      <c r="OSW26" s="304"/>
      <c r="OSX26" s="304"/>
      <c r="OSY26" s="304"/>
      <c r="OSZ26" s="304"/>
      <c r="OTA26" s="304"/>
      <c r="OTB26" s="304"/>
      <c r="OTC26" s="304"/>
      <c r="OTD26" s="304"/>
      <c r="OTE26" s="304"/>
      <c r="OTF26" s="304"/>
      <c r="OTG26" s="304"/>
      <c r="OTH26" s="304"/>
      <c r="OTI26" s="304"/>
      <c r="OTJ26" s="304"/>
      <c r="OTK26" s="304"/>
      <c r="OTL26" s="304"/>
      <c r="OTM26" s="304"/>
      <c r="OTN26" s="304"/>
      <c r="OTO26" s="304"/>
      <c r="OTP26" s="304"/>
      <c r="OTQ26" s="304"/>
      <c r="OTR26" s="304"/>
      <c r="OTS26" s="304"/>
      <c r="OTT26" s="304"/>
      <c r="OTU26" s="304"/>
      <c r="OTV26" s="304"/>
      <c r="OTW26" s="304"/>
      <c r="OTX26" s="304"/>
      <c r="OTY26" s="304"/>
      <c r="OTZ26" s="304"/>
      <c r="OUA26" s="304"/>
      <c r="OUB26" s="304"/>
      <c r="OUC26" s="304"/>
      <c r="OUD26" s="304"/>
      <c r="OUE26" s="304"/>
      <c r="OUF26" s="304"/>
      <c r="OUG26" s="304"/>
      <c r="OUH26" s="304"/>
      <c r="OUI26" s="304"/>
      <c r="OUJ26" s="304"/>
      <c r="OUK26" s="304"/>
      <c r="OUL26" s="304"/>
      <c r="OUM26" s="304"/>
      <c r="OUN26" s="304"/>
      <c r="OUO26" s="304"/>
      <c r="OUP26" s="304"/>
      <c r="OUQ26" s="304"/>
      <c r="OUR26" s="304"/>
      <c r="OUS26" s="304"/>
      <c r="OUT26" s="304"/>
      <c r="OUU26" s="304"/>
      <c r="OUV26" s="304"/>
      <c r="OUW26" s="304"/>
      <c r="OUX26" s="304"/>
      <c r="OUY26" s="304"/>
      <c r="OUZ26" s="304"/>
      <c r="OVA26" s="304"/>
      <c r="OVB26" s="304"/>
      <c r="OVC26" s="304"/>
      <c r="OVD26" s="304"/>
      <c r="OVE26" s="304"/>
      <c r="OVF26" s="304"/>
      <c r="OVG26" s="304"/>
      <c r="OVH26" s="304"/>
      <c r="OVI26" s="304"/>
      <c r="OVJ26" s="304"/>
      <c r="OVK26" s="304"/>
      <c r="OVL26" s="304"/>
      <c r="OVM26" s="304"/>
      <c r="OVN26" s="304"/>
      <c r="OVO26" s="304"/>
      <c r="OVP26" s="304"/>
      <c r="OVQ26" s="304"/>
      <c r="OVR26" s="304"/>
      <c r="OVS26" s="304"/>
      <c r="OVT26" s="304"/>
      <c r="OVU26" s="304"/>
      <c r="OVV26" s="304"/>
      <c r="OVW26" s="304"/>
      <c r="OVX26" s="304"/>
      <c r="OVY26" s="304"/>
      <c r="OVZ26" s="304"/>
      <c r="OWA26" s="304"/>
      <c r="OWB26" s="304"/>
      <c r="OWC26" s="304"/>
      <c r="OWD26" s="304"/>
      <c r="OWE26" s="304"/>
      <c r="OWF26" s="304"/>
      <c r="OWG26" s="304"/>
      <c r="OWH26" s="304"/>
      <c r="OWI26" s="304"/>
      <c r="OWJ26" s="304"/>
      <c r="OWK26" s="304"/>
      <c r="OWL26" s="304"/>
      <c r="OWM26" s="304"/>
      <c r="OWN26" s="304"/>
      <c r="OWO26" s="304"/>
      <c r="OWP26" s="304"/>
      <c r="OWQ26" s="304"/>
      <c r="OWR26" s="304"/>
      <c r="OWS26" s="304"/>
      <c r="OWT26" s="304"/>
      <c r="OWU26" s="304"/>
      <c r="OWV26" s="304"/>
      <c r="OWW26" s="304"/>
      <c r="OWX26" s="304"/>
      <c r="OWY26" s="304"/>
      <c r="OWZ26" s="304"/>
      <c r="OXA26" s="304"/>
      <c r="OXB26" s="304"/>
      <c r="OXC26" s="304"/>
      <c r="OXD26" s="304"/>
      <c r="OXE26" s="304"/>
      <c r="OXF26" s="304"/>
      <c r="OXG26" s="304"/>
      <c r="OXH26" s="304"/>
      <c r="OXI26" s="304"/>
      <c r="OXJ26" s="304"/>
      <c r="OXK26" s="304"/>
      <c r="OXL26" s="304"/>
      <c r="OXM26" s="304"/>
      <c r="OXN26" s="304"/>
      <c r="OXO26" s="304"/>
      <c r="OXP26" s="304"/>
      <c r="OXQ26" s="304"/>
      <c r="OXR26" s="304"/>
      <c r="OXS26" s="304"/>
      <c r="OXT26" s="304"/>
      <c r="OXU26" s="304"/>
      <c r="OXV26" s="304"/>
      <c r="OXW26" s="304"/>
      <c r="OXX26" s="304"/>
      <c r="OXY26" s="304"/>
      <c r="OXZ26" s="304"/>
      <c r="OYA26" s="304"/>
      <c r="OYB26" s="304"/>
      <c r="OYC26" s="304"/>
      <c r="OYD26" s="304"/>
      <c r="OYE26" s="304"/>
      <c r="OYF26" s="304"/>
      <c r="OYG26" s="304"/>
      <c r="OYH26" s="304"/>
      <c r="OYI26" s="304"/>
      <c r="OYJ26" s="304"/>
      <c r="OYK26" s="304"/>
      <c r="OYL26" s="304"/>
      <c r="OYM26" s="304"/>
      <c r="OYN26" s="304"/>
      <c r="OYO26" s="304"/>
      <c r="OYP26" s="304"/>
      <c r="OYQ26" s="304"/>
      <c r="OYR26" s="304"/>
      <c r="OYS26" s="304"/>
      <c r="OYT26" s="304"/>
      <c r="OYU26" s="304"/>
      <c r="OYV26" s="304"/>
      <c r="OYW26" s="304"/>
      <c r="OYX26" s="304"/>
      <c r="OYY26" s="304"/>
      <c r="OYZ26" s="304"/>
      <c r="OZA26" s="304"/>
      <c r="OZB26" s="304"/>
      <c r="OZC26" s="304"/>
      <c r="OZD26" s="304"/>
      <c r="OZE26" s="304"/>
      <c r="OZF26" s="304"/>
      <c r="OZG26" s="304"/>
      <c r="OZH26" s="304"/>
      <c r="OZI26" s="304"/>
      <c r="OZJ26" s="304"/>
      <c r="OZK26" s="304"/>
      <c r="OZL26" s="304"/>
      <c r="OZM26" s="304"/>
      <c r="OZN26" s="304"/>
      <c r="OZO26" s="304"/>
      <c r="OZP26" s="304"/>
      <c r="OZQ26" s="304"/>
      <c r="OZR26" s="304"/>
      <c r="OZS26" s="304"/>
      <c r="OZT26" s="304"/>
      <c r="OZU26" s="304"/>
      <c r="OZV26" s="304"/>
      <c r="OZW26" s="304"/>
      <c r="OZX26" s="304"/>
      <c r="OZY26" s="304"/>
      <c r="OZZ26" s="304"/>
      <c r="PAA26" s="304"/>
      <c r="PAB26" s="304"/>
      <c r="PAC26" s="304"/>
      <c r="PAD26" s="304"/>
      <c r="PAE26" s="304"/>
      <c r="PAF26" s="304"/>
      <c r="PAG26" s="304"/>
      <c r="PAH26" s="304"/>
      <c r="PAI26" s="304"/>
      <c r="PAJ26" s="304"/>
      <c r="PAK26" s="304"/>
      <c r="PAL26" s="304"/>
      <c r="PAM26" s="304"/>
      <c r="PAN26" s="304"/>
      <c r="PAO26" s="304"/>
      <c r="PAP26" s="304"/>
      <c r="PAQ26" s="304"/>
      <c r="PAR26" s="304"/>
      <c r="PAS26" s="304"/>
      <c r="PAT26" s="304"/>
      <c r="PAU26" s="304"/>
      <c r="PAV26" s="304"/>
      <c r="PAW26" s="304"/>
      <c r="PAX26" s="304"/>
      <c r="PAY26" s="304"/>
      <c r="PAZ26" s="304"/>
      <c r="PBA26" s="304"/>
      <c r="PBB26" s="304"/>
      <c r="PBC26" s="304"/>
      <c r="PBD26" s="304"/>
      <c r="PBE26" s="304"/>
      <c r="PBF26" s="304"/>
      <c r="PBG26" s="304"/>
      <c r="PBH26" s="304"/>
      <c r="PBI26" s="304"/>
      <c r="PBJ26" s="304"/>
      <c r="PBK26" s="304"/>
      <c r="PBL26" s="304"/>
      <c r="PBM26" s="304"/>
      <c r="PBN26" s="304"/>
      <c r="PBO26" s="304"/>
      <c r="PBP26" s="304"/>
      <c r="PBQ26" s="304"/>
      <c r="PBR26" s="304"/>
      <c r="PBS26" s="304"/>
      <c r="PBT26" s="304"/>
      <c r="PBU26" s="304"/>
      <c r="PBV26" s="304"/>
      <c r="PBW26" s="304"/>
      <c r="PBX26" s="304"/>
      <c r="PBY26" s="304"/>
      <c r="PBZ26" s="304"/>
      <c r="PCA26" s="304"/>
      <c r="PCB26" s="304"/>
      <c r="PCC26" s="304"/>
      <c r="PCD26" s="304"/>
      <c r="PCE26" s="304"/>
      <c r="PCF26" s="304"/>
      <c r="PCG26" s="304"/>
      <c r="PCH26" s="304"/>
      <c r="PCI26" s="304"/>
      <c r="PCJ26" s="304"/>
      <c r="PCK26" s="304"/>
      <c r="PCL26" s="304"/>
      <c r="PCM26" s="304"/>
      <c r="PCN26" s="304"/>
      <c r="PCO26" s="304"/>
      <c r="PCP26" s="304"/>
      <c r="PCQ26" s="304"/>
      <c r="PCR26" s="304"/>
      <c r="PCS26" s="304"/>
      <c r="PCT26" s="304"/>
      <c r="PCU26" s="304"/>
      <c r="PCV26" s="304"/>
      <c r="PCW26" s="304"/>
      <c r="PCX26" s="304"/>
      <c r="PCY26" s="304"/>
      <c r="PCZ26" s="304"/>
      <c r="PDA26" s="304"/>
      <c r="PDB26" s="304"/>
      <c r="PDC26" s="304"/>
      <c r="PDD26" s="304"/>
      <c r="PDE26" s="304"/>
      <c r="PDF26" s="304"/>
      <c r="PDG26" s="304"/>
      <c r="PDH26" s="304"/>
      <c r="PDI26" s="304"/>
      <c r="PDJ26" s="304"/>
      <c r="PDK26" s="304"/>
      <c r="PDL26" s="304"/>
      <c r="PDM26" s="304"/>
      <c r="PDN26" s="304"/>
      <c r="PDO26" s="304"/>
      <c r="PDP26" s="304"/>
      <c r="PDQ26" s="304"/>
      <c r="PDR26" s="304"/>
      <c r="PDS26" s="304"/>
      <c r="PDT26" s="304"/>
      <c r="PDU26" s="304"/>
      <c r="PDV26" s="304"/>
      <c r="PDW26" s="304"/>
      <c r="PDX26" s="304"/>
      <c r="PDY26" s="304"/>
      <c r="PDZ26" s="304"/>
      <c r="PEA26" s="304"/>
      <c r="PEB26" s="304"/>
      <c r="PEC26" s="304"/>
      <c r="PED26" s="304"/>
      <c r="PEE26" s="304"/>
      <c r="PEF26" s="304"/>
      <c r="PEG26" s="304"/>
      <c r="PEH26" s="304"/>
      <c r="PEI26" s="304"/>
      <c r="PEJ26" s="304"/>
      <c r="PEK26" s="304"/>
      <c r="PEL26" s="304"/>
      <c r="PEM26" s="304"/>
      <c r="PEN26" s="304"/>
      <c r="PEO26" s="304"/>
      <c r="PEP26" s="304"/>
      <c r="PEQ26" s="304"/>
      <c r="PER26" s="304"/>
      <c r="PES26" s="304"/>
      <c r="PET26" s="304"/>
      <c r="PEU26" s="304"/>
      <c r="PEV26" s="304"/>
      <c r="PEW26" s="304"/>
      <c r="PEX26" s="304"/>
      <c r="PEY26" s="304"/>
      <c r="PEZ26" s="304"/>
      <c r="PFA26" s="304"/>
      <c r="PFB26" s="304"/>
      <c r="PFC26" s="304"/>
      <c r="PFD26" s="304"/>
      <c r="PFE26" s="304"/>
      <c r="PFF26" s="304"/>
      <c r="PFG26" s="304"/>
      <c r="PFH26" s="304"/>
      <c r="PFI26" s="304"/>
      <c r="PFJ26" s="304"/>
      <c r="PFK26" s="304"/>
      <c r="PFL26" s="304"/>
      <c r="PFM26" s="304"/>
      <c r="PFN26" s="304"/>
      <c r="PFO26" s="304"/>
      <c r="PFP26" s="304"/>
      <c r="PFQ26" s="304"/>
      <c r="PFR26" s="304"/>
      <c r="PFS26" s="304"/>
      <c r="PFT26" s="304"/>
      <c r="PFU26" s="304"/>
      <c r="PFV26" s="304"/>
      <c r="PFW26" s="304"/>
      <c r="PFX26" s="304"/>
      <c r="PFY26" s="304"/>
      <c r="PFZ26" s="304"/>
      <c r="PGA26" s="304"/>
      <c r="PGB26" s="304"/>
      <c r="PGC26" s="304"/>
      <c r="PGD26" s="304"/>
      <c r="PGE26" s="304"/>
      <c r="PGF26" s="304"/>
      <c r="PGG26" s="304"/>
      <c r="PGH26" s="304"/>
      <c r="PGI26" s="304"/>
      <c r="PGJ26" s="304"/>
      <c r="PGK26" s="304"/>
      <c r="PGL26" s="304"/>
      <c r="PGM26" s="304"/>
      <c r="PGN26" s="304"/>
      <c r="PGO26" s="304"/>
      <c r="PGP26" s="304"/>
      <c r="PGQ26" s="304"/>
      <c r="PGR26" s="304"/>
      <c r="PGS26" s="304"/>
      <c r="PGT26" s="304"/>
      <c r="PGU26" s="304"/>
      <c r="PGV26" s="304"/>
      <c r="PGW26" s="304"/>
      <c r="PGX26" s="304"/>
      <c r="PGY26" s="304"/>
      <c r="PGZ26" s="304"/>
      <c r="PHA26" s="304"/>
      <c r="PHB26" s="304"/>
      <c r="PHC26" s="304"/>
      <c r="PHD26" s="304"/>
      <c r="PHE26" s="304"/>
      <c r="PHF26" s="304"/>
      <c r="PHG26" s="304"/>
      <c r="PHH26" s="304"/>
      <c r="PHI26" s="304"/>
      <c r="PHJ26" s="304"/>
      <c r="PHK26" s="304"/>
      <c r="PHL26" s="304"/>
      <c r="PHM26" s="304"/>
      <c r="PHN26" s="304"/>
      <c r="PHO26" s="304"/>
      <c r="PHP26" s="304"/>
      <c r="PHQ26" s="304"/>
      <c r="PHR26" s="304"/>
      <c r="PHS26" s="304"/>
      <c r="PHT26" s="304"/>
      <c r="PHU26" s="304"/>
      <c r="PHV26" s="304"/>
      <c r="PHW26" s="304"/>
      <c r="PHX26" s="304"/>
      <c r="PHY26" s="304"/>
      <c r="PHZ26" s="304"/>
      <c r="PIA26" s="304"/>
      <c r="PIB26" s="304"/>
      <c r="PIC26" s="304"/>
      <c r="PID26" s="304"/>
      <c r="PIE26" s="304"/>
      <c r="PIF26" s="304"/>
      <c r="PIG26" s="304"/>
      <c r="PIH26" s="304"/>
      <c r="PII26" s="304"/>
      <c r="PIJ26" s="304"/>
      <c r="PIK26" s="304"/>
      <c r="PIL26" s="304"/>
      <c r="PIM26" s="304"/>
      <c r="PIN26" s="304"/>
      <c r="PIO26" s="304"/>
      <c r="PIP26" s="304"/>
      <c r="PIQ26" s="304"/>
      <c r="PIR26" s="304"/>
      <c r="PIS26" s="304"/>
      <c r="PIT26" s="304"/>
      <c r="PIU26" s="304"/>
      <c r="PIV26" s="304"/>
      <c r="PIW26" s="304"/>
      <c r="PIX26" s="304"/>
      <c r="PIY26" s="304"/>
      <c r="PIZ26" s="304"/>
      <c r="PJA26" s="304"/>
      <c r="PJB26" s="304"/>
      <c r="PJC26" s="304"/>
      <c r="PJD26" s="304"/>
      <c r="PJE26" s="304"/>
      <c r="PJF26" s="304"/>
      <c r="PJG26" s="304"/>
      <c r="PJH26" s="304"/>
      <c r="PJI26" s="304"/>
      <c r="PJJ26" s="304"/>
      <c r="PJK26" s="304"/>
      <c r="PJL26" s="304"/>
      <c r="PJM26" s="304"/>
      <c r="PJN26" s="304"/>
      <c r="PJO26" s="304"/>
      <c r="PJP26" s="304"/>
      <c r="PJQ26" s="304"/>
      <c r="PJR26" s="304"/>
      <c r="PJS26" s="304"/>
      <c r="PJT26" s="304"/>
      <c r="PJU26" s="304"/>
      <c r="PJV26" s="304"/>
      <c r="PJW26" s="304"/>
      <c r="PJX26" s="304"/>
      <c r="PJY26" s="304"/>
      <c r="PJZ26" s="304"/>
      <c r="PKA26" s="304"/>
      <c r="PKB26" s="304"/>
      <c r="PKC26" s="304"/>
      <c r="PKD26" s="304"/>
      <c r="PKE26" s="304"/>
      <c r="PKF26" s="304"/>
      <c r="PKG26" s="304"/>
      <c r="PKH26" s="304"/>
      <c r="PKI26" s="304"/>
      <c r="PKJ26" s="304"/>
      <c r="PKK26" s="304"/>
      <c r="PKL26" s="304"/>
      <c r="PKM26" s="304"/>
      <c r="PKN26" s="304"/>
      <c r="PKO26" s="304"/>
      <c r="PKP26" s="304"/>
      <c r="PKQ26" s="304"/>
      <c r="PKR26" s="304"/>
      <c r="PKS26" s="304"/>
      <c r="PKT26" s="304"/>
      <c r="PKU26" s="304"/>
      <c r="PKV26" s="304"/>
      <c r="PKW26" s="304"/>
      <c r="PKX26" s="304"/>
      <c r="PKY26" s="304"/>
      <c r="PKZ26" s="304"/>
      <c r="PLA26" s="304"/>
      <c r="PLB26" s="304"/>
      <c r="PLC26" s="304"/>
      <c r="PLD26" s="304"/>
      <c r="PLE26" s="304"/>
      <c r="PLF26" s="304"/>
      <c r="PLG26" s="304"/>
      <c r="PLH26" s="304"/>
      <c r="PLI26" s="304"/>
      <c r="PLJ26" s="304"/>
      <c r="PLK26" s="304"/>
      <c r="PLL26" s="304"/>
      <c r="PLM26" s="304"/>
      <c r="PLN26" s="304"/>
      <c r="PLO26" s="304"/>
      <c r="PLP26" s="304"/>
      <c r="PLQ26" s="304"/>
      <c r="PLR26" s="304"/>
      <c r="PLS26" s="304"/>
      <c r="PLT26" s="304"/>
      <c r="PLU26" s="304"/>
      <c r="PLV26" s="304"/>
      <c r="PLW26" s="304"/>
      <c r="PLX26" s="304"/>
      <c r="PLY26" s="304"/>
      <c r="PLZ26" s="304"/>
      <c r="PMA26" s="304"/>
      <c r="PMB26" s="304"/>
      <c r="PMC26" s="304"/>
      <c r="PMD26" s="304"/>
      <c r="PME26" s="304"/>
      <c r="PMF26" s="304"/>
      <c r="PMG26" s="304"/>
      <c r="PMH26" s="304"/>
      <c r="PMI26" s="304"/>
      <c r="PMJ26" s="304"/>
      <c r="PMK26" s="304"/>
      <c r="PML26" s="304"/>
      <c r="PMM26" s="304"/>
      <c r="PMN26" s="304"/>
      <c r="PMO26" s="304"/>
      <c r="PMP26" s="304"/>
      <c r="PMQ26" s="304"/>
      <c r="PMR26" s="304"/>
      <c r="PMS26" s="304"/>
      <c r="PMT26" s="304"/>
      <c r="PMU26" s="304"/>
      <c r="PMV26" s="304"/>
      <c r="PMW26" s="304"/>
      <c r="PMX26" s="304"/>
      <c r="PMY26" s="304"/>
      <c r="PMZ26" s="304"/>
      <c r="PNA26" s="304"/>
      <c r="PNB26" s="304"/>
      <c r="PNC26" s="304"/>
      <c r="PND26" s="304"/>
      <c r="PNE26" s="304"/>
      <c r="PNF26" s="304"/>
      <c r="PNG26" s="304"/>
      <c r="PNH26" s="304"/>
      <c r="PNI26" s="304"/>
      <c r="PNJ26" s="304"/>
      <c r="PNK26" s="304"/>
      <c r="PNL26" s="304"/>
      <c r="PNM26" s="304"/>
      <c r="PNN26" s="304"/>
      <c r="PNO26" s="304"/>
      <c r="PNP26" s="304"/>
      <c r="PNQ26" s="304"/>
      <c r="PNR26" s="304"/>
      <c r="PNS26" s="304"/>
      <c r="PNT26" s="304"/>
      <c r="PNU26" s="304"/>
      <c r="PNV26" s="304"/>
      <c r="PNW26" s="304"/>
      <c r="PNX26" s="304"/>
      <c r="PNY26" s="304"/>
      <c r="PNZ26" s="304"/>
      <c r="POA26" s="304"/>
      <c r="POB26" s="304"/>
      <c r="POC26" s="304"/>
      <c r="POD26" s="304"/>
      <c r="POE26" s="304"/>
      <c r="POF26" s="304"/>
      <c r="POG26" s="304"/>
      <c r="POH26" s="304"/>
      <c r="POI26" s="304"/>
      <c r="POJ26" s="304"/>
      <c r="POK26" s="304"/>
      <c r="POL26" s="304"/>
      <c r="POM26" s="304"/>
      <c r="PON26" s="304"/>
      <c r="POO26" s="304"/>
      <c r="POP26" s="304"/>
      <c r="POQ26" s="304"/>
      <c r="POR26" s="304"/>
      <c r="POS26" s="304"/>
      <c r="POT26" s="304"/>
      <c r="POU26" s="304"/>
      <c r="POV26" s="304"/>
      <c r="POW26" s="304"/>
      <c r="POX26" s="304"/>
      <c r="POY26" s="304"/>
      <c r="POZ26" s="304"/>
      <c r="PPA26" s="304"/>
      <c r="PPB26" s="304"/>
      <c r="PPC26" s="304"/>
      <c r="PPD26" s="304"/>
      <c r="PPE26" s="304"/>
      <c r="PPF26" s="304"/>
      <c r="PPG26" s="304"/>
      <c r="PPH26" s="304"/>
      <c r="PPI26" s="304"/>
      <c r="PPJ26" s="304"/>
      <c r="PPK26" s="304"/>
      <c r="PPL26" s="304"/>
      <c r="PPM26" s="304"/>
      <c r="PPN26" s="304"/>
      <c r="PPO26" s="304"/>
      <c r="PPP26" s="304"/>
      <c r="PPQ26" s="304"/>
      <c r="PPR26" s="304"/>
      <c r="PPS26" s="304"/>
      <c r="PPT26" s="304"/>
      <c r="PPU26" s="304"/>
      <c r="PPV26" s="304"/>
      <c r="PPW26" s="304"/>
      <c r="PPX26" s="304"/>
      <c r="PPY26" s="304"/>
      <c r="PPZ26" s="304"/>
      <c r="PQA26" s="304"/>
      <c r="PQB26" s="304"/>
      <c r="PQC26" s="304"/>
      <c r="PQD26" s="304"/>
      <c r="PQE26" s="304"/>
      <c r="PQF26" s="304"/>
      <c r="PQG26" s="304"/>
      <c r="PQH26" s="304"/>
      <c r="PQI26" s="304"/>
      <c r="PQJ26" s="304"/>
      <c r="PQK26" s="304"/>
      <c r="PQL26" s="304"/>
      <c r="PQM26" s="304"/>
      <c r="PQN26" s="304"/>
      <c r="PQO26" s="304"/>
      <c r="PQP26" s="304"/>
      <c r="PQQ26" s="304"/>
      <c r="PQR26" s="304"/>
      <c r="PQS26" s="304"/>
      <c r="PQT26" s="304"/>
      <c r="PQU26" s="304"/>
      <c r="PQV26" s="304"/>
      <c r="PQW26" s="304"/>
      <c r="PQX26" s="304"/>
      <c r="PQY26" s="304"/>
      <c r="PQZ26" s="304"/>
      <c r="PRA26" s="304"/>
      <c r="PRB26" s="304"/>
      <c r="PRC26" s="304"/>
      <c r="PRD26" s="304"/>
      <c r="PRE26" s="304"/>
      <c r="PRF26" s="304"/>
      <c r="PRG26" s="304"/>
      <c r="PRH26" s="304"/>
      <c r="PRI26" s="304"/>
      <c r="PRJ26" s="304"/>
      <c r="PRK26" s="304"/>
      <c r="PRL26" s="304"/>
      <c r="PRM26" s="304"/>
      <c r="PRN26" s="304"/>
      <c r="PRO26" s="304"/>
      <c r="PRP26" s="304"/>
      <c r="PRQ26" s="304"/>
      <c r="PRR26" s="304"/>
      <c r="PRS26" s="304"/>
      <c r="PRT26" s="304"/>
      <c r="PRU26" s="304"/>
      <c r="PRV26" s="304"/>
      <c r="PRW26" s="304"/>
      <c r="PRX26" s="304"/>
      <c r="PRY26" s="304"/>
      <c r="PRZ26" s="304"/>
      <c r="PSA26" s="304"/>
      <c r="PSB26" s="304"/>
      <c r="PSC26" s="304"/>
      <c r="PSD26" s="304"/>
      <c r="PSE26" s="304"/>
      <c r="PSF26" s="304"/>
      <c r="PSG26" s="304"/>
      <c r="PSH26" s="304"/>
      <c r="PSI26" s="304"/>
      <c r="PSJ26" s="304"/>
      <c r="PSK26" s="304"/>
      <c r="PSL26" s="304"/>
      <c r="PSM26" s="304"/>
      <c r="PSN26" s="304"/>
      <c r="PSO26" s="304"/>
      <c r="PSP26" s="304"/>
      <c r="PSQ26" s="304"/>
      <c r="PSR26" s="304"/>
      <c r="PSS26" s="304"/>
      <c r="PST26" s="304"/>
      <c r="PSU26" s="304"/>
      <c r="PSV26" s="304"/>
      <c r="PSW26" s="304"/>
      <c r="PSX26" s="304"/>
      <c r="PSY26" s="304"/>
      <c r="PSZ26" s="304"/>
      <c r="PTA26" s="304"/>
      <c r="PTB26" s="304"/>
      <c r="PTC26" s="304"/>
      <c r="PTD26" s="304"/>
      <c r="PTE26" s="304"/>
      <c r="PTF26" s="304"/>
      <c r="PTG26" s="304"/>
      <c r="PTH26" s="304"/>
      <c r="PTI26" s="304"/>
      <c r="PTJ26" s="304"/>
      <c r="PTK26" s="304"/>
      <c r="PTL26" s="304"/>
      <c r="PTM26" s="304"/>
      <c r="PTN26" s="304"/>
      <c r="PTO26" s="304"/>
      <c r="PTP26" s="304"/>
      <c r="PTQ26" s="304"/>
      <c r="PTR26" s="304"/>
      <c r="PTS26" s="304"/>
      <c r="PTT26" s="304"/>
      <c r="PTU26" s="304"/>
      <c r="PTV26" s="304"/>
      <c r="PTW26" s="304"/>
      <c r="PTX26" s="304"/>
      <c r="PTY26" s="304"/>
      <c r="PTZ26" s="304"/>
      <c r="PUA26" s="304"/>
      <c r="PUB26" s="304"/>
      <c r="PUC26" s="304"/>
      <c r="PUD26" s="304"/>
      <c r="PUE26" s="304"/>
      <c r="PUF26" s="304"/>
      <c r="PUG26" s="304"/>
      <c r="PUH26" s="304"/>
      <c r="PUI26" s="304"/>
      <c r="PUJ26" s="304"/>
      <c r="PUK26" s="304"/>
      <c r="PUL26" s="304"/>
      <c r="PUM26" s="304"/>
      <c r="PUN26" s="304"/>
      <c r="PUO26" s="304"/>
      <c r="PUP26" s="304"/>
      <c r="PUQ26" s="304"/>
      <c r="PUR26" s="304"/>
      <c r="PUS26" s="304"/>
      <c r="PUT26" s="304"/>
      <c r="PUU26" s="304"/>
      <c r="PUV26" s="304"/>
      <c r="PUW26" s="304"/>
      <c r="PUX26" s="304"/>
      <c r="PUY26" s="304"/>
      <c r="PUZ26" s="304"/>
      <c r="PVA26" s="304"/>
      <c r="PVB26" s="304"/>
      <c r="PVC26" s="304"/>
      <c r="PVD26" s="304"/>
      <c r="PVE26" s="304"/>
      <c r="PVF26" s="304"/>
      <c r="PVG26" s="304"/>
      <c r="PVH26" s="304"/>
      <c r="PVI26" s="304"/>
      <c r="PVJ26" s="304"/>
      <c r="PVK26" s="304"/>
      <c r="PVL26" s="304"/>
      <c r="PVM26" s="304"/>
      <c r="PVN26" s="304"/>
      <c r="PVO26" s="304"/>
      <c r="PVP26" s="304"/>
      <c r="PVQ26" s="304"/>
      <c r="PVR26" s="304"/>
      <c r="PVS26" s="304"/>
      <c r="PVT26" s="304"/>
      <c r="PVU26" s="304"/>
      <c r="PVV26" s="304"/>
      <c r="PVW26" s="304"/>
      <c r="PVX26" s="304"/>
      <c r="PVY26" s="304"/>
      <c r="PVZ26" s="304"/>
      <c r="PWA26" s="304"/>
      <c r="PWB26" s="304"/>
      <c r="PWC26" s="304"/>
      <c r="PWD26" s="304"/>
      <c r="PWE26" s="304"/>
      <c r="PWF26" s="304"/>
      <c r="PWG26" s="304"/>
      <c r="PWH26" s="304"/>
      <c r="PWI26" s="304"/>
      <c r="PWJ26" s="304"/>
      <c r="PWK26" s="304"/>
      <c r="PWL26" s="304"/>
      <c r="PWM26" s="304"/>
      <c r="PWN26" s="304"/>
      <c r="PWO26" s="304"/>
      <c r="PWP26" s="304"/>
      <c r="PWQ26" s="304"/>
      <c r="PWR26" s="304"/>
      <c r="PWS26" s="304"/>
      <c r="PWT26" s="304"/>
      <c r="PWU26" s="304"/>
      <c r="PWV26" s="304"/>
      <c r="PWW26" s="304"/>
      <c r="PWX26" s="304"/>
      <c r="PWY26" s="304"/>
      <c r="PWZ26" s="304"/>
      <c r="PXA26" s="304"/>
      <c r="PXB26" s="304"/>
      <c r="PXC26" s="304"/>
      <c r="PXD26" s="304"/>
      <c r="PXE26" s="304"/>
      <c r="PXF26" s="304"/>
      <c r="PXG26" s="304"/>
      <c r="PXH26" s="304"/>
      <c r="PXI26" s="304"/>
      <c r="PXJ26" s="304"/>
      <c r="PXK26" s="304"/>
      <c r="PXL26" s="304"/>
      <c r="PXM26" s="304"/>
      <c r="PXN26" s="304"/>
      <c r="PXO26" s="304"/>
      <c r="PXP26" s="304"/>
      <c r="PXQ26" s="304"/>
      <c r="PXR26" s="304"/>
      <c r="PXS26" s="304"/>
      <c r="PXT26" s="304"/>
      <c r="PXU26" s="304"/>
      <c r="PXV26" s="304"/>
      <c r="PXW26" s="304"/>
      <c r="PXX26" s="304"/>
      <c r="PXY26" s="304"/>
      <c r="PXZ26" s="304"/>
      <c r="PYA26" s="304"/>
      <c r="PYB26" s="304"/>
      <c r="PYC26" s="304"/>
      <c r="PYD26" s="304"/>
      <c r="PYE26" s="304"/>
      <c r="PYF26" s="304"/>
      <c r="PYG26" s="304"/>
      <c r="PYH26" s="304"/>
      <c r="PYI26" s="304"/>
      <c r="PYJ26" s="304"/>
      <c r="PYK26" s="304"/>
      <c r="PYL26" s="304"/>
      <c r="PYM26" s="304"/>
      <c r="PYN26" s="304"/>
      <c r="PYO26" s="304"/>
      <c r="PYP26" s="304"/>
      <c r="PYQ26" s="304"/>
      <c r="PYR26" s="304"/>
      <c r="PYS26" s="304"/>
      <c r="PYT26" s="304"/>
      <c r="PYU26" s="304"/>
      <c r="PYV26" s="304"/>
      <c r="PYW26" s="304"/>
      <c r="PYX26" s="304"/>
      <c r="PYY26" s="304"/>
      <c r="PYZ26" s="304"/>
      <c r="PZA26" s="304"/>
      <c r="PZB26" s="304"/>
      <c r="PZC26" s="304"/>
      <c r="PZD26" s="304"/>
      <c r="PZE26" s="304"/>
      <c r="PZF26" s="304"/>
      <c r="PZG26" s="304"/>
      <c r="PZH26" s="304"/>
      <c r="PZI26" s="304"/>
      <c r="PZJ26" s="304"/>
      <c r="PZK26" s="304"/>
      <c r="PZL26" s="304"/>
      <c r="PZM26" s="304"/>
      <c r="PZN26" s="304"/>
      <c r="PZO26" s="304"/>
      <c r="PZP26" s="304"/>
      <c r="PZQ26" s="304"/>
      <c r="PZR26" s="304"/>
      <c r="PZS26" s="304"/>
      <c r="PZT26" s="304"/>
      <c r="PZU26" s="304"/>
      <c r="PZV26" s="304"/>
      <c r="PZW26" s="304"/>
      <c r="PZX26" s="304"/>
      <c r="PZY26" s="304"/>
      <c r="PZZ26" s="304"/>
      <c r="QAA26" s="304"/>
      <c r="QAB26" s="304"/>
      <c r="QAC26" s="304"/>
      <c r="QAD26" s="304"/>
      <c r="QAE26" s="304"/>
      <c r="QAF26" s="304"/>
      <c r="QAG26" s="304"/>
      <c r="QAH26" s="304"/>
      <c r="QAI26" s="304"/>
      <c r="QAJ26" s="304"/>
      <c r="QAK26" s="304"/>
      <c r="QAL26" s="304"/>
      <c r="QAM26" s="304"/>
      <c r="QAN26" s="304"/>
      <c r="QAO26" s="304"/>
      <c r="QAP26" s="304"/>
      <c r="QAQ26" s="304"/>
      <c r="QAR26" s="304"/>
      <c r="QAS26" s="304"/>
      <c r="QAT26" s="304"/>
      <c r="QAU26" s="304"/>
      <c r="QAV26" s="304"/>
      <c r="QAW26" s="304"/>
      <c r="QAX26" s="304"/>
      <c r="QAY26" s="304"/>
      <c r="QAZ26" s="304"/>
      <c r="QBA26" s="304"/>
      <c r="QBB26" s="304"/>
      <c r="QBC26" s="304"/>
      <c r="QBD26" s="304"/>
      <c r="QBE26" s="304"/>
      <c r="QBF26" s="304"/>
      <c r="QBG26" s="304"/>
      <c r="QBH26" s="304"/>
      <c r="QBI26" s="304"/>
      <c r="QBJ26" s="304"/>
      <c r="QBK26" s="304"/>
      <c r="QBL26" s="304"/>
      <c r="QBM26" s="304"/>
      <c r="QBN26" s="304"/>
      <c r="QBO26" s="304"/>
      <c r="QBP26" s="304"/>
      <c r="QBQ26" s="304"/>
      <c r="QBR26" s="304"/>
      <c r="QBS26" s="304"/>
      <c r="QBT26" s="304"/>
      <c r="QBU26" s="304"/>
      <c r="QBV26" s="304"/>
      <c r="QBW26" s="304"/>
      <c r="QBX26" s="304"/>
      <c r="QBY26" s="304"/>
      <c r="QBZ26" s="304"/>
      <c r="QCA26" s="304"/>
      <c r="QCB26" s="304"/>
      <c r="QCC26" s="304"/>
      <c r="QCD26" s="304"/>
      <c r="QCE26" s="304"/>
      <c r="QCF26" s="304"/>
      <c r="QCG26" s="304"/>
      <c r="QCH26" s="304"/>
      <c r="QCI26" s="304"/>
      <c r="QCJ26" s="304"/>
      <c r="QCK26" s="304"/>
      <c r="QCL26" s="304"/>
      <c r="QCM26" s="304"/>
      <c r="QCN26" s="304"/>
      <c r="QCO26" s="304"/>
      <c r="QCP26" s="304"/>
      <c r="QCQ26" s="304"/>
      <c r="QCR26" s="304"/>
      <c r="QCS26" s="304"/>
      <c r="QCT26" s="304"/>
      <c r="QCU26" s="304"/>
      <c r="QCV26" s="304"/>
      <c r="QCW26" s="304"/>
      <c r="QCX26" s="304"/>
      <c r="QCY26" s="304"/>
      <c r="QCZ26" s="304"/>
      <c r="QDA26" s="304"/>
      <c r="QDB26" s="304"/>
      <c r="QDC26" s="304"/>
      <c r="QDD26" s="304"/>
      <c r="QDE26" s="304"/>
      <c r="QDF26" s="304"/>
      <c r="QDG26" s="304"/>
      <c r="QDH26" s="304"/>
      <c r="QDI26" s="304"/>
      <c r="QDJ26" s="304"/>
      <c r="QDK26" s="304"/>
      <c r="QDL26" s="304"/>
      <c r="QDM26" s="304"/>
      <c r="QDN26" s="304"/>
      <c r="QDO26" s="304"/>
      <c r="QDP26" s="304"/>
      <c r="QDQ26" s="304"/>
      <c r="QDR26" s="304"/>
      <c r="QDS26" s="304"/>
      <c r="QDT26" s="304"/>
      <c r="QDU26" s="304"/>
      <c r="QDV26" s="304"/>
      <c r="QDW26" s="304"/>
      <c r="QDX26" s="304"/>
      <c r="QDY26" s="304"/>
      <c r="QDZ26" s="304"/>
      <c r="QEA26" s="304"/>
      <c r="QEB26" s="304"/>
      <c r="QEC26" s="304"/>
      <c r="QED26" s="304"/>
      <c r="QEE26" s="304"/>
      <c r="QEF26" s="304"/>
      <c r="QEG26" s="304"/>
      <c r="QEH26" s="304"/>
      <c r="QEI26" s="304"/>
      <c r="QEJ26" s="304"/>
      <c r="QEK26" s="304"/>
      <c r="QEL26" s="304"/>
      <c r="QEM26" s="304"/>
      <c r="QEN26" s="304"/>
      <c r="QEO26" s="304"/>
      <c r="QEP26" s="304"/>
      <c r="QEQ26" s="304"/>
      <c r="QER26" s="304"/>
      <c r="QES26" s="304"/>
      <c r="QET26" s="304"/>
      <c r="QEU26" s="304"/>
      <c r="QEV26" s="304"/>
      <c r="QEW26" s="304"/>
      <c r="QEX26" s="304"/>
      <c r="QEY26" s="304"/>
      <c r="QEZ26" s="304"/>
      <c r="QFA26" s="304"/>
      <c r="QFB26" s="304"/>
      <c r="QFC26" s="304"/>
      <c r="QFD26" s="304"/>
      <c r="QFE26" s="304"/>
      <c r="QFF26" s="304"/>
      <c r="QFG26" s="304"/>
      <c r="QFH26" s="304"/>
      <c r="QFI26" s="304"/>
      <c r="QFJ26" s="304"/>
      <c r="QFK26" s="304"/>
      <c r="QFL26" s="304"/>
      <c r="QFM26" s="304"/>
      <c r="QFN26" s="304"/>
      <c r="QFO26" s="304"/>
      <c r="QFP26" s="304"/>
      <c r="QFQ26" s="304"/>
      <c r="QFR26" s="304"/>
      <c r="QFS26" s="304"/>
      <c r="QFT26" s="304"/>
      <c r="QFU26" s="304"/>
      <c r="QFV26" s="304"/>
      <c r="QFW26" s="304"/>
      <c r="QFX26" s="304"/>
      <c r="QFY26" s="304"/>
      <c r="QFZ26" s="304"/>
      <c r="QGA26" s="304"/>
      <c r="QGB26" s="304"/>
      <c r="QGC26" s="304"/>
      <c r="QGD26" s="304"/>
      <c r="QGE26" s="304"/>
      <c r="QGF26" s="304"/>
      <c r="QGG26" s="304"/>
      <c r="QGH26" s="304"/>
      <c r="QGI26" s="304"/>
      <c r="QGJ26" s="304"/>
      <c r="QGK26" s="304"/>
      <c r="QGL26" s="304"/>
      <c r="QGM26" s="304"/>
      <c r="QGN26" s="304"/>
      <c r="QGO26" s="304"/>
      <c r="QGP26" s="304"/>
      <c r="QGQ26" s="304"/>
      <c r="QGR26" s="304"/>
      <c r="QGS26" s="304"/>
      <c r="QGT26" s="304"/>
      <c r="QGU26" s="304"/>
      <c r="QGV26" s="304"/>
      <c r="QGW26" s="304"/>
      <c r="QGX26" s="304"/>
      <c r="QGY26" s="304"/>
      <c r="QGZ26" s="304"/>
      <c r="QHA26" s="304"/>
      <c r="QHB26" s="304"/>
      <c r="QHC26" s="304"/>
      <c r="QHD26" s="304"/>
      <c r="QHE26" s="304"/>
      <c r="QHF26" s="304"/>
      <c r="QHG26" s="304"/>
      <c r="QHH26" s="304"/>
      <c r="QHI26" s="304"/>
      <c r="QHJ26" s="304"/>
      <c r="QHK26" s="304"/>
      <c r="QHL26" s="304"/>
      <c r="QHM26" s="304"/>
      <c r="QHN26" s="304"/>
      <c r="QHO26" s="304"/>
      <c r="QHP26" s="304"/>
      <c r="QHQ26" s="304"/>
      <c r="QHR26" s="304"/>
      <c r="QHS26" s="304"/>
      <c r="QHT26" s="304"/>
      <c r="QHU26" s="304"/>
      <c r="QHV26" s="304"/>
      <c r="QHW26" s="304"/>
      <c r="QHX26" s="304"/>
      <c r="QHY26" s="304"/>
      <c r="QHZ26" s="304"/>
      <c r="QIA26" s="304"/>
      <c r="QIB26" s="304"/>
      <c r="QIC26" s="304"/>
      <c r="QID26" s="304"/>
      <c r="QIE26" s="304"/>
      <c r="QIF26" s="304"/>
      <c r="QIG26" s="304"/>
      <c r="QIH26" s="304"/>
      <c r="QII26" s="304"/>
      <c r="QIJ26" s="304"/>
      <c r="QIK26" s="304"/>
      <c r="QIL26" s="304"/>
      <c r="QIM26" s="304"/>
      <c r="QIN26" s="304"/>
      <c r="QIO26" s="304"/>
      <c r="QIP26" s="304"/>
      <c r="QIQ26" s="304"/>
      <c r="QIR26" s="304"/>
      <c r="QIS26" s="304"/>
      <c r="QIT26" s="304"/>
      <c r="QIU26" s="304"/>
      <c r="QIV26" s="304"/>
      <c r="QIW26" s="304"/>
      <c r="QIX26" s="304"/>
      <c r="QIY26" s="304"/>
      <c r="QIZ26" s="304"/>
      <c r="QJA26" s="304"/>
      <c r="QJB26" s="304"/>
      <c r="QJC26" s="304"/>
      <c r="QJD26" s="304"/>
      <c r="QJE26" s="304"/>
      <c r="QJF26" s="304"/>
      <c r="QJG26" s="304"/>
      <c r="QJH26" s="304"/>
      <c r="QJI26" s="304"/>
      <c r="QJJ26" s="304"/>
      <c r="QJK26" s="304"/>
      <c r="QJL26" s="304"/>
      <c r="QJM26" s="304"/>
      <c r="QJN26" s="304"/>
      <c r="QJO26" s="304"/>
      <c r="QJP26" s="304"/>
      <c r="QJQ26" s="304"/>
      <c r="QJR26" s="304"/>
      <c r="QJS26" s="304"/>
      <c r="QJT26" s="304"/>
      <c r="QJU26" s="304"/>
      <c r="QJV26" s="304"/>
      <c r="QJW26" s="304"/>
      <c r="QJX26" s="304"/>
      <c r="QJY26" s="304"/>
      <c r="QJZ26" s="304"/>
      <c r="QKA26" s="304"/>
      <c r="QKB26" s="304"/>
      <c r="QKC26" s="304"/>
      <c r="QKD26" s="304"/>
      <c r="QKE26" s="304"/>
      <c r="QKF26" s="304"/>
      <c r="QKG26" s="304"/>
      <c r="QKH26" s="304"/>
      <c r="QKI26" s="304"/>
      <c r="QKJ26" s="304"/>
      <c r="QKK26" s="304"/>
      <c r="QKL26" s="304"/>
      <c r="QKM26" s="304"/>
      <c r="QKN26" s="304"/>
      <c r="QKO26" s="304"/>
      <c r="QKP26" s="304"/>
      <c r="QKQ26" s="304"/>
      <c r="QKR26" s="304"/>
      <c r="QKS26" s="304"/>
      <c r="QKT26" s="304"/>
      <c r="QKU26" s="304"/>
      <c r="QKV26" s="304"/>
      <c r="QKW26" s="304"/>
      <c r="QKX26" s="304"/>
      <c r="QKY26" s="304"/>
      <c r="QKZ26" s="304"/>
      <c r="QLA26" s="304"/>
      <c r="QLB26" s="304"/>
      <c r="QLC26" s="304"/>
      <c r="QLD26" s="304"/>
      <c r="QLE26" s="304"/>
      <c r="QLF26" s="304"/>
      <c r="QLG26" s="304"/>
      <c r="QLH26" s="304"/>
      <c r="QLI26" s="304"/>
      <c r="QLJ26" s="304"/>
      <c r="QLK26" s="304"/>
      <c r="QLL26" s="304"/>
      <c r="QLM26" s="304"/>
      <c r="QLN26" s="304"/>
      <c r="QLO26" s="304"/>
      <c r="QLP26" s="304"/>
      <c r="QLQ26" s="304"/>
      <c r="QLR26" s="304"/>
      <c r="QLS26" s="304"/>
      <c r="QLT26" s="304"/>
      <c r="QLU26" s="304"/>
      <c r="QLV26" s="304"/>
      <c r="QLW26" s="304"/>
      <c r="QLX26" s="304"/>
      <c r="QLY26" s="304"/>
      <c r="QLZ26" s="304"/>
      <c r="QMA26" s="304"/>
      <c r="QMB26" s="304"/>
      <c r="QMC26" s="304"/>
      <c r="QMD26" s="304"/>
      <c r="QME26" s="304"/>
      <c r="QMF26" s="304"/>
      <c r="QMG26" s="304"/>
      <c r="QMH26" s="304"/>
      <c r="QMI26" s="304"/>
      <c r="QMJ26" s="304"/>
      <c r="QMK26" s="304"/>
      <c r="QML26" s="304"/>
      <c r="QMM26" s="304"/>
      <c r="QMN26" s="304"/>
      <c r="QMO26" s="304"/>
      <c r="QMP26" s="304"/>
      <c r="QMQ26" s="304"/>
      <c r="QMR26" s="304"/>
      <c r="QMS26" s="304"/>
      <c r="QMT26" s="304"/>
      <c r="QMU26" s="304"/>
      <c r="QMV26" s="304"/>
      <c r="QMW26" s="304"/>
      <c r="QMX26" s="304"/>
      <c r="QMY26" s="304"/>
      <c r="QMZ26" s="304"/>
      <c r="QNA26" s="304"/>
      <c r="QNB26" s="304"/>
      <c r="QNC26" s="304"/>
      <c r="QND26" s="304"/>
      <c r="QNE26" s="304"/>
      <c r="QNF26" s="304"/>
      <c r="QNG26" s="304"/>
      <c r="QNH26" s="304"/>
      <c r="QNI26" s="304"/>
      <c r="QNJ26" s="304"/>
      <c r="QNK26" s="304"/>
      <c r="QNL26" s="304"/>
      <c r="QNM26" s="304"/>
      <c r="QNN26" s="304"/>
      <c r="QNO26" s="304"/>
      <c r="QNP26" s="304"/>
      <c r="QNQ26" s="304"/>
      <c r="QNR26" s="304"/>
      <c r="QNS26" s="304"/>
      <c r="QNT26" s="304"/>
      <c r="QNU26" s="304"/>
      <c r="QNV26" s="304"/>
      <c r="QNW26" s="304"/>
      <c r="QNX26" s="304"/>
      <c r="QNY26" s="304"/>
      <c r="QNZ26" s="304"/>
      <c r="QOA26" s="304"/>
      <c r="QOB26" s="304"/>
      <c r="QOC26" s="304"/>
      <c r="QOD26" s="304"/>
      <c r="QOE26" s="304"/>
      <c r="QOF26" s="304"/>
      <c r="QOG26" s="304"/>
      <c r="QOH26" s="304"/>
      <c r="QOI26" s="304"/>
      <c r="QOJ26" s="304"/>
      <c r="QOK26" s="304"/>
      <c r="QOL26" s="304"/>
      <c r="QOM26" s="304"/>
      <c r="QON26" s="304"/>
      <c r="QOO26" s="304"/>
      <c r="QOP26" s="304"/>
      <c r="QOQ26" s="304"/>
      <c r="QOR26" s="304"/>
      <c r="QOS26" s="304"/>
      <c r="QOT26" s="304"/>
      <c r="QOU26" s="304"/>
      <c r="QOV26" s="304"/>
      <c r="QOW26" s="304"/>
      <c r="QOX26" s="304"/>
      <c r="QOY26" s="304"/>
      <c r="QOZ26" s="304"/>
      <c r="QPA26" s="304"/>
      <c r="QPB26" s="304"/>
      <c r="QPC26" s="304"/>
      <c r="QPD26" s="304"/>
      <c r="QPE26" s="304"/>
      <c r="QPF26" s="304"/>
      <c r="QPG26" s="304"/>
      <c r="QPH26" s="304"/>
      <c r="QPI26" s="304"/>
      <c r="QPJ26" s="304"/>
      <c r="QPK26" s="304"/>
      <c r="QPL26" s="304"/>
      <c r="QPM26" s="304"/>
      <c r="QPN26" s="304"/>
      <c r="QPO26" s="304"/>
      <c r="QPP26" s="304"/>
      <c r="QPQ26" s="304"/>
      <c r="QPR26" s="304"/>
      <c r="QPS26" s="304"/>
      <c r="QPT26" s="304"/>
      <c r="QPU26" s="304"/>
      <c r="QPV26" s="304"/>
      <c r="QPW26" s="304"/>
      <c r="QPX26" s="304"/>
      <c r="QPY26" s="304"/>
      <c r="QPZ26" s="304"/>
      <c r="QQA26" s="304"/>
      <c r="QQB26" s="304"/>
      <c r="QQC26" s="304"/>
      <c r="QQD26" s="304"/>
      <c r="QQE26" s="304"/>
      <c r="QQF26" s="304"/>
      <c r="QQG26" s="304"/>
      <c r="QQH26" s="304"/>
      <c r="QQI26" s="304"/>
      <c r="QQJ26" s="304"/>
      <c r="QQK26" s="304"/>
      <c r="QQL26" s="304"/>
      <c r="QQM26" s="304"/>
      <c r="QQN26" s="304"/>
      <c r="QQO26" s="304"/>
      <c r="QQP26" s="304"/>
      <c r="QQQ26" s="304"/>
      <c r="QQR26" s="304"/>
      <c r="QQS26" s="304"/>
      <c r="QQT26" s="304"/>
      <c r="QQU26" s="304"/>
      <c r="QQV26" s="304"/>
      <c r="QQW26" s="304"/>
      <c r="QQX26" s="304"/>
      <c r="QQY26" s="304"/>
      <c r="QQZ26" s="304"/>
      <c r="QRA26" s="304"/>
      <c r="QRB26" s="304"/>
      <c r="QRC26" s="304"/>
      <c r="QRD26" s="304"/>
      <c r="QRE26" s="304"/>
      <c r="QRF26" s="304"/>
      <c r="QRG26" s="304"/>
      <c r="QRH26" s="304"/>
      <c r="QRI26" s="304"/>
      <c r="QRJ26" s="304"/>
      <c r="QRK26" s="304"/>
      <c r="QRL26" s="304"/>
      <c r="QRM26" s="304"/>
      <c r="QRN26" s="304"/>
      <c r="QRO26" s="304"/>
      <c r="QRP26" s="304"/>
      <c r="QRQ26" s="304"/>
      <c r="QRR26" s="304"/>
      <c r="QRS26" s="304"/>
      <c r="QRT26" s="304"/>
      <c r="QRU26" s="304"/>
      <c r="QRV26" s="304"/>
      <c r="QRW26" s="304"/>
      <c r="QRX26" s="304"/>
      <c r="QRY26" s="304"/>
      <c r="QRZ26" s="304"/>
      <c r="QSA26" s="304"/>
      <c r="QSB26" s="304"/>
      <c r="QSC26" s="304"/>
      <c r="QSD26" s="304"/>
      <c r="QSE26" s="304"/>
      <c r="QSF26" s="304"/>
      <c r="QSG26" s="304"/>
      <c r="QSH26" s="304"/>
      <c r="QSI26" s="304"/>
      <c r="QSJ26" s="304"/>
      <c r="QSK26" s="304"/>
      <c r="QSL26" s="304"/>
      <c r="QSM26" s="304"/>
      <c r="QSN26" s="304"/>
      <c r="QSO26" s="304"/>
      <c r="QSP26" s="304"/>
      <c r="QSQ26" s="304"/>
      <c r="QSR26" s="304"/>
      <c r="QSS26" s="304"/>
      <c r="QST26" s="304"/>
      <c r="QSU26" s="304"/>
      <c r="QSV26" s="304"/>
      <c r="QSW26" s="304"/>
      <c r="QSX26" s="304"/>
      <c r="QSY26" s="304"/>
      <c r="QSZ26" s="304"/>
      <c r="QTA26" s="304"/>
      <c r="QTB26" s="304"/>
      <c r="QTC26" s="304"/>
      <c r="QTD26" s="304"/>
      <c r="QTE26" s="304"/>
      <c r="QTF26" s="304"/>
      <c r="QTG26" s="304"/>
      <c r="QTH26" s="304"/>
      <c r="QTI26" s="304"/>
      <c r="QTJ26" s="304"/>
      <c r="QTK26" s="304"/>
      <c r="QTL26" s="304"/>
      <c r="QTM26" s="304"/>
      <c r="QTN26" s="304"/>
      <c r="QTO26" s="304"/>
      <c r="QTP26" s="304"/>
      <c r="QTQ26" s="304"/>
      <c r="QTR26" s="304"/>
      <c r="QTS26" s="304"/>
      <c r="QTT26" s="304"/>
      <c r="QTU26" s="304"/>
      <c r="QTV26" s="304"/>
      <c r="QTW26" s="304"/>
      <c r="QTX26" s="304"/>
      <c r="QTY26" s="304"/>
      <c r="QTZ26" s="304"/>
      <c r="QUA26" s="304"/>
      <c r="QUB26" s="304"/>
      <c r="QUC26" s="304"/>
      <c r="QUD26" s="304"/>
      <c r="QUE26" s="304"/>
      <c r="QUF26" s="304"/>
      <c r="QUG26" s="304"/>
      <c r="QUH26" s="304"/>
      <c r="QUI26" s="304"/>
      <c r="QUJ26" s="304"/>
      <c r="QUK26" s="304"/>
      <c r="QUL26" s="304"/>
      <c r="QUM26" s="304"/>
      <c r="QUN26" s="304"/>
      <c r="QUO26" s="304"/>
      <c r="QUP26" s="304"/>
      <c r="QUQ26" s="304"/>
      <c r="QUR26" s="304"/>
      <c r="QUS26" s="304"/>
      <c r="QUT26" s="304"/>
      <c r="QUU26" s="304"/>
      <c r="QUV26" s="304"/>
      <c r="QUW26" s="304"/>
      <c r="QUX26" s="304"/>
      <c r="QUY26" s="304"/>
      <c r="QUZ26" s="304"/>
      <c r="QVA26" s="304"/>
      <c r="QVB26" s="304"/>
      <c r="QVC26" s="304"/>
      <c r="QVD26" s="304"/>
      <c r="QVE26" s="304"/>
      <c r="QVF26" s="304"/>
      <c r="QVG26" s="304"/>
      <c r="QVH26" s="304"/>
      <c r="QVI26" s="304"/>
      <c r="QVJ26" s="304"/>
      <c r="QVK26" s="304"/>
      <c r="QVL26" s="304"/>
      <c r="QVM26" s="304"/>
      <c r="QVN26" s="304"/>
      <c r="QVO26" s="304"/>
      <c r="QVP26" s="304"/>
      <c r="QVQ26" s="304"/>
      <c r="QVR26" s="304"/>
      <c r="QVS26" s="304"/>
      <c r="QVT26" s="304"/>
      <c r="QVU26" s="304"/>
      <c r="QVV26" s="304"/>
      <c r="QVW26" s="304"/>
      <c r="QVX26" s="304"/>
      <c r="QVY26" s="304"/>
      <c r="QVZ26" s="304"/>
      <c r="QWA26" s="304"/>
      <c r="QWB26" s="304"/>
      <c r="QWC26" s="304"/>
      <c r="QWD26" s="304"/>
      <c r="QWE26" s="304"/>
      <c r="QWF26" s="304"/>
      <c r="QWG26" s="304"/>
      <c r="QWH26" s="304"/>
      <c r="QWI26" s="304"/>
      <c r="QWJ26" s="304"/>
      <c r="QWK26" s="304"/>
      <c r="QWL26" s="304"/>
      <c r="QWM26" s="304"/>
      <c r="QWN26" s="304"/>
      <c r="QWO26" s="304"/>
      <c r="QWP26" s="304"/>
      <c r="QWQ26" s="304"/>
      <c r="QWR26" s="304"/>
      <c r="QWS26" s="304"/>
      <c r="QWT26" s="304"/>
      <c r="QWU26" s="304"/>
      <c r="QWV26" s="304"/>
      <c r="QWW26" s="304"/>
      <c r="QWX26" s="304"/>
      <c r="QWY26" s="304"/>
      <c r="QWZ26" s="304"/>
      <c r="QXA26" s="304"/>
      <c r="QXB26" s="304"/>
      <c r="QXC26" s="304"/>
      <c r="QXD26" s="304"/>
      <c r="QXE26" s="304"/>
      <c r="QXF26" s="304"/>
      <c r="QXG26" s="304"/>
      <c r="QXH26" s="304"/>
      <c r="QXI26" s="304"/>
      <c r="QXJ26" s="304"/>
      <c r="QXK26" s="304"/>
      <c r="QXL26" s="304"/>
      <c r="QXM26" s="304"/>
      <c r="QXN26" s="304"/>
      <c r="QXO26" s="304"/>
      <c r="QXP26" s="304"/>
      <c r="QXQ26" s="304"/>
      <c r="QXR26" s="304"/>
      <c r="QXS26" s="304"/>
      <c r="QXT26" s="304"/>
      <c r="QXU26" s="304"/>
      <c r="QXV26" s="304"/>
      <c r="QXW26" s="304"/>
      <c r="QXX26" s="304"/>
      <c r="QXY26" s="304"/>
      <c r="QXZ26" s="304"/>
      <c r="QYA26" s="304"/>
      <c r="QYB26" s="304"/>
      <c r="QYC26" s="304"/>
      <c r="QYD26" s="304"/>
      <c r="QYE26" s="304"/>
      <c r="QYF26" s="304"/>
      <c r="QYG26" s="304"/>
      <c r="QYH26" s="304"/>
      <c r="QYI26" s="304"/>
      <c r="QYJ26" s="304"/>
      <c r="QYK26" s="304"/>
      <c r="QYL26" s="304"/>
      <c r="QYM26" s="304"/>
      <c r="QYN26" s="304"/>
      <c r="QYO26" s="304"/>
      <c r="QYP26" s="304"/>
      <c r="QYQ26" s="304"/>
      <c r="QYR26" s="304"/>
      <c r="QYS26" s="304"/>
      <c r="QYT26" s="304"/>
      <c r="QYU26" s="304"/>
      <c r="QYV26" s="304"/>
      <c r="QYW26" s="304"/>
      <c r="QYX26" s="304"/>
      <c r="QYY26" s="304"/>
      <c r="QYZ26" s="304"/>
      <c r="QZA26" s="304"/>
      <c r="QZB26" s="304"/>
      <c r="QZC26" s="304"/>
      <c r="QZD26" s="304"/>
      <c r="QZE26" s="304"/>
      <c r="QZF26" s="304"/>
      <c r="QZG26" s="304"/>
      <c r="QZH26" s="304"/>
      <c r="QZI26" s="304"/>
      <c r="QZJ26" s="304"/>
      <c r="QZK26" s="304"/>
      <c r="QZL26" s="304"/>
      <c r="QZM26" s="304"/>
      <c r="QZN26" s="304"/>
      <c r="QZO26" s="304"/>
      <c r="QZP26" s="304"/>
      <c r="QZQ26" s="304"/>
      <c r="QZR26" s="304"/>
      <c r="QZS26" s="304"/>
      <c r="QZT26" s="304"/>
      <c r="QZU26" s="304"/>
      <c r="QZV26" s="304"/>
      <c r="QZW26" s="304"/>
      <c r="QZX26" s="304"/>
      <c r="QZY26" s="304"/>
      <c r="QZZ26" s="304"/>
      <c r="RAA26" s="304"/>
      <c r="RAB26" s="304"/>
      <c r="RAC26" s="304"/>
      <c r="RAD26" s="304"/>
      <c r="RAE26" s="304"/>
      <c r="RAF26" s="304"/>
      <c r="RAG26" s="304"/>
      <c r="RAH26" s="304"/>
      <c r="RAI26" s="304"/>
      <c r="RAJ26" s="304"/>
      <c r="RAK26" s="304"/>
      <c r="RAL26" s="304"/>
      <c r="RAM26" s="304"/>
      <c r="RAN26" s="304"/>
      <c r="RAO26" s="304"/>
      <c r="RAP26" s="304"/>
      <c r="RAQ26" s="304"/>
      <c r="RAR26" s="304"/>
      <c r="RAS26" s="304"/>
      <c r="RAT26" s="304"/>
      <c r="RAU26" s="304"/>
      <c r="RAV26" s="304"/>
      <c r="RAW26" s="304"/>
      <c r="RAX26" s="304"/>
      <c r="RAY26" s="304"/>
      <c r="RAZ26" s="304"/>
      <c r="RBA26" s="304"/>
      <c r="RBB26" s="304"/>
      <c r="RBC26" s="304"/>
      <c r="RBD26" s="304"/>
      <c r="RBE26" s="304"/>
      <c r="RBF26" s="304"/>
      <c r="RBG26" s="304"/>
      <c r="RBH26" s="304"/>
      <c r="RBI26" s="304"/>
      <c r="RBJ26" s="304"/>
      <c r="RBK26" s="304"/>
      <c r="RBL26" s="304"/>
      <c r="RBM26" s="304"/>
      <c r="RBN26" s="304"/>
      <c r="RBO26" s="304"/>
      <c r="RBP26" s="304"/>
      <c r="RBQ26" s="304"/>
      <c r="RBR26" s="304"/>
      <c r="RBS26" s="304"/>
      <c r="RBT26" s="304"/>
      <c r="RBU26" s="304"/>
      <c r="RBV26" s="304"/>
      <c r="RBW26" s="304"/>
      <c r="RBX26" s="304"/>
      <c r="RBY26" s="304"/>
      <c r="RBZ26" s="304"/>
      <c r="RCA26" s="304"/>
      <c r="RCB26" s="304"/>
      <c r="RCC26" s="304"/>
      <c r="RCD26" s="304"/>
      <c r="RCE26" s="304"/>
      <c r="RCF26" s="304"/>
      <c r="RCG26" s="304"/>
      <c r="RCH26" s="304"/>
      <c r="RCI26" s="304"/>
      <c r="RCJ26" s="304"/>
      <c r="RCK26" s="304"/>
      <c r="RCL26" s="304"/>
      <c r="RCM26" s="304"/>
      <c r="RCN26" s="304"/>
      <c r="RCO26" s="304"/>
      <c r="RCP26" s="304"/>
      <c r="RCQ26" s="304"/>
      <c r="RCR26" s="304"/>
      <c r="RCS26" s="304"/>
      <c r="RCT26" s="304"/>
      <c r="RCU26" s="304"/>
      <c r="RCV26" s="304"/>
      <c r="RCW26" s="304"/>
      <c r="RCX26" s="304"/>
      <c r="RCY26" s="304"/>
      <c r="RCZ26" s="304"/>
      <c r="RDA26" s="304"/>
      <c r="RDB26" s="304"/>
      <c r="RDC26" s="304"/>
      <c r="RDD26" s="304"/>
      <c r="RDE26" s="304"/>
      <c r="RDF26" s="304"/>
      <c r="RDG26" s="304"/>
      <c r="RDH26" s="304"/>
      <c r="RDI26" s="304"/>
      <c r="RDJ26" s="304"/>
      <c r="RDK26" s="304"/>
      <c r="RDL26" s="304"/>
      <c r="RDM26" s="304"/>
      <c r="RDN26" s="304"/>
      <c r="RDO26" s="304"/>
      <c r="RDP26" s="304"/>
      <c r="RDQ26" s="304"/>
      <c r="RDR26" s="304"/>
      <c r="RDS26" s="304"/>
      <c r="RDT26" s="304"/>
      <c r="RDU26" s="304"/>
      <c r="RDV26" s="304"/>
      <c r="RDW26" s="304"/>
      <c r="RDX26" s="304"/>
      <c r="RDY26" s="304"/>
      <c r="RDZ26" s="304"/>
      <c r="REA26" s="304"/>
      <c r="REB26" s="304"/>
      <c r="REC26" s="304"/>
      <c r="RED26" s="304"/>
      <c r="REE26" s="304"/>
      <c r="REF26" s="304"/>
      <c r="REG26" s="304"/>
      <c r="REH26" s="304"/>
      <c r="REI26" s="304"/>
      <c r="REJ26" s="304"/>
      <c r="REK26" s="304"/>
      <c r="REL26" s="304"/>
      <c r="REM26" s="304"/>
      <c r="REN26" s="304"/>
      <c r="REO26" s="304"/>
      <c r="REP26" s="304"/>
      <c r="REQ26" s="304"/>
      <c r="RER26" s="304"/>
      <c r="RES26" s="304"/>
      <c r="RET26" s="304"/>
      <c r="REU26" s="304"/>
      <c r="REV26" s="304"/>
      <c r="REW26" s="304"/>
      <c r="REX26" s="304"/>
      <c r="REY26" s="304"/>
      <c r="REZ26" s="304"/>
      <c r="RFA26" s="304"/>
      <c r="RFB26" s="304"/>
      <c r="RFC26" s="304"/>
      <c r="RFD26" s="304"/>
      <c r="RFE26" s="304"/>
      <c r="RFF26" s="304"/>
      <c r="RFG26" s="304"/>
      <c r="RFH26" s="304"/>
      <c r="RFI26" s="304"/>
      <c r="RFJ26" s="304"/>
      <c r="RFK26" s="304"/>
      <c r="RFL26" s="304"/>
      <c r="RFM26" s="304"/>
      <c r="RFN26" s="304"/>
      <c r="RFO26" s="304"/>
      <c r="RFP26" s="304"/>
      <c r="RFQ26" s="304"/>
      <c r="RFR26" s="304"/>
      <c r="RFS26" s="304"/>
      <c r="RFT26" s="304"/>
      <c r="RFU26" s="304"/>
      <c r="RFV26" s="304"/>
      <c r="RFW26" s="304"/>
      <c r="RFX26" s="304"/>
      <c r="RFY26" s="304"/>
      <c r="RFZ26" s="304"/>
      <c r="RGA26" s="304"/>
      <c r="RGB26" s="304"/>
      <c r="RGC26" s="304"/>
      <c r="RGD26" s="304"/>
      <c r="RGE26" s="304"/>
      <c r="RGF26" s="304"/>
      <c r="RGG26" s="304"/>
      <c r="RGH26" s="304"/>
      <c r="RGI26" s="304"/>
      <c r="RGJ26" s="304"/>
      <c r="RGK26" s="304"/>
      <c r="RGL26" s="304"/>
      <c r="RGM26" s="304"/>
      <c r="RGN26" s="304"/>
      <c r="RGO26" s="304"/>
      <c r="RGP26" s="304"/>
      <c r="RGQ26" s="304"/>
      <c r="RGR26" s="304"/>
      <c r="RGS26" s="304"/>
      <c r="RGT26" s="304"/>
      <c r="RGU26" s="304"/>
      <c r="RGV26" s="304"/>
      <c r="RGW26" s="304"/>
      <c r="RGX26" s="304"/>
      <c r="RGY26" s="304"/>
      <c r="RGZ26" s="304"/>
      <c r="RHA26" s="304"/>
      <c r="RHB26" s="304"/>
      <c r="RHC26" s="304"/>
      <c r="RHD26" s="304"/>
      <c r="RHE26" s="304"/>
      <c r="RHF26" s="304"/>
      <c r="RHG26" s="304"/>
      <c r="RHH26" s="304"/>
      <c r="RHI26" s="304"/>
      <c r="RHJ26" s="304"/>
      <c r="RHK26" s="304"/>
      <c r="RHL26" s="304"/>
      <c r="RHM26" s="304"/>
      <c r="RHN26" s="304"/>
      <c r="RHO26" s="304"/>
      <c r="RHP26" s="304"/>
      <c r="RHQ26" s="304"/>
      <c r="RHR26" s="304"/>
      <c r="RHS26" s="304"/>
      <c r="RHT26" s="304"/>
      <c r="RHU26" s="304"/>
      <c r="RHV26" s="304"/>
      <c r="RHW26" s="304"/>
      <c r="RHX26" s="304"/>
      <c r="RHY26" s="304"/>
      <c r="RHZ26" s="304"/>
      <c r="RIA26" s="304"/>
      <c r="RIB26" s="304"/>
      <c r="RIC26" s="304"/>
      <c r="RID26" s="304"/>
      <c r="RIE26" s="304"/>
      <c r="RIF26" s="304"/>
      <c r="RIG26" s="304"/>
      <c r="RIH26" s="304"/>
      <c r="RII26" s="304"/>
      <c r="RIJ26" s="304"/>
      <c r="RIK26" s="304"/>
      <c r="RIL26" s="304"/>
      <c r="RIM26" s="304"/>
      <c r="RIN26" s="304"/>
      <c r="RIO26" s="304"/>
      <c r="RIP26" s="304"/>
      <c r="RIQ26" s="304"/>
      <c r="RIR26" s="304"/>
      <c r="RIS26" s="304"/>
      <c r="RIT26" s="304"/>
      <c r="RIU26" s="304"/>
      <c r="RIV26" s="304"/>
      <c r="RIW26" s="304"/>
      <c r="RIX26" s="304"/>
      <c r="RIY26" s="304"/>
      <c r="RIZ26" s="304"/>
      <c r="RJA26" s="304"/>
      <c r="RJB26" s="304"/>
      <c r="RJC26" s="304"/>
      <c r="RJD26" s="304"/>
      <c r="RJE26" s="304"/>
      <c r="RJF26" s="304"/>
      <c r="RJG26" s="304"/>
      <c r="RJH26" s="304"/>
      <c r="RJI26" s="304"/>
      <c r="RJJ26" s="304"/>
      <c r="RJK26" s="304"/>
      <c r="RJL26" s="304"/>
      <c r="RJM26" s="304"/>
      <c r="RJN26" s="304"/>
      <c r="RJO26" s="304"/>
      <c r="RJP26" s="304"/>
      <c r="RJQ26" s="304"/>
      <c r="RJR26" s="304"/>
      <c r="RJS26" s="304"/>
      <c r="RJT26" s="304"/>
      <c r="RJU26" s="304"/>
      <c r="RJV26" s="304"/>
      <c r="RJW26" s="304"/>
      <c r="RJX26" s="304"/>
      <c r="RJY26" s="304"/>
      <c r="RJZ26" s="304"/>
      <c r="RKA26" s="304"/>
      <c r="RKB26" s="304"/>
      <c r="RKC26" s="304"/>
      <c r="RKD26" s="304"/>
      <c r="RKE26" s="304"/>
      <c r="RKF26" s="304"/>
      <c r="RKG26" s="304"/>
      <c r="RKH26" s="304"/>
      <c r="RKI26" s="304"/>
      <c r="RKJ26" s="304"/>
      <c r="RKK26" s="304"/>
      <c r="RKL26" s="304"/>
      <c r="RKM26" s="304"/>
      <c r="RKN26" s="304"/>
      <c r="RKO26" s="304"/>
      <c r="RKP26" s="304"/>
      <c r="RKQ26" s="304"/>
      <c r="RKR26" s="304"/>
      <c r="RKS26" s="304"/>
      <c r="RKT26" s="304"/>
      <c r="RKU26" s="304"/>
      <c r="RKV26" s="304"/>
      <c r="RKW26" s="304"/>
      <c r="RKX26" s="304"/>
      <c r="RKY26" s="304"/>
      <c r="RKZ26" s="304"/>
      <c r="RLA26" s="304"/>
      <c r="RLB26" s="304"/>
      <c r="RLC26" s="304"/>
      <c r="RLD26" s="304"/>
      <c r="RLE26" s="304"/>
      <c r="RLF26" s="304"/>
      <c r="RLG26" s="304"/>
      <c r="RLH26" s="304"/>
      <c r="RLI26" s="304"/>
      <c r="RLJ26" s="304"/>
      <c r="RLK26" s="304"/>
      <c r="RLL26" s="304"/>
      <c r="RLM26" s="304"/>
      <c r="RLN26" s="304"/>
      <c r="RLO26" s="304"/>
      <c r="RLP26" s="304"/>
      <c r="RLQ26" s="304"/>
      <c r="RLR26" s="304"/>
      <c r="RLS26" s="304"/>
      <c r="RLT26" s="304"/>
      <c r="RLU26" s="304"/>
      <c r="RLV26" s="304"/>
      <c r="RLW26" s="304"/>
      <c r="RLX26" s="304"/>
      <c r="RLY26" s="304"/>
      <c r="RLZ26" s="304"/>
      <c r="RMA26" s="304"/>
      <c r="RMB26" s="304"/>
      <c r="RMC26" s="304"/>
      <c r="RMD26" s="304"/>
      <c r="RME26" s="304"/>
      <c r="RMF26" s="304"/>
      <c r="RMG26" s="304"/>
      <c r="RMH26" s="304"/>
      <c r="RMI26" s="304"/>
      <c r="RMJ26" s="304"/>
      <c r="RMK26" s="304"/>
      <c r="RML26" s="304"/>
      <c r="RMM26" s="304"/>
      <c r="RMN26" s="304"/>
      <c r="RMO26" s="304"/>
      <c r="RMP26" s="304"/>
      <c r="RMQ26" s="304"/>
      <c r="RMR26" s="304"/>
      <c r="RMS26" s="304"/>
      <c r="RMT26" s="304"/>
      <c r="RMU26" s="304"/>
      <c r="RMV26" s="304"/>
      <c r="RMW26" s="304"/>
      <c r="RMX26" s="304"/>
      <c r="RMY26" s="304"/>
      <c r="RMZ26" s="304"/>
      <c r="RNA26" s="304"/>
      <c r="RNB26" s="304"/>
      <c r="RNC26" s="304"/>
      <c r="RND26" s="304"/>
      <c r="RNE26" s="304"/>
      <c r="RNF26" s="304"/>
      <c r="RNG26" s="304"/>
      <c r="RNH26" s="304"/>
      <c r="RNI26" s="304"/>
      <c r="RNJ26" s="304"/>
      <c r="RNK26" s="304"/>
      <c r="RNL26" s="304"/>
      <c r="RNM26" s="304"/>
      <c r="RNN26" s="304"/>
      <c r="RNO26" s="304"/>
      <c r="RNP26" s="304"/>
      <c r="RNQ26" s="304"/>
      <c r="RNR26" s="304"/>
      <c r="RNS26" s="304"/>
      <c r="RNT26" s="304"/>
      <c r="RNU26" s="304"/>
      <c r="RNV26" s="304"/>
      <c r="RNW26" s="304"/>
      <c r="RNX26" s="304"/>
      <c r="RNY26" s="304"/>
      <c r="RNZ26" s="304"/>
      <c r="ROA26" s="304"/>
      <c r="ROB26" s="304"/>
      <c r="ROC26" s="304"/>
      <c r="ROD26" s="304"/>
      <c r="ROE26" s="304"/>
      <c r="ROF26" s="304"/>
      <c r="ROG26" s="304"/>
      <c r="ROH26" s="304"/>
      <c r="ROI26" s="304"/>
      <c r="ROJ26" s="304"/>
      <c r="ROK26" s="304"/>
      <c r="ROL26" s="304"/>
      <c r="ROM26" s="304"/>
      <c r="RON26" s="304"/>
      <c r="ROO26" s="304"/>
      <c r="ROP26" s="304"/>
      <c r="ROQ26" s="304"/>
      <c r="ROR26" s="304"/>
      <c r="ROS26" s="304"/>
      <c r="ROT26" s="304"/>
      <c r="ROU26" s="304"/>
      <c r="ROV26" s="304"/>
      <c r="ROW26" s="304"/>
      <c r="ROX26" s="304"/>
      <c r="ROY26" s="304"/>
      <c r="ROZ26" s="304"/>
      <c r="RPA26" s="304"/>
      <c r="RPB26" s="304"/>
      <c r="RPC26" s="304"/>
      <c r="RPD26" s="304"/>
      <c r="RPE26" s="304"/>
      <c r="RPF26" s="304"/>
      <c r="RPG26" s="304"/>
      <c r="RPH26" s="304"/>
      <c r="RPI26" s="304"/>
      <c r="RPJ26" s="304"/>
      <c r="RPK26" s="304"/>
      <c r="RPL26" s="304"/>
      <c r="RPM26" s="304"/>
      <c r="RPN26" s="304"/>
      <c r="RPO26" s="304"/>
      <c r="RPP26" s="304"/>
      <c r="RPQ26" s="304"/>
      <c r="RPR26" s="304"/>
      <c r="RPS26" s="304"/>
      <c r="RPT26" s="304"/>
      <c r="RPU26" s="304"/>
      <c r="RPV26" s="304"/>
      <c r="RPW26" s="304"/>
      <c r="RPX26" s="304"/>
      <c r="RPY26" s="304"/>
      <c r="RPZ26" s="304"/>
      <c r="RQA26" s="304"/>
      <c r="RQB26" s="304"/>
      <c r="RQC26" s="304"/>
      <c r="RQD26" s="304"/>
      <c r="RQE26" s="304"/>
      <c r="RQF26" s="304"/>
      <c r="RQG26" s="304"/>
      <c r="RQH26" s="304"/>
      <c r="RQI26" s="304"/>
      <c r="RQJ26" s="304"/>
      <c r="RQK26" s="304"/>
      <c r="RQL26" s="304"/>
      <c r="RQM26" s="304"/>
      <c r="RQN26" s="304"/>
      <c r="RQO26" s="304"/>
      <c r="RQP26" s="304"/>
      <c r="RQQ26" s="304"/>
      <c r="RQR26" s="304"/>
      <c r="RQS26" s="304"/>
      <c r="RQT26" s="304"/>
      <c r="RQU26" s="304"/>
      <c r="RQV26" s="304"/>
      <c r="RQW26" s="304"/>
      <c r="RQX26" s="304"/>
      <c r="RQY26" s="304"/>
      <c r="RQZ26" s="304"/>
      <c r="RRA26" s="304"/>
      <c r="RRB26" s="304"/>
      <c r="RRC26" s="304"/>
      <c r="RRD26" s="304"/>
      <c r="RRE26" s="304"/>
      <c r="RRF26" s="304"/>
      <c r="RRG26" s="304"/>
      <c r="RRH26" s="304"/>
      <c r="RRI26" s="304"/>
      <c r="RRJ26" s="304"/>
      <c r="RRK26" s="304"/>
      <c r="RRL26" s="304"/>
      <c r="RRM26" s="304"/>
      <c r="RRN26" s="304"/>
      <c r="RRO26" s="304"/>
      <c r="RRP26" s="304"/>
      <c r="RRQ26" s="304"/>
      <c r="RRR26" s="304"/>
      <c r="RRS26" s="304"/>
      <c r="RRT26" s="304"/>
      <c r="RRU26" s="304"/>
      <c r="RRV26" s="304"/>
      <c r="RRW26" s="304"/>
      <c r="RRX26" s="304"/>
      <c r="RRY26" s="304"/>
      <c r="RRZ26" s="304"/>
      <c r="RSA26" s="304"/>
      <c r="RSB26" s="304"/>
      <c r="RSC26" s="304"/>
      <c r="RSD26" s="304"/>
      <c r="RSE26" s="304"/>
      <c r="RSF26" s="304"/>
      <c r="RSG26" s="304"/>
      <c r="RSH26" s="304"/>
      <c r="RSI26" s="304"/>
      <c r="RSJ26" s="304"/>
      <c r="RSK26" s="304"/>
      <c r="RSL26" s="304"/>
      <c r="RSM26" s="304"/>
      <c r="RSN26" s="304"/>
      <c r="RSO26" s="304"/>
      <c r="RSP26" s="304"/>
      <c r="RSQ26" s="304"/>
      <c r="RSR26" s="304"/>
      <c r="RSS26" s="304"/>
      <c r="RST26" s="304"/>
      <c r="RSU26" s="304"/>
      <c r="RSV26" s="304"/>
      <c r="RSW26" s="304"/>
      <c r="RSX26" s="304"/>
      <c r="RSY26" s="304"/>
      <c r="RSZ26" s="304"/>
      <c r="RTA26" s="304"/>
      <c r="RTB26" s="304"/>
      <c r="RTC26" s="304"/>
      <c r="RTD26" s="304"/>
      <c r="RTE26" s="304"/>
      <c r="RTF26" s="304"/>
      <c r="RTG26" s="304"/>
      <c r="RTH26" s="304"/>
      <c r="RTI26" s="304"/>
      <c r="RTJ26" s="304"/>
      <c r="RTK26" s="304"/>
      <c r="RTL26" s="304"/>
      <c r="RTM26" s="304"/>
      <c r="RTN26" s="304"/>
      <c r="RTO26" s="304"/>
      <c r="RTP26" s="304"/>
      <c r="RTQ26" s="304"/>
      <c r="RTR26" s="304"/>
      <c r="RTS26" s="304"/>
      <c r="RTT26" s="304"/>
      <c r="RTU26" s="304"/>
      <c r="RTV26" s="304"/>
      <c r="RTW26" s="304"/>
      <c r="RTX26" s="304"/>
      <c r="RTY26" s="304"/>
      <c r="RTZ26" s="304"/>
      <c r="RUA26" s="304"/>
      <c r="RUB26" s="304"/>
      <c r="RUC26" s="304"/>
      <c r="RUD26" s="304"/>
      <c r="RUE26" s="304"/>
      <c r="RUF26" s="304"/>
      <c r="RUG26" s="304"/>
      <c r="RUH26" s="304"/>
      <c r="RUI26" s="304"/>
      <c r="RUJ26" s="304"/>
      <c r="RUK26" s="304"/>
      <c r="RUL26" s="304"/>
      <c r="RUM26" s="304"/>
      <c r="RUN26" s="304"/>
      <c r="RUO26" s="304"/>
      <c r="RUP26" s="304"/>
      <c r="RUQ26" s="304"/>
      <c r="RUR26" s="304"/>
      <c r="RUS26" s="304"/>
      <c r="RUT26" s="304"/>
      <c r="RUU26" s="304"/>
      <c r="RUV26" s="304"/>
      <c r="RUW26" s="304"/>
      <c r="RUX26" s="304"/>
      <c r="RUY26" s="304"/>
      <c r="RUZ26" s="304"/>
      <c r="RVA26" s="304"/>
      <c r="RVB26" s="304"/>
      <c r="RVC26" s="304"/>
      <c r="RVD26" s="304"/>
      <c r="RVE26" s="304"/>
      <c r="RVF26" s="304"/>
      <c r="RVG26" s="304"/>
      <c r="RVH26" s="304"/>
      <c r="RVI26" s="304"/>
      <c r="RVJ26" s="304"/>
      <c r="RVK26" s="304"/>
      <c r="RVL26" s="304"/>
      <c r="RVM26" s="304"/>
      <c r="RVN26" s="304"/>
      <c r="RVO26" s="304"/>
      <c r="RVP26" s="304"/>
      <c r="RVQ26" s="304"/>
      <c r="RVR26" s="304"/>
      <c r="RVS26" s="304"/>
      <c r="RVT26" s="304"/>
      <c r="RVU26" s="304"/>
      <c r="RVV26" s="304"/>
      <c r="RVW26" s="304"/>
      <c r="RVX26" s="304"/>
      <c r="RVY26" s="304"/>
      <c r="RVZ26" s="304"/>
      <c r="RWA26" s="304"/>
      <c r="RWB26" s="304"/>
      <c r="RWC26" s="304"/>
      <c r="RWD26" s="304"/>
      <c r="RWE26" s="304"/>
      <c r="RWF26" s="304"/>
      <c r="RWG26" s="304"/>
      <c r="RWH26" s="304"/>
      <c r="RWI26" s="304"/>
      <c r="RWJ26" s="304"/>
      <c r="RWK26" s="304"/>
      <c r="RWL26" s="304"/>
      <c r="RWM26" s="304"/>
      <c r="RWN26" s="304"/>
      <c r="RWO26" s="304"/>
      <c r="RWP26" s="304"/>
      <c r="RWQ26" s="304"/>
      <c r="RWR26" s="304"/>
      <c r="RWS26" s="304"/>
      <c r="RWT26" s="304"/>
      <c r="RWU26" s="304"/>
      <c r="RWV26" s="304"/>
      <c r="RWW26" s="304"/>
      <c r="RWX26" s="304"/>
      <c r="RWY26" s="304"/>
      <c r="RWZ26" s="304"/>
      <c r="RXA26" s="304"/>
      <c r="RXB26" s="304"/>
      <c r="RXC26" s="304"/>
      <c r="RXD26" s="304"/>
      <c r="RXE26" s="304"/>
      <c r="RXF26" s="304"/>
      <c r="RXG26" s="304"/>
      <c r="RXH26" s="304"/>
      <c r="RXI26" s="304"/>
      <c r="RXJ26" s="304"/>
      <c r="RXK26" s="304"/>
      <c r="RXL26" s="304"/>
      <c r="RXM26" s="304"/>
      <c r="RXN26" s="304"/>
      <c r="RXO26" s="304"/>
      <c r="RXP26" s="304"/>
      <c r="RXQ26" s="304"/>
      <c r="RXR26" s="304"/>
      <c r="RXS26" s="304"/>
      <c r="RXT26" s="304"/>
      <c r="RXU26" s="304"/>
      <c r="RXV26" s="304"/>
      <c r="RXW26" s="304"/>
      <c r="RXX26" s="304"/>
      <c r="RXY26" s="304"/>
      <c r="RXZ26" s="304"/>
      <c r="RYA26" s="304"/>
      <c r="RYB26" s="304"/>
      <c r="RYC26" s="304"/>
      <c r="RYD26" s="304"/>
      <c r="RYE26" s="304"/>
      <c r="RYF26" s="304"/>
      <c r="RYG26" s="304"/>
      <c r="RYH26" s="304"/>
      <c r="RYI26" s="304"/>
      <c r="RYJ26" s="304"/>
      <c r="RYK26" s="304"/>
      <c r="RYL26" s="304"/>
      <c r="RYM26" s="304"/>
      <c r="RYN26" s="304"/>
      <c r="RYO26" s="304"/>
      <c r="RYP26" s="304"/>
      <c r="RYQ26" s="304"/>
      <c r="RYR26" s="304"/>
      <c r="RYS26" s="304"/>
      <c r="RYT26" s="304"/>
      <c r="RYU26" s="304"/>
      <c r="RYV26" s="304"/>
      <c r="RYW26" s="304"/>
      <c r="RYX26" s="304"/>
      <c r="RYY26" s="304"/>
      <c r="RYZ26" s="304"/>
      <c r="RZA26" s="304"/>
      <c r="RZB26" s="304"/>
      <c r="RZC26" s="304"/>
      <c r="RZD26" s="304"/>
      <c r="RZE26" s="304"/>
      <c r="RZF26" s="304"/>
      <c r="RZG26" s="304"/>
      <c r="RZH26" s="304"/>
      <c r="RZI26" s="304"/>
      <c r="RZJ26" s="304"/>
      <c r="RZK26" s="304"/>
      <c r="RZL26" s="304"/>
      <c r="RZM26" s="304"/>
      <c r="RZN26" s="304"/>
      <c r="RZO26" s="304"/>
      <c r="RZP26" s="304"/>
      <c r="RZQ26" s="304"/>
      <c r="RZR26" s="304"/>
      <c r="RZS26" s="304"/>
      <c r="RZT26" s="304"/>
      <c r="RZU26" s="304"/>
      <c r="RZV26" s="304"/>
      <c r="RZW26" s="304"/>
      <c r="RZX26" s="304"/>
      <c r="RZY26" s="304"/>
      <c r="RZZ26" s="304"/>
      <c r="SAA26" s="304"/>
      <c r="SAB26" s="304"/>
      <c r="SAC26" s="304"/>
      <c r="SAD26" s="304"/>
      <c r="SAE26" s="304"/>
      <c r="SAF26" s="304"/>
      <c r="SAG26" s="304"/>
      <c r="SAH26" s="304"/>
      <c r="SAI26" s="304"/>
      <c r="SAJ26" s="304"/>
      <c r="SAK26" s="304"/>
      <c r="SAL26" s="304"/>
      <c r="SAM26" s="304"/>
      <c r="SAN26" s="304"/>
      <c r="SAO26" s="304"/>
      <c r="SAP26" s="304"/>
      <c r="SAQ26" s="304"/>
      <c r="SAR26" s="304"/>
      <c r="SAS26" s="304"/>
      <c r="SAT26" s="304"/>
      <c r="SAU26" s="304"/>
      <c r="SAV26" s="304"/>
      <c r="SAW26" s="304"/>
      <c r="SAX26" s="304"/>
      <c r="SAY26" s="304"/>
      <c r="SAZ26" s="304"/>
      <c r="SBA26" s="304"/>
      <c r="SBB26" s="304"/>
      <c r="SBC26" s="304"/>
      <c r="SBD26" s="304"/>
      <c r="SBE26" s="304"/>
      <c r="SBF26" s="304"/>
      <c r="SBG26" s="304"/>
      <c r="SBH26" s="304"/>
      <c r="SBI26" s="304"/>
      <c r="SBJ26" s="304"/>
      <c r="SBK26" s="304"/>
      <c r="SBL26" s="304"/>
      <c r="SBM26" s="304"/>
      <c r="SBN26" s="304"/>
      <c r="SBO26" s="304"/>
      <c r="SBP26" s="304"/>
      <c r="SBQ26" s="304"/>
      <c r="SBR26" s="304"/>
      <c r="SBS26" s="304"/>
      <c r="SBT26" s="304"/>
      <c r="SBU26" s="304"/>
      <c r="SBV26" s="304"/>
      <c r="SBW26" s="304"/>
      <c r="SBX26" s="304"/>
      <c r="SBY26" s="304"/>
      <c r="SBZ26" s="304"/>
      <c r="SCA26" s="304"/>
      <c r="SCB26" s="304"/>
      <c r="SCC26" s="304"/>
      <c r="SCD26" s="304"/>
      <c r="SCE26" s="304"/>
      <c r="SCF26" s="304"/>
      <c r="SCG26" s="304"/>
      <c r="SCH26" s="304"/>
      <c r="SCI26" s="304"/>
      <c r="SCJ26" s="304"/>
      <c r="SCK26" s="304"/>
      <c r="SCL26" s="304"/>
      <c r="SCM26" s="304"/>
      <c r="SCN26" s="304"/>
      <c r="SCO26" s="304"/>
      <c r="SCP26" s="304"/>
      <c r="SCQ26" s="304"/>
      <c r="SCR26" s="304"/>
      <c r="SCS26" s="304"/>
      <c r="SCT26" s="304"/>
      <c r="SCU26" s="304"/>
      <c r="SCV26" s="304"/>
      <c r="SCW26" s="304"/>
      <c r="SCX26" s="304"/>
      <c r="SCY26" s="304"/>
      <c r="SCZ26" s="304"/>
      <c r="SDA26" s="304"/>
      <c r="SDB26" s="304"/>
      <c r="SDC26" s="304"/>
      <c r="SDD26" s="304"/>
      <c r="SDE26" s="304"/>
      <c r="SDF26" s="304"/>
      <c r="SDG26" s="304"/>
      <c r="SDH26" s="304"/>
      <c r="SDI26" s="304"/>
      <c r="SDJ26" s="304"/>
      <c r="SDK26" s="304"/>
      <c r="SDL26" s="304"/>
      <c r="SDM26" s="304"/>
      <c r="SDN26" s="304"/>
      <c r="SDO26" s="304"/>
      <c r="SDP26" s="304"/>
      <c r="SDQ26" s="304"/>
      <c r="SDR26" s="304"/>
      <c r="SDS26" s="304"/>
      <c r="SDT26" s="304"/>
      <c r="SDU26" s="304"/>
      <c r="SDV26" s="304"/>
      <c r="SDW26" s="304"/>
      <c r="SDX26" s="304"/>
      <c r="SDY26" s="304"/>
      <c r="SDZ26" s="304"/>
      <c r="SEA26" s="304"/>
      <c r="SEB26" s="304"/>
      <c r="SEC26" s="304"/>
      <c r="SED26" s="304"/>
      <c r="SEE26" s="304"/>
      <c r="SEF26" s="304"/>
      <c r="SEG26" s="304"/>
      <c r="SEH26" s="304"/>
      <c r="SEI26" s="304"/>
      <c r="SEJ26" s="304"/>
      <c r="SEK26" s="304"/>
      <c r="SEL26" s="304"/>
      <c r="SEM26" s="304"/>
      <c r="SEN26" s="304"/>
      <c r="SEO26" s="304"/>
      <c r="SEP26" s="304"/>
      <c r="SEQ26" s="304"/>
      <c r="SER26" s="304"/>
      <c r="SES26" s="304"/>
      <c r="SET26" s="304"/>
      <c r="SEU26" s="304"/>
      <c r="SEV26" s="304"/>
      <c r="SEW26" s="304"/>
      <c r="SEX26" s="304"/>
      <c r="SEY26" s="304"/>
      <c r="SEZ26" s="304"/>
      <c r="SFA26" s="304"/>
      <c r="SFB26" s="304"/>
      <c r="SFC26" s="304"/>
      <c r="SFD26" s="304"/>
      <c r="SFE26" s="304"/>
      <c r="SFF26" s="304"/>
      <c r="SFG26" s="304"/>
      <c r="SFH26" s="304"/>
      <c r="SFI26" s="304"/>
      <c r="SFJ26" s="304"/>
      <c r="SFK26" s="304"/>
      <c r="SFL26" s="304"/>
      <c r="SFM26" s="304"/>
      <c r="SFN26" s="304"/>
      <c r="SFO26" s="304"/>
      <c r="SFP26" s="304"/>
      <c r="SFQ26" s="304"/>
      <c r="SFR26" s="304"/>
      <c r="SFS26" s="304"/>
      <c r="SFT26" s="304"/>
      <c r="SFU26" s="304"/>
      <c r="SFV26" s="304"/>
      <c r="SFW26" s="304"/>
      <c r="SFX26" s="304"/>
      <c r="SFY26" s="304"/>
      <c r="SFZ26" s="304"/>
      <c r="SGA26" s="304"/>
      <c r="SGB26" s="304"/>
      <c r="SGC26" s="304"/>
      <c r="SGD26" s="304"/>
      <c r="SGE26" s="304"/>
      <c r="SGF26" s="304"/>
      <c r="SGG26" s="304"/>
      <c r="SGH26" s="304"/>
      <c r="SGI26" s="304"/>
      <c r="SGJ26" s="304"/>
      <c r="SGK26" s="304"/>
      <c r="SGL26" s="304"/>
      <c r="SGM26" s="304"/>
      <c r="SGN26" s="304"/>
      <c r="SGO26" s="304"/>
      <c r="SGP26" s="304"/>
      <c r="SGQ26" s="304"/>
      <c r="SGR26" s="304"/>
      <c r="SGS26" s="304"/>
      <c r="SGT26" s="304"/>
      <c r="SGU26" s="304"/>
      <c r="SGV26" s="304"/>
      <c r="SGW26" s="304"/>
      <c r="SGX26" s="304"/>
      <c r="SGY26" s="304"/>
      <c r="SGZ26" s="304"/>
      <c r="SHA26" s="304"/>
      <c r="SHB26" s="304"/>
      <c r="SHC26" s="304"/>
      <c r="SHD26" s="304"/>
      <c r="SHE26" s="304"/>
      <c r="SHF26" s="304"/>
      <c r="SHG26" s="304"/>
      <c r="SHH26" s="304"/>
      <c r="SHI26" s="304"/>
      <c r="SHJ26" s="304"/>
      <c r="SHK26" s="304"/>
      <c r="SHL26" s="304"/>
      <c r="SHM26" s="304"/>
      <c r="SHN26" s="304"/>
      <c r="SHO26" s="304"/>
      <c r="SHP26" s="304"/>
      <c r="SHQ26" s="304"/>
      <c r="SHR26" s="304"/>
      <c r="SHS26" s="304"/>
      <c r="SHT26" s="304"/>
      <c r="SHU26" s="304"/>
      <c r="SHV26" s="304"/>
      <c r="SHW26" s="304"/>
      <c r="SHX26" s="304"/>
      <c r="SHY26" s="304"/>
      <c r="SHZ26" s="304"/>
      <c r="SIA26" s="304"/>
      <c r="SIB26" s="304"/>
      <c r="SIC26" s="304"/>
      <c r="SID26" s="304"/>
      <c r="SIE26" s="304"/>
      <c r="SIF26" s="304"/>
      <c r="SIG26" s="304"/>
      <c r="SIH26" s="304"/>
      <c r="SII26" s="304"/>
      <c r="SIJ26" s="304"/>
      <c r="SIK26" s="304"/>
      <c r="SIL26" s="304"/>
      <c r="SIM26" s="304"/>
      <c r="SIN26" s="304"/>
      <c r="SIO26" s="304"/>
      <c r="SIP26" s="304"/>
      <c r="SIQ26" s="304"/>
      <c r="SIR26" s="304"/>
      <c r="SIS26" s="304"/>
      <c r="SIT26" s="304"/>
      <c r="SIU26" s="304"/>
      <c r="SIV26" s="304"/>
      <c r="SIW26" s="304"/>
      <c r="SIX26" s="304"/>
      <c r="SIY26" s="304"/>
      <c r="SIZ26" s="304"/>
      <c r="SJA26" s="304"/>
      <c r="SJB26" s="304"/>
      <c r="SJC26" s="304"/>
      <c r="SJD26" s="304"/>
      <c r="SJE26" s="304"/>
      <c r="SJF26" s="304"/>
      <c r="SJG26" s="304"/>
      <c r="SJH26" s="304"/>
      <c r="SJI26" s="304"/>
      <c r="SJJ26" s="304"/>
      <c r="SJK26" s="304"/>
      <c r="SJL26" s="304"/>
      <c r="SJM26" s="304"/>
      <c r="SJN26" s="304"/>
      <c r="SJO26" s="304"/>
      <c r="SJP26" s="304"/>
      <c r="SJQ26" s="304"/>
      <c r="SJR26" s="304"/>
      <c r="SJS26" s="304"/>
      <c r="SJT26" s="304"/>
      <c r="SJU26" s="304"/>
      <c r="SJV26" s="304"/>
      <c r="SJW26" s="304"/>
      <c r="SJX26" s="304"/>
      <c r="SJY26" s="304"/>
      <c r="SJZ26" s="304"/>
      <c r="SKA26" s="304"/>
      <c r="SKB26" s="304"/>
      <c r="SKC26" s="304"/>
      <c r="SKD26" s="304"/>
      <c r="SKE26" s="304"/>
      <c r="SKF26" s="304"/>
      <c r="SKG26" s="304"/>
      <c r="SKH26" s="304"/>
      <c r="SKI26" s="304"/>
      <c r="SKJ26" s="304"/>
      <c r="SKK26" s="304"/>
      <c r="SKL26" s="304"/>
      <c r="SKM26" s="304"/>
      <c r="SKN26" s="304"/>
      <c r="SKO26" s="304"/>
      <c r="SKP26" s="304"/>
      <c r="SKQ26" s="304"/>
      <c r="SKR26" s="304"/>
      <c r="SKS26" s="304"/>
      <c r="SKT26" s="304"/>
      <c r="SKU26" s="304"/>
      <c r="SKV26" s="304"/>
      <c r="SKW26" s="304"/>
      <c r="SKX26" s="304"/>
      <c r="SKY26" s="304"/>
      <c r="SKZ26" s="304"/>
      <c r="SLA26" s="304"/>
      <c r="SLB26" s="304"/>
      <c r="SLC26" s="304"/>
      <c r="SLD26" s="304"/>
      <c r="SLE26" s="304"/>
      <c r="SLF26" s="304"/>
      <c r="SLG26" s="304"/>
      <c r="SLH26" s="304"/>
      <c r="SLI26" s="304"/>
      <c r="SLJ26" s="304"/>
      <c r="SLK26" s="304"/>
      <c r="SLL26" s="304"/>
      <c r="SLM26" s="304"/>
      <c r="SLN26" s="304"/>
      <c r="SLO26" s="304"/>
      <c r="SLP26" s="304"/>
      <c r="SLQ26" s="304"/>
      <c r="SLR26" s="304"/>
      <c r="SLS26" s="304"/>
      <c r="SLT26" s="304"/>
      <c r="SLU26" s="304"/>
      <c r="SLV26" s="304"/>
      <c r="SLW26" s="304"/>
      <c r="SLX26" s="304"/>
      <c r="SLY26" s="304"/>
      <c r="SLZ26" s="304"/>
      <c r="SMA26" s="304"/>
      <c r="SMB26" s="304"/>
      <c r="SMC26" s="304"/>
      <c r="SMD26" s="304"/>
      <c r="SME26" s="304"/>
      <c r="SMF26" s="304"/>
      <c r="SMG26" s="304"/>
      <c r="SMH26" s="304"/>
      <c r="SMI26" s="304"/>
      <c r="SMJ26" s="304"/>
      <c r="SMK26" s="304"/>
      <c r="SML26" s="304"/>
      <c r="SMM26" s="304"/>
      <c r="SMN26" s="304"/>
      <c r="SMO26" s="304"/>
      <c r="SMP26" s="304"/>
      <c r="SMQ26" s="304"/>
      <c r="SMR26" s="304"/>
      <c r="SMS26" s="304"/>
      <c r="SMT26" s="304"/>
      <c r="SMU26" s="304"/>
      <c r="SMV26" s="304"/>
      <c r="SMW26" s="304"/>
      <c r="SMX26" s="304"/>
      <c r="SMY26" s="304"/>
      <c r="SMZ26" s="304"/>
      <c r="SNA26" s="304"/>
      <c r="SNB26" s="304"/>
      <c r="SNC26" s="304"/>
      <c r="SND26" s="304"/>
      <c r="SNE26" s="304"/>
      <c r="SNF26" s="304"/>
      <c r="SNG26" s="304"/>
      <c r="SNH26" s="304"/>
      <c r="SNI26" s="304"/>
      <c r="SNJ26" s="304"/>
      <c r="SNK26" s="304"/>
      <c r="SNL26" s="304"/>
      <c r="SNM26" s="304"/>
      <c r="SNN26" s="304"/>
      <c r="SNO26" s="304"/>
      <c r="SNP26" s="304"/>
      <c r="SNQ26" s="304"/>
      <c r="SNR26" s="304"/>
      <c r="SNS26" s="304"/>
      <c r="SNT26" s="304"/>
      <c r="SNU26" s="304"/>
      <c r="SNV26" s="304"/>
      <c r="SNW26" s="304"/>
      <c r="SNX26" s="304"/>
      <c r="SNY26" s="304"/>
      <c r="SNZ26" s="304"/>
      <c r="SOA26" s="304"/>
      <c r="SOB26" s="304"/>
      <c r="SOC26" s="304"/>
      <c r="SOD26" s="304"/>
      <c r="SOE26" s="304"/>
      <c r="SOF26" s="304"/>
      <c r="SOG26" s="304"/>
      <c r="SOH26" s="304"/>
      <c r="SOI26" s="304"/>
      <c r="SOJ26" s="304"/>
      <c r="SOK26" s="304"/>
      <c r="SOL26" s="304"/>
      <c r="SOM26" s="304"/>
      <c r="SON26" s="304"/>
      <c r="SOO26" s="304"/>
      <c r="SOP26" s="304"/>
      <c r="SOQ26" s="304"/>
      <c r="SOR26" s="304"/>
      <c r="SOS26" s="304"/>
      <c r="SOT26" s="304"/>
      <c r="SOU26" s="304"/>
      <c r="SOV26" s="304"/>
      <c r="SOW26" s="304"/>
      <c r="SOX26" s="304"/>
      <c r="SOY26" s="304"/>
      <c r="SOZ26" s="304"/>
      <c r="SPA26" s="304"/>
      <c r="SPB26" s="304"/>
      <c r="SPC26" s="304"/>
      <c r="SPD26" s="304"/>
      <c r="SPE26" s="304"/>
      <c r="SPF26" s="304"/>
      <c r="SPG26" s="304"/>
      <c r="SPH26" s="304"/>
      <c r="SPI26" s="304"/>
      <c r="SPJ26" s="304"/>
      <c r="SPK26" s="304"/>
      <c r="SPL26" s="304"/>
      <c r="SPM26" s="304"/>
      <c r="SPN26" s="304"/>
      <c r="SPO26" s="304"/>
      <c r="SPP26" s="304"/>
      <c r="SPQ26" s="304"/>
      <c r="SPR26" s="304"/>
      <c r="SPS26" s="304"/>
      <c r="SPT26" s="304"/>
      <c r="SPU26" s="304"/>
      <c r="SPV26" s="304"/>
      <c r="SPW26" s="304"/>
      <c r="SPX26" s="304"/>
      <c r="SPY26" s="304"/>
      <c r="SPZ26" s="304"/>
      <c r="SQA26" s="304"/>
      <c r="SQB26" s="304"/>
      <c r="SQC26" s="304"/>
      <c r="SQD26" s="304"/>
      <c r="SQE26" s="304"/>
      <c r="SQF26" s="304"/>
      <c r="SQG26" s="304"/>
      <c r="SQH26" s="304"/>
      <c r="SQI26" s="304"/>
      <c r="SQJ26" s="304"/>
      <c r="SQK26" s="304"/>
      <c r="SQL26" s="304"/>
      <c r="SQM26" s="304"/>
      <c r="SQN26" s="304"/>
      <c r="SQO26" s="304"/>
      <c r="SQP26" s="304"/>
      <c r="SQQ26" s="304"/>
      <c r="SQR26" s="304"/>
      <c r="SQS26" s="304"/>
      <c r="SQT26" s="304"/>
      <c r="SQU26" s="304"/>
      <c r="SQV26" s="304"/>
      <c r="SQW26" s="304"/>
      <c r="SQX26" s="304"/>
      <c r="SQY26" s="304"/>
      <c r="SQZ26" s="304"/>
      <c r="SRA26" s="304"/>
      <c r="SRB26" s="304"/>
      <c r="SRC26" s="304"/>
      <c r="SRD26" s="304"/>
      <c r="SRE26" s="304"/>
      <c r="SRF26" s="304"/>
      <c r="SRG26" s="304"/>
      <c r="SRH26" s="304"/>
      <c r="SRI26" s="304"/>
      <c r="SRJ26" s="304"/>
      <c r="SRK26" s="304"/>
      <c r="SRL26" s="304"/>
      <c r="SRM26" s="304"/>
      <c r="SRN26" s="304"/>
      <c r="SRO26" s="304"/>
      <c r="SRP26" s="304"/>
      <c r="SRQ26" s="304"/>
      <c r="SRR26" s="304"/>
      <c r="SRS26" s="304"/>
      <c r="SRT26" s="304"/>
      <c r="SRU26" s="304"/>
      <c r="SRV26" s="304"/>
      <c r="SRW26" s="304"/>
      <c r="SRX26" s="304"/>
      <c r="SRY26" s="304"/>
      <c r="SRZ26" s="304"/>
      <c r="SSA26" s="304"/>
      <c r="SSB26" s="304"/>
      <c r="SSC26" s="304"/>
      <c r="SSD26" s="304"/>
      <c r="SSE26" s="304"/>
      <c r="SSF26" s="304"/>
      <c r="SSG26" s="304"/>
      <c r="SSH26" s="304"/>
      <c r="SSI26" s="304"/>
      <c r="SSJ26" s="304"/>
      <c r="SSK26" s="304"/>
      <c r="SSL26" s="304"/>
      <c r="SSM26" s="304"/>
      <c r="SSN26" s="304"/>
      <c r="SSO26" s="304"/>
      <c r="SSP26" s="304"/>
      <c r="SSQ26" s="304"/>
      <c r="SSR26" s="304"/>
      <c r="SSS26" s="304"/>
      <c r="SST26" s="304"/>
      <c r="SSU26" s="304"/>
      <c r="SSV26" s="304"/>
      <c r="SSW26" s="304"/>
      <c r="SSX26" s="304"/>
      <c r="SSY26" s="304"/>
      <c r="SSZ26" s="304"/>
      <c r="STA26" s="304"/>
      <c r="STB26" s="304"/>
      <c r="STC26" s="304"/>
      <c r="STD26" s="304"/>
      <c r="STE26" s="304"/>
      <c r="STF26" s="304"/>
      <c r="STG26" s="304"/>
      <c r="STH26" s="304"/>
      <c r="STI26" s="304"/>
      <c r="STJ26" s="304"/>
      <c r="STK26" s="304"/>
      <c r="STL26" s="304"/>
      <c r="STM26" s="304"/>
      <c r="STN26" s="304"/>
      <c r="STO26" s="304"/>
      <c r="STP26" s="304"/>
      <c r="STQ26" s="304"/>
      <c r="STR26" s="304"/>
      <c r="STS26" s="304"/>
      <c r="STT26" s="304"/>
      <c r="STU26" s="304"/>
      <c r="STV26" s="304"/>
      <c r="STW26" s="304"/>
      <c r="STX26" s="304"/>
      <c r="STY26" s="304"/>
      <c r="STZ26" s="304"/>
      <c r="SUA26" s="304"/>
      <c r="SUB26" s="304"/>
      <c r="SUC26" s="304"/>
      <c r="SUD26" s="304"/>
      <c r="SUE26" s="304"/>
      <c r="SUF26" s="304"/>
      <c r="SUG26" s="304"/>
      <c r="SUH26" s="304"/>
      <c r="SUI26" s="304"/>
      <c r="SUJ26" s="304"/>
      <c r="SUK26" s="304"/>
      <c r="SUL26" s="304"/>
      <c r="SUM26" s="304"/>
      <c r="SUN26" s="304"/>
      <c r="SUO26" s="304"/>
      <c r="SUP26" s="304"/>
      <c r="SUQ26" s="304"/>
      <c r="SUR26" s="304"/>
      <c r="SUS26" s="304"/>
      <c r="SUT26" s="304"/>
      <c r="SUU26" s="304"/>
      <c r="SUV26" s="304"/>
      <c r="SUW26" s="304"/>
      <c r="SUX26" s="304"/>
      <c r="SUY26" s="304"/>
      <c r="SUZ26" s="304"/>
      <c r="SVA26" s="304"/>
      <c r="SVB26" s="304"/>
      <c r="SVC26" s="304"/>
      <c r="SVD26" s="304"/>
      <c r="SVE26" s="304"/>
      <c r="SVF26" s="304"/>
      <c r="SVG26" s="304"/>
      <c r="SVH26" s="304"/>
      <c r="SVI26" s="304"/>
      <c r="SVJ26" s="304"/>
      <c r="SVK26" s="304"/>
      <c r="SVL26" s="304"/>
      <c r="SVM26" s="304"/>
      <c r="SVN26" s="304"/>
      <c r="SVO26" s="304"/>
      <c r="SVP26" s="304"/>
      <c r="SVQ26" s="304"/>
      <c r="SVR26" s="304"/>
      <c r="SVS26" s="304"/>
      <c r="SVT26" s="304"/>
      <c r="SVU26" s="304"/>
      <c r="SVV26" s="304"/>
      <c r="SVW26" s="304"/>
      <c r="SVX26" s="304"/>
      <c r="SVY26" s="304"/>
      <c r="SVZ26" s="304"/>
      <c r="SWA26" s="304"/>
      <c r="SWB26" s="304"/>
      <c r="SWC26" s="304"/>
      <c r="SWD26" s="304"/>
      <c r="SWE26" s="304"/>
      <c r="SWF26" s="304"/>
      <c r="SWG26" s="304"/>
      <c r="SWH26" s="304"/>
      <c r="SWI26" s="304"/>
      <c r="SWJ26" s="304"/>
      <c r="SWK26" s="304"/>
      <c r="SWL26" s="304"/>
      <c r="SWM26" s="304"/>
      <c r="SWN26" s="304"/>
      <c r="SWO26" s="304"/>
      <c r="SWP26" s="304"/>
      <c r="SWQ26" s="304"/>
      <c r="SWR26" s="304"/>
      <c r="SWS26" s="304"/>
      <c r="SWT26" s="304"/>
      <c r="SWU26" s="304"/>
      <c r="SWV26" s="304"/>
      <c r="SWW26" s="304"/>
      <c r="SWX26" s="304"/>
      <c r="SWY26" s="304"/>
      <c r="SWZ26" s="304"/>
      <c r="SXA26" s="304"/>
      <c r="SXB26" s="304"/>
      <c r="SXC26" s="304"/>
      <c r="SXD26" s="304"/>
      <c r="SXE26" s="304"/>
      <c r="SXF26" s="304"/>
      <c r="SXG26" s="304"/>
      <c r="SXH26" s="304"/>
      <c r="SXI26" s="304"/>
      <c r="SXJ26" s="304"/>
      <c r="SXK26" s="304"/>
      <c r="SXL26" s="304"/>
      <c r="SXM26" s="304"/>
      <c r="SXN26" s="304"/>
      <c r="SXO26" s="304"/>
      <c r="SXP26" s="304"/>
      <c r="SXQ26" s="304"/>
      <c r="SXR26" s="304"/>
      <c r="SXS26" s="304"/>
      <c r="SXT26" s="304"/>
      <c r="SXU26" s="304"/>
      <c r="SXV26" s="304"/>
      <c r="SXW26" s="304"/>
      <c r="SXX26" s="304"/>
      <c r="SXY26" s="304"/>
      <c r="SXZ26" s="304"/>
      <c r="SYA26" s="304"/>
      <c r="SYB26" s="304"/>
      <c r="SYC26" s="304"/>
      <c r="SYD26" s="304"/>
      <c r="SYE26" s="304"/>
      <c r="SYF26" s="304"/>
      <c r="SYG26" s="304"/>
      <c r="SYH26" s="304"/>
      <c r="SYI26" s="304"/>
      <c r="SYJ26" s="304"/>
      <c r="SYK26" s="304"/>
      <c r="SYL26" s="304"/>
      <c r="SYM26" s="304"/>
      <c r="SYN26" s="304"/>
      <c r="SYO26" s="304"/>
      <c r="SYP26" s="304"/>
      <c r="SYQ26" s="304"/>
      <c r="SYR26" s="304"/>
      <c r="SYS26" s="304"/>
      <c r="SYT26" s="304"/>
      <c r="SYU26" s="304"/>
      <c r="SYV26" s="304"/>
      <c r="SYW26" s="304"/>
      <c r="SYX26" s="304"/>
      <c r="SYY26" s="304"/>
      <c r="SYZ26" s="304"/>
      <c r="SZA26" s="304"/>
      <c r="SZB26" s="304"/>
      <c r="SZC26" s="304"/>
      <c r="SZD26" s="304"/>
      <c r="SZE26" s="304"/>
      <c r="SZF26" s="304"/>
      <c r="SZG26" s="304"/>
      <c r="SZH26" s="304"/>
      <c r="SZI26" s="304"/>
      <c r="SZJ26" s="304"/>
      <c r="SZK26" s="304"/>
      <c r="SZL26" s="304"/>
      <c r="SZM26" s="304"/>
      <c r="SZN26" s="304"/>
      <c r="SZO26" s="304"/>
      <c r="SZP26" s="304"/>
      <c r="SZQ26" s="304"/>
      <c r="SZR26" s="304"/>
      <c r="SZS26" s="304"/>
      <c r="SZT26" s="304"/>
      <c r="SZU26" s="304"/>
      <c r="SZV26" s="304"/>
      <c r="SZW26" s="304"/>
      <c r="SZX26" s="304"/>
      <c r="SZY26" s="304"/>
      <c r="SZZ26" s="304"/>
      <c r="TAA26" s="304"/>
      <c r="TAB26" s="304"/>
      <c r="TAC26" s="304"/>
      <c r="TAD26" s="304"/>
      <c r="TAE26" s="304"/>
      <c r="TAF26" s="304"/>
      <c r="TAG26" s="304"/>
      <c r="TAH26" s="304"/>
      <c r="TAI26" s="304"/>
      <c r="TAJ26" s="304"/>
      <c r="TAK26" s="304"/>
      <c r="TAL26" s="304"/>
      <c r="TAM26" s="304"/>
      <c r="TAN26" s="304"/>
      <c r="TAO26" s="304"/>
      <c r="TAP26" s="304"/>
      <c r="TAQ26" s="304"/>
      <c r="TAR26" s="304"/>
      <c r="TAS26" s="304"/>
      <c r="TAT26" s="304"/>
      <c r="TAU26" s="304"/>
      <c r="TAV26" s="304"/>
      <c r="TAW26" s="304"/>
      <c r="TAX26" s="304"/>
      <c r="TAY26" s="304"/>
      <c r="TAZ26" s="304"/>
      <c r="TBA26" s="304"/>
      <c r="TBB26" s="304"/>
      <c r="TBC26" s="304"/>
      <c r="TBD26" s="304"/>
      <c r="TBE26" s="304"/>
      <c r="TBF26" s="304"/>
      <c r="TBG26" s="304"/>
      <c r="TBH26" s="304"/>
      <c r="TBI26" s="304"/>
      <c r="TBJ26" s="304"/>
      <c r="TBK26" s="304"/>
      <c r="TBL26" s="304"/>
      <c r="TBM26" s="304"/>
      <c r="TBN26" s="304"/>
      <c r="TBO26" s="304"/>
      <c r="TBP26" s="304"/>
      <c r="TBQ26" s="304"/>
      <c r="TBR26" s="304"/>
      <c r="TBS26" s="304"/>
      <c r="TBT26" s="304"/>
      <c r="TBU26" s="304"/>
      <c r="TBV26" s="304"/>
      <c r="TBW26" s="304"/>
      <c r="TBX26" s="304"/>
      <c r="TBY26" s="304"/>
      <c r="TBZ26" s="304"/>
      <c r="TCA26" s="304"/>
      <c r="TCB26" s="304"/>
      <c r="TCC26" s="304"/>
      <c r="TCD26" s="304"/>
      <c r="TCE26" s="304"/>
      <c r="TCF26" s="304"/>
      <c r="TCG26" s="304"/>
      <c r="TCH26" s="304"/>
      <c r="TCI26" s="304"/>
      <c r="TCJ26" s="304"/>
      <c r="TCK26" s="304"/>
      <c r="TCL26" s="304"/>
      <c r="TCM26" s="304"/>
      <c r="TCN26" s="304"/>
      <c r="TCO26" s="304"/>
      <c r="TCP26" s="304"/>
      <c r="TCQ26" s="304"/>
      <c r="TCR26" s="304"/>
      <c r="TCS26" s="304"/>
      <c r="TCT26" s="304"/>
      <c r="TCU26" s="304"/>
      <c r="TCV26" s="304"/>
      <c r="TCW26" s="304"/>
      <c r="TCX26" s="304"/>
      <c r="TCY26" s="304"/>
      <c r="TCZ26" s="304"/>
      <c r="TDA26" s="304"/>
      <c r="TDB26" s="304"/>
      <c r="TDC26" s="304"/>
      <c r="TDD26" s="304"/>
      <c r="TDE26" s="304"/>
      <c r="TDF26" s="304"/>
      <c r="TDG26" s="304"/>
      <c r="TDH26" s="304"/>
      <c r="TDI26" s="304"/>
      <c r="TDJ26" s="304"/>
      <c r="TDK26" s="304"/>
      <c r="TDL26" s="304"/>
      <c r="TDM26" s="304"/>
      <c r="TDN26" s="304"/>
      <c r="TDO26" s="304"/>
      <c r="TDP26" s="304"/>
      <c r="TDQ26" s="304"/>
      <c r="TDR26" s="304"/>
      <c r="TDS26" s="304"/>
      <c r="TDT26" s="304"/>
      <c r="TDU26" s="304"/>
      <c r="TDV26" s="304"/>
      <c r="TDW26" s="304"/>
      <c r="TDX26" s="304"/>
      <c r="TDY26" s="304"/>
      <c r="TDZ26" s="304"/>
      <c r="TEA26" s="304"/>
      <c r="TEB26" s="304"/>
      <c r="TEC26" s="304"/>
      <c r="TED26" s="304"/>
      <c r="TEE26" s="304"/>
      <c r="TEF26" s="304"/>
      <c r="TEG26" s="304"/>
      <c r="TEH26" s="304"/>
      <c r="TEI26" s="304"/>
      <c r="TEJ26" s="304"/>
      <c r="TEK26" s="304"/>
      <c r="TEL26" s="304"/>
      <c r="TEM26" s="304"/>
      <c r="TEN26" s="304"/>
      <c r="TEO26" s="304"/>
      <c r="TEP26" s="304"/>
      <c r="TEQ26" s="304"/>
      <c r="TER26" s="304"/>
      <c r="TES26" s="304"/>
      <c r="TET26" s="304"/>
      <c r="TEU26" s="304"/>
      <c r="TEV26" s="304"/>
      <c r="TEW26" s="304"/>
      <c r="TEX26" s="304"/>
      <c r="TEY26" s="304"/>
      <c r="TEZ26" s="304"/>
      <c r="TFA26" s="304"/>
      <c r="TFB26" s="304"/>
      <c r="TFC26" s="304"/>
      <c r="TFD26" s="304"/>
      <c r="TFE26" s="304"/>
      <c r="TFF26" s="304"/>
      <c r="TFG26" s="304"/>
      <c r="TFH26" s="304"/>
      <c r="TFI26" s="304"/>
      <c r="TFJ26" s="304"/>
      <c r="TFK26" s="304"/>
      <c r="TFL26" s="304"/>
      <c r="TFM26" s="304"/>
      <c r="TFN26" s="304"/>
      <c r="TFO26" s="304"/>
      <c r="TFP26" s="304"/>
      <c r="TFQ26" s="304"/>
      <c r="TFR26" s="304"/>
      <c r="TFS26" s="304"/>
      <c r="TFT26" s="304"/>
      <c r="TFU26" s="304"/>
      <c r="TFV26" s="304"/>
      <c r="TFW26" s="304"/>
      <c r="TFX26" s="304"/>
      <c r="TFY26" s="304"/>
      <c r="TFZ26" s="304"/>
      <c r="TGA26" s="304"/>
      <c r="TGB26" s="304"/>
      <c r="TGC26" s="304"/>
      <c r="TGD26" s="304"/>
      <c r="TGE26" s="304"/>
      <c r="TGF26" s="304"/>
      <c r="TGG26" s="304"/>
      <c r="TGH26" s="304"/>
      <c r="TGI26" s="304"/>
      <c r="TGJ26" s="304"/>
      <c r="TGK26" s="304"/>
      <c r="TGL26" s="304"/>
      <c r="TGM26" s="304"/>
      <c r="TGN26" s="304"/>
      <c r="TGO26" s="304"/>
      <c r="TGP26" s="304"/>
      <c r="TGQ26" s="304"/>
      <c r="TGR26" s="304"/>
      <c r="TGS26" s="304"/>
      <c r="TGT26" s="304"/>
      <c r="TGU26" s="304"/>
      <c r="TGV26" s="304"/>
      <c r="TGW26" s="304"/>
      <c r="TGX26" s="304"/>
      <c r="TGY26" s="304"/>
      <c r="TGZ26" s="304"/>
      <c r="THA26" s="304"/>
      <c r="THB26" s="304"/>
      <c r="THC26" s="304"/>
      <c r="THD26" s="304"/>
      <c r="THE26" s="304"/>
      <c r="THF26" s="304"/>
      <c r="THG26" s="304"/>
      <c r="THH26" s="304"/>
      <c r="THI26" s="304"/>
      <c r="THJ26" s="304"/>
      <c r="THK26" s="304"/>
      <c r="THL26" s="304"/>
      <c r="THM26" s="304"/>
      <c r="THN26" s="304"/>
      <c r="THO26" s="304"/>
      <c r="THP26" s="304"/>
      <c r="THQ26" s="304"/>
      <c r="THR26" s="304"/>
      <c r="THS26" s="304"/>
      <c r="THT26" s="304"/>
      <c r="THU26" s="304"/>
      <c r="THV26" s="304"/>
      <c r="THW26" s="304"/>
      <c r="THX26" s="304"/>
      <c r="THY26" s="304"/>
      <c r="THZ26" s="304"/>
      <c r="TIA26" s="304"/>
      <c r="TIB26" s="304"/>
      <c r="TIC26" s="304"/>
      <c r="TID26" s="304"/>
      <c r="TIE26" s="304"/>
      <c r="TIF26" s="304"/>
      <c r="TIG26" s="304"/>
      <c r="TIH26" s="304"/>
      <c r="TII26" s="304"/>
      <c r="TIJ26" s="304"/>
      <c r="TIK26" s="304"/>
      <c r="TIL26" s="304"/>
      <c r="TIM26" s="304"/>
      <c r="TIN26" s="304"/>
      <c r="TIO26" s="304"/>
      <c r="TIP26" s="304"/>
      <c r="TIQ26" s="304"/>
      <c r="TIR26" s="304"/>
      <c r="TIS26" s="304"/>
      <c r="TIT26" s="304"/>
      <c r="TIU26" s="304"/>
      <c r="TIV26" s="304"/>
      <c r="TIW26" s="304"/>
      <c r="TIX26" s="304"/>
      <c r="TIY26" s="304"/>
      <c r="TIZ26" s="304"/>
      <c r="TJA26" s="304"/>
      <c r="TJB26" s="304"/>
      <c r="TJC26" s="304"/>
      <c r="TJD26" s="304"/>
      <c r="TJE26" s="304"/>
      <c r="TJF26" s="304"/>
      <c r="TJG26" s="304"/>
      <c r="TJH26" s="304"/>
      <c r="TJI26" s="304"/>
      <c r="TJJ26" s="304"/>
      <c r="TJK26" s="304"/>
      <c r="TJL26" s="304"/>
      <c r="TJM26" s="304"/>
      <c r="TJN26" s="304"/>
      <c r="TJO26" s="304"/>
      <c r="TJP26" s="304"/>
      <c r="TJQ26" s="304"/>
      <c r="TJR26" s="304"/>
      <c r="TJS26" s="304"/>
      <c r="TJT26" s="304"/>
      <c r="TJU26" s="304"/>
      <c r="TJV26" s="304"/>
      <c r="TJW26" s="304"/>
      <c r="TJX26" s="304"/>
      <c r="TJY26" s="304"/>
      <c r="TJZ26" s="304"/>
      <c r="TKA26" s="304"/>
      <c r="TKB26" s="304"/>
      <c r="TKC26" s="304"/>
      <c r="TKD26" s="304"/>
      <c r="TKE26" s="304"/>
      <c r="TKF26" s="304"/>
      <c r="TKG26" s="304"/>
      <c r="TKH26" s="304"/>
      <c r="TKI26" s="304"/>
      <c r="TKJ26" s="304"/>
      <c r="TKK26" s="304"/>
      <c r="TKL26" s="304"/>
      <c r="TKM26" s="304"/>
      <c r="TKN26" s="304"/>
      <c r="TKO26" s="304"/>
      <c r="TKP26" s="304"/>
      <c r="TKQ26" s="304"/>
      <c r="TKR26" s="304"/>
      <c r="TKS26" s="304"/>
      <c r="TKT26" s="304"/>
      <c r="TKU26" s="304"/>
      <c r="TKV26" s="304"/>
      <c r="TKW26" s="304"/>
      <c r="TKX26" s="304"/>
      <c r="TKY26" s="304"/>
      <c r="TKZ26" s="304"/>
      <c r="TLA26" s="304"/>
      <c r="TLB26" s="304"/>
      <c r="TLC26" s="304"/>
      <c r="TLD26" s="304"/>
      <c r="TLE26" s="304"/>
      <c r="TLF26" s="304"/>
      <c r="TLG26" s="304"/>
      <c r="TLH26" s="304"/>
      <c r="TLI26" s="304"/>
      <c r="TLJ26" s="304"/>
      <c r="TLK26" s="304"/>
      <c r="TLL26" s="304"/>
      <c r="TLM26" s="304"/>
      <c r="TLN26" s="304"/>
      <c r="TLO26" s="304"/>
      <c r="TLP26" s="304"/>
      <c r="TLQ26" s="304"/>
      <c r="TLR26" s="304"/>
      <c r="TLS26" s="304"/>
      <c r="TLT26" s="304"/>
      <c r="TLU26" s="304"/>
      <c r="TLV26" s="304"/>
      <c r="TLW26" s="304"/>
      <c r="TLX26" s="304"/>
      <c r="TLY26" s="304"/>
      <c r="TLZ26" s="304"/>
      <c r="TMA26" s="304"/>
      <c r="TMB26" s="304"/>
      <c r="TMC26" s="304"/>
      <c r="TMD26" s="304"/>
      <c r="TME26" s="304"/>
      <c r="TMF26" s="304"/>
      <c r="TMG26" s="304"/>
      <c r="TMH26" s="304"/>
      <c r="TMI26" s="304"/>
      <c r="TMJ26" s="304"/>
      <c r="TMK26" s="304"/>
      <c r="TML26" s="304"/>
      <c r="TMM26" s="304"/>
      <c r="TMN26" s="304"/>
      <c r="TMO26" s="304"/>
      <c r="TMP26" s="304"/>
      <c r="TMQ26" s="304"/>
      <c r="TMR26" s="304"/>
      <c r="TMS26" s="304"/>
      <c r="TMT26" s="304"/>
      <c r="TMU26" s="304"/>
      <c r="TMV26" s="304"/>
      <c r="TMW26" s="304"/>
      <c r="TMX26" s="304"/>
      <c r="TMY26" s="304"/>
      <c r="TMZ26" s="304"/>
      <c r="TNA26" s="304"/>
      <c r="TNB26" s="304"/>
      <c r="TNC26" s="304"/>
      <c r="TND26" s="304"/>
      <c r="TNE26" s="304"/>
      <c r="TNF26" s="304"/>
      <c r="TNG26" s="304"/>
      <c r="TNH26" s="304"/>
      <c r="TNI26" s="304"/>
      <c r="TNJ26" s="304"/>
      <c r="TNK26" s="304"/>
      <c r="TNL26" s="304"/>
      <c r="TNM26" s="304"/>
      <c r="TNN26" s="304"/>
      <c r="TNO26" s="304"/>
      <c r="TNP26" s="304"/>
      <c r="TNQ26" s="304"/>
      <c r="TNR26" s="304"/>
      <c r="TNS26" s="304"/>
      <c r="TNT26" s="304"/>
      <c r="TNU26" s="304"/>
      <c r="TNV26" s="304"/>
      <c r="TNW26" s="304"/>
      <c r="TNX26" s="304"/>
      <c r="TNY26" s="304"/>
      <c r="TNZ26" s="304"/>
      <c r="TOA26" s="304"/>
      <c r="TOB26" s="304"/>
      <c r="TOC26" s="304"/>
      <c r="TOD26" s="304"/>
      <c r="TOE26" s="304"/>
      <c r="TOF26" s="304"/>
      <c r="TOG26" s="304"/>
      <c r="TOH26" s="304"/>
      <c r="TOI26" s="304"/>
      <c r="TOJ26" s="304"/>
      <c r="TOK26" s="304"/>
      <c r="TOL26" s="304"/>
      <c r="TOM26" s="304"/>
      <c r="TON26" s="304"/>
      <c r="TOO26" s="304"/>
      <c r="TOP26" s="304"/>
      <c r="TOQ26" s="304"/>
      <c r="TOR26" s="304"/>
      <c r="TOS26" s="304"/>
      <c r="TOT26" s="304"/>
      <c r="TOU26" s="304"/>
      <c r="TOV26" s="304"/>
      <c r="TOW26" s="304"/>
      <c r="TOX26" s="304"/>
      <c r="TOY26" s="304"/>
      <c r="TOZ26" s="304"/>
      <c r="TPA26" s="304"/>
      <c r="TPB26" s="304"/>
      <c r="TPC26" s="304"/>
      <c r="TPD26" s="304"/>
      <c r="TPE26" s="304"/>
      <c r="TPF26" s="304"/>
      <c r="TPG26" s="304"/>
      <c r="TPH26" s="304"/>
      <c r="TPI26" s="304"/>
      <c r="TPJ26" s="304"/>
      <c r="TPK26" s="304"/>
      <c r="TPL26" s="304"/>
      <c r="TPM26" s="304"/>
      <c r="TPN26" s="304"/>
      <c r="TPO26" s="304"/>
      <c r="TPP26" s="304"/>
      <c r="TPQ26" s="304"/>
      <c r="TPR26" s="304"/>
      <c r="TPS26" s="304"/>
      <c r="TPT26" s="304"/>
      <c r="TPU26" s="304"/>
      <c r="TPV26" s="304"/>
      <c r="TPW26" s="304"/>
      <c r="TPX26" s="304"/>
      <c r="TPY26" s="304"/>
      <c r="TPZ26" s="304"/>
      <c r="TQA26" s="304"/>
      <c r="TQB26" s="304"/>
      <c r="TQC26" s="304"/>
      <c r="TQD26" s="304"/>
      <c r="TQE26" s="304"/>
      <c r="TQF26" s="304"/>
      <c r="TQG26" s="304"/>
      <c r="TQH26" s="304"/>
      <c r="TQI26" s="304"/>
      <c r="TQJ26" s="304"/>
      <c r="TQK26" s="304"/>
      <c r="TQL26" s="304"/>
      <c r="TQM26" s="304"/>
      <c r="TQN26" s="304"/>
      <c r="TQO26" s="304"/>
      <c r="TQP26" s="304"/>
      <c r="TQQ26" s="304"/>
      <c r="TQR26" s="304"/>
      <c r="TQS26" s="304"/>
      <c r="TQT26" s="304"/>
      <c r="TQU26" s="304"/>
      <c r="TQV26" s="304"/>
      <c r="TQW26" s="304"/>
      <c r="TQX26" s="304"/>
      <c r="TQY26" s="304"/>
      <c r="TQZ26" s="304"/>
      <c r="TRA26" s="304"/>
      <c r="TRB26" s="304"/>
      <c r="TRC26" s="304"/>
      <c r="TRD26" s="304"/>
      <c r="TRE26" s="304"/>
      <c r="TRF26" s="304"/>
      <c r="TRG26" s="304"/>
      <c r="TRH26" s="304"/>
      <c r="TRI26" s="304"/>
      <c r="TRJ26" s="304"/>
      <c r="TRK26" s="304"/>
      <c r="TRL26" s="304"/>
      <c r="TRM26" s="304"/>
      <c r="TRN26" s="304"/>
      <c r="TRO26" s="304"/>
      <c r="TRP26" s="304"/>
      <c r="TRQ26" s="304"/>
      <c r="TRR26" s="304"/>
      <c r="TRS26" s="304"/>
      <c r="TRT26" s="304"/>
      <c r="TRU26" s="304"/>
      <c r="TRV26" s="304"/>
      <c r="TRW26" s="304"/>
      <c r="TRX26" s="304"/>
      <c r="TRY26" s="304"/>
      <c r="TRZ26" s="304"/>
      <c r="TSA26" s="304"/>
      <c r="TSB26" s="304"/>
      <c r="TSC26" s="304"/>
      <c r="TSD26" s="304"/>
      <c r="TSE26" s="304"/>
      <c r="TSF26" s="304"/>
      <c r="TSG26" s="304"/>
      <c r="TSH26" s="304"/>
      <c r="TSI26" s="304"/>
      <c r="TSJ26" s="304"/>
      <c r="TSK26" s="304"/>
      <c r="TSL26" s="304"/>
      <c r="TSM26" s="304"/>
      <c r="TSN26" s="304"/>
      <c r="TSO26" s="304"/>
      <c r="TSP26" s="304"/>
      <c r="TSQ26" s="304"/>
      <c r="TSR26" s="304"/>
      <c r="TSS26" s="304"/>
      <c r="TST26" s="304"/>
      <c r="TSU26" s="304"/>
      <c r="TSV26" s="304"/>
      <c r="TSW26" s="304"/>
      <c r="TSX26" s="304"/>
      <c r="TSY26" s="304"/>
      <c r="TSZ26" s="304"/>
      <c r="TTA26" s="304"/>
      <c r="TTB26" s="304"/>
      <c r="TTC26" s="304"/>
      <c r="TTD26" s="304"/>
      <c r="TTE26" s="304"/>
      <c r="TTF26" s="304"/>
      <c r="TTG26" s="304"/>
      <c r="TTH26" s="304"/>
      <c r="TTI26" s="304"/>
      <c r="TTJ26" s="304"/>
      <c r="TTK26" s="304"/>
      <c r="TTL26" s="304"/>
      <c r="TTM26" s="304"/>
      <c r="TTN26" s="304"/>
      <c r="TTO26" s="304"/>
      <c r="TTP26" s="304"/>
      <c r="TTQ26" s="304"/>
      <c r="TTR26" s="304"/>
      <c r="TTS26" s="304"/>
      <c r="TTT26" s="304"/>
      <c r="TTU26" s="304"/>
      <c r="TTV26" s="304"/>
      <c r="TTW26" s="304"/>
      <c r="TTX26" s="304"/>
      <c r="TTY26" s="304"/>
      <c r="TTZ26" s="304"/>
      <c r="TUA26" s="304"/>
      <c r="TUB26" s="304"/>
      <c r="TUC26" s="304"/>
      <c r="TUD26" s="304"/>
      <c r="TUE26" s="304"/>
      <c r="TUF26" s="304"/>
      <c r="TUG26" s="304"/>
      <c r="TUH26" s="304"/>
      <c r="TUI26" s="304"/>
      <c r="TUJ26" s="304"/>
      <c r="TUK26" s="304"/>
      <c r="TUL26" s="304"/>
      <c r="TUM26" s="304"/>
      <c r="TUN26" s="304"/>
      <c r="TUO26" s="304"/>
      <c r="TUP26" s="304"/>
      <c r="TUQ26" s="304"/>
      <c r="TUR26" s="304"/>
      <c r="TUS26" s="304"/>
      <c r="TUT26" s="304"/>
      <c r="TUU26" s="304"/>
      <c r="TUV26" s="304"/>
      <c r="TUW26" s="304"/>
      <c r="TUX26" s="304"/>
      <c r="TUY26" s="304"/>
      <c r="TUZ26" s="304"/>
      <c r="TVA26" s="304"/>
      <c r="TVB26" s="304"/>
      <c r="TVC26" s="304"/>
      <c r="TVD26" s="304"/>
      <c r="TVE26" s="304"/>
      <c r="TVF26" s="304"/>
      <c r="TVG26" s="304"/>
      <c r="TVH26" s="304"/>
      <c r="TVI26" s="304"/>
      <c r="TVJ26" s="304"/>
      <c r="TVK26" s="304"/>
      <c r="TVL26" s="304"/>
      <c r="TVM26" s="304"/>
      <c r="TVN26" s="304"/>
      <c r="TVO26" s="304"/>
      <c r="TVP26" s="304"/>
      <c r="TVQ26" s="304"/>
      <c r="TVR26" s="304"/>
      <c r="TVS26" s="304"/>
      <c r="TVT26" s="304"/>
      <c r="TVU26" s="304"/>
      <c r="TVV26" s="304"/>
      <c r="TVW26" s="304"/>
      <c r="TVX26" s="304"/>
      <c r="TVY26" s="304"/>
      <c r="TVZ26" s="304"/>
      <c r="TWA26" s="304"/>
      <c r="TWB26" s="304"/>
      <c r="TWC26" s="304"/>
      <c r="TWD26" s="304"/>
      <c r="TWE26" s="304"/>
      <c r="TWF26" s="304"/>
      <c r="TWG26" s="304"/>
      <c r="TWH26" s="304"/>
      <c r="TWI26" s="304"/>
      <c r="TWJ26" s="304"/>
      <c r="TWK26" s="304"/>
      <c r="TWL26" s="304"/>
      <c r="TWM26" s="304"/>
      <c r="TWN26" s="304"/>
      <c r="TWO26" s="304"/>
      <c r="TWP26" s="304"/>
      <c r="TWQ26" s="304"/>
      <c r="TWR26" s="304"/>
      <c r="TWS26" s="304"/>
      <c r="TWT26" s="304"/>
      <c r="TWU26" s="304"/>
      <c r="TWV26" s="304"/>
      <c r="TWW26" s="304"/>
      <c r="TWX26" s="304"/>
      <c r="TWY26" s="304"/>
      <c r="TWZ26" s="304"/>
      <c r="TXA26" s="304"/>
      <c r="TXB26" s="304"/>
      <c r="TXC26" s="304"/>
      <c r="TXD26" s="304"/>
      <c r="TXE26" s="304"/>
      <c r="TXF26" s="304"/>
      <c r="TXG26" s="304"/>
      <c r="TXH26" s="304"/>
      <c r="TXI26" s="304"/>
      <c r="TXJ26" s="304"/>
      <c r="TXK26" s="304"/>
      <c r="TXL26" s="304"/>
      <c r="TXM26" s="304"/>
      <c r="TXN26" s="304"/>
      <c r="TXO26" s="304"/>
      <c r="TXP26" s="304"/>
      <c r="TXQ26" s="304"/>
      <c r="TXR26" s="304"/>
      <c r="TXS26" s="304"/>
      <c r="TXT26" s="304"/>
      <c r="TXU26" s="304"/>
      <c r="TXV26" s="304"/>
      <c r="TXW26" s="304"/>
      <c r="TXX26" s="304"/>
      <c r="TXY26" s="304"/>
      <c r="TXZ26" s="304"/>
      <c r="TYA26" s="304"/>
      <c r="TYB26" s="304"/>
      <c r="TYC26" s="304"/>
      <c r="TYD26" s="304"/>
      <c r="TYE26" s="304"/>
      <c r="TYF26" s="304"/>
      <c r="TYG26" s="304"/>
      <c r="TYH26" s="304"/>
      <c r="TYI26" s="304"/>
      <c r="TYJ26" s="304"/>
      <c r="TYK26" s="304"/>
      <c r="TYL26" s="304"/>
      <c r="TYM26" s="304"/>
      <c r="TYN26" s="304"/>
      <c r="TYO26" s="304"/>
      <c r="TYP26" s="304"/>
      <c r="TYQ26" s="304"/>
      <c r="TYR26" s="304"/>
      <c r="TYS26" s="304"/>
      <c r="TYT26" s="304"/>
      <c r="TYU26" s="304"/>
      <c r="TYV26" s="304"/>
      <c r="TYW26" s="304"/>
      <c r="TYX26" s="304"/>
      <c r="TYY26" s="304"/>
      <c r="TYZ26" s="304"/>
      <c r="TZA26" s="304"/>
      <c r="TZB26" s="304"/>
      <c r="TZC26" s="304"/>
      <c r="TZD26" s="304"/>
      <c r="TZE26" s="304"/>
      <c r="TZF26" s="304"/>
      <c r="TZG26" s="304"/>
      <c r="TZH26" s="304"/>
      <c r="TZI26" s="304"/>
      <c r="TZJ26" s="304"/>
      <c r="TZK26" s="304"/>
      <c r="TZL26" s="304"/>
      <c r="TZM26" s="304"/>
      <c r="TZN26" s="304"/>
      <c r="TZO26" s="304"/>
      <c r="TZP26" s="304"/>
      <c r="TZQ26" s="304"/>
      <c r="TZR26" s="304"/>
      <c r="TZS26" s="304"/>
      <c r="TZT26" s="304"/>
      <c r="TZU26" s="304"/>
      <c r="TZV26" s="304"/>
      <c r="TZW26" s="304"/>
      <c r="TZX26" s="304"/>
      <c r="TZY26" s="304"/>
      <c r="TZZ26" s="304"/>
      <c r="UAA26" s="304"/>
      <c r="UAB26" s="304"/>
      <c r="UAC26" s="304"/>
      <c r="UAD26" s="304"/>
      <c r="UAE26" s="304"/>
      <c r="UAF26" s="304"/>
      <c r="UAG26" s="304"/>
      <c r="UAH26" s="304"/>
      <c r="UAI26" s="304"/>
      <c r="UAJ26" s="304"/>
      <c r="UAK26" s="304"/>
      <c r="UAL26" s="304"/>
      <c r="UAM26" s="304"/>
      <c r="UAN26" s="304"/>
      <c r="UAO26" s="304"/>
      <c r="UAP26" s="304"/>
      <c r="UAQ26" s="304"/>
      <c r="UAR26" s="304"/>
      <c r="UAS26" s="304"/>
      <c r="UAT26" s="304"/>
      <c r="UAU26" s="304"/>
      <c r="UAV26" s="304"/>
      <c r="UAW26" s="304"/>
      <c r="UAX26" s="304"/>
      <c r="UAY26" s="304"/>
      <c r="UAZ26" s="304"/>
      <c r="UBA26" s="304"/>
      <c r="UBB26" s="304"/>
      <c r="UBC26" s="304"/>
      <c r="UBD26" s="304"/>
      <c r="UBE26" s="304"/>
      <c r="UBF26" s="304"/>
      <c r="UBG26" s="304"/>
      <c r="UBH26" s="304"/>
      <c r="UBI26" s="304"/>
      <c r="UBJ26" s="304"/>
      <c r="UBK26" s="304"/>
      <c r="UBL26" s="304"/>
      <c r="UBM26" s="304"/>
      <c r="UBN26" s="304"/>
      <c r="UBO26" s="304"/>
      <c r="UBP26" s="304"/>
      <c r="UBQ26" s="304"/>
      <c r="UBR26" s="304"/>
      <c r="UBS26" s="304"/>
      <c r="UBT26" s="304"/>
      <c r="UBU26" s="304"/>
      <c r="UBV26" s="304"/>
      <c r="UBW26" s="304"/>
      <c r="UBX26" s="304"/>
      <c r="UBY26" s="304"/>
      <c r="UBZ26" s="304"/>
      <c r="UCA26" s="304"/>
      <c r="UCB26" s="304"/>
      <c r="UCC26" s="304"/>
      <c r="UCD26" s="304"/>
      <c r="UCE26" s="304"/>
      <c r="UCF26" s="304"/>
      <c r="UCG26" s="304"/>
      <c r="UCH26" s="304"/>
      <c r="UCI26" s="304"/>
      <c r="UCJ26" s="304"/>
      <c r="UCK26" s="304"/>
      <c r="UCL26" s="304"/>
      <c r="UCM26" s="304"/>
      <c r="UCN26" s="304"/>
      <c r="UCO26" s="304"/>
      <c r="UCP26" s="304"/>
      <c r="UCQ26" s="304"/>
      <c r="UCR26" s="304"/>
      <c r="UCS26" s="304"/>
      <c r="UCT26" s="304"/>
      <c r="UCU26" s="304"/>
      <c r="UCV26" s="304"/>
      <c r="UCW26" s="304"/>
      <c r="UCX26" s="304"/>
      <c r="UCY26" s="304"/>
      <c r="UCZ26" s="304"/>
      <c r="UDA26" s="304"/>
      <c r="UDB26" s="304"/>
      <c r="UDC26" s="304"/>
      <c r="UDD26" s="304"/>
      <c r="UDE26" s="304"/>
      <c r="UDF26" s="304"/>
      <c r="UDG26" s="304"/>
      <c r="UDH26" s="304"/>
      <c r="UDI26" s="304"/>
      <c r="UDJ26" s="304"/>
      <c r="UDK26" s="304"/>
      <c r="UDL26" s="304"/>
      <c r="UDM26" s="304"/>
      <c r="UDN26" s="304"/>
      <c r="UDO26" s="304"/>
      <c r="UDP26" s="304"/>
      <c r="UDQ26" s="304"/>
      <c r="UDR26" s="304"/>
      <c r="UDS26" s="304"/>
      <c r="UDT26" s="304"/>
      <c r="UDU26" s="304"/>
      <c r="UDV26" s="304"/>
      <c r="UDW26" s="304"/>
      <c r="UDX26" s="304"/>
      <c r="UDY26" s="304"/>
      <c r="UDZ26" s="304"/>
      <c r="UEA26" s="304"/>
      <c r="UEB26" s="304"/>
      <c r="UEC26" s="304"/>
      <c r="UED26" s="304"/>
      <c r="UEE26" s="304"/>
      <c r="UEF26" s="304"/>
      <c r="UEG26" s="304"/>
      <c r="UEH26" s="304"/>
      <c r="UEI26" s="304"/>
      <c r="UEJ26" s="304"/>
      <c r="UEK26" s="304"/>
      <c r="UEL26" s="304"/>
      <c r="UEM26" s="304"/>
      <c r="UEN26" s="304"/>
      <c r="UEO26" s="304"/>
      <c r="UEP26" s="304"/>
      <c r="UEQ26" s="304"/>
      <c r="UER26" s="304"/>
      <c r="UES26" s="304"/>
      <c r="UET26" s="304"/>
      <c r="UEU26" s="304"/>
      <c r="UEV26" s="304"/>
      <c r="UEW26" s="304"/>
      <c r="UEX26" s="304"/>
      <c r="UEY26" s="304"/>
      <c r="UEZ26" s="304"/>
      <c r="UFA26" s="304"/>
      <c r="UFB26" s="304"/>
      <c r="UFC26" s="304"/>
      <c r="UFD26" s="304"/>
      <c r="UFE26" s="304"/>
      <c r="UFF26" s="304"/>
      <c r="UFG26" s="304"/>
      <c r="UFH26" s="304"/>
      <c r="UFI26" s="304"/>
      <c r="UFJ26" s="304"/>
      <c r="UFK26" s="304"/>
      <c r="UFL26" s="304"/>
      <c r="UFM26" s="304"/>
      <c r="UFN26" s="304"/>
      <c r="UFO26" s="304"/>
      <c r="UFP26" s="304"/>
      <c r="UFQ26" s="304"/>
      <c r="UFR26" s="304"/>
      <c r="UFS26" s="304"/>
      <c r="UFT26" s="304"/>
      <c r="UFU26" s="304"/>
      <c r="UFV26" s="304"/>
      <c r="UFW26" s="304"/>
      <c r="UFX26" s="304"/>
      <c r="UFY26" s="304"/>
      <c r="UFZ26" s="304"/>
      <c r="UGA26" s="304"/>
      <c r="UGB26" s="304"/>
      <c r="UGC26" s="304"/>
      <c r="UGD26" s="304"/>
      <c r="UGE26" s="304"/>
      <c r="UGF26" s="304"/>
      <c r="UGG26" s="304"/>
      <c r="UGH26" s="304"/>
      <c r="UGI26" s="304"/>
      <c r="UGJ26" s="304"/>
      <c r="UGK26" s="304"/>
      <c r="UGL26" s="304"/>
      <c r="UGM26" s="304"/>
      <c r="UGN26" s="304"/>
      <c r="UGO26" s="304"/>
      <c r="UGP26" s="304"/>
      <c r="UGQ26" s="304"/>
      <c r="UGR26" s="304"/>
      <c r="UGS26" s="304"/>
      <c r="UGT26" s="304"/>
      <c r="UGU26" s="304"/>
      <c r="UGV26" s="304"/>
      <c r="UGW26" s="304"/>
      <c r="UGX26" s="304"/>
      <c r="UGY26" s="304"/>
      <c r="UGZ26" s="304"/>
      <c r="UHA26" s="304"/>
      <c r="UHB26" s="304"/>
      <c r="UHC26" s="304"/>
      <c r="UHD26" s="304"/>
      <c r="UHE26" s="304"/>
      <c r="UHF26" s="304"/>
      <c r="UHG26" s="304"/>
      <c r="UHH26" s="304"/>
      <c r="UHI26" s="304"/>
      <c r="UHJ26" s="304"/>
      <c r="UHK26" s="304"/>
      <c r="UHL26" s="304"/>
      <c r="UHM26" s="304"/>
      <c r="UHN26" s="304"/>
      <c r="UHO26" s="304"/>
      <c r="UHP26" s="304"/>
      <c r="UHQ26" s="304"/>
      <c r="UHR26" s="304"/>
      <c r="UHS26" s="304"/>
      <c r="UHT26" s="304"/>
      <c r="UHU26" s="304"/>
      <c r="UHV26" s="304"/>
      <c r="UHW26" s="304"/>
      <c r="UHX26" s="304"/>
      <c r="UHY26" s="304"/>
      <c r="UHZ26" s="304"/>
      <c r="UIA26" s="304"/>
      <c r="UIB26" s="304"/>
      <c r="UIC26" s="304"/>
      <c r="UID26" s="304"/>
      <c r="UIE26" s="304"/>
      <c r="UIF26" s="304"/>
      <c r="UIG26" s="304"/>
      <c r="UIH26" s="304"/>
      <c r="UII26" s="304"/>
      <c r="UIJ26" s="304"/>
      <c r="UIK26" s="304"/>
      <c r="UIL26" s="304"/>
      <c r="UIM26" s="304"/>
      <c r="UIN26" s="304"/>
      <c r="UIO26" s="304"/>
      <c r="UIP26" s="304"/>
      <c r="UIQ26" s="304"/>
      <c r="UIR26" s="304"/>
      <c r="UIS26" s="304"/>
      <c r="UIT26" s="304"/>
      <c r="UIU26" s="304"/>
      <c r="UIV26" s="304"/>
      <c r="UIW26" s="304"/>
      <c r="UIX26" s="304"/>
      <c r="UIY26" s="304"/>
      <c r="UIZ26" s="304"/>
      <c r="UJA26" s="304"/>
      <c r="UJB26" s="304"/>
      <c r="UJC26" s="304"/>
      <c r="UJD26" s="304"/>
      <c r="UJE26" s="304"/>
      <c r="UJF26" s="304"/>
      <c r="UJG26" s="304"/>
      <c r="UJH26" s="304"/>
      <c r="UJI26" s="304"/>
      <c r="UJJ26" s="304"/>
      <c r="UJK26" s="304"/>
      <c r="UJL26" s="304"/>
      <c r="UJM26" s="304"/>
      <c r="UJN26" s="304"/>
      <c r="UJO26" s="304"/>
      <c r="UJP26" s="304"/>
      <c r="UJQ26" s="304"/>
      <c r="UJR26" s="304"/>
      <c r="UJS26" s="304"/>
      <c r="UJT26" s="304"/>
      <c r="UJU26" s="304"/>
      <c r="UJV26" s="304"/>
      <c r="UJW26" s="304"/>
      <c r="UJX26" s="304"/>
      <c r="UJY26" s="304"/>
      <c r="UJZ26" s="304"/>
      <c r="UKA26" s="304"/>
      <c r="UKB26" s="304"/>
      <c r="UKC26" s="304"/>
      <c r="UKD26" s="304"/>
      <c r="UKE26" s="304"/>
      <c r="UKF26" s="304"/>
      <c r="UKG26" s="304"/>
      <c r="UKH26" s="304"/>
      <c r="UKI26" s="304"/>
      <c r="UKJ26" s="304"/>
      <c r="UKK26" s="304"/>
      <c r="UKL26" s="304"/>
      <c r="UKM26" s="304"/>
      <c r="UKN26" s="304"/>
      <c r="UKO26" s="304"/>
      <c r="UKP26" s="304"/>
      <c r="UKQ26" s="304"/>
      <c r="UKR26" s="304"/>
      <c r="UKS26" s="304"/>
      <c r="UKT26" s="304"/>
      <c r="UKU26" s="304"/>
      <c r="UKV26" s="304"/>
      <c r="UKW26" s="304"/>
      <c r="UKX26" s="304"/>
      <c r="UKY26" s="304"/>
      <c r="UKZ26" s="304"/>
      <c r="ULA26" s="304"/>
      <c r="ULB26" s="304"/>
      <c r="ULC26" s="304"/>
      <c r="ULD26" s="304"/>
      <c r="ULE26" s="304"/>
      <c r="ULF26" s="304"/>
      <c r="ULG26" s="304"/>
      <c r="ULH26" s="304"/>
      <c r="ULI26" s="304"/>
      <c r="ULJ26" s="304"/>
      <c r="ULK26" s="304"/>
      <c r="ULL26" s="304"/>
      <c r="ULM26" s="304"/>
      <c r="ULN26" s="304"/>
      <c r="ULO26" s="304"/>
      <c r="ULP26" s="304"/>
      <c r="ULQ26" s="304"/>
      <c r="ULR26" s="304"/>
      <c r="ULS26" s="304"/>
      <c r="ULT26" s="304"/>
      <c r="ULU26" s="304"/>
      <c r="ULV26" s="304"/>
      <c r="ULW26" s="304"/>
      <c r="ULX26" s="304"/>
      <c r="ULY26" s="304"/>
      <c r="ULZ26" s="304"/>
      <c r="UMA26" s="304"/>
      <c r="UMB26" s="304"/>
      <c r="UMC26" s="304"/>
      <c r="UMD26" s="304"/>
      <c r="UME26" s="304"/>
      <c r="UMF26" s="304"/>
      <c r="UMG26" s="304"/>
      <c r="UMH26" s="304"/>
      <c r="UMI26" s="304"/>
      <c r="UMJ26" s="304"/>
      <c r="UMK26" s="304"/>
      <c r="UML26" s="304"/>
      <c r="UMM26" s="304"/>
      <c r="UMN26" s="304"/>
      <c r="UMO26" s="304"/>
      <c r="UMP26" s="304"/>
      <c r="UMQ26" s="304"/>
      <c r="UMR26" s="304"/>
      <c r="UMS26" s="304"/>
      <c r="UMT26" s="304"/>
      <c r="UMU26" s="304"/>
      <c r="UMV26" s="304"/>
      <c r="UMW26" s="304"/>
      <c r="UMX26" s="304"/>
      <c r="UMY26" s="304"/>
      <c r="UMZ26" s="304"/>
      <c r="UNA26" s="304"/>
      <c r="UNB26" s="304"/>
      <c r="UNC26" s="304"/>
      <c r="UND26" s="304"/>
      <c r="UNE26" s="304"/>
      <c r="UNF26" s="304"/>
      <c r="UNG26" s="304"/>
      <c r="UNH26" s="304"/>
      <c r="UNI26" s="304"/>
      <c r="UNJ26" s="304"/>
      <c r="UNK26" s="304"/>
      <c r="UNL26" s="304"/>
      <c r="UNM26" s="304"/>
      <c r="UNN26" s="304"/>
      <c r="UNO26" s="304"/>
      <c r="UNP26" s="304"/>
      <c r="UNQ26" s="304"/>
      <c r="UNR26" s="304"/>
      <c r="UNS26" s="304"/>
      <c r="UNT26" s="304"/>
      <c r="UNU26" s="304"/>
      <c r="UNV26" s="304"/>
      <c r="UNW26" s="304"/>
      <c r="UNX26" s="304"/>
      <c r="UNY26" s="304"/>
      <c r="UNZ26" s="304"/>
      <c r="UOA26" s="304"/>
      <c r="UOB26" s="304"/>
      <c r="UOC26" s="304"/>
      <c r="UOD26" s="304"/>
      <c r="UOE26" s="304"/>
      <c r="UOF26" s="304"/>
      <c r="UOG26" s="304"/>
      <c r="UOH26" s="304"/>
      <c r="UOI26" s="304"/>
      <c r="UOJ26" s="304"/>
      <c r="UOK26" s="304"/>
      <c r="UOL26" s="304"/>
      <c r="UOM26" s="304"/>
      <c r="UON26" s="304"/>
      <c r="UOO26" s="304"/>
      <c r="UOP26" s="304"/>
      <c r="UOQ26" s="304"/>
      <c r="UOR26" s="304"/>
      <c r="UOS26" s="304"/>
      <c r="UOT26" s="304"/>
      <c r="UOU26" s="304"/>
      <c r="UOV26" s="304"/>
      <c r="UOW26" s="304"/>
      <c r="UOX26" s="304"/>
      <c r="UOY26" s="304"/>
      <c r="UOZ26" s="304"/>
      <c r="UPA26" s="304"/>
      <c r="UPB26" s="304"/>
      <c r="UPC26" s="304"/>
      <c r="UPD26" s="304"/>
      <c r="UPE26" s="304"/>
      <c r="UPF26" s="304"/>
      <c r="UPG26" s="304"/>
      <c r="UPH26" s="304"/>
      <c r="UPI26" s="304"/>
      <c r="UPJ26" s="304"/>
      <c r="UPK26" s="304"/>
      <c r="UPL26" s="304"/>
      <c r="UPM26" s="304"/>
      <c r="UPN26" s="304"/>
      <c r="UPO26" s="304"/>
      <c r="UPP26" s="304"/>
      <c r="UPQ26" s="304"/>
      <c r="UPR26" s="304"/>
      <c r="UPS26" s="304"/>
      <c r="UPT26" s="304"/>
      <c r="UPU26" s="304"/>
      <c r="UPV26" s="304"/>
      <c r="UPW26" s="304"/>
      <c r="UPX26" s="304"/>
      <c r="UPY26" s="304"/>
      <c r="UPZ26" s="304"/>
      <c r="UQA26" s="304"/>
      <c r="UQB26" s="304"/>
      <c r="UQC26" s="304"/>
      <c r="UQD26" s="304"/>
      <c r="UQE26" s="304"/>
      <c r="UQF26" s="304"/>
      <c r="UQG26" s="304"/>
      <c r="UQH26" s="304"/>
      <c r="UQI26" s="304"/>
      <c r="UQJ26" s="304"/>
      <c r="UQK26" s="304"/>
      <c r="UQL26" s="304"/>
      <c r="UQM26" s="304"/>
      <c r="UQN26" s="304"/>
      <c r="UQO26" s="304"/>
      <c r="UQP26" s="304"/>
      <c r="UQQ26" s="304"/>
      <c r="UQR26" s="304"/>
      <c r="UQS26" s="304"/>
      <c r="UQT26" s="304"/>
      <c r="UQU26" s="304"/>
      <c r="UQV26" s="304"/>
      <c r="UQW26" s="304"/>
      <c r="UQX26" s="304"/>
      <c r="UQY26" s="304"/>
      <c r="UQZ26" s="304"/>
      <c r="URA26" s="304"/>
      <c r="URB26" s="304"/>
      <c r="URC26" s="304"/>
      <c r="URD26" s="304"/>
      <c r="URE26" s="304"/>
      <c r="URF26" s="304"/>
      <c r="URG26" s="304"/>
      <c r="URH26" s="304"/>
      <c r="URI26" s="304"/>
      <c r="URJ26" s="304"/>
      <c r="URK26" s="304"/>
      <c r="URL26" s="304"/>
      <c r="URM26" s="304"/>
      <c r="URN26" s="304"/>
      <c r="URO26" s="304"/>
      <c r="URP26" s="304"/>
      <c r="URQ26" s="304"/>
      <c r="URR26" s="304"/>
      <c r="URS26" s="304"/>
      <c r="URT26" s="304"/>
      <c r="URU26" s="304"/>
      <c r="URV26" s="304"/>
      <c r="URW26" s="304"/>
      <c r="URX26" s="304"/>
      <c r="URY26" s="304"/>
      <c r="URZ26" s="304"/>
      <c r="USA26" s="304"/>
      <c r="USB26" s="304"/>
      <c r="USC26" s="304"/>
      <c r="USD26" s="304"/>
      <c r="USE26" s="304"/>
      <c r="USF26" s="304"/>
      <c r="USG26" s="304"/>
      <c r="USH26" s="304"/>
      <c r="USI26" s="304"/>
      <c r="USJ26" s="304"/>
      <c r="USK26" s="304"/>
      <c r="USL26" s="304"/>
      <c r="USM26" s="304"/>
      <c r="USN26" s="304"/>
      <c r="USO26" s="304"/>
      <c r="USP26" s="304"/>
      <c r="USQ26" s="304"/>
      <c r="USR26" s="304"/>
      <c r="USS26" s="304"/>
      <c r="UST26" s="304"/>
      <c r="USU26" s="304"/>
      <c r="USV26" s="304"/>
      <c r="USW26" s="304"/>
      <c r="USX26" s="304"/>
      <c r="USY26" s="304"/>
      <c r="USZ26" s="304"/>
      <c r="UTA26" s="304"/>
      <c r="UTB26" s="304"/>
      <c r="UTC26" s="304"/>
      <c r="UTD26" s="304"/>
      <c r="UTE26" s="304"/>
      <c r="UTF26" s="304"/>
      <c r="UTG26" s="304"/>
      <c r="UTH26" s="304"/>
      <c r="UTI26" s="304"/>
      <c r="UTJ26" s="304"/>
      <c r="UTK26" s="304"/>
      <c r="UTL26" s="304"/>
      <c r="UTM26" s="304"/>
      <c r="UTN26" s="304"/>
      <c r="UTO26" s="304"/>
      <c r="UTP26" s="304"/>
      <c r="UTQ26" s="304"/>
      <c r="UTR26" s="304"/>
      <c r="UTS26" s="304"/>
      <c r="UTT26" s="304"/>
      <c r="UTU26" s="304"/>
      <c r="UTV26" s="304"/>
      <c r="UTW26" s="304"/>
      <c r="UTX26" s="304"/>
      <c r="UTY26" s="304"/>
      <c r="UTZ26" s="304"/>
      <c r="UUA26" s="304"/>
      <c r="UUB26" s="304"/>
      <c r="UUC26" s="304"/>
      <c r="UUD26" s="304"/>
      <c r="UUE26" s="304"/>
      <c r="UUF26" s="304"/>
      <c r="UUG26" s="304"/>
      <c r="UUH26" s="304"/>
      <c r="UUI26" s="304"/>
      <c r="UUJ26" s="304"/>
      <c r="UUK26" s="304"/>
      <c r="UUL26" s="304"/>
      <c r="UUM26" s="304"/>
      <c r="UUN26" s="304"/>
      <c r="UUO26" s="304"/>
      <c r="UUP26" s="304"/>
      <c r="UUQ26" s="304"/>
      <c r="UUR26" s="304"/>
      <c r="UUS26" s="304"/>
      <c r="UUT26" s="304"/>
      <c r="UUU26" s="304"/>
      <c r="UUV26" s="304"/>
      <c r="UUW26" s="304"/>
      <c r="UUX26" s="304"/>
      <c r="UUY26" s="304"/>
      <c r="UUZ26" s="304"/>
      <c r="UVA26" s="304"/>
      <c r="UVB26" s="304"/>
      <c r="UVC26" s="304"/>
      <c r="UVD26" s="304"/>
      <c r="UVE26" s="304"/>
      <c r="UVF26" s="304"/>
      <c r="UVG26" s="304"/>
      <c r="UVH26" s="304"/>
      <c r="UVI26" s="304"/>
      <c r="UVJ26" s="304"/>
      <c r="UVK26" s="304"/>
      <c r="UVL26" s="304"/>
      <c r="UVM26" s="304"/>
      <c r="UVN26" s="304"/>
      <c r="UVO26" s="304"/>
      <c r="UVP26" s="304"/>
      <c r="UVQ26" s="304"/>
      <c r="UVR26" s="304"/>
      <c r="UVS26" s="304"/>
      <c r="UVT26" s="304"/>
      <c r="UVU26" s="304"/>
      <c r="UVV26" s="304"/>
      <c r="UVW26" s="304"/>
      <c r="UVX26" s="304"/>
      <c r="UVY26" s="304"/>
      <c r="UVZ26" s="304"/>
      <c r="UWA26" s="304"/>
      <c r="UWB26" s="304"/>
      <c r="UWC26" s="304"/>
      <c r="UWD26" s="304"/>
      <c r="UWE26" s="304"/>
      <c r="UWF26" s="304"/>
      <c r="UWG26" s="304"/>
      <c r="UWH26" s="304"/>
      <c r="UWI26" s="304"/>
      <c r="UWJ26" s="304"/>
      <c r="UWK26" s="304"/>
      <c r="UWL26" s="304"/>
      <c r="UWM26" s="304"/>
      <c r="UWN26" s="304"/>
      <c r="UWO26" s="304"/>
      <c r="UWP26" s="304"/>
      <c r="UWQ26" s="304"/>
      <c r="UWR26" s="304"/>
      <c r="UWS26" s="304"/>
      <c r="UWT26" s="304"/>
      <c r="UWU26" s="304"/>
      <c r="UWV26" s="304"/>
      <c r="UWW26" s="304"/>
      <c r="UWX26" s="304"/>
      <c r="UWY26" s="304"/>
      <c r="UWZ26" s="304"/>
      <c r="UXA26" s="304"/>
      <c r="UXB26" s="304"/>
      <c r="UXC26" s="304"/>
      <c r="UXD26" s="304"/>
      <c r="UXE26" s="304"/>
      <c r="UXF26" s="304"/>
      <c r="UXG26" s="304"/>
      <c r="UXH26" s="304"/>
      <c r="UXI26" s="304"/>
      <c r="UXJ26" s="304"/>
      <c r="UXK26" s="304"/>
      <c r="UXL26" s="304"/>
      <c r="UXM26" s="304"/>
      <c r="UXN26" s="304"/>
      <c r="UXO26" s="304"/>
      <c r="UXP26" s="304"/>
      <c r="UXQ26" s="304"/>
      <c r="UXR26" s="304"/>
      <c r="UXS26" s="304"/>
      <c r="UXT26" s="304"/>
      <c r="UXU26" s="304"/>
      <c r="UXV26" s="304"/>
      <c r="UXW26" s="304"/>
      <c r="UXX26" s="304"/>
      <c r="UXY26" s="304"/>
      <c r="UXZ26" s="304"/>
      <c r="UYA26" s="304"/>
      <c r="UYB26" s="304"/>
      <c r="UYC26" s="304"/>
      <c r="UYD26" s="304"/>
      <c r="UYE26" s="304"/>
      <c r="UYF26" s="304"/>
      <c r="UYG26" s="304"/>
      <c r="UYH26" s="304"/>
      <c r="UYI26" s="304"/>
      <c r="UYJ26" s="304"/>
      <c r="UYK26" s="304"/>
      <c r="UYL26" s="304"/>
      <c r="UYM26" s="304"/>
      <c r="UYN26" s="304"/>
      <c r="UYO26" s="304"/>
      <c r="UYP26" s="304"/>
      <c r="UYQ26" s="304"/>
      <c r="UYR26" s="304"/>
      <c r="UYS26" s="304"/>
      <c r="UYT26" s="304"/>
      <c r="UYU26" s="304"/>
      <c r="UYV26" s="304"/>
      <c r="UYW26" s="304"/>
      <c r="UYX26" s="304"/>
      <c r="UYY26" s="304"/>
      <c r="UYZ26" s="304"/>
      <c r="UZA26" s="304"/>
      <c r="UZB26" s="304"/>
      <c r="UZC26" s="304"/>
      <c r="UZD26" s="304"/>
      <c r="UZE26" s="304"/>
      <c r="UZF26" s="304"/>
      <c r="UZG26" s="304"/>
      <c r="UZH26" s="304"/>
      <c r="UZI26" s="304"/>
      <c r="UZJ26" s="304"/>
      <c r="UZK26" s="304"/>
      <c r="UZL26" s="304"/>
      <c r="UZM26" s="304"/>
      <c r="UZN26" s="304"/>
      <c r="UZO26" s="304"/>
      <c r="UZP26" s="304"/>
      <c r="UZQ26" s="304"/>
      <c r="UZR26" s="304"/>
      <c r="UZS26" s="304"/>
      <c r="UZT26" s="304"/>
      <c r="UZU26" s="304"/>
      <c r="UZV26" s="304"/>
      <c r="UZW26" s="304"/>
      <c r="UZX26" s="304"/>
      <c r="UZY26" s="304"/>
      <c r="UZZ26" s="304"/>
      <c r="VAA26" s="304"/>
      <c r="VAB26" s="304"/>
      <c r="VAC26" s="304"/>
      <c r="VAD26" s="304"/>
      <c r="VAE26" s="304"/>
      <c r="VAF26" s="304"/>
      <c r="VAG26" s="304"/>
      <c r="VAH26" s="304"/>
      <c r="VAI26" s="304"/>
      <c r="VAJ26" s="304"/>
      <c r="VAK26" s="304"/>
      <c r="VAL26" s="304"/>
      <c r="VAM26" s="304"/>
      <c r="VAN26" s="304"/>
      <c r="VAO26" s="304"/>
      <c r="VAP26" s="304"/>
      <c r="VAQ26" s="304"/>
      <c r="VAR26" s="304"/>
      <c r="VAS26" s="304"/>
      <c r="VAT26" s="304"/>
      <c r="VAU26" s="304"/>
      <c r="VAV26" s="304"/>
      <c r="VAW26" s="304"/>
      <c r="VAX26" s="304"/>
      <c r="VAY26" s="304"/>
      <c r="VAZ26" s="304"/>
      <c r="VBA26" s="304"/>
      <c r="VBB26" s="304"/>
      <c r="VBC26" s="304"/>
      <c r="VBD26" s="304"/>
      <c r="VBE26" s="304"/>
      <c r="VBF26" s="304"/>
      <c r="VBG26" s="304"/>
      <c r="VBH26" s="304"/>
      <c r="VBI26" s="304"/>
      <c r="VBJ26" s="304"/>
      <c r="VBK26" s="304"/>
      <c r="VBL26" s="304"/>
      <c r="VBM26" s="304"/>
      <c r="VBN26" s="304"/>
      <c r="VBO26" s="304"/>
      <c r="VBP26" s="304"/>
      <c r="VBQ26" s="304"/>
      <c r="VBR26" s="304"/>
      <c r="VBS26" s="304"/>
      <c r="VBT26" s="304"/>
      <c r="VBU26" s="304"/>
      <c r="VBV26" s="304"/>
      <c r="VBW26" s="304"/>
      <c r="VBX26" s="304"/>
      <c r="VBY26" s="304"/>
      <c r="VBZ26" s="304"/>
      <c r="VCA26" s="304"/>
      <c r="VCB26" s="304"/>
      <c r="VCC26" s="304"/>
      <c r="VCD26" s="304"/>
      <c r="VCE26" s="304"/>
      <c r="VCF26" s="304"/>
      <c r="VCG26" s="304"/>
      <c r="VCH26" s="304"/>
      <c r="VCI26" s="304"/>
      <c r="VCJ26" s="304"/>
      <c r="VCK26" s="304"/>
      <c r="VCL26" s="304"/>
      <c r="VCM26" s="304"/>
      <c r="VCN26" s="304"/>
      <c r="VCO26" s="304"/>
      <c r="VCP26" s="304"/>
      <c r="VCQ26" s="304"/>
      <c r="VCR26" s="304"/>
      <c r="VCS26" s="304"/>
      <c r="VCT26" s="304"/>
      <c r="VCU26" s="304"/>
      <c r="VCV26" s="304"/>
      <c r="VCW26" s="304"/>
      <c r="VCX26" s="304"/>
      <c r="VCY26" s="304"/>
      <c r="VCZ26" s="304"/>
      <c r="VDA26" s="304"/>
      <c r="VDB26" s="304"/>
      <c r="VDC26" s="304"/>
      <c r="VDD26" s="304"/>
      <c r="VDE26" s="304"/>
      <c r="VDF26" s="304"/>
      <c r="VDG26" s="304"/>
      <c r="VDH26" s="304"/>
      <c r="VDI26" s="304"/>
      <c r="VDJ26" s="304"/>
      <c r="VDK26" s="304"/>
      <c r="VDL26" s="304"/>
      <c r="VDM26" s="304"/>
      <c r="VDN26" s="304"/>
      <c r="VDO26" s="304"/>
      <c r="VDP26" s="304"/>
      <c r="VDQ26" s="304"/>
      <c r="VDR26" s="304"/>
      <c r="VDS26" s="304"/>
      <c r="VDT26" s="304"/>
      <c r="VDU26" s="304"/>
      <c r="VDV26" s="304"/>
      <c r="VDW26" s="304"/>
      <c r="VDX26" s="304"/>
      <c r="VDY26" s="304"/>
      <c r="VDZ26" s="304"/>
      <c r="VEA26" s="304"/>
      <c r="VEB26" s="304"/>
      <c r="VEC26" s="304"/>
      <c r="VED26" s="304"/>
      <c r="VEE26" s="304"/>
      <c r="VEF26" s="304"/>
      <c r="VEG26" s="304"/>
      <c r="VEH26" s="304"/>
      <c r="VEI26" s="304"/>
      <c r="VEJ26" s="304"/>
      <c r="VEK26" s="304"/>
      <c r="VEL26" s="304"/>
      <c r="VEM26" s="304"/>
      <c r="VEN26" s="304"/>
      <c r="VEO26" s="304"/>
      <c r="VEP26" s="304"/>
      <c r="VEQ26" s="304"/>
      <c r="VER26" s="304"/>
      <c r="VES26" s="304"/>
      <c r="VET26" s="304"/>
      <c r="VEU26" s="304"/>
      <c r="VEV26" s="304"/>
      <c r="VEW26" s="304"/>
      <c r="VEX26" s="304"/>
      <c r="VEY26" s="304"/>
      <c r="VEZ26" s="304"/>
      <c r="VFA26" s="304"/>
      <c r="VFB26" s="304"/>
      <c r="VFC26" s="304"/>
      <c r="VFD26" s="304"/>
      <c r="VFE26" s="304"/>
      <c r="VFF26" s="304"/>
      <c r="VFG26" s="304"/>
      <c r="VFH26" s="304"/>
      <c r="VFI26" s="304"/>
      <c r="VFJ26" s="304"/>
      <c r="VFK26" s="304"/>
      <c r="VFL26" s="304"/>
      <c r="VFM26" s="304"/>
      <c r="VFN26" s="304"/>
      <c r="VFO26" s="304"/>
      <c r="VFP26" s="304"/>
      <c r="VFQ26" s="304"/>
      <c r="VFR26" s="304"/>
      <c r="VFS26" s="304"/>
      <c r="VFT26" s="304"/>
      <c r="VFU26" s="304"/>
      <c r="VFV26" s="304"/>
      <c r="VFW26" s="304"/>
      <c r="VFX26" s="304"/>
      <c r="VFY26" s="304"/>
      <c r="VFZ26" s="304"/>
      <c r="VGA26" s="304"/>
      <c r="VGB26" s="304"/>
      <c r="VGC26" s="304"/>
      <c r="VGD26" s="304"/>
      <c r="VGE26" s="304"/>
      <c r="VGF26" s="304"/>
      <c r="VGG26" s="304"/>
      <c r="VGH26" s="304"/>
      <c r="VGI26" s="304"/>
      <c r="VGJ26" s="304"/>
      <c r="VGK26" s="304"/>
      <c r="VGL26" s="304"/>
      <c r="VGM26" s="304"/>
      <c r="VGN26" s="304"/>
      <c r="VGO26" s="304"/>
      <c r="VGP26" s="304"/>
      <c r="VGQ26" s="304"/>
      <c r="VGR26" s="304"/>
      <c r="VGS26" s="304"/>
      <c r="VGT26" s="304"/>
      <c r="VGU26" s="304"/>
      <c r="VGV26" s="304"/>
      <c r="VGW26" s="304"/>
      <c r="VGX26" s="304"/>
      <c r="VGY26" s="304"/>
      <c r="VGZ26" s="304"/>
      <c r="VHA26" s="304"/>
      <c r="VHB26" s="304"/>
      <c r="VHC26" s="304"/>
      <c r="VHD26" s="304"/>
      <c r="VHE26" s="304"/>
      <c r="VHF26" s="304"/>
      <c r="VHG26" s="304"/>
      <c r="VHH26" s="304"/>
      <c r="VHI26" s="304"/>
      <c r="VHJ26" s="304"/>
      <c r="VHK26" s="304"/>
      <c r="VHL26" s="304"/>
      <c r="VHM26" s="304"/>
      <c r="VHN26" s="304"/>
      <c r="VHO26" s="304"/>
      <c r="VHP26" s="304"/>
      <c r="VHQ26" s="304"/>
      <c r="VHR26" s="304"/>
      <c r="VHS26" s="304"/>
      <c r="VHT26" s="304"/>
      <c r="VHU26" s="304"/>
      <c r="VHV26" s="304"/>
      <c r="VHW26" s="304"/>
      <c r="VHX26" s="304"/>
      <c r="VHY26" s="304"/>
      <c r="VHZ26" s="304"/>
      <c r="VIA26" s="304"/>
      <c r="VIB26" s="304"/>
      <c r="VIC26" s="304"/>
      <c r="VID26" s="304"/>
      <c r="VIE26" s="304"/>
      <c r="VIF26" s="304"/>
      <c r="VIG26" s="304"/>
      <c r="VIH26" s="304"/>
      <c r="VII26" s="304"/>
      <c r="VIJ26" s="304"/>
      <c r="VIK26" s="304"/>
      <c r="VIL26" s="304"/>
      <c r="VIM26" s="304"/>
      <c r="VIN26" s="304"/>
      <c r="VIO26" s="304"/>
      <c r="VIP26" s="304"/>
      <c r="VIQ26" s="304"/>
      <c r="VIR26" s="304"/>
      <c r="VIS26" s="304"/>
      <c r="VIT26" s="304"/>
      <c r="VIU26" s="304"/>
      <c r="VIV26" s="304"/>
      <c r="VIW26" s="304"/>
      <c r="VIX26" s="304"/>
      <c r="VIY26" s="304"/>
      <c r="VIZ26" s="304"/>
      <c r="VJA26" s="304"/>
      <c r="VJB26" s="304"/>
      <c r="VJC26" s="304"/>
      <c r="VJD26" s="304"/>
      <c r="VJE26" s="304"/>
      <c r="VJF26" s="304"/>
      <c r="VJG26" s="304"/>
      <c r="VJH26" s="304"/>
      <c r="VJI26" s="304"/>
      <c r="VJJ26" s="304"/>
      <c r="VJK26" s="304"/>
      <c r="VJL26" s="304"/>
      <c r="VJM26" s="304"/>
      <c r="VJN26" s="304"/>
      <c r="VJO26" s="304"/>
      <c r="VJP26" s="304"/>
      <c r="VJQ26" s="304"/>
      <c r="VJR26" s="304"/>
      <c r="VJS26" s="304"/>
      <c r="VJT26" s="304"/>
      <c r="VJU26" s="304"/>
      <c r="VJV26" s="304"/>
      <c r="VJW26" s="304"/>
      <c r="VJX26" s="304"/>
      <c r="VJY26" s="304"/>
      <c r="VJZ26" s="304"/>
      <c r="VKA26" s="304"/>
      <c r="VKB26" s="304"/>
      <c r="VKC26" s="304"/>
      <c r="VKD26" s="304"/>
      <c r="VKE26" s="304"/>
      <c r="VKF26" s="304"/>
      <c r="VKG26" s="304"/>
      <c r="VKH26" s="304"/>
      <c r="VKI26" s="304"/>
      <c r="VKJ26" s="304"/>
      <c r="VKK26" s="304"/>
      <c r="VKL26" s="304"/>
      <c r="VKM26" s="304"/>
      <c r="VKN26" s="304"/>
      <c r="VKO26" s="304"/>
      <c r="VKP26" s="304"/>
      <c r="VKQ26" s="304"/>
      <c r="VKR26" s="304"/>
      <c r="VKS26" s="304"/>
      <c r="VKT26" s="304"/>
      <c r="VKU26" s="304"/>
      <c r="VKV26" s="304"/>
      <c r="VKW26" s="304"/>
      <c r="VKX26" s="304"/>
      <c r="VKY26" s="304"/>
      <c r="VKZ26" s="304"/>
      <c r="VLA26" s="304"/>
      <c r="VLB26" s="304"/>
      <c r="VLC26" s="304"/>
      <c r="VLD26" s="304"/>
      <c r="VLE26" s="304"/>
      <c r="VLF26" s="304"/>
      <c r="VLG26" s="304"/>
      <c r="VLH26" s="304"/>
      <c r="VLI26" s="304"/>
      <c r="VLJ26" s="304"/>
      <c r="VLK26" s="304"/>
      <c r="VLL26" s="304"/>
      <c r="VLM26" s="304"/>
      <c r="VLN26" s="304"/>
      <c r="VLO26" s="304"/>
      <c r="VLP26" s="304"/>
      <c r="VLQ26" s="304"/>
      <c r="VLR26" s="304"/>
      <c r="VLS26" s="304"/>
      <c r="VLT26" s="304"/>
      <c r="VLU26" s="304"/>
      <c r="VLV26" s="304"/>
      <c r="VLW26" s="304"/>
      <c r="VLX26" s="304"/>
      <c r="VLY26" s="304"/>
      <c r="VLZ26" s="304"/>
      <c r="VMA26" s="304"/>
      <c r="VMB26" s="304"/>
      <c r="VMC26" s="304"/>
      <c r="VMD26" s="304"/>
      <c r="VME26" s="304"/>
      <c r="VMF26" s="304"/>
      <c r="VMG26" s="304"/>
      <c r="VMH26" s="304"/>
      <c r="VMI26" s="304"/>
      <c r="VMJ26" s="304"/>
      <c r="VMK26" s="304"/>
      <c r="VML26" s="304"/>
      <c r="VMM26" s="304"/>
      <c r="VMN26" s="304"/>
      <c r="VMO26" s="304"/>
      <c r="VMP26" s="304"/>
      <c r="VMQ26" s="304"/>
      <c r="VMR26" s="304"/>
      <c r="VMS26" s="304"/>
      <c r="VMT26" s="304"/>
      <c r="VMU26" s="304"/>
      <c r="VMV26" s="304"/>
      <c r="VMW26" s="304"/>
      <c r="VMX26" s="304"/>
      <c r="VMY26" s="304"/>
      <c r="VMZ26" s="304"/>
      <c r="VNA26" s="304"/>
      <c r="VNB26" s="304"/>
      <c r="VNC26" s="304"/>
      <c r="VND26" s="304"/>
      <c r="VNE26" s="304"/>
      <c r="VNF26" s="304"/>
      <c r="VNG26" s="304"/>
      <c r="VNH26" s="304"/>
      <c r="VNI26" s="304"/>
      <c r="VNJ26" s="304"/>
      <c r="VNK26" s="304"/>
      <c r="VNL26" s="304"/>
      <c r="VNM26" s="304"/>
      <c r="VNN26" s="304"/>
      <c r="VNO26" s="304"/>
      <c r="VNP26" s="304"/>
      <c r="VNQ26" s="304"/>
      <c r="VNR26" s="304"/>
      <c r="VNS26" s="304"/>
      <c r="VNT26" s="304"/>
      <c r="VNU26" s="304"/>
      <c r="VNV26" s="304"/>
      <c r="VNW26" s="304"/>
      <c r="VNX26" s="304"/>
      <c r="VNY26" s="304"/>
      <c r="VNZ26" s="304"/>
      <c r="VOA26" s="304"/>
      <c r="VOB26" s="304"/>
      <c r="VOC26" s="304"/>
      <c r="VOD26" s="304"/>
      <c r="VOE26" s="304"/>
      <c r="VOF26" s="304"/>
      <c r="VOG26" s="304"/>
      <c r="VOH26" s="304"/>
      <c r="VOI26" s="304"/>
      <c r="VOJ26" s="304"/>
      <c r="VOK26" s="304"/>
      <c r="VOL26" s="304"/>
      <c r="VOM26" s="304"/>
      <c r="VON26" s="304"/>
      <c r="VOO26" s="304"/>
      <c r="VOP26" s="304"/>
      <c r="VOQ26" s="304"/>
      <c r="VOR26" s="304"/>
      <c r="VOS26" s="304"/>
      <c r="VOT26" s="304"/>
      <c r="VOU26" s="304"/>
      <c r="VOV26" s="304"/>
      <c r="VOW26" s="304"/>
      <c r="VOX26" s="304"/>
      <c r="VOY26" s="304"/>
      <c r="VOZ26" s="304"/>
      <c r="VPA26" s="304"/>
      <c r="VPB26" s="304"/>
      <c r="VPC26" s="304"/>
      <c r="VPD26" s="304"/>
      <c r="VPE26" s="304"/>
      <c r="VPF26" s="304"/>
      <c r="VPG26" s="304"/>
      <c r="VPH26" s="304"/>
      <c r="VPI26" s="304"/>
      <c r="VPJ26" s="304"/>
      <c r="VPK26" s="304"/>
      <c r="VPL26" s="304"/>
      <c r="VPM26" s="304"/>
      <c r="VPN26" s="304"/>
      <c r="VPO26" s="304"/>
      <c r="VPP26" s="304"/>
      <c r="VPQ26" s="304"/>
      <c r="VPR26" s="304"/>
      <c r="VPS26" s="304"/>
      <c r="VPT26" s="304"/>
      <c r="VPU26" s="304"/>
      <c r="VPV26" s="304"/>
      <c r="VPW26" s="304"/>
      <c r="VPX26" s="304"/>
      <c r="VPY26" s="304"/>
      <c r="VPZ26" s="304"/>
      <c r="VQA26" s="304"/>
      <c r="VQB26" s="304"/>
      <c r="VQC26" s="304"/>
      <c r="VQD26" s="304"/>
      <c r="VQE26" s="304"/>
      <c r="VQF26" s="304"/>
      <c r="VQG26" s="304"/>
      <c r="VQH26" s="304"/>
      <c r="VQI26" s="304"/>
      <c r="VQJ26" s="304"/>
      <c r="VQK26" s="304"/>
      <c r="VQL26" s="304"/>
      <c r="VQM26" s="304"/>
      <c r="VQN26" s="304"/>
      <c r="VQO26" s="304"/>
      <c r="VQP26" s="304"/>
      <c r="VQQ26" s="304"/>
      <c r="VQR26" s="304"/>
      <c r="VQS26" s="304"/>
      <c r="VQT26" s="304"/>
      <c r="VQU26" s="304"/>
      <c r="VQV26" s="304"/>
      <c r="VQW26" s="304"/>
      <c r="VQX26" s="304"/>
      <c r="VQY26" s="304"/>
      <c r="VQZ26" s="304"/>
      <c r="VRA26" s="304"/>
      <c r="VRB26" s="304"/>
      <c r="VRC26" s="304"/>
      <c r="VRD26" s="304"/>
      <c r="VRE26" s="304"/>
      <c r="VRF26" s="304"/>
      <c r="VRG26" s="304"/>
      <c r="VRH26" s="304"/>
      <c r="VRI26" s="304"/>
      <c r="VRJ26" s="304"/>
      <c r="VRK26" s="304"/>
      <c r="VRL26" s="304"/>
      <c r="VRM26" s="304"/>
      <c r="VRN26" s="304"/>
      <c r="VRO26" s="304"/>
      <c r="VRP26" s="304"/>
      <c r="VRQ26" s="304"/>
      <c r="VRR26" s="304"/>
      <c r="VRS26" s="304"/>
      <c r="VRT26" s="304"/>
      <c r="VRU26" s="304"/>
      <c r="VRV26" s="304"/>
      <c r="VRW26" s="304"/>
      <c r="VRX26" s="304"/>
      <c r="VRY26" s="304"/>
      <c r="VRZ26" s="304"/>
      <c r="VSA26" s="304"/>
      <c r="VSB26" s="304"/>
      <c r="VSC26" s="304"/>
      <c r="VSD26" s="304"/>
      <c r="VSE26" s="304"/>
      <c r="VSF26" s="304"/>
      <c r="VSG26" s="304"/>
      <c r="VSH26" s="304"/>
      <c r="VSI26" s="304"/>
      <c r="VSJ26" s="304"/>
      <c r="VSK26" s="304"/>
      <c r="VSL26" s="304"/>
      <c r="VSM26" s="304"/>
      <c r="VSN26" s="304"/>
      <c r="VSO26" s="304"/>
      <c r="VSP26" s="304"/>
      <c r="VSQ26" s="304"/>
      <c r="VSR26" s="304"/>
      <c r="VSS26" s="304"/>
      <c r="VST26" s="304"/>
      <c r="VSU26" s="304"/>
      <c r="VSV26" s="304"/>
      <c r="VSW26" s="304"/>
      <c r="VSX26" s="304"/>
      <c r="VSY26" s="304"/>
      <c r="VSZ26" s="304"/>
      <c r="VTA26" s="304"/>
      <c r="VTB26" s="304"/>
      <c r="VTC26" s="304"/>
      <c r="VTD26" s="304"/>
      <c r="VTE26" s="304"/>
      <c r="VTF26" s="304"/>
      <c r="VTG26" s="304"/>
      <c r="VTH26" s="304"/>
      <c r="VTI26" s="304"/>
      <c r="VTJ26" s="304"/>
      <c r="VTK26" s="304"/>
      <c r="VTL26" s="304"/>
      <c r="VTM26" s="304"/>
      <c r="VTN26" s="304"/>
      <c r="VTO26" s="304"/>
      <c r="VTP26" s="304"/>
      <c r="VTQ26" s="304"/>
      <c r="VTR26" s="304"/>
      <c r="VTS26" s="304"/>
      <c r="VTT26" s="304"/>
      <c r="VTU26" s="304"/>
      <c r="VTV26" s="304"/>
      <c r="VTW26" s="304"/>
      <c r="VTX26" s="304"/>
      <c r="VTY26" s="304"/>
      <c r="VTZ26" s="304"/>
      <c r="VUA26" s="304"/>
      <c r="VUB26" s="304"/>
      <c r="VUC26" s="304"/>
      <c r="VUD26" s="304"/>
      <c r="VUE26" s="304"/>
      <c r="VUF26" s="304"/>
      <c r="VUG26" s="304"/>
      <c r="VUH26" s="304"/>
      <c r="VUI26" s="304"/>
      <c r="VUJ26" s="304"/>
      <c r="VUK26" s="304"/>
      <c r="VUL26" s="304"/>
      <c r="VUM26" s="304"/>
      <c r="VUN26" s="304"/>
      <c r="VUO26" s="304"/>
      <c r="VUP26" s="304"/>
      <c r="VUQ26" s="304"/>
      <c r="VUR26" s="304"/>
      <c r="VUS26" s="304"/>
      <c r="VUT26" s="304"/>
      <c r="VUU26" s="304"/>
      <c r="VUV26" s="304"/>
      <c r="VUW26" s="304"/>
      <c r="VUX26" s="304"/>
      <c r="VUY26" s="304"/>
      <c r="VUZ26" s="304"/>
      <c r="VVA26" s="304"/>
      <c r="VVB26" s="304"/>
      <c r="VVC26" s="304"/>
      <c r="VVD26" s="304"/>
      <c r="VVE26" s="304"/>
      <c r="VVF26" s="304"/>
      <c r="VVG26" s="304"/>
      <c r="VVH26" s="304"/>
      <c r="VVI26" s="304"/>
      <c r="VVJ26" s="304"/>
      <c r="VVK26" s="304"/>
      <c r="VVL26" s="304"/>
      <c r="VVM26" s="304"/>
      <c r="VVN26" s="304"/>
      <c r="VVO26" s="304"/>
      <c r="VVP26" s="304"/>
      <c r="VVQ26" s="304"/>
      <c r="VVR26" s="304"/>
      <c r="VVS26" s="304"/>
      <c r="VVT26" s="304"/>
      <c r="VVU26" s="304"/>
      <c r="VVV26" s="304"/>
      <c r="VVW26" s="304"/>
      <c r="VVX26" s="304"/>
      <c r="VVY26" s="304"/>
      <c r="VVZ26" s="304"/>
      <c r="VWA26" s="304"/>
      <c r="VWB26" s="304"/>
      <c r="VWC26" s="304"/>
      <c r="VWD26" s="304"/>
      <c r="VWE26" s="304"/>
      <c r="VWF26" s="304"/>
      <c r="VWG26" s="304"/>
      <c r="VWH26" s="304"/>
      <c r="VWI26" s="304"/>
      <c r="VWJ26" s="304"/>
      <c r="VWK26" s="304"/>
      <c r="VWL26" s="304"/>
      <c r="VWM26" s="304"/>
      <c r="VWN26" s="304"/>
      <c r="VWO26" s="304"/>
      <c r="VWP26" s="304"/>
      <c r="VWQ26" s="304"/>
      <c r="VWR26" s="304"/>
      <c r="VWS26" s="304"/>
      <c r="VWT26" s="304"/>
      <c r="VWU26" s="304"/>
      <c r="VWV26" s="304"/>
      <c r="VWW26" s="304"/>
      <c r="VWX26" s="304"/>
      <c r="VWY26" s="304"/>
      <c r="VWZ26" s="304"/>
      <c r="VXA26" s="304"/>
      <c r="VXB26" s="304"/>
      <c r="VXC26" s="304"/>
      <c r="VXD26" s="304"/>
      <c r="VXE26" s="304"/>
      <c r="VXF26" s="304"/>
      <c r="VXG26" s="304"/>
      <c r="VXH26" s="304"/>
      <c r="VXI26" s="304"/>
      <c r="VXJ26" s="304"/>
      <c r="VXK26" s="304"/>
      <c r="VXL26" s="304"/>
      <c r="VXM26" s="304"/>
      <c r="VXN26" s="304"/>
      <c r="VXO26" s="304"/>
      <c r="VXP26" s="304"/>
      <c r="VXQ26" s="304"/>
      <c r="VXR26" s="304"/>
      <c r="VXS26" s="304"/>
      <c r="VXT26" s="304"/>
      <c r="VXU26" s="304"/>
      <c r="VXV26" s="304"/>
      <c r="VXW26" s="304"/>
      <c r="VXX26" s="304"/>
      <c r="VXY26" s="304"/>
      <c r="VXZ26" s="304"/>
      <c r="VYA26" s="304"/>
      <c r="VYB26" s="304"/>
      <c r="VYC26" s="304"/>
      <c r="VYD26" s="304"/>
      <c r="VYE26" s="304"/>
      <c r="VYF26" s="304"/>
      <c r="VYG26" s="304"/>
      <c r="VYH26" s="304"/>
      <c r="VYI26" s="304"/>
      <c r="VYJ26" s="304"/>
      <c r="VYK26" s="304"/>
      <c r="VYL26" s="304"/>
      <c r="VYM26" s="304"/>
      <c r="VYN26" s="304"/>
      <c r="VYO26" s="304"/>
      <c r="VYP26" s="304"/>
      <c r="VYQ26" s="304"/>
      <c r="VYR26" s="304"/>
      <c r="VYS26" s="304"/>
      <c r="VYT26" s="304"/>
      <c r="VYU26" s="304"/>
      <c r="VYV26" s="304"/>
      <c r="VYW26" s="304"/>
      <c r="VYX26" s="304"/>
      <c r="VYY26" s="304"/>
      <c r="VYZ26" s="304"/>
      <c r="VZA26" s="304"/>
      <c r="VZB26" s="304"/>
      <c r="VZC26" s="304"/>
      <c r="VZD26" s="304"/>
      <c r="VZE26" s="304"/>
      <c r="VZF26" s="304"/>
      <c r="VZG26" s="304"/>
      <c r="VZH26" s="304"/>
      <c r="VZI26" s="304"/>
      <c r="VZJ26" s="304"/>
      <c r="VZK26" s="304"/>
      <c r="VZL26" s="304"/>
      <c r="VZM26" s="304"/>
      <c r="VZN26" s="304"/>
      <c r="VZO26" s="304"/>
      <c r="VZP26" s="304"/>
      <c r="VZQ26" s="304"/>
      <c r="VZR26" s="304"/>
      <c r="VZS26" s="304"/>
      <c r="VZT26" s="304"/>
      <c r="VZU26" s="304"/>
      <c r="VZV26" s="304"/>
      <c r="VZW26" s="304"/>
      <c r="VZX26" s="304"/>
      <c r="VZY26" s="304"/>
      <c r="VZZ26" s="304"/>
      <c r="WAA26" s="304"/>
      <c r="WAB26" s="304"/>
      <c r="WAC26" s="304"/>
      <c r="WAD26" s="304"/>
      <c r="WAE26" s="304"/>
      <c r="WAF26" s="304"/>
      <c r="WAG26" s="304"/>
      <c r="WAH26" s="304"/>
      <c r="WAI26" s="304"/>
      <c r="WAJ26" s="304"/>
      <c r="WAK26" s="304"/>
      <c r="WAL26" s="304"/>
      <c r="WAM26" s="304"/>
      <c r="WAN26" s="304"/>
      <c r="WAO26" s="304"/>
      <c r="WAP26" s="304"/>
      <c r="WAQ26" s="304"/>
      <c r="WAR26" s="304"/>
      <c r="WAS26" s="304"/>
      <c r="WAT26" s="304"/>
      <c r="WAU26" s="304"/>
      <c r="WAV26" s="304"/>
      <c r="WAW26" s="304"/>
      <c r="WAX26" s="304"/>
      <c r="WAY26" s="304"/>
      <c r="WAZ26" s="304"/>
      <c r="WBA26" s="304"/>
      <c r="WBB26" s="304"/>
      <c r="WBC26" s="304"/>
      <c r="WBD26" s="304"/>
      <c r="WBE26" s="304"/>
      <c r="WBF26" s="304"/>
      <c r="WBG26" s="304"/>
      <c r="WBH26" s="304"/>
      <c r="WBI26" s="304"/>
      <c r="WBJ26" s="304"/>
      <c r="WBK26" s="304"/>
      <c r="WBL26" s="304"/>
      <c r="WBM26" s="304"/>
      <c r="WBN26" s="304"/>
      <c r="WBO26" s="304"/>
      <c r="WBP26" s="304"/>
      <c r="WBQ26" s="304"/>
      <c r="WBR26" s="304"/>
      <c r="WBS26" s="304"/>
      <c r="WBT26" s="304"/>
      <c r="WBU26" s="304"/>
      <c r="WBV26" s="304"/>
      <c r="WBW26" s="304"/>
      <c r="WBX26" s="304"/>
      <c r="WBY26" s="304"/>
      <c r="WBZ26" s="304"/>
      <c r="WCA26" s="304"/>
      <c r="WCB26" s="304"/>
      <c r="WCC26" s="304"/>
      <c r="WCD26" s="304"/>
      <c r="WCE26" s="304"/>
      <c r="WCF26" s="304"/>
      <c r="WCG26" s="304"/>
      <c r="WCH26" s="304"/>
      <c r="WCI26" s="304"/>
      <c r="WCJ26" s="304"/>
      <c r="WCK26" s="304"/>
      <c r="WCL26" s="304"/>
      <c r="WCM26" s="304"/>
      <c r="WCN26" s="304"/>
      <c r="WCO26" s="304"/>
      <c r="WCP26" s="304"/>
      <c r="WCQ26" s="304"/>
      <c r="WCR26" s="304"/>
      <c r="WCS26" s="304"/>
      <c r="WCT26" s="304"/>
      <c r="WCU26" s="304"/>
      <c r="WCV26" s="304"/>
      <c r="WCW26" s="304"/>
      <c r="WCX26" s="304"/>
      <c r="WCY26" s="304"/>
      <c r="WCZ26" s="304"/>
      <c r="WDA26" s="304"/>
      <c r="WDB26" s="304"/>
      <c r="WDC26" s="304"/>
      <c r="WDD26" s="304"/>
      <c r="WDE26" s="304"/>
      <c r="WDF26" s="304"/>
      <c r="WDG26" s="304"/>
      <c r="WDH26" s="304"/>
      <c r="WDI26" s="304"/>
      <c r="WDJ26" s="304"/>
      <c r="WDK26" s="304"/>
      <c r="WDL26" s="304"/>
      <c r="WDM26" s="304"/>
      <c r="WDN26" s="304"/>
      <c r="WDO26" s="304"/>
      <c r="WDP26" s="304"/>
      <c r="WDQ26" s="304"/>
      <c r="WDR26" s="304"/>
      <c r="WDS26" s="304"/>
      <c r="WDT26" s="304"/>
      <c r="WDU26" s="304"/>
      <c r="WDV26" s="304"/>
      <c r="WDW26" s="304"/>
      <c r="WDX26" s="304"/>
      <c r="WDY26" s="304"/>
      <c r="WDZ26" s="304"/>
      <c r="WEA26" s="304"/>
      <c r="WEB26" s="304"/>
      <c r="WEC26" s="304"/>
      <c r="WED26" s="304"/>
      <c r="WEE26" s="304"/>
      <c r="WEF26" s="304"/>
      <c r="WEG26" s="304"/>
      <c r="WEH26" s="304"/>
      <c r="WEI26" s="304"/>
      <c r="WEJ26" s="304"/>
      <c r="WEK26" s="304"/>
      <c r="WEL26" s="304"/>
      <c r="WEM26" s="304"/>
      <c r="WEN26" s="304"/>
      <c r="WEO26" s="304"/>
      <c r="WEP26" s="304"/>
      <c r="WEQ26" s="304"/>
      <c r="WER26" s="304"/>
      <c r="WES26" s="304"/>
      <c r="WET26" s="304"/>
      <c r="WEU26" s="304"/>
      <c r="WEV26" s="304"/>
      <c r="WEW26" s="304"/>
      <c r="WEX26" s="304"/>
      <c r="WEY26" s="304"/>
      <c r="WEZ26" s="304"/>
      <c r="WFA26" s="304"/>
      <c r="WFB26" s="304"/>
      <c r="WFC26" s="304"/>
      <c r="WFD26" s="304"/>
      <c r="WFE26" s="304"/>
      <c r="WFF26" s="304"/>
      <c r="WFG26" s="304"/>
      <c r="WFH26" s="304"/>
      <c r="WFI26" s="304"/>
      <c r="WFJ26" s="304"/>
      <c r="WFK26" s="304"/>
      <c r="WFL26" s="304"/>
      <c r="WFM26" s="304"/>
      <c r="WFN26" s="304"/>
      <c r="WFO26" s="304"/>
      <c r="WFP26" s="304"/>
      <c r="WFQ26" s="304"/>
      <c r="WFR26" s="304"/>
      <c r="WFS26" s="304"/>
      <c r="WFT26" s="304"/>
      <c r="WFU26" s="304"/>
      <c r="WFV26" s="304"/>
      <c r="WFW26" s="304"/>
      <c r="WFX26" s="304"/>
      <c r="WFY26" s="304"/>
      <c r="WFZ26" s="304"/>
      <c r="WGA26" s="304"/>
      <c r="WGB26" s="304"/>
      <c r="WGC26" s="304"/>
      <c r="WGD26" s="304"/>
      <c r="WGE26" s="304"/>
      <c r="WGF26" s="304"/>
      <c r="WGG26" s="304"/>
      <c r="WGH26" s="304"/>
      <c r="WGI26" s="304"/>
      <c r="WGJ26" s="304"/>
      <c r="WGK26" s="304"/>
      <c r="WGL26" s="304"/>
      <c r="WGM26" s="304"/>
      <c r="WGN26" s="304"/>
      <c r="WGO26" s="304"/>
      <c r="WGP26" s="304"/>
      <c r="WGQ26" s="304"/>
      <c r="WGR26" s="304"/>
      <c r="WGS26" s="304"/>
      <c r="WGT26" s="304"/>
      <c r="WGU26" s="304"/>
      <c r="WGV26" s="304"/>
      <c r="WGW26" s="304"/>
      <c r="WGX26" s="304"/>
      <c r="WGY26" s="304"/>
      <c r="WGZ26" s="304"/>
      <c r="WHA26" s="304"/>
      <c r="WHB26" s="304"/>
      <c r="WHC26" s="304"/>
      <c r="WHD26" s="304"/>
      <c r="WHE26" s="304"/>
      <c r="WHF26" s="304"/>
      <c r="WHG26" s="304"/>
      <c r="WHH26" s="304"/>
      <c r="WHI26" s="304"/>
      <c r="WHJ26" s="304"/>
      <c r="WHK26" s="304"/>
      <c r="WHL26" s="304"/>
      <c r="WHM26" s="304"/>
      <c r="WHN26" s="304"/>
      <c r="WHO26" s="304"/>
      <c r="WHP26" s="304"/>
      <c r="WHQ26" s="304"/>
      <c r="WHR26" s="304"/>
      <c r="WHS26" s="304"/>
      <c r="WHT26" s="304"/>
      <c r="WHU26" s="304"/>
      <c r="WHV26" s="304"/>
      <c r="WHW26" s="304"/>
      <c r="WHX26" s="304"/>
      <c r="WHY26" s="304"/>
      <c r="WHZ26" s="304"/>
      <c r="WIA26" s="304"/>
      <c r="WIB26" s="304"/>
      <c r="WIC26" s="304"/>
      <c r="WID26" s="304"/>
      <c r="WIE26" s="304"/>
      <c r="WIF26" s="304"/>
      <c r="WIG26" s="304"/>
      <c r="WIH26" s="304"/>
      <c r="WII26" s="304"/>
      <c r="WIJ26" s="304"/>
      <c r="WIK26" s="304"/>
      <c r="WIL26" s="304"/>
      <c r="WIM26" s="304"/>
      <c r="WIN26" s="304"/>
      <c r="WIO26" s="304"/>
      <c r="WIP26" s="304"/>
      <c r="WIQ26" s="304"/>
      <c r="WIR26" s="304"/>
      <c r="WIS26" s="304"/>
      <c r="WIT26" s="304"/>
      <c r="WIU26" s="304"/>
      <c r="WIV26" s="304"/>
      <c r="WIW26" s="304"/>
      <c r="WIX26" s="304"/>
      <c r="WIY26" s="304"/>
      <c r="WIZ26" s="304"/>
      <c r="WJA26" s="304"/>
      <c r="WJB26" s="304"/>
      <c r="WJC26" s="304"/>
      <c r="WJD26" s="304"/>
      <c r="WJE26" s="304"/>
      <c r="WJF26" s="304"/>
      <c r="WJG26" s="304"/>
      <c r="WJH26" s="304"/>
      <c r="WJI26" s="304"/>
      <c r="WJJ26" s="304"/>
      <c r="WJK26" s="304"/>
      <c r="WJL26" s="304"/>
      <c r="WJM26" s="304"/>
      <c r="WJN26" s="304"/>
      <c r="WJO26" s="304"/>
      <c r="WJP26" s="304"/>
      <c r="WJQ26" s="304"/>
      <c r="WJR26" s="304"/>
      <c r="WJS26" s="304"/>
      <c r="WJT26" s="304"/>
      <c r="WJU26" s="304"/>
      <c r="WJV26" s="304"/>
      <c r="WJW26" s="304"/>
      <c r="WJX26" s="304"/>
      <c r="WJY26" s="304"/>
      <c r="WJZ26" s="304"/>
      <c r="WKA26" s="304"/>
      <c r="WKB26" s="304"/>
      <c r="WKC26" s="304"/>
      <c r="WKD26" s="304"/>
      <c r="WKE26" s="304"/>
      <c r="WKF26" s="304"/>
      <c r="WKG26" s="304"/>
      <c r="WKH26" s="304"/>
      <c r="WKI26" s="304"/>
      <c r="WKJ26" s="304"/>
      <c r="WKK26" s="304"/>
      <c r="WKL26" s="304"/>
      <c r="WKM26" s="304"/>
      <c r="WKN26" s="304"/>
      <c r="WKO26" s="304"/>
      <c r="WKP26" s="304"/>
      <c r="WKQ26" s="304"/>
      <c r="WKR26" s="304"/>
      <c r="WKS26" s="304"/>
      <c r="WKT26" s="304"/>
      <c r="WKU26" s="304"/>
      <c r="WKV26" s="304"/>
      <c r="WKW26" s="304"/>
      <c r="WKX26" s="304"/>
      <c r="WKY26" s="304"/>
      <c r="WKZ26" s="304"/>
      <c r="WLA26" s="304"/>
      <c r="WLB26" s="304"/>
      <c r="WLC26" s="304"/>
      <c r="WLD26" s="304"/>
      <c r="WLE26" s="304"/>
      <c r="WLF26" s="304"/>
      <c r="WLG26" s="304"/>
      <c r="WLH26" s="304"/>
      <c r="WLI26" s="304"/>
      <c r="WLJ26" s="304"/>
      <c r="WLK26" s="304"/>
      <c r="WLL26" s="304"/>
      <c r="WLM26" s="304"/>
      <c r="WLN26" s="304"/>
      <c r="WLO26" s="304"/>
      <c r="WLP26" s="304"/>
      <c r="WLQ26" s="304"/>
      <c r="WLR26" s="304"/>
      <c r="WLS26" s="304"/>
      <c r="WLT26" s="304"/>
      <c r="WLU26" s="304"/>
      <c r="WLV26" s="304"/>
      <c r="WLW26" s="304"/>
      <c r="WLX26" s="304"/>
      <c r="WLY26" s="304"/>
      <c r="WLZ26" s="304"/>
      <c r="WMA26" s="304"/>
      <c r="WMB26" s="304"/>
      <c r="WMC26" s="304"/>
      <c r="WMD26" s="304"/>
      <c r="WME26" s="304"/>
      <c r="WMF26" s="304"/>
      <c r="WMG26" s="304"/>
      <c r="WMH26" s="304"/>
      <c r="WMI26" s="304"/>
      <c r="WMJ26" s="304"/>
      <c r="WMK26" s="304"/>
      <c r="WML26" s="304"/>
      <c r="WMM26" s="304"/>
      <c r="WMN26" s="304"/>
      <c r="WMO26" s="304"/>
      <c r="WMP26" s="304"/>
      <c r="WMQ26" s="304"/>
      <c r="WMR26" s="304"/>
      <c r="WMS26" s="304"/>
      <c r="WMT26" s="304"/>
      <c r="WMU26" s="304"/>
      <c r="WMV26" s="304"/>
      <c r="WMW26" s="304"/>
      <c r="WMX26" s="304"/>
      <c r="WMY26" s="304"/>
      <c r="WMZ26" s="304"/>
      <c r="WNA26" s="304"/>
      <c r="WNB26" s="304"/>
      <c r="WNC26" s="304"/>
      <c r="WND26" s="304"/>
      <c r="WNE26" s="304"/>
      <c r="WNF26" s="304"/>
      <c r="WNG26" s="304"/>
      <c r="WNH26" s="304"/>
      <c r="WNI26" s="304"/>
      <c r="WNJ26" s="304"/>
      <c r="WNK26" s="304"/>
      <c r="WNL26" s="304"/>
      <c r="WNM26" s="304"/>
      <c r="WNN26" s="304"/>
      <c r="WNO26" s="304"/>
      <c r="WNP26" s="304"/>
      <c r="WNQ26" s="304"/>
      <c r="WNR26" s="304"/>
      <c r="WNS26" s="304"/>
      <c r="WNT26" s="304"/>
      <c r="WNU26" s="304"/>
      <c r="WNV26" s="304"/>
      <c r="WNW26" s="304"/>
      <c r="WNX26" s="304"/>
      <c r="WNY26" s="304"/>
      <c r="WNZ26" s="304"/>
      <c r="WOA26" s="304"/>
      <c r="WOB26" s="304"/>
      <c r="WOC26" s="304"/>
      <c r="WOD26" s="304"/>
      <c r="WOE26" s="304"/>
      <c r="WOF26" s="304"/>
      <c r="WOG26" s="304"/>
      <c r="WOH26" s="304"/>
      <c r="WOI26" s="304"/>
      <c r="WOJ26" s="304"/>
      <c r="WOK26" s="304"/>
      <c r="WOL26" s="304"/>
      <c r="WOM26" s="304"/>
      <c r="WON26" s="304"/>
      <c r="WOO26" s="304"/>
      <c r="WOP26" s="304"/>
      <c r="WOQ26" s="304"/>
      <c r="WOR26" s="304"/>
      <c r="WOS26" s="304"/>
      <c r="WOT26" s="304"/>
      <c r="WOU26" s="304"/>
      <c r="WOV26" s="304"/>
      <c r="WOW26" s="304"/>
      <c r="WOX26" s="304"/>
      <c r="WOY26" s="304"/>
      <c r="WOZ26" s="304"/>
      <c r="WPA26" s="304"/>
      <c r="WPB26" s="304"/>
      <c r="WPC26" s="304"/>
      <c r="WPD26" s="304"/>
      <c r="WPE26" s="304"/>
      <c r="WPF26" s="304"/>
      <c r="WPG26" s="304"/>
      <c r="WPH26" s="304"/>
      <c r="WPI26" s="304"/>
      <c r="WPJ26" s="304"/>
      <c r="WPK26" s="304"/>
      <c r="WPL26" s="304"/>
      <c r="WPM26" s="304"/>
      <c r="WPN26" s="304"/>
      <c r="WPO26" s="304"/>
      <c r="WPP26" s="304"/>
      <c r="WPQ26" s="304"/>
      <c r="WPR26" s="304"/>
      <c r="WPS26" s="304"/>
      <c r="WPT26" s="304"/>
      <c r="WPU26" s="304"/>
      <c r="WPV26" s="304"/>
      <c r="WPW26" s="304"/>
      <c r="WPX26" s="304"/>
      <c r="WPY26" s="304"/>
      <c r="WPZ26" s="304"/>
      <c r="WQA26" s="304"/>
      <c r="WQB26" s="304"/>
      <c r="WQC26" s="304"/>
      <c r="WQD26" s="304"/>
      <c r="WQE26" s="304"/>
      <c r="WQF26" s="304"/>
      <c r="WQG26" s="304"/>
      <c r="WQH26" s="304"/>
      <c r="WQI26" s="304"/>
      <c r="WQJ26" s="304"/>
      <c r="WQK26" s="304"/>
      <c r="WQL26" s="304"/>
      <c r="WQM26" s="304"/>
      <c r="WQN26" s="304"/>
      <c r="WQO26" s="304"/>
      <c r="WQP26" s="304"/>
      <c r="WQQ26" s="304"/>
      <c r="WQR26" s="304"/>
      <c r="WQS26" s="304"/>
      <c r="WQT26" s="304"/>
      <c r="WQU26" s="304"/>
      <c r="WQV26" s="304"/>
      <c r="WQW26" s="304"/>
      <c r="WQX26" s="304"/>
      <c r="WQY26" s="304"/>
      <c r="WQZ26" s="304"/>
      <c r="WRA26" s="304"/>
      <c r="WRB26" s="304"/>
      <c r="WRC26" s="304"/>
      <c r="WRD26" s="304"/>
      <c r="WRE26" s="304"/>
      <c r="WRF26" s="304"/>
      <c r="WRG26" s="304"/>
      <c r="WRH26" s="304"/>
      <c r="WRI26" s="304"/>
      <c r="WRJ26" s="304"/>
      <c r="WRK26" s="304"/>
      <c r="WRL26" s="304"/>
      <c r="WRM26" s="304"/>
      <c r="WRN26" s="304"/>
      <c r="WRO26" s="304"/>
      <c r="WRP26" s="304"/>
      <c r="WRQ26" s="304"/>
      <c r="WRR26" s="304"/>
      <c r="WRS26" s="304"/>
      <c r="WRT26" s="304"/>
      <c r="WRU26" s="304"/>
      <c r="WRV26" s="304"/>
      <c r="WRW26" s="304"/>
      <c r="WRX26" s="304"/>
      <c r="WRY26" s="304"/>
      <c r="WRZ26" s="304"/>
      <c r="WSA26" s="304"/>
      <c r="WSB26" s="304"/>
      <c r="WSC26" s="304"/>
      <c r="WSD26" s="304"/>
      <c r="WSE26" s="304"/>
      <c r="WSF26" s="304"/>
      <c r="WSG26" s="304"/>
      <c r="WSH26" s="304"/>
      <c r="WSI26" s="304"/>
      <c r="WSJ26" s="304"/>
      <c r="WSK26" s="304"/>
      <c r="WSL26" s="304"/>
      <c r="WSM26" s="304"/>
      <c r="WSN26" s="304"/>
      <c r="WSO26" s="304"/>
      <c r="WSP26" s="304"/>
      <c r="WSQ26" s="304"/>
      <c r="WSR26" s="304"/>
      <c r="WSS26" s="304"/>
      <c r="WST26" s="304"/>
      <c r="WSU26" s="304"/>
      <c r="WSV26" s="304"/>
      <c r="WSW26" s="304"/>
      <c r="WSX26" s="304"/>
      <c r="WSY26" s="304"/>
      <c r="WSZ26" s="304"/>
      <c r="WTA26" s="304"/>
      <c r="WTB26" s="304"/>
      <c r="WTC26" s="304"/>
      <c r="WTD26" s="304"/>
      <c r="WTE26" s="304"/>
      <c r="WTF26" s="304"/>
      <c r="WTG26" s="304"/>
      <c r="WTH26" s="304"/>
      <c r="WTI26" s="304"/>
      <c r="WTJ26" s="304"/>
      <c r="WTK26" s="304"/>
      <c r="WTL26" s="304"/>
      <c r="WTM26" s="304"/>
      <c r="WTN26" s="304"/>
      <c r="WTO26" s="304"/>
      <c r="WTP26" s="304"/>
      <c r="WTQ26" s="304"/>
      <c r="WTR26" s="304"/>
      <c r="WTS26" s="304"/>
      <c r="WTT26" s="304"/>
      <c r="WTU26" s="304"/>
      <c r="WTV26" s="304"/>
      <c r="WTW26" s="304"/>
      <c r="WTX26" s="304"/>
      <c r="WTY26" s="304"/>
      <c r="WTZ26" s="304"/>
      <c r="WUA26" s="304"/>
      <c r="WUB26" s="304"/>
      <c r="WUC26" s="304"/>
      <c r="WUD26" s="304"/>
      <c r="WUE26" s="304"/>
      <c r="WUF26" s="304"/>
      <c r="WUG26" s="304"/>
      <c r="WUH26" s="304"/>
      <c r="WUI26" s="304"/>
      <c r="WUJ26" s="304"/>
      <c r="WUK26" s="304"/>
      <c r="WUL26" s="304"/>
      <c r="WUM26" s="304"/>
      <c r="WUN26" s="304"/>
      <c r="WUO26" s="304"/>
      <c r="WUP26" s="304"/>
      <c r="WUQ26" s="304"/>
      <c r="WUR26" s="304"/>
      <c r="WUS26" s="304"/>
      <c r="WUT26" s="304"/>
      <c r="WUU26" s="304"/>
      <c r="WUV26" s="304"/>
      <c r="WUW26" s="304"/>
      <c r="WUX26" s="304"/>
      <c r="WUY26" s="304"/>
      <c r="WUZ26" s="304"/>
      <c r="WVA26" s="304"/>
      <c r="WVB26" s="304"/>
      <c r="WVC26" s="304"/>
      <c r="WVD26" s="304"/>
      <c r="WVE26" s="304"/>
      <c r="WVF26" s="304"/>
      <c r="WVG26" s="304"/>
      <c r="WVH26" s="304"/>
      <c r="WVI26" s="304"/>
      <c r="WVJ26" s="304"/>
      <c r="WVK26" s="304"/>
      <c r="WVL26" s="304"/>
      <c r="WVM26" s="304"/>
      <c r="WVN26" s="304"/>
      <c r="WVO26" s="304"/>
      <c r="WVP26" s="304"/>
      <c r="WVQ26" s="304"/>
      <c r="WVR26" s="304"/>
      <c r="WVS26" s="304"/>
      <c r="WVT26" s="304"/>
      <c r="WVU26" s="304"/>
      <c r="WVV26" s="304"/>
      <c r="WVW26" s="304"/>
      <c r="WVX26" s="304"/>
      <c r="WVY26" s="304"/>
      <c r="WVZ26" s="304"/>
      <c r="WWA26" s="304"/>
      <c r="WWB26" s="304"/>
      <c r="WWC26" s="304"/>
      <c r="WWD26" s="304"/>
      <c r="WWE26" s="304"/>
      <c r="WWF26" s="304"/>
      <c r="WWG26" s="304"/>
      <c r="WWH26" s="304"/>
      <c r="WWI26" s="304"/>
      <c r="WWJ26" s="304"/>
      <c r="WWK26" s="304"/>
      <c r="WWL26" s="304"/>
      <c r="WWM26" s="304"/>
      <c r="WWN26" s="304"/>
      <c r="WWO26" s="304"/>
      <c r="WWP26" s="304"/>
      <c r="WWQ26" s="304"/>
      <c r="WWR26" s="304"/>
      <c r="WWS26" s="304"/>
      <c r="WWT26" s="304"/>
      <c r="WWU26" s="304"/>
      <c r="WWV26" s="304"/>
      <c r="WWW26" s="304"/>
      <c r="WWX26" s="304"/>
      <c r="WWY26" s="304"/>
      <c r="WWZ26" s="304"/>
      <c r="WXA26" s="304"/>
      <c r="WXB26" s="304"/>
      <c r="WXC26" s="304"/>
      <c r="WXD26" s="304"/>
      <c r="WXE26" s="304"/>
      <c r="WXF26" s="304"/>
      <c r="WXG26" s="304"/>
      <c r="WXH26" s="304"/>
      <c r="WXI26" s="304"/>
      <c r="WXJ26" s="304"/>
      <c r="WXK26" s="304"/>
      <c r="WXL26" s="304"/>
      <c r="WXM26" s="304"/>
      <c r="WXN26" s="304"/>
      <c r="WXO26" s="304"/>
      <c r="WXP26" s="304"/>
      <c r="WXQ26" s="304"/>
      <c r="WXR26" s="304"/>
      <c r="WXS26" s="304"/>
      <c r="WXT26" s="304"/>
      <c r="WXU26" s="304"/>
      <c r="WXV26" s="304"/>
      <c r="WXW26" s="304"/>
      <c r="WXX26" s="304"/>
      <c r="WXY26" s="304"/>
      <c r="WXZ26" s="304"/>
      <c r="WYA26" s="304"/>
      <c r="WYB26" s="304"/>
      <c r="WYC26" s="304"/>
      <c r="WYD26" s="304"/>
      <c r="WYE26" s="304"/>
      <c r="WYF26" s="304"/>
      <c r="WYG26" s="304"/>
      <c r="WYH26" s="304"/>
      <c r="WYI26" s="304"/>
      <c r="WYJ26" s="304"/>
      <c r="WYK26" s="304"/>
      <c r="WYL26" s="304"/>
      <c r="WYM26" s="304"/>
      <c r="WYN26" s="304"/>
      <c r="WYO26" s="304"/>
      <c r="WYP26" s="304"/>
      <c r="WYQ26" s="304"/>
      <c r="WYR26" s="304"/>
      <c r="WYS26" s="304"/>
      <c r="WYT26" s="304"/>
      <c r="WYU26" s="304"/>
      <c r="WYV26" s="304"/>
      <c r="WYW26" s="304"/>
      <c r="WYX26" s="304"/>
      <c r="WYY26" s="304"/>
      <c r="WYZ26" s="304"/>
      <c r="WZA26" s="304"/>
      <c r="WZB26" s="304"/>
      <c r="WZC26" s="304"/>
      <c r="WZD26" s="304"/>
      <c r="WZE26" s="304"/>
      <c r="WZF26" s="304"/>
      <c r="WZG26" s="304"/>
      <c r="WZH26" s="304"/>
      <c r="WZI26" s="304"/>
      <c r="WZJ26" s="304"/>
      <c r="WZK26" s="304"/>
      <c r="WZL26" s="304"/>
      <c r="WZM26" s="304"/>
      <c r="WZN26" s="304"/>
      <c r="WZO26" s="304"/>
      <c r="WZP26" s="304"/>
      <c r="WZQ26" s="304"/>
      <c r="WZR26" s="304"/>
      <c r="WZS26" s="304"/>
      <c r="WZT26" s="304"/>
      <c r="WZU26" s="304"/>
      <c r="WZV26" s="304"/>
      <c r="WZW26" s="304"/>
      <c r="WZX26" s="304"/>
      <c r="WZY26" s="304"/>
      <c r="WZZ26" s="304"/>
      <c r="XAA26" s="304"/>
      <c r="XAB26" s="304"/>
      <c r="XAC26" s="304"/>
      <c r="XAD26" s="304"/>
      <c r="XAE26" s="304"/>
      <c r="XAF26" s="304"/>
      <c r="XAG26" s="304"/>
      <c r="XAH26" s="304"/>
      <c r="XAI26" s="304"/>
      <c r="XAJ26" s="304"/>
      <c r="XAK26" s="304"/>
      <c r="XAL26" s="304"/>
      <c r="XAM26" s="304"/>
      <c r="XAN26" s="304"/>
      <c r="XAO26" s="304"/>
      <c r="XAP26" s="304"/>
      <c r="XAQ26" s="304"/>
      <c r="XAR26" s="304"/>
      <c r="XAS26" s="304"/>
      <c r="XAT26" s="304"/>
      <c r="XAU26" s="304"/>
      <c r="XAV26" s="304"/>
      <c r="XAW26" s="304"/>
      <c r="XAX26" s="304"/>
      <c r="XAY26" s="304"/>
      <c r="XAZ26" s="304"/>
      <c r="XBA26" s="304"/>
      <c r="XBB26" s="304"/>
      <c r="XBC26" s="304"/>
      <c r="XBD26" s="304"/>
      <c r="XBE26" s="304"/>
      <c r="XBF26" s="304"/>
      <c r="XBG26" s="304"/>
      <c r="XBH26" s="304"/>
      <c r="XBI26" s="304"/>
      <c r="XBJ26" s="304"/>
      <c r="XBK26" s="304"/>
      <c r="XBL26" s="304"/>
      <c r="XBM26" s="304"/>
      <c r="XBN26" s="304"/>
      <c r="XBO26" s="304"/>
      <c r="XBP26" s="304"/>
      <c r="XBQ26" s="304"/>
      <c r="XBR26" s="304"/>
      <c r="XBS26" s="304"/>
      <c r="XBT26" s="304"/>
      <c r="XBU26" s="304"/>
      <c r="XBV26" s="304"/>
      <c r="XBW26" s="304"/>
      <c r="XBX26" s="304"/>
      <c r="XBY26" s="304"/>
      <c r="XBZ26" s="304"/>
      <c r="XCA26" s="304"/>
      <c r="XCB26" s="304"/>
      <c r="XCC26" s="304"/>
      <c r="XCD26" s="304"/>
      <c r="XCE26" s="304"/>
      <c r="XCF26" s="304"/>
      <c r="XCG26" s="304"/>
      <c r="XCH26" s="304"/>
      <c r="XCI26" s="304"/>
      <c r="XCJ26" s="304"/>
      <c r="XCK26" s="304"/>
      <c r="XCL26" s="304"/>
      <c r="XCM26" s="304"/>
      <c r="XCN26" s="304"/>
      <c r="XCO26" s="304"/>
      <c r="XCP26" s="304"/>
      <c r="XCQ26" s="304"/>
      <c r="XCR26" s="304"/>
      <c r="XCS26" s="304"/>
      <c r="XCT26" s="304"/>
      <c r="XCU26" s="304"/>
      <c r="XCV26" s="304"/>
      <c r="XCW26" s="304"/>
      <c r="XCX26" s="304"/>
      <c r="XCY26" s="304"/>
      <c r="XCZ26" s="304"/>
      <c r="XDA26" s="304"/>
      <c r="XDB26" s="304"/>
      <c r="XDC26" s="304"/>
      <c r="XDD26" s="304"/>
      <c r="XDE26" s="304"/>
      <c r="XDF26" s="304"/>
      <c r="XDG26" s="304"/>
      <c r="XDH26" s="304"/>
      <c r="XDI26" s="304"/>
      <c r="XDJ26" s="304"/>
      <c r="XDK26" s="304"/>
      <c r="XDL26" s="304"/>
      <c r="XDM26" s="304"/>
      <c r="XDN26" s="304"/>
      <c r="XDO26" s="304"/>
      <c r="XDP26" s="304"/>
      <c r="XDQ26" s="304"/>
      <c r="XDR26" s="304"/>
      <c r="XDS26" s="304"/>
      <c r="XDT26" s="304"/>
      <c r="XDU26" s="304"/>
      <c r="XDV26" s="304"/>
      <c r="XDW26" s="304"/>
      <c r="XDX26" s="304"/>
      <c r="XDY26" s="304"/>
      <c r="XDZ26" s="304"/>
      <c r="XEA26" s="304"/>
      <c r="XEB26" s="304"/>
      <c r="XEC26" s="304"/>
      <c r="XED26" s="304"/>
      <c r="XEE26" s="304"/>
      <c r="XEF26" s="304"/>
      <c r="XEG26" s="304"/>
      <c r="XEH26" s="304"/>
      <c r="XEI26" s="304"/>
      <c r="XEJ26" s="304"/>
      <c r="XEK26" s="304"/>
      <c r="XEL26" s="304"/>
      <c r="XEM26" s="304"/>
      <c r="XEN26" s="304"/>
      <c r="XEO26" s="304"/>
      <c r="XEP26" s="304"/>
      <c r="XEQ26" s="304"/>
      <c r="XER26" s="304"/>
      <c r="XES26" s="304"/>
      <c r="XET26" s="304"/>
      <c r="XEU26" s="304"/>
      <c r="XEV26" s="304"/>
      <c r="XEW26" s="304"/>
      <c r="XEX26" s="304"/>
      <c r="XEY26" s="304"/>
      <c r="XEZ26" s="304"/>
      <c r="XFA26" s="304"/>
      <c r="XFB26" s="304"/>
      <c r="XFC26" s="304"/>
      <c r="XFD26" s="304"/>
    </row>
    <row r="27" spans="1:16384" s="303" customFormat="1" ht="48" customHeight="1" x14ac:dyDescent="0.2">
      <c r="A27" s="103"/>
      <c r="B27" s="103"/>
      <c r="C27" s="244"/>
      <c r="D27" s="245"/>
      <c r="E27" s="245"/>
      <c r="F27" s="245"/>
      <c r="G27" s="527" t="s">
        <v>80</v>
      </c>
      <c r="H27" s="521"/>
      <c r="I27" s="526"/>
      <c r="J27" s="527" t="s">
        <v>79</v>
      </c>
      <c r="K27" s="521"/>
      <c r="L27" s="526"/>
      <c r="M27" s="528" t="s">
        <v>12</v>
      </c>
      <c r="N27" s="529"/>
      <c r="O27" s="530"/>
      <c r="P27" s="527" t="s">
        <v>12</v>
      </c>
      <c r="Q27" s="525"/>
      <c r="R27" s="526"/>
      <c r="S27" s="527" t="s">
        <v>12</v>
      </c>
      <c r="T27" s="525"/>
      <c r="U27" s="526"/>
      <c r="V27" s="527" t="s">
        <v>32</v>
      </c>
      <c r="W27" s="521"/>
      <c r="X27" s="526"/>
      <c r="Y27" s="527" t="s">
        <v>33</v>
      </c>
      <c r="Z27" s="521"/>
      <c r="AA27" s="526"/>
      <c r="AB27" s="528" t="s">
        <v>12</v>
      </c>
      <c r="AC27" s="529"/>
      <c r="AD27" s="530"/>
      <c r="AE27" s="527" t="s">
        <v>32</v>
      </c>
      <c r="AF27" s="521"/>
      <c r="AG27" s="526"/>
      <c r="AH27" s="527" t="s">
        <v>33</v>
      </c>
      <c r="AI27" s="521"/>
      <c r="AJ27" s="526"/>
      <c r="AK27" s="558" t="s">
        <v>12</v>
      </c>
      <c r="AL27" s="559"/>
      <c r="AM27" s="560"/>
      <c r="AN27" s="536" t="s">
        <v>224</v>
      </c>
      <c r="AO27" s="537"/>
      <c r="AP27" s="538"/>
      <c r="AQ27" s="536" t="s">
        <v>225</v>
      </c>
      <c r="AR27" s="537"/>
      <c r="AS27" s="538"/>
      <c r="AT27" s="555" t="s">
        <v>12</v>
      </c>
      <c r="AU27" s="556"/>
      <c r="AV27" s="557"/>
      <c r="AW27" s="536" t="s">
        <v>228</v>
      </c>
      <c r="AX27" s="537"/>
      <c r="AY27" s="538"/>
      <c r="AZ27" s="536" t="s">
        <v>227</v>
      </c>
      <c r="BA27" s="537"/>
      <c r="BB27" s="538"/>
      <c r="BC27" s="78"/>
      <c r="BD27" s="229"/>
      <c r="BE27" s="229"/>
      <c r="BF27" s="229"/>
      <c r="BG27" s="229"/>
      <c r="BH27" s="229"/>
      <c r="BI27" s="229"/>
      <c r="BJ27" s="229"/>
      <c r="BK27" s="229"/>
      <c r="BL27" s="229"/>
      <c r="BM27" s="229"/>
      <c r="BN27" s="229"/>
      <c r="BO27" s="229"/>
      <c r="BP27" s="304"/>
      <c r="BQ27" s="304"/>
      <c r="BR27" s="304"/>
      <c r="BS27" s="304"/>
      <c r="BT27" s="304"/>
      <c r="BU27" s="304"/>
      <c r="BV27" s="304"/>
      <c r="BW27" s="304"/>
      <c r="BX27" s="304"/>
      <c r="BY27" s="304"/>
      <c r="BZ27" s="304"/>
      <c r="CA27" s="304"/>
      <c r="CB27" s="304"/>
      <c r="CC27" s="304"/>
      <c r="CD27" s="304"/>
      <c r="CE27" s="304"/>
      <c r="CF27" s="304"/>
      <c r="CG27" s="304"/>
      <c r="CH27" s="304"/>
      <c r="CI27" s="304"/>
      <c r="CJ27" s="304"/>
      <c r="CK27" s="304"/>
      <c r="CL27" s="304"/>
      <c r="CM27" s="304"/>
      <c r="CN27" s="304"/>
      <c r="CO27" s="304"/>
      <c r="CP27" s="304"/>
      <c r="CQ27" s="304"/>
      <c r="CR27" s="304"/>
      <c r="CS27" s="304"/>
      <c r="CT27" s="304"/>
      <c r="CU27" s="304"/>
      <c r="CV27" s="304"/>
      <c r="CW27" s="304"/>
      <c r="CX27" s="304"/>
      <c r="CY27" s="304"/>
      <c r="CZ27" s="304"/>
      <c r="DA27" s="304"/>
      <c r="DB27" s="304"/>
      <c r="DC27" s="304"/>
      <c r="DD27" s="304"/>
      <c r="DE27" s="304"/>
      <c r="DF27" s="304"/>
      <c r="DG27" s="304"/>
      <c r="DH27" s="304"/>
      <c r="DI27" s="304"/>
      <c r="DJ27" s="304"/>
      <c r="DK27" s="304"/>
      <c r="DL27" s="304"/>
      <c r="DM27" s="304"/>
      <c r="DN27" s="304"/>
      <c r="DO27" s="304"/>
      <c r="DP27" s="304"/>
      <c r="DQ27" s="304"/>
      <c r="DR27" s="304"/>
      <c r="DS27" s="304"/>
      <c r="DT27" s="304"/>
      <c r="DU27" s="304"/>
      <c r="DV27" s="304"/>
      <c r="DW27" s="304"/>
      <c r="DX27" s="304"/>
      <c r="DY27" s="304"/>
      <c r="DZ27" s="304"/>
      <c r="EA27" s="304"/>
      <c r="EB27" s="304"/>
      <c r="EC27" s="304"/>
      <c r="ED27" s="304"/>
      <c r="EE27" s="304"/>
      <c r="EF27" s="304"/>
      <c r="EG27" s="304"/>
      <c r="EH27" s="304"/>
      <c r="EI27" s="304"/>
      <c r="EJ27" s="304"/>
      <c r="EK27" s="304"/>
      <c r="EL27" s="304"/>
      <c r="EM27" s="304"/>
      <c r="EN27" s="304"/>
      <c r="EO27" s="304"/>
      <c r="EP27" s="304"/>
      <c r="EQ27" s="304"/>
      <c r="ER27" s="304"/>
      <c r="ES27" s="304"/>
      <c r="ET27" s="304"/>
      <c r="EU27" s="304"/>
      <c r="EV27" s="304"/>
      <c r="EW27" s="304"/>
      <c r="EX27" s="304"/>
      <c r="EY27" s="304"/>
      <c r="EZ27" s="304"/>
      <c r="FA27" s="304"/>
      <c r="FB27" s="304"/>
      <c r="FC27" s="304"/>
      <c r="FD27" s="304"/>
      <c r="FE27" s="304"/>
      <c r="FF27" s="304"/>
      <c r="FG27" s="304"/>
      <c r="FH27" s="304"/>
      <c r="FI27" s="304"/>
      <c r="FJ27" s="304"/>
      <c r="FK27" s="304"/>
      <c r="FL27" s="304"/>
      <c r="FM27" s="304"/>
      <c r="FN27" s="304"/>
      <c r="FO27" s="304"/>
      <c r="FP27" s="304"/>
      <c r="FQ27" s="304"/>
      <c r="FR27" s="304"/>
      <c r="FS27" s="304"/>
      <c r="FT27" s="304"/>
      <c r="FU27" s="304"/>
      <c r="FV27" s="304"/>
      <c r="FW27" s="304"/>
      <c r="FX27" s="304"/>
      <c r="FY27" s="304"/>
      <c r="FZ27" s="304"/>
      <c r="GA27" s="304"/>
      <c r="GB27" s="304"/>
      <c r="GC27" s="304"/>
      <c r="GD27" s="304"/>
      <c r="GE27" s="304"/>
      <c r="GF27" s="304"/>
      <c r="GG27" s="304"/>
      <c r="GH27" s="304"/>
      <c r="GI27" s="304"/>
      <c r="GJ27" s="304"/>
      <c r="GK27" s="304"/>
      <c r="GL27" s="304"/>
      <c r="GM27" s="304"/>
      <c r="GN27" s="304"/>
      <c r="GO27" s="304"/>
      <c r="GP27" s="304"/>
      <c r="GQ27" s="304"/>
      <c r="GR27" s="304"/>
      <c r="GS27" s="304"/>
      <c r="GT27" s="304"/>
      <c r="GU27" s="304"/>
      <c r="GV27" s="304"/>
      <c r="GW27" s="304"/>
      <c r="GX27" s="304"/>
      <c r="GY27" s="304"/>
      <c r="GZ27" s="304"/>
      <c r="HA27" s="304"/>
      <c r="HB27" s="304"/>
      <c r="HC27" s="304"/>
      <c r="HD27" s="304"/>
      <c r="HE27" s="304"/>
      <c r="HF27" s="304"/>
      <c r="HG27" s="304"/>
      <c r="HH27" s="304"/>
      <c r="HI27" s="304"/>
      <c r="HJ27" s="304"/>
      <c r="HK27" s="304"/>
      <c r="HL27" s="304"/>
      <c r="HM27" s="304"/>
      <c r="HN27" s="304"/>
      <c r="HO27" s="304"/>
      <c r="HP27" s="304"/>
      <c r="HQ27" s="304"/>
      <c r="HR27" s="304"/>
      <c r="HS27" s="304"/>
      <c r="HT27" s="304"/>
      <c r="HU27" s="304"/>
      <c r="HV27" s="304"/>
      <c r="HW27" s="304"/>
      <c r="HX27" s="304"/>
      <c r="HY27" s="304"/>
      <c r="HZ27" s="304"/>
      <c r="IA27" s="304"/>
      <c r="IB27" s="304"/>
      <c r="IC27" s="304"/>
      <c r="ID27" s="304"/>
      <c r="IE27" s="304"/>
      <c r="IF27" s="304"/>
      <c r="IG27" s="304"/>
      <c r="IH27" s="304"/>
      <c r="II27" s="304"/>
      <c r="IJ27" s="304"/>
      <c r="IK27" s="304"/>
      <c r="IL27" s="304"/>
      <c r="IM27" s="304"/>
      <c r="IN27" s="304"/>
      <c r="IO27" s="304"/>
      <c r="IP27" s="304"/>
      <c r="IQ27" s="304"/>
      <c r="IR27" s="304"/>
      <c r="IS27" s="304"/>
      <c r="IT27" s="304"/>
      <c r="IU27" s="304"/>
      <c r="IV27" s="304"/>
      <c r="IW27" s="304"/>
      <c r="IX27" s="304"/>
      <c r="IY27" s="304"/>
      <c r="IZ27" s="304"/>
      <c r="JA27" s="304"/>
      <c r="JB27" s="304"/>
      <c r="JC27" s="304"/>
      <c r="JD27" s="304"/>
      <c r="JE27" s="304"/>
      <c r="JF27" s="304"/>
      <c r="JG27" s="304"/>
      <c r="JH27" s="304"/>
      <c r="JI27" s="304"/>
      <c r="JJ27" s="304"/>
      <c r="JK27" s="304"/>
      <c r="JL27" s="304"/>
      <c r="JM27" s="304"/>
      <c r="JN27" s="304"/>
      <c r="JO27" s="304"/>
      <c r="JP27" s="304"/>
      <c r="JQ27" s="304"/>
      <c r="JR27" s="304"/>
      <c r="JS27" s="304"/>
      <c r="JT27" s="304"/>
      <c r="JU27" s="304"/>
      <c r="JV27" s="304"/>
      <c r="JW27" s="304"/>
      <c r="JX27" s="304"/>
      <c r="JY27" s="304"/>
      <c r="JZ27" s="304"/>
      <c r="KA27" s="304"/>
      <c r="KB27" s="304"/>
      <c r="KC27" s="304"/>
      <c r="KD27" s="304"/>
      <c r="KE27" s="304"/>
      <c r="KF27" s="304"/>
      <c r="KG27" s="304"/>
      <c r="KH27" s="304"/>
      <c r="KI27" s="304"/>
      <c r="KJ27" s="304"/>
      <c r="KK27" s="304"/>
      <c r="KL27" s="304"/>
      <c r="KM27" s="304"/>
      <c r="KN27" s="304"/>
      <c r="KO27" s="304"/>
      <c r="KP27" s="304"/>
      <c r="KQ27" s="304"/>
      <c r="KR27" s="304"/>
      <c r="KS27" s="304"/>
      <c r="KT27" s="304"/>
      <c r="KU27" s="304"/>
      <c r="KV27" s="304"/>
      <c r="KW27" s="304"/>
      <c r="KX27" s="304"/>
      <c r="KY27" s="304"/>
      <c r="KZ27" s="304"/>
      <c r="LA27" s="304"/>
      <c r="LB27" s="304"/>
      <c r="LC27" s="304"/>
      <c r="LD27" s="304"/>
      <c r="LE27" s="304"/>
      <c r="LF27" s="304"/>
      <c r="LG27" s="304"/>
      <c r="LH27" s="304"/>
      <c r="LI27" s="304"/>
      <c r="LJ27" s="304"/>
      <c r="LK27" s="304"/>
      <c r="LL27" s="304"/>
      <c r="LM27" s="304"/>
      <c r="LN27" s="304"/>
      <c r="LO27" s="304"/>
      <c r="LP27" s="304"/>
      <c r="LQ27" s="304"/>
      <c r="LR27" s="304"/>
      <c r="LS27" s="304"/>
      <c r="LT27" s="304"/>
      <c r="LU27" s="304"/>
      <c r="LV27" s="304"/>
      <c r="LW27" s="304"/>
      <c r="LX27" s="304"/>
      <c r="LY27" s="304"/>
      <c r="LZ27" s="304"/>
      <c r="MA27" s="304"/>
      <c r="MB27" s="304"/>
      <c r="MC27" s="304"/>
      <c r="MD27" s="304"/>
      <c r="ME27" s="304"/>
      <c r="MF27" s="304"/>
      <c r="MG27" s="304"/>
      <c r="MH27" s="304"/>
      <c r="MI27" s="304"/>
      <c r="MJ27" s="304"/>
      <c r="MK27" s="304"/>
      <c r="ML27" s="304"/>
      <c r="MM27" s="304"/>
      <c r="MN27" s="304"/>
      <c r="MO27" s="304"/>
      <c r="MP27" s="304"/>
      <c r="MQ27" s="304"/>
      <c r="MR27" s="304"/>
      <c r="MS27" s="304"/>
      <c r="MT27" s="304"/>
      <c r="MU27" s="304"/>
      <c r="MV27" s="304"/>
      <c r="MW27" s="304"/>
      <c r="MX27" s="304"/>
      <c r="MY27" s="304"/>
      <c r="MZ27" s="304"/>
      <c r="NA27" s="304"/>
      <c r="NB27" s="304"/>
      <c r="NC27" s="304"/>
      <c r="ND27" s="304"/>
      <c r="NE27" s="304"/>
      <c r="NF27" s="304"/>
      <c r="NG27" s="304"/>
      <c r="NH27" s="304"/>
      <c r="NI27" s="304"/>
      <c r="NJ27" s="304"/>
      <c r="NK27" s="304"/>
      <c r="NL27" s="304"/>
      <c r="NM27" s="304"/>
      <c r="NN27" s="304"/>
      <c r="NO27" s="304"/>
      <c r="NP27" s="304"/>
      <c r="NQ27" s="304"/>
      <c r="NR27" s="304"/>
      <c r="NS27" s="304"/>
      <c r="NT27" s="304"/>
      <c r="NU27" s="304"/>
      <c r="NV27" s="304"/>
      <c r="NW27" s="304"/>
      <c r="NX27" s="304"/>
      <c r="NY27" s="304"/>
      <c r="NZ27" s="304"/>
      <c r="OA27" s="304"/>
      <c r="OB27" s="304"/>
      <c r="OC27" s="304"/>
      <c r="OD27" s="304"/>
      <c r="OE27" s="304"/>
      <c r="OF27" s="304"/>
      <c r="OG27" s="304"/>
      <c r="OH27" s="304"/>
      <c r="OI27" s="304"/>
      <c r="OJ27" s="304"/>
      <c r="OK27" s="304"/>
      <c r="OL27" s="304"/>
      <c r="OM27" s="304"/>
      <c r="ON27" s="304"/>
      <c r="OO27" s="304"/>
      <c r="OP27" s="304"/>
      <c r="OQ27" s="304"/>
      <c r="OR27" s="304"/>
      <c r="OS27" s="304"/>
      <c r="OT27" s="304"/>
      <c r="OU27" s="304"/>
      <c r="OV27" s="304"/>
      <c r="OW27" s="304"/>
      <c r="OX27" s="304"/>
      <c r="OY27" s="304"/>
      <c r="OZ27" s="304"/>
      <c r="PA27" s="304"/>
      <c r="PB27" s="304"/>
      <c r="PC27" s="304"/>
      <c r="PD27" s="304"/>
      <c r="PE27" s="304"/>
      <c r="PF27" s="304"/>
      <c r="PG27" s="304"/>
      <c r="PH27" s="304"/>
      <c r="PI27" s="304"/>
      <c r="PJ27" s="304"/>
      <c r="PK27" s="304"/>
      <c r="PL27" s="304"/>
      <c r="PM27" s="304"/>
      <c r="PN27" s="304"/>
      <c r="PO27" s="304"/>
      <c r="PP27" s="304"/>
      <c r="PQ27" s="304"/>
      <c r="PR27" s="304"/>
      <c r="PS27" s="304"/>
      <c r="PT27" s="304"/>
      <c r="PU27" s="304"/>
      <c r="PV27" s="304"/>
      <c r="PW27" s="304"/>
      <c r="PX27" s="304"/>
      <c r="PY27" s="304"/>
      <c r="PZ27" s="304"/>
      <c r="QA27" s="304"/>
      <c r="QB27" s="304"/>
      <c r="QC27" s="304"/>
      <c r="QD27" s="304"/>
      <c r="QE27" s="304"/>
      <c r="QF27" s="304"/>
      <c r="QG27" s="304"/>
      <c r="QH27" s="304"/>
      <c r="QI27" s="304"/>
      <c r="QJ27" s="304"/>
      <c r="QK27" s="304"/>
      <c r="QL27" s="304"/>
      <c r="QM27" s="304"/>
      <c r="QN27" s="304"/>
      <c r="QO27" s="304"/>
      <c r="QP27" s="304"/>
      <c r="QQ27" s="304"/>
      <c r="QR27" s="304"/>
      <c r="QS27" s="304"/>
      <c r="QT27" s="304"/>
      <c r="QU27" s="304"/>
      <c r="QV27" s="304"/>
      <c r="QW27" s="304"/>
      <c r="QX27" s="304"/>
      <c r="QY27" s="304"/>
      <c r="QZ27" s="304"/>
      <c r="RA27" s="304"/>
      <c r="RB27" s="304"/>
      <c r="RC27" s="304"/>
      <c r="RD27" s="304"/>
      <c r="RE27" s="304"/>
      <c r="RF27" s="304"/>
      <c r="RG27" s="304"/>
      <c r="RH27" s="304"/>
      <c r="RI27" s="304"/>
      <c r="RJ27" s="304"/>
      <c r="RK27" s="304"/>
      <c r="RL27" s="304"/>
      <c r="RM27" s="304"/>
      <c r="RN27" s="304"/>
      <c r="RO27" s="304"/>
      <c r="RP27" s="304"/>
      <c r="RQ27" s="304"/>
      <c r="RR27" s="304"/>
      <c r="RS27" s="304"/>
      <c r="RT27" s="304"/>
      <c r="RU27" s="304"/>
      <c r="RV27" s="304"/>
      <c r="RW27" s="304"/>
      <c r="RX27" s="304"/>
      <c r="RY27" s="304"/>
      <c r="RZ27" s="304"/>
      <c r="SA27" s="304"/>
      <c r="SB27" s="304"/>
      <c r="SC27" s="304"/>
      <c r="SD27" s="304"/>
      <c r="SE27" s="304"/>
      <c r="SF27" s="304"/>
      <c r="SG27" s="304"/>
      <c r="SH27" s="304"/>
      <c r="SI27" s="304"/>
      <c r="SJ27" s="304"/>
      <c r="SK27" s="304"/>
      <c r="SL27" s="304"/>
      <c r="SM27" s="304"/>
      <c r="SN27" s="304"/>
      <c r="SO27" s="304"/>
      <c r="SP27" s="304"/>
      <c r="SQ27" s="304"/>
      <c r="SR27" s="304"/>
      <c r="SS27" s="304"/>
      <c r="ST27" s="304"/>
      <c r="SU27" s="304"/>
      <c r="SV27" s="304"/>
      <c r="SW27" s="304"/>
      <c r="SX27" s="304"/>
      <c r="SY27" s="304"/>
      <c r="SZ27" s="304"/>
      <c r="TA27" s="304"/>
      <c r="TB27" s="304"/>
      <c r="TC27" s="304"/>
      <c r="TD27" s="304"/>
      <c r="TE27" s="304"/>
      <c r="TF27" s="304"/>
      <c r="TG27" s="304"/>
      <c r="TH27" s="304"/>
      <c r="TI27" s="304"/>
      <c r="TJ27" s="304"/>
      <c r="TK27" s="304"/>
      <c r="TL27" s="304"/>
      <c r="TM27" s="304"/>
      <c r="TN27" s="304"/>
      <c r="TO27" s="304"/>
      <c r="TP27" s="304"/>
      <c r="TQ27" s="304"/>
      <c r="TR27" s="304"/>
      <c r="TS27" s="304"/>
      <c r="TT27" s="304"/>
      <c r="TU27" s="304"/>
      <c r="TV27" s="304"/>
      <c r="TW27" s="304"/>
      <c r="TX27" s="304"/>
      <c r="TY27" s="304"/>
      <c r="TZ27" s="304"/>
      <c r="UA27" s="304"/>
      <c r="UB27" s="304"/>
      <c r="UC27" s="304"/>
      <c r="UD27" s="304"/>
      <c r="UE27" s="304"/>
      <c r="UF27" s="304"/>
      <c r="UG27" s="304"/>
      <c r="UH27" s="304"/>
      <c r="UI27" s="304"/>
      <c r="UJ27" s="304"/>
      <c r="UK27" s="304"/>
      <c r="UL27" s="304"/>
      <c r="UM27" s="304"/>
      <c r="UN27" s="304"/>
      <c r="UO27" s="304"/>
      <c r="UP27" s="304"/>
      <c r="UQ27" s="304"/>
      <c r="UR27" s="304"/>
      <c r="US27" s="304"/>
      <c r="UT27" s="304"/>
      <c r="UU27" s="304"/>
      <c r="UV27" s="304"/>
      <c r="UW27" s="304"/>
      <c r="UX27" s="304"/>
      <c r="UY27" s="304"/>
      <c r="UZ27" s="304"/>
      <c r="VA27" s="304"/>
      <c r="VB27" s="304"/>
      <c r="VC27" s="304"/>
      <c r="VD27" s="304"/>
      <c r="VE27" s="304"/>
      <c r="VF27" s="304"/>
      <c r="VG27" s="304"/>
      <c r="VH27" s="304"/>
      <c r="VI27" s="304"/>
      <c r="VJ27" s="304"/>
      <c r="VK27" s="304"/>
      <c r="VL27" s="304"/>
      <c r="VM27" s="304"/>
      <c r="VN27" s="304"/>
      <c r="VO27" s="304"/>
      <c r="VP27" s="304"/>
      <c r="VQ27" s="304"/>
      <c r="VR27" s="304"/>
      <c r="VS27" s="304"/>
      <c r="VT27" s="304"/>
      <c r="VU27" s="304"/>
      <c r="VV27" s="304"/>
      <c r="VW27" s="304"/>
      <c r="VX27" s="304"/>
      <c r="VY27" s="304"/>
      <c r="VZ27" s="304"/>
      <c r="WA27" s="304"/>
      <c r="WB27" s="304"/>
      <c r="WC27" s="304"/>
      <c r="WD27" s="304"/>
      <c r="WE27" s="304"/>
      <c r="WF27" s="304"/>
      <c r="WG27" s="304"/>
      <c r="WH27" s="304"/>
      <c r="WI27" s="304"/>
      <c r="WJ27" s="304"/>
      <c r="WK27" s="304"/>
      <c r="WL27" s="304"/>
      <c r="WM27" s="304"/>
      <c r="WN27" s="304"/>
      <c r="WO27" s="304"/>
      <c r="WP27" s="304"/>
      <c r="WQ27" s="304"/>
      <c r="WR27" s="304"/>
      <c r="WS27" s="304"/>
      <c r="WT27" s="304"/>
      <c r="WU27" s="304"/>
      <c r="WV27" s="304"/>
      <c r="WW27" s="304"/>
      <c r="WX27" s="304"/>
      <c r="WY27" s="304"/>
      <c r="WZ27" s="304"/>
      <c r="XA27" s="304"/>
      <c r="XB27" s="304"/>
      <c r="XC27" s="304"/>
      <c r="XD27" s="304"/>
      <c r="XE27" s="304"/>
      <c r="XF27" s="304"/>
      <c r="XG27" s="304"/>
      <c r="XH27" s="304"/>
      <c r="XI27" s="304"/>
      <c r="XJ27" s="304"/>
      <c r="XK27" s="304"/>
      <c r="XL27" s="304"/>
      <c r="XM27" s="304"/>
      <c r="XN27" s="304"/>
      <c r="XO27" s="304"/>
      <c r="XP27" s="304"/>
      <c r="XQ27" s="304"/>
      <c r="XR27" s="304"/>
      <c r="XS27" s="304"/>
      <c r="XT27" s="304"/>
      <c r="XU27" s="304"/>
      <c r="XV27" s="304"/>
      <c r="XW27" s="304"/>
      <c r="XX27" s="304"/>
      <c r="XY27" s="304"/>
      <c r="XZ27" s="304"/>
      <c r="YA27" s="304"/>
      <c r="YB27" s="304"/>
      <c r="YC27" s="304"/>
      <c r="YD27" s="304"/>
      <c r="YE27" s="304"/>
      <c r="YF27" s="304"/>
      <c r="YG27" s="304"/>
      <c r="YH27" s="304"/>
      <c r="YI27" s="304"/>
      <c r="YJ27" s="304"/>
      <c r="YK27" s="304"/>
      <c r="YL27" s="304"/>
      <c r="YM27" s="304"/>
      <c r="YN27" s="304"/>
      <c r="YO27" s="304"/>
      <c r="YP27" s="304"/>
      <c r="YQ27" s="304"/>
      <c r="YR27" s="304"/>
      <c r="YS27" s="304"/>
      <c r="YT27" s="304"/>
      <c r="YU27" s="304"/>
      <c r="YV27" s="304"/>
      <c r="YW27" s="304"/>
      <c r="YX27" s="304"/>
      <c r="YY27" s="304"/>
      <c r="YZ27" s="304"/>
      <c r="ZA27" s="304"/>
      <c r="ZB27" s="304"/>
      <c r="ZC27" s="304"/>
      <c r="ZD27" s="304"/>
      <c r="ZE27" s="304"/>
      <c r="ZF27" s="304"/>
      <c r="ZG27" s="304"/>
      <c r="ZH27" s="304"/>
      <c r="ZI27" s="304"/>
      <c r="ZJ27" s="304"/>
      <c r="ZK27" s="304"/>
      <c r="ZL27" s="304"/>
      <c r="ZM27" s="304"/>
      <c r="ZN27" s="304"/>
      <c r="ZO27" s="304"/>
      <c r="ZP27" s="304"/>
      <c r="ZQ27" s="304"/>
      <c r="ZR27" s="304"/>
      <c r="ZS27" s="304"/>
      <c r="ZT27" s="304"/>
      <c r="ZU27" s="304"/>
      <c r="ZV27" s="304"/>
      <c r="ZW27" s="304"/>
      <c r="ZX27" s="304"/>
      <c r="ZY27" s="304"/>
      <c r="ZZ27" s="304"/>
      <c r="AAA27" s="304"/>
      <c r="AAB27" s="304"/>
      <c r="AAC27" s="304"/>
      <c r="AAD27" s="304"/>
      <c r="AAE27" s="304"/>
      <c r="AAF27" s="304"/>
      <c r="AAG27" s="304"/>
      <c r="AAH27" s="304"/>
      <c r="AAI27" s="304"/>
      <c r="AAJ27" s="304"/>
      <c r="AAK27" s="304"/>
      <c r="AAL27" s="304"/>
      <c r="AAM27" s="304"/>
      <c r="AAN27" s="304"/>
      <c r="AAO27" s="304"/>
      <c r="AAP27" s="304"/>
      <c r="AAQ27" s="304"/>
      <c r="AAR27" s="304"/>
      <c r="AAS27" s="304"/>
      <c r="AAT27" s="304"/>
      <c r="AAU27" s="304"/>
      <c r="AAV27" s="304"/>
      <c r="AAW27" s="304"/>
      <c r="AAX27" s="304"/>
      <c r="AAY27" s="304"/>
      <c r="AAZ27" s="304"/>
      <c r="ABA27" s="304"/>
      <c r="ABB27" s="304"/>
      <c r="ABC27" s="304"/>
      <c r="ABD27" s="304"/>
      <c r="ABE27" s="304"/>
      <c r="ABF27" s="304"/>
      <c r="ABG27" s="304"/>
      <c r="ABH27" s="304"/>
      <c r="ABI27" s="304"/>
      <c r="ABJ27" s="304"/>
      <c r="ABK27" s="304"/>
      <c r="ABL27" s="304"/>
      <c r="ABM27" s="304"/>
      <c r="ABN27" s="304"/>
      <c r="ABO27" s="304"/>
      <c r="ABP27" s="304"/>
      <c r="ABQ27" s="304"/>
      <c r="ABR27" s="304"/>
      <c r="ABS27" s="304"/>
      <c r="ABT27" s="304"/>
      <c r="ABU27" s="304"/>
      <c r="ABV27" s="304"/>
      <c r="ABW27" s="304"/>
      <c r="ABX27" s="304"/>
      <c r="ABY27" s="304"/>
      <c r="ABZ27" s="304"/>
      <c r="ACA27" s="304"/>
      <c r="ACB27" s="304"/>
      <c r="ACC27" s="304"/>
      <c r="ACD27" s="304"/>
      <c r="ACE27" s="304"/>
      <c r="ACF27" s="304"/>
      <c r="ACG27" s="304"/>
      <c r="ACH27" s="304"/>
      <c r="ACI27" s="304"/>
      <c r="ACJ27" s="304"/>
      <c r="ACK27" s="304"/>
      <c r="ACL27" s="304"/>
      <c r="ACM27" s="304"/>
      <c r="ACN27" s="304"/>
      <c r="ACO27" s="304"/>
      <c r="ACP27" s="304"/>
      <c r="ACQ27" s="304"/>
      <c r="ACR27" s="304"/>
      <c r="ACS27" s="304"/>
      <c r="ACT27" s="304"/>
      <c r="ACU27" s="304"/>
      <c r="ACV27" s="304"/>
      <c r="ACW27" s="304"/>
      <c r="ACX27" s="304"/>
      <c r="ACY27" s="304"/>
      <c r="ACZ27" s="304"/>
      <c r="ADA27" s="304"/>
      <c r="ADB27" s="304"/>
      <c r="ADC27" s="304"/>
      <c r="ADD27" s="304"/>
      <c r="ADE27" s="304"/>
      <c r="ADF27" s="304"/>
      <c r="ADG27" s="304"/>
      <c r="ADH27" s="304"/>
      <c r="ADI27" s="304"/>
      <c r="ADJ27" s="304"/>
      <c r="ADK27" s="304"/>
      <c r="ADL27" s="304"/>
      <c r="ADM27" s="304"/>
      <c r="ADN27" s="304"/>
      <c r="ADO27" s="304"/>
      <c r="ADP27" s="304"/>
      <c r="ADQ27" s="304"/>
      <c r="ADR27" s="304"/>
      <c r="ADS27" s="304"/>
      <c r="ADT27" s="304"/>
      <c r="ADU27" s="304"/>
      <c r="ADV27" s="304"/>
      <c r="ADW27" s="304"/>
      <c r="ADX27" s="304"/>
      <c r="ADY27" s="304"/>
      <c r="ADZ27" s="304"/>
      <c r="AEA27" s="304"/>
      <c r="AEB27" s="304"/>
      <c r="AEC27" s="304"/>
      <c r="AED27" s="304"/>
      <c r="AEE27" s="304"/>
      <c r="AEF27" s="304"/>
      <c r="AEG27" s="304"/>
      <c r="AEH27" s="304"/>
      <c r="AEI27" s="304"/>
      <c r="AEJ27" s="304"/>
      <c r="AEK27" s="304"/>
      <c r="AEL27" s="304"/>
      <c r="AEM27" s="304"/>
      <c r="AEN27" s="304"/>
      <c r="AEO27" s="304"/>
      <c r="AEP27" s="304"/>
      <c r="AEQ27" s="304"/>
      <c r="AER27" s="304"/>
      <c r="AES27" s="304"/>
      <c r="AET27" s="304"/>
      <c r="AEU27" s="304"/>
      <c r="AEV27" s="304"/>
      <c r="AEW27" s="304"/>
      <c r="AEX27" s="304"/>
      <c r="AEY27" s="304"/>
      <c r="AEZ27" s="304"/>
      <c r="AFA27" s="304"/>
      <c r="AFB27" s="304"/>
      <c r="AFC27" s="304"/>
      <c r="AFD27" s="304"/>
      <c r="AFE27" s="304"/>
      <c r="AFF27" s="304"/>
      <c r="AFG27" s="304"/>
      <c r="AFH27" s="304"/>
      <c r="AFI27" s="304"/>
      <c r="AFJ27" s="304"/>
      <c r="AFK27" s="304"/>
      <c r="AFL27" s="304"/>
      <c r="AFM27" s="304"/>
      <c r="AFN27" s="304"/>
      <c r="AFO27" s="304"/>
      <c r="AFP27" s="304"/>
      <c r="AFQ27" s="304"/>
      <c r="AFR27" s="304"/>
      <c r="AFS27" s="304"/>
      <c r="AFT27" s="304"/>
      <c r="AFU27" s="304"/>
      <c r="AFV27" s="304"/>
      <c r="AFW27" s="304"/>
      <c r="AFX27" s="304"/>
      <c r="AFY27" s="304"/>
      <c r="AFZ27" s="304"/>
      <c r="AGA27" s="304"/>
      <c r="AGB27" s="304"/>
      <c r="AGC27" s="304"/>
      <c r="AGD27" s="304"/>
      <c r="AGE27" s="304"/>
      <c r="AGF27" s="304"/>
      <c r="AGG27" s="304"/>
      <c r="AGH27" s="304"/>
      <c r="AGI27" s="304"/>
      <c r="AGJ27" s="304"/>
      <c r="AGK27" s="304"/>
      <c r="AGL27" s="304"/>
      <c r="AGM27" s="304"/>
      <c r="AGN27" s="304"/>
      <c r="AGO27" s="304"/>
      <c r="AGP27" s="304"/>
      <c r="AGQ27" s="304"/>
      <c r="AGR27" s="304"/>
      <c r="AGS27" s="304"/>
      <c r="AGT27" s="304"/>
      <c r="AGU27" s="304"/>
      <c r="AGV27" s="304"/>
      <c r="AGW27" s="304"/>
      <c r="AGX27" s="304"/>
      <c r="AGY27" s="304"/>
      <c r="AGZ27" s="304"/>
      <c r="AHA27" s="304"/>
      <c r="AHB27" s="304"/>
      <c r="AHC27" s="304"/>
      <c r="AHD27" s="304"/>
      <c r="AHE27" s="304"/>
      <c r="AHF27" s="304"/>
      <c r="AHG27" s="304"/>
      <c r="AHH27" s="304"/>
      <c r="AHI27" s="304"/>
      <c r="AHJ27" s="304"/>
      <c r="AHK27" s="304"/>
      <c r="AHL27" s="304"/>
      <c r="AHM27" s="304"/>
      <c r="AHN27" s="304"/>
      <c r="AHO27" s="304"/>
      <c r="AHP27" s="304"/>
      <c r="AHQ27" s="304"/>
      <c r="AHR27" s="304"/>
      <c r="AHS27" s="304"/>
      <c r="AHT27" s="304"/>
      <c r="AHU27" s="304"/>
      <c r="AHV27" s="304"/>
      <c r="AHW27" s="304"/>
      <c r="AHX27" s="304"/>
      <c r="AHY27" s="304"/>
      <c r="AHZ27" s="304"/>
      <c r="AIA27" s="304"/>
      <c r="AIB27" s="304"/>
      <c r="AIC27" s="304"/>
      <c r="AID27" s="304"/>
      <c r="AIE27" s="304"/>
      <c r="AIF27" s="304"/>
      <c r="AIG27" s="304"/>
      <c r="AIH27" s="304"/>
      <c r="AII27" s="304"/>
      <c r="AIJ27" s="304"/>
      <c r="AIK27" s="304"/>
      <c r="AIL27" s="304"/>
      <c r="AIM27" s="304"/>
      <c r="AIN27" s="304"/>
      <c r="AIO27" s="304"/>
      <c r="AIP27" s="304"/>
      <c r="AIQ27" s="304"/>
      <c r="AIR27" s="304"/>
      <c r="AIS27" s="304"/>
      <c r="AIT27" s="304"/>
      <c r="AIU27" s="304"/>
      <c r="AIV27" s="304"/>
      <c r="AIW27" s="304"/>
      <c r="AIX27" s="304"/>
      <c r="AIY27" s="304"/>
      <c r="AIZ27" s="304"/>
      <c r="AJA27" s="304"/>
      <c r="AJB27" s="304"/>
      <c r="AJC27" s="304"/>
      <c r="AJD27" s="304"/>
      <c r="AJE27" s="304"/>
      <c r="AJF27" s="304"/>
      <c r="AJG27" s="304"/>
      <c r="AJH27" s="304"/>
      <c r="AJI27" s="304"/>
      <c r="AJJ27" s="304"/>
      <c r="AJK27" s="304"/>
      <c r="AJL27" s="304"/>
      <c r="AJM27" s="304"/>
      <c r="AJN27" s="304"/>
      <c r="AJO27" s="304"/>
      <c r="AJP27" s="304"/>
      <c r="AJQ27" s="304"/>
      <c r="AJR27" s="304"/>
      <c r="AJS27" s="304"/>
      <c r="AJT27" s="304"/>
      <c r="AJU27" s="304"/>
      <c r="AJV27" s="304"/>
      <c r="AJW27" s="304"/>
      <c r="AJX27" s="304"/>
      <c r="AJY27" s="304"/>
      <c r="AJZ27" s="304"/>
      <c r="AKA27" s="304"/>
      <c r="AKB27" s="304"/>
      <c r="AKC27" s="304"/>
      <c r="AKD27" s="304"/>
      <c r="AKE27" s="304"/>
      <c r="AKF27" s="304"/>
      <c r="AKG27" s="304"/>
      <c r="AKH27" s="304"/>
      <c r="AKI27" s="304"/>
      <c r="AKJ27" s="304"/>
      <c r="AKK27" s="304"/>
      <c r="AKL27" s="304"/>
      <c r="AKM27" s="304"/>
      <c r="AKN27" s="304"/>
      <c r="AKO27" s="304"/>
      <c r="AKP27" s="304"/>
      <c r="AKQ27" s="304"/>
      <c r="AKR27" s="304"/>
      <c r="AKS27" s="304"/>
      <c r="AKT27" s="304"/>
      <c r="AKU27" s="304"/>
      <c r="AKV27" s="304"/>
      <c r="AKW27" s="304"/>
      <c r="AKX27" s="304"/>
      <c r="AKY27" s="304"/>
      <c r="AKZ27" s="304"/>
      <c r="ALA27" s="304"/>
      <c r="ALB27" s="304"/>
      <c r="ALC27" s="304"/>
      <c r="ALD27" s="304"/>
      <c r="ALE27" s="304"/>
      <c r="ALF27" s="304"/>
      <c r="ALG27" s="304"/>
      <c r="ALH27" s="304"/>
      <c r="ALI27" s="304"/>
      <c r="ALJ27" s="304"/>
      <c r="ALK27" s="304"/>
      <c r="ALL27" s="304"/>
      <c r="ALM27" s="304"/>
      <c r="ALN27" s="304"/>
      <c r="ALO27" s="304"/>
      <c r="ALP27" s="304"/>
      <c r="ALQ27" s="304"/>
      <c r="ALR27" s="304"/>
      <c r="ALS27" s="304"/>
      <c r="ALT27" s="304"/>
      <c r="ALU27" s="304"/>
      <c r="ALV27" s="304"/>
      <c r="ALW27" s="304"/>
      <c r="ALX27" s="304"/>
      <c r="ALY27" s="304"/>
      <c r="ALZ27" s="304"/>
      <c r="AMA27" s="304"/>
      <c r="AMB27" s="304"/>
      <c r="AMC27" s="304"/>
      <c r="AMD27" s="304"/>
      <c r="AME27" s="304"/>
      <c r="AMF27" s="304"/>
      <c r="AMG27" s="304"/>
      <c r="AMH27" s="304"/>
      <c r="AMI27" s="304"/>
      <c r="AMJ27" s="304"/>
      <c r="AMK27" s="304"/>
      <c r="AML27" s="304"/>
      <c r="AMM27" s="304"/>
      <c r="AMN27" s="304"/>
      <c r="AMO27" s="304"/>
      <c r="AMP27" s="304"/>
      <c r="AMQ27" s="304"/>
      <c r="AMR27" s="304"/>
      <c r="AMS27" s="304"/>
      <c r="AMT27" s="304"/>
      <c r="AMU27" s="304"/>
      <c r="AMV27" s="304"/>
      <c r="AMW27" s="304"/>
      <c r="AMX27" s="304"/>
      <c r="AMY27" s="304"/>
      <c r="AMZ27" s="304"/>
      <c r="ANA27" s="304"/>
      <c r="ANB27" s="304"/>
      <c r="ANC27" s="304"/>
      <c r="AND27" s="304"/>
      <c r="ANE27" s="304"/>
      <c r="ANF27" s="304"/>
      <c r="ANG27" s="304"/>
      <c r="ANH27" s="304"/>
      <c r="ANI27" s="304"/>
      <c r="ANJ27" s="304"/>
      <c r="ANK27" s="304"/>
      <c r="ANL27" s="304"/>
      <c r="ANM27" s="304"/>
      <c r="ANN27" s="304"/>
      <c r="ANO27" s="304"/>
      <c r="ANP27" s="304"/>
      <c r="ANQ27" s="304"/>
      <c r="ANR27" s="304"/>
      <c r="ANS27" s="304"/>
      <c r="ANT27" s="304"/>
      <c r="ANU27" s="304"/>
      <c r="ANV27" s="304"/>
      <c r="ANW27" s="304"/>
      <c r="ANX27" s="304"/>
      <c r="ANY27" s="304"/>
      <c r="ANZ27" s="304"/>
      <c r="AOA27" s="304"/>
      <c r="AOB27" s="304"/>
      <c r="AOC27" s="304"/>
      <c r="AOD27" s="304"/>
      <c r="AOE27" s="304"/>
      <c r="AOF27" s="304"/>
      <c r="AOG27" s="304"/>
      <c r="AOH27" s="304"/>
      <c r="AOI27" s="304"/>
      <c r="AOJ27" s="304"/>
      <c r="AOK27" s="304"/>
      <c r="AOL27" s="304"/>
      <c r="AOM27" s="304"/>
      <c r="AON27" s="304"/>
      <c r="AOO27" s="304"/>
      <c r="AOP27" s="304"/>
      <c r="AOQ27" s="304"/>
      <c r="AOR27" s="304"/>
      <c r="AOS27" s="304"/>
      <c r="AOT27" s="304"/>
      <c r="AOU27" s="304"/>
      <c r="AOV27" s="304"/>
      <c r="AOW27" s="304"/>
      <c r="AOX27" s="304"/>
      <c r="AOY27" s="304"/>
      <c r="AOZ27" s="304"/>
      <c r="APA27" s="304"/>
      <c r="APB27" s="304"/>
      <c r="APC27" s="304"/>
      <c r="APD27" s="304"/>
      <c r="APE27" s="304"/>
      <c r="APF27" s="304"/>
      <c r="APG27" s="304"/>
      <c r="APH27" s="304"/>
      <c r="API27" s="304"/>
      <c r="APJ27" s="304"/>
      <c r="APK27" s="304"/>
      <c r="APL27" s="304"/>
      <c r="APM27" s="304"/>
      <c r="APN27" s="304"/>
      <c r="APO27" s="304"/>
      <c r="APP27" s="304"/>
      <c r="APQ27" s="304"/>
      <c r="APR27" s="304"/>
      <c r="APS27" s="304"/>
      <c r="APT27" s="304"/>
      <c r="APU27" s="304"/>
      <c r="APV27" s="304"/>
      <c r="APW27" s="304"/>
      <c r="APX27" s="304"/>
      <c r="APY27" s="304"/>
      <c r="APZ27" s="304"/>
      <c r="AQA27" s="304"/>
      <c r="AQB27" s="304"/>
      <c r="AQC27" s="304"/>
      <c r="AQD27" s="304"/>
      <c r="AQE27" s="304"/>
      <c r="AQF27" s="304"/>
      <c r="AQG27" s="304"/>
      <c r="AQH27" s="304"/>
      <c r="AQI27" s="304"/>
      <c r="AQJ27" s="304"/>
      <c r="AQK27" s="304"/>
      <c r="AQL27" s="304"/>
      <c r="AQM27" s="304"/>
      <c r="AQN27" s="304"/>
      <c r="AQO27" s="304"/>
      <c r="AQP27" s="304"/>
      <c r="AQQ27" s="304"/>
      <c r="AQR27" s="304"/>
      <c r="AQS27" s="304"/>
      <c r="AQT27" s="304"/>
      <c r="AQU27" s="304"/>
      <c r="AQV27" s="304"/>
      <c r="AQW27" s="304"/>
      <c r="AQX27" s="304"/>
      <c r="AQY27" s="304"/>
      <c r="AQZ27" s="304"/>
      <c r="ARA27" s="304"/>
      <c r="ARB27" s="304"/>
      <c r="ARC27" s="304"/>
      <c r="ARD27" s="304"/>
      <c r="ARE27" s="304"/>
      <c r="ARF27" s="304"/>
      <c r="ARG27" s="304"/>
      <c r="ARH27" s="304"/>
      <c r="ARI27" s="304"/>
      <c r="ARJ27" s="304"/>
      <c r="ARK27" s="304"/>
      <c r="ARL27" s="304"/>
      <c r="ARM27" s="304"/>
      <c r="ARN27" s="304"/>
      <c r="ARO27" s="304"/>
      <c r="ARP27" s="304"/>
      <c r="ARQ27" s="304"/>
      <c r="ARR27" s="304"/>
      <c r="ARS27" s="304"/>
      <c r="ART27" s="304"/>
      <c r="ARU27" s="304"/>
      <c r="ARV27" s="304"/>
      <c r="ARW27" s="304"/>
      <c r="ARX27" s="304"/>
      <c r="ARY27" s="304"/>
      <c r="ARZ27" s="304"/>
      <c r="ASA27" s="304"/>
      <c r="ASB27" s="304"/>
      <c r="ASC27" s="304"/>
      <c r="ASD27" s="304"/>
      <c r="ASE27" s="304"/>
      <c r="ASF27" s="304"/>
      <c r="ASG27" s="304"/>
      <c r="ASH27" s="304"/>
      <c r="ASI27" s="304"/>
      <c r="ASJ27" s="304"/>
      <c r="ASK27" s="304"/>
      <c r="ASL27" s="304"/>
      <c r="ASM27" s="304"/>
      <c r="ASN27" s="304"/>
      <c r="ASO27" s="304"/>
      <c r="ASP27" s="304"/>
      <c r="ASQ27" s="304"/>
      <c r="ASR27" s="304"/>
      <c r="ASS27" s="304"/>
      <c r="AST27" s="304"/>
      <c r="ASU27" s="304"/>
      <c r="ASV27" s="304"/>
      <c r="ASW27" s="304"/>
      <c r="ASX27" s="304"/>
      <c r="ASY27" s="304"/>
      <c r="ASZ27" s="304"/>
      <c r="ATA27" s="304"/>
      <c r="ATB27" s="304"/>
      <c r="ATC27" s="304"/>
      <c r="ATD27" s="304"/>
      <c r="ATE27" s="304"/>
      <c r="ATF27" s="304"/>
      <c r="ATG27" s="304"/>
      <c r="ATH27" s="304"/>
      <c r="ATI27" s="304"/>
      <c r="ATJ27" s="304"/>
      <c r="ATK27" s="304"/>
      <c r="ATL27" s="304"/>
      <c r="ATM27" s="304"/>
      <c r="ATN27" s="304"/>
      <c r="ATO27" s="304"/>
      <c r="ATP27" s="304"/>
      <c r="ATQ27" s="304"/>
      <c r="ATR27" s="304"/>
      <c r="ATS27" s="304"/>
      <c r="ATT27" s="304"/>
      <c r="ATU27" s="304"/>
      <c r="ATV27" s="304"/>
      <c r="ATW27" s="304"/>
      <c r="ATX27" s="304"/>
      <c r="ATY27" s="304"/>
      <c r="ATZ27" s="304"/>
      <c r="AUA27" s="304"/>
      <c r="AUB27" s="304"/>
      <c r="AUC27" s="304"/>
      <c r="AUD27" s="304"/>
      <c r="AUE27" s="304"/>
      <c r="AUF27" s="304"/>
      <c r="AUG27" s="304"/>
      <c r="AUH27" s="304"/>
      <c r="AUI27" s="304"/>
      <c r="AUJ27" s="304"/>
      <c r="AUK27" s="304"/>
      <c r="AUL27" s="304"/>
      <c r="AUM27" s="304"/>
      <c r="AUN27" s="304"/>
      <c r="AUO27" s="304"/>
      <c r="AUP27" s="304"/>
      <c r="AUQ27" s="304"/>
      <c r="AUR27" s="304"/>
      <c r="AUS27" s="304"/>
      <c r="AUT27" s="304"/>
      <c r="AUU27" s="304"/>
      <c r="AUV27" s="304"/>
      <c r="AUW27" s="304"/>
      <c r="AUX27" s="304"/>
      <c r="AUY27" s="304"/>
      <c r="AUZ27" s="304"/>
      <c r="AVA27" s="304"/>
      <c r="AVB27" s="304"/>
      <c r="AVC27" s="304"/>
      <c r="AVD27" s="304"/>
      <c r="AVE27" s="304"/>
      <c r="AVF27" s="304"/>
      <c r="AVG27" s="304"/>
      <c r="AVH27" s="304"/>
      <c r="AVI27" s="304"/>
      <c r="AVJ27" s="304"/>
      <c r="AVK27" s="304"/>
      <c r="AVL27" s="304"/>
      <c r="AVM27" s="304"/>
      <c r="AVN27" s="304"/>
      <c r="AVO27" s="304"/>
      <c r="AVP27" s="304"/>
      <c r="AVQ27" s="304"/>
      <c r="AVR27" s="304"/>
      <c r="AVS27" s="304"/>
      <c r="AVT27" s="304"/>
      <c r="AVU27" s="304"/>
      <c r="AVV27" s="304"/>
      <c r="AVW27" s="304"/>
      <c r="AVX27" s="304"/>
      <c r="AVY27" s="304"/>
      <c r="AVZ27" s="304"/>
      <c r="AWA27" s="304"/>
      <c r="AWB27" s="304"/>
      <c r="AWC27" s="304"/>
      <c r="AWD27" s="304"/>
      <c r="AWE27" s="304"/>
      <c r="AWF27" s="304"/>
      <c r="AWG27" s="304"/>
      <c r="AWH27" s="304"/>
      <c r="AWI27" s="304"/>
      <c r="AWJ27" s="304"/>
      <c r="AWK27" s="304"/>
      <c r="AWL27" s="304"/>
      <c r="AWM27" s="304"/>
      <c r="AWN27" s="304"/>
      <c r="AWO27" s="304"/>
      <c r="AWP27" s="304"/>
      <c r="AWQ27" s="304"/>
      <c r="AWR27" s="304"/>
      <c r="AWS27" s="304"/>
      <c r="AWT27" s="304"/>
      <c r="AWU27" s="304"/>
      <c r="AWV27" s="304"/>
      <c r="AWW27" s="304"/>
      <c r="AWX27" s="304"/>
      <c r="AWY27" s="304"/>
      <c r="AWZ27" s="304"/>
      <c r="AXA27" s="304"/>
      <c r="AXB27" s="304"/>
      <c r="AXC27" s="304"/>
      <c r="AXD27" s="304"/>
      <c r="AXE27" s="304"/>
      <c r="AXF27" s="304"/>
      <c r="AXG27" s="304"/>
      <c r="AXH27" s="304"/>
      <c r="AXI27" s="304"/>
      <c r="AXJ27" s="304"/>
      <c r="AXK27" s="304"/>
      <c r="AXL27" s="304"/>
      <c r="AXM27" s="304"/>
      <c r="AXN27" s="304"/>
      <c r="AXO27" s="304"/>
      <c r="AXP27" s="304"/>
      <c r="AXQ27" s="304"/>
      <c r="AXR27" s="304"/>
      <c r="AXS27" s="304"/>
      <c r="AXT27" s="304"/>
      <c r="AXU27" s="304"/>
      <c r="AXV27" s="304"/>
      <c r="AXW27" s="304"/>
      <c r="AXX27" s="304"/>
      <c r="AXY27" s="304"/>
      <c r="AXZ27" s="304"/>
      <c r="AYA27" s="304"/>
      <c r="AYB27" s="304"/>
      <c r="AYC27" s="304"/>
      <c r="AYD27" s="304"/>
      <c r="AYE27" s="304"/>
      <c r="AYF27" s="304"/>
      <c r="AYG27" s="304"/>
      <c r="AYH27" s="304"/>
      <c r="AYI27" s="304"/>
      <c r="AYJ27" s="304"/>
      <c r="AYK27" s="304"/>
      <c r="AYL27" s="304"/>
      <c r="AYM27" s="304"/>
      <c r="AYN27" s="304"/>
      <c r="AYO27" s="304"/>
      <c r="AYP27" s="304"/>
      <c r="AYQ27" s="304"/>
      <c r="AYR27" s="304"/>
      <c r="AYS27" s="304"/>
      <c r="AYT27" s="304"/>
      <c r="AYU27" s="304"/>
      <c r="AYV27" s="304"/>
      <c r="AYW27" s="304"/>
      <c r="AYX27" s="304"/>
      <c r="AYY27" s="304"/>
      <c r="AYZ27" s="304"/>
      <c r="AZA27" s="304"/>
      <c r="AZB27" s="304"/>
      <c r="AZC27" s="304"/>
      <c r="AZD27" s="304"/>
      <c r="AZE27" s="304"/>
      <c r="AZF27" s="304"/>
      <c r="AZG27" s="304"/>
      <c r="AZH27" s="304"/>
      <c r="AZI27" s="304"/>
      <c r="AZJ27" s="304"/>
      <c r="AZK27" s="304"/>
      <c r="AZL27" s="304"/>
      <c r="AZM27" s="304"/>
      <c r="AZN27" s="304"/>
      <c r="AZO27" s="304"/>
      <c r="AZP27" s="304"/>
      <c r="AZQ27" s="304"/>
      <c r="AZR27" s="304"/>
      <c r="AZS27" s="304"/>
      <c r="AZT27" s="304"/>
      <c r="AZU27" s="304"/>
      <c r="AZV27" s="304"/>
      <c r="AZW27" s="304"/>
      <c r="AZX27" s="304"/>
      <c r="AZY27" s="304"/>
      <c r="AZZ27" s="304"/>
      <c r="BAA27" s="304"/>
      <c r="BAB27" s="304"/>
      <c r="BAC27" s="304"/>
      <c r="BAD27" s="304"/>
      <c r="BAE27" s="304"/>
      <c r="BAF27" s="304"/>
      <c r="BAG27" s="304"/>
      <c r="BAH27" s="304"/>
      <c r="BAI27" s="304"/>
      <c r="BAJ27" s="304"/>
      <c r="BAK27" s="304"/>
      <c r="BAL27" s="304"/>
      <c r="BAM27" s="304"/>
      <c r="BAN27" s="304"/>
      <c r="BAO27" s="304"/>
      <c r="BAP27" s="304"/>
      <c r="BAQ27" s="304"/>
      <c r="BAR27" s="304"/>
      <c r="BAS27" s="304"/>
      <c r="BAT27" s="304"/>
      <c r="BAU27" s="304"/>
      <c r="BAV27" s="304"/>
      <c r="BAW27" s="304"/>
      <c r="BAX27" s="304"/>
      <c r="BAY27" s="304"/>
      <c r="BAZ27" s="304"/>
      <c r="BBA27" s="304"/>
      <c r="BBB27" s="304"/>
      <c r="BBC27" s="304"/>
      <c r="BBD27" s="304"/>
      <c r="BBE27" s="304"/>
      <c r="BBF27" s="304"/>
      <c r="BBG27" s="304"/>
      <c r="BBH27" s="304"/>
      <c r="BBI27" s="304"/>
      <c r="BBJ27" s="304"/>
      <c r="BBK27" s="304"/>
      <c r="BBL27" s="304"/>
      <c r="BBM27" s="304"/>
      <c r="BBN27" s="304"/>
      <c r="BBO27" s="304"/>
      <c r="BBP27" s="304"/>
      <c r="BBQ27" s="304"/>
      <c r="BBR27" s="304"/>
      <c r="BBS27" s="304"/>
      <c r="BBT27" s="304"/>
      <c r="BBU27" s="304"/>
      <c r="BBV27" s="304"/>
      <c r="BBW27" s="304"/>
      <c r="BBX27" s="304"/>
      <c r="BBY27" s="304"/>
      <c r="BBZ27" s="304"/>
      <c r="BCA27" s="304"/>
      <c r="BCB27" s="304"/>
      <c r="BCC27" s="304"/>
      <c r="BCD27" s="304"/>
      <c r="BCE27" s="304"/>
      <c r="BCF27" s="304"/>
      <c r="BCG27" s="304"/>
      <c r="BCH27" s="304"/>
      <c r="BCI27" s="304"/>
      <c r="BCJ27" s="304"/>
      <c r="BCK27" s="304"/>
      <c r="BCL27" s="304"/>
      <c r="BCM27" s="304"/>
      <c r="BCN27" s="304"/>
      <c r="BCO27" s="304"/>
      <c r="BCP27" s="304"/>
      <c r="BCQ27" s="304"/>
      <c r="BCR27" s="304"/>
      <c r="BCS27" s="304"/>
      <c r="BCT27" s="304"/>
      <c r="BCU27" s="304"/>
      <c r="BCV27" s="304"/>
      <c r="BCW27" s="304"/>
      <c r="BCX27" s="304"/>
      <c r="BCY27" s="304"/>
      <c r="BCZ27" s="304"/>
      <c r="BDA27" s="304"/>
      <c r="BDB27" s="304"/>
      <c r="BDC27" s="304"/>
      <c r="BDD27" s="304"/>
      <c r="BDE27" s="304"/>
      <c r="BDF27" s="304"/>
      <c r="BDG27" s="304"/>
      <c r="BDH27" s="304"/>
      <c r="BDI27" s="304"/>
      <c r="BDJ27" s="304"/>
      <c r="BDK27" s="304"/>
      <c r="BDL27" s="304"/>
      <c r="BDM27" s="304"/>
      <c r="BDN27" s="304"/>
      <c r="BDO27" s="304"/>
      <c r="BDP27" s="304"/>
      <c r="BDQ27" s="304"/>
      <c r="BDR27" s="304"/>
      <c r="BDS27" s="304"/>
      <c r="BDT27" s="304"/>
      <c r="BDU27" s="304"/>
      <c r="BDV27" s="304"/>
      <c r="BDW27" s="304"/>
      <c r="BDX27" s="304"/>
      <c r="BDY27" s="304"/>
      <c r="BDZ27" s="304"/>
      <c r="BEA27" s="304"/>
      <c r="BEB27" s="304"/>
      <c r="BEC27" s="304"/>
      <c r="BED27" s="304"/>
      <c r="BEE27" s="304"/>
      <c r="BEF27" s="304"/>
      <c r="BEG27" s="304"/>
      <c r="BEH27" s="304"/>
      <c r="BEI27" s="304"/>
      <c r="BEJ27" s="304"/>
      <c r="BEK27" s="304"/>
      <c r="BEL27" s="304"/>
      <c r="BEM27" s="304"/>
      <c r="BEN27" s="304"/>
      <c r="BEO27" s="304"/>
      <c r="BEP27" s="304"/>
      <c r="BEQ27" s="304"/>
      <c r="BER27" s="304"/>
      <c r="BES27" s="304"/>
      <c r="BET27" s="304"/>
      <c r="BEU27" s="304"/>
      <c r="BEV27" s="304"/>
      <c r="BEW27" s="304"/>
      <c r="BEX27" s="304"/>
      <c r="BEY27" s="304"/>
      <c r="BEZ27" s="304"/>
      <c r="BFA27" s="304"/>
      <c r="BFB27" s="304"/>
      <c r="BFC27" s="304"/>
      <c r="BFD27" s="304"/>
      <c r="BFE27" s="304"/>
      <c r="BFF27" s="304"/>
      <c r="BFG27" s="304"/>
      <c r="BFH27" s="304"/>
      <c r="BFI27" s="304"/>
      <c r="BFJ27" s="304"/>
      <c r="BFK27" s="304"/>
      <c r="BFL27" s="304"/>
      <c r="BFM27" s="304"/>
      <c r="BFN27" s="304"/>
      <c r="BFO27" s="304"/>
      <c r="BFP27" s="304"/>
      <c r="BFQ27" s="304"/>
      <c r="BFR27" s="304"/>
      <c r="BFS27" s="304"/>
      <c r="BFT27" s="304"/>
      <c r="BFU27" s="304"/>
      <c r="BFV27" s="304"/>
      <c r="BFW27" s="304"/>
      <c r="BFX27" s="304"/>
      <c r="BFY27" s="304"/>
      <c r="BFZ27" s="304"/>
      <c r="BGA27" s="304"/>
      <c r="BGB27" s="304"/>
      <c r="BGC27" s="304"/>
      <c r="BGD27" s="304"/>
      <c r="BGE27" s="304"/>
      <c r="BGF27" s="304"/>
      <c r="BGG27" s="304"/>
      <c r="BGH27" s="304"/>
      <c r="BGI27" s="304"/>
      <c r="BGJ27" s="304"/>
      <c r="BGK27" s="304"/>
      <c r="BGL27" s="304"/>
      <c r="BGM27" s="304"/>
      <c r="BGN27" s="304"/>
      <c r="BGO27" s="304"/>
      <c r="BGP27" s="304"/>
      <c r="BGQ27" s="304"/>
      <c r="BGR27" s="304"/>
      <c r="BGS27" s="304"/>
      <c r="BGT27" s="304"/>
      <c r="BGU27" s="304"/>
      <c r="BGV27" s="304"/>
      <c r="BGW27" s="304"/>
      <c r="BGX27" s="304"/>
      <c r="BGY27" s="304"/>
      <c r="BGZ27" s="304"/>
      <c r="BHA27" s="304"/>
      <c r="BHB27" s="304"/>
      <c r="BHC27" s="304"/>
      <c r="BHD27" s="304"/>
      <c r="BHE27" s="304"/>
      <c r="BHF27" s="304"/>
      <c r="BHG27" s="304"/>
      <c r="BHH27" s="304"/>
      <c r="BHI27" s="304"/>
      <c r="BHJ27" s="304"/>
      <c r="BHK27" s="304"/>
      <c r="BHL27" s="304"/>
      <c r="BHM27" s="304"/>
      <c r="BHN27" s="304"/>
      <c r="BHO27" s="304"/>
      <c r="BHP27" s="304"/>
      <c r="BHQ27" s="304"/>
      <c r="BHR27" s="304"/>
      <c r="BHS27" s="304"/>
      <c r="BHT27" s="304"/>
      <c r="BHU27" s="304"/>
      <c r="BHV27" s="304"/>
      <c r="BHW27" s="304"/>
      <c r="BHX27" s="304"/>
      <c r="BHY27" s="304"/>
      <c r="BHZ27" s="304"/>
      <c r="BIA27" s="304"/>
      <c r="BIB27" s="304"/>
      <c r="BIC27" s="304"/>
      <c r="BID27" s="304"/>
      <c r="BIE27" s="304"/>
      <c r="BIF27" s="304"/>
      <c r="BIG27" s="304"/>
      <c r="BIH27" s="304"/>
      <c r="BII27" s="304"/>
      <c r="BIJ27" s="304"/>
      <c r="BIK27" s="304"/>
      <c r="BIL27" s="304"/>
      <c r="BIM27" s="304"/>
      <c r="BIN27" s="304"/>
      <c r="BIO27" s="304"/>
      <c r="BIP27" s="304"/>
      <c r="BIQ27" s="304"/>
      <c r="BIR27" s="304"/>
      <c r="BIS27" s="304"/>
      <c r="BIT27" s="304"/>
      <c r="BIU27" s="304"/>
      <c r="BIV27" s="304"/>
      <c r="BIW27" s="304"/>
      <c r="BIX27" s="304"/>
      <c r="BIY27" s="304"/>
      <c r="BIZ27" s="304"/>
      <c r="BJA27" s="304"/>
      <c r="BJB27" s="304"/>
      <c r="BJC27" s="304"/>
      <c r="BJD27" s="304"/>
      <c r="BJE27" s="304"/>
      <c r="BJF27" s="304"/>
      <c r="BJG27" s="304"/>
      <c r="BJH27" s="304"/>
      <c r="BJI27" s="304"/>
      <c r="BJJ27" s="304"/>
      <c r="BJK27" s="304"/>
      <c r="BJL27" s="304"/>
      <c r="BJM27" s="304"/>
      <c r="BJN27" s="304"/>
      <c r="BJO27" s="304"/>
      <c r="BJP27" s="304"/>
      <c r="BJQ27" s="304"/>
      <c r="BJR27" s="304"/>
      <c r="BJS27" s="304"/>
      <c r="BJT27" s="304"/>
      <c r="BJU27" s="304"/>
      <c r="BJV27" s="304"/>
      <c r="BJW27" s="304"/>
      <c r="BJX27" s="304"/>
      <c r="BJY27" s="304"/>
      <c r="BJZ27" s="304"/>
      <c r="BKA27" s="304"/>
      <c r="BKB27" s="304"/>
      <c r="BKC27" s="304"/>
      <c r="BKD27" s="304"/>
      <c r="BKE27" s="304"/>
      <c r="BKF27" s="304"/>
      <c r="BKG27" s="304"/>
      <c r="BKH27" s="304"/>
      <c r="BKI27" s="304"/>
      <c r="BKJ27" s="304"/>
      <c r="BKK27" s="304"/>
      <c r="BKL27" s="304"/>
      <c r="BKM27" s="304"/>
      <c r="BKN27" s="304"/>
      <c r="BKO27" s="304"/>
      <c r="BKP27" s="304"/>
      <c r="BKQ27" s="304"/>
      <c r="BKR27" s="304"/>
      <c r="BKS27" s="304"/>
      <c r="BKT27" s="304"/>
      <c r="BKU27" s="304"/>
      <c r="BKV27" s="304"/>
      <c r="BKW27" s="304"/>
      <c r="BKX27" s="304"/>
      <c r="BKY27" s="304"/>
      <c r="BKZ27" s="304"/>
      <c r="BLA27" s="304"/>
      <c r="BLB27" s="304"/>
      <c r="BLC27" s="304"/>
      <c r="BLD27" s="304"/>
      <c r="BLE27" s="304"/>
      <c r="BLF27" s="304"/>
      <c r="BLG27" s="304"/>
      <c r="BLH27" s="304"/>
      <c r="BLI27" s="304"/>
      <c r="BLJ27" s="304"/>
      <c r="BLK27" s="304"/>
      <c r="BLL27" s="304"/>
      <c r="BLM27" s="304"/>
      <c r="BLN27" s="304"/>
      <c r="BLO27" s="304"/>
      <c r="BLP27" s="304"/>
      <c r="BLQ27" s="304"/>
      <c r="BLR27" s="304"/>
      <c r="BLS27" s="304"/>
      <c r="BLT27" s="304"/>
      <c r="BLU27" s="304"/>
      <c r="BLV27" s="304"/>
      <c r="BLW27" s="304"/>
      <c r="BLX27" s="304"/>
      <c r="BLY27" s="304"/>
      <c r="BLZ27" s="304"/>
      <c r="BMA27" s="304"/>
      <c r="BMB27" s="304"/>
      <c r="BMC27" s="304"/>
      <c r="BMD27" s="304"/>
      <c r="BME27" s="304"/>
      <c r="BMF27" s="304"/>
      <c r="BMG27" s="304"/>
      <c r="BMH27" s="304"/>
      <c r="BMI27" s="304"/>
      <c r="BMJ27" s="304"/>
      <c r="BMK27" s="304"/>
      <c r="BML27" s="304"/>
      <c r="BMM27" s="304"/>
      <c r="BMN27" s="304"/>
      <c r="BMO27" s="304"/>
      <c r="BMP27" s="304"/>
      <c r="BMQ27" s="304"/>
      <c r="BMR27" s="304"/>
      <c r="BMS27" s="304"/>
      <c r="BMT27" s="304"/>
      <c r="BMU27" s="304"/>
      <c r="BMV27" s="304"/>
      <c r="BMW27" s="304"/>
      <c r="BMX27" s="304"/>
      <c r="BMY27" s="304"/>
      <c r="BMZ27" s="304"/>
      <c r="BNA27" s="304"/>
      <c r="BNB27" s="304"/>
      <c r="BNC27" s="304"/>
      <c r="BND27" s="304"/>
      <c r="BNE27" s="304"/>
      <c r="BNF27" s="304"/>
      <c r="BNG27" s="304"/>
      <c r="BNH27" s="304"/>
      <c r="BNI27" s="304"/>
      <c r="BNJ27" s="304"/>
      <c r="BNK27" s="304"/>
      <c r="BNL27" s="304"/>
      <c r="BNM27" s="304"/>
      <c r="BNN27" s="304"/>
      <c r="BNO27" s="304"/>
      <c r="BNP27" s="304"/>
      <c r="BNQ27" s="304"/>
      <c r="BNR27" s="304"/>
      <c r="BNS27" s="304"/>
      <c r="BNT27" s="304"/>
      <c r="BNU27" s="304"/>
      <c r="BNV27" s="304"/>
      <c r="BNW27" s="304"/>
      <c r="BNX27" s="304"/>
      <c r="BNY27" s="304"/>
      <c r="BNZ27" s="304"/>
      <c r="BOA27" s="304"/>
      <c r="BOB27" s="304"/>
      <c r="BOC27" s="304"/>
      <c r="BOD27" s="304"/>
      <c r="BOE27" s="304"/>
      <c r="BOF27" s="304"/>
      <c r="BOG27" s="304"/>
      <c r="BOH27" s="304"/>
      <c r="BOI27" s="304"/>
      <c r="BOJ27" s="304"/>
      <c r="BOK27" s="304"/>
      <c r="BOL27" s="304"/>
      <c r="BOM27" s="304"/>
      <c r="BON27" s="304"/>
      <c r="BOO27" s="304"/>
      <c r="BOP27" s="304"/>
      <c r="BOQ27" s="304"/>
      <c r="BOR27" s="304"/>
      <c r="BOS27" s="304"/>
      <c r="BOT27" s="304"/>
      <c r="BOU27" s="304"/>
      <c r="BOV27" s="304"/>
      <c r="BOW27" s="304"/>
      <c r="BOX27" s="304"/>
      <c r="BOY27" s="304"/>
      <c r="BOZ27" s="304"/>
      <c r="BPA27" s="304"/>
      <c r="BPB27" s="304"/>
      <c r="BPC27" s="304"/>
      <c r="BPD27" s="304"/>
      <c r="BPE27" s="304"/>
      <c r="BPF27" s="304"/>
      <c r="BPG27" s="304"/>
      <c r="BPH27" s="304"/>
      <c r="BPI27" s="304"/>
      <c r="BPJ27" s="304"/>
      <c r="BPK27" s="304"/>
      <c r="BPL27" s="304"/>
      <c r="BPM27" s="304"/>
      <c r="BPN27" s="304"/>
      <c r="BPO27" s="304"/>
      <c r="BPP27" s="304"/>
      <c r="BPQ27" s="304"/>
      <c r="BPR27" s="304"/>
      <c r="BPS27" s="304"/>
      <c r="BPT27" s="304"/>
      <c r="BPU27" s="304"/>
      <c r="BPV27" s="304"/>
      <c r="BPW27" s="304"/>
      <c r="BPX27" s="304"/>
      <c r="BPY27" s="304"/>
      <c r="BPZ27" s="304"/>
      <c r="BQA27" s="304"/>
      <c r="BQB27" s="304"/>
      <c r="BQC27" s="304"/>
      <c r="BQD27" s="304"/>
      <c r="BQE27" s="304"/>
      <c r="BQF27" s="304"/>
      <c r="BQG27" s="304"/>
      <c r="BQH27" s="304"/>
      <c r="BQI27" s="304"/>
      <c r="BQJ27" s="304"/>
      <c r="BQK27" s="304"/>
      <c r="BQL27" s="304"/>
      <c r="BQM27" s="304"/>
      <c r="BQN27" s="304"/>
      <c r="BQO27" s="304"/>
      <c r="BQP27" s="304"/>
      <c r="BQQ27" s="304"/>
      <c r="BQR27" s="304"/>
      <c r="BQS27" s="304"/>
      <c r="BQT27" s="304"/>
      <c r="BQU27" s="304"/>
      <c r="BQV27" s="304"/>
      <c r="BQW27" s="304"/>
      <c r="BQX27" s="304"/>
      <c r="BQY27" s="304"/>
      <c r="BQZ27" s="304"/>
      <c r="BRA27" s="304"/>
      <c r="BRB27" s="304"/>
      <c r="BRC27" s="304"/>
      <c r="BRD27" s="304"/>
      <c r="BRE27" s="304"/>
      <c r="BRF27" s="304"/>
      <c r="BRG27" s="304"/>
      <c r="BRH27" s="304"/>
      <c r="BRI27" s="304"/>
      <c r="BRJ27" s="304"/>
      <c r="BRK27" s="304"/>
      <c r="BRL27" s="304"/>
      <c r="BRM27" s="304"/>
      <c r="BRN27" s="304"/>
      <c r="BRO27" s="304"/>
      <c r="BRP27" s="304"/>
      <c r="BRQ27" s="304"/>
      <c r="BRR27" s="304"/>
      <c r="BRS27" s="304"/>
      <c r="BRT27" s="304"/>
      <c r="BRU27" s="304"/>
      <c r="BRV27" s="304"/>
      <c r="BRW27" s="304"/>
      <c r="BRX27" s="304"/>
      <c r="BRY27" s="304"/>
      <c r="BRZ27" s="304"/>
      <c r="BSA27" s="304"/>
      <c r="BSB27" s="304"/>
      <c r="BSC27" s="304"/>
      <c r="BSD27" s="304"/>
      <c r="BSE27" s="304"/>
      <c r="BSF27" s="304"/>
      <c r="BSG27" s="304"/>
      <c r="BSH27" s="304"/>
      <c r="BSI27" s="304"/>
      <c r="BSJ27" s="304"/>
      <c r="BSK27" s="304"/>
      <c r="BSL27" s="304"/>
      <c r="BSM27" s="304"/>
      <c r="BSN27" s="304"/>
      <c r="BSO27" s="304"/>
      <c r="BSP27" s="304"/>
      <c r="BSQ27" s="304"/>
      <c r="BSR27" s="304"/>
      <c r="BSS27" s="304"/>
      <c r="BST27" s="304"/>
      <c r="BSU27" s="304"/>
      <c r="BSV27" s="304"/>
      <c r="BSW27" s="304"/>
      <c r="BSX27" s="304"/>
      <c r="BSY27" s="304"/>
      <c r="BSZ27" s="304"/>
      <c r="BTA27" s="304"/>
      <c r="BTB27" s="304"/>
      <c r="BTC27" s="304"/>
      <c r="BTD27" s="304"/>
      <c r="BTE27" s="304"/>
      <c r="BTF27" s="304"/>
      <c r="BTG27" s="304"/>
      <c r="BTH27" s="304"/>
      <c r="BTI27" s="304"/>
      <c r="BTJ27" s="304"/>
      <c r="BTK27" s="304"/>
      <c r="BTL27" s="304"/>
      <c r="BTM27" s="304"/>
      <c r="BTN27" s="304"/>
      <c r="BTO27" s="304"/>
      <c r="BTP27" s="304"/>
      <c r="BTQ27" s="304"/>
      <c r="BTR27" s="304"/>
      <c r="BTS27" s="304"/>
      <c r="BTT27" s="304"/>
      <c r="BTU27" s="304"/>
      <c r="BTV27" s="304"/>
      <c r="BTW27" s="304"/>
      <c r="BTX27" s="304"/>
      <c r="BTY27" s="304"/>
      <c r="BTZ27" s="304"/>
      <c r="BUA27" s="304"/>
      <c r="BUB27" s="304"/>
      <c r="BUC27" s="304"/>
      <c r="BUD27" s="304"/>
      <c r="BUE27" s="304"/>
      <c r="BUF27" s="304"/>
      <c r="BUG27" s="304"/>
      <c r="BUH27" s="304"/>
      <c r="BUI27" s="304"/>
      <c r="BUJ27" s="304"/>
      <c r="BUK27" s="304"/>
      <c r="BUL27" s="304"/>
      <c r="BUM27" s="304"/>
      <c r="BUN27" s="304"/>
      <c r="BUO27" s="304"/>
      <c r="BUP27" s="304"/>
      <c r="BUQ27" s="304"/>
      <c r="BUR27" s="304"/>
      <c r="BUS27" s="304"/>
      <c r="BUT27" s="304"/>
      <c r="BUU27" s="304"/>
      <c r="BUV27" s="304"/>
      <c r="BUW27" s="304"/>
      <c r="BUX27" s="304"/>
      <c r="BUY27" s="304"/>
      <c r="BUZ27" s="304"/>
      <c r="BVA27" s="304"/>
      <c r="BVB27" s="304"/>
      <c r="BVC27" s="304"/>
      <c r="BVD27" s="304"/>
      <c r="BVE27" s="304"/>
      <c r="BVF27" s="304"/>
      <c r="BVG27" s="304"/>
      <c r="BVH27" s="304"/>
      <c r="BVI27" s="304"/>
      <c r="BVJ27" s="304"/>
      <c r="BVK27" s="304"/>
      <c r="BVL27" s="304"/>
      <c r="BVM27" s="304"/>
      <c r="BVN27" s="304"/>
      <c r="BVO27" s="304"/>
      <c r="BVP27" s="304"/>
      <c r="BVQ27" s="304"/>
      <c r="BVR27" s="304"/>
      <c r="BVS27" s="304"/>
      <c r="BVT27" s="304"/>
      <c r="BVU27" s="304"/>
      <c r="BVV27" s="304"/>
      <c r="BVW27" s="304"/>
      <c r="BVX27" s="304"/>
      <c r="BVY27" s="304"/>
      <c r="BVZ27" s="304"/>
      <c r="BWA27" s="304"/>
      <c r="BWB27" s="304"/>
      <c r="BWC27" s="304"/>
      <c r="BWD27" s="304"/>
      <c r="BWE27" s="304"/>
      <c r="BWF27" s="304"/>
      <c r="BWG27" s="304"/>
      <c r="BWH27" s="304"/>
      <c r="BWI27" s="304"/>
      <c r="BWJ27" s="304"/>
      <c r="BWK27" s="304"/>
      <c r="BWL27" s="304"/>
      <c r="BWM27" s="304"/>
      <c r="BWN27" s="304"/>
      <c r="BWO27" s="304"/>
      <c r="BWP27" s="304"/>
      <c r="BWQ27" s="304"/>
      <c r="BWR27" s="304"/>
      <c r="BWS27" s="304"/>
      <c r="BWT27" s="304"/>
      <c r="BWU27" s="304"/>
      <c r="BWV27" s="304"/>
      <c r="BWW27" s="304"/>
      <c r="BWX27" s="304"/>
      <c r="BWY27" s="304"/>
      <c r="BWZ27" s="304"/>
      <c r="BXA27" s="304"/>
      <c r="BXB27" s="304"/>
      <c r="BXC27" s="304"/>
      <c r="BXD27" s="304"/>
      <c r="BXE27" s="304"/>
      <c r="BXF27" s="304"/>
      <c r="BXG27" s="304"/>
      <c r="BXH27" s="304"/>
      <c r="BXI27" s="304"/>
      <c r="BXJ27" s="304"/>
      <c r="BXK27" s="304"/>
      <c r="BXL27" s="304"/>
      <c r="BXM27" s="304"/>
      <c r="BXN27" s="304"/>
      <c r="BXO27" s="304"/>
      <c r="BXP27" s="304"/>
      <c r="BXQ27" s="304"/>
      <c r="BXR27" s="304"/>
      <c r="BXS27" s="304"/>
      <c r="BXT27" s="304"/>
      <c r="BXU27" s="304"/>
      <c r="BXV27" s="304"/>
      <c r="BXW27" s="304"/>
      <c r="BXX27" s="304"/>
      <c r="BXY27" s="304"/>
      <c r="BXZ27" s="304"/>
      <c r="BYA27" s="304"/>
      <c r="BYB27" s="304"/>
      <c r="BYC27" s="304"/>
      <c r="BYD27" s="304"/>
      <c r="BYE27" s="304"/>
      <c r="BYF27" s="304"/>
      <c r="BYG27" s="304"/>
      <c r="BYH27" s="304"/>
      <c r="BYI27" s="304"/>
      <c r="BYJ27" s="304"/>
      <c r="BYK27" s="304"/>
      <c r="BYL27" s="304"/>
      <c r="BYM27" s="304"/>
      <c r="BYN27" s="304"/>
      <c r="BYO27" s="304"/>
      <c r="BYP27" s="304"/>
      <c r="BYQ27" s="304"/>
      <c r="BYR27" s="304"/>
      <c r="BYS27" s="304"/>
      <c r="BYT27" s="304"/>
      <c r="BYU27" s="304"/>
      <c r="BYV27" s="304"/>
      <c r="BYW27" s="304"/>
      <c r="BYX27" s="304"/>
      <c r="BYY27" s="304"/>
      <c r="BYZ27" s="304"/>
      <c r="BZA27" s="304"/>
      <c r="BZB27" s="304"/>
      <c r="BZC27" s="304"/>
      <c r="BZD27" s="304"/>
      <c r="BZE27" s="304"/>
      <c r="BZF27" s="304"/>
      <c r="BZG27" s="304"/>
      <c r="BZH27" s="304"/>
      <c r="BZI27" s="304"/>
      <c r="BZJ27" s="304"/>
      <c r="BZK27" s="304"/>
      <c r="BZL27" s="304"/>
      <c r="BZM27" s="304"/>
      <c r="BZN27" s="304"/>
      <c r="BZO27" s="304"/>
      <c r="BZP27" s="304"/>
      <c r="BZQ27" s="304"/>
      <c r="BZR27" s="304"/>
      <c r="BZS27" s="304"/>
      <c r="BZT27" s="304"/>
      <c r="BZU27" s="304"/>
      <c r="BZV27" s="304"/>
      <c r="BZW27" s="304"/>
      <c r="BZX27" s="304"/>
      <c r="BZY27" s="304"/>
      <c r="BZZ27" s="304"/>
      <c r="CAA27" s="304"/>
      <c r="CAB27" s="304"/>
      <c r="CAC27" s="304"/>
      <c r="CAD27" s="304"/>
      <c r="CAE27" s="304"/>
      <c r="CAF27" s="304"/>
      <c r="CAG27" s="304"/>
      <c r="CAH27" s="304"/>
      <c r="CAI27" s="304"/>
      <c r="CAJ27" s="304"/>
      <c r="CAK27" s="304"/>
      <c r="CAL27" s="304"/>
      <c r="CAM27" s="304"/>
      <c r="CAN27" s="304"/>
      <c r="CAO27" s="304"/>
      <c r="CAP27" s="304"/>
      <c r="CAQ27" s="304"/>
      <c r="CAR27" s="304"/>
      <c r="CAS27" s="304"/>
      <c r="CAT27" s="304"/>
      <c r="CAU27" s="304"/>
      <c r="CAV27" s="304"/>
      <c r="CAW27" s="304"/>
      <c r="CAX27" s="304"/>
      <c r="CAY27" s="304"/>
      <c r="CAZ27" s="304"/>
      <c r="CBA27" s="304"/>
      <c r="CBB27" s="304"/>
      <c r="CBC27" s="304"/>
      <c r="CBD27" s="304"/>
      <c r="CBE27" s="304"/>
      <c r="CBF27" s="304"/>
      <c r="CBG27" s="304"/>
      <c r="CBH27" s="304"/>
      <c r="CBI27" s="304"/>
      <c r="CBJ27" s="304"/>
      <c r="CBK27" s="304"/>
      <c r="CBL27" s="304"/>
      <c r="CBM27" s="304"/>
      <c r="CBN27" s="304"/>
      <c r="CBO27" s="304"/>
      <c r="CBP27" s="304"/>
      <c r="CBQ27" s="304"/>
      <c r="CBR27" s="304"/>
      <c r="CBS27" s="304"/>
      <c r="CBT27" s="304"/>
      <c r="CBU27" s="304"/>
      <c r="CBV27" s="304"/>
      <c r="CBW27" s="304"/>
      <c r="CBX27" s="304"/>
      <c r="CBY27" s="304"/>
      <c r="CBZ27" s="304"/>
      <c r="CCA27" s="304"/>
      <c r="CCB27" s="304"/>
      <c r="CCC27" s="304"/>
      <c r="CCD27" s="304"/>
      <c r="CCE27" s="304"/>
      <c r="CCF27" s="304"/>
      <c r="CCG27" s="304"/>
      <c r="CCH27" s="304"/>
      <c r="CCI27" s="304"/>
      <c r="CCJ27" s="304"/>
      <c r="CCK27" s="304"/>
      <c r="CCL27" s="304"/>
      <c r="CCM27" s="304"/>
      <c r="CCN27" s="304"/>
      <c r="CCO27" s="304"/>
      <c r="CCP27" s="304"/>
      <c r="CCQ27" s="304"/>
      <c r="CCR27" s="304"/>
      <c r="CCS27" s="304"/>
      <c r="CCT27" s="304"/>
      <c r="CCU27" s="304"/>
      <c r="CCV27" s="304"/>
      <c r="CCW27" s="304"/>
      <c r="CCX27" s="304"/>
      <c r="CCY27" s="304"/>
      <c r="CCZ27" s="304"/>
      <c r="CDA27" s="304"/>
      <c r="CDB27" s="304"/>
      <c r="CDC27" s="304"/>
      <c r="CDD27" s="304"/>
      <c r="CDE27" s="304"/>
      <c r="CDF27" s="304"/>
      <c r="CDG27" s="304"/>
      <c r="CDH27" s="304"/>
      <c r="CDI27" s="304"/>
      <c r="CDJ27" s="304"/>
      <c r="CDK27" s="304"/>
      <c r="CDL27" s="304"/>
      <c r="CDM27" s="304"/>
      <c r="CDN27" s="304"/>
      <c r="CDO27" s="304"/>
      <c r="CDP27" s="304"/>
      <c r="CDQ27" s="304"/>
      <c r="CDR27" s="304"/>
      <c r="CDS27" s="304"/>
      <c r="CDT27" s="304"/>
      <c r="CDU27" s="304"/>
      <c r="CDV27" s="304"/>
      <c r="CDW27" s="304"/>
      <c r="CDX27" s="304"/>
      <c r="CDY27" s="304"/>
      <c r="CDZ27" s="304"/>
      <c r="CEA27" s="304"/>
      <c r="CEB27" s="304"/>
      <c r="CEC27" s="304"/>
      <c r="CED27" s="304"/>
      <c r="CEE27" s="304"/>
      <c r="CEF27" s="304"/>
      <c r="CEG27" s="304"/>
      <c r="CEH27" s="304"/>
      <c r="CEI27" s="304"/>
      <c r="CEJ27" s="304"/>
      <c r="CEK27" s="304"/>
      <c r="CEL27" s="304"/>
      <c r="CEM27" s="304"/>
      <c r="CEN27" s="304"/>
      <c r="CEO27" s="304"/>
      <c r="CEP27" s="304"/>
      <c r="CEQ27" s="304"/>
      <c r="CER27" s="304"/>
      <c r="CES27" s="304"/>
      <c r="CET27" s="304"/>
      <c r="CEU27" s="304"/>
      <c r="CEV27" s="304"/>
      <c r="CEW27" s="304"/>
      <c r="CEX27" s="304"/>
      <c r="CEY27" s="304"/>
      <c r="CEZ27" s="304"/>
      <c r="CFA27" s="304"/>
      <c r="CFB27" s="304"/>
      <c r="CFC27" s="304"/>
      <c r="CFD27" s="304"/>
      <c r="CFE27" s="304"/>
      <c r="CFF27" s="304"/>
      <c r="CFG27" s="304"/>
      <c r="CFH27" s="304"/>
      <c r="CFI27" s="304"/>
      <c r="CFJ27" s="304"/>
      <c r="CFK27" s="304"/>
      <c r="CFL27" s="304"/>
      <c r="CFM27" s="304"/>
      <c r="CFN27" s="304"/>
      <c r="CFO27" s="304"/>
      <c r="CFP27" s="304"/>
      <c r="CFQ27" s="304"/>
      <c r="CFR27" s="304"/>
      <c r="CFS27" s="304"/>
      <c r="CFT27" s="304"/>
      <c r="CFU27" s="304"/>
      <c r="CFV27" s="304"/>
      <c r="CFW27" s="304"/>
      <c r="CFX27" s="304"/>
      <c r="CFY27" s="304"/>
      <c r="CFZ27" s="304"/>
      <c r="CGA27" s="304"/>
      <c r="CGB27" s="304"/>
      <c r="CGC27" s="304"/>
      <c r="CGD27" s="304"/>
      <c r="CGE27" s="304"/>
      <c r="CGF27" s="304"/>
      <c r="CGG27" s="304"/>
      <c r="CGH27" s="304"/>
      <c r="CGI27" s="304"/>
      <c r="CGJ27" s="304"/>
      <c r="CGK27" s="304"/>
      <c r="CGL27" s="304"/>
      <c r="CGM27" s="304"/>
      <c r="CGN27" s="304"/>
      <c r="CGO27" s="304"/>
      <c r="CGP27" s="304"/>
      <c r="CGQ27" s="304"/>
      <c r="CGR27" s="304"/>
      <c r="CGS27" s="304"/>
      <c r="CGT27" s="304"/>
      <c r="CGU27" s="304"/>
      <c r="CGV27" s="304"/>
      <c r="CGW27" s="304"/>
      <c r="CGX27" s="304"/>
      <c r="CGY27" s="304"/>
      <c r="CGZ27" s="304"/>
      <c r="CHA27" s="304"/>
      <c r="CHB27" s="304"/>
      <c r="CHC27" s="304"/>
      <c r="CHD27" s="304"/>
      <c r="CHE27" s="304"/>
      <c r="CHF27" s="304"/>
      <c r="CHG27" s="304"/>
      <c r="CHH27" s="304"/>
      <c r="CHI27" s="304"/>
      <c r="CHJ27" s="304"/>
      <c r="CHK27" s="304"/>
      <c r="CHL27" s="304"/>
      <c r="CHM27" s="304"/>
      <c r="CHN27" s="304"/>
      <c r="CHO27" s="304"/>
      <c r="CHP27" s="304"/>
      <c r="CHQ27" s="304"/>
      <c r="CHR27" s="304"/>
      <c r="CHS27" s="304"/>
      <c r="CHT27" s="304"/>
      <c r="CHU27" s="304"/>
      <c r="CHV27" s="304"/>
      <c r="CHW27" s="304"/>
      <c r="CHX27" s="304"/>
      <c r="CHY27" s="304"/>
      <c r="CHZ27" s="304"/>
      <c r="CIA27" s="304"/>
      <c r="CIB27" s="304"/>
      <c r="CIC27" s="304"/>
      <c r="CID27" s="304"/>
      <c r="CIE27" s="304"/>
      <c r="CIF27" s="304"/>
      <c r="CIG27" s="304"/>
      <c r="CIH27" s="304"/>
      <c r="CII27" s="304"/>
      <c r="CIJ27" s="304"/>
      <c r="CIK27" s="304"/>
      <c r="CIL27" s="304"/>
      <c r="CIM27" s="304"/>
      <c r="CIN27" s="304"/>
      <c r="CIO27" s="304"/>
      <c r="CIP27" s="304"/>
      <c r="CIQ27" s="304"/>
      <c r="CIR27" s="304"/>
      <c r="CIS27" s="304"/>
      <c r="CIT27" s="304"/>
      <c r="CIU27" s="304"/>
      <c r="CIV27" s="304"/>
      <c r="CIW27" s="304"/>
      <c r="CIX27" s="304"/>
      <c r="CIY27" s="304"/>
      <c r="CIZ27" s="304"/>
      <c r="CJA27" s="304"/>
      <c r="CJB27" s="304"/>
      <c r="CJC27" s="304"/>
      <c r="CJD27" s="304"/>
      <c r="CJE27" s="304"/>
      <c r="CJF27" s="304"/>
      <c r="CJG27" s="304"/>
      <c r="CJH27" s="304"/>
      <c r="CJI27" s="304"/>
      <c r="CJJ27" s="304"/>
      <c r="CJK27" s="304"/>
      <c r="CJL27" s="304"/>
      <c r="CJM27" s="304"/>
      <c r="CJN27" s="304"/>
      <c r="CJO27" s="304"/>
      <c r="CJP27" s="304"/>
      <c r="CJQ27" s="304"/>
      <c r="CJR27" s="304"/>
      <c r="CJS27" s="304"/>
      <c r="CJT27" s="304"/>
      <c r="CJU27" s="304"/>
      <c r="CJV27" s="304"/>
      <c r="CJW27" s="304"/>
      <c r="CJX27" s="304"/>
      <c r="CJY27" s="304"/>
      <c r="CJZ27" s="304"/>
      <c r="CKA27" s="304"/>
      <c r="CKB27" s="304"/>
      <c r="CKC27" s="304"/>
      <c r="CKD27" s="304"/>
      <c r="CKE27" s="304"/>
      <c r="CKF27" s="304"/>
      <c r="CKG27" s="304"/>
      <c r="CKH27" s="304"/>
      <c r="CKI27" s="304"/>
      <c r="CKJ27" s="304"/>
      <c r="CKK27" s="304"/>
      <c r="CKL27" s="304"/>
      <c r="CKM27" s="304"/>
      <c r="CKN27" s="304"/>
      <c r="CKO27" s="304"/>
      <c r="CKP27" s="304"/>
      <c r="CKQ27" s="304"/>
      <c r="CKR27" s="304"/>
      <c r="CKS27" s="304"/>
      <c r="CKT27" s="304"/>
      <c r="CKU27" s="304"/>
      <c r="CKV27" s="304"/>
      <c r="CKW27" s="304"/>
      <c r="CKX27" s="304"/>
      <c r="CKY27" s="304"/>
      <c r="CKZ27" s="304"/>
      <c r="CLA27" s="304"/>
      <c r="CLB27" s="304"/>
      <c r="CLC27" s="304"/>
      <c r="CLD27" s="304"/>
      <c r="CLE27" s="304"/>
      <c r="CLF27" s="304"/>
      <c r="CLG27" s="304"/>
      <c r="CLH27" s="304"/>
      <c r="CLI27" s="304"/>
      <c r="CLJ27" s="304"/>
      <c r="CLK27" s="304"/>
      <c r="CLL27" s="304"/>
      <c r="CLM27" s="304"/>
      <c r="CLN27" s="304"/>
      <c r="CLO27" s="304"/>
      <c r="CLP27" s="304"/>
      <c r="CLQ27" s="304"/>
      <c r="CLR27" s="304"/>
      <c r="CLS27" s="304"/>
      <c r="CLT27" s="304"/>
      <c r="CLU27" s="304"/>
      <c r="CLV27" s="304"/>
      <c r="CLW27" s="304"/>
      <c r="CLX27" s="304"/>
      <c r="CLY27" s="304"/>
      <c r="CLZ27" s="304"/>
      <c r="CMA27" s="304"/>
      <c r="CMB27" s="304"/>
      <c r="CMC27" s="304"/>
      <c r="CMD27" s="304"/>
      <c r="CME27" s="304"/>
      <c r="CMF27" s="304"/>
      <c r="CMG27" s="304"/>
      <c r="CMH27" s="304"/>
      <c r="CMI27" s="304"/>
      <c r="CMJ27" s="304"/>
      <c r="CMK27" s="304"/>
      <c r="CML27" s="304"/>
      <c r="CMM27" s="304"/>
      <c r="CMN27" s="304"/>
      <c r="CMO27" s="304"/>
      <c r="CMP27" s="304"/>
      <c r="CMQ27" s="304"/>
      <c r="CMR27" s="304"/>
      <c r="CMS27" s="304"/>
      <c r="CMT27" s="304"/>
      <c r="CMU27" s="304"/>
      <c r="CMV27" s="304"/>
      <c r="CMW27" s="304"/>
      <c r="CMX27" s="304"/>
      <c r="CMY27" s="304"/>
      <c r="CMZ27" s="304"/>
      <c r="CNA27" s="304"/>
      <c r="CNB27" s="304"/>
      <c r="CNC27" s="304"/>
      <c r="CND27" s="304"/>
      <c r="CNE27" s="304"/>
      <c r="CNF27" s="304"/>
      <c r="CNG27" s="304"/>
      <c r="CNH27" s="304"/>
      <c r="CNI27" s="304"/>
      <c r="CNJ27" s="304"/>
      <c r="CNK27" s="304"/>
      <c r="CNL27" s="304"/>
      <c r="CNM27" s="304"/>
      <c r="CNN27" s="304"/>
      <c r="CNO27" s="304"/>
      <c r="CNP27" s="304"/>
      <c r="CNQ27" s="304"/>
      <c r="CNR27" s="304"/>
      <c r="CNS27" s="304"/>
      <c r="CNT27" s="304"/>
      <c r="CNU27" s="304"/>
      <c r="CNV27" s="304"/>
      <c r="CNW27" s="304"/>
      <c r="CNX27" s="304"/>
      <c r="CNY27" s="304"/>
      <c r="CNZ27" s="304"/>
      <c r="COA27" s="304"/>
      <c r="COB27" s="304"/>
      <c r="COC27" s="304"/>
      <c r="COD27" s="304"/>
      <c r="COE27" s="304"/>
      <c r="COF27" s="304"/>
      <c r="COG27" s="304"/>
      <c r="COH27" s="304"/>
      <c r="COI27" s="304"/>
      <c r="COJ27" s="304"/>
      <c r="COK27" s="304"/>
      <c r="COL27" s="304"/>
      <c r="COM27" s="304"/>
      <c r="CON27" s="304"/>
      <c r="COO27" s="304"/>
      <c r="COP27" s="304"/>
      <c r="COQ27" s="304"/>
      <c r="COR27" s="304"/>
      <c r="COS27" s="304"/>
      <c r="COT27" s="304"/>
      <c r="COU27" s="304"/>
      <c r="COV27" s="304"/>
      <c r="COW27" s="304"/>
      <c r="COX27" s="304"/>
      <c r="COY27" s="304"/>
      <c r="COZ27" s="304"/>
      <c r="CPA27" s="304"/>
      <c r="CPB27" s="304"/>
      <c r="CPC27" s="304"/>
      <c r="CPD27" s="304"/>
      <c r="CPE27" s="304"/>
      <c r="CPF27" s="304"/>
      <c r="CPG27" s="304"/>
      <c r="CPH27" s="304"/>
      <c r="CPI27" s="304"/>
      <c r="CPJ27" s="304"/>
      <c r="CPK27" s="304"/>
      <c r="CPL27" s="304"/>
      <c r="CPM27" s="304"/>
      <c r="CPN27" s="304"/>
      <c r="CPO27" s="304"/>
      <c r="CPP27" s="304"/>
      <c r="CPQ27" s="304"/>
      <c r="CPR27" s="304"/>
      <c r="CPS27" s="304"/>
      <c r="CPT27" s="304"/>
      <c r="CPU27" s="304"/>
      <c r="CPV27" s="304"/>
      <c r="CPW27" s="304"/>
      <c r="CPX27" s="304"/>
      <c r="CPY27" s="304"/>
      <c r="CPZ27" s="304"/>
      <c r="CQA27" s="304"/>
      <c r="CQB27" s="304"/>
      <c r="CQC27" s="304"/>
      <c r="CQD27" s="304"/>
      <c r="CQE27" s="304"/>
      <c r="CQF27" s="304"/>
      <c r="CQG27" s="304"/>
      <c r="CQH27" s="304"/>
      <c r="CQI27" s="304"/>
      <c r="CQJ27" s="304"/>
      <c r="CQK27" s="304"/>
      <c r="CQL27" s="304"/>
      <c r="CQM27" s="304"/>
      <c r="CQN27" s="304"/>
      <c r="CQO27" s="304"/>
      <c r="CQP27" s="304"/>
      <c r="CQQ27" s="304"/>
      <c r="CQR27" s="304"/>
      <c r="CQS27" s="304"/>
      <c r="CQT27" s="304"/>
      <c r="CQU27" s="304"/>
      <c r="CQV27" s="304"/>
      <c r="CQW27" s="304"/>
      <c r="CQX27" s="304"/>
      <c r="CQY27" s="304"/>
      <c r="CQZ27" s="304"/>
      <c r="CRA27" s="304"/>
      <c r="CRB27" s="304"/>
      <c r="CRC27" s="304"/>
      <c r="CRD27" s="304"/>
      <c r="CRE27" s="304"/>
      <c r="CRF27" s="304"/>
      <c r="CRG27" s="304"/>
      <c r="CRH27" s="304"/>
      <c r="CRI27" s="304"/>
      <c r="CRJ27" s="304"/>
      <c r="CRK27" s="304"/>
      <c r="CRL27" s="304"/>
      <c r="CRM27" s="304"/>
      <c r="CRN27" s="304"/>
      <c r="CRO27" s="304"/>
      <c r="CRP27" s="304"/>
      <c r="CRQ27" s="304"/>
      <c r="CRR27" s="304"/>
      <c r="CRS27" s="304"/>
      <c r="CRT27" s="304"/>
      <c r="CRU27" s="304"/>
      <c r="CRV27" s="304"/>
      <c r="CRW27" s="304"/>
      <c r="CRX27" s="304"/>
      <c r="CRY27" s="304"/>
      <c r="CRZ27" s="304"/>
      <c r="CSA27" s="304"/>
      <c r="CSB27" s="304"/>
      <c r="CSC27" s="304"/>
      <c r="CSD27" s="304"/>
      <c r="CSE27" s="304"/>
      <c r="CSF27" s="304"/>
      <c r="CSG27" s="304"/>
      <c r="CSH27" s="304"/>
      <c r="CSI27" s="304"/>
      <c r="CSJ27" s="304"/>
      <c r="CSK27" s="304"/>
      <c r="CSL27" s="304"/>
      <c r="CSM27" s="304"/>
      <c r="CSN27" s="304"/>
      <c r="CSO27" s="304"/>
      <c r="CSP27" s="304"/>
      <c r="CSQ27" s="304"/>
      <c r="CSR27" s="304"/>
      <c r="CSS27" s="304"/>
      <c r="CST27" s="304"/>
      <c r="CSU27" s="304"/>
      <c r="CSV27" s="304"/>
      <c r="CSW27" s="304"/>
      <c r="CSX27" s="304"/>
      <c r="CSY27" s="304"/>
      <c r="CSZ27" s="304"/>
      <c r="CTA27" s="304"/>
      <c r="CTB27" s="304"/>
      <c r="CTC27" s="304"/>
      <c r="CTD27" s="304"/>
      <c r="CTE27" s="304"/>
      <c r="CTF27" s="304"/>
      <c r="CTG27" s="304"/>
      <c r="CTH27" s="304"/>
      <c r="CTI27" s="304"/>
      <c r="CTJ27" s="304"/>
      <c r="CTK27" s="304"/>
      <c r="CTL27" s="304"/>
      <c r="CTM27" s="304"/>
      <c r="CTN27" s="304"/>
      <c r="CTO27" s="304"/>
      <c r="CTP27" s="304"/>
      <c r="CTQ27" s="304"/>
      <c r="CTR27" s="304"/>
      <c r="CTS27" s="304"/>
      <c r="CTT27" s="304"/>
      <c r="CTU27" s="304"/>
      <c r="CTV27" s="304"/>
      <c r="CTW27" s="304"/>
      <c r="CTX27" s="304"/>
      <c r="CTY27" s="304"/>
      <c r="CTZ27" s="304"/>
      <c r="CUA27" s="304"/>
      <c r="CUB27" s="304"/>
      <c r="CUC27" s="304"/>
      <c r="CUD27" s="304"/>
      <c r="CUE27" s="304"/>
      <c r="CUF27" s="304"/>
      <c r="CUG27" s="304"/>
      <c r="CUH27" s="304"/>
      <c r="CUI27" s="304"/>
      <c r="CUJ27" s="304"/>
      <c r="CUK27" s="304"/>
      <c r="CUL27" s="304"/>
      <c r="CUM27" s="304"/>
      <c r="CUN27" s="304"/>
      <c r="CUO27" s="304"/>
      <c r="CUP27" s="304"/>
      <c r="CUQ27" s="304"/>
      <c r="CUR27" s="304"/>
      <c r="CUS27" s="304"/>
      <c r="CUT27" s="304"/>
      <c r="CUU27" s="304"/>
      <c r="CUV27" s="304"/>
      <c r="CUW27" s="304"/>
      <c r="CUX27" s="304"/>
      <c r="CUY27" s="304"/>
      <c r="CUZ27" s="304"/>
      <c r="CVA27" s="304"/>
      <c r="CVB27" s="304"/>
      <c r="CVC27" s="304"/>
      <c r="CVD27" s="304"/>
      <c r="CVE27" s="304"/>
      <c r="CVF27" s="304"/>
      <c r="CVG27" s="304"/>
      <c r="CVH27" s="304"/>
      <c r="CVI27" s="304"/>
      <c r="CVJ27" s="304"/>
      <c r="CVK27" s="304"/>
      <c r="CVL27" s="304"/>
      <c r="CVM27" s="304"/>
      <c r="CVN27" s="304"/>
      <c r="CVO27" s="304"/>
      <c r="CVP27" s="304"/>
      <c r="CVQ27" s="304"/>
      <c r="CVR27" s="304"/>
      <c r="CVS27" s="304"/>
      <c r="CVT27" s="304"/>
      <c r="CVU27" s="304"/>
      <c r="CVV27" s="304"/>
      <c r="CVW27" s="304"/>
      <c r="CVX27" s="304"/>
      <c r="CVY27" s="304"/>
      <c r="CVZ27" s="304"/>
      <c r="CWA27" s="304"/>
      <c r="CWB27" s="304"/>
      <c r="CWC27" s="304"/>
      <c r="CWD27" s="304"/>
      <c r="CWE27" s="304"/>
      <c r="CWF27" s="304"/>
      <c r="CWG27" s="304"/>
      <c r="CWH27" s="304"/>
      <c r="CWI27" s="304"/>
      <c r="CWJ27" s="304"/>
      <c r="CWK27" s="304"/>
      <c r="CWL27" s="304"/>
      <c r="CWM27" s="304"/>
      <c r="CWN27" s="304"/>
      <c r="CWO27" s="304"/>
      <c r="CWP27" s="304"/>
      <c r="CWQ27" s="304"/>
      <c r="CWR27" s="304"/>
      <c r="CWS27" s="304"/>
      <c r="CWT27" s="304"/>
      <c r="CWU27" s="304"/>
      <c r="CWV27" s="304"/>
      <c r="CWW27" s="304"/>
      <c r="CWX27" s="304"/>
      <c r="CWY27" s="304"/>
      <c r="CWZ27" s="304"/>
      <c r="CXA27" s="304"/>
      <c r="CXB27" s="304"/>
      <c r="CXC27" s="304"/>
      <c r="CXD27" s="304"/>
      <c r="CXE27" s="304"/>
      <c r="CXF27" s="304"/>
      <c r="CXG27" s="304"/>
      <c r="CXH27" s="304"/>
      <c r="CXI27" s="304"/>
      <c r="CXJ27" s="304"/>
      <c r="CXK27" s="304"/>
      <c r="CXL27" s="304"/>
      <c r="CXM27" s="304"/>
      <c r="CXN27" s="304"/>
      <c r="CXO27" s="304"/>
      <c r="CXP27" s="304"/>
      <c r="CXQ27" s="304"/>
      <c r="CXR27" s="304"/>
      <c r="CXS27" s="304"/>
      <c r="CXT27" s="304"/>
      <c r="CXU27" s="304"/>
      <c r="CXV27" s="304"/>
      <c r="CXW27" s="304"/>
      <c r="CXX27" s="304"/>
      <c r="CXY27" s="304"/>
      <c r="CXZ27" s="304"/>
      <c r="CYA27" s="304"/>
      <c r="CYB27" s="304"/>
      <c r="CYC27" s="304"/>
      <c r="CYD27" s="304"/>
      <c r="CYE27" s="304"/>
      <c r="CYF27" s="304"/>
      <c r="CYG27" s="304"/>
      <c r="CYH27" s="304"/>
      <c r="CYI27" s="304"/>
      <c r="CYJ27" s="304"/>
      <c r="CYK27" s="304"/>
      <c r="CYL27" s="304"/>
      <c r="CYM27" s="304"/>
      <c r="CYN27" s="304"/>
      <c r="CYO27" s="304"/>
      <c r="CYP27" s="304"/>
      <c r="CYQ27" s="304"/>
      <c r="CYR27" s="304"/>
      <c r="CYS27" s="304"/>
      <c r="CYT27" s="304"/>
      <c r="CYU27" s="304"/>
      <c r="CYV27" s="304"/>
      <c r="CYW27" s="304"/>
      <c r="CYX27" s="304"/>
      <c r="CYY27" s="304"/>
      <c r="CYZ27" s="304"/>
      <c r="CZA27" s="304"/>
      <c r="CZB27" s="304"/>
      <c r="CZC27" s="304"/>
      <c r="CZD27" s="304"/>
      <c r="CZE27" s="304"/>
      <c r="CZF27" s="304"/>
      <c r="CZG27" s="304"/>
      <c r="CZH27" s="304"/>
      <c r="CZI27" s="304"/>
      <c r="CZJ27" s="304"/>
      <c r="CZK27" s="304"/>
      <c r="CZL27" s="304"/>
      <c r="CZM27" s="304"/>
      <c r="CZN27" s="304"/>
      <c r="CZO27" s="304"/>
      <c r="CZP27" s="304"/>
      <c r="CZQ27" s="304"/>
      <c r="CZR27" s="304"/>
      <c r="CZS27" s="304"/>
      <c r="CZT27" s="304"/>
      <c r="CZU27" s="304"/>
      <c r="CZV27" s="304"/>
      <c r="CZW27" s="304"/>
      <c r="CZX27" s="304"/>
      <c r="CZY27" s="304"/>
      <c r="CZZ27" s="304"/>
      <c r="DAA27" s="304"/>
      <c r="DAB27" s="304"/>
      <c r="DAC27" s="304"/>
      <c r="DAD27" s="304"/>
      <c r="DAE27" s="304"/>
      <c r="DAF27" s="304"/>
      <c r="DAG27" s="304"/>
      <c r="DAH27" s="304"/>
      <c r="DAI27" s="304"/>
      <c r="DAJ27" s="304"/>
      <c r="DAK27" s="304"/>
      <c r="DAL27" s="304"/>
      <c r="DAM27" s="304"/>
      <c r="DAN27" s="304"/>
      <c r="DAO27" s="304"/>
      <c r="DAP27" s="304"/>
      <c r="DAQ27" s="304"/>
      <c r="DAR27" s="304"/>
      <c r="DAS27" s="304"/>
      <c r="DAT27" s="304"/>
      <c r="DAU27" s="304"/>
      <c r="DAV27" s="304"/>
      <c r="DAW27" s="304"/>
      <c r="DAX27" s="304"/>
      <c r="DAY27" s="304"/>
      <c r="DAZ27" s="304"/>
      <c r="DBA27" s="304"/>
      <c r="DBB27" s="304"/>
      <c r="DBC27" s="304"/>
      <c r="DBD27" s="304"/>
      <c r="DBE27" s="304"/>
      <c r="DBF27" s="304"/>
      <c r="DBG27" s="304"/>
      <c r="DBH27" s="304"/>
      <c r="DBI27" s="304"/>
      <c r="DBJ27" s="304"/>
      <c r="DBK27" s="304"/>
      <c r="DBL27" s="304"/>
      <c r="DBM27" s="304"/>
      <c r="DBN27" s="304"/>
      <c r="DBO27" s="304"/>
      <c r="DBP27" s="304"/>
      <c r="DBQ27" s="304"/>
      <c r="DBR27" s="304"/>
      <c r="DBS27" s="304"/>
      <c r="DBT27" s="304"/>
      <c r="DBU27" s="304"/>
      <c r="DBV27" s="304"/>
      <c r="DBW27" s="304"/>
      <c r="DBX27" s="304"/>
      <c r="DBY27" s="304"/>
      <c r="DBZ27" s="304"/>
      <c r="DCA27" s="304"/>
      <c r="DCB27" s="304"/>
      <c r="DCC27" s="304"/>
      <c r="DCD27" s="304"/>
      <c r="DCE27" s="304"/>
      <c r="DCF27" s="304"/>
      <c r="DCG27" s="304"/>
      <c r="DCH27" s="304"/>
      <c r="DCI27" s="304"/>
      <c r="DCJ27" s="304"/>
      <c r="DCK27" s="304"/>
      <c r="DCL27" s="304"/>
      <c r="DCM27" s="304"/>
      <c r="DCN27" s="304"/>
      <c r="DCO27" s="304"/>
      <c r="DCP27" s="304"/>
      <c r="DCQ27" s="304"/>
      <c r="DCR27" s="304"/>
      <c r="DCS27" s="304"/>
      <c r="DCT27" s="304"/>
      <c r="DCU27" s="304"/>
      <c r="DCV27" s="304"/>
      <c r="DCW27" s="304"/>
      <c r="DCX27" s="304"/>
      <c r="DCY27" s="304"/>
      <c r="DCZ27" s="304"/>
      <c r="DDA27" s="304"/>
      <c r="DDB27" s="304"/>
      <c r="DDC27" s="304"/>
      <c r="DDD27" s="304"/>
      <c r="DDE27" s="304"/>
      <c r="DDF27" s="304"/>
      <c r="DDG27" s="304"/>
      <c r="DDH27" s="304"/>
      <c r="DDI27" s="304"/>
      <c r="DDJ27" s="304"/>
      <c r="DDK27" s="304"/>
      <c r="DDL27" s="304"/>
      <c r="DDM27" s="304"/>
      <c r="DDN27" s="304"/>
      <c r="DDO27" s="304"/>
      <c r="DDP27" s="304"/>
      <c r="DDQ27" s="304"/>
      <c r="DDR27" s="304"/>
      <c r="DDS27" s="304"/>
      <c r="DDT27" s="304"/>
      <c r="DDU27" s="304"/>
      <c r="DDV27" s="304"/>
      <c r="DDW27" s="304"/>
      <c r="DDX27" s="304"/>
      <c r="DDY27" s="304"/>
      <c r="DDZ27" s="304"/>
      <c r="DEA27" s="304"/>
      <c r="DEB27" s="304"/>
      <c r="DEC27" s="304"/>
      <c r="DED27" s="304"/>
      <c r="DEE27" s="304"/>
      <c r="DEF27" s="304"/>
      <c r="DEG27" s="304"/>
      <c r="DEH27" s="304"/>
      <c r="DEI27" s="304"/>
      <c r="DEJ27" s="304"/>
      <c r="DEK27" s="304"/>
      <c r="DEL27" s="304"/>
      <c r="DEM27" s="304"/>
      <c r="DEN27" s="304"/>
      <c r="DEO27" s="304"/>
      <c r="DEP27" s="304"/>
      <c r="DEQ27" s="304"/>
      <c r="DER27" s="304"/>
      <c r="DES27" s="304"/>
      <c r="DET27" s="304"/>
      <c r="DEU27" s="304"/>
      <c r="DEV27" s="304"/>
      <c r="DEW27" s="304"/>
      <c r="DEX27" s="304"/>
      <c r="DEY27" s="304"/>
      <c r="DEZ27" s="304"/>
      <c r="DFA27" s="304"/>
      <c r="DFB27" s="304"/>
      <c r="DFC27" s="304"/>
      <c r="DFD27" s="304"/>
      <c r="DFE27" s="304"/>
      <c r="DFF27" s="304"/>
      <c r="DFG27" s="304"/>
      <c r="DFH27" s="304"/>
      <c r="DFI27" s="304"/>
      <c r="DFJ27" s="304"/>
      <c r="DFK27" s="304"/>
      <c r="DFL27" s="304"/>
      <c r="DFM27" s="304"/>
      <c r="DFN27" s="304"/>
      <c r="DFO27" s="304"/>
      <c r="DFP27" s="304"/>
      <c r="DFQ27" s="304"/>
      <c r="DFR27" s="304"/>
      <c r="DFS27" s="304"/>
      <c r="DFT27" s="304"/>
      <c r="DFU27" s="304"/>
      <c r="DFV27" s="304"/>
      <c r="DFW27" s="304"/>
      <c r="DFX27" s="304"/>
      <c r="DFY27" s="304"/>
      <c r="DFZ27" s="304"/>
      <c r="DGA27" s="304"/>
      <c r="DGB27" s="304"/>
      <c r="DGC27" s="304"/>
      <c r="DGD27" s="304"/>
      <c r="DGE27" s="304"/>
      <c r="DGF27" s="304"/>
      <c r="DGG27" s="304"/>
      <c r="DGH27" s="304"/>
      <c r="DGI27" s="304"/>
      <c r="DGJ27" s="304"/>
      <c r="DGK27" s="304"/>
      <c r="DGL27" s="304"/>
      <c r="DGM27" s="304"/>
      <c r="DGN27" s="304"/>
      <c r="DGO27" s="304"/>
      <c r="DGP27" s="304"/>
      <c r="DGQ27" s="304"/>
      <c r="DGR27" s="304"/>
      <c r="DGS27" s="304"/>
      <c r="DGT27" s="304"/>
      <c r="DGU27" s="304"/>
      <c r="DGV27" s="304"/>
      <c r="DGW27" s="304"/>
      <c r="DGX27" s="304"/>
      <c r="DGY27" s="304"/>
      <c r="DGZ27" s="304"/>
      <c r="DHA27" s="304"/>
      <c r="DHB27" s="304"/>
      <c r="DHC27" s="304"/>
      <c r="DHD27" s="304"/>
      <c r="DHE27" s="304"/>
      <c r="DHF27" s="304"/>
      <c r="DHG27" s="304"/>
      <c r="DHH27" s="304"/>
      <c r="DHI27" s="304"/>
      <c r="DHJ27" s="304"/>
      <c r="DHK27" s="304"/>
      <c r="DHL27" s="304"/>
      <c r="DHM27" s="304"/>
      <c r="DHN27" s="304"/>
      <c r="DHO27" s="304"/>
      <c r="DHP27" s="304"/>
      <c r="DHQ27" s="304"/>
      <c r="DHR27" s="304"/>
      <c r="DHS27" s="304"/>
      <c r="DHT27" s="304"/>
      <c r="DHU27" s="304"/>
      <c r="DHV27" s="304"/>
      <c r="DHW27" s="304"/>
      <c r="DHX27" s="304"/>
      <c r="DHY27" s="304"/>
      <c r="DHZ27" s="304"/>
      <c r="DIA27" s="304"/>
      <c r="DIB27" s="304"/>
      <c r="DIC27" s="304"/>
      <c r="DID27" s="304"/>
      <c r="DIE27" s="304"/>
      <c r="DIF27" s="304"/>
      <c r="DIG27" s="304"/>
      <c r="DIH27" s="304"/>
      <c r="DII27" s="304"/>
      <c r="DIJ27" s="304"/>
      <c r="DIK27" s="304"/>
      <c r="DIL27" s="304"/>
      <c r="DIM27" s="304"/>
      <c r="DIN27" s="304"/>
      <c r="DIO27" s="304"/>
      <c r="DIP27" s="304"/>
      <c r="DIQ27" s="304"/>
      <c r="DIR27" s="304"/>
      <c r="DIS27" s="304"/>
      <c r="DIT27" s="304"/>
      <c r="DIU27" s="304"/>
      <c r="DIV27" s="304"/>
      <c r="DIW27" s="304"/>
      <c r="DIX27" s="304"/>
      <c r="DIY27" s="304"/>
      <c r="DIZ27" s="304"/>
      <c r="DJA27" s="304"/>
      <c r="DJB27" s="304"/>
      <c r="DJC27" s="304"/>
      <c r="DJD27" s="304"/>
      <c r="DJE27" s="304"/>
      <c r="DJF27" s="304"/>
      <c r="DJG27" s="304"/>
      <c r="DJH27" s="304"/>
      <c r="DJI27" s="304"/>
      <c r="DJJ27" s="304"/>
      <c r="DJK27" s="304"/>
      <c r="DJL27" s="304"/>
      <c r="DJM27" s="304"/>
      <c r="DJN27" s="304"/>
      <c r="DJO27" s="304"/>
      <c r="DJP27" s="304"/>
      <c r="DJQ27" s="304"/>
      <c r="DJR27" s="304"/>
      <c r="DJS27" s="304"/>
      <c r="DJT27" s="304"/>
      <c r="DJU27" s="304"/>
      <c r="DJV27" s="304"/>
      <c r="DJW27" s="304"/>
      <c r="DJX27" s="304"/>
      <c r="DJY27" s="304"/>
      <c r="DJZ27" s="304"/>
      <c r="DKA27" s="304"/>
      <c r="DKB27" s="304"/>
      <c r="DKC27" s="304"/>
      <c r="DKD27" s="304"/>
      <c r="DKE27" s="304"/>
      <c r="DKF27" s="304"/>
      <c r="DKG27" s="304"/>
      <c r="DKH27" s="304"/>
      <c r="DKI27" s="304"/>
      <c r="DKJ27" s="304"/>
      <c r="DKK27" s="304"/>
      <c r="DKL27" s="304"/>
      <c r="DKM27" s="304"/>
      <c r="DKN27" s="304"/>
      <c r="DKO27" s="304"/>
      <c r="DKP27" s="304"/>
      <c r="DKQ27" s="304"/>
      <c r="DKR27" s="304"/>
      <c r="DKS27" s="304"/>
      <c r="DKT27" s="304"/>
      <c r="DKU27" s="304"/>
      <c r="DKV27" s="304"/>
      <c r="DKW27" s="304"/>
      <c r="DKX27" s="304"/>
      <c r="DKY27" s="304"/>
      <c r="DKZ27" s="304"/>
      <c r="DLA27" s="304"/>
      <c r="DLB27" s="304"/>
      <c r="DLC27" s="304"/>
      <c r="DLD27" s="304"/>
      <c r="DLE27" s="304"/>
      <c r="DLF27" s="304"/>
      <c r="DLG27" s="304"/>
      <c r="DLH27" s="304"/>
      <c r="DLI27" s="304"/>
      <c r="DLJ27" s="304"/>
      <c r="DLK27" s="304"/>
      <c r="DLL27" s="304"/>
      <c r="DLM27" s="304"/>
      <c r="DLN27" s="304"/>
      <c r="DLO27" s="304"/>
      <c r="DLP27" s="304"/>
      <c r="DLQ27" s="304"/>
      <c r="DLR27" s="304"/>
      <c r="DLS27" s="304"/>
      <c r="DLT27" s="304"/>
      <c r="DLU27" s="304"/>
      <c r="DLV27" s="304"/>
      <c r="DLW27" s="304"/>
      <c r="DLX27" s="304"/>
      <c r="DLY27" s="304"/>
      <c r="DLZ27" s="304"/>
      <c r="DMA27" s="304"/>
      <c r="DMB27" s="304"/>
      <c r="DMC27" s="304"/>
      <c r="DMD27" s="304"/>
      <c r="DME27" s="304"/>
      <c r="DMF27" s="304"/>
      <c r="DMG27" s="304"/>
      <c r="DMH27" s="304"/>
      <c r="DMI27" s="304"/>
      <c r="DMJ27" s="304"/>
      <c r="DMK27" s="304"/>
      <c r="DML27" s="304"/>
      <c r="DMM27" s="304"/>
      <c r="DMN27" s="304"/>
      <c r="DMO27" s="304"/>
      <c r="DMP27" s="304"/>
      <c r="DMQ27" s="304"/>
      <c r="DMR27" s="304"/>
      <c r="DMS27" s="304"/>
      <c r="DMT27" s="304"/>
      <c r="DMU27" s="304"/>
      <c r="DMV27" s="304"/>
      <c r="DMW27" s="304"/>
      <c r="DMX27" s="304"/>
      <c r="DMY27" s="304"/>
      <c r="DMZ27" s="304"/>
      <c r="DNA27" s="304"/>
      <c r="DNB27" s="304"/>
      <c r="DNC27" s="304"/>
      <c r="DND27" s="304"/>
      <c r="DNE27" s="304"/>
      <c r="DNF27" s="304"/>
      <c r="DNG27" s="304"/>
      <c r="DNH27" s="304"/>
      <c r="DNI27" s="304"/>
      <c r="DNJ27" s="304"/>
      <c r="DNK27" s="304"/>
      <c r="DNL27" s="304"/>
      <c r="DNM27" s="304"/>
      <c r="DNN27" s="304"/>
      <c r="DNO27" s="304"/>
      <c r="DNP27" s="304"/>
      <c r="DNQ27" s="304"/>
      <c r="DNR27" s="304"/>
      <c r="DNS27" s="304"/>
      <c r="DNT27" s="304"/>
      <c r="DNU27" s="304"/>
      <c r="DNV27" s="304"/>
      <c r="DNW27" s="304"/>
      <c r="DNX27" s="304"/>
      <c r="DNY27" s="304"/>
      <c r="DNZ27" s="304"/>
      <c r="DOA27" s="304"/>
      <c r="DOB27" s="304"/>
      <c r="DOC27" s="304"/>
      <c r="DOD27" s="304"/>
      <c r="DOE27" s="304"/>
      <c r="DOF27" s="304"/>
      <c r="DOG27" s="304"/>
      <c r="DOH27" s="304"/>
      <c r="DOI27" s="304"/>
      <c r="DOJ27" s="304"/>
      <c r="DOK27" s="304"/>
      <c r="DOL27" s="304"/>
      <c r="DOM27" s="304"/>
      <c r="DON27" s="304"/>
      <c r="DOO27" s="304"/>
      <c r="DOP27" s="304"/>
      <c r="DOQ27" s="304"/>
      <c r="DOR27" s="304"/>
      <c r="DOS27" s="304"/>
      <c r="DOT27" s="304"/>
      <c r="DOU27" s="304"/>
      <c r="DOV27" s="304"/>
      <c r="DOW27" s="304"/>
      <c r="DOX27" s="304"/>
      <c r="DOY27" s="304"/>
      <c r="DOZ27" s="304"/>
      <c r="DPA27" s="304"/>
      <c r="DPB27" s="304"/>
      <c r="DPC27" s="304"/>
      <c r="DPD27" s="304"/>
      <c r="DPE27" s="304"/>
      <c r="DPF27" s="304"/>
      <c r="DPG27" s="304"/>
      <c r="DPH27" s="304"/>
      <c r="DPI27" s="304"/>
      <c r="DPJ27" s="304"/>
      <c r="DPK27" s="304"/>
      <c r="DPL27" s="304"/>
      <c r="DPM27" s="304"/>
      <c r="DPN27" s="304"/>
      <c r="DPO27" s="304"/>
      <c r="DPP27" s="304"/>
      <c r="DPQ27" s="304"/>
      <c r="DPR27" s="304"/>
      <c r="DPS27" s="304"/>
      <c r="DPT27" s="304"/>
      <c r="DPU27" s="304"/>
      <c r="DPV27" s="304"/>
      <c r="DPW27" s="304"/>
      <c r="DPX27" s="304"/>
      <c r="DPY27" s="304"/>
      <c r="DPZ27" s="304"/>
      <c r="DQA27" s="304"/>
      <c r="DQB27" s="304"/>
      <c r="DQC27" s="304"/>
      <c r="DQD27" s="304"/>
      <c r="DQE27" s="304"/>
      <c r="DQF27" s="304"/>
      <c r="DQG27" s="304"/>
      <c r="DQH27" s="304"/>
      <c r="DQI27" s="304"/>
      <c r="DQJ27" s="304"/>
      <c r="DQK27" s="304"/>
      <c r="DQL27" s="304"/>
      <c r="DQM27" s="304"/>
      <c r="DQN27" s="304"/>
      <c r="DQO27" s="304"/>
      <c r="DQP27" s="304"/>
      <c r="DQQ27" s="304"/>
      <c r="DQR27" s="304"/>
      <c r="DQS27" s="304"/>
      <c r="DQT27" s="304"/>
      <c r="DQU27" s="304"/>
      <c r="DQV27" s="304"/>
      <c r="DQW27" s="304"/>
      <c r="DQX27" s="304"/>
      <c r="DQY27" s="304"/>
      <c r="DQZ27" s="304"/>
      <c r="DRA27" s="304"/>
      <c r="DRB27" s="304"/>
      <c r="DRC27" s="304"/>
      <c r="DRD27" s="304"/>
      <c r="DRE27" s="304"/>
      <c r="DRF27" s="304"/>
      <c r="DRG27" s="304"/>
      <c r="DRH27" s="304"/>
      <c r="DRI27" s="304"/>
      <c r="DRJ27" s="304"/>
      <c r="DRK27" s="304"/>
      <c r="DRL27" s="304"/>
      <c r="DRM27" s="304"/>
      <c r="DRN27" s="304"/>
      <c r="DRO27" s="304"/>
      <c r="DRP27" s="304"/>
      <c r="DRQ27" s="304"/>
      <c r="DRR27" s="304"/>
      <c r="DRS27" s="304"/>
      <c r="DRT27" s="304"/>
      <c r="DRU27" s="304"/>
      <c r="DRV27" s="304"/>
      <c r="DRW27" s="304"/>
      <c r="DRX27" s="304"/>
      <c r="DRY27" s="304"/>
      <c r="DRZ27" s="304"/>
      <c r="DSA27" s="304"/>
      <c r="DSB27" s="304"/>
      <c r="DSC27" s="304"/>
      <c r="DSD27" s="304"/>
      <c r="DSE27" s="304"/>
      <c r="DSF27" s="304"/>
      <c r="DSG27" s="304"/>
      <c r="DSH27" s="304"/>
      <c r="DSI27" s="304"/>
      <c r="DSJ27" s="304"/>
      <c r="DSK27" s="304"/>
      <c r="DSL27" s="304"/>
      <c r="DSM27" s="304"/>
      <c r="DSN27" s="304"/>
      <c r="DSO27" s="304"/>
      <c r="DSP27" s="304"/>
      <c r="DSQ27" s="304"/>
      <c r="DSR27" s="304"/>
      <c r="DSS27" s="304"/>
      <c r="DST27" s="304"/>
      <c r="DSU27" s="304"/>
      <c r="DSV27" s="304"/>
      <c r="DSW27" s="304"/>
      <c r="DSX27" s="304"/>
      <c r="DSY27" s="304"/>
      <c r="DSZ27" s="304"/>
      <c r="DTA27" s="304"/>
      <c r="DTB27" s="304"/>
      <c r="DTC27" s="304"/>
      <c r="DTD27" s="304"/>
      <c r="DTE27" s="304"/>
      <c r="DTF27" s="304"/>
      <c r="DTG27" s="304"/>
      <c r="DTH27" s="304"/>
      <c r="DTI27" s="304"/>
      <c r="DTJ27" s="304"/>
      <c r="DTK27" s="304"/>
      <c r="DTL27" s="304"/>
      <c r="DTM27" s="304"/>
      <c r="DTN27" s="304"/>
      <c r="DTO27" s="304"/>
      <c r="DTP27" s="304"/>
      <c r="DTQ27" s="304"/>
      <c r="DTR27" s="304"/>
      <c r="DTS27" s="304"/>
      <c r="DTT27" s="304"/>
      <c r="DTU27" s="304"/>
      <c r="DTV27" s="304"/>
      <c r="DTW27" s="304"/>
      <c r="DTX27" s="304"/>
      <c r="DTY27" s="304"/>
      <c r="DTZ27" s="304"/>
      <c r="DUA27" s="304"/>
      <c r="DUB27" s="304"/>
      <c r="DUC27" s="304"/>
      <c r="DUD27" s="304"/>
      <c r="DUE27" s="304"/>
      <c r="DUF27" s="304"/>
      <c r="DUG27" s="304"/>
      <c r="DUH27" s="304"/>
      <c r="DUI27" s="304"/>
      <c r="DUJ27" s="304"/>
      <c r="DUK27" s="304"/>
      <c r="DUL27" s="304"/>
      <c r="DUM27" s="304"/>
      <c r="DUN27" s="304"/>
      <c r="DUO27" s="304"/>
      <c r="DUP27" s="304"/>
      <c r="DUQ27" s="304"/>
      <c r="DUR27" s="304"/>
      <c r="DUS27" s="304"/>
      <c r="DUT27" s="304"/>
      <c r="DUU27" s="304"/>
      <c r="DUV27" s="304"/>
      <c r="DUW27" s="304"/>
      <c r="DUX27" s="304"/>
      <c r="DUY27" s="304"/>
      <c r="DUZ27" s="304"/>
      <c r="DVA27" s="304"/>
      <c r="DVB27" s="304"/>
      <c r="DVC27" s="304"/>
      <c r="DVD27" s="304"/>
      <c r="DVE27" s="304"/>
      <c r="DVF27" s="304"/>
      <c r="DVG27" s="304"/>
      <c r="DVH27" s="304"/>
      <c r="DVI27" s="304"/>
      <c r="DVJ27" s="304"/>
      <c r="DVK27" s="304"/>
      <c r="DVL27" s="304"/>
      <c r="DVM27" s="304"/>
      <c r="DVN27" s="304"/>
      <c r="DVO27" s="304"/>
      <c r="DVP27" s="304"/>
      <c r="DVQ27" s="304"/>
      <c r="DVR27" s="304"/>
      <c r="DVS27" s="304"/>
      <c r="DVT27" s="304"/>
      <c r="DVU27" s="304"/>
      <c r="DVV27" s="304"/>
      <c r="DVW27" s="304"/>
      <c r="DVX27" s="304"/>
      <c r="DVY27" s="304"/>
      <c r="DVZ27" s="304"/>
      <c r="DWA27" s="304"/>
      <c r="DWB27" s="304"/>
      <c r="DWC27" s="304"/>
      <c r="DWD27" s="304"/>
      <c r="DWE27" s="304"/>
      <c r="DWF27" s="304"/>
      <c r="DWG27" s="304"/>
      <c r="DWH27" s="304"/>
      <c r="DWI27" s="304"/>
      <c r="DWJ27" s="304"/>
      <c r="DWK27" s="304"/>
      <c r="DWL27" s="304"/>
      <c r="DWM27" s="304"/>
      <c r="DWN27" s="304"/>
      <c r="DWO27" s="304"/>
      <c r="DWP27" s="304"/>
      <c r="DWQ27" s="304"/>
      <c r="DWR27" s="304"/>
      <c r="DWS27" s="304"/>
      <c r="DWT27" s="304"/>
      <c r="DWU27" s="304"/>
      <c r="DWV27" s="304"/>
      <c r="DWW27" s="304"/>
      <c r="DWX27" s="304"/>
      <c r="DWY27" s="304"/>
      <c r="DWZ27" s="304"/>
      <c r="DXA27" s="304"/>
      <c r="DXB27" s="304"/>
      <c r="DXC27" s="304"/>
      <c r="DXD27" s="304"/>
      <c r="DXE27" s="304"/>
      <c r="DXF27" s="304"/>
      <c r="DXG27" s="304"/>
      <c r="DXH27" s="304"/>
      <c r="DXI27" s="304"/>
      <c r="DXJ27" s="304"/>
      <c r="DXK27" s="304"/>
      <c r="DXL27" s="304"/>
      <c r="DXM27" s="304"/>
      <c r="DXN27" s="304"/>
      <c r="DXO27" s="304"/>
      <c r="DXP27" s="304"/>
      <c r="DXQ27" s="304"/>
      <c r="DXR27" s="304"/>
      <c r="DXS27" s="304"/>
      <c r="DXT27" s="304"/>
      <c r="DXU27" s="304"/>
      <c r="DXV27" s="304"/>
      <c r="DXW27" s="304"/>
      <c r="DXX27" s="304"/>
      <c r="DXY27" s="304"/>
      <c r="DXZ27" s="304"/>
      <c r="DYA27" s="304"/>
      <c r="DYB27" s="304"/>
      <c r="DYC27" s="304"/>
      <c r="DYD27" s="304"/>
      <c r="DYE27" s="304"/>
      <c r="DYF27" s="304"/>
      <c r="DYG27" s="304"/>
      <c r="DYH27" s="304"/>
      <c r="DYI27" s="304"/>
      <c r="DYJ27" s="304"/>
      <c r="DYK27" s="304"/>
      <c r="DYL27" s="304"/>
      <c r="DYM27" s="304"/>
      <c r="DYN27" s="304"/>
      <c r="DYO27" s="304"/>
      <c r="DYP27" s="304"/>
      <c r="DYQ27" s="304"/>
      <c r="DYR27" s="304"/>
      <c r="DYS27" s="304"/>
      <c r="DYT27" s="304"/>
      <c r="DYU27" s="304"/>
      <c r="DYV27" s="304"/>
      <c r="DYW27" s="304"/>
      <c r="DYX27" s="304"/>
      <c r="DYY27" s="304"/>
      <c r="DYZ27" s="304"/>
      <c r="DZA27" s="304"/>
      <c r="DZB27" s="304"/>
      <c r="DZC27" s="304"/>
      <c r="DZD27" s="304"/>
      <c r="DZE27" s="304"/>
      <c r="DZF27" s="304"/>
      <c r="DZG27" s="304"/>
      <c r="DZH27" s="304"/>
      <c r="DZI27" s="304"/>
      <c r="DZJ27" s="304"/>
      <c r="DZK27" s="304"/>
      <c r="DZL27" s="304"/>
      <c r="DZM27" s="304"/>
      <c r="DZN27" s="304"/>
      <c r="DZO27" s="304"/>
      <c r="DZP27" s="304"/>
      <c r="DZQ27" s="304"/>
      <c r="DZR27" s="304"/>
      <c r="DZS27" s="304"/>
      <c r="DZT27" s="304"/>
      <c r="DZU27" s="304"/>
      <c r="DZV27" s="304"/>
      <c r="DZW27" s="304"/>
      <c r="DZX27" s="304"/>
      <c r="DZY27" s="304"/>
      <c r="DZZ27" s="304"/>
      <c r="EAA27" s="304"/>
      <c r="EAB27" s="304"/>
      <c r="EAC27" s="304"/>
      <c r="EAD27" s="304"/>
      <c r="EAE27" s="304"/>
      <c r="EAF27" s="304"/>
      <c r="EAG27" s="304"/>
      <c r="EAH27" s="304"/>
      <c r="EAI27" s="304"/>
      <c r="EAJ27" s="304"/>
      <c r="EAK27" s="304"/>
      <c r="EAL27" s="304"/>
      <c r="EAM27" s="304"/>
      <c r="EAN27" s="304"/>
      <c r="EAO27" s="304"/>
      <c r="EAP27" s="304"/>
      <c r="EAQ27" s="304"/>
      <c r="EAR27" s="304"/>
      <c r="EAS27" s="304"/>
      <c r="EAT27" s="304"/>
      <c r="EAU27" s="304"/>
      <c r="EAV27" s="304"/>
      <c r="EAW27" s="304"/>
      <c r="EAX27" s="304"/>
      <c r="EAY27" s="304"/>
      <c r="EAZ27" s="304"/>
      <c r="EBA27" s="304"/>
      <c r="EBB27" s="304"/>
      <c r="EBC27" s="304"/>
      <c r="EBD27" s="304"/>
      <c r="EBE27" s="304"/>
      <c r="EBF27" s="304"/>
      <c r="EBG27" s="304"/>
      <c r="EBH27" s="304"/>
      <c r="EBI27" s="304"/>
      <c r="EBJ27" s="304"/>
      <c r="EBK27" s="304"/>
      <c r="EBL27" s="304"/>
      <c r="EBM27" s="304"/>
      <c r="EBN27" s="304"/>
      <c r="EBO27" s="304"/>
      <c r="EBP27" s="304"/>
      <c r="EBQ27" s="304"/>
      <c r="EBR27" s="304"/>
      <c r="EBS27" s="304"/>
      <c r="EBT27" s="304"/>
      <c r="EBU27" s="304"/>
      <c r="EBV27" s="304"/>
      <c r="EBW27" s="304"/>
      <c r="EBX27" s="304"/>
      <c r="EBY27" s="304"/>
      <c r="EBZ27" s="304"/>
      <c r="ECA27" s="304"/>
      <c r="ECB27" s="304"/>
      <c r="ECC27" s="304"/>
      <c r="ECD27" s="304"/>
      <c r="ECE27" s="304"/>
      <c r="ECF27" s="304"/>
      <c r="ECG27" s="304"/>
      <c r="ECH27" s="304"/>
      <c r="ECI27" s="304"/>
      <c r="ECJ27" s="304"/>
      <c r="ECK27" s="304"/>
      <c r="ECL27" s="304"/>
      <c r="ECM27" s="304"/>
      <c r="ECN27" s="304"/>
      <c r="ECO27" s="304"/>
      <c r="ECP27" s="304"/>
      <c r="ECQ27" s="304"/>
      <c r="ECR27" s="304"/>
      <c r="ECS27" s="304"/>
      <c r="ECT27" s="304"/>
      <c r="ECU27" s="304"/>
      <c r="ECV27" s="304"/>
      <c r="ECW27" s="304"/>
      <c r="ECX27" s="304"/>
      <c r="ECY27" s="304"/>
      <c r="ECZ27" s="304"/>
      <c r="EDA27" s="304"/>
      <c r="EDB27" s="304"/>
      <c r="EDC27" s="304"/>
      <c r="EDD27" s="304"/>
      <c r="EDE27" s="304"/>
      <c r="EDF27" s="304"/>
      <c r="EDG27" s="304"/>
      <c r="EDH27" s="304"/>
      <c r="EDI27" s="304"/>
      <c r="EDJ27" s="304"/>
      <c r="EDK27" s="304"/>
      <c r="EDL27" s="304"/>
      <c r="EDM27" s="304"/>
      <c r="EDN27" s="304"/>
      <c r="EDO27" s="304"/>
      <c r="EDP27" s="304"/>
      <c r="EDQ27" s="304"/>
      <c r="EDR27" s="304"/>
      <c r="EDS27" s="304"/>
      <c r="EDT27" s="304"/>
      <c r="EDU27" s="304"/>
      <c r="EDV27" s="304"/>
      <c r="EDW27" s="304"/>
      <c r="EDX27" s="304"/>
      <c r="EDY27" s="304"/>
      <c r="EDZ27" s="304"/>
      <c r="EEA27" s="304"/>
      <c r="EEB27" s="304"/>
      <c r="EEC27" s="304"/>
      <c r="EED27" s="304"/>
      <c r="EEE27" s="304"/>
      <c r="EEF27" s="304"/>
      <c r="EEG27" s="304"/>
      <c r="EEH27" s="304"/>
      <c r="EEI27" s="304"/>
      <c r="EEJ27" s="304"/>
      <c r="EEK27" s="304"/>
      <c r="EEL27" s="304"/>
      <c r="EEM27" s="304"/>
      <c r="EEN27" s="304"/>
      <c r="EEO27" s="304"/>
      <c r="EEP27" s="304"/>
      <c r="EEQ27" s="304"/>
      <c r="EER27" s="304"/>
      <c r="EES27" s="304"/>
      <c r="EET27" s="304"/>
      <c r="EEU27" s="304"/>
      <c r="EEV27" s="304"/>
      <c r="EEW27" s="304"/>
      <c r="EEX27" s="304"/>
      <c r="EEY27" s="304"/>
      <c r="EEZ27" s="304"/>
      <c r="EFA27" s="304"/>
      <c r="EFB27" s="304"/>
      <c r="EFC27" s="304"/>
      <c r="EFD27" s="304"/>
      <c r="EFE27" s="304"/>
      <c r="EFF27" s="304"/>
      <c r="EFG27" s="304"/>
      <c r="EFH27" s="304"/>
      <c r="EFI27" s="304"/>
      <c r="EFJ27" s="304"/>
      <c r="EFK27" s="304"/>
      <c r="EFL27" s="304"/>
      <c r="EFM27" s="304"/>
      <c r="EFN27" s="304"/>
      <c r="EFO27" s="304"/>
      <c r="EFP27" s="304"/>
      <c r="EFQ27" s="304"/>
      <c r="EFR27" s="304"/>
      <c r="EFS27" s="304"/>
      <c r="EFT27" s="304"/>
      <c r="EFU27" s="304"/>
      <c r="EFV27" s="304"/>
      <c r="EFW27" s="304"/>
      <c r="EFX27" s="304"/>
      <c r="EFY27" s="304"/>
      <c r="EFZ27" s="304"/>
      <c r="EGA27" s="304"/>
      <c r="EGB27" s="304"/>
      <c r="EGC27" s="304"/>
      <c r="EGD27" s="304"/>
      <c r="EGE27" s="304"/>
      <c r="EGF27" s="304"/>
      <c r="EGG27" s="304"/>
      <c r="EGH27" s="304"/>
      <c r="EGI27" s="304"/>
      <c r="EGJ27" s="304"/>
      <c r="EGK27" s="304"/>
      <c r="EGL27" s="304"/>
      <c r="EGM27" s="304"/>
      <c r="EGN27" s="304"/>
      <c r="EGO27" s="304"/>
      <c r="EGP27" s="304"/>
      <c r="EGQ27" s="304"/>
      <c r="EGR27" s="304"/>
      <c r="EGS27" s="304"/>
      <c r="EGT27" s="304"/>
      <c r="EGU27" s="304"/>
      <c r="EGV27" s="304"/>
      <c r="EGW27" s="304"/>
      <c r="EGX27" s="304"/>
      <c r="EGY27" s="304"/>
      <c r="EGZ27" s="304"/>
      <c r="EHA27" s="304"/>
      <c r="EHB27" s="304"/>
      <c r="EHC27" s="304"/>
      <c r="EHD27" s="304"/>
      <c r="EHE27" s="304"/>
      <c r="EHF27" s="304"/>
      <c r="EHG27" s="304"/>
      <c r="EHH27" s="304"/>
      <c r="EHI27" s="304"/>
      <c r="EHJ27" s="304"/>
      <c r="EHK27" s="304"/>
      <c r="EHL27" s="304"/>
      <c r="EHM27" s="304"/>
      <c r="EHN27" s="304"/>
      <c r="EHO27" s="304"/>
      <c r="EHP27" s="304"/>
      <c r="EHQ27" s="304"/>
      <c r="EHR27" s="304"/>
      <c r="EHS27" s="304"/>
      <c r="EHT27" s="304"/>
      <c r="EHU27" s="304"/>
      <c r="EHV27" s="304"/>
      <c r="EHW27" s="304"/>
      <c r="EHX27" s="304"/>
      <c r="EHY27" s="304"/>
      <c r="EHZ27" s="304"/>
      <c r="EIA27" s="304"/>
      <c r="EIB27" s="304"/>
      <c r="EIC27" s="304"/>
      <c r="EID27" s="304"/>
      <c r="EIE27" s="304"/>
      <c r="EIF27" s="304"/>
      <c r="EIG27" s="304"/>
      <c r="EIH27" s="304"/>
      <c r="EII27" s="304"/>
      <c r="EIJ27" s="304"/>
      <c r="EIK27" s="304"/>
      <c r="EIL27" s="304"/>
      <c r="EIM27" s="304"/>
      <c r="EIN27" s="304"/>
      <c r="EIO27" s="304"/>
      <c r="EIP27" s="304"/>
      <c r="EIQ27" s="304"/>
      <c r="EIR27" s="304"/>
      <c r="EIS27" s="304"/>
      <c r="EIT27" s="304"/>
      <c r="EIU27" s="304"/>
      <c r="EIV27" s="304"/>
      <c r="EIW27" s="304"/>
      <c r="EIX27" s="304"/>
      <c r="EIY27" s="304"/>
      <c r="EIZ27" s="304"/>
      <c r="EJA27" s="304"/>
      <c r="EJB27" s="304"/>
      <c r="EJC27" s="304"/>
      <c r="EJD27" s="304"/>
      <c r="EJE27" s="304"/>
      <c r="EJF27" s="304"/>
      <c r="EJG27" s="304"/>
      <c r="EJH27" s="304"/>
      <c r="EJI27" s="304"/>
      <c r="EJJ27" s="304"/>
      <c r="EJK27" s="304"/>
      <c r="EJL27" s="304"/>
      <c r="EJM27" s="304"/>
      <c r="EJN27" s="304"/>
      <c r="EJO27" s="304"/>
      <c r="EJP27" s="304"/>
      <c r="EJQ27" s="304"/>
      <c r="EJR27" s="304"/>
      <c r="EJS27" s="304"/>
      <c r="EJT27" s="304"/>
      <c r="EJU27" s="304"/>
      <c r="EJV27" s="304"/>
      <c r="EJW27" s="304"/>
      <c r="EJX27" s="304"/>
      <c r="EJY27" s="304"/>
      <c r="EJZ27" s="304"/>
      <c r="EKA27" s="304"/>
      <c r="EKB27" s="304"/>
      <c r="EKC27" s="304"/>
      <c r="EKD27" s="304"/>
      <c r="EKE27" s="304"/>
      <c r="EKF27" s="304"/>
      <c r="EKG27" s="304"/>
      <c r="EKH27" s="304"/>
      <c r="EKI27" s="304"/>
      <c r="EKJ27" s="304"/>
      <c r="EKK27" s="304"/>
      <c r="EKL27" s="304"/>
      <c r="EKM27" s="304"/>
      <c r="EKN27" s="304"/>
      <c r="EKO27" s="304"/>
      <c r="EKP27" s="304"/>
      <c r="EKQ27" s="304"/>
      <c r="EKR27" s="304"/>
      <c r="EKS27" s="304"/>
      <c r="EKT27" s="304"/>
      <c r="EKU27" s="304"/>
      <c r="EKV27" s="304"/>
      <c r="EKW27" s="304"/>
      <c r="EKX27" s="304"/>
      <c r="EKY27" s="304"/>
      <c r="EKZ27" s="304"/>
      <c r="ELA27" s="304"/>
      <c r="ELB27" s="304"/>
      <c r="ELC27" s="304"/>
      <c r="ELD27" s="304"/>
      <c r="ELE27" s="304"/>
      <c r="ELF27" s="304"/>
      <c r="ELG27" s="304"/>
      <c r="ELH27" s="304"/>
      <c r="ELI27" s="304"/>
      <c r="ELJ27" s="304"/>
      <c r="ELK27" s="304"/>
      <c r="ELL27" s="304"/>
      <c r="ELM27" s="304"/>
      <c r="ELN27" s="304"/>
      <c r="ELO27" s="304"/>
      <c r="ELP27" s="304"/>
      <c r="ELQ27" s="304"/>
      <c r="ELR27" s="304"/>
      <c r="ELS27" s="304"/>
      <c r="ELT27" s="304"/>
      <c r="ELU27" s="304"/>
      <c r="ELV27" s="304"/>
      <c r="ELW27" s="304"/>
      <c r="ELX27" s="304"/>
      <c r="ELY27" s="304"/>
      <c r="ELZ27" s="304"/>
      <c r="EMA27" s="304"/>
      <c r="EMB27" s="304"/>
      <c r="EMC27" s="304"/>
      <c r="EMD27" s="304"/>
      <c r="EME27" s="304"/>
      <c r="EMF27" s="304"/>
      <c r="EMG27" s="304"/>
      <c r="EMH27" s="304"/>
      <c r="EMI27" s="304"/>
      <c r="EMJ27" s="304"/>
      <c r="EMK27" s="304"/>
      <c r="EML27" s="304"/>
      <c r="EMM27" s="304"/>
      <c r="EMN27" s="304"/>
      <c r="EMO27" s="304"/>
      <c r="EMP27" s="304"/>
      <c r="EMQ27" s="304"/>
      <c r="EMR27" s="304"/>
      <c r="EMS27" s="304"/>
      <c r="EMT27" s="304"/>
      <c r="EMU27" s="304"/>
      <c r="EMV27" s="304"/>
      <c r="EMW27" s="304"/>
      <c r="EMX27" s="304"/>
      <c r="EMY27" s="304"/>
      <c r="EMZ27" s="304"/>
      <c r="ENA27" s="304"/>
      <c r="ENB27" s="304"/>
      <c r="ENC27" s="304"/>
      <c r="END27" s="304"/>
      <c r="ENE27" s="304"/>
      <c r="ENF27" s="304"/>
      <c r="ENG27" s="304"/>
      <c r="ENH27" s="304"/>
      <c r="ENI27" s="304"/>
      <c r="ENJ27" s="304"/>
      <c r="ENK27" s="304"/>
      <c r="ENL27" s="304"/>
      <c r="ENM27" s="304"/>
      <c r="ENN27" s="304"/>
      <c r="ENO27" s="304"/>
      <c r="ENP27" s="304"/>
      <c r="ENQ27" s="304"/>
      <c r="ENR27" s="304"/>
      <c r="ENS27" s="304"/>
      <c r="ENT27" s="304"/>
      <c r="ENU27" s="304"/>
      <c r="ENV27" s="304"/>
      <c r="ENW27" s="304"/>
      <c r="ENX27" s="304"/>
      <c r="ENY27" s="304"/>
      <c r="ENZ27" s="304"/>
      <c r="EOA27" s="304"/>
      <c r="EOB27" s="304"/>
      <c r="EOC27" s="304"/>
      <c r="EOD27" s="304"/>
      <c r="EOE27" s="304"/>
      <c r="EOF27" s="304"/>
      <c r="EOG27" s="304"/>
      <c r="EOH27" s="304"/>
      <c r="EOI27" s="304"/>
      <c r="EOJ27" s="304"/>
      <c r="EOK27" s="304"/>
      <c r="EOL27" s="304"/>
      <c r="EOM27" s="304"/>
      <c r="EON27" s="304"/>
      <c r="EOO27" s="304"/>
      <c r="EOP27" s="304"/>
      <c r="EOQ27" s="304"/>
      <c r="EOR27" s="304"/>
      <c r="EOS27" s="304"/>
      <c r="EOT27" s="304"/>
      <c r="EOU27" s="304"/>
      <c r="EOV27" s="304"/>
      <c r="EOW27" s="304"/>
      <c r="EOX27" s="304"/>
      <c r="EOY27" s="304"/>
      <c r="EOZ27" s="304"/>
      <c r="EPA27" s="304"/>
      <c r="EPB27" s="304"/>
      <c r="EPC27" s="304"/>
      <c r="EPD27" s="304"/>
      <c r="EPE27" s="304"/>
      <c r="EPF27" s="304"/>
      <c r="EPG27" s="304"/>
      <c r="EPH27" s="304"/>
      <c r="EPI27" s="304"/>
      <c r="EPJ27" s="304"/>
      <c r="EPK27" s="304"/>
      <c r="EPL27" s="304"/>
      <c r="EPM27" s="304"/>
      <c r="EPN27" s="304"/>
      <c r="EPO27" s="304"/>
      <c r="EPP27" s="304"/>
      <c r="EPQ27" s="304"/>
      <c r="EPR27" s="304"/>
      <c r="EPS27" s="304"/>
      <c r="EPT27" s="304"/>
      <c r="EPU27" s="304"/>
      <c r="EPV27" s="304"/>
      <c r="EPW27" s="304"/>
      <c r="EPX27" s="304"/>
      <c r="EPY27" s="304"/>
      <c r="EPZ27" s="304"/>
      <c r="EQA27" s="304"/>
      <c r="EQB27" s="304"/>
      <c r="EQC27" s="304"/>
      <c r="EQD27" s="304"/>
      <c r="EQE27" s="304"/>
      <c r="EQF27" s="304"/>
      <c r="EQG27" s="304"/>
      <c r="EQH27" s="304"/>
      <c r="EQI27" s="304"/>
      <c r="EQJ27" s="304"/>
      <c r="EQK27" s="304"/>
      <c r="EQL27" s="304"/>
      <c r="EQM27" s="304"/>
      <c r="EQN27" s="304"/>
      <c r="EQO27" s="304"/>
      <c r="EQP27" s="304"/>
      <c r="EQQ27" s="304"/>
      <c r="EQR27" s="304"/>
      <c r="EQS27" s="304"/>
      <c r="EQT27" s="304"/>
      <c r="EQU27" s="304"/>
      <c r="EQV27" s="304"/>
      <c r="EQW27" s="304"/>
      <c r="EQX27" s="304"/>
      <c r="EQY27" s="304"/>
      <c r="EQZ27" s="304"/>
      <c r="ERA27" s="304"/>
      <c r="ERB27" s="304"/>
      <c r="ERC27" s="304"/>
      <c r="ERD27" s="304"/>
      <c r="ERE27" s="304"/>
      <c r="ERF27" s="304"/>
      <c r="ERG27" s="304"/>
      <c r="ERH27" s="304"/>
      <c r="ERI27" s="304"/>
      <c r="ERJ27" s="304"/>
      <c r="ERK27" s="304"/>
      <c r="ERL27" s="304"/>
      <c r="ERM27" s="304"/>
      <c r="ERN27" s="304"/>
      <c r="ERO27" s="304"/>
      <c r="ERP27" s="304"/>
      <c r="ERQ27" s="304"/>
      <c r="ERR27" s="304"/>
      <c r="ERS27" s="304"/>
      <c r="ERT27" s="304"/>
      <c r="ERU27" s="304"/>
      <c r="ERV27" s="304"/>
      <c r="ERW27" s="304"/>
      <c r="ERX27" s="304"/>
      <c r="ERY27" s="304"/>
      <c r="ERZ27" s="304"/>
      <c r="ESA27" s="304"/>
      <c r="ESB27" s="304"/>
      <c r="ESC27" s="304"/>
      <c r="ESD27" s="304"/>
      <c r="ESE27" s="304"/>
      <c r="ESF27" s="304"/>
      <c r="ESG27" s="304"/>
      <c r="ESH27" s="304"/>
      <c r="ESI27" s="304"/>
      <c r="ESJ27" s="304"/>
      <c r="ESK27" s="304"/>
      <c r="ESL27" s="304"/>
      <c r="ESM27" s="304"/>
      <c r="ESN27" s="304"/>
      <c r="ESO27" s="304"/>
      <c r="ESP27" s="304"/>
      <c r="ESQ27" s="304"/>
      <c r="ESR27" s="304"/>
      <c r="ESS27" s="304"/>
      <c r="EST27" s="304"/>
      <c r="ESU27" s="304"/>
      <c r="ESV27" s="304"/>
      <c r="ESW27" s="304"/>
      <c r="ESX27" s="304"/>
      <c r="ESY27" s="304"/>
      <c r="ESZ27" s="304"/>
      <c r="ETA27" s="304"/>
      <c r="ETB27" s="304"/>
      <c r="ETC27" s="304"/>
      <c r="ETD27" s="304"/>
      <c r="ETE27" s="304"/>
      <c r="ETF27" s="304"/>
      <c r="ETG27" s="304"/>
      <c r="ETH27" s="304"/>
      <c r="ETI27" s="304"/>
      <c r="ETJ27" s="304"/>
      <c r="ETK27" s="304"/>
      <c r="ETL27" s="304"/>
      <c r="ETM27" s="304"/>
      <c r="ETN27" s="304"/>
      <c r="ETO27" s="304"/>
      <c r="ETP27" s="304"/>
      <c r="ETQ27" s="304"/>
      <c r="ETR27" s="304"/>
      <c r="ETS27" s="304"/>
      <c r="ETT27" s="304"/>
      <c r="ETU27" s="304"/>
      <c r="ETV27" s="304"/>
      <c r="ETW27" s="304"/>
      <c r="ETX27" s="304"/>
      <c r="ETY27" s="304"/>
      <c r="ETZ27" s="304"/>
      <c r="EUA27" s="304"/>
      <c r="EUB27" s="304"/>
      <c r="EUC27" s="304"/>
      <c r="EUD27" s="304"/>
      <c r="EUE27" s="304"/>
      <c r="EUF27" s="304"/>
      <c r="EUG27" s="304"/>
      <c r="EUH27" s="304"/>
      <c r="EUI27" s="304"/>
      <c r="EUJ27" s="304"/>
      <c r="EUK27" s="304"/>
      <c r="EUL27" s="304"/>
      <c r="EUM27" s="304"/>
      <c r="EUN27" s="304"/>
      <c r="EUO27" s="304"/>
      <c r="EUP27" s="304"/>
      <c r="EUQ27" s="304"/>
      <c r="EUR27" s="304"/>
      <c r="EUS27" s="304"/>
      <c r="EUT27" s="304"/>
      <c r="EUU27" s="304"/>
      <c r="EUV27" s="304"/>
      <c r="EUW27" s="304"/>
      <c r="EUX27" s="304"/>
      <c r="EUY27" s="304"/>
      <c r="EUZ27" s="304"/>
      <c r="EVA27" s="304"/>
      <c r="EVB27" s="304"/>
      <c r="EVC27" s="304"/>
      <c r="EVD27" s="304"/>
      <c r="EVE27" s="304"/>
      <c r="EVF27" s="304"/>
      <c r="EVG27" s="304"/>
      <c r="EVH27" s="304"/>
      <c r="EVI27" s="304"/>
      <c r="EVJ27" s="304"/>
      <c r="EVK27" s="304"/>
      <c r="EVL27" s="304"/>
      <c r="EVM27" s="304"/>
      <c r="EVN27" s="304"/>
      <c r="EVO27" s="304"/>
      <c r="EVP27" s="304"/>
      <c r="EVQ27" s="304"/>
      <c r="EVR27" s="304"/>
      <c r="EVS27" s="304"/>
      <c r="EVT27" s="304"/>
      <c r="EVU27" s="304"/>
      <c r="EVV27" s="304"/>
      <c r="EVW27" s="304"/>
      <c r="EVX27" s="304"/>
      <c r="EVY27" s="304"/>
      <c r="EVZ27" s="304"/>
      <c r="EWA27" s="304"/>
      <c r="EWB27" s="304"/>
      <c r="EWC27" s="304"/>
      <c r="EWD27" s="304"/>
      <c r="EWE27" s="304"/>
      <c r="EWF27" s="304"/>
      <c r="EWG27" s="304"/>
      <c r="EWH27" s="304"/>
      <c r="EWI27" s="304"/>
      <c r="EWJ27" s="304"/>
      <c r="EWK27" s="304"/>
      <c r="EWL27" s="304"/>
      <c r="EWM27" s="304"/>
      <c r="EWN27" s="304"/>
      <c r="EWO27" s="304"/>
      <c r="EWP27" s="304"/>
      <c r="EWQ27" s="304"/>
      <c r="EWR27" s="304"/>
      <c r="EWS27" s="304"/>
      <c r="EWT27" s="304"/>
      <c r="EWU27" s="304"/>
      <c r="EWV27" s="304"/>
      <c r="EWW27" s="304"/>
      <c r="EWX27" s="304"/>
      <c r="EWY27" s="304"/>
      <c r="EWZ27" s="304"/>
      <c r="EXA27" s="304"/>
      <c r="EXB27" s="304"/>
      <c r="EXC27" s="304"/>
      <c r="EXD27" s="304"/>
      <c r="EXE27" s="304"/>
      <c r="EXF27" s="304"/>
      <c r="EXG27" s="304"/>
      <c r="EXH27" s="304"/>
      <c r="EXI27" s="304"/>
      <c r="EXJ27" s="304"/>
      <c r="EXK27" s="304"/>
      <c r="EXL27" s="304"/>
      <c r="EXM27" s="304"/>
      <c r="EXN27" s="304"/>
      <c r="EXO27" s="304"/>
      <c r="EXP27" s="304"/>
      <c r="EXQ27" s="304"/>
      <c r="EXR27" s="304"/>
      <c r="EXS27" s="304"/>
      <c r="EXT27" s="304"/>
      <c r="EXU27" s="304"/>
      <c r="EXV27" s="304"/>
      <c r="EXW27" s="304"/>
      <c r="EXX27" s="304"/>
      <c r="EXY27" s="304"/>
      <c r="EXZ27" s="304"/>
      <c r="EYA27" s="304"/>
      <c r="EYB27" s="304"/>
      <c r="EYC27" s="304"/>
      <c r="EYD27" s="304"/>
      <c r="EYE27" s="304"/>
      <c r="EYF27" s="304"/>
      <c r="EYG27" s="304"/>
      <c r="EYH27" s="304"/>
      <c r="EYI27" s="304"/>
      <c r="EYJ27" s="304"/>
      <c r="EYK27" s="304"/>
      <c r="EYL27" s="304"/>
      <c r="EYM27" s="304"/>
      <c r="EYN27" s="304"/>
      <c r="EYO27" s="304"/>
      <c r="EYP27" s="304"/>
      <c r="EYQ27" s="304"/>
      <c r="EYR27" s="304"/>
      <c r="EYS27" s="304"/>
      <c r="EYT27" s="304"/>
      <c r="EYU27" s="304"/>
      <c r="EYV27" s="304"/>
      <c r="EYW27" s="304"/>
      <c r="EYX27" s="304"/>
      <c r="EYY27" s="304"/>
      <c r="EYZ27" s="304"/>
      <c r="EZA27" s="304"/>
      <c r="EZB27" s="304"/>
      <c r="EZC27" s="304"/>
      <c r="EZD27" s="304"/>
      <c r="EZE27" s="304"/>
      <c r="EZF27" s="304"/>
      <c r="EZG27" s="304"/>
      <c r="EZH27" s="304"/>
      <c r="EZI27" s="304"/>
      <c r="EZJ27" s="304"/>
      <c r="EZK27" s="304"/>
      <c r="EZL27" s="304"/>
      <c r="EZM27" s="304"/>
      <c r="EZN27" s="304"/>
      <c r="EZO27" s="304"/>
      <c r="EZP27" s="304"/>
      <c r="EZQ27" s="304"/>
      <c r="EZR27" s="304"/>
      <c r="EZS27" s="304"/>
      <c r="EZT27" s="304"/>
      <c r="EZU27" s="304"/>
      <c r="EZV27" s="304"/>
      <c r="EZW27" s="304"/>
      <c r="EZX27" s="304"/>
      <c r="EZY27" s="304"/>
      <c r="EZZ27" s="304"/>
      <c r="FAA27" s="304"/>
      <c r="FAB27" s="304"/>
      <c r="FAC27" s="304"/>
      <c r="FAD27" s="304"/>
      <c r="FAE27" s="304"/>
      <c r="FAF27" s="304"/>
      <c r="FAG27" s="304"/>
      <c r="FAH27" s="304"/>
      <c r="FAI27" s="304"/>
      <c r="FAJ27" s="304"/>
      <c r="FAK27" s="304"/>
      <c r="FAL27" s="304"/>
      <c r="FAM27" s="304"/>
      <c r="FAN27" s="304"/>
      <c r="FAO27" s="304"/>
      <c r="FAP27" s="304"/>
      <c r="FAQ27" s="304"/>
      <c r="FAR27" s="304"/>
      <c r="FAS27" s="304"/>
      <c r="FAT27" s="304"/>
      <c r="FAU27" s="304"/>
      <c r="FAV27" s="304"/>
      <c r="FAW27" s="304"/>
      <c r="FAX27" s="304"/>
      <c r="FAY27" s="304"/>
      <c r="FAZ27" s="304"/>
      <c r="FBA27" s="304"/>
      <c r="FBB27" s="304"/>
      <c r="FBC27" s="304"/>
      <c r="FBD27" s="304"/>
      <c r="FBE27" s="304"/>
      <c r="FBF27" s="304"/>
      <c r="FBG27" s="304"/>
      <c r="FBH27" s="304"/>
      <c r="FBI27" s="304"/>
      <c r="FBJ27" s="304"/>
      <c r="FBK27" s="304"/>
      <c r="FBL27" s="304"/>
      <c r="FBM27" s="304"/>
      <c r="FBN27" s="304"/>
      <c r="FBO27" s="304"/>
      <c r="FBP27" s="304"/>
      <c r="FBQ27" s="304"/>
      <c r="FBR27" s="304"/>
      <c r="FBS27" s="304"/>
      <c r="FBT27" s="304"/>
      <c r="FBU27" s="304"/>
      <c r="FBV27" s="304"/>
      <c r="FBW27" s="304"/>
      <c r="FBX27" s="304"/>
      <c r="FBY27" s="304"/>
      <c r="FBZ27" s="304"/>
      <c r="FCA27" s="304"/>
      <c r="FCB27" s="304"/>
      <c r="FCC27" s="304"/>
      <c r="FCD27" s="304"/>
      <c r="FCE27" s="304"/>
      <c r="FCF27" s="304"/>
      <c r="FCG27" s="304"/>
      <c r="FCH27" s="304"/>
      <c r="FCI27" s="304"/>
      <c r="FCJ27" s="304"/>
      <c r="FCK27" s="304"/>
      <c r="FCL27" s="304"/>
      <c r="FCM27" s="304"/>
      <c r="FCN27" s="304"/>
      <c r="FCO27" s="304"/>
      <c r="FCP27" s="304"/>
      <c r="FCQ27" s="304"/>
      <c r="FCR27" s="304"/>
      <c r="FCS27" s="304"/>
      <c r="FCT27" s="304"/>
      <c r="FCU27" s="304"/>
      <c r="FCV27" s="304"/>
      <c r="FCW27" s="304"/>
      <c r="FCX27" s="304"/>
      <c r="FCY27" s="304"/>
      <c r="FCZ27" s="304"/>
      <c r="FDA27" s="304"/>
      <c r="FDB27" s="304"/>
      <c r="FDC27" s="304"/>
      <c r="FDD27" s="304"/>
      <c r="FDE27" s="304"/>
      <c r="FDF27" s="304"/>
      <c r="FDG27" s="304"/>
      <c r="FDH27" s="304"/>
      <c r="FDI27" s="304"/>
      <c r="FDJ27" s="304"/>
      <c r="FDK27" s="304"/>
      <c r="FDL27" s="304"/>
      <c r="FDM27" s="304"/>
      <c r="FDN27" s="304"/>
      <c r="FDO27" s="304"/>
      <c r="FDP27" s="304"/>
      <c r="FDQ27" s="304"/>
      <c r="FDR27" s="304"/>
      <c r="FDS27" s="304"/>
      <c r="FDT27" s="304"/>
      <c r="FDU27" s="304"/>
      <c r="FDV27" s="304"/>
      <c r="FDW27" s="304"/>
      <c r="FDX27" s="304"/>
      <c r="FDY27" s="304"/>
      <c r="FDZ27" s="304"/>
      <c r="FEA27" s="304"/>
      <c r="FEB27" s="304"/>
      <c r="FEC27" s="304"/>
      <c r="FED27" s="304"/>
      <c r="FEE27" s="304"/>
      <c r="FEF27" s="304"/>
      <c r="FEG27" s="304"/>
      <c r="FEH27" s="304"/>
      <c r="FEI27" s="304"/>
      <c r="FEJ27" s="304"/>
      <c r="FEK27" s="304"/>
      <c r="FEL27" s="304"/>
      <c r="FEM27" s="304"/>
      <c r="FEN27" s="304"/>
      <c r="FEO27" s="304"/>
      <c r="FEP27" s="304"/>
      <c r="FEQ27" s="304"/>
      <c r="FER27" s="304"/>
      <c r="FES27" s="304"/>
      <c r="FET27" s="304"/>
      <c r="FEU27" s="304"/>
      <c r="FEV27" s="304"/>
      <c r="FEW27" s="304"/>
      <c r="FEX27" s="304"/>
      <c r="FEY27" s="304"/>
      <c r="FEZ27" s="304"/>
      <c r="FFA27" s="304"/>
      <c r="FFB27" s="304"/>
      <c r="FFC27" s="304"/>
      <c r="FFD27" s="304"/>
      <c r="FFE27" s="304"/>
      <c r="FFF27" s="304"/>
      <c r="FFG27" s="304"/>
      <c r="FFH27" s="304"/>
      <c r="FFI27" s="304"/>
      <c r="FFJ27" s="304"/>
      <c r="FFK27" s="304"/>
      <c r="FFL27" s="304"/>
      <c r="FFM27" s="304"/>
      <c r="FFN27" s="304"/>
      <c r="FFO27" s="304"/>
      <c r="FFP27" s="304"/>
      <c r="FFQ27" s="304"/>
      <c r="FFR27" s="304"/>
      <c r="FFS27" s="304"/>
      <c r="FFT27" s="304"/>
      <c r="FFU27" s="304"/>
      <c r="FFV27" s="304"/>
      <c r="FFW27" s="304"/>
      <c r="FFX27" s="304"/>
      <c r="FFY27" s="304"/>
      <c r="FFZ27" s="304"/>
      <c r="FGA27" s="304"/>
      <c r="FGB27" s="304"/>
      <c r="FGC27" s="304"/>
      <c r="FGD27" s="304"/>
      <c r="FGE27" s="304"/>
      <c r="FGF27" s="304"/>
      <c r="FGG27" s="304"/>
      <c r="FGH27" s="304"/>
      <c r="FGI27" s="304"/>
      <c r="FGJ27" s="304"/>
      <c r="FGK27" s="304"/>
      <c r="FGL27" s="304"/>
      <c r="FGM27" s="304"/>
      <c r="FGN27" s="304"/>
      <c r="FGO27" s="304"/>
      <c r="FGP27" s="304"/>
      <c r="FGQ27" s="304"/>
      <c r="FGR27" s="304"/>
      <c r="FGS27" s="304"/>
      <c r="FGT27" s="304"/>
      <c r="FGU27" s="304"/>
      <c r="FGV27" s="304"/>
      <c r="FGW27" s="304"/>
      <c r="FGX27" s="304"/>
      <c r="FGY27" s="304"/>
      <c r="FGZ27" s="304"/>
      <c r="FHA27" s="304"/>
      <c r="FHB27" s="304"/>
      <c r="FHC27" s="304"/>
      <c r="FHD27" s="304"/>
      <c r="FHE27" s="304"/>
      <c r="FHF27" s="304"/>
      <c r="FHG27" s="304"/>
      <c r="FHH27" s="304"/>
      <c r="FHI27" s="304"/>
      <c r="FHJ27" s="304"/>
      <c r="FHK27" s="304"/>
      <c r="FHL27" s="304"/>
      <c r="FHM27" s="304"/>
      <c r="FHN27" s="304"/>
      <c r="FHO27" s="304"/>
      <c r="FHP27" s="304"/>
      <c r="FHQ27" s="304"/>
      <c r="FHR27" s="304"/>
      <c r="FHS27" s="304"/>
      <c r="FHT27" s="304"/>
      <c r="FHU27" s="304"/>
      <c r="FHV27" s="304"/>
      <c r="FHW27" s="304"/>
      <c r="FHX27" s="304"/>
      <c r="FHY27" s="304"/>
      <c r="FHZ27" s="304"/>
      <c r="FIA27" s="304"/>
      <c r="FIB27" s="304"/>
      <c r="FIC27" s="304"/>
      <c r="FID27" s="304"/>
      <c r="FIE27" s="304"/>
      <c r="FIF27" s="304"/>
      <c r="FIG27" s="304"/>
      <c r="FIH27" s="304"/>
      <c r="FII27" s="304"/>
      <c r="FIJ27" s="304"/>
      <c r="FIK27" s="304"/>
      <c r="FIL27" s="304"/>
      <c r="FIM27" s="304"/>
      <c r="FIN27" s="304"/>
      <c r="FIO27" s="304"/>
      <c r="FIP27" s="304"/>
      <c r="FIQ27" s="304"/>
      <c r="FIR27" s="304"/>
      <c r="FIS27" s="304"/>
      <c r="FIT27" s="304"/>
      <c r="FIU27" s="304"/>
      <c r="FIV27" s="304"/>
      <c r="FIW27" s="304"/>
      <c r="FIX27" s="304"/>
      <c r="FIY27" s="304"/>
      <c r="FIZ27" s="304"/>
      <c r="FJA27" s="304"/>
      <c r="FJB27" s="304"/>
      <c r="FJC27" s="304"/>
      <c r="FJD27" s="304"/>
      <c r="FJE27" s="304"/>
      <c r="FJF27" s="304"/>
      <c r="FJG27" s="304"/>
      <c r="FJH27" s="304"/>
      <c r="FJI27" s="304"/>
      <c r="FJJ27" s="304"/>
      <c r="FJK27" s="304"/>
      <c r="FJL27" s="304"/>
      <c r="FJM27" s="304"/>
      <c r="FJN27" s="304"/>
      <c r="FJO27" s="304"/>
      <c r="FJP27" s="304"/>
      <c r="FJQ27" s="304"/>
      <c r="FJR27" s="304"/>
      <c r="FJS27" s="304"/>
      <c r="FJT27" s="304"/>
      <c r="FJU27" s="304"/>
      <c r="FJV27" s="304"/>
      <c r="FJW27" s="304"/>
      <c r="FJX27" s="304"/>
      <c r="FJY27" s="304"/>
      <c r="FJZ27" s="304"/>
      <c r="FKA27" s="304"/>
      <c r="FKB27" s="304"/>
      <c r="FKC27" s="304"/>
      <c r="FKD27" s="304"/>
      <c r="FKE27" s="304"/>
      <c r="FKF27" s="304"/>
      <c r="FKG27" s="304"/>
      <c r="FKH27" s="304"/>
      <c r="FKI27" s="304"/>
      <c r="FKJ27" s="304"/>
      <c r="FKK27" s="304"/>
      <c r="FKL27" s="304"/>
      <c r="FKM27" s="304"/>
      <c r="FKN27" s="304"/>
      <c r="FKO27" s="304"/>
      <c r="FKP27" s="304"/>
      <c r="FKQ27" s="304"/>
      <c r="FKR27" s="304"/>
      <c r="FKS27" s="304"/>
      <c r="FKT27" s="304"/>
      <c r="FKU27" s="304"/>
      <c r="FKV27" s="304"/>
      <c r="FKW27" s="304"/>
      <c r="FKX27" s="304"/>
      <c r="FKY27" s="304"/>
      <c r="FKZ27" s="304"/>
      <c r="FLA27" s="304"/>
      <c r="FLB27" s="304"/>
      <c r="FLC27" s="304"/>
      <c r="FLD27" s="304"/>
      <c r="FLE27" s="304"/>
      <c r="FLF27" s="304"/>
      <c r="FLG27" s="304"/>
      <c r="FLH27" s="304"/>
      <c r="FLI27" s="304"/>
      <c r="FLJ27" s="304"/>
      <c r="FLK27" s="304"/>
      <c r="FLL27" s="304"/>
      <c r="FLM27" s="304"/>
      <c r="FLN27" s="304"/>
      <c r="FLO27" s="304"/>
      <c r="FLP27" s="304"/>
      <c r="FLQ27" s="304"/>
      <c r="FLR27" s="304"/>
      <c r="FLS27" s="304"/>
      <c r="FLT27" s="304"/>
      <c r="FLU27" s="304"/>
      <c r="FLV27" s="304"/>
      <c r="FLW27" s="304"/>
      <c r="FLX27" s="304"/>
      <c r="FLY27" s="304"/>
      <c r="FLZ27" s="304"/>
      <c r="FMA27" s="304"/>
      <c r="FMB27" s="304"/>
      <c r="FMC27" s="304"/>
      <c r="FMD27" s="304"/>
      <c r="FME27" s="304"/>
      <c r="FMF27" s="304"/>
      <c r="FMG27" s="304"/>
      <c r="FMH27" s="304"/>
      <c r="FMI27" s="304"/>
      <c r="FMJ27" s="304"/>
      <c r="FMK27" s="304"/>
      <c r="FML27" s="304"/>
      <c r="FMM27" s="304"/>
      <c r="FMN27" s="304"/>
      <c r="FMO27" s="304"/>
      <c r="FMP27" s="304"/>
      <c r="FMQ27" s="304"/>
      <c r="FMR27" s="304"/>
      <c r="FMS27" s="304"/>
      <c r="FMT27" s="304"/>
      <c r="FMU27" s="304"/>
      <c r="FMV27" s="304"/>
      <c r="FMW27" s="304"/>
      <c r="FMX27" s="304"/>
      <c r="FMY27" s="304"/>
      <c r="FMZ27" s="304"/>
      <c r="FNA27" s="304"/>
      <c r="FNB27" s="304"/>
      <c r="FNC27" s="304"/>
      <c r="FND27" s="304"/>
      <c r="FNE27" s="304"/>
      <c r="FNF27" s="304"/>
      <c r="FNG27" s="304"/>
      <c r="FNH27" s="304"/>
      <c r="FNI27" s="304"/>
      <c r="FNJ27" s="304"/>
      <c r="FNK27" s="304"/>
      <c r="FNL27" s="304"/>
      <c r="FNM27" s="304"/>
      <c r="FNN27" s="304"/>
      <c r="FNO27" s="304"/>
      <c r="FNP27" s="304"/>
      <c r="FNQ27" s="304"/>
      <c r="FNR27" s="304"/>
      <c r="FNS27" s="304"/>
      <c r="FNT27" s="304"/>
      <c r="FNU27" s="304"/>
      <c r="FNV27" s="304"/>
      <c r="FNW27" s="304"/>
      <c r="FNX27" s="304"/>
      <c r="FNY27" s="304"/>
      <c r="FNZ27" s="304"/>
      <c r="FOA27" s="304"/>
      <c r="FOB27" s="304"/>
      <c r="FOC27" s="304"/>
      <c r="FOD27" s="304"/>
      <c r="FOE27" s="304"/>
      <c r="FOF27" s="304"/>
      <c r="FOG27" s="304"/>
      <c r="FOH27" s="304"/>
      <c r="FOI27" s="304"/>
      <c r="FOJ27" s="304"/>
      <c r="FOK27" s="304"/>
      <c r="FOL27" s="304"/>
      <c r="FOM27" s="304"/>
      <c r="FON27" s="304"/>
      <c r="FOO27" s="304"/>
      <c r="FOP27" s="304"/>
      <c r="FOQ27" s="304"/>
      <c r="FOR27" s="304"/>
      <c r="FOS27" s="304"/>
      <c r="FOT27" s="304"/>
      <c r="FOU27" s="304"/>
      <c r="FOV27" s="304"/>
      <c r="FOW27" s="304"/>
      <c r="FOX27" s="304"/>
      <c r="FOY27" s="304"/>
      <c r="FOZ27" s="304"/>
      <c r="FPA27" s="304"/>
      <c r="FPB27" s="304"/>
      <c r="FPC27" s="304"/>
      <c r="FPD27" s="304"/>
      <c r="FPE27" s="304"/>
      <c r="FPF27" s="304"/>
      <c r="FPG27" s="304"/>
      <c r="FPH27" s="304"/>
      <c r="FPI27" s="304"/>
      <c r="FPJ27" s="304"/>
      <c r="FPK27" s="304"/>
      <c r="FPL27" s="304"/>
      <c r="FPM27" s="304"/>
      <c r="FPN27" s="304"/>
      <c r="FPO27" s="304"/>
      <c r="FPP27" s="304"/>
      <c r="FPQ27" s="304"/>
      <c r="FPR27" s="304"/>
      <c r="FPS27" s="304"/>
      <c r="FPT27" s="304"/>
      <c r="FPU27" s="304"/>
      <c r="FPV27" s="304"/>
      <c r="FPW27" s="304"/>
      <c r="FPX27" s="304"/>
      <c r="FPY27" s="304"/>
      <c r="FPZ27" s="304"/>
      <c r="FQA27" s="304"/>
      <c r="FQB27" s="304"/>
      <c r="FQC27" s="304"/>
      <c r="FQD27" s="304"/>
      <c r="FQE27" s="304"/>
      <c r="FQF27" s="304"/>
      <c r="FQG27" s="304"/>
      <c r="FQH27" s="304"/>
      <c r="FQI27" s="304"/>
      <c r="FQJ27" s="304"/>
      <c r="FQK27" s="304"/>
      <c r="FQL27" s="304"/>
      <c r="FQM27" s="304"/>
      <c r="FQN27" s="304"/>
      <c r="FQO27" s="304"/>
      <c r="FQP27" s="304"/>
      <c r="FQQ27" s="304"/>
      <c r="FQR27" s="304"/>
      <c r="FQS27" s="304"/>
      <c r="FQT27" s="304"/>
      <c r="FQU27" s="304"/>
      <c r="FQV27" s="304"/>
      <c r="FQW27" s="304"/>
      <c r="FQX27" s="304"/>
      <c r="FQY27" s="304"/>
      <c r="FQZ27" s="304"/>
      <c r="FRA27" s="304"/>
      <c r="FRB27" s="304"/>
      <c r="FRC27" s="304"/>
      <c r="FRD27" s="304"/>
      <c r="FRE27" s="304"/>
      <c r="FRF27" s="304"/>
      <c r="FRG27" s="304"/>
      <c r="FRH27" s="304"/>
      <c r="FRI27" s="304"/>
      <c r="FRJ27" s="304"/>
      <c r="FRK27" s="304"/>
      <c r="FRL27" s="304"/>
      <c r="FRM27" s="304"/>
      <c r="FRN27" s="304"/>
      <c r="FRO27" s="304"/>
      <c r="FRP27" s="304"/>
      <c r="FRQ27" s="304"/>
      <c r="FRR27" s="304"/>
      <c r="FRS27" s="304"/>
      <c r="FRT27" s="304"/>
      <c r="FRU27" s="304"/>
      <c r="FRV27" s="304"/>
      <c r="FRW27" s="304"/>
      <c r="FRX27" s="304"/>
      <c r="FRY27" s="304"/>
      <c r="FRZ27" s="304"/>
      <c r="FSA27" s="304"/>
      <c r="FSB27" s="304"/>
      <c r="FSC27" s="304"/>
      <c r="FSD27" s="304"/>
      <c r="FSE27" s="304"/>
      <c r="FSF27" s="304"/>
      <c r="FSG27" s="304"/>
      <c r="FSH27" s="304"/>
      <c r="FSI27" s="304"/>
      <c r="FSJ27" s="304"/>
      <c r="FSK27" s="304"/>
      <c r="FSL27" s="304"/>
      <c r="FSM27" s="304"/>
      <c r="FSN27" s="304"/>
      <c r="FSO27" s="304"/>
      <c r="FSP27" s="304"/>
      <c r="FSQ27" s="304"/>
      <c r="FSR27" s="304"/>
      <c r="FSS27" s="304"/>
      <c r="FST27" s="304"/>
      <c r="FSU27" s="304"/>
      <c r="FSV27" s="304"/>
      <c r="FSW27" s="304"/>
      <c r="FSX27" s="304"/>
      <c r="FSY27" s="304"/>
      <c r="FSZ27" s="304"/>
      <c r="FTA27" s="304"/>
      <c r="FTB27" s="304"/>
      <c r="FTC27" s="304"/>
      <c r="FTD27" s="304"/>
      <c r="FTE27" s="304"/>
      <c r="FTF27" s="304"/>
      <c r="FTG27" s="304"/>
      <c r="FTH27" s="304"/>
      <c r="FTI27" s="304"/>
      <c r="FTJ27" s="304"/>
      <c r="FTK27" s="304"/>
      <c r="FTL27" s="304"/>
      <c r="FTM27" s="304"/>
      <c r="FTN27" s="304"/>
      <c r="FTO27" s="304"/>
      <c r="FTP27" s="304"/>
      <c r="FTQ27" s="304"/>
      <c r="FTR27" s="304"/>
      <c r="FTS27" s="304"/>
      <c r="FTT27" s="304"/>
      <c r="FTU27" s="304"/>
      <c r="FTV27" s="304"/>
      <c r="FTW27" s="304"/>
      <c r="FTX27" s="304"/>
      <c r="FTY27" s="304"/>
      <c r="FTZ27" s="304"/>
      <c r="FUA27" s="304"/>
      <c r="FUB27" s="304"/>
      <c r="FUC27" s="304"/>
      <c r="FUD27" s="304"/>
      <c r="FUE27" s="304"/>
      <c r="FUF27" s="304"/>
      <c r="FUG27" s="304"/>
      <c r="FUH27" s="304"/>
      <c r="FUI27" s="304"/>
      <c r="FUJ27" s="304"/>
      <c r="FUK27" s="304"/>
      <c r="FUL27" s="304"/>
      <c r="FUM27" s="304"/>
      <c r="FUN27" s="304"/>
      <c r="FUO27" s="304"/>
      <c r="FUP27" s="304"/>
      <c r="FUQ27" s="304"/>
      <c r="FUR27" s="304"/>
      <c r="FUS27" s="304"/>
      <c r="FUT27" s="304"/>
      <c r="FUU27" s="304"/>
      <c r="FUV27" s="304"/>
      <c r="FUW27" s="304"/>
      <c r="FUX27" s="304"/>
      <c r="FUY27" s="304"/>
      <c r="FUZ27" s="304"/>
      <c r="FVA27" s="304"/>
      <c r="FVB27" s="304"/>
      <c r="FVC27" s="304"/>
      <c r="FVD27" s="304"/>
      <c r="FVE27" s="304"/>
      <c r="FVF27" s="304"/>
      <c r="FVG27" s="304"/>
      <c r="FVH27" s="304"/>
      <c r="FVI27" s="304"/>
      <c r="FVJ27" s="304"/>
      <c r="FVK27" s="304"/>
      <c r="FVL27" s="304"/>
      <c r="FVM27" s="304"/>
      <c r="FVN27" s="304"/>
      <c r="FVO27" s="304"/>
      <c r="FVP27" s="304"/>
      <c r="FVQ27" s="304"/>
      <c r="FVR27" s="304"/>
      <c r="FVS27" s="304"/>
      <c r="FVT27" s="304"/>
      <c r="FVU27" s="304"/>
      <c r="FVV27" s="304"/>
      <c r="FVW27" s="304"/>
      <c r="FVX27" s="304"/>
      <c r="FVY27" s="304"/>
      <c r="FVZ27" s="304"/>
      <c r="FWA27" s="304"/>
      <c r="FWB27" s="304"/>
      <c r="FWC27" s="304"/>
      <c r="FWD27" s="304"/>
      <c r="FWE27" s="304"/>
      <c r="FWF27" s="304"/>
      <c r="FWG27" s="304"/>
      <c r="FWH27" s="304"/>
      <c r="FWI27" s="304"/>
      <c r="FWJ27" s="304"/>
      <c r="FWK27" s="304"/>
      <c r="FWL27" s="304"/>
      <c r="FWM27" s="304"/>
      <c r="FWN27" s="304"/>
      <c r="FWO27" s="304"/>
      <c r="FWP27" s="304"/>
      <c r="FWQ27" s="304"/>
      <c r="FWR27" s="304"/>
      <c r="FWS27" s="304"/>
      <c r="FWT27" s="304"/>
      <c r="FWU27" s="304"/>
      <c r="FWV27" s="304"/>
      <c r="FWW27" s="304"/>
      <c r="FWX27" s="304"/>
      <c r="FWY27" s="304"/>
      <c r="FWZ27" s="304"/>
      <c r="FXA27" s="304"/>
      <c r="FXB27" s="304"/>
      <c r="FXC27" s="304"/>
      <c r="FXD27" s="304"/>
      <c r="FXE27" s="304"/>
      <c r="FXF27" s="304"/>
      <c r="FXG27" s="304"/>
      <c r="FXH27" s="304"/>
      <c r="FXI27" s="304"/>
      <c r="FXJ27" s="304"/>
      <c r="FXK27" s="304"/>
      <c r="FXL27" s="304"/>
      <c r="FXM27" s="304"/>
      <c r="FXN27" s="304"/>
      <c r="FXO27" s="304"/>
      <c r="FXP27" s="304"/>
      <c r="FXQ27" s="304"/>
      <c r="FXR27" s="304"/>
      <c r="FXS27" s="304"/>
      <c r="FXT27" s="304"/>
      <c r="FXU27" s="304"/>
      <c r="FXV27" s="304"/>
      <c r="FXW27" s="304"/>
      <c r="FXX27" s="304"/>
      <c r="FXY27" s="304"/>
      <c r="FXZ27" s="304"/>
      <c r="FYA27" s="304"/>
      <c r="FYB27" s="304"/>
      <c r="FYC27" s="304"/>
      <c r="FYD27" s="304"/>
      <c r="FYE27" s="304"/>
      <c r="FYF27" s="304"/>
      <c r="FYG27" s="304"/>
      <c r="FYH27" s="304"/>
      <c r="FYI27" s="304"/>
      <c r="FYJ27" s="304"/>
      <c r="FYK27" s="304"/>
      <c r="FYL27" s="304"/>
      <c r="FYM27" s="304"/>
      <c r="FYN27" s="304"/>
      <c r="FYO27" s="304"/>
      <c r="FYP27" s="304"/>
      <c r="FYQ27" s="304"/>
      <c r="FYR27" s="304"/>
      <c r="FYS27" s="304"/>
      <c r="FYT27" s="304"/>
      <c r="FYU27" s="304"/>
      <c r="FYV27" s="304"/>
      <c r="FYW27" s="304"/>
      <c r="FYX27" s="304"/>
      <c r="FYY27" s="304"/>
      <c r="FYZ27" s="304"/>
      <c r="FZA27" s="304"/>
      <c r="FZB27" s="304"/>
      <c r="FZC27" s="304"/>
      <c r="FZD27" s="304"/>
      <c r="FZE27" s="304"/>
      <c r="FZF27" s="304"/>
      <c r="FZG27" s="304"/>
      <c r="FZH27" s="304"/>
      <c r="FZI27" s="304"/>
      <c r="FZJ27" s="304"/>
      <c r="FZK27" s="304"/>
      <c r="FZL27" s="304"/>
      <c r="FZM27" s="304"/>
      <c r="FZN27" s="304"/>
      <c r="FZO27" s="304"/>
      <c r="FZP27" s="304"/>
      <c r="FZQ27" s="304"/>
      <c r="FZR27" s="304"/>
      <c r="FZS27" s="304"/>
      <c r="FZT27" s="304"/>
      <c r="FZU27" s="304"/>
      <c r="FZV27" s="304"/>
      <c r="FZW27" s="304"/>
      <c r="FZX27" s="304"/>
      <c r="FZY27" s="304"/>
      <c r="FZZ27" s="304"/>
      <c r="GAA27" s="304"/>
      <c r="GAB27" s="304"/>
      <c r="GAC27" s="304"/>
      <c r="GAD27" s="304"/>
      <c r="GAE27" s="304"/>
      <c r="GAF27" s="304"/>
      <c r="GAG27" s="304"/>
      <c r="GAH27" s="304"/>
      <c r="GAI27" s="304"/>
      <c r="GAJ27" s="304"/>
      <c r="GAK27" s="304"/>
      <c r="GAL27" s="304"/>
      <c r="GAM27" s="304"/>
      <c r="GAN27" s="304"/>
      <c r="GAO27" s="304"/>
      <c r="GAP27" s="304"/>
      <c r="GAQ27" s="304"/>
      <c r="GAR27" s="304"/>
      <c r="GAS27" s="304"/>
      <c r="GAT27" s="304"/>
      <c r="GAU27" s="304"/>
      <c r="GAV27" s="304"/>
      <c r="GAW27" s="304"/>
      <c r="GAX27" s="304"/>
      <c r="GAY27" s="304"/>
      <c r="GAZ27" s="304"/>
      <c r="GBA27" s="304"/>
      <c r="GBB27" s="304"/>
      <c r="GBC27" s="304"/>
      <c r="GBD27" s="304"/>
      <c r="GBE27" s="304"/>
      <c r="GBF27" s="304"/>
      <c r="GBG27" s="304"/>
      <c r="GBH27" s="304"/>
      <c r="GBI27" s="304"/>
      <c r="GBJ27" s="304"/>
      <c r="GBK27" s="304"/>
      <c r="GBL27" s="304"/>
      <c r="GBM27" s="304"/>
      <c r="GBN27" s="304"/>
      <c r="GBO27" s="304"/>
      <c r="GBP27" s="304"/>
      <c r="GBQ27" s="304"/>
      <c r="GBR27" s="304"/>
      <c r="GBS27" s="304"/>
      <c r="GBT27" s="304"/>
      <c r="GBU27" s="304"/>
      <c r="GBV27" s="304"/>
      <c r="GBW27" s="304"/>
      <c r="GBX27" s="304"/>
      <c r="GBY27" s="304"/>
      <c r="GBZ27" s="304"/>
      <c r="GCA27" s="304"/>
      <c r="GCB27" s="304"/>
      <c r="GCC27" s="304"/>
      <c r="GCD27" s="304"/>
      <c r="GCE27" s="304"/>
      <c r="GCF27" s="304"/>
      <c r="GCG27" s="304"/>
      <c r="GCH27" s="304"/>
      <c r="GCI27" s="304"/>
      <c r="GCJ27" s="304"/>
      <c r="GCK27" s="304"/>
      <c r="GCL27" s="304"/>
      <c r="GCM27" s="304"/>
      <c r="GCN27" s="304"/>
      <c r="GCO27" s="304"/>
      <c r="GCP27" s="304"/>
      <c r="GCQ27" s="304"/>
      <c r="GCR27" s="304"/>
      <c r="GCS27" s="304"/>
      <c r="GCT27" s="304"/>
      <c r="GCU27" s="304"/>
      <c r="GCV27" s="304"/>
      <c r="GCW27" s="304"/>
      <c r="GCX27" s="304"/>
      <c r="GCY27" s="304"/>
      <c r="GCZ27" s="304"/>
      <c r="GDA27" s="304"/>
      <c r="GDB27" s="304"/>
      <c r="GDC27" s="304"/>
      <c r="GDD27" s="304"/>
      <c r="GDE27" s="304"/>
      <c r="GDF27" s="304"/>
      <c r="GDG27" s="304"/>
      <c r="GDH27" s="304"/>
      <c r="GDI27" s="304"/>
      <c r="GDJ27" s="304"/>
      <c r="GDK27" s="304"/>
      <c r="GDL27" s="304"/>
      <c r="GDM27" s="304"/>
      <c r="GDN27" s="304"/>
      <c r="GDO27" s="304"/>
      <c r="GDP27" s="304"/>
      <c r="GDQ27" s="304"/>
      <c r="GDR27" s="304"/>
      <c r="GDS27" s="304"/>
      <c r="GDT27" s="304"/>
      <c r="GDU27" s="304"/>
      <c r="GDV27" s="304"/>
      <c r="GDW27" s="304"/>
      <c r="GDX27" s="304"/>
      <c r="GDY27" s="304"/>
      <c r="GDZ27" s="304"/>
      <c r="GEA27" s="304"/>
      <c r="GEB27" s="304"/>
      <c r="GEC27" s="304"/>
      <c r="GED27" s="304"/>
      <c r="GEE27" s="304"/>
      <c r="GEF27" s="304"/>
      <c r="GEG27" s="304"/>
      <c r="GEH27" s="304"/>
      <c r="GEI27" s="304"/>
      <c r="GEJ27" s="304"/>
      <c r="GEK27" s="304"/>
      <c r="GEL27" s="304"/>
      <c r="GEM27" s="304"/>
      <c r="GEN27" s="304"/>
      <c r="GEO27" s="304"/>
      <c r="GEP27" s="304"/>
      <c r="GEQ27" s="304"/>
      <c r="GER27" s="304"/>
      <c r="GES27" s="304"/>
      <c r="GET27" s="304"/>
      <c r="GEU27" s="304"/>
      <c r="GEV27" s="304"/>
      <c r="GEW27" s="304"/>
      <c r="GEX27" s="304"/>
      <c r="GEY27" s="304"/>
      <c r="GEZ27" s="304"/>
      <c r="GFA27" s="304"/>
      <c r="GFB27" s="304"/>
      <c r="GFC27" s="304"/>
      <c r="GFD27" s="304"/>
      <c r="GFE27" s="304"/>
      <c r="GFF27" s="304"/>
      <c r="GFG27" s="304"/>
      <c r="GFH27" s="304"/>
      <c r="GFI27" s="304"/>
      <c r="GFJ27" s="304"/>
      <c r="GFK27" s="304"/>
      <c r="GFL27" s="304"/>
      <c r="GFM27" s="304"/>
      <c r="GFN27" s="304"/>
      <c r="GFO27" s="304"/>
      <c r="GFP27" s="304"/>
      <c r="GFQ27" s="304"/>
      <c r="GFR27" s="304"/>
      <c r="GFS27" s="304"/>
      <c r="GFT27" s="304"/>
      <c r="GFU27" s="304"/>
      <c r="GFV27" s="304"/>
      <c r="GFW27" s="304"/>
      <c r="GFX27" s="304"/>
      <c r="GFY27" s="304"/>
      <c r="GFZ27" s="304"/>
      <c r="GGA27" s="304"/>
      <c r="GGB27" s="304"/>
      <c r="GGC27" s="304"/>
      <c r="GGD27" s="304"/>
      <c r="GGE27" s="304"/>
      <c r="GGF27" s="304"/>
      <c r="GGG27" s="304"/>
      <c r="GGH27" s="304"/>
      <c r="GGI27" s="304"/>
      <c r="GGJ27" s="304"/>
      <c r="GGK27" s="304"/>
      <c r="GGL27" s="304"/>
      <c r="GGM27" s="304"/>
      <c r="GGN27" s="304"/>
      <c r="GGO27" s="304"/>
      <c r="GGP27" s="304"/>
      <c r="GGQ27" s="304"/>
      <c r="GGR27" s="304"/>
      <c r="GGS27" s="304"/>
      <c r="GGT27" s="304"/>
      <c r="GGU27" s="304"/>
      <c r="GGV27" s="304"/>
      <c r="GGW27" s="304"/>
      <c r="GGX27" s="304"/>
      <c r="GGY27" s="304"/>
      <c r="GGZ27" s="304"/>
      <c r="GHA27" s="304"/>
      <c r="GHB27" s="304"/>
      <c r="GHC27" s="304"/>
      <c r="GHD27" s="304"/>
      <c r="GHE27" s="304"/>
      <c r="GHF27" s="304"/>
      <c r="GHG27" s="304"/>
      <c r="GHH27" s="304"/>
      <c r="GHI27" s="304"/>
      <c r="GHJ27" s="304"/>
      <c r="GHK27" s="304"/>
      <c r="GHL27" s="304"/>
      <c r="GHM27" s="304"/>
      <c r="GHN27" s="304"/>
      <c r="GHO27" s="304"/>
      <c r="GHP27" s="304"/>
      <c r="GHQ27" s="304"/>
      <c r="GHR27" s="304"/>
      <c r="GHS27" s="304"/>
      <c r="GHT27" s="304"/>
      <c r="GHU27" s="304"/>
      <c r="GHV27" s="304"/>
      <c r="GHW27" s="304"/>
      <c r="GHX27" s="304"/>
      <c r="GHY27" s="304"/>
      <c r="GHZ27" s="304"/>
      <c r="GIA27" s="304"/>
      <c r="GIB27" s="304"/>
      <c r="GIC27" s="304"/>
      <c r="GID27" s="304"/>
      <c r="GIE27" s="304"/>
      <c r="GIF27" s="304"/>
      <c r="GIG27" s="304"/>
      <c r="GIH27" s="304"/>
      <c r="GII27" s="304"/>
      <c r="GIJ27" s="304"/>
      <c r="GIK27" s="304"/>
      <c r="GIL27" s="304"/>
      <c r="GIM27" s="304"/>
      <c r="GIN27" s="304"/>
      <c r="GIO27" s="304"/>
      <c r="GIP27" s="304"/>
      <c r="GIQ27" s="304"/>
      <c r="GIR27" s="304"/>
      <c r="GIS27" s="304"/>
      <c r="GIT27" s="304"/>
      <c r="GIU27" s="304"/>
      <c r="GIV27" s="304"/>
      <c r="GIW27" s="304"/>
      <c r="GIX27" s="304"/>
      <c r="GIY27" s="304"/>
      <c r="GIZ27" s="304"/>
      <c r="GJA27" s="304"/>
      <c r="GJB27" s="304"/>
      <c r="GJC27" s="304"/>
      <c r="GJD27" s="304"/>
      <c r="GJE27" s="304"/>
      <c r="GJF27" s="304"/>
      <c r="GJG27" s="304"/>
      <c r="GJH27" s="304"/>
      <c r="GJI27" s="304"/>
      <c r="GJJ27" s="304"/>
      <c r="GJK27" s="304"/>
      <c r="GJL27" s="304"/>
      <c r="GJM27" s="304"/>
      <c r="GJN27" s="304"/>
      <c r="GJO27" s="304"/>
      <c r="GJP27" s="304"/>
      <c r="GJQ27" s="304"/>
      <c r="GJR27" s="304"/>
      <c r="GJS27" s="304"/>
      <c r="GJT27" s="304"/>
      <c r="GJU27" s="304"/>
      <c r="GJV27" s="304"/>
      <c r="GJW27" s="304"/>
      <c r="GJX27" s="304"/>
      <c r="GJY27" s="304"/>
      <c r="GJZ27" s="304"/>
      <c r="GKA27" s="304"/>
      <c r="GKB27" s="304"/>
      <c r="GKC27" s="304"/>
      <c r="GKD27" s="304"/>
      <c r="GKE27" s="304"/>
      <c r="GKF27" s="304"/>
      <c r="GKG27" s="304"/>
      <c r="GKH27" s="304"/>
      <c r="GKI27" s="304"/>
      <c r="GKJ27" s="304"/>
      <c r="GKK27" s="304"/>
      <c r="GKL27" s="304"/>
      <c r="GKM27" s="304"/>
      <c r="GKN27" s="304"/>
      <c r="GKO27" s="304"/>
      <c r="GKP27" s="304"/>
      <c r="GKQ27" s="304"/>
      <c r="GKR27" s="304"/>
      <c r="GKS27" s="304"/>
      <c r="GKT27" s="304"/>
      <c r="GKU27" s="304"/>
      <c r="GKV27" s="304"/>
      <c r="GKW27" s="304"/>
      <c r="GKX27" s="304"/>
      <c r="GKY27" s="304"/>
      <c r="GKZ27" s="304"/>
      <c r="GLA27" s="304"/>
      <c r="GLB27" s="304"/>
      <c r="GLC27" s="304"/>
      <c r="GLD27" s="304"/>
      <c r="GLE27" s="304"/>
      <c r="GLF27" s="304"/>
      <c r="GLG27" s="304"/>
      <c r="GLH27" s="304"/>
      <c r="GLI27" s="304"/>
      <c r="GLJ27" s="304"/>
      <c r="GLK27" s="304"/>
      <c r="GLL27" s="304"/>
      <c r="GLM27" s="304"/>
      <c r="GLN27" s="304"/>
      <c r="GLO27" s="304"/>
      <c r="GLP27" s="304"/>
      <c r="GLQ27" s="304"/>
      <c r="GLR27" s="304"/>
      <c r="GLS27" s="304"/>
      <c r="GLT27" s="304"/>
      <c r="GLU27" s="304"/>
      <c r="GLV27" s="304"/>
      <c r="GLW27" s="304"/>
      <c r="GLX27" s="304"/>
      <c r="GLY27" s="304"/>
      <c r="GLZ27" s="304"/>
      <c r="GMA27" s="304"/>
      <c r="GMB27" s="304"/>
      <c r="GMC27" s="304"/>
      <c r="GMD27" s="304"/>
      <c r="GME27" s="304"/>
      <c r="GMF27" s="304"/>
      <c r="GMG27" s="304"/>
      <c r="GMH27" s="304"/>
      <c r="GMI27" s="304"/>
      <c r="GMJ27" s="304"/>
      <c r="GMK27" s="304"/>
      <c r="GML27" s="304"/>
      <c r="GMM27" s="304"/>
      <c r="GMN27" s="304"/>
      <c r="GMO27" s="304"/>
      <c r="GMP27" s="304"/>
      <c r="GMQ27" s="304"/>
      <c r="GMR27" s="304"/>
      <c r="GMS27" s="304"/>
      <c r="GMT27" s="304"/>
      <c r="GMU27" s="304"/>
      <c r="GMV27" s="304"/>
      <c r="GMW27" s="304"/>
      <c r="GMX27" s="304"/>
      <c r="GMY27" s="304"/>
      <c r="GMZ27" s="304"/>
      <c r="GNA27" s="304"/>
      <c r="GNB27" s="304"/>
      <c r="GNC27" s="304"/>
      <c r="GND27" s="304"/>
      <c r="GNE27" s="304"/>
      <c r="GNF27" s="304"/>
      <c r="GNG27" s="304"/>
      <c r="GNH27" s="304"/>
      <c r="GNI27" s="304"/>
      <c r="GNJ27" s="304"/>
      <c r="GNK27" s="304"/>
      <c r="GNL27" s="304"/>
      <c r="GNM27" s="304"/>
      <c r="GNN27" s="304"/>
      <c r="GNO27" s="304"/>
      <c r="GNP27" s="304"/>
      <c r="GNQ27" s="304"/>
      <c r="GNR27" s="304"/>
      <c r="GNS27" s="304"/>
      <c r="GNT27" s="304"/>
      <c r="GNU27" s="304"/>
      <c r="GNV27" s="304"/>
      <c r="GNW27" s="304"/>
      <c r="GNX27" s="304"/>
      <c r="GNY27" s="304"/>
      <c r="GNZ27" s="304"/>
      <c r="GOA27" s="304"/>
      <c r="GOB27" s="304"/>
      <c r="GOC27" s="304"/>
      <c r="GOD27" s="304"/>
      <c r="GOE27" s="304"/>
      <c r="GOF27" s="304"/>
      <c r="GOG27" s="304"/>
      <c r="GOH27" s="304"/>
      <c r="GOI27" s="304"/>
      <c r="GOJ27" s="304"/>
      <c r="GOK27" s="304"/>
      <c r="GOL27" s="304"/>
      <c r="GOM27" s="304"/>
      <c r="GON27" s="304"/>
      <c r="GOO27" s="304"/>
      <c r="GOP27" s="304"/>
      <c r="GOQ27" s="304"/>
      <c r="GOR27" s="304"/>
      <c r="GOS27" s="304"/>
      <c r="GOT27" s="304"/>
      <c r="GOU27" s="304"/>
      <c r="GOV27" s="304"/>
      <c r="GOW27" s="304"/>
      <c r="GOX27" s="304"/>
      <c r="GOY27" s="304"/>
      <c r="GOZ27" s="304"/>
      <c r="GPA27" s="304"/>
      <c r="GPB27" s="304"/>
      <c r="GPC27" s="304"/>
      <c r="GPD27" s="304"/>
      <c r="GPE27" s="304"/>
      <c r="GPF27" s="304"/>
      <c r="GPG27" s="304"/>
      <c r="GPH27" s="304"/>
      <c r="GPI27" s="304"/>
      <c r="GPJ27" s="304"/>
      <c r="GPK27" s="304"/>
      <c r="GPL27" s="304"/>
      <c r="GPM27" s="304"/>
      <c r="GPN27" s="304"/>
      <c r="GPO27" s="304"/>
      <c r="GPP27" s="304"/>
      <c r="GPQ27" s="304"/>
      <c r="GPR27" s="304"/>
      <c r="GPS27" s="304"/>
      <c r="GPT27" s="304"/>
      <c r="GPU27" s="304"/>
      <c r="GPV27" s="304"/>
      <c r="GPW27" s="304"/>
      <c r="GPX27" s="304"/>
      <c r="GPY27" s="304"/>
      <c r="GPZ27" s="304"/>
      <c r="GQA27" s="304"/>
      <c r="GQB27" s="304"/>
      <c r="GQC27" s="304"/>
      <c r="GQD27" s="304"/>
      <c r="GQE27" s="304"/>
      <c r="GQF27" s="304"/>
      <c r="GQG27" s="304"/>
      <c r="GQH27" s="304"/>
      <c r="GQI27" s="304"/>
      <c r="GQJ27" s="304"/>
      <c r="GQK27" s="304"/>
      <c r="GQL27" s="304"/>
      <c r="GQM27" s="304"/>
      <c r="GQN27" s="304"/>
      <c r="GQO27" s="304"/>
      <c r="GQP27" s="304"/>
      <c r="GQQ27" s="304"/>
      <c r="GQR27" s="304"/>
      <c r="GQS27" s="304"/>
      <c r="GQT27" s="304"/>
      <c r="GQU27" s="304"/>
      <c r="GQV27" s="304"/>
      <c r="GQW27" s="304"/>
      <c r="GQX27" s="304"/>
      <c r="GQY27" s="304"/>
      <c r="GQZ27" s="304"/>
      <c r="GRA27" s="304"/>
      <c r="GRB27" s="304"/>
      <c r="GRC27" s="304"/>
      <c r="GRD27" s="304"/>
      <c r="GRE27" s="304"/>
      <c r="GRF27" s="304"/>
      <c r="GRG27" s="304"/>
      <c r="GRH27" s="304"/>
      <c r="GRI27" s="304"/>
      <c r="GRJ27" s="304"/>
      <c r="GRK27" s="304"/>
      <c r="GRL27" s="304"/>
      <c r="GRM27" s="304"/>
      <c r="GRN27" s="304"/>
      <c r="GRO27" s="304"/>
      <c r="GRP27" s="304"/>
      <c r="GRQ27" s="304"/>
      <c r="GRR27" s="304"/>
      <c r="GRS27" s="304"/>
      <c r="GRT27" s="304"/>
      <c r="GRU27" s="304"/>
      <c r="GRV27" s="304"/>
      <c r="GRW27" s="304"/>
      <c r="GRX27" s="304"/>
      <c r="GRY27" s="304"/>
      <c r="GRZ27" s="304"/>
      <c r="GSA27" s="304"/>
      <c r="GSB27" s="304"/>
      <c r="GSC27" s="304"/>
      <c r="GSD27" s="304"/>
      <c r="GSE27" s="304"/>
      <c r="GSF27" s="304"/>
      <c r="GSG27" s="304"/>
      <c r="GSH27" s="304"/>
      <c r="GSI27" s="304"/>
      <c r="GSJ27" s="304"/>
      <c r="GSK27" s="304"/>
      <c r="GSL27" s="304"/>
      <c r="GSM27" s="304"/>
      <c r="GSN27" s="304"/>
      <c r="GSO27" s="304"/>
      <c r="GSP27" s="304"/>
      <c r="GSQ27" s="304"/>
      <c r="GSR27" s="304"/>
      <c r="GSS27" s="304"/>
      <c r="GST27" s="304"/>
      <c r="GSU27" s="304"/>
      <c r="GSV27" s="304"/>
      <c r="GSW27" s="304"/>
      <c r="GSX27" s="304"/>
      <c r="GSY27" s="304"/>
      <c r="GSZ27" s="304"/>
      <c r="GTA27" s="304"/>
      <c r="GTB27" s="304"/>
      <c r="GTC27" s="304"/>
      <c r="GTD27" s="304"/>
      <c r="GTE27" s="304"/>
      <c r="GTF27" s="304"/>
      <c r="GTG27" s="304"/>
      <c r="GTH27" s="304"/>
      <c r="GTI27" s="304"/>
      <c r="GTJ27" s="304"/>
      <c r="GTK27" s="304"/>
      <c r="GTL27" s="304"/>
      <c r="GTM27" s="304"/>
      <c r="GTN27" s="304"/>
      <c r="GTO27" s="304"/>
      <c r="GTP27" s="304"/>
      <c r="GTQ27" s="304"/>
      <c r="GTR27" s="304"/>
      <c r="GTS27" s="304"/>
      <c r="GTT27" s="304"/>
      <c r="GTU27" s="304"/>
      <c r="GTV27" s="304"/>
      <c r="GTW27" s="304"/>
      <c r="GTX27" s="304"/>
      <c r="GTY27" s="304"/>
      <c r="GTZ27" s="304"/>
      <c r="GUA27" s="304"/>
      <c r="GUB27" s="304"/>
      <c r="GUC27" s="304"/>
      <c r="GUD27" s="304"/>
      <c r="GUE27" s="304"/>
      <c r="GUF27" s="304"/>
      <c r="GUG27" s="304"/>
      <c r="GUH27" s="304"/>
      <c r="GUI27" s="304"/>
      <c r="GUJ27" s="304"/>
      <c r="GUK27" s="304"/>
      <c r="GUL27" s="304"/>
      <c r="GUM27" s="304"/>
      <c r="GUN27" s="304"/>
      <c r="GUO27" s="304"/>
      <c r="GUP27" s="304"/>
      <c r="GUQ27" s="304"/>
      <c r="GUR27" s="304"/>
      <c r="GUS27" s="304"/>
      <c r="GUT27" s="304"/>
      <c r="GUU27" s="304"/>
      <c r="GUV27" s="304"/>
      <c r="GUW27" s="304"/>
      <c r="GUX27" s="304"/>
      <c r="GUY27" s="304"/>
      <c r="GUZ27" s="304"/>
      <c r="GVA27" s="304"/>
      <c r="GVB27" s="304"/>
      <c r="GVC27" s="304"/>
      <c r="GVD27" s="304"/>
      <c r="GVE27" s="304"/>
      <c r="GVF27" s="304"/>
      <c r="GVG27" s="304"/>
      <c r="GVH27" s="304"/>
      <c r="GVI27" s="304"/>
      <c r="GVJ27" s="304"/>
      <c r="GVK27" s="304"/>
      <c r="GVL27" s="304"/>
      <c r="GVM27" s="304"/>
      <c r="GVN27" s="304"/>
      <c r="GVO27" s="304"/>
      <c r="GVP27" s="304"/>
      <c r="GVQ27" s="304"/>
      <c r="GVR27" s="304"/>
      <c r="GVS27" s="304"/>
      <c r="GVT27" s="304"/>
      <c r="GVU27" s="304"/>
      <c r="GVV27" s="304"/>
      <c r="GVW27" s="304"/>
      <c r="GVX27" s="304"/>
      <c r="GVY27" s="304"/>
      <c r="GVZ27" s="304"/>
      <c r="GWA27" s="304"/>
      <c r="GWB27" s="304"/>
      <c r="GWC27" s="304"/>
      <c r="GWD27" s="304"/>
      <c r="GWE27" s="304"/>
      <c r="GWF27" s="304"/>
      <c r="GWG27" s="304"/>
      <c r="GWH27" s="304"/>
      <c r="GWI27" s="304"/>
      <c r="GWJ27" s="304"/>
      <c r="GWK27" s="304"/>
      <c r="GWL27" s="304"/>
      <c r="GWM27" s="304"/>
      <c r="GWN27" s="304"/>
      <c r="GWO27" s="304"/>
      <c r="GWP27" s="304"/>
      <c r="GWQ27" s="304"/>
      <c r="GWR27" s="304"/>
      <c r="GWS27" s="304"/>
      <c r="GWT27" s="304"/>
      <c r="GWU27" s="304"/>
      <c r="GWV27" s="304"/>
      <c r="GWW27" s="304"/>
      <c r="GWX27" s="304"/>
      <c r="GWY27" s="304"/>
      <c r="GWZ27" s="304"/>
      <c r="GXA27" s="304"/>
      <c r="GXB27" s="304"/>
      <c r="GXC27" s="304"/>
      <c r="GXD27" s="304"/>
      <c r="GXE27" s="304"/>
      <c r="GXF27" s="304"/>
      <c r="GXG27" s="304"/>
      <c r="GXH27" s="304"/>
      <c r="GXI27" s="304"/>
      <c r="GXJ27" s="304"/>
      <c r="GXK27" s="304"/>
      <c r="GXL27" s="304"/>
      <c r="GXM27" s="304"/>
      <c r="GXN27" s="304"/>
      <c r="GXO27" s="304"/>
      <c r="GXP27" s="304"/>
      <c r="GXQ27" s="304"/>
      <c r="GXR27" s="304"/>
      <c r="GXS27" s="304"/>
      <c r="GXT27" s="304"/>
      <c r="GXU27" s="304"/>
      <c r="GXV27" s="304"/>
      <c r="GXW27" s="304"/>
      <c r="GXX27" s="304"/>
      <c r="GXY27" s="304"/>
      <c r="GXZ27" s="304"/>
      <c r="GYA27" s="304"/>
      <c r="GYB27" s="304"/>
      <c r="GYC27" s="304"/>
      <c r="GYD27" s="304"/>
      <c r="GYE27" s="304"/>
      <c r="GYF27" s="304"/>
      <c r="GYG27" s="304"/>
      <c r="GYH27" s="304"/>
      <c r="GYI27" s="304"/>
      <c r="GYJ27" s="304"/>
      <c r="GYK27" s="304"/>
      <c r="GYL27" s="304"/>
      <c r="GYM27" s="304"/>
      <c r="GYN27" s="304"/>
      <c r="GYO27" s="304"/>
      <c r="GYP27" s="304"/>
      <c r="GYQ27" s="304"/>
      <c r="GYR27" s="304"/>
      <c r="GYS27" s="304"/>
      <c r="GYT27" s="304"/>
      <c r="GYU27" s="304"/>
      <c r="GYV27" s="304"/>
      <c r="GYW27" s="304"/>
      <c r="GYX27" s="304"/>
      <c r="GYY27" s="304"/>
      <c r="GYZ27" s="304"/>
      <c r="GZA27" s="304"/>
      <c r="GZB27" s="304"/>
      <c r="GZC27" s="304"/>
      <c r="GZD27" s="304"/>
      <c r="GZE27" s="304"/>
      <c r="GZF27" s="304"/>
      <c r="GZG27" s="304"/>
      <c r="GZH27" s="304"/>
      <c r="GZI27" s="304"/>
      <c r="GZJ27" s="304"/>
      <c r="GZK27" s="304"/>
      <c r="GZL27" s="304"/>
      <c r="GZM27" s="304"/>
      <c r="GZN27" s="304"/>
      <c r="GZO27" s="304"/>
      <c r="GZP27" s="304"/>
      <c r="GZQ27" s="304"/>
      <c r="GZR27" s="304"/>
      <c r="GZS27" s="304"/>
      <c r="GZT27" s="304"/>
      <c r="GZU27" s="304"/>
      <c r="GZV27" s="304"/>
      <c r="GZW27" s="304"/>
      <c r="GZX27" s="304"/>
      <c r="GZY27" s="304"/>
      <c r="GZZ27" s="304"/>
      <c r="HAA27" s="304"/>
      <c r="HAB27" s="304"/>
      <c r="HAC27" s="304"/>
      <c r="HAD27" s="304"/>
      <c r="HAE27" s="304"/>
      <c r="HAF27" s="304"/>
      <c r="HAG27" s="304"/>
      <c r="HAH27" s="304"/>
      <c r="HAI27" s="304"/>
      <c r="HAJ27" s="304"/>
      <c r="HAK27" s="304"/>
      <c r="HAL27" s="304"/>
      <c r="HAM27" s="304"/>
      <c r="HAN27" s="304"/>
      <c r="HAO27" s="304"/>
      <c r="HAP27" s="304"/>
      <c r="HAQ27" s="304"/>
      <c r="HAR27" s="304"/>
      <c r="HAS27" s="304"/>
      <c r="HAT27" s="304"/>
      <c r="HAU27" s="304"/>
      <c r="HAV27" s="304"/>
      <c r="HAW27" s="304"/>
      <c r="HAX27" s="304"/>
      <c r="HAY27" s="304"/>
      <c r="HAZ27" s="304"/>
      <c r="HBA27" s="304"/>
      <c r="HBB27" s="304"/>
      <c r="HBC27" s="304"/>
      <c r="HBD27" s="304"/>
      <c r="HBE27" s="304"/>
      <c r="HBF27" s="304"/>
      <c r="HBG27" s="304"/>
      <c r="HBH27" s="304"/>
      <c r="HBI27" s="304"/>
      <c r="HBJ27" s="304"/>
      <c r="HBK27" s="304"/>
      <c r="HBL27" s="304"/>
      <c r="HBM27" s="304"/>
      <c r="HBN27" s="304"/>
      <c r="HBO27" s="304"/>
      <c r="HBP27" s="304"/>
      <c r="HBQ27" s="304"/>
      <c r="HBR27" s="304"/>
      <c r="HBS27" s="304"/>
      <c r="HBT27" s="304"/>
      <c r="HBU27" s="304"/>
      <c r="HBV27" s="304"/>
      <c r="HBW27" s="304"/>
      <c r="HBX27" s="304"/>
      <c r="HBY27" s="304"/>
      <c r="HBZ27" s="304"/>
      <c r="HCA27" s="304"/>
      <c r="HCB27" s="304"/>
      <c r="HCC27" s="304"/>
      <c r="HCD27" s="304"/>
      <c r="HCE27" s="304"/>
      <c r="HCF27" s="304"/>
      <c r="HCG27" s="304"/>
      <c r="HCH27" s="304"/>
      <c r="HCI27" s="304"/>
      <c r="HCJ27" s="304"/>
      <c r="HCK27" s="304"/>
      <c r="HCL27" s="304"/>
      <c r="HCM27" s="304"/>
      <c r="HCN27" s="304"/>
      <c r="HCO27" s="304"/>
      <c r="HCP27" s="304"/>
      <c r="HCQ27" s="304"/>
      <c r="HCR27" s="304"/>
      <c r="HCS27" s="304"/>
      <c r="HCT27" s="304"/>
      <c r="HCU27" s="304"/>
      <c r="HCV27" s="304"/>
      <c r="HCW27" s="304"/>
      <c r="HCX27" s="304"/>
      <c r="HCY27" s="304"/>
      <c r="HCZ27" s="304"/>
      <c r="HDA27" s="304"/>
      <c r="HDB27" s="304"/>
      <c r="HDC27" s="304"/>
      <c r="HDD27" s="304"/>
      <c r="HDE27" s="304"/>
      <c r="HDF27" s="304"/>
      <c r="HDG27" s="304"/>
      <c r="HDH27" s="304"/>
      <c r="HDI27" s="304"/>
      <c r="HDJ27" s="304"/>
      <c r="HDK27" s="304"/>
      <c r="HDL27" s="304"/>
      <c r="HDM27" s="304"/>
      <c r="HDN27" s="304"/>
      <c r="HDO27" s="304"/>
      <c r="HDP27" s="304"/>
      <c r="HDQ27" s="304"/>
      <c r="HDR27" s="304"/>
      <c r="HDS27" s="304"/>
      <c r="HDT27" s="304"/>
      <c r="HDU27" s="304"/>
      <c r="HDV27" s="304"/>
      <c r="HDW27" s="304"/>
      <c r="HDX27" s="304"/>
      <c r="HDY27" s="304"/>
      <c r="HDZ27" s="304"/>
      <c r="HEA27" s="304"/>
      <c r="HEB27" s="304"/>
      <c r="HEC27" s="304"/>
      <c r="HED27" s="304"/>
      <c r="HEE27" s="304"/>
      <c r="HEF27" s="304"/>
      <c r="HEG27" s="304"/>
      <c r="HEH27" s="304"/>
      <c r="HEI27" s="304"/>
      <c r="HEJ27" s="304"/>
      <c r="HEK27" s="304"/>
      <c r="HEL27" s="304"/>
      <c r="HEM27" s="304"/>
      <c r="HEN27" s="304"/>
      <c r="HEO27" s="304"/>
      <c r="HEP27" s="304"/>
      <c r="HEQ27" s="304"/>
      <c r="HER27" s="304"/>
      <c r="HES27" s="304"/>
      <c r="HET27" s="304"/>
      <c r="HEU27" s="304"/>
      <c r="HEV27" s="304"/>
      <c r="HEW27" s="304"/>
      <c r="HEX27" s="304"/>
      <c r="HEY27" s="304"/>
      <c r="HEZ27" s="304"/>
      <c r="HFA27" s="304"/>
      <c r="HFB27" s="304"/>
      <c r="HFC27" s="304"/>
      <c r="HFD27" s="304"/>
      <c r="HFE27" s="304"/>
      <c r="HFF27" s="304"/>
      <c r="HFG27" s="304"/>
      <c r="HFH27" s="304"/>
      <c r="HFI27" s="304"/>
      <c r="HFJ27" s="304"/>
      <c r="HFK27" s="304"/>
      <c r="HFL27" s="304"/>
      <c r="HFM27" s="304"/>
      <c r="HFN27" s="304"/>
      <c r="HFO27" s="304"/>
      <c r="HFP27" s="304"/>
      <c r="HFQ27" s="304"/>
      <c r="HFR27" s="304"/>
      <c r="HFS27" s="304"/>
      <c r="HFT27" s="304"/>
      <c r="HFU27" s="304"/>
      <c r="HFV27" s="304"/>
      <c r="HFW27" s="304"/>
      <c r="HFX27" s="304"/>
      <c r="HFY27" s="304"/>
      <c r="HFZ27" s="304"/>
      <c r="HGA27" s="304"/>
      <c r="HGB27" s="304"/>
      <c r="HGC27" s="304"/>
      <c r="HGD27" s="304"/>
      <c r="HGE27" s="304"/>
      <c r="HGF27" s="304"/>
      <c r="HGG27" s="304"/>
      <c r="HGH27" s="304"/>
      <c r="HGI27" s="304"/>
      <c r="HGJ27" s="304"/>
      <c r="HGK27" s="304"/>
      <c r="HGL27" s="304"/>
      <c r="HGM27" s="304"/>
      <c r="HGN27" s="304"/>
      <c r="HGO27" s="304"/>
      <c r="HGP27" s="304"/>
      <c r="HGQ27" s="304"/>
      <c r="HGR27" s="304"/>
      <c r="HGS27" s="304"/>
      <c r="HGT27" s="304"/>
      <c r="HGU27" s="304"/>
      <c r="HGV27" s="304"/>
      <c r="HGW27" s="304"/>
      <c r="HGX27" s="304"/>
      <c r="HGY27" s="304"/>
      <c r="HGZ27" s="304"/>
      <c r="HHA27" s="304"/>
      <c r="HHB27" s="304"/>
      <c r="HHC27" s="304"/>
      <c r="HHD27" s="304"/>
      <c r="HHE27" s="304"/>
      <c r="HHF27" s="304"/>
      <c r="HHG27" s="304"/>
      <c r="HHH27" s="304"/>
      <c r="HHI27" s="304"/>
      <c r="HHJ27" s="304"/>
      <c r="HHK27" s="304"/>
      <c r="HHL27" s="304"/>
      <c r="HHM27" s="304"/>
      <c r="HHN27" s="304"/>
      <c r="HHO27" s="304"/>
      <c r="HHP27" s="304"/>
      <c r="HHQ27" s="304"/>
      <c r="HHR27" s="304"/>
      <c r="HHS27" s="304"/>
      <c r="HHT27" s="304"/>
      <c r="HHU27" s="304"/>
      <c r="HHV27" s="304"/>
      <c r="HHW27" s="304"/>
      <c r="HHX27" s="304"/>
      <c r="HHY27" s="304"/>
      <c r="HHZ27" s="304"/>
      <c r="HIA27" s="304"/>
      <c r="HIB27" s="304"/>
      <c r="HIC27" s="304"/>
      <c r="HID27" s="304"/>
      <c r="HIE27" s="304"/>
      <c r="HIF27" s="304"/>
      <c r="HIG27" s="304"/>
      <c r="HIH27" s="304"/>
      <c r="HII27" s="304"/>
      <c r="HIJ27" s="304"/>
      <c r="HIK27" s="304"/>
      <c r="HIL27" s="304"/>
      <c r="HIM27" s="304"/>
      <c r="HIN27" s="304"/>
      <c r="HIO27" s="304"/>
      <c r="HIP27" s="304"/>
      <c r="HIQ27" s="304"/>
      <c r="HIR27" s="304"/>
      <c r="HIS27" s="304"/>
      <c r="HIT27" s="304"/>
      <c r="HIU27" s="304"/>
      <c r="HIV27" s="304"/>
      <c r="HIW27" s="304"/>
      <c r="HIX27" s="304"/>
      <c r="HIY27" s="304"/>
      <c r="HIZ27" s="304"/>
      <c r="HJA27" s="304"/>
      <c r="HJB27" s="304"/>
      <c r="HJC27" s="304"/>
      <c r="HJD27" s="304"/>
      <c r="HJE27" s="304"/>
      <c r="HJF27" s="304"/>
      <c r="HJG27" s="304"/>
      <c r="HJH27" s="304"/>
      <c r="HJI27" s="304"/>
      <c r="HJJ27" s="304"/>
      <c r="HJK27" s="304"/>
      <c r="HJL27" s="304"/>
      <c r="HJM27" s="304"/>
      <c r="HJN27" s="304"/>
      <c r="HJO27" s="304"/>
      <c r="HJP27" s="304"/>
      <c r="HJQ27" s="304"/>
      <c r="HJR27" s="304"/>
      <c r="HJS27" s="304"/>
      <c r="HJT27" s="304"/>
      <c r="HJU27" s="304"/>
      <c r="HJV27" s="304"/>
      <c r="HJW27" s="304"/>
      <c r="HJX27" s="304"/>
      <c r="HJY27" s="304"/>
      <c r="HJZ27" s="304"/>
      <c r="HKA27" s="304"/>
      <c r="HKB27" s="304"/>
      <c r="HKC27" s="304"/>
      <c r="HKD27" s="304"/>
      <c r="HKE27" s="304"/>
      <c r="HKF27" s="304"/>
      <c r="HKG27" s="304"/>
      <c r="HKH27" s="304"/>
      <c r="HKI27" s="304"/>
      <c r="HKJ27" s="304"/>
      <c r="HKK27" s="304"/>
      <c r="HKL27" s="304"/>
      <c r="HKM27" s="304"/>
      <c r="HKN27" s="304"/>
      <c r="HKO27" s="304"/>
      <c r="HKP27" s="304"/>
      <c r="HKQ27" s="304"/>
      <c r="HKR27" s="304"/>
      <c r="HKS27" s="304"/>
      <c r="HKT27" s="304"/>
      <c r="HKU27" s="304"/>
      <c r="HKV27" s="304"/>
      <c r="HKW27" s="304"/>
      <c r="HKX27" s="304"/>
      <c r="HKY27" s="304"/>
      <c r="HKZ27" s="304"/>
      <c r="HLA27" s="304"/>
      <c r="HLB27" s="304"/>
      <c r="HLC27" s="304"/>
      <c r="HLD27" s="304"/>
      <c r="HLE27" s="304"/>
      <c r="HLF27" s="304"/>
      <c r="HLG27" s="304"/>
      <c r="HLH27" s="304"/>
      <c r="HLI27" s="304"/>
      <c r="HLJ27" s="304"/>
      <c r="HLK27" s="304"/>
      <c r="HLL27" s="304"/>
      <c r="HLM27" s="304"/>
      <c r="HLN27" s="304"/>
      <c r="HLO27" s="304"/>
      <c r="HLP27" s="304"/>
      <c r="HLQ27" s="304"/>
      <c r="HLR27" s="304"/>
      <c r="HLS27" s="304"/>
      <c r="HLT27" s="304"/>
      <c r="HLU27" s="304"/>
      <c r="HLV27" s="304"/>
      <c r="HLW27" s="304"/>
      <c r="HLX27" s="304"/>
      <c r="HLY27" s="304"/>
      <c r="HLZ27" s="304"/>
      <c r="HMA27" s="304"/>
      <c r="HMB27" s="304"/>
      <c r="HMC27" s="304"/>
      <c r="HMD27" s="304"/>
      <c r="HME27" s="304"/>
      <c r="HMF27" s="304"/>
      <c r="HMG27" s="304"/>
      <c r="HMH27" s="304"/>
      <c r="HMI27" s="304"/>
      <c r="HMJ27" s="304"/>
      <c r="HMK27" s="304"/>
      <c r="HML27" s="304"/>
      <c r="HMM27" s="304"/>
      <c r="HMN27" s="304"/>
      <c r="HMO27" s="304"/>
      <c r="HMP27" s="304"/>
      <c r="HMQ27" s="304"/>
      <c r="HMR27" s="304"/>
      <c r="HMS27" s="304"/>
      <c r="HMT27" s="304"/>
      <c r="HMU27" s="304"/>
      <c r="HMV27" s="304"/>
      <c r="HMW27" s="304"/>
      <c r="HMX27" s="304"/>
      <c r="HMY27" s="304"/>
      <c r="HMZ27" s="304"/>
      <c r="HNA27" s="304"/>
      <c r="HNB27" s="304"/>
      <c r="HNC27" s="304"/>
      <c r="HND27" s="304"/>
      <c r="HNE27" s="304"/>
      <c r="HNF27" s="304"/>
      <c r="HNG27" s="304"/>
      <c r="HNH27" s="304"/>
      <c r="HNI27" s="304"/>
      <c r="HNJ27" s="304"/>
      <c r="HNK27" s="304"/>
      <c r="HNL27" s="304"/>
      <c r="HNM27" s="304"/>
      <c r="HNN27" s="304"/>
      <c r="HNO27" s="304"/>
      <c r="HNP27" s="304"/>
      <c r="HNQ27" s="304"/>
      <c r="HNR27" s="304"/>
      <c r="HNS27" s="304"/>
      <c r="HNT27" s="304"/>
      <c r="HNU27" s="304"/>
      <c r="HNV27" s="304"/>
      <c r="HNW27" s="304"/>
      <c r="HNX27" s="304"/>
      <c r="HNY27" s="304"/>
      <c r="HNZ27" s="304"/>
      <c r="HOA27" s="304"/>
      <c r="HOB27" s="304"/>
      <c r="HOC27" s="304"/>
      <c r="HOD27" s="304"/>
      <c r="HOE27" s="304"/>
      <c r="HOF27" s="304"/>
      <c r="HOG27" s="304"/>
      <c r="HOH27" s="304"/>
      <c r="HOI27" s="304"/>
      <c r="HOJ27" s="304"/>
      <c r="HOK27" s="304"/>
      <c r="HOL27" s="304"/>
      <c r="HOM27" s="304"/>
      <c r="HON27" s="304"/>
      <c r="HOO27" s="304"/>
      <c r="HOP27" s="304"/>
      <c r="HOQ27" s="304"/>
      <c r="HOR27" s="304"/>
      <c r="HOS27" s="304"/>
      <c r="HOT27" s="304"/>
      <c r="HOU27" s="304"/>
      <c r="HOV27" s="304"/>
      <c r="HOW27" s="304"/>
      <c r="HOX27" s="304"/>
      <c r="HOY27" s="304"/>
      <c r="HOZ27" s="304"/>
      <c r="HPA27" s="304"/>
      <c r="HPB27" s="304"/>
      <c r="HPC27" s="304"/>
      <c r="HPD27" s="304"/>
      <c r="HPE27" s="304"/>
      <c r="HPF27" s="304"/>
      <c r="HPG27" s="304"/>
      <c r="HPH27" s="304"/>
      <c r="HPI27" s="304"/>
      <c r="HPJ27" s="304"/>
      <c r="HPK27" s="304"/>
      <c r="HPL27" s="304"/>
      <c r="HPM27" s="304"/>
      <c r="HPN27" s="304"/>
      <c r="HPO27" s="304"/>
      <c r="HPP27" s="304"/>
      <c r="HPQ27" s="304"/>
      <c r="HPR27" s="304"/>
      <c r="HPS27" s="304"/>
      <c r="HPT27" s="304"/>
      <c r="HPU27" s="304"/>
      <c r="HPV27" s="304"/>
      <c r="HPW27" s="304"/>
      <c r="HPX27" s="304"/>
      <c r="HPY27" s="304"/>
      <c r="HPZ27" s="304"/>
      <c r="HQA27" s="304"/>
      <c r="HQB27" s="304"/>
      <c r="HQC27" s="304"/>
      <c r="HQD27" s="304"/>
      <c r="HQE27" s="304"/>
      <c r="HQF27" s="304"/>
      <c r="HQG27" s="304"/>
      <c r="HQH27" s="304"/>
      <c r="HQI27" s="304"/>
      <c r="HQJ27" s="304"/>
      <c r="HQK27" s="304"/>
      <c r="HQL27" s="304"/>
      <c r="HQM27" s="304"/>
      <c r="HQN27" s="304"/>
      <c r="HQO27" s="304"/>
      <c r="HQP27" s="304"/>
      <c r="HQQ27" s="304"/>
      <c r="HQR27" s="304"/>
      <c r="HQS27" s="304"/>
      <c r="HQT27" s="304"/>
      <c r="HQU27" s="304"/>
      <c r="HQV27" s="304"/>
      <c r="HQW27" s="304"/>
      <c r="HQX27" s="304"/>
      <c r="HQY27" s="304"/>
      <c r="HQZ27" s="304"/>
      <c r="HRA27" s="304"/>
      <c r="HRB27" s="304"/>
      <c r="HRC27" s="304"/>
      <c r="HRD27" s="304"/>
      <c r="HRE27" s="304"/>
      <c r="HRF27" s="304"/>
      <c r="HRG27" s="304"/>
      <c r="HRH27" s="304"/>
      <c r="HRI27" s="304"/>
      <c r="HRJ27" s="304"/>
      <c r="HRK27" s="304"/>
      <c r="HRL27" s="304"/>
      <c r="HRM27" s="304"/>
      <c r="HRN27" s="304"/>
      <c r="HRO27" s="304"/>
      <c r="HRP27" s="304"/>
      <c r="HRQ27" s="304"/>
      <c r="HRR27" s="304"/>
      <c r="HRS27" s="304"/>
      <c r="HRT27" s="304"/>
      <c r="HRU27" s="304"/>
      <c r="HRV27" s="304"/>
      <c r="HRW27" s="304"/>
      <c r="HRX27" s="304"/>
      <c r="HRY27" s="304"/>
      <c r="HRZ27" s="304"/>
      <c r="HSA27" s="304"/>
      <c r="HSB27" s="304"/>
      <c r="HSC27" s="304"/>
      <c r="HSD27" s="304"/>
      <c r="HSE27" s="304"/>
      <c r="HSF27" s="304"/>
      <c r="HSG27" s="304"/>
      <c r="HSH27" s="304"/>
      <c r="HSI27" s="304"/>
      <c r="HSJ27" s="304"/>
      <c r="HSK27" s="304"/>
      <c r="HSL27" s="304"/>
      <c r="HSM27" s="304"/>
      <c r="HSN27" s="304"/>
      <c r="HSO27" s="304"/>
      <c r="HSP27" s="304"/>
      <c r="HSQ27" s="304"/>
      <c r="HSR27" s="304"/>
      <c r="HSS27" s="304"/>
      <c r="HST27" s="304"/>
      <c r="HSU27" s="304"/>
      <c r="HSV27" s="304"/>
      <c r="HSW27" s="304"/>
      <c r="HSX27" s="304"/>
      <c r="HSY27" s="304"/>
      <c r="HSZ27" s="304"/>
      <c r="HTA27" s="304"/>
      <c r="HTB27" s="304"/>
      <c r="HTC27" s="304"/>
      <c r="HTD27" s="304"/>
      <c r="HTE27" s="304"/>
      <c r="HTF27" s="304"/>
      <c r="HTG27" s="304"/>
      <c r="HTH27" s="304"/>
      <c r="HTI27" s="304"/>
      <c r="HTJ27" s="304"/>
      <c r="HTK27" s="304"/>
      <c r="HTL27" s="304"/>
      <c r="HTM27" s="304"/>
      <c r="HTN27" s="304"/>
      <c r="HTO27" s="304"/>
      <c r="HTP27" s="304"/>
      <c r="HTQ27" s="304"/>
      <c r="HTR27" s="304"/>
      <c r="HTS27" s="304"/>
      <c r="HTT27" s="304"/>
      <c r="HTU27" s="304"/>
      <c r="HTV27" s="304"/>
      <c r="HTW27" s="304"/>
      <c r="HTX27" s="304"/>
      <c r="HTY27" s="304"/>
      <c r="HTZ27" s="304"/>
      <c r="HUA27" s="304"/>
      <c r="HUB27" s="304"/>
      <c r="HUC27" s="304"/>
      <c r="HUD27" s="304"/>
      <c r="HUE27" s="304"/>
      <c r="HUF27" s="304"/>
      <c r="HUG27" s="304"/>
      <c r="HUH27" s="304"/>
      <c r="HUI27" s="304"/>
      <c r="HUJ27" s="304"/>
      <c r="HUK27" s="304"/>
      <c r="HUL27" s="304"/>
      <c r="HUM27" s="304"/>
      <c r="HUN27" s="304"/>
      <c r="HUO27" s="304"/>
      <c r="HUP27" s="304"/>
      <c r="HUQ27" s="304"/>
      <c r="HUR27" s="304"/>
      <c r="HUS27" s="304"/>
      <c r="HUT27" s="304"/>
      <c r="HUU27" s="304"/>
      <c r="HUV27" s="304"/>
      <c r="HUW27" s="304"/>
      <c r="HUX27" s="304"/>
      <c r="HUY27" s="304"/>
      <c r="HUZ27" s="304"/>
      <c r="HVA27" s="304"/>
      <c r="HVB27" s="304"/>
      <c r="HVC27" s="304"/>
      <c r="HVD27" s="304"/>
      <c r="HVE27" s="304"/>
      <c r="HVF27" s="304"/>
      <c r="HVG27" s="304"/>
      <c r="HVH27" s="304"/>
      <c r="HVI27" s="304"/>
      <c r="HVJ27" s="304"/>
      <c r="HVK27" s="304"/>
      <c r="HVL27" s="304"/>
      <c r="HVM27" s="304"/>
      <c r="HVN27" s="304"/>
      <c r="HVO27" s="304"/>
      <c r="HVP27" s="304"/>
      <c r="HVQ27" s="304"/>
      <c r="HVR27" s="304"/>
      <c r="HVS27" s="304"/>
      <c r="HVT27" s="304"/>
      <c r="HVU27" s="304"/>
      <c r="HVV27" s="304"/>
      <c r="HVW27" s="304"/>
      <c r="HVX27" s="304"/>
      <c r="HVY27" s="304"/>
      <c r="HVZ27" s="304"/>
      <c r="HWA27" s="304"/>
      <c r="HWB27" s="304"/>
      <c r="HWC27" s="304"/>
      <c r="HWD27" s="304"/>
      <c r="HWE27" s="304"/>
      <c r="HWF27" s="304"/>
      <c r="HWG27" s="304"/>
      <c r="HWH27" s="304"/>
      <c r="HWI27" s="304"/>
      <c r="HWJ27" s="304"/>
      <c r="HWK27" s="304"/>
      <c r="HWL27" s="304"/>
      <c r="HWM27" s="304"/>
      <c r="HWN27" s="304"/>
      <c r="HWO27" s="304"/>
      <c r="HWP27" s="304"/>
      <c r="HWQ27" s="304"/>
      <c r="HWR27" s="304"/>
      <c r="HWS27" s="304"/>
      <c r="HWT27" s="304"/>
      <c r="HWU27" s="304"/>
      <c r="HWV27" s="304"/>
      <c r="HWW27" s="304"/>
      <c r="HWX27" s="304"/>
      <c r="HWY27" s="304"/>
      <c r="HWZ27" s="304"/>
      <c r="HXA27" s="304"/>
      <c r="HXB27" s="304"/>
      <c r="HXC27" s="304"/>
      <c r="HXD27" s="304"/>
      <c r="HXE27" s="304"/>
      <c r="HXF27" s="304"/>
      <c r="HXG27" s="304"/>
      <c r="HXH27" s="304"/>
      <c r="HXI27" s="304"/>
      <c r="HXJ27" s="304"/>
      <c r="HXK27" s="304"/>
      <c r="HXL27" s="304"/>
      <c r="HXM27" s="304"/>
      <c r="HXN27" s="304"/>
      <c r="HXO27" s="304"/>
      <c r="HXP27" s="304"/>
      <c r="HXQ27" s="304"/>
      <c r="HXR27" s="304"/>
      <c r="HXS27" s="304"/>
      <c r="HXT27" s="304"/>
      <c r="HXU27" s="304"/>
      <c r="HXV27" s="304"/>
      <c r="HXW27" s="304"/>
      <c r="HXX27" s="304"/>
      <c r="HXY27" s="304"/>
      <c r="HXZ27" s="304"/>
      <c r="HYA27" s="304"/>
      <c r="HYB27" s="304"/>
      <c r="HYC27" s="304"/>
      <c r="HYD27" s="304"/>
      <c r="HYE27" s="304"/>
      <c r="HYF27" s="304"/>
      <c r="HYG27" s="304"/>
      <c r="HYH27" s="304"/>
      <c r="HYI27" s="304"/>
      <c r="HYJ27" s="304"/>
      <c r="HYK27" s="304"/>
      <c r="HYL27" s="304"/>
      <c r="HYM27" s="304"/>
      <c r="HYN27" s="304"/>
      <c r="HYO27" s="304"/>
      <c r="HYP27" s="304"/>
      <c r="HYQ27" s="304"/>
      <c r="HYR27" s="304"/>
      <c r="HYS27" s="304"/>
      <c r="HYT27" s="304"/>
      <c r="HYU27" s="304"/>
      <c r="HYV27" s="304"/>
      <c r="HYW27" s="304"/>
      <c r="HYX27" s="304"/>
      <c r="HYY27" s="304"/>
      <c r="HYZ27" s="304"/>
      <c r="HZA27" s="304"/>
      <c r="HZB27" s="304"/>
      <c r="HZC27" s="304"/>
      <c r="HZD27" s="304"/>
      <c r="HZE27" s="304"/>
      <c r="HZF27" s="304"/>
      <c r="HZG27" s="304"/>
      <c r="HZH27" s="304"/>
      <c r="HZI27" s="304"/>
      <c r="HZJ27" s="304"/>
      <c r="HZK27" s="304"/>
      <c r="HZL27" s="304"/>
      <c r="HZM27" s="304"/>
      <c r="HZN27" s="304"/>
      <c r="HZO27" s="304"/>
      <c r="HZP27" s="304"/>
      <c r="HZQ27" s="304"/>
      <c r="HZR27" s="304"/>
      <c r="HZS27" s="304"/>
      <c r="HZT27" s="304"/>
      <c r="HZU27" s="304"/>
      <c r="HZV27" s="304"/>
      <c r="HZW27" s="304"/>
      <c r="HZX27" s="304"/>
      <c r="HZY27" s="304"/>
      <c r="HZZ27" s="304"/>
      <c r="IAA27" s="304"/>
      <c r="IAB27" s="304"/>
      <c r="IAC27" s="304"/>
      <c r="IAD27" s="304"/>
      <c r="IAE27" s="304"/>
      <c r="IAF27" s="304"/>
      <c r="IAG27" s="304"/>
      <c r="IAH27" s="304"/>
      <c r="IAI27" s="304"/>
      <c r="IAJ27" s="304"/>
      <c r="IAK27" s="304"/>
      <c r="IAL27" s="304"/>
      <c r="IAM27" s="304"/>
      <c r="IAN27" s="304"/>
      <c r="IAO27" s="304"/>
      <c r="IAP27" s="304"/>
      <c r="IAQ27" s="304"/>
      <c r="IAR27" s="304"/>
      <c r="IAS27" s="304"/>
      <c r="IAT27" s="304"/>
      <c r="IAU27" s="304"/>
      <c r="IAV27" s="304"/>
      <c r="IAW27" s="304"/>
      <c r="IAX27" s="304"/>
      <c r="IAY27" s="304"/>
      <c r="IAZ27" s="304"/>
      <c r="IBA27" s="304"/>
      <c r="IBB27" s="304"/>
      <c r="IBC27" s="304"/>
      <c r="IBD27" s="304"/>
      <c r="IBE27" s="304"/>
      <c r="IBF27" s="304"/>
      <c r="IBG27" s="304"/>
      <c r="IBH27" s="304"/>
      <c r="IBI27" s="304"/>
      <c r="IBJ27" s="304"/>
      <c r="IBK27" s="304"/>
      <c r="IBL27" s="304"/>
      <c r="IBM27" s="304"/>
      <c r="IBN27" s="304"/>
      <c r="IBO27" s="304"/>
      <c r="IBP27" s="304"/>
      <c r="IBQ27" s="304"/>
      <c r="IBR27" s="304"/>
      <c r="IBS27" s="304"/>
      <c r="IBT27" s="304"/>
      <c r="IBU27" s="304"/>
      <c r="IBV27" s="304"/>
      <c r="IBW27" s="304"/>
      <c r="IBX27" s="304"/>
      <c r="IBY27" s="304"/>
      <c r="IBZ27" s="304"/>
      <c r="ICA27" s="304"/>
      <c r="ICB27" s="304"/>
      <c r="ICC27" s="304"/>
      <c r="ICD27" s="304"/>
      <c r="ICE27" s="304"/>
      <c r="ICF27" s="304"/>
      <c r="ICG27" s="304"/>
      <c r="ICH27" s="304"/>
      <c r="ICI27" s="304"/>
      <c r="ICJ27" s="304"/>
      <c r="ICK27" s="304"/>
      <c r="ICL27" s="304"/>
      <c r="ICM27" s="304"/>
      <c r="ICN27" s="304"/>
      <c r="ICO27" s="304"/>
      <c r="ICP27" s="304"/>
      <c r="ICQ27" s="304"/>
      <c r="ICR27" s="304"/>
      <c r="ICS27" s="304"/>
      <c r="ICT27" s="304"/>
      <c r="ICU27" s="304"/>
      <c r="ICV27" s="304"/>
      <c r="ICW27" s="304"/>
      <c r="ICX27" s="304"/>
      <c r="ICY27" s="304"/>
      <c r="ICZ27" s="304"/>
      <c r="IDA27" s="304"/>
      <c r="IDB27" s="304"/>
      <c r="IDC27" s="304"/>
      <c r="IDD27" s="304"/>
      <c r="IDE27" s="304"/>
      <c r="IDF27" s="304"/>
      <c r="IDG27" s="304"/>
      <c r="IDH27" s="304"/>
      <c r="IDI27" s="304"/>
      <c r="IDJ27" s="304"/>
      <c r="IDK27" s="304"/>
      <c r="IDL27" s="304"/>
      <c r="IDM27" s="304"/>
      <c r="IDN27" s="304"/>
      <c r="IDO27" s="304"/>
      <c r="IDP27" s="304"/>
      <c r="IDQ27" s="304"/>
      <c r="IDR27" s="304"/>
      <c r="IDS27" s="304"/>
      <c r="IDT27" s="304"/>
      <c r="IDU27" s="304"/>
      <c r="IDV27" s="304"/>
      <c r="IDW27" s="304"/>
      <c r="IDX27" s="304"/>
      <c r="IDY27" s="304"/>
      <c r="IDZ27" s="304"/>
      <c r="IEA27" s="304"/>
      <c r="IEB27" s="304"/>
      <c r="IEC27" s="304"/>
      <c r="IED27" s="304"/>
      <c r="IEE27" s="304"/>
      <c r="IEF27" s="304"/>
      <c r="IEG27" s="304"/>
      <c r="IEH27" s="304"/>
      <c r="IEI27" s="304"/>
      <c r="IEJ27" s="304"/>
      <c r="IEK27" s="304"/>
      <c r="IEL27" s="304"/>
      <c r="IEM27" s="304"/>
      <c r="IEN27" s="304"/>
      <c r="IEO27" s="304"/>
      <c r="IEP27" s="304"/>
      <c r="IEQ27" s="304"/>
      <c r="IER27" s="304"/>
      <c r="IES27" s="304"/>
      <c r="IET27" s="304"/>
      <c r="IEU27" s="304"/>
      <c r="IEV27" s="304"/>
      <c r="IEW27" s="304"/>
      <c r="IEX27" s="304"/>
      <c r="IEY27" s="304"/>
      <c r="IEZ27" s="304"/>
      <c r="IFA27" s="304"/>
      <c r="IFB27" s="304"/>
      <c r="IFC27" s="304"/>
      <c r="IFD27" s="304"/>
      <c r="IFE27" s="304"/>
      <c r="IFF27" s="304"/>
      <c r="IFG27" s="304"/>
      <c r="IFH27" s="304"/>
      <c r="IFI27" s="304"/>
      <c r="IFJ27" s="304"/>
      <c r="IFK27" s="304"/>
      <c r="IFL27" s="304"/>
      <c r="IFM27" s="304"/>
      <c r="IFN27" s="304"/>
      <c r="IFO27" s="304"/>
      <c r="IFP27" s="304"/>
      <c r="IFQ27" s="304"/>
      <c r="IFR27" s="304"/>
      <c r="IFS27" s="304"/>
      <c r="IFT27" s="304"/>
      <c r="IFU27" s="304"/>
      <c r="IFV27" s="304"/>
      <c r="IFW27" s="304"/>
      <c r="IFX27" s="304"/>
      <c r="IFY27" s="304"/>
      <c r="IFZ27" s="304"/>
      <c r="IGA27" s="304"/>
      <c r="IGB27" s="304"/>
      <c r="IGC27" s="304"/>
      <c r="IGD27" s="304"/>
      <c r="IGE27" s="304"/>
      <c r="IGF27" s="304"/>
      <c r="IGG27" s="304"/>
      <c r="IGH27" s="304"/>
      <c r="IGI27" s="304"/>
      <c r="IGJ27" s="304"/>
      <c r="IGK27" s="304"/>
      <c r="IGL27" s="304"/>
      <c r="IGM27" s="304"/>
      <c r="IGN27" s="304"/>
      <c r="IGO27" s="304"/>
      <c r="IGP27" s="304"/>
      <c r="IGQ27" s="304"/>
      <c r="IGR27" s="304"/>
      <c r="IGS27" s="304"/>
      <c r="IGT27" s="304"/>
      <c r="IGU27" s="304"/>
      <c r="IGV27" s="304"/>
      <c r="IGW27" s="304"/>
      <c r="IGX27" s="304"/>
      <c r="IGY27" s="304"/>
      <c r="IGZ27" s="304"/>
      <c r="IHA27" s="304"/>
      <c r="IHB27" s="304"/>
      <c r="IHC27" s="304"/>
      <c r="IHD27" s="304"/>
      <c r="IHE27" s="304"/>
      <c r="IHF27" s="304"/>
      <c r="IHG27" s="304"/>
      <c r="IHH27" s="304"/>
      <c r="IHI27" s="304"/>
      <c r="IHJ27" s="304"/>
      <c r="IHK27" s="304"/>
      <c r="IHL27" s="304"/>
      <c r="IHM27" s="304"/>
      <c r="IHN27" s="304"/>
      <c r="IHO27" s="304"/>
      <c r="IHP27" s="304"/>
      <c r="IHQ27" s="304"/>
      <c r="IHR27" s="304"/>
      <c r="IHS27" s="304"/>
      <c r="IHT27" s="304"/>
      <c r="IHU27" s="304"/>
      <c r="IHV27" s="304"/>
      <c r="IHW27" s="304"/>
      <c r="IHX27" s="304"/>
      <c r="IHY27" s="304"/>
      <c r="IHZ27" s="304"/>
      <c r="IIA27" s="304"/>
      <c r="IIB27" s="304"/>
      <c r="IIC27" s="304"/>
      <c r="IID27" s="304"/>
      <c r="IIE27" s="304"/>
      <c r="IIF27" s="304"/>
      <c r="IIG27" s="304"/>
      <c r="IIH27" s="304"/>
      <c r="III27" s="304"/>
      <c r="IIJ27" s="304"/>
      <c r="IIK27" s="304"/>
      <c r="IIL27" s="304"/>
      <c r="IIM27" s="304"/>
      <c r="IIN27" s="304"/>
      <c r="IIO27" s="304"/>
      <c r="IIP27" s="304"/>
      <c r="IIQ27" s="304"/>
      <c r="IIR27" s="304"/>
      <c r="IIS27" s="304"/>
      <c r="IIT27" s="304"/>
      <c r="IIU27" s="304"/>
      <c r="IIV27" s="304"/>
      <c r="IIW27" s="304"/>
      <c r="IIX27" s="304"/>
      <c r="IIY27" s="304"/>
      <c r="IIZ27" s="304"/>
      <c r="IJA27" s="304"/>
      <c r="IJB27" s="304"/>
      <c r="IJC27" s="304"/>
      <c r="IJD27" s="304"/>
      <c r="IJE27" s="304"/>
      <c r="IJF27" s="304"/>
      <c r="IJG27" s="304"/>
      <c r="IJH27" s="304"/>
      <c r="IJI27" s="304"/>
      <c r="IJJ27" s="304"/>
      <c r="IJK27" s="304"/>
      <c r="IJL27" s="304"/>
      <c r="IJM27" s="304"/>
      <c r="IJN27" s="304"/>
      <c r="IJO27" s="304"/>
      <c r="IJP27" s="304"/>
      <c r="IJQ27" s="304"/>
      <c r="IJR27" s="304"/>
      <c r="IJS27" s="304"/>
      <c r="IJT27" s="304"/>
      <c r="IJU27" s="304"/>
      <c r="IJV27" s="304"/>
      <c r="IJW27" s="304"/>
      <c r="IJX27" s="304"/>
      <c r="IJY27" s="304"/>
      <c r="IJZ27" s="304"/>
      <c r="IKA27" s="304"/>
      <c r="IKB27" s="304"/>
      <c r="IKC27" s="304"/>
      <c r="IKD27" s="304"/>
      <c r="IKE27" s="304"/>
      <c r="IKF27" s="304"/>
      <c r="IKG27" s="304"/>
      <c r="IKH27" s="304"/>
      <c r="IKI27" s="304"/>
      <c r="IKJ27" s="304"/>
      <c r="IKK27" s="304"/>
      <c r="IKL27" s="304"/>
      <c r="IKM27" s="304"/>
      <c r="IKN27" s="304"/>
      <c r="IKO27" s="304"/>
      <c r="IKP27" s="304"/>
      <c r="IKQ27" s="304"/>
      <c r="IKR27" s="304"/>
      <c r="IKS27" s="304"/>
      <c r="IKT27" s="304"/>
      <c r="IKU27" s="304"/>
      <c r="IKV27" s="304"/>
      <c r="IKW27" s="304"/>
      <c r="IKX27" s="304"/>
      <c r="IKY27" s="304"/>
      <c r="IKZ27" s="304"/>
      <c r="ILA27" s="304"/>
      <c r="ILB27" s="304"/>
      <c r="ILC27" s="304"/>
      <c r="ILD27" s="304"/>
      <c r="ILE27" s="304"/>
      <c r="ILF27" s="304"/>
      <c r="ILG27" s="304"/>
      <c r="ILH27" s="304"/>
      <c r="ILI27" s="304"/>
      <c r="ILJ27" s="304"/>
      <c r="ILK27" s="304"/>
      <c r="ILL27" s="304"/>
      <c r="ILM27" s="304"/>
      <c r="ILN27" s="304"/>
      <c r="ILO27" s="304"/>
      <c r="ILP27" s="304"/>
      <c r="ILQ27" s="304"/>
      <c r="ILR27" s="304"/>
      <c r="ILS27" s="304"/>
      <c r="ILT27" s="304"/>
      <c r="ILU27" s="304"/>
      <c r="ILV27" s="304"/>
      <c r="ILW27" s="304"/>
      <c r="ILX27" s="304"/>
      <c r="ILY27" s="304"/>
      <c r="ILZ27" s="304"/>
      <c r="IMA27" s="304"/>
      <c r="IMB27" s="304"/>
      <c r="IMC27" s="304"/>
      <c r="IMD27" s="304"/>
      <c r="IME27" s="304"/>
      <c r="IMF27" s="304"/>
      <c r="IMG27" s="304"/>
      <c r="IMH27" s="304"/>
      <c r="IMI27" s="304"/>
      <c r="IMJ27" s="304"/>
      <c r="IMK27" s="304"/>
      <c r="IML27" s="304"/>
      <c r="IMM27" s="304"/>
      <c r="IMN27" s="304"/>
      <c r="IMO27" s="304"/>
      <c r="IMP27" s="304"/>
      <c r="IMQ27" s="304"/>
      <c r="IMR27" s="304"/>
      <c r="IMS27" s="304"/>
      <c r="IMT27" s="304"/>
      <c r="IMU27" s="304"/>
      <c r="IMV27" s="304"/>
      <c r="IMW27" s="304"/>
      <c r="IMX27" s="304"/>
      <c r="IMY27" s="304"/>
      <c r="IMZ27" s="304"/>
      <c r="INA27" s="304"/>
      <c r="INB27" s="304"/>
      <c r="INC27" s="304"/>
      <c r="IND27" s="304"/>
      <c r="INE27" s="304"/>
      <c r="INF27" s="304"/>
      <c r="ING27" s="304"/>
      <c r="INH27" s="304"/>
      <c r="INI27" s="304"/>
      <c r="INJ27" s="304"/>
      <c r="INK27" s="304"/>
      <c r="INL27" s="304"/>
      <c r="INM27" s="304"/>
      <c r="INN27" s="304"/>
      <c r="INO27" s="304"/>
      <c r="INP27" s="304"/>
      <c r="INQ27" s="304"/>
      <c r="INR27" s="304"/>
      <c r="INS27" s="304"/>
      <c r="INT27" s="304"/>
      <c r="INU27" s="304"/>
      <c r="INV27" s="304"/>
      <c r="INW27" s="304"/>
      <c r="INX27" s="304"/>
      <c r="INY27" s="304"/>
      <c r="INZ27" s="304"/>
      <c r="IOA27" s="304"/>
      <c r="IOB27" s="304"/>
      <c r="IOC27" s="304"/>
      <c r="IOD27" s="304"/>
      <c r="IOE27" s="304"/>
      <c r="IOF27" s="304"/>
      <c r="IOG27" s="304"/>
      <c r="IOH27" s="304"/>
      <c r="IOI27" s="304"/>
      <c r="IOJ27" s="304"/>
      <c r="IOK27" s="304"/>
      <c r="IOL27" s="304"/>
      <c r="IOM27" s="304"/>
      <c r="ION27" s="304"/>
      <c r="IOO27" s="304"/>
      <c r="IOP27" s="304"/>
      <c r="IOQ27" s="304"/>
      <c r="IOR27" s="304"/>
      <c r="IOS27" s="304"/>
      <c r="IOT27" s="304"/>
      <c r="IOU27" s="304"/>
      <c r="IOV27" s="304"/>
      <c r="IOW27" s="304"/>
      <c r="IOX27" s="304"/>
      <c r="IOY27" s="304"/>
      <c r="IOZ27" s="304"/>
      <c r="IPA27" s="304"/>
      <c r="IPB27" s="304"/>
      <c r="IPC27" s="304"/>
      <c r="IPD27" s="304"/>
      <c r="IPE27" s="304"/>
      <c r="IPF27" s="304"/>
      <c r="IPG27" s="304"/>
      <c r="IPH27" s="304"/>
      <c r="IPI27" s="304"/>
      <c r="IPJ27" s="304"/>
      <c r="IPK27" s="304"/>
      <c r="IPL27" s="304"/>
      <c r="IPM27" s="304"/>
      <c r="IPN27" s="304"/>
      <c r="IPO27" s="304"/>
      <c r="IPP27" s="304"/>
      <c r="IPQ27" s="304"/>
      <c r="IPR27" s="304"/>
      <c r="IPS27" s="304"/>
      <c r="IPT27" s="304"/>
      <c r="IPU27" s="304"/>
      <c r="IPV27" s="304"/>
      <c r="IPW27" s="304"/>
      <c r="IPX27" s="304"/>
      <c r="IPY27" s="304"/>
      <c r="IPZ27" s="304"/>
      <c r="IQA27" s="304"/>
      <c r="IQB27" s="304"/>
      <c r="IQC27" s="304"/>
      <c r="IQD27" s="304"/>
      <c r="IQE27" s="304"/>
      <c r="IQF27" s="304"/>
      <c r="IQG27" s="304"/>
      <c r="IQH27" s="304"/>
      <c r="IQI27" s="304"/>
      <c r="IQJ27" s="304"/>
      <c r="IQK27" s="304"/>
      <c r="IQL27" s="304"/>
      <c r="IQM27" s="304"/>
      <c r="IQN27" s="304"/>
      <c r="IQO27" s="304"/>
      <c r="IQP27" s="304"/>
      <c r="IQQ27" s="304"/>
      <c r="IQR27" s="304"/>
      <c r="IQS27" s="304"/>
      <c r="IQT27" s="304"/>
      <c r="IQU27" s="304"/>
      <c r="IQV27" s="304"/>
      <c r="IQW27" s="304"/>
      <c r="IQX27" s="304"/>
      <c r="IQY27" s="304"/>
      <c r="IQZ27" s="304"/>
      <c r="IRA27" s="304"/>
      <c r="IRB27" s="304"/>
      <c r="IRC27" s="304"/>
      <c r="IRD27" s="304"/>
      <c r="IRE27" s="304"/>
      <c r="IRF27" s="304"/>
      <c r="IRG27" s="304"/>
      <c r="IRH27" s="304"/>
      <c r="IRI27" s="304"/>
      <c r="IRJ27" s="304"/>
      <c r="IRK27" s="304"/>
      <c r="IRL27" s="304"/>
      <c r="IRM27" s="304"/>
      <c r="IRN27" s="304"/>
      <c r="IRO27" s="304"/>
      <c r="IRP27" s="304"/>
      <c r="IRQ27" s="304"/>
      <c r="IRR27" s="304"/>
      <c r="IRS27" s="304"/>
      <c r="IRT27" s="304"/>
      <c r="IRU27" s="304"/>
      <c r="IRV27" s="304"/>
      <c r="IRW27" s="304"/>
      <c r="IRX27" s="304"/>
      <c r="IRY27" s="304"/>
      <c r="IRZ27" s="304"/>
      <c r="ISA27" s="304"/>
      <c r="ISB27" s="304"/>
      <c r="ISC27" s="304"/>
      <c r="ISD27" s="304"/>
      <c r="ISE27" s="304"/>
      <c r="ISF27" s="304"/>
      <c r="ISG27" s="304"/>
      <c r="ISH27" s="304"/>
      <c r="ISI27" s="304"/>
      <c r="ISJ27" s="304"/>
      <c r="ISK27" s="304"/>
      <c r="ISL27" s="304"/>
      <c r="ISM27" s="304"/>
      <c r="ISN27" s="304"/>
      <c r="ISO27" s="304"/>
      <c r="ISP27" s="304"/>
      <c r="ISQ27" s="304"/>
      <c r="ISR27" s="304"/>
      <c r="ISS27" s="304"/>
      <c r="IST27" s="304"/>
      <c r="ISU27" s="304"/>
      <c r="ISV27" s="304"/>
      <c r="ISW27" s="304"/>
      <c r="ISX27" s="304"/>
      <c r="ISY27" s="304"/>
      <c r="ISZ27" s="304"/>
      <c r="ITA27" s="304"/>
      <c r="ITB27" s="304"/>
      <c r="ITC27" s="304"/>
      <c r="ITD27" s="304"/>
      <c r="ITE27" s="304"/>
      <c r="ITF27" s="304"/>
      <c r="ITG27" s="304"/>
      <c r="ITH27" s="304"/>
      <c r="ITI27" s="304"/>
      <c r="ITJ27" s="304"/>
      <c r="ITK27" s="304"/>
      <c r="ITL27" s="304"/>
      <c r="ITM27" s="304"/>
      <c r="ITN27" s="304"/>
      <c r="ITO27" s="304"/>
      <c r="ITP27" s="304"/>
      <c r="ITQ27" s="304"/>
      <c r="ITR27" s="304"/>
      <c r="ITS27" s="304"/>
      <c r="ITT27" s="304"/>
      <c r="ITU27" s="304"/>
      <c r="ITV27" s="304"/>
      <c r="ITW27" s="304"/>
      <c r="ITX27" s="304"/>
      <c r="ITY27" s="304"/>
      <c r="ITZ27" s="304"/>
      <c r="IUA27" s="304"/>
      <c r="IUB27" s="304"/>
      <c r="IUC27" s="304"/>
      <c r="IUD27" s="304"/>
      <c r="IUE27" s="304"/>
      <c r="IUF27" s="304"/>
      <c r="IUG27" s="304"/>
      <c r="IUH27" s="304"/>
      <c r="IUI27" s="304"/>
      <c r="IUJ27" s="304"/>
      <c r="IUK27" s="304"/>
      <c r="IUL27" s="304"/>
      <c r="IUM27" s="304"/>
      <c r="IUN27" s="304"/>
      <c r="IUO27" s="304"/>
      <c r="IUP27" s="304"/>
      <c r="IUQ27" s="304"/>
      <c r="IUR27" s="304"/>
      <c r="IUS27" s="304"/>
      <c r="IUT27" s="304"/>
      <c r="IUU27" s="304"/>
      <c r="IUV27" s="304"/>
      <c r="IUW27" s="304"/>
      <c r="IUX27" s="304"/>
      <c r="IUY27" s="304"/>
      <c r="IUZ27" s="304"/>
      <c r="IVA27" s="304"/>
      <c r="IVB27" s="304"/>
      <c r="IVC27" s="304"/>
      <c r="IVD27" s="304"/>
      <c r="IVE27" s="304"/>
      <c r="IVF27" s="304"/>
      <c r="IVG27" s="304"/>
      <c r="IVH27" s="304"/>
      <c r="IVI27" s="304"/>
      <c r="IVJ27" s="304"/>
      <c r="IVK27" s="304"/>
      <c r="IVL27" s="304"/>
      <c r="IVM27" s="304"/>
      <c r="IVN27" s="304"/>
      <c r="IVO27" s="304"/>
      <c r="IVP27" s="304"/>
      <c r="IVQ27" s="304"/>
      <c r="IVR27" s="304"/>
      <c r="IVS27" s="304"/>
      <c r="IVT27" s="304"/>
      <c r="IVU27" s="304"/>
      <c r="IVV27" s="304"/>
      <c r="IVW27" s="304"/>
      <c r="IVX27" s="304"/>
      <c r="IVY27" s="304"/>
      <c r="IVZ27" s="304"/>
      <c r="IWA27" s="304"/>
      <c r="IWB27" s="304"/>
      <c r="IWC27" s="304"/>
      <c r="IWD27" s="304"/>
      <c r="IWE27" s="304"/>
      <c r="IWF27" s="304"/>
      <c r="IWG27" s="304"/>
      <c r="IWH27" s="304"/>
      <c r="IWI27" s="304"/>
      <c r="IWJ27" s="304"/>
      <c r="IWK27" s="304"/>
      <c r="IWL27" s="304"/>
      <c r="IWM27" s="304"/>
      <c r="IWN27" s="304"/>
      <c r="IWO27" s="304"/>
      <c r="IWP27" s="304"/>
      <c r="IWQ27" s="304"/>
      <c r="IWR27" s="304"/>
      <c r="IWS27" s="304"/>
      <c r="IWT27" s="304"/>
      <c r="IWU27" s="304"/>
      <c r="IWV27" s="304"/>
      <c r="IWW27" s="304"/>
      <c r="IWX27" s="304"/>
      <c r="IWY27" s="304"/>
      <c r="IWZ27" s="304"/>
      <c r="IXA27" s="304"/>
      <c r="IXB27" s="304"/>
      <c r="IXC27" s="304"/>
      <c r="IXD27" s="304"/>
      <c r="IXE27" s="304"/>
      <c r="IXF27" s="304"/>
      <c r="IXG27" s="304"/>
      <c r="IXH27" s="304"/>
      <c r="IXI27" s="304"/>
      <c r="IXJ27" s="304"/>
      <c r="IXK27" s="304"/>
      <c r="IXL27" s="304"/>
      <c r="IXM27" s="304"/>
      <c r="IXN27" s="304"/>
      <c r="IXO27" s="304"/>
      <c r="IXP27" s="304"/>
      <c r="IXQ27" s="304"/>
      <c r="IXR27" s="304"/>
      <c r="IXS27" s="304"/>
      <c r="IXT27" s="304"/>
      <c r="IXU27" s="304"/>
      <c r="IXV27" s="304"/>
      <c r="IXW27" s="304"/>
      <c r="IXX27" s="304"/>
      <c r="IXY27" s="304"/>
      <c r="IXZ27" s="304"/>
      <c r="IYA27" s="304"/>
      <c r="IYB27" s="304"/>
      <c r="IYC27" s="304"/>
      <c r="IYD27" s="304"/>
      <c r="IYE27" s="304"/>
      <c r="IYF27" s="304"/>
      <c r="IYG27" s="304"/>
      <c r="IYH27" s="304"/>
      <c r="IYI27" s="304"/>
      <c r="IYJ27" s="304"/>
      <c r="IYK27" s="304"/>
      <c r="IYL27" s="304"/>
      <c r="IYM27" s="304"/>
      <c r="IYN27" s="304"/>
      <c r="IYO27" s="304"/>
      <c r="IYP27" s="304"/>
      <c r="IYQ27" s="304"/>
      <c r="IYR27" s="304"/>
      <c r="IYS27" s="304"/>
      <c r="IYT27" s="304"/>
      <c r="IYU27" s="304"/>
      <c r="IYV27" s="304"/>
      <c r="IYW27" s="304"/>
      <c r="IYX27" s="304"/>
      <c r="IYY27" s="304"/>
      <c r="IYZ27" s="304"/>
      <c r="IZA27" s="304"/>
      <c r="IZB27" s="304"/>
      <c r="IZC27" s="304"/>
      <c r="IZD27" s="304"/>
      <c r="IZE27" s="304"/>
      <c r="IZF27" s="304"/>
      <c r="IZG27" s="304"/>
      <c r="IZH27" s="304"/>
      <c r="IZI27" s="304"/>
      <c r="IZJ27" s="304"/>
      <c r="IZK27" s="304"/>
      <c r="IZL27" s="304"/>
      <c r="IZM27" s="304"/>
      <c r="IZN27" s="304"/>
      <c r="IZO27" s="304"/>
      <c r="IZP27" s="304"/>
      <c r="IZQ27" s="304"/>
      <c r="IZR27" s="304"/>
      <c r="IZS27" s="304"/>
      <c r="IZT27" s="304"/>
      <c r="IZU27" s="304"/>
      <c r="IZV27" s="304"/>
      <c r="IZW27" s="304"/>
      <c r="IZX27" s="304"/>
      <c r="IZY27" s="304"/>
      <c r="IZZ27" s="304"/>
      <c r="JAA27" s="304"/>
      <c r="JAB27" s="304"/>
      <c r="JAC27" s="304"/>
      <c r="JAD27" s="304"/>
      <c r="JAE27" s="304"/>
      <c r="JAF27" s="304"/>
      <c r="JAG27" s="304"/>
      <c r="JAH27" s="304"/>
      <c r="JAI27" s="304"/>
      <c r="JAJ27" s="304"/>
      <c r="JAK27" s="304"/>
      <c r="JAL27" s="304"/>
      <c r="JAM27" s="304"/>
      <c r="JAN27" s="304"/>
      <c r="JAO27" s="304"/>
      <c r="JAP27" s="304"/>
      <c r="JAQ27" s="304"/>
      <c r="JAR27" s="304"/>
      <c r="JAS27" s="304"/>
      <c r="JAT27" s="304"/>
      <c r="JAU27" s="304"/>
      <c r="JAV27" s="304"/>
      <c r="JAW27" s="304"/>
      <c r="JAX27" s="304"/>
      <c r="JAY27" s="304"/>
      <c r="JAZ27" s="304"/>
      <c r="JBA27" s="304"/>
      <c r="JBB27" s="304"/>
      <c r="JBC27" s="304"/>
      <c r="JBD27" s="304"/>
      <c r="JBE27" s="304"/>
      <c r="JBF27" s="304"/>
      <c r="JBG27" s="304"/>
      <c r="JBH27" s="304"/>
      <c r="JBI27" s="304"/>
      <c r="JBJ27" s="304"/>
      <c r="JBK27" s="304"/>
      <c r="JBL27" s="304"/>
      <c r="JBM27" s="304"/>
      <c r="JBN27" s="304"/>
      <c r="JBO27" s="304"/>
      <c r="JBP27" s="304"/>
      <c r="JBQ27" s="304"/>
      <c r="JBR27" s="304"/>
      <c r="JBS27" s="304"/>
      <c r="JBT27" s="304"/>
      <c r="JBU27" s="304"/>
      <c r="JBV27" s="304"/>
      <c r="JBW27" s="304"/>
      <c r="JBX27" s="304"/>
      <c r="JBY27" s="304"/>
      <c r="JBZ27" s="304"/>
      <c r="JCA27" s="304"/>
      <c r="JCB27" s="304"/>
      <c r="JCC27" s="304"/>
      <c r="JCD27" s="304"/>
      <c r="JCE27" s="304"/>
      <c r="JCF27" s="304"/>
      <c r="JCG27" s="304"/>
      <c r="JCH27" s="304"/>
      <c r="JCI27" s="304"/>
      <c r="JCJ27" s="304"/>
      <c r="JCK27" s="304"/>
      <c r="JCL27" s="304"/>
      <c r="JCM27" s="304"/>
      <c r="JCN27" s="304"/>
      <c r="JCO27" s="304"/>
      <c r="JCP27" s="304"/>
      <c r="JCQ27" s="304"/>
      <c r="JCR27" s="304"/>
      <c r="JCS27" s="304"/>
      <c r="JCT27" s="304"/>
      <c r="JCU27" s="304"/>
      <c r="JCV27" s="304"/>
      <c r="JCW27" s="304"/>
      <c r="JCX27" s="304"/>
      <c r="JCY27" s="304"/>
      <c r="JCZ27" s="304"/>
      <c r="JDA27" s="304"/>
      <c r="JDB27" s="304"/>
      <c r="JDC27" s="304"/>
      <c r="JDD27" s="304"/>
      <c r="JDE27" s="304"/>
      <c r="JDF27" s="304"/>
      <c r="JDG27" s="304"/>
      <c r="JDH27" s="304"/>
      <c r="JDI27" s="304"/>
      <c r="JDJ27" s="304"/>
      <c r="JDK27" s="304"/>
      <c r="JDL27" s="304"/>
      <c r="JDM27" s="304"/>
      <c r="JDN27" s="304"/>
      <c r="JDO27" s="304"/>
      <c r="JDP27" s="304"/>
      <c r="JDQ27" s="304"/>
      <c r="JDR27" s="304"/>
      <c r="JDS27" s="304"/>
      <c r="JDT27" s="304"/>
      <c r="JDU27" s="304"/>
      <c r="JDV27" s="304"/>
      <c r="JDW27" s="304"/>
      <c r="JDX27" s="304"/>
      <c r="JDY27" s="304"/>
      <c r="JDZ27" s="304"/>
      <c r="JEA27" s="304"/>
      <c r="JEB27" s="304"/>
      <c r="JEC27" s="304"/>
      <c r="JED27" s="304"/>
      <c r="JEE27" s="304"/>
      <c r="JEF27" s="304"/>
      <c r="JEG27" s="304"/>
      <c r="JEH27" s="304"/>
      <c r="JEI27" s="304"/>
      <c r="JEJ27" s="304"/>
      <c r="JEK27" s="304"/>
      <c r="JEL27" s="304"/>
      <c r="JEM27" s="304"/>
      <c r="JEN27" s="304"/>
      <c r="JEO27" s="304"/>
      <c r="JEP27" s="304"/>
      <c r="JEQ27" s="304"/>
      <c r="JER27" s="304"/>
      <c r="JES27" s="304"/>
      <c r="JET27" s="304"/>
      <c r="JEU27" s="304"/>
      <c r="JEV27" s="304"/>
      <c r="JEW27" s="304"/>
      <c r="JEX27" s="304"/>
      <c r="JEY27" s="304"/>
      <c r="JEZ27" s="304"/>
      <c r="JFA27" s="304"/>
      <c r="JFB27" s="304"/>
      <c r="JFC27" s="304"/>
      <c r="JFD27" s="304"/>
      <c r="JFE27" s="304"/>
      <c r="JFF27" s="304"/>
      <c r="JFG27" s="304"/>
      <c r="JFH27" s="304"/>
      <c r="JFI27" s="304"/>
      <c r="JFJ27" s="304"/>
      <c r="JFK27" s="304"/>
      <c r="JFL27" s="304"/>
      <c r="JFM27" s="304"/>
      <c r="JFN27" s="304"/>
      <c r="JFO27" s="304"/>
      <c r="JFP27" s="304"/>
      <c r="JFQ27" s="304"/>
      <c r="JFR27" s="304"/>
      <c r="JFS27" s="304"/>
      <c r="JFT27" s="304"/>
      <c r="JFU27" s="304"/>
      <c r="JFV27" s="304"/>
      <c r="JFW27" s="304"/>
      <c r="JFX27" s="304"/>
      <c r="JFY27" s="304"/>
      <c r="JFZ27" s="304"/>
      <c r="JGA27" s="304"/>
      <c r="JGB27" s="304"/>
      <c r="JGC27" s="304"/>
      <c r="JGD27" s="304"/>
      <c r="JGE27" s="304"/>
      <c r="JGF27" s="304"/>
      <c r="JGG27" s="304"/>
      <c r="JGH27" s="304"/>
      <c r="JGI27" s="304"/>
      <c r="JGJ27" s="304"/>
      <c r="JGK27" s="304"/>
      <c r="JGL27" s="304"/>
      <c r="JGM27" s="304"/>
      <c r="JGN27" s="304"/>
      <c r="JGO27" s="304"/>
      <c r="JGP27" s="304"/>
      <c r="JGQ27" s="304"/>
      <c r="JGR27" s="304"/>
      <c r="JGS27" s="304"/>
      <c r="JGT27" s="304"/>
      <c r="JGU27" s="304"/>
      <c r="JGV27" s="304"/>
      <c r="JGW27" s="304"/>
      <c r="JGX27" s="304"/>
      <c r="JGY27" s="304"/>
      <c r="JGZ27" s="304"/>
      <c r="JHA27" s="304"/>
      <c r="JHB27" s="304"/>
      <c r="JHC27" s="304"/>
      <c r="JHD27" s="304"/>
      <c r="JHE27" s="304"/>
      <c r="JHF27" s="304"/>
      <c r="JHG27" s="304"/>
      <c r="JHH27" s="304"/>
      <c r="JHI27" s="304"/>
      <c r="JHJ27" s="304"/>
      <c r="JHK27" s="304"/>
      <c r="JHL27" s="304"/>
      <c r="JHM27" s="304"/>
      <c r="JHN27" s="304"/>
      <c r="JHO27" s="304"/>
      <c r="JHP27" s="304"/>
      <c r="JHQ27" s="304"/>
      <c r="JHR27" s="304"/>
      <c r="JHS27" s="304"/>
      <c r="JHT27" s="304"/>
      <c r="JHU27" s="304"/>
      <c r="JHV27" s="304"/>
      <c r="JHW27" s="304"/>
      <c r="JHX27" s="304"/>
      <c r="JHY27" s="304"/>
      <c r="JHZ27" s="304"/>
      <c r="JIA27" s="304"/>
      <c r="JIB27" s="304"/>
      <c r="JIC27" s="304"/>
      <c r="JID27" s="304"/>
      <c r="JIE27" s="304"/>
      <c r="JIF27" s="304"/>
      <c r="JIG27" s="304"/>
      <c r="JIH27" s="304"/>
      <c r="JII27" s="304"/>
      <c r="JIJ27" s="304"/>
      <c r="JIK27" s="304"/>
      <c r="JIL27" s="304"/>
      <c r="JIM27" s="304"/>
      <c r="JIN27" s="304"/>
      <c r="JIO27" s="304"/>
      <c r="JIP27" s="304"/>
      <c r="JIQ27" s="304"/>
      <c r="JIR27" s="304"/>
      <c r="JIS27" s="304"/>
      <c r="JIT27" s="304"/>
      <c r="JIU27" s="304"/>
      <c r="JIV27" s="304"/>
      <c r="JIW27" s="304"/>
      <c r="JIX27" s="304"/>
      <c r="JIY27" s="304"/>
      <c r="JIZ27" s="304"/>
      <c r="JJA27" s="304"/>
      <c r="JJB27" s="304"/>
      <c r="JJC27" s="304"/>
      <c r="JJD27" s="304"/>
      <c r="JJE27" s="304"/>
      <c r="JJF27" s="304"/>
      <c r="JJG27" s="304"/>
      <c r="JJH27" s="304"/>
      <c r="JJI27" s="304"/>
      <c r="JJJ27" s="304"/>
      <c r="JJK27" s="304"/>
      <c r="JJL27" s="304"/>
      <c r="JJM27" s="304"/>
      <c r="JJN27" s="304"/>
      <c r="JJO27" s="304"/>
      <c r="JJP27" s="304"/>
      <c r="JJQ27" s="304"/>
      <c r="JJR27" s="304"/>
      <c r="JJS27" s="304"/>
      <c r="JJT27" s="304"/>
      <c r="JJU27" s="304"/>
      <c r="JJV27" s="304"/>
      <c r="JJW27" s="304"/>
      <c r="JJX27" s="304"/>
      <c r="JJY27" s="304"/>
      <c r="JJZ27" s="304"/>
      <c r="JKA27" s="304"/>
      <c r="JKB27" s="304"/>
      <c r="JKC27" s="304"/>
      <c r="JKD27" s="304"/>
      <c r="JKE27" s="304"/>
      <c r="JKF27" s="304"/>
      <c r="JKG27" s="304"/>
      <c r="JKH27" s="304"/>
      <c r="JKI27" s="304"/>
      <c r="JKJ27" s="304"/>
      <c r="JKK27" s="304"/>
      <c r="JKL27" s="304"/>
      <c r="JKM27" s="304"/>
      <c r="JKN27" s="304"/>
      <c r="JKO27" s="304"/>
      <c r="JKP27" s="304"/>
      <c r="JKQ27" s="304"/>
      <c r="JKR27" s="304"/>
      <c r="JKS27" s="304"/>
      <c r="JKT27" s="304"/>
      <c r="JKU27" s="304"/>
      <c r="JKV27" s="304"/>
      <c r="JKW27" s="304"/>
      <c r="JKX27" s="304"/>
      <c r="JKY27" s="304"/>
      <c r="JKZ27" s="304"/>
      <c r="JLA27" s="304"/>
      <c r="JLB27" s="304"/>
      <c r="JLC27" s="304"/>
      <c r="JLD27" s="304"/>
      <c r="JLE27" s="304"/>
      <c r="JLF27" s="304"/>
      <c r="JLG27" s="304"/>
      <c r="JLH27" s="304"/>
      <c r="JLI27" s="304"/>
      <c r="JLJ27" s="304"/>
      <c r="JLK27" s="304"/>
      <c r="JLL27" s="304"/>
      <c r="JLM27" s="304"/>
      <c r="JLN27" s="304"/>
      <c r="JLO27" s="304"/>
      <c r="JLP27" s="304"/>
      <c r="JLQ27" s="304"/>
      <c r="JLR27" s="304"/>
      <c r="JLS27" s="304"/>
      <c r="JLT27" s="304"/>
      <c r="JLU27" s="304"/>
      <c r="JLV27" s="304"/>
      <c r="JLW27" s="304"/>
      <c r="JLX27" s="304"/>
      <c r="JLY27" s="304"/>
      <c r="JLZ27" s="304"/>
      <c r="JMA27" s="304"/>
      <c r="JMB27" s="304"/>
      <c r="JMC27" s="304"/>
      <c r="JMD27" s="304"/>
      <c r="JME27" s="304"/>
      <c r="JMF27" s="304"/>
      <c r="JMG27" s="304"/>
      <c r="JMH27" s="304"/>
      <c r="JMI27" s="304"/>
      <c r="JMJ27" s="304"/>
      <c r="JMK27" s="304"/>
      <c r="JML27" s="304"/>
      <c r="JMM27" s="304"/>
      <c r="JMN27" s="304"/>
      <c r="JMO27" s="304"/>
      <c r="JMP27" s="304"/>
      <c r="JMQ27" s="304"/>
      <c r="JMR27" s="304"/>
      <c r="JMS27" s="304"/>
      <c r="JMT27" s="304"/>
      <c r="JMU27" s="304"/>
      <c r="JMV27" s="304"/>
      <c r="JMW27" s="304"/>
      <c r="JMX27" s="304"/>
      <c r="JMY27" s="304"/>
      <c r="JMZ27" s="304"/>
      <c r="JNA27" s="304"/>
      <c r="JNB27" s="304"/>
      <c r="JNC27" s="304"/>
      <c r="JND27" s="304"/>
      <c r="JNE27" s="304"/>
      <c r="JNF27" s="304"/>
      <c r="JNG27" s="304"/>
      <c r="JNH27" s="304"/>
      <c r="JNI27" s="304"/>
      <c r="JNJ27" s="304"/>
      <c r="JNK27" s="304"/>
      <c r="JNL27" s="304"/>
      <c r="JNM27" s="304"/>
      <c r="JNN27" s="304"/>
      <c r="JNO27" s="304"/>
      <c r="JNP27" s="304"/>
      <c r="JNQ27" s="304"/>
      <c r="JNR27" s="304"/>
      <c r="JNS27" s="304"/>
      <c r="JNT27" s="304"/>
      <c r="JNU27" s="304"/>
      <c r="JNV27" s="304"/>
      <c r="JNW27" s="304"/>
      <c r="JNX27" s="304"/>
      <c r="JNY27" s="304"/>
      <c r="JNZ27" s="304"/>
      <c r="JOA27" s="304"/>
      <c r="JOB27" s="304"/>
      <c r="JOC27" s="304"/>
      <c r="JOD27" s="304"/>
      <c r="JOE27" s="304"/>
      <c r="JOF27" s="304"/>
      <c r="JOG27" s="304"/>
      <c r="JOH27" s="304"/>
      <c r="JOI27" s="304"/>
      <c r="JOJ27" s="304"/>
      <c r="JOK27" s="304"/>
      <c r="JOL27" s="304"/>
      <c r="JOM27" s="304"/>
      <c r="JON27" s="304"/>
      <c r="JOO27" s="304"/>
      <c r="JOP27" s="304"/>
      <c r="JOQ27" s="304"/>
      <c r="JOR27" s="304"/>
      <c r="JOS27" s="304"/>
      <c r="JOT27" s="304"/>
      <c r="JOU27" s="304"/>
      <c r="JOV27" s="304"/>
      <c r="JOW27" s="304"/>
      <c r="JOX27" s="304"/>
      <c r="JOY27" s="304"/>
      <c r="JOZ27" s="304"/>
      <c r="JPA27" s="304"/>
      <c r="JPB27" s="304"/>
      <c r="JPC27" s="304"/>
      <c r="JPD27" s="304"/>
      <c r="JPE27" s="304"/>
      <c r="JPF27" s="304"/>
      <c r="JPG27" s="304"/>
      <c r="JPH27" s="304"/>
      <c r="JPI27" s="304"/>
      <c r="JPJ27" s="304"/>
      <c r="JPK27" s="304"/>
      <c r="JPL27" s="304"/>
      <c r="JPM27" s="304"/>
      <c r="JPN27" s="304"/>
      <c r="JPO27" s="304"/>
      <c r="JPP27" s="304"/>
      <c r="JPQ27" s="304"/>
      <c r="JPR27" s="304"/>
      <c r="JPS27" s="304"/>
      <c r="JPT27" s="304"/>
      <c r="JPU27" s="304"/>
      <c r="JPV27" s="304"/>
      <c r="JPW27" s="304"/>
      <c r="JPX27" s="304"/>
      <c r="JPY27" s="304"/>
      <c r="JPZ27" s="304"/>
      <c r="JQA27" s="304"/>
      <c r="JQB27" s="304"/>
      <c r="JQC27" s="304"/>
      <c r="JQD27" s="304"/>
      <c r="JQE27" s="304"/>
      <c r="JQF27" s="304"/>
      <c r="JQG27" s="304"/>
      <c r="JQH27" s="304"/>
      <c r="JQI27" s="304"/>
      <c r="JQJ27" s="304"/>
      <c r="JQK27" s="304"/>
      <c r="JQL27" s="304"/>
      <c r="JQM27" s="304"/>
      <c r="JQN27" s="304"/>
      <c r="JQO27" s="304"/>
      <c r="JQP27" s="304"/>
      <c r="JQQ27" s="304"/>
      <c r="JQR27" s="304"/>
      <c r="JQS27" s="304"/>
      <c r="JQT27" s="304"/>
      <c r="JQU27" s="304"/>
      <c r="JQV27" s="304"/>
      <c r="JQW27" s="304"/>
      <c r="JQX27" s="304"/>
      <c r="JQY27" s="304"/>
      <c r="JQZ27" s="304"/>
      <c r="JRA27" s="304"/>
      <c r="JRB27" s="304"/>
      <c r="JRC27" s="304"/>
      <c r="JRD27" s="304"/>
      <c r="JRE27" s="304"/>
      <c r="JRF27" s="304"/>
      <c r="JRG27" s="304"/>
      <c r="JRH27" s="304"/>
      <c r="JRI27" s="304"/>
      <c r="JRJ27" s="304"/>
      <c r="JRK27" s="304"/>
      <c r="JRL27" s="304"/>
      <c r="JRM27" s="304"/>
      <c r="JRN27" s="304"/>
      <c r="JRO27" s="304"/>
      <c r="JRP27" s="304"/>
      <c r="JRQ27" s="304"/>
      <c r="JRR27" s="304"/>
      <c r="JRS27" s="304"/>
      <c r="JRT27" s="304"/>
      <c r="JRU27" s="304"/>
      <c r="JRV27" s="304"/>
      <c r="JRW27" s="304"/>
      <c r="JRX27" s="304"/>
      <c r="JRY27" s="304"/>
      <c r="JRZ27" s="304"/>
      <c r="JSA27" s="304"/>
      <c r="JSB27" s="304"/>
      <c r="JSC27" s="304"/>
      <c r="JSD27" s="304"/>
      <c r="JSE27" s="304"/>
      <c r="JSF27" s="304"/>
      <c r="JSG27" s="304"/>
      <c r="JSH27" s="304"/>
      <c r="JSI27" s="304"/>
      <c r="JSJ27" s="304"/>
      <c r="JSK27" s="304"/>
      <c r="JSL27" s="304"/>
      <c r="JSM27" s="304"/>
      <c r="JSN27" s="304"/>
      <c r="JSO27" s="304"/>
      <c r="JSP27" s="304"/>
      <c r="JSQ27" s="304"/>
      <c r="JSR27" s="304"/>
      <c r="JSS27" s="304"/>
      <c r="JST27" s="304"/>
      <c r="JSU27" s="304"/>
      <c r="JSV27" s="304"/>
      <c r="JSW27" s="304"/>
      <c r="JSX27" s="304"/>
      <c r="JSY27" s="304"/>
      <c r="JSZ27" s="304"/>
      <c r="JTA27" s="304"/>
      <c r="JTB27" s="304"/>
      <c r="JTC27" s="304"/>
      <c r="JTD27" s="304"/>
      <c r="JTE27" s="304"/>
      <c r="JTF27" s="304"/>
      <c r="JTG27" s="304"/>
      <c r="JTH27" s="304"/>
      <c r="JTI27" s="304"/>
      <c r="JTJ27" s="304"/>
      <c r="JTK27" s="304"/>
      <c r="JTL27" s="304"/>
      <c r="JTM27" s="304"/>
      <c r="JTN27" s="304"/>
      <c r="JTO27" s="304"/>
      <c r="JTP27" s="304"/>
      <c r="JTQ27" s="304"/>
      <c r="JTR27" s="304"/>
      <c r="JTS27" s="304"/>
      <c r="JTT27" s="304"/>
      <c r="JTU27" s="304"/>
      <c r="JTV27" s="304"/>
      <c r="JTW27" s="304"/>
      <c r="JTX27" s="304"/>
      <c r="JTY27" s="304"/>
      <c r="JTZ27" s="304"/>
      <c r="JUA27" s="304"/>
      <c r="JUB27" s="304"/>
      <c r="JUC27" s="304"/>
      <c r="JUD27" s="304"/>
      <c r="JUE27" s="304"/>
      <c r="JUF27" s="304"/>
      <c r="JUG27" s="304"/>
      <c r="JUH27" s="304"/>
      <c r="JUI27" s="304"/>
      <c r="JUJ27" s="304"/>
      <c r="JUK27" s="304"/>
      <c r="JUL27" s="304"/>
      <c r="JUM27" s="304"/>
      <c r="JUN27" s="304"/>
      <c r="JUO27" s="304"/>
      <c r="JUP27" s="304"/>
      <c r="JUQ27" s="304"/>
      <c r="JUR27" s="304"/>
      <c r="JUS27" s="304"/>
      <c r="JUT27" s="304"/>
      <c r="JUU27" s="304"/>
      <c r="JUV27" s="304"/>
      <c r="JUW27" s="304"/>
      <c r="JUX27" s="304"/>
      <c r="JUY27" s="304"/>
      <c r="JUZ27" s="304"/>
      <c r="JVA27" s="304"/>
      <c r="JVB27" s="304"/>
      <c r="JVC27" s="304"/>
      <c r="JVD27" s="304"/>
      <c r="JVE27" s="304"/>
      <c r="JVF27" s="304"/>
      <c r="JVG27" s="304"/>
      <c r="JVH27" s="304"/>
      <c r="JVI27" s="304"/>
      <c r="JVJ27" s="304"/>
      <c r="JVK27" s="304"/>
      <c r="JVL27" s="304"/>
      <c r="JVM27" s="304"/>
      <c r="JVN27" s="304"/>
      <c r="JVO27" s="304"/>
      <c r="JVP27" s="304"/>
      <c r="JVQ27" s="304"/>
      <c r="JVR27" s="304"/>
      <c r="JVS27" s="304"/>
      <c r="JVT27" s="304"/>
      <c r="JVU27" s="304"/>
      <c r="JVV27" s="304"/>
      <c r="JVW27" s="304"/>
      <c r="JVX27" s="304"/>
      <c r="JVY27" s="304"/>
      <c r="JVZ27" s="304"/>
      <c r="JWA27" s="304"/>
      <c r="JWB27" s="304"/>
      <c r="JWC27" s="304"/>
      <c r="JWD27" s="304"/>
      <c r="JWE27" s="304"/>
      <c r="JWF27" s="304"/>
      <c r="JWG27" s="304"/>
      <c r="JWH27" s="304"/>
      <c r="JWI27" s="304"/>
      <c r="JWJ27" s="304"/>
      <c r="JWK27" s="304"/>
      <c r="JWL27" s="304"/>
      <c r="JWM27" s="304"/>
      <c r="JWN27" s="304"/>
      <c r="JWO27" s="304"/>
      <c r="JWP27" s="304"/>
      <c r="JWQ27" s="304"/>
      <c r="JWR27" s="304"/>
      <c r="JWS27" s="304"/>
      <c r="JWT27" s="304"/>
      <c r="JWU27" s="304"/>
      <c r="JWV27" s="304"/>
      <c r="JWW27" s="304"/>
      <c r="JWX27" s="304"/>
      <c r="JWY27" s="304"/>
      <c r="JWZ27" s="304"/>
      <c r="JXA27" s="304"/>
      <c r="JXB27" s="304"/>
      <c r="JXC27" s="304"/>
      <c r="JXD27" s="304"/>
      <c r="JXE27" s="304"/>
      <c r="JXF27" s="304"/>
      <c r="JXG27" s="304"/>
      <c r="JXH27" s="304"/>
      <c r="JXI27" s="304"/>
      <c r="JXJ27" s="304"/>
      <c r="JXK27" s="304"/>
      <c r="JXL27" s="304"/>
      <c r="JXM27" s="304"/>
      <c r="JXN27" s="304"/>
      <c r="JXO27" s="304"/>
      <c r="JXP27" s="304"/>
      <c r="JXQ27" s="304"/>
      <c r="JXR27" s="304"/>
      <c r="JXS27" s="304"/>
      <c r="JXT27" s="304"/>
      <c r="JXU27" s="304"/>
      <c r="JXV27" s="304"/>
      <c r="JXW27" s="304"/>
      <c r="JXX27" s="304"/>
      <c r="JXY27" s="304"/>
      <c r="JXZ27" s="304"/>
      <c r="JYA27" s="304"/>
      <c r="JYB27" s="304"/>
      <c r="JYC27" s="304"/>
      <c r="JYD27" s="304"/>
      <c r="JYE27" s="304"/>
      <c r="JYF27" s="304"/>
      <c r="JYG27" s="304"/>
      <c r="JYH27" s="304"/>
      <c r="JYI27" s="304"/>
      <c r="JYJ27" s="304"/>
      <c r="JYK27" s="304"/>
      <c r="JYL27" s="304"/>
      <c r="JYM27" s="304"/>
      <c r="JYN27" s="304"/>
      <c r="JYO27" s="304"/>
      <c r="JYP27" s="304"/>
      <c r="JYQ27" s="304"/>
      <c r="JYR27" s="304"/>
      <c r="JYS27" s="304"/>
      <c r="JYT27" s="304"/>
      <c r="JYU27" s="304"/>
      <c r="JYV27" s="304"/>
      <c r="JYW27" s="304"/>
      <c r="JYX27" s="304"/>
      <c r="JYY27" s="304"/>
      <c r="JYZ27" s="304"/>
      <c r="JZA27" s="304"/>
      <c r="JZB27" s="304"/>
      <c r="JZC27" s="304"/>
      <c r="JZD27" s="304"/>
      <c r="JZE27" s="304"/>
      <c r="JZF27" s="304"/>
      <c r="JZG27" s="304"/>
      <c r="JZH27" s="304"/>
      <c r="JZI27" s="304"/>
      <c r="JZJ27" s="304"/>
      <c r="JZK27" s="304"/>
      <c r="JZL27" s="304"/>
      <c r="JZM27" s="304"/>
      <c r="JZN27" s="304"/>
      <c r="JZO27" s="304"/>
      <c r="JZP27" s="304"/>
      <c r="JZQ27" s="304"/>
      <c r="JZR27" s="304"/>
      <c r="JZS27" s="304"/>
      <c r="JZT27" s="304"/>
      <c r="JZU27" s="304"/>
      <c r="JZV27" s="304"/>
      <c r="JZW27" s="304"/>
      <c r="JZX27" s="304"/>
      <c r="JZY27" s="304"/>
      <c r="JZZ27" s="304"/>
      <c r="KAA27" s="304"/>
      <c r="KAB27" s="304"/>
      <c r="KAC27" s="304"/>
      <c r="KAD27" s="304"/>
      <c r="KAE27" s="304"/>
      <c r="KAF27" s="304"/>
      <c r="KAG27" s="304"/>
      <c r="KAH27" s="304"/>
      <c r="KAI27" s="304"/>
      <c r="KAJ27" s="304"/>
      <c r="KAK27" s="304"/>
      <c r="KAL27" s="304"/>
      <c r="KAM27" s="304"/>
      <c r="KAN27" s="304"/>
      <c r="KAO27" s="304"/>
      <c r="KAP27" s="304"/>
      <c r="KAQ27" s="304"/>
      <c r="KAR27" s="304"/>
      <c r="KAS27" s="304"/>
      <c r="KAT27" s="304"/>
      <c r="KAU27" s="304"/>
      <c r="KAV27" s="304"/>
      <c r="KAW27" s="304"/>
      <c r="KAX27" s="304"/>
      <c r="KAY27" s="304"/>
      <c r="KAZ27" s="304"/>
      <c r="KBA27" s="304"/>
      <c r="KBB27" s="304"/>
      <c r="KBC27" s="304"/>
      <c r="KBD27" s="304"/>
      <c r="KBE27" s="304"/>
      <c r="KBF27" s="304"/>
      <c r="KBG27" s="304"/>
      <c r="KBH27" s="304"/>
      <c r="KBI27" s="304"/>
      <c r="KBJ27" s="304"/>
      <c r="KBK27" s="304"/>
      <c r="KBL27" s="304"/>
      <c r="KBM27" s="304"/>
      <c r="KBN27" s="304"/>
      <c r="KBO27" s="304"/>
      <c r="KBP27" s="304"/>
      <c r="KBQ27" s="304"/>
      <c r="KBR27" s="304"/>
      <c r="KBS27" s="304"/>
      <c r="KBT27" s="304"/>
      <c r="KBU27" s="304"/>
      <c r="KBV27" s="304"/>
      <c r="KBW27" s="304"/>
      <c r="KBX27" s="304"/>
      <c r="KBY27" s="304"/>
      <c r="KBZ27" s="304"/>
      <c r="KCA27" s="304"/>
      <c r="KCB27" s="304"/>
      <c r="KCC27" s="304"/>
      <c r="KCD27" s="304"/>
      <c r="KCE27" s="304"/>
      <c r="KCF27" s="304"/>
      <c r="KCG27" s="304"/>
      <c r="KCH27" s="304"/>
      <c r="KCI27" s="304"/>
      <c r="KCJ27" s="304"/>
      <c r="KCK27" s="304"/>
      <c r="KCL27" s="304"/>
      <c r="KCM27" s="304"/>
      <c r="KCN27" s="304"/>
      <c r="KCO27" s="304"/>
      <c r="KCP27" s="304"/>
      <c r="KCQ27" s="304"/>
      <c r="KCR27" s="304"/>
      <c r="KCS27" s="304"/>
      <c r="KCT27" s="304"/>
      <c r="KCU27" s="304"/>
      <c r="KCV27" s="304"/>
      <c r="KCW27" s="304"/>
      <c r="KCX27" s="304"/>
      <c r="KCY27" s="304"/>
      <c r="KCZ27" s="304"/>
      <c r="KDA27" s="304"/>
      <c r="KDB27" s="304"/>
      <c r="KDC27" s="304"/>
      <c r="KDD27" s="304"/>
      <c r="KDE27" s="304"/>
      <c r="KDF27" s="304"/>
      <c r="KDG27" s="304"/>
      <c r="KDH27" s="304"/>
      <c r="KDI27" s="304"/>
      <c r="KDJ27" s="304"/>
      <c r="KDK27" s="304"/>
      <c r="KDL27" s="304"/>
      <c r="KDM27" s="304"/>
      <c r="KDN27" s="304"/>
      <c r="KDO27" s="304"/>
      <c r="KDP27" s="304"/>
      <c r="KDQ27" s="304"/>
      <c r="KDR27" s="304"/>
      <c r="KDS27" s="304"/>
      <c r="KDT27" s="304"/>
      <c r="KDU27" s="304"/>
      <c r="KDV27" s="304"/>
      <c r="KDW27" s="304"/>
      <c r="KDX27" s="304"/>
      <c r="KDY27" s="304"/>
      <c r="KDZ27" s="304"/>
      <c r="KEA27" s="304"/>
      <c r="KEB27" s="304"/>
      <c r="KEC27" s="304"/>
      <c r="KED27" s="304"/>
      <c r="KEE27" s="304"/>
      <c r="KEF27" s="304"/>
      <c r="KEG27" s="304"/>
      <c r="KEH27" s="304"/>
      <c r="KEI27" s="304"/>
      <c r="KEJ27" s="304"/>
      <c r="KEK27" s="304"/>
      <c r="KEL27" s="304"/>
      <c r="KEM27" s="304"/>
      <c r="KEN27" s="304"/>
      <c r="KEO27" s="304"/>
      <c r="KEP27" s="304"/>
      <c r="KEQ27" s="304"/>
      <c r="KER27" s="304"/>
      <c r="KES27" s="304"/>
      <c r="KET27" s="304"/>
      <c r="KEU27" s="304"/>
      <c r="KEV27" s="304"/>
      <c r="KEW27" s="304"/>
      <c r="KEX27" s="304"/>
      <c r="KEY27" s="304"/>
      <c r="KEZ27" s="304"/>
      <c r="KFA27" s="304"/>
      <c r="KFB27" s="304"/>
      <c r="KFC27" s="304"/>
      <c r="KFD27" s="304"/>
      <c r="KFE27" s="304"/>
      <c r="KFF27" s="304"/>
      <c r="KFG27" s="304"/>
      <c r="KFH27" s="304"/>
      <c r="KFI27" s="304"/>
      <c r="KFJ27" s="304"/>
      <c r="KFK27" s="304"/>
      <c r="KFL27" s="304"/>
      <c r="KFM27" s="304"/>
      <c r="KFN27" s="304"/>
      <c r="KFO27" s="304"/>
      <c r="KFP27" s="304"/>
      <c r="KFQ27" s="304"/>
      <c r="KFR27" s="304"/>
      <c r="KFS27" s="304"/>
      <c r="KFT27" s="304"/>
      <c r="KFU27" s="304"/>
      <c r="KFV27" s="304"/>
      <c r="KFW27" s="304"/>
      <c r="KFX27" s="304"/>
      <c r="KFY27" s="304"/>
      <c r="KFZ27" s="304"/>
      <c r="KGA27" s="304"/>
      <c r="KGB27" s="304"/>
      <c r="KGC27" s="304"/>
      <c r="KGD27" s="304"/>
      <c r="KGE27" s="304"/>
      <c r="KGF27" s="304"/>
      <c r="KGG27" s="304"/>
      <c r="KGH27" s="304"/>
      <c r="KGI27" s="304"/>
      <c r="KGJ27" s="304"/>
      <c r="KGK27" s="304"/>
      <c r="KGL27" s="304"/>
      <c r="KGM27" s="304"/>
      <c r="KGN27" s="304"/>
      <c r="KGO27" s="304"/>
      <c r="KGP27" s="304"/>
      <c r="KGQ27" s="304"/>
      <c r="KGR27" s="304"/>
      <c r="KGS27" s="304"/>
      <c r="KGT27" s="304"/>
      <c r="KGU27" s="304"/>
      <c r="KGV27" s="304"/>
      <c r="KGW27" s="304"/>
      <c r="KGX27" s="304"/>
      <c r="KGY27" s="304"/>
      <c r="KGZ27" s="304"/>
      <c r="KHA27" s="304"/>
      <c r="KHB27" s="304"/>
      <c r="KHC27" s="304"/>
      <c r="KHD27" s="304"/>
      <c r="KHE27" s="304"/>
      <c r="KHF27" s="304"/>
      <c r="KHG27" s="304"/>
      <c r="KHH27" s="304"/>
      <c r="KHI27" s="304"/>
      <c r="KHJ27" s="304"/>
      <c r="KHK27" s="304"/>
      <c r="KHL27" s="304"/>
      <c r="KHM27" s="304"/>
      <c r="KHN27" s="304"/>
      <c r="KHO27" s="304"/>
      <c r="KHP27" s="304"/>
      <c r="KHQ27" s="304"/>
      <c r="KHR27" s="304"/>
      <c r="KHS27" s="304"/>
      <c r="KHT27" s="304"/>
      <c r="KHU27" s="304"/>
      <c r="KHV27" s="304"/>
      <c r="KHW27" s="304"/>
      <c r="KHX27" s="304"/>
      <c r="KHY27" s="304"/>
      <c r="KHZ27" s="304"/>
      <c r="KIA27" s="304"/>
      <c r="KIB27" s="304"/>
      <c r="KIC27" s="304"/>
      <c r="KID27" s="304"/>
      <c r="KIE27" s="304"/>
      <c r="KIF27" s="304"/>
      <c r="KIG27" s="304"/>
      <c r="KIH27" s="304"/>
      <c r="KII27" s="304"/>
      <c r="KIJ27" s="304"/>
      <c r="KIK27" s="304"/>
      <c r="KIL27" s="304"/>
      <c r="KIM27" s="304"/>
      <c r="KIN27" s="304"/>
      <c r="KIO27" s="304"/>
      <c r="KIP27" s="304"/>
      <c r="KIQ27" s="304"/>
      <c r="KIR27" s="304"/>
      <c r="KIS27" s="304"/>
      <c r="KIT27" s="304"/>
      <c r="KIU27" s="304"/>
      <c r="KIV27" s="304"/>
      <c r="KIW27" s="304"/>
      <c r="KIX27" s="304"/>
      <c r="KIY27" s="304"/>
      <c r="KIZ27" s="304"/>
      <c r="KJA27" s="304"/>
      <c r="KJB27" s="304"/>
      <c r="KJC27" s="304"/>
      <c r="KJD27" s="304"/>
      <c r="KJE27" s="304"/>
      <c r="KJF27" s="304"/>
      <c r="KJG27" s="304"/>
      <c r="KJH27" s="304"/>
      <c r="KJI27" s="304"/>
      <c r="KJJ27" s="304"/>
      <c r="KJK27" s="304"/>
      <c r="KJL27" s="304"/>
      <c r="KJM27" s="304"/>
      <c r="KJN27" s="304"/>
      <c r="KJO27" s="304"/>
      <c r="KJP27" s="304"/>
      <c r="KJQ27" s="304"/>
      <c r="KJR27" s="304"/>
      <c r="KJS27" s="304"/>
      <c r="KJT27" s="304"/>
      <c r="KJU27" s="304"/>
      <c r="KJV27" s="304"/>
      <c r="KJW27" s="304"/>
      <c r="KJX27" s="304"/>
      <c r="KJY27" s="304"/>
      <c r="KJZ27" s="304"/>
      <c r="KKA27" s="304"/>
      <c r="KKB27" s="304"/>
      <c r="KKC27" s="304"/>
      <c r="KKD27" s="304"/>
      <c r="KKE27" s="304"/>
      <c r="KKF27" s="304"/>
      <c r="KKG27" s="304"/>
      <c r="KKH27" s="304"/>
      <c r="KKI27" s="304"/>
      <c r="KKJ27" s="304"/>
      <c r="KKK27" s="304"/>
      <c r="KKL27" s="304"/>
      <c r="KKM27" s="304"/>
      <c r="KKN27" s="304"/>
      <c r="KKO27" s="304"/>
      <c r="KKP27" s="304"/>
      <c r="KKQ27" s="304"/>
      <c r="KKR27" s="304"/>
      <c r="KKS27" s="304"/>
      <c r="KKT27" s="304"/>
      <c r="KKU27" s="304"/>
      <c r="KKV27" s="304"/>
      <c r="KKW27" s="304"/>
      <c r="KKX27" s="304"/>
      <c r="KKY27" s="304"/>
      <c r="KKZ27" s="304"/>
      <c r="KLA27" s="304"/>
      <c r="KLB27" s="304"/>
      <c r="KLC27" s="304"/>
      <c r="KLD27" s="304"/>
      <c r="KLE27" s="304"/>
      <c r="KLF27" s="304"/>
      <c r="KLG27" s="304"/>
      <c r="KLH27" s="304"/>
      <c r="KLI27" s="304"/>
      <c r="KLJ27" s="304"/>
      <c r="KLK27" s="304"/>
      <c r="KLL27" s="304"/>
      <c r="KLM27" s="304"/>
      <c r="KLN27" s="304"/>
      <c r="KLO27" s="304"/>
      <c r="KLP27" s="304"/>
      <c r="KLQ27" s="304"/>
      <c r="KLR27" s="304"/>
      <c r="KLS27" s="304"/>
      <c r="KLT27" s="304"/>
      <c r="KLU27" s="304"/>
      <c r="KLV27" s="304"/>
      <c r="KLW27" s="304"/>
      <c r="KLX27" s="304"/>
      <c r="KLY27" s="304"/>
      <c r="KLZ27" s="304"/>
      <c r="KMA27" s="304"/>
      <c r="KMB27" s="304"/>
      <c r="KMC27" s="304"/>
      <c r="KMD27" s="304"/>
      <c r="KME27" s="304"/>
      <c r="KMF27" s="304"/>
      <c r="KMG27" s="304"/>
      <c r="KMH27" s="304"/>
      <c r="KMI27" s="304"/>
      <c r="KMJ27" s="304"/>
      <c r="KMK27" s="304"/>
      <c r="KML27" s="304"/>
      <c r="KMM27" s="304"/>
      <c r="KMN27" s="304"/>
      <c r="KMO27" s="304"/>
      <c r="KMP27" s="304"/>
      <c r="KMQ27" s="304"/>
      <c r="KMR27" s="304"/>
      <c r="KMS27" s="304"/>
      <c r="KMT27" s="304"/>
      <c r="KMU27" s="304"/>
      <c r="KMV27" s="304"/>
      <c r="KMW27" s="304"/>
      <c r="KMX27" s="304"/>
      <c r="KMY27" s="304"/>
      <c r="KMZ27" s="304"/>
      <c r="KNA27" s="304"/>
      <c r="KNB27" s="304"/>
      <c r="KNC27" s="304"/>
      <c r="KND27" s="304"/>
      <c r="KNE27" s="304"/>
      <c r="KNF27" s="304"/>
      <c r="KNG27" s="304"/>
      <c r="KNH27" s="304"/>
      <c r="KNI27" s="304"/>
      <c r="KNJ27" s="304"/>
      <c r="KNK27" s="304"/>
      <c r="KNL27" s="304"/>
      <c r="KNM27" s="304"/>
      <c r="KNN27" s="304"/>
      <c r="KNO27" s="304"/>
      <c r="KNP27" s="304"/>
      <c r="KNQ27" s="304"/>
      <c r="KNR27" s="304"/>
      <c r="KNS27" s="304"/>
      <c r="KNT27" s="304"/>
      <c r="KNU27" s="304"/>
      <c r="KNV27" s="304"/>
      <c r="KNW27" s="304"/>
      <c r="KNX27" s="304"/>
      <c r="KNY27" s="304"/>
      <c r="KNZ27" s="304"/>
      <c r="KOA27" s="304"/>
      <c r="KOB27" s="304"/>
      <c r="KOC27" s="304"/>
      <c r="KOD27" s="304"/>
      <c r="KOE27" s="304"/>
      <c r="KOF27" s="304"/>
      <c r="KOG27" s="304"/>
      <c r="KOH27" s="304"/>
      <c r="KOI27" s="304"/>
      <c r="KOJ27" s="304"/>
      <c r="KOK27" s="304"/>
      <c r="KOL27" s="304"/>
      <c r="KOM27" s="304"/>
      <c r="KON27" s="304"/>
      <c r="KOO27" s="304"/>
      <c r="KOP27" s="304"/>
      <c r="KOQ27" s="304"/>
      <c r="KOR27" s="304"/>
      <c r="KOS27" s="304"/>
      <c r="KOT27" s="304"/>
      <c r="KOU27" s="304"/>
      <c r="KOV27" s="304"/>
      <c r="KOW27" s="304"/>
      <c r="KOX27" s="304"/>
      <c r="KOY27" s="304"/>
      <c r="KOZ27" s="304"/>
      <c r="KPA27" s="304"/>
      <c r="KPB27" s="304"/>
      <c r="KPC27" s="304"/>
      <c r="KPD27" s="304"/>
      <c r="KPE27" s="304"/>
      <c r="KPF27" s="304"/>
      <c r="KPG27" s="304"/>
      <c r="KPH27" s="304"/>
      <c r="KPI27" s="304"/>
      <c r="KPJ27" s="304"/>
      <c r="KPK27" s="304"/>
      <c r="KPL27" s="304"/>
      <c r="KPM27" s="304"/>
      <c r="KPN27" s="304"/>
      <c r="KPO27" s="304"/>
      <c r="KPP27" s="304"/>
      <c r="KPQ27" s="304"/>
      <c r="KPR27" s="304"/>
      <c r="KPS27" s="304"/>
      <c r="KPT27" s="304"/>
      <c r="KPU27" s="304"/>
      <c r="KPV27" s="304"/>
      <c r="KPW27" s="304"/>
      <c r="KPX27" s="304"/>
      <c r="KPY27" s="304"/>
      <c r="KPZ27" s="304"/>
      <c r="KQA27" s="304"/>
      <c r="KQB27" s="304"/>
      <c r="KQC27" s="304"/>
      <c r="KQD27" s="304"/>
      <c r="KQE27" s="304"/>
      <c r="KQF27" s="304"/>
      <c r="KQG27" s="304"/>
      <c r="KQH27" s="304"/>
      <c r="KQI27" s="304"/>
      <c r="KQJ27" s="304"/>
      <c r="KQK27" s="304"/>
      <c r="KQL27" s="304"/>
      <c r="KQM27" s="304"/>
      <c r="KQN27" s="304"/>
      <c r="KQO27" s="304"/>
      <c r="KQP27" s="304"/>
      <c r="KQQ27" s="304"/>
      <c r="KQR27" s="304"/>
      <c r="KQS27" s="304"/>
      <c r="KQT27" s="304"/>
      <c r="KQU27" s="304"/>
      <c r="KQV27" s="304"/>
      <c r="KQW27" s="304"/>
      <c r="KQX27" s="304"/>
      <c r="KQY27" s="304"/>
      <c r="KQZ27" s="304"/>
      <c r="KRA27" s="304"/>
      <c r="KRB27" s="304"/>
      <c r="KRC27" s="304"/>
      <c r="KRD27" s="304"/>
      <c r="KRE27" s="304"/>
      <c r="KRF27" s="304"/>
      <c r="KRG27" s="304"/>
      <c r="KRH27" s="304"/>
      <c r="KRI27" s="304"/>
      <c r="KRJ27" s="304"/>
      <c r="KRK27" s="304"/>
      <c r="KRL27" s="304"/>
      <c r="KRM27" s="304"/>
      <c r="KRN27" s="304"/>
      <c r="KRO27" s="304"/>
      <c r="KRP27" s="304"/>
      <c r="KRQ27" s="304"/>
      <c r="KRR27" s="304"/>
      <c r="KRS27" s="304"/>
      <c r="KRT27" s="304"/>
      <c r="KRU27" s="304"/>
      <c r="KRV27" s="304"/>
      <c r="KRW27" s="304"/>
      <c r="KRX27" s="304"/>
      <c r="KRY27" s="304"/>
      <c r="KRZ27" s="304"/>
      <c r="KSA27" s="304"/>
      <c r="KSB27" s="304"/>
      <c r="KSC27" s="304"/>
      <c r="KSD27" s="304"/>
      <c r="KSE27" s="304"/>
      <c r="KSF27" s="304"/>
      <c r="KSG27" s="304"/>
      <c r="KSH27" s="304"/>
      <c r="KSI27" s="304"/>
      <c r="KSJ27" s="304"/>
      <c r="KSK27" s="304"/>
      <c r="KSL27" s="304"/>
      <c r="KSM27" s="304"/>
      <c r="KSN27" s="304"/>
      <c r="KSO27" s="304"/>
      <c r="KSP27" s="304"/>
      <c r="KSQ27" s="304"/>
      <c r="KSR27" s="304"/>
      <c r="KSS27" s="304"/>
      <c r="KST27" s="304"/>
      <c r="KSU27" s="304"/>
      <c r="KSV27" s="304"/>
      <c r="KSW27" s="304"/>
      <c r="KSX27" s="304"/>
      <c r="KSY27" s="304"/>
      <c r="KSZ27" s="304"/>
      <c r="KTA27" s="304"/>
      <c r="KTB27" s="304"/>
      <c r="KTC27" s="304"/>
      <c r="KTD27" s="304"/>
      <c r="KTE27" s="304"/>
      <c r="KTF27" s="304"/>
      <c r="KTG27" s="304"/>
      <c r="KTH27" s="304"/>
      <c r="KTI27" s="304"/>
      <c r="KTJ27" s="304"/>
      <c r="KTK27" s="304"/>
      <c r="KTL27" s="304"/>
      <c r="KTM27" s="304"/>
      <c r="KTN27" s="304"/>
      <c r="KTO27" s="304"/>
      <c r="KTP27" s="304"/>
      <c r="KTQ27" s="304"/>
      <c r="KTR27" s="304"/>
      <c r="KTS27" s="304"/>
      <c r="KTT27" s="304"/>
      <c r="KTU27" s="304"/>
      <c r="KTV27" s="304"/>
      <c r="KTW27" s="304"/>
      <c r="KTX27" s="304"/>
      <c r="KTY27" s="304"/>
      <c r="KTZ27" s="304"/>
      <c r="KUA27" s="304"/>
      <c r="KUB27" s="304"/>
      <c r="KUC27" s="304"/>
      <c r="KUD27" s="304"/>
      <c r="KUE27" s="304"/>
      <c r="KUF27" s="304"/>
      <c r="KUG27" s="304"/>
      <c r="KUH27" s="304"/>
      <c r="KUI27" s="304"/>
      <c r="KUJ27" s="304"/>
      <c r="KUK27" s="304"/>
      <c r="KUL27" s="304"/>
      <c r="KUM27" s="304"/>
      <c r="KUN27" s="304"/>
      <c r="KUO27" s="304"/>
      <c r="KUP27" s="304"/>
      <c r="KUQ27" s="304"/>
      <c r="KUR27" s="304"/>
      <c r="KUS27" s="304"/>
      <c r="KUT27" s="304"/>
      <c r="KUU27" s="304"/>
      <c r="KUV27" s="304"/>
      <c r="KUW27" s="304"/>
      <c r="KUX27" s="304"/>
      <c r="KUY27" s="304"/>
      <c r="KUZ27" s="304"/>
      <c r="KVA27" s="304"/>
      <c r="KVB27" s="304"/>
      <c r="KVC27" s="304"/>
      <c r="KVD27" s="304"/>
      <c r="KVE27" s="304"/>
      <c r="KVF27" s="304"/>
      <c r="KVG27" s="304"/>
      <c r="KVH27" s="304"/>
      <c r="KVI27" s="304"/>
      <c r="KVJ27" s="304"/>
      <c r="KVK27" s="304"/>
      <c r="KVL27" s="304"/>
      <c r="KVM27" s="304"/>
      <c r="KVN27" s="304"/>
      <c r="KVO27" s="304"/>
      <c r="KVP27" s="304"/>
      <c r="KVQ27" s="304"/>
      <c r="KVR27" s="304"/>
      <c r="KVS27" s="304"/>
      <c r="KVT27" s="304"/>
      <c r="KVU27" s="304"/>
      <c r="KVV27" s="304"/>
      <c r="KVW27" s="304"/>
      <c r="KVX27" s="304"/>
      <c r="KVY27" s="304"/>
      <c r="KVZ27" s="304"/>
      <c r="KWA27" s="304"/>
      <c r="KWB27" s="304"/>
      <c r="KWC27" s="304"/>
      <c r="KWD27" s="304"/>
      <c r="KWE27" s="304"/>
      <c r="KWF27" s="304"/>
      <c r="KWG27" s="304"/>
      <c r="KWH27" s="304"/>
      <c r="KWI27" s="304"/>
      <c r="KWJ27" s="304"/>
      <c r="KWK27" s="304"/>
      <c r="KWL27" s="304"/>
      <c r="KWM27" s="304"/>
      <c r="KWN27" s="304"/>
      <c r="KWO27" s="304"/>
      <c r="KWP27" s="304"/>
      <c r="KWQ27" s="304"/>
      <c r="KWR27" s="304"/>
      <c r="KWS27" s="304"/>
      <c r="KWT27" s="304"/>
      <c r="KWU27" s="304"/>
      <c r="KWV27" s="304"/>
      <c r="KWW27" s="304"/>
      <c r="KWX27" s="304"/>
      <c r="KWY27" s="304"/>
      <c r="KWZ27" s="304"/>
      <c r="KXA27" s="304"/>
      <c r="KXB27" s="304"/>
      <c r="KXC27" s="304"/>
      <c r="KXD27" s="304"/>
      <c r="KXE27" s="304"/>
      <c r="KXF27" s="304"/>
      <c r="KXG27" s="304"/>
      <c r="KXH27" s="304"/>
      <c r="KXI27" s="304"/>
      <c r="KXJ27" s="304"/>
      <c r="KXK27" s="304"/>
      <c r="KXL27" s="304"/>
      <c r="KXM27" s="304"/>
      <c r="KXN27" s="304"/>
      <c r="KXO27" s="304"/>
      <c r="KXP27" s="304"/>
      <c r="KXQ27" s="304"/>
      <c r="KXR27" s="304"/>
      <c r="KXS27" s="304"/>
      <c r="KXT27" s="304"/>
      <c r="KXU27" s="304"/>
      <c r="KXV27" s="304"/>
      <c r="KXW27" s="304"/>
      <c r="KXX27" s="304"/>
      <c r="KXY27" s="304"/>
      <c r="KXZ27" s="304"/>
      <c r="KYA27" s="304"/>
      <c r="KYB27" s="304"/>
      <c r="KYC27" s="304"/>
      <c r="KYD27" s="304"/>
      <c r="KYE27" s="304"/>
      <c r="KYF27" s="304"/>
      <c r="KYG27" s="304"/>
      <c r="KYH27" s="304"/>
      <c r="KYI27" s="304"/>
      <c r="KYJ27" s="304"/>
      <c r="KYK27" s="304"/>
      <c r="KYL27" s="304"/>
      <c r="KYM27" s="304"/>
      <c r="KYN27" s="304"/>
      <c r="KYO27" s="304"/>
      <c r="KYP27" s="304"/>
      <c r="KYQ27" s="304"/>
      <c r="KYR27" s="304"/>
      <c r="KYS27" s="304"/>
      <c r="KYT27" s="304"/>
      <c r="KYU27" s="304"/>
      <c r="KYV27" s="304"/>
      <c r="KYW27" s="304"/>
      <c r="KYX27" s="304"/>
      <c r="KYY27" s="304"/>
      <c r="KYZ27" s="304"/>
      <c r="KZA27" s="304"/>
      <c r="KZB27" s="304"/>
      <c r="KZC27" s="304"/>
      <c r="KZD27" s="304"/>
      <c r="KZE27" s="304"/>
      <c r="KZF27" s="304"/>
      <c r="KZG27" s="304"/>
      <c r="KZH27" s="304"/>
      <c r="KZI27" s="304"/>
      <c r="KZJ27" s="304"/>
      <c r="KZK27" s="304"/>
      <c r="KZL27" s="304"/>
      <c r="KZM27" s="304"/>
      <c r="KZN27" s="304"/>
      <c r="KZO27" s="304"/>
      <c r="KZP27" s="304"/>
      <c r="KZQ27" s="304"/>
      <c r="KZR27" s="304"/>
      <c r="KZS27" s="304"/>
      <c r="KZT27" s="304"/>
      <c r="KZU27" s="304"/>
      <c r="KZV27" s="304"/>
      <c r="KZW27" s="304"/>
      <c r="KZX27" s="304"/>
      <c r="KZY27" s="304"/>
      <c r="KZZ27" s="304"/>
      <c r="LAA27" s="304"/>
      <c r="LAB27" s="304"/>
      <c r="LAC27" s="304"/>
      <c r="LAD27" s="304"/>
      <c r="LAE27" s="304"/>
      <c r="LAF27" s="304"/>
      <c r="LAG27" s="304"/>
      <c r="LAH27" s="304"/>
      <c r="LAI27" s="304"/>
      <c r="LAJ27" s="304"/>
      <c r="LAK27" s="304"/>
      <c r="LAL27" s="304"/>
      <c r="LAM27" s="304"/>
      <c r="LAN27" s="304"/>
      <c r="LAO27" s="304"/>
      <c r="LAP27" s="304"/>
      <c r="LAQ27" s="304"/>
      <c r="LAR27" s="304"/>
      <c r="LAS27" s="304"/>
      <c r="LAT27" s="304"/>
      <c r="LAU27" s="304"/>
      <c r="LAV27" s="304"/>
      <c r="LAW27" s="304"/>
      <c r="LAX27" s="304"/>
      <c r="LAY27" s="304"/>
      <c r="LAZ27" s="304"/>
      <c r="LBA27" s="304"/>
      <c r="LBB27" s="304"/>
      <c r="LBC27" s="304"/>
      <c r="LBD27" s="304"/>
      <c r="LBE27" s="304"/>
      <c r="LBF27" s="304"/>
      <c r="LBG27" s="304"/>
      <c r="LBH27" s="304"/>
      <c r="LBI27" s="304"/>
      <c r="LBJ27" s="304"/>
      <c r="LBK27" s="304"/>
      <c r="LBL27" s="304"/>
      <c r="LBM27" s="304"/>
      <c r="LBN27" s="304"/>
      <c r="LBO27" s="304"/>
      <c r="LBP27" s="304"/>
      <c r="LBQ27" s="304"/>
      <c r="LBR27" s="304"/>
      <c r="LBS27" s="304"/>
      <c r="LBT27" s="304"/>
      <c r="LBU27" s="304"/>
      <c r="LBV27" s="304"/>
      <c r="LBW27" s="304"/>
      <c r="LBX27" s="304"/>
      <c r="LBY27" s="304"/>
      <c r="LBZ27" s="304"/>
      <c r="LCA27" s="304"/>
      <c r="LCB27" s="304"/>
      <c r="LCC27" s="304"/>
      <c r="LCD27" s="304"/>
      <c r="LCE27" s="304"/>
      <c r="LCF27" s="304"/>
      <c r="LCG27" s="304"/>
      <c r="LCH27" s="304"/>
      <c r="LCI27" s="304"/>
      <c r="LCJ27" s="304"/>
      <c r="LCK27" s="304"/>
      <c r="LCL27" s="304"/>
      <c r="LCM27" s="304"/>
      <c r="LCN27" s="304"/>
      <c r="LCO27" s="304"/>
      <c r="LCP27" s="304"/>
      <c r="LCQ27" s="304"/>
      <c r="LCR27" s="304"/>
      <c r="LCS27" s="304"/>
      <c r="LCT27" s="304"/>
      <c r="LCU27" s="304"/>
      <c r="LCV27" s="304"/>
      <c r="LCW27" s="304"/>
      <c r="LCX27" s="304"/>
      <c r="LCY27" s="304"/>
      <c r="LCZ27" s="304"/>
      <c r="LDA27" s="304"/>
      <c r="LDB27" s="304"/>
      <c r="LDC27" s="304"/>
      <c r="LDD27" s="304"/>
      <c r="LDE27" s="304"/>
      <c r="LDF27" s="304"/>
      <c r="LDG27" s="304"/>
      <c r="LDH27" s="304"/>
      <c r="LDI27" s="304"/>
      <c r="LDJ27" s="304"/>
      <c r="LDK27" s="304"/>
      <c r="LDL27" s="304"/>
      <c r="LDM27" s="304"/>
      <c r="LDN27" s="304"/>
      <c r="LDO27" s="304"/>
      <c r="LDP27" s="304"/>
      <c r="LDQ27" s="304"/>
      <c r="LDR27" s="304"/>
      <c r="LDS27" s="304"/>
      <c r="LDT27" s="304"/>
      <c r="LDU27" s="304"/>
      <c r="LDV27" s="304"/>
      <c r="LDW27" s="304"/>
      <c r="LDX27" s="304"/>
      <c r="LDY27" s="304"/>
      <c r="LDZ27" s="304"/>
      <c r="LEA27" s="304"/>
      <c r="LEB27" s="304"/>
      <c r="LEC27" s="304"/>
      <c r="LED27" s="304"/>
      <c r="LEE27" s="304"/>
      <c r="LEF27" s="304"/>
      <c r="LEG27" s="304"/>
      <c r="LEH27" s="304"/>
      <c r="LEI27" s="304"/>
      <c r="LEJ27" s="304"/>
      <c r="LEK27" s="304"/>
      <c r="LEL27" s="304"/>
      <c r="LEM27" s="304"/>
      <c r="LEN27" s="304"/>
      <c r="LEO27" s="304"/>
      <c r="LEP27" s="304"/>
      <c r="LEQ27" s="304"/>
      <c r="LER27" s="304"/>
      <c r="LES27" s="304"/>
      <c r="LET27" s="304"/>
      <c r="LEU27" s="304"/>
      <c r="LEV27" s="304"/>
      <c r="LEW27" s="304"/>
      <c r="LEX27" s="304"/>
      <c r="LEY27" s="304"/>
      <c r="LEZ27" s="304"/>
      <c r="LFA27" s="304"/>
      <c r="LFB27" s="304"/>
      <c r="LFC27" s="304"/>
      <c r="LFD27" s="304"/>
      <c r="LFE27" s="304"/>
      <c r="LFF27" s="304"/>
      <c r="LFG27" s="304"/>
      <c r="LFH27" s="304"/>
      <c r="LFI27" s="304"/>
      <c r="LFJ27" s="304"/>
      <c r="LFK27" s="304"/>
      <c r="LFL27" s="304"/>
      <c r="LFM27" s="304"/>
      <c r="LFN27" s="304"/>
      <c r="LFO27" s="304"/>
      <c r="LFP27" s="304"/>
      <c r="LFQ27" s="304"/>
      <c r="LFR27" s="304"/>
      <c r="LFS27" s="304"/>
      <c r="LFT27" s="304"/>
      <c r="LFU27" s="304"/>
      <c r="LFV27" s="304"/>
      <c r="LFW27" s="304"/>
      <c r="LFX27" s="304"/>
      <c r="LFY27" s="304"/>
      <c r="LFZ27" s="304"/>
      <c r="LGA27" s="304"/>
      <c r="LGB27" s="304"/>
      <c r="LGC27" s="304"/>
      <c r="LGD27" s="304"/>
      <c r="LGE27" s="304"/>
      <c r="LGF27" s="304"/>
      <c r="LGG27" s="304"/>
      <c r="LGH27" s="304"/>
      <c r="LGI27" s="304"/>
      <c r="LGJ27" s="304"/>
      <c r="LGK27" s="304"/>
      <c r="LGL27" s="304"/>
      <c r="LGM27" s="304"/>
      <c r="LGN27" s="304"/>
      <c r="LGO27" s="304"/>
      <c r="LGP27" s="304"/>
      <c r="LGQ27" s="304"/>
      <c r="LGR27" s="304"/>
      <c r="LGS27" s="304"/>
      <c r="LGT27" s="304"/>
      <c r="LGU27" s="304"/>
      <c r="LGV27" s="304"/>
      <c r="LGW27" s="304"/>
      <c r="LGX27" s="304"/>
      <c r="LGY27" s="304"/>
      <c r="LGZ27" s="304"/>
      <c r="LHA27" s="304"/>
      <c r="LHB27" s="304"/>
      <c r="LHC27" s="304"/>
      <c r="LHD27" s="304"/>
      <c r="LHE27" s="304"/>
      <c r="LHF27" s="304"/>
      <c r="LHG27" s="304"/>
      <c r="LHH27" s="304"/>
      <c r="LHI27" s="304"/>
      <c r="LHJ27" s="304"/>
      <c r="LHK27" s="304"/>
      <c r="LHL27" s="304"/>
      <c r="LHM27" s="304"/>
      <c r="LHN27" s="304"/>
      <c r="LHO27" s="304"/>
      <c r="LHP27" s="304"/>
      <c r="LHQ27" s="304"/>
      <c r="LHR27" s="304"/>
      <c r="LHS27" s="304"/>
      <c r="LHT27" s="304"/>
      <c r="LHU27" s="304"/>
      <c r="LHV27" s="304"/>
      <c r="LHW27" s="304"/>
      <c r="LHX27" s="304"/>
      <c r="LHY27" s="304"/>
      <c r="LHZ27" s="304"/>
      <c r="LIA27" s="304"/>
      <c r="LIB27" s="304"/>
      <c r="LIC27" s="304"/>
      <c r="LID27" s="304"/>
      <c r="LIE27" s="304"/>
      <c r="LIF27" s="304"/>
      <c r="LIG27" s="304"/>
      <c r="LIH27" s="304"/>
      <c r="LII27" s="304"/>
      <c r="LIJ27" s="304"/>
      <c r="LIK27" s="304"/>
      <c r="LIL27" s="304"/>
      <c r="LIM27" s="304"/>
      <c r="LIN27" s="304"/>
      <c r="LIO27" s="304"/>
      <c r="LIP27" s="304"/>
      <c r="LIQ27" s="304"/>
      <c r="LIR27" s="304"/>
      <c r="LIS27" s="304"/>
      <c r="LIT27" s="304"/>
      <c r="LIU27" s="304"/>
      <c r="LIV27" s="304"/>
      <c r="LIW27" s="304"/>
      <c r="LIX27" s="304"/>
      <c r="LIY27" s="304"/>
      <c r="LIZ27" s="304"/>
      <c r="LJA27" s="304"/>
      <c r="LJB27" s="304"/>
      <c r="LJC27" s="304"/>
      <c r="LJD27" s="304"/>
      <c r="LJE27" s="304"/>
      <c r="LJF27" s="304"/>
      <c r="LJG27" s="304"/>
      <c r="LJH27" s="304"/>
      <c r="LJI27" s="304"/>
      <c r="LJJ27" s="304"/>
      <c r="LJK27" s="304"/>
      <c r="LJL27" s="304"/>
      <c r="LJM27" s="304"/>
      <c r="LJN27" s="304"/>
      <c r="LJO27" s="304"/>
      <c r="LJP27" s="304"/>
      <c r="LJQ27" s="304"/>
      <c r="LJR27" s="304"/>
      <c r="LJS27" s="304"/>
      <c r="LJT27" s="304"/>
      <c r="LJU27" s="304"/>
      <c r="LJV27" s="304"/>
      <c r="LJW27" s="304"/>
      <c r="LJX27" s="304"/>
      <c r="LJY27" s="304"/>
      <c r="LJZ27" s="304"/>
      <c r="LKA27" s="304"/>
      <c r="LKB27" s="304"/>
      <c r="LKC27" s="304"/>
      <c r="LKD27" s="304"/>
      <c r="LKE27" s="304"/>
      <c r="LKF27" s="304"/>
      <c r="LKG27" s="304"/>
      <c r="LKH27" s="304"/>
      <c r="LKI27" s="304"/>
      <c r="LKJ27" s="304"/>
      <c r="LKK27" s="304"/>
      <c r="LKL27" s="304"/>
      <c r="LKM27" s="304"/>
      <c r="LKN27" s="304"/>
      <c r="LKO27" s="304"/>
      <c r="LKP27" s="304"/>
      <c r="LKQ27" s="304"/>
      <c r="LKR27" s="304"/>
      <c r="LKS27" s="304"/>
      <c r="LKT27" s="304"/>
      <c r="LKU27" s="304"/>
      <c r="LKV27" s="304"/>
      <c r="LKW27" s="304"/>
      <c r="LKX27" s="304"/>
      <c r="LKY27" s="304"/>
      <c r="LKZ27" s="304"/>
      <c r="LLA27" s="304"/>
      <c r="LLB27" s="304"/>
      <c r="LLC27" s="304"/>
      <c r="LLD27" s="304"/>
      <c r="LLE27" s="304"/>
      <c r="LLF27" s="304"/>
      <c r="LLG27" s="304"/>
      <c r="LLH27" s="304"/>
      <c r="LLI27" s="304"/>
      <c r="LLJ27" s="304"/>
      <c r="LLK27" s="304"/>
      <c r="LLL27" s="304"/>
      <c r="LLM27" s="304"/>
      <c r="LLN27" s="304"/>
      <c r="LLO27" s="304"/>
      <c r="LLP27" s="304"/>
      <c r="LLQ27" s="304"/>
      <c r="LLR27" s="304"/>
      <c r="LLS27" s="304"/>
      <c r="LLT27" s="304"/>
      <c r="LLU27" s="304"/>
      <c r="LLV27" s="304"/>
      <c r="LLW27" s="304"/>
      <c r="LLX27" s="304"/>
      <c r="LLY27" s="304"/>
      <c r="LLZ27" s="304"/>
      <c r="LMA27" s="304"/>
      <c r="LMB27" s="304"/>
      <c r="LMC27" s="304"/>
      <c r="LMD27" s="304"/>
      <c r="LME27" s="304"/>
      <c r="LMF27" s="304"/>
      <c r="LMG27" s="304"/>
      <c r="LMH27" s="304"/>
      <c r="LMI27" s="304"/>
      <c r="LMJ27" s="304"/>
      <c r="LMK27" s="304"/>
      <c r="LML27" s="304"/>
      <c r="LMM27" s="304"/>
      <c r="LMN27" s="304"/>
      <c r="LMO27" s="304"/>
      <c r="LMP27" s="304"/>
      <c r="LMQ27" s="304"/>
      <c r="LMR27" s="304"/>
      <c r="LMS27" s="304"/>
      <c r="LMT27" s="304"/>
      <c r="LMU27" s="304"/>
      <c r="LMV27" s="304"/>
      <c r="LMW27" s="304"/>
      <c r="LMX27" s="304"/>
      <c r="LMY27" s="304"/>
      <c r="LMZ27" s="304"/>
      <c r="LNA27" s="304"/>
      <c r="LNB27" s="304"/>
      <c r="LNC27" s="304"/>
      <c r="LND27" s="304"/>
      <c r="LNE27" s="304"/>
      <c r="LNF27" s="304"/>
      <c r="LNG27" s="304"/>
      <c r="LNH27" s="304"/>
      <c r="LNI27" s="304"/>
      <c r="LNJ27" s="304"/>
      <c r="LNK27" s="304"/>
      <c r="LNL27" s="304"/>
      <c r="LNM27" s="304"/>
      <c r="LNN27" s="304"/>
      <c r="LNO27" s="304"/>
      <c r="LNP27" s="304"/>
      <c r="LNQ27" s="304"/>
      <c r="LNR27" s="304"/>
      <c r="LNS27" s="304"/>
      <c r="LNT27" s="304"/>
      <c r="LNU27" s="304"/>
      <c r="LNV27" s="304"/>
      <c r="LNW27" s="304"/>
      <c r="LNX27" s="304"/>
      <c r="LNY27" s="304"/>
      <c r="LNZ27" s="304"/>
      <c r="LOA27" s="304"/>
      <c r="LOB27" s="304"/>
      <c r="LOC27" s="304"/>
      <c r="LOD27" s="304"/>
      <c r="LOE27" s="304"/>
      <c r="LOF27" s="304"/>
      <c r="LOG27" s="304"/>
      <c r="LOH27" s="304"/>
      <c r="LOI27" s="304"/>
      <c r="LOJ27" s="304"/>
      <c r="LOK27" s="304"/>
      <c r="LOL27" s="304"/>
      <c r="LOM27" s="304"/>
      <c r="LON27" s="304"/>
      <c r="LOO27" s="304"/>
      <c r="LOP27" s="304"/>
      <c r="LOQ27" s="304"/>
      <c r="LOR27" s="304"/>
      <c r="LOS27" s="304"/>
      <c r="LOT27" s="304"/>
      <c r="LOU27" s="304"/>
      <c r="LOV27" s="304"/>
      <c r="LOW27" s="304"/>
      <c r="LOX27" s="304"/>
      <c r="LOY27" s="304"/>
      <c r="LOZ27" s="304"/>
      <c r="LPA27" s="304"/>
      <c r="LPB27" s="304"/>
      <c r="LPC27" s="304"/>
      <c r="LPD27" s="304"/>
      <c r="LPE27" s="304"/>
      <c r="LPF27" s="304"/>
      <c r="LPG27" s="304"/>
      <c r="LPH27" s="304"/>
      <c r="LPI27" s="304"/>
      <c r="LPJ27" s="304"/>
      <c r="LPK27" s="304"/>
      <c r="LPL27" s="304"/>
      <c r="LPM27" s="304"/>
      <c r="LPN27" s="304"/>
      <c r="LPO27" s="304"/>
      <c r="LPP27" s="304"/>
      <c r="LPQ27" s="304"/>
      <c r="LPR27" s="304"/>
      <c r="LPS27" s="304"/>
      <c r="LPT27" s="304"/>
      <c r="LPU27" s="304"/>
      <c r="LPV27" s="304"/>
      <c r="LPW27" s="304"/>
      <c r="LPX27" s="304"/>
      <c r="LPY27" s="304"/>
      <c r="LPZ27" s="304"/>
      <c r="LQA27" s="304"/>
      <c r="LQB27" s="304"/>
      <c r="LQC27" s="304"/>
      <c r="LQD27" s="304"/>
      <c r="LQE27" s="304"/>
      <c r="LQF27" s="304"/>
      <c r="LQG27" s="304"/>
      <c r="LQH27" s="304"/>
      <c r="LQI27" s="304"/>
      <c r="LQJ27" s="304"/>
      <c r="LQK27" s="304"/>
      <c r="LQL27" s="304"/>
      <c r="LQM27" s="304"/>
      <c r="LQN27" s="304"/>
      <c r="LQO27" s="304"/>
      <c r="LQP27" s="304"/>
      <c r="LQQ27" s="304"/>
      <c r="LQR27" s="304"/>
      <c r="LQS27" s="304"/>
      <c r="LQT27" s="304"/>
      <c r="LQU27" s="304"/>
      <c r="LQV27" s="304"/>
      <c r="LQW27" s="304"/>
      <c r="LQX27" s="304"/>
      <c r="LQY27" s="304"/>
      <c r="LQZ27" s="304"/>
      <c r="LRA27" s="304"/>
      <c r="LRB27" s="304"/>
      <c r="LRC27" s="304"/>
      <c r="LRD27" s="304"/>
      <c r="LRE27" s="304"/>
      <c r="LRF27" s="304"/>
      <c r="LRG27" s="304"/>
      <c r="LRH27" s="304"/>
      <c r="LRI27" s="304"/>
      <c r="LRJ27" s="304"/>
      <c r="LRK27" s="304"/>
      <c r="LRL27" s="304"/>
      <c r="LRM27" s="304"/>
      <c r="LRN27" s="304"/>
      <c r="LRO27" s="304"/>
      <c r="LRP27" s="304"/>
      <c r="LRQ27" s="304"/>
      <c r="LRR27" s="304"/>
      <c r="LRS27" s="304"/>
      <c r="LRT27" s="304"/>
      <c r="LRU27" s="304"/>
      <c r="LRV27" s="304"/>
      <c r="LRW27" s="304"/>
      <c r="LRX27" s="304"/>
      <c r="LRY27" s="304"/>
      <c r="LRZ27" s="304"/>
      <c r="LSA27" s="304"/>
      <c r="LSB27" s="304"/>
      <c r="LSC27" s="304"/>
      <c r="LSD27" s="304"/>
      <c r="LSE27" s="304"/>
      <c r="LSF27" s="304"/>
      <c r="LSG27" s="304"/>
      <c r="LSH27" s="304"/>
      <c r="LSI27" s="304"/>
      <c r="LSJ27" s="304"/>
      <c r="LSK27" s="304"/>
      <c r="LSL27" s="304"/>
      <c r="LSM27" s="304"/>
      <c r="LSN27" s="304"/>
      <c r="LSO27" s="304"/>
      <c r="LSP27" s="304"/>
      <c r="LSQ27" s="304"/>
      <c r="LSR27" s="304"/>
      <c r="LSS27" s="304"/>
      <c r="LST27" s="304"/>
      <c r="LSU27" s="304"/>
      <c r="LSV27" s="304"/>
      <c r="LSW27" s="304"/>
      <c r="LSX27" s="304"/>
      <c r="LSY27" s="304"/>
      <c r="LSZ27" s="304"/>
      <c r="LTA27" s="304"/>
      <c r="LTB27" s="304"/>
      <c r="LTC27" s="304"/>
      <c r="LTD27" s="304"/>
      <c r="LTE27" s="304"/>
      <c r="LTF27" s="304"/>
      <c r="LTG27" s="304"/>
      <c r="LTH27" s="304"/>
      <c r="LTI27" s="304"/>
      <c r="LTJ27" s="304"/>
      <c r="LTK27" s="304"/>
      <c r="LTL27" s="304"/>
      <c r="LTM27" s="304"/>
      <c r="LTN27" s="304"/>
      <c r="LTO27" s="304"/>
      <c r="LTP27" s="304"/>
      <c r="LTQ27" s="304"/>
      <c r="LTR27" s="304"/>
      <c r="LTS27" s="304"/>
      <c r="LTT27" s="304"/>
      <c r="LTU27" s="304"/>
      <c r="LTV27" s="304"/>
      <c r="LTW27" s="304"/>
      <c r="LTX27" s="304"/>
      <c r="LTY27" s="304"/>
      <c r="LTZ27" s="304"/>
      <c r="LUA27" s="304"/>
      <c r="LUB27" s="304"/>
      <c r="LUC27" s="304"/>
      <c r="LUD27" s="304"/>
      <c r="LUE27" s="304"/>
      <c r="LUF27" s="304"/>
      <c r="LUG27" s="304"/>
      <c r="LUH27" s="304"/>
      <c r="LUI27" s="304"/>
      <c r="LUJ27" s="304"/>
      <c r="LUK27" s="304"/>
      <c r="LUL27" s="304"/>
      <c r="LUM27" s="304"/>
      <c r="LUN27" s="304"/>
      <c r="LUO27" s="304"/>
      <c r="LUP27" s="304"/>
      <c r="LUQ27" s="304"/>
      <c r="LUR27" s="304"/>
      <c r="LUS27" s="304"/>
      <c r="LUT27" s="304"/>
      <c r="LUU27" s="304"/>
      <c r="LUV27" s="304"/>
      <c r="LUW27" s="304"/>
      <c r="LUX27" s="304"/>
      <c r="LUY27" s="304"/>
      <c r="LUZ27" s="304"/>
      <c r="LVA27" s="304"/>
      <c r="LVB27" s="304"/>
      <c r="LVC27" s="304"/>
      <c r="LVD27" s="304"/>
      <c r="LVE27" s="304"/>
      <c r="LVF27" s="304"/>
      <c r="LVG27" s="304"/>
      <c r="LVH27" s="304"/>
      <c r="LVI27" s="304"/>
      <c r="LVJ27" s="304"/>
      <c r="LVK27" s="304"/>
      <c r="LVL27" s="304"/>
      <c r="LVM27" s="304"/>
      <c r="LVN27" s="304"/>
      <c r="LVO27" s="304"/>
      <c r="LVP27" s="304"/>
      <c r="LVQ27" s="304"/>
      <c r="LVR27" s="304"/>
      <c r="LVS27" s="304"/>
      <c r="LVT27" s="304"/>
      <c r="LVU27" s="304"/>
      <c r="LVV27" s="304"/>
      <c r="LVW27" s="304"/>
      <c r="LVX27" s="304"/>
      <c r="LVY27" s="304"/>
      <c r="LVZ27" s="304"/>
      <c r="LWA27" s="304"/>
      <c r="LWB27" s="304"/>
      <c r="LWC27" s="304"/>
      <c r="LWD27" s="304"/>
      <c r="LWE27" s="304"/>
      <c r="LWF27" s="304"/>
      <c r="LWG27" s="304"/>
      <c r="LWH27" s="304"/>
      <c r="LWI27" s="304"/>
      <c r="LWJ27" s="304"/>
      <c r="LWK27" s="304"/>
      <c r="LWL27" s="304"/>
      <c r="LWM27" s="304"/>
      <c r="LWN27" s="304"/>
      <c r="LWO27" s="304"/>
      <c r="LWP27" s="304"/>
      <c r="LWQ27" s="304"/>
      <c r="LWR27" s="304"/>
      <c r="LWS27" s="304"/>
      <c r="LWT27" s="304"/>
      <c r="LWU27" s="304"/>
      <c r="LWV27" s="304"/>
      <c r="LWW27" s="304"/>
      <c r="LWX27" s="304"/>
      <c r="LWY27" s="304"/>
      <c r="LWZ27" s="304"/>
      <c r="LXA27" s="304"/>
      <c r="LXB27" s="304"/>
      <c r="LXC27" s="304"/>
      <c r="LXD27" s="304"/>
      <c r="LXE27" s="304"/>
      <c r="LXF27" s="304"/>
      <c r="LXG27" s="304"/>
      <c r="LXH27" s="304"/>
      <c r="LXI27" s="304"/>
      <c r="LXJ27" s="304"/>
      <c r="LXK27" s="304"/>
      <c r="LXL27" s="304"/>
      <c r="LXM27" s="304"/>
      <c r="LXN27" s="304"/>
      <c r="LXO27" s="304"/>
      <c r="LXP27" s="304"/>
      <c r="LXQ27" s="304"/>
      <c r="LXR27" s="304"/>
      <c r="LXS27" s="304"/>
      <c r="LXT27" s="304"/>
      <c r="LXU27" s="304"/>
      <c r="LXV27" s="304"/>
      <c r="LXW27" s="304"/>
      <c r="LXX27" s="304"/>
      <c r="LXY27" s="304"/>
      <c r="LXZ27" s="304"/>
      <c r="LYA27" s="304"/>
      <c r="LYB27" s="304"/>
      <c r="LYC27" s="304"/>
      <c r="LYD27" s="304"/>
      <c r="LYE27" s="304"/>
      <c r="LYF27" s="304"/>
      <c r="LYG27" s="304"/>
      <c r="LYH27" s="304"/>
      <c r="LYI27" s="304"/>
      <c r="LYJ27" s="304"/>
      <c r="LYK27" s="304"/>
      <c r="LYL27" s="304"/>
      <c r="LYM27" s="304"/>
      <c r="LYN27" s="304"/>
      <c r="LYO27" s="304"/>
      <c r="LYP27" s="304"/>
      <c r="LYQ27" s="304"/>
      <c r="LYR27" s="304"/>
      <c r="LYS27" s="304"/>
      <c r="LYT27" s="304"/>
      <c r="LYU27" s="304"/>
      <c r="LYV27" s="304"/>
      <c r="LYW27" s="304"/>
      <c r="LYX27" s="304"/>
      <c r="LYY27" s="304"/>
      <c r="LYZ27" s="304"/>
      <c r="LZA27" s="304"/>
      <c r="LZB27" s="304"/>
      <c r="LZC27" s="304"/>
      <c r="LZD27" s="304"/>
      <c r="LZE27" s="304"/>
      <c r="LZF27" s="304"/>
      <c r="LZG27" s="304"/>
      <c r="LZH27" s="304"/>
      <c r="LZI27" s="304"/>
      <c r="LZJ27" s="304"/>
      <c r="LZK27" s="304"/>
      <c r="LZL27" s="304"/>
      <c r="LZM27" s="304"/>
      <c r="LZN27" s="304"/>
      <c r="LZO27" s="304"/>
      <c r="LZP27" s="304"/>
      <c r="LZQ27" s="304"/>
      <c r="LZR27" s="304"/>
      <c r="LZS27" s="304"/>
      <c r="LZT27" s="304"/>
      <c r="LZU27" s="304"/>
      <c r="LZV27" s="304"/>
      <c r="LZW27" s="304"/>
      <c r="LZX27" s="304"/>
      <c r="LZY27" s="304"/>
      <c r="LZZ27" s="304"/>
      <c r="MAA27" s="304"/>
      <c r="MAB27" s="304"/>
      <c r="MAC27" s="304"/>
      <c r="MAD27" s="304"/>
      <c r="MAE27" s="304"/>
      <c r="MAF27" s="304"/>
      <c r="MAG27" s="304"/>
      <c r="MAH27" s="304"/>
      <c r="MAI27" s="304"/>
      <c r="MAJ27" s="304"/>
      <c r="MAK27" s="304"/>
      <c r="MAL27" s="304"/>
      <c r="MAM27" s="304"/>
      <c r="MAN27" s="304"/>
      <c r="MAO27" s="304"/>
      <c r="MAP27" s="304"/>
      <c r="MAQ27" s="304"/>
      <c r="MAR27" s="304"/>
      <c r="MAS27" s="304"/>
      <c r="MAT27" s="304"/>
      <c r="MAU27" s="304"/>
      <c r="MAV27" s="304"/>
      <c r="MAW27" s="304"/>
      <c r="MAX27" s="304"/>
      <c r="MAY27" s="304"/>
      <c r="MAZ27" s="304"/>
      <c r="MBA27" s="304"/>
      <c r="MBB27" s="304"/>
      <c r="MBC27" s="304"/>
      <c r="MBD27" s="304"/>
      <c r="MBE27" s="304"/>
      <c r="MBF27" s="304"/>
      <c r="MBG27" s="304"/>
      <c r="MBH27" s="304"/>
      <c r="MBI27" s="304"/>
      <c r="MBJ27" s="304"/>
      <c r="MBK27" s="304"/>
      <c r="MBL27" s="304"/>
      <c r="MBM27" s="304"/>
      <c r="MBN27" s="304"/>
      <c r="MBO27" s="304"/>
      <c r="MBP27" s="304"/>
      <c r="MBQ27" s="304"/>
      <c r="MBR27" s="304"/>
      <c r="MBS27" s="304"/>
      <c r="MBT27" s="304"/>
      <c r="MBU27" s="304"/>
      <c r="MBV27" s="304"/>
      <c r="MBW27" s="304"/>
      <c r="MBX27" s="304"/>
      <c r="MBY27" s="304"/>
      <c r="MBZ27" s="304"/>
      <c r="MCA27" s="304"/>
      <c r="MCB27" s="304"/>
      <c r="MCC27" s="304"/>
      <c r="MCD27" s="304"/>
      <c r="MCE27" s="304"/>
      <c r="MCF27" s="304"/>
      <c r="MCG27" s="304"/>
      <c r="MCH27" s="304"/>
      <c r="MCI27" s="304"/>
      <c r="MCJ27" s="304"/>
      <c r="MCK27" s="304"/>
      <c r="MCL27" s="304"/>
      <c r="MCM27" s="304"/>
      <c r="MCN27" s="304"/>
      <c r="MCO27" s="304"/>
      <c r="MCP27" s="304"/>
      <c r="MCQ27" s="304"/>
      <c r="MCR27" s="304"/>
      <c r="MCS27" s="304"/>
      <c r="MCT27" s="304"/>
      <c r="MCU27" s="304"/>
      <c r="MCV27" s="304"/>
      <c r="MCW27" s="304"/>
      <c r="MCX27" s="304"/>
      <c r="MCY27" s="304"/>
      <c r="MCZ27" s="304"/>
      <c r="MDA27" s="304"/>
      <c r="MDB27" s="304"/>
      <c r="MDC27" s="304"/>
      <c r="MDD27" s="304"/>
      <c r="MDE27" s="304"/>
      <c r="MDF27" s="304"/>
      <c r="MDG27" s="304"/>
      <c r="MDH27" s="304"/>
      <c r="MDI27" s="304"/>
      <c r="MDJ27" s="304"/>
      <c r="MDK27" s="304"/>
      <c r="MDL27" s="304"/>
      <c r="MDM27" s="304"/>
      <c r="MDN27" s="304"/>
      <c r="MDO27" s="304"/>
      <c r="MDP27" s="304"/>
      <c r="MDQ27" s="304"/>
      <c r="MDR27" s="304"/>
      <c r="MDS27" s="304"/>
      <c r="MDT27" s="304"/>
      <c r="MDU27" s="304"/>
      <c r="MDV27" s="304"/>
      <c r="MDW27" s="304"/>
      <c r="MDX27" s="304"/>
      <c r="MDY27" s="304"/>
      <c r="MDZ27" s="304"/>
      <c r="MEA27" s="304"/>
      <c r="MEB27" s="304"/>
      <c r="MEC27" s="304"/>
      <c r="MED27" s="304"/>
      <c r="MEE27" s="304"/>
      <c r="MEF27" s="304"/>
      <c r="MEG27" s="304"/>
      <c r="MEH27" s="304"/>
      <c r="MEI27" s="304"/>
      <c r="MEJ27" s="304"/>
      <c r="MEK27" s="304"/>
      <c r="MEL27" s="304"/>
      <c r="MEM27" s="304"/>
      <c r="MEN27" s="304"/>
      <c r="MEO27" s="304"/>
      <c r="MEP27" s="304"/>
      <c r="MEQ27" s="304"/>
      <c r="MER27" s="304"/>
      <c r="MES27" s="304"/>
      <c r="MET27" s="304"/>
      <c r="MEU27" s="304"/>
      <c r="MEV27" s="304"/>
      <c r="MEW27" s="304"/>
      <c r="MEX27" s="304"/>
      <c r="MEY27" s="304"/>
      <c r="MEZ27" s="304"/>
      <c r="MFA27" s="304"/>
      <c r="MFB27" s="304"/>
      <c r="MFC27" s="304"/>
      <c r="MFD27" s="304"/>
      <c r="MFE27" s="304"/>
      <c r="MFF27" s="304"/>
      <c r="MFG27" s="304"/>
      <c r="MFH27" s="304"/>
      <c r="MFI27" s="304"/>
      <c r="MFJ27" s="304"/>
      <c r="MFK27" s="304"/>
      <c r="MFL27" s="304"/>
      <c r="MFM27" s="304"/>
      <c r="MFN27" s="304"/>
      <c r="MFO27" s="304"/>
      <c r="MFP27" s="304"/>
      <c r="MFQ27" s="304"/>
      <c r="MFR27" s="304"/>
      <c r="MFS27" s="304"/>
      <c r="MFT27" s="304"/>
      <c r="MFU27" s="304"/>
      <c r="MFV27" s="304"/>
      <c r="MFW27" s="304"/>
      <c r="MFX27" s="304"/>
      <c r="MFY27" s="304"/>
      <c r="MFZ27" s="304"/>
      <c r="MGA27" s="304"/>
      <c r="MGB27" s="304"/>
      <c r="MGC27" s="304"/>
      <c r="MGD27" s="304"/>
      <c r="MGE27" s="304"/>
      <c r="MGF27" s="304"/>
      <c r="MGG27" s="304"/>
      <c r="MGH27" s="304"/>
      <c r="MGI27" s="304"/>
      <c r="MGJ27" s="304"/>
      <c r="MGK27" s="304"/>
      <c r="MGL27" s="304"/>
      <c r="MGM27" s="304"/>
      <c r="MGN27" s="304"/>
      <c r="MGO27" s="304"/>
      <c r="MGP27" s="304"/>
      <c r="MGQ27" s="304"/>
      <c r="MGR27" s="304"/>
      <c r="MGS27" s="304"/>
      <c r="MGT27" s="304"/>
      <c r="MGU27" s="304"/>
      <c r="MGV27" s="304"/>
      <c r="MGW27" s="304"/>
      <c r="MGX27" s="304"/>
      <c r="MGY27" s="304"/>
      <c r="MGZ27" s="304"/>
      <c r="MHA27" s="304"/>
      <c r="MHB27" s="304"/>
      <c r="MHC27" s="304"/>
      <c r="MHD27" s="304"/>
      <c r="MHE27" s="304"/>
      <c r="MHF27" s="304"/>
      <c r="MHG27" s="304"/>
      <c r="MHH27" s="304"/>
      <c r="MHI27" s="304"/>
      <c r="MHJ27" s="304"/>
      <c r="MHK27" s="304"/>
      <c r="MHL27" s="304"/>
      <c r="MHM27" s="304"/>
      <c r="MHN27" s="304"/>
      <c r="MHO27" s="304"/>
      <c r="MHP27" s="304"/>
      <c r="MHQ27" s="304"/>
      <c r="MHR27" s="304"/>
      <c r="MHS27" s="304"/>
      <c r="MHT27" s="304"/>
      <c r="MHU27" s="304"/>
      <c r="MHV27" s="304"/>
      <c r="MHW27" s="304"/>
      <c r="MHX27" s="304"/>
      <c r="MHY27" s="304"/>
      <c r="MHZ27" s="304"/>
      <c r="MIA27" s="304"/>
      <c r="MIB27" s="304"/>
      <c r="MIC27" s="304"/>
      <c r="MID27" s="304"/>
      <c r="MIE27" s="304"/>
      <c r="MIF27" s="304"/>
      <c r="MIG27" s="304"/>
      <c r="MIH27" s="304"/>
      <c r="MII27" s="304"/>
      <c r="MIJ27" s="304"/>
      <c r="MIK27" s="304"/>
      <c r="MIL27" s="304"/>
      <c r="MIM27" s="304"/>
      <c r="MIN27" s="304"/>
      <c r="MIO27" s="304"/>
      <c r="MIP27" s="304"/>
      <c r="MIQ27" s="304"/>
      <c r="MIR27" s="304"/>
      <c r="MIS27" s="304"/>
      <c r="MIT27" s="304"/>
      <c r="MIU27" s="304"/>
      <c r="MIV27" s="304"/>
      <c r="MIW27" s="304"/>
      <c r="MIX27" s="304"/>
      <c r="MIY27" s="304"/>
      <c r="MIZ27" s="304"/>
      <c r="MJA27" s="304"/>
      <c r="MJB27" s="304"/>
      <c r="MJC27" s="304"/>
      <c r="MJD27" s="304"/>
      <c r="MJE27" s="304"/>
      <c r="MJF27" s="304"/>
      <c r="MJG27" s="304"/>
      <c r="MJH27" s="304"/>
      <c r="MJI27" s="304"/>
      <c r="MJJ27" s="304"/>
      <c r="MJK27" s="304"/>
      <c r="MJL27" s="304"/>
      <c r="MJM27" s="304"/>
      <c r="MJN27" s="304"/>
      <c r="MJO27" s="304"/>
      <c r="MJP27" s="304"/>
      <c r="MJQ27" s="304"/>
      <c r="MJR27" s="304"/>
      <c r="MJS27" s="304"/>
      <c r="MJT27" s="304"/>
      <c r="MJU27" s="304"/>
      <c r="MJV27" s="304"/>
      <c r="MJW27" s="304"/>
      <c r="MJX27" s="304"/>
      <c r="MJY27" s="304"/>
      <c r="MJZ27" s="304"/>
      <c r="MKA27" s="304"/>
      <c r="MKB27" s="304"/>
      <c r="MKC27" s="304"/>
      <c r="MKD27" s="304"/>
      <c r="MKE27" s="304"/>
      <c r="MKF27" s="304"/>
      <c r="MKG27" s="304"/>
      <c r="MKH27" s="304"/>
      <c r="MKI27" s="304"/>
      <c r="MKJ27" s="304"/>
      <c r="MKK27" s="304"/>
      <c r="MKL27" s="304"/>
      <c r="MKM27" s="304"/>
      <c r="MKN27" s="304"/>
      <c r="MKO27" s="304"/>
      <c r="MKP27" s="304"/>
      <c r="MKQ27" s="304"/>
      <c r="MKR27" s="304"/>
      <c r="MKS27" s="304"/>
      <c r="MKT27" s="304"/>
      <c r="MKU27" s="304"/>
      <c r="MKV27" s="304"/>
      <c r="MKW27" s="304"/>
      <c r="MKX27" s="304"/>
      <c r="MKY27" s="304"/>
      <c r="MKZ27" s="304"/>
      <c r="MLA27" s="304"/>
      <c r="MLB27" s="304"/>
      <c r="MLC27" s="304"/>
      <c r="MLD27" s="304"/>
      <c r="MLE27" s="304"/>
      <c r="MLF27" s="304"/>
      <c r="MLG27" s="304"/>
      <c r="MLH27" s="304"/>
      <c r="MLI27" s="304"/>
      <c r="MLJ27" s="304"/>
      <c r="MLK27" s="304"/>
      <c r="MLL27" s="304"/>
      <c r="MLM27" s="304"/>
      <c r="MLN27" s="304"/>
      <c r="MLO27" s="304"/>
      <c r="MLP27" s="304"/>
      <c r="MLQ27" s="304"/>
      <c r="MLR27" s="304"/>
      <c r="MLS27" s="304"/>
      <c r="MLT27" s="304"/>
      <c r="MLU27" s="304"/>
      <c r="MLV27" s="304"/>
      <c r="MLW27" s="304"/>
      <c r="MLX27" s="304"/>
      <c r="MLY27" s="304"/>
      <c r="MLZ27" s="304"/>
      <c r="MMA27" s="304"/>
      <c r="MMB27" s="304"/>
      <c r="MMC27" s="304"/>
      <c r="MMD27" s="304"/>
      <c r="MME27" s="304"/>
      <c r="MMF27" s="304"/>
      <c r="MMG27" s="304"/>
      <c r="MMH27" s="304"/>
      <c r="MMI27" s="304"/>
      <c r="MMJ27" s="304"/>
      <c r="MMK27" s="304"/>
      <c r="MML27" s="304"/>
      <c r="MMM27" s="304"/>
      <c r="MMN27" s="304"/>
      <c r="MMO27" s="304"/>
      <c r="MMP27" s="304"/>
      <c r="MMQ27" s="304"/>
      <c r="MMR27" s="304"/>
      <c r="MMS27" s="304"/>
      <c r="MMT27" s="304"/>
      <c r="MMU27" s="304"/>
      <c r="MMV27" s="304"/>
      <c r="MMW27" s="304"/>
      <c r="MMX27" s="304"/>
      <c r="MMY27" s="304"/>
      <c r="MMZ27" s="304"/>
      <c r="MNA27" s="304"/>
      <c r="MNB27" s="304"/>
      <c r="MNC27" s="304"/>
      <c r="MND27" s="304"/>
      <c r="MNE27" s="304"/>
      <c r="MNF27" s="304"/>
      <c r="MNG27" s="304"/>
      <c r="MNH27" s="304"/>
      <c r="MNI27" s="304"/>
      <c r="MNJ27" s="304"/>
      <c r="MNK27" s="304"/>
      <c r="MNL27" s="304"/>
      <c r="MNM27" s="304"/>
      <c r="MNN27" s="304"/>
      <c r="MNO27" s="304"/>
      <c r="MNP27" s="304"/>
      <c r="MNQ27" s="304"/>
      <c r="MNR27" s="304"/>
      <c r="MNS27" s="304"/>
      <c r="MNT27" s="304"/>
      <c r="MNU27" s="304"/>
      <c r="MNV27" s="304"/>
      <c r="MNW27" s="304"/>
      <c r="MNX27" s="304"/>
      <c r="MNY27" s="304"/>
      <c r="MNZ27" s="304"/>
      <c r="MOA27" s="304"/>
      <c r="MOB27" s="304"/>
      <c r="MOC27" s="304"/>
      <c r="MOD27" s="304"/>
      <c r="MOE27" s="304"/>
      <c r="MOF27" s="304"/>
      <c r="MOG27" s="304"/>
      <c r="MOH27" s="304"/>
      <c r="MOI27" s="304"/>
      <c r="MOJ27" s="304"/>
      <c r="MOK27" s="304"/>
      <c r="MOL27" s="304"/>
      <c r="MOM27" s="304"/>
      <c r="MON27" s="304"/>
      <c r="MOO27" s="304"/>
      <c r="MOP27" s="304"/>
      <c r="MOQ27" s="304"/>
      <c r="MOR27" s="304"/>
      <c r="MOS27" s="304"/>
      <c r="MOT27" s="304"/>
      <c r="MOU27" s="304"/>
      <c r="MOV27" s="304"/>
      <c r="MOW27" s="304"/>
      <c r="MOX27" s="304"/>
      <c r="MOY27" s="304"/>
      <c r="MOZ27" s="304"/>
      <c r="MPA27" s="304"/>
      <c r="MPB27" s="304"/>
      <c r="MPC27" s="304"/>
      <c r="MPD27" s="304"/>
      <c r="MPE27" s="304"/>
      <c r="MPF27" s="304"/>
      <c r="MPG27" s="304"/>
      <c r="MPH27" s="304"/>
      <c r="MPI27" s="304"/>
      <c r="MPJ27" s="304"/>
      <c r="MPK27" s="304"/>
      <c r="MPL27" s="304"/>
      <c r="MPM27" s="304"/>
      <c r="MPN27" s="304"/>
      <c r="MPO27" s="304"/>
      <c r="MPP27" s="304"/>
      <c r="MPQ27" s="304"/>
      <c r="MPR27" s="304"/>
      <c r="MPS27" s="304"/>
      <c r="MPT27" s="304"/>
      <c r="MPU27" s="304"/>
      <c r="MPV27" s="304"/>
      <c r="MPW27" s="304"/>
      <c r="MPX27" s="304"/>
      <c r="MPY27" s="304"/>
      <c r="MPZ27" s="304"/>
      <c r="MQA27" s="304"/>
      <c r="MQB27" s="304"/>
      <c r="MQC27" s="304"/>
      <c r="MQD27" s="304"/>
      <c r="MQE27" s="304"/>
      <c r="MQF27" s="304"/>
      <c r="MQG27" s="304"/>
      <c r="MQH27" s="304"/>
      <c r="MQI27" s="304"/>
      <c r="MQJ27" s="304"/>
      <c r="MQK27" s="304"/>
      <c r="MQL27" s="304"/>
      <c r="MQM27" s="304"/>
      <c r="MQN27" s="304"/>
      <c r="MQO27" s="304"/>
      <c r="MQP27" s="304"/>
      <c r="MQQ27" s="304"/>
      <c r="MQR27" s="304"/>
      <c r="MQS27" s="304"/>
      <c r="MQT27" s="304"/>
      <c r="MQU27" s="304"/>
      <c r="MQV27" s="304"/>
      <c r="MQW27" s="304"/>
      <c r="MQX27" s="304"/>
      <c r="MQY27" s="304"/>
      <c r="MQZ27" s="304"/>
      <c r="MRA27" s="304"/>
      <c r="MRB27" s="304"/>
      <c r="MRC27" s="304"/>
      <c r="MRD27" s="304"/>
      <c r="MRE27" s="304"/>
      <c r="MRF27" s="304"/>
      <c r="MRG27" s="304"/>
      <c r="MRH27" s="304"/>
      <c r="MRI27" s="304"/>
      <c r="MRJ27" s="304"/>
      <c r="MRK27" s="304"/>
      <c r="MRL27" s="304"/>
      <c r="MRM27" s="304"/>
      <c r="MRN27" s="304"/>
      <c r="MRO27" s="304"/>
      <c r="MRP27" s="304"/>
      <c r="MRQ27" s="304"/>
      <c r="MRR27" s="304"/>
      <c r="MRS27" s="304"/>
      <c r="MRT27" s="304"/>
      <c r="MRU27" s="304"/>
      <c r="MRV27" s="304"/>
      <c r="MRW27" s="304"/>
      <c r="MRX27" s="304"/>
      <c r="MRY27" s="304"/>
      <c r="MRZ27" s="304"/>
      <c r="MSA27" s="304"/>
      <c r="MSB27" s="304"/>
      <c r="MSC27" s="304"/>
      <c r="MSD27" s="304"/>
      <c r="MSE27" s="304"/>
      <c r="MSF27" s="304"/>
      <c r="MSG27" s="304"/>
      <c r="MSH27" s="304"/>
      <c r="MSI27" s="304"/>
      <c r="MSJ27" s="304"/>
      <c r="MSK27" s="304"/>
      <c r="MSL27" s="304"/>
      <c r="MSM27" s="304"/>
      <c r="MSN27" s="304"/>
      <c r="MSO27" s="304"/>
      <c r="MSP27" s="304"/>
      <c r="MSQ27" s="304"/>
      <c r="MSR27" s="304"/>
      <c r="MSS27" s="304"/>
      <c r="MST27" s="304"/>
      <c r="MSU27" s="304"/>
      <c r="MSV27" s="304"/>
      <c r="MSW27" s="304"/>
      <c r="MSX27" s="304"/>
      <c r="MSY27" s="304"/>
      <c r="MSZ27" s="304"/>
      <c r="MTA27" s="304"/>
      <c r="MTB27" s="304"/>
      <c r="MTC27" s="304"/>
      <c r="MTD27" s="304"/>
      <c r="MTE27" s="304"/>
      <c r="MTF27" s="304"/>
      <c r="MTG27" s="304"/>
      <c r="MTH27" s="304"/>
      <c r="MTI27" s="304"/>
      <c r="MTJ27" s="304"/>
      <c r="MTK27" s="304"/>
      <c r="MTL27" s="304"/>
      <c r="MTM27" s="304"/>
      <c r="MTN27" s="304"/>
      <c r="MTO27" s="304"/>
      <c r="MTP27" s="304"/>
      <c r="MTQ27" s="304"/>
      <c r="MTR27" s="304"/>
      <c r="MTS27" s="304"/>
      <c r="MTT27" s="304"/>
      <c r="MTU27" s="304"/>
      <c r="MTV27" s="304"/>
      <c r="MTW27" s="304"/>
      <c r="MTX27" s="304"/>
      <c r="MTY27" s="304"/>
      <c r="MTZ27" s="304"/>
      <c r="MUA27" s="304"/>
      <c r="MUB27" s="304"/>
      <c r="MUC27" s="304"/>
      <c r="MUD27" s="304"/>
      <c r="MUE27" s="304"/>
      <c r="MUF27" s="304"/>
      <c r="MUG27" s="304"/>
      <c r="MUH27" s="304"/>
      <c r="MUI27" s="304"/>
      <c r="MUJ27" s="304"/>
      <c r="MUK27" s="304"/>
      <c r="MUL27" s="304"/>
      <c r="MUM27" s="304"/>
      <c r="MUN27" s="304"/>
      <c r="MUO27" s="304"/>
      <c r="MUP27" s="304"/>
      <c r="MUQ27" s="304"/>
      <c r="MUR27" s="304"/>
      <c r="MUS27" s="304"/>
      <c r="MUT27" s="304"/>
      <c r="MUU27" s="304"/>
      <c r="MUV27" s="304"/>
      <c r="MUW27" s="304"/>
      <c r="MUX27" s="304"/>
      <c r="MUY27" s="304"/>
      <c r="MUZ27" s="304"/>
      <c r="MVA27" s="304"/>
      <c r="MVB27" s="304"/>
      <c r="MVC27" s="304"/>
      <c r="MVD27" s="304"/>
      <c r="MVE27" s="304"/>
      <c r="MVF27" s="304"/>
      <c r="MVG27" s="304"/>
      <c r="MVH27" s="304"/>
      <c r="MVI27" s="304"/>
      <c r="MVJ27" s="304"/>
      <c r="MVK27" s="304"/>
      <c r="MVL27" s="304"/>
      <c r="MVM27" s="304"/>
      <c r="MVN27" s="304"/>
      <c r="MVO27" s="304"/>
      <c r="MVP27" s="304"/>
      <c r="MVQ27" s="304"/>
      <c r="MVR27" s="304"/>
      <c r="MVS27" s="304"/>
      <c r="MVT27" s="304"/>
      <c r="MVU27" s="304"/>
      <c r="MVV27" s="304"/>
      <c r="MVW27" s="304"/>
      <c r="MVX27" s="304"/>
      <c r="MVY27" s="304"/>
      <c r="MVZ27" s="304"/>
      <c r="MWA27" s="304"/>
      <c r="MWB27" s="304"/>
      <c r="MWC27" s="304"/>
      <c r="MWD27" s="304"/>
      <c r="MWE27" s="304"/>
      <c r="MWF27" s="304"/>
      <c r="MWG27" s="304"/>
      <c r="MWH27" s="304"/>
      <c r="MWI27" s="304"/>
      <c r="MWJ27" s="304"/>
      <c r="MWK27" s="304"/>
      <c r="MWL27" s="304"/>
      <c r="MWM27" s="304"/>
      <c r="MWN27" s="304"/>
      <c r="MWO27" s="304"/>
      <c r="MWP27" s="304"/>
      <c r="MWQ27" s="304"/>
      <c r="MWR27" s="304"/>
      <c r="MWS27" s="304"/>
      <c r="MWT27" s="304"/>
      <c r="MWU27" s="304"/>
      <c r="MWV27" s="304"/>
      <c r="MWW27" s="304"/>
      <c r="MWX27" s="304"/>
      <c r="MWY27" s="304"/>
      <c r="MWZ27" s="304"/>
      <c r="MXA27" s="304"/>
      <c r="MXB27" s="304"/>
      <c r="MXC27" s="304"/>
      <c r="MXD27" s="304"/>
      <c r="MXE27" s="304"/>
      <c r="MXF27" s="304"/>
      <c r="MXG27" s="304"/>
      <c r="MXH27" s="304"/>
      <c r="MXI27" s="304"/>
      <c r="MXJ27" s="304"/>
      <c r="MXK27" s="304"/>
      <c r="MXL27" s="304"/>
      <c r="MXM27" s="304"/>
      <c r="MXN27" s="304"/>
      <c r="MXO27" s="304"/>
      <c r="MXP27" s="304"/>
      <c r="MXQ27" s="304"/>
      <c r="MXR27" s="304"/>
      <c r="MXS27" s="304"/>
      <c r="MXT27" s="304"/>
      <c r="MXU27" s="304"/>
      <c r="MXV27" s="304"/>
      <c r="MXW27" s="304"/>
      <c r="MXX27" s="304"/>
      <c r="MXY27" s="304"/>
      <c r="MXZ27" s="304"/>
      <c r="MYA27" s="304"/>
      <c r="MYB27" s="304"/>
      <c r="MYC27" s="304"/>
      <c r="MYD27" s="304"/>
      <c r="MYE27" s="304"/>
      <c r="MYF27" s="304"/>
      <c r="MYG27" s="304"/>
      <c r="MYH27" s="304"/>
      <c r="MYI27" s="304"/>
      <c r="MYJ27" s="304"/>
      <c r="MYK27" s="304"/>
      <c r="MYL27" s="304"/>
      <c r="MYM27" s="304"/>
      <c r="MYN27" s="304"/>
      <c r="MYO27" s="304"/>
      <c r="MYP27" s="304"/>
      <c r="MYQ27" s="304"/>
      <c r="MYR27" s="304"/>
      <c r="MYS27" s="304"/>
      <c r="MYT27" s="304"/>
      <c r="MYU27" s="304"/>
      <c r="MYV27" s="304"/>
      <c r="MYW27" s="304"/>
      <c r="MYX27" s="304"/>
      <c r="MYY27" s="304"/>
      <c r="MYZ27" s="304"/>
      <c r="MZA27" s="304"/>
      <c r="MZB27" s="304"/>
      <c r="MZC27" s="304"/>
      <c r="MZD27" s="304"/>
      <c r="MZE27" s="304"/>
      <c r="MZF27" s="304"/>
      <c r="MZG27" s="304"/>
      <c r="MZH27" s="304"/>
      <c r="MZI27" s="304"/>
      <c r="MZJ27" s="304"/>
      <c r="MZK27" s="304"/>
      <c r="MZL27" s="304"/>
      <c r="MZM27" s="304"/>
      <c r="MZN27" s="304"/>
      <c r="MZO27" s="304"/>
      <c r="MZP27" s="304"/>
      <c r="MZQ27" s="304"/>
      <c r="MZR27" s="304"/>
      <c r="MZS27" s="304"/>
      <c r="MZT27" s="304"/>
      <c r="MZU27" s="304"/>
      <c r="MZV27" s="304"/>
      <c r="MZW27" s="304"/>
      <c r="MZX27" s="304"/>
      <c r="MZY27" s="304"/>
      <c r="MZZ27" s="304"/>
      <c r="NAA27" s="304"/>
      <c r="NAB27" s="304"/>
      <c r="NAC27" s="304"/>
      <c r="NAD27" s="304"/>
      <c r="NAE27" s="304"/>
      <c r="NAF27" s="304"/>
      <c r="NAG27" s="304"/>
      <c r="NAH27" s="304"/>
      <c r="NAI27" s="304"/>
      <c r="NAJ27" s="304"/>
      <c r="NAK27" s="304"/>
      <c r="NAL27" s="304"/>
      <c r="NAM27" s="304"/>
      <c r="NAN27" s="304"/>
      <c r="NAO27" s="304"/>
      <c r="NAP27" s="304"/>
      <c r="NAQ27" s="304"/>
      <c r="NAR27" s="304"/>
      <c r="NAS27" s="304"/>
      <c r="NAT27" s="304"/>
      <c r="NAU27" s="304"/>
      <c r="NAV27" s="304"/>
      <c r="NAW27" s="304"/>
      <c r="NAX27" s="304"/>
      <c r="NAY27" s="304"/>
      <c r="NAZ27" s="304"/>
      <c r="NBA27" s="304"/>
      <c r="NBB27" s="304"/>
      <c r="NBC27" s="304"/>
      <c r="NBD27" s="304"/>
      <c r="NBE27" s="304"/>
      <c r="NBF27" s="304"/>
      <c r="NBG27" s="304"/>
      <c r="NBH27" s="304"/>
      <c r="NBI27" s="304"/>
      <c r="NBJ27" s="304"/>
      <c r="NBK27" s="304"/>
      <c r="NBL27" s="304"/>
      <c r="NBM27" s="304"/>
      <c r="NBN27" s="304"/>
      <c r="NBO27" s="304"/>
      <c r="NBP27" s="304"/>
      <c r="NBQ27" s="304"/>
      <c r="NBR27" s="304"/>
      <c r="NBS27" s="304"/>
      <c r="NBT27" s="304"/>
      <c r="NBU27" s="304"/>
      <c r="NBV27" s="304"/>
      <c r="NBW27" s="304"/>
      <c r="NBX27" s="304"/>
      <c r="NBY27" s="304"/>
      <c r="NBZ27" s="304"/>
      <c r="NCA27" s="304"/>
      <c r="NCB27" s="304"/>
      <c r="NCC27" s="304"/>
      <c r="NCD27" s="304"/>
      <c r="NCE27" s="304"/>
      <c r="NCF27" s="304"/>
      <c r="NCG27" s="304"/>
      <c r="NCH27" s="304"/>
      <c r="NCI27" s="304"/>
      <c r="NCJ27" s="304"/>
      <c r="NCK27" s="304"/>
      <c r="NCL27" s="304"/>
      <c r="NCM27" s="304"/>
      <c r="NCN27" s="304"/>
      <c r="NCO27" s="304"/>
      <c r="NCP27" s="304"/>
      <c r="NCQ27" s="304"/>
      <c r="NCR27" s="304"/>
      <c r="NCS27" s="304"/>
      <c r="NCT27" s="304"/>
      <c r="NCU27" s="304"/>
      <c r="NCV27" s="304"/>
      <c r="NCW27" s="304"/>
      <c r="NCX27" s="304"/>
      <c r="NCY27" s="304"/>
      <c r="NCZ27" s="304"/>
      <c r="NDA27" s="304"/>
      <c r="NDB27" s="304"/>
      <c r="NDC27" s="304"/>
      <c r="NDD27" s="304"/>
      <c r="NDE27" s="304"/>
      <c r="NDF27" s="304"/>
      <c r="NDG27" s="304"/>
      <c r="NDH27" s="304"/>
      <c r="NDI27" s="304"/>
      <c r="NDJ27" s="304"/>
      <c r="NDK27" s="304"/>
      <c r="NDL27" s="304"/>
      <c r="NDM27" s="304"/>
      <c r="NDN27" s="304"/>
      <c r="NDO27" s="304"/>
      <c r="NDP27" s="304"/>
      <c r="NDQ27" s="304"/>
      <c r="NDR27" s="304"/>
      <c r="NDS27" s="304"/>
      <c r="NDT27" s="304"/>
      <c r="NDU27" s="304"/>
      <c r="NDV27" s="304"/>
      <c r="NDW27" s="304"/>
      <c r="NDX27" s="304"/>
      <c r="NDY27" s="304"/>
      <c r="NDZ27" s="304"/>
      <c r="NEA27" s="304"/>
      <c r="NEB27" s="304"/>
      <c r="NEC27" s="304"/>
      <c r="NED27" s="304"/>
      <c r="NEE27" s="304"/>
      <c r="NEF27" s="304"/>
      <c r="NEG27" s="304"/>
      <c r="NEH27" s="304"/>
      <c r="NEI27" s="304"/>
      <c r="NEJ27" s="304"/>
      <c r="NEK27" s="304"/>
      <c r="NEL27" s="304"/>
      <c r="NEM27" s="304"/>
      <c r="NEN27" s="304"/>
      <c r="NEO27" s="304"/>
      <c r="NEP27" s="304"/>
      <c r="NEQ27" s="304"/>
      <c r="NER27" s="304"/>
      <c r="NES27" s="304"/>
      <c r="NET27" s="304"/>
      <c r="NEU27" s="304"/>
      <c r="NEV27" s="304"/>
      <c r="NEW27" s="304"/>
      <c r="NEX27" s="304"/>
      <c r="NEY27" s="304"/>
      <c r="NEZ27" s="304"/>
      <c r="NFA27" s="304"/>
      <c r="NFB27" s="304"/>
      <c r="NFC27" s="304"/>
      <c r="NFD27" s="304"/>
      <c r="NFE27" s="304"/>
      <c r="NFF27" s="304"/>
      <c r="NFG27" s="304"/>
      <c r="NFH27" s="304"/>
      <c r="NFI27" s="304"/>
      <c r="NFJ27" s="304"/>
      <c r="NFK27" s="304"/>
      <c r="NFL27" s="304"/>
      <c r="NFM27" s="304"/>
      <c r="NFN27" s="304"/>
      <c r="NFO27" s="304"/>
      <c r="NFP27" s="304"/>
      <c r="NFQ27" s="304"/>
      <c r="NFR27" s="304"/>
      <c r="NFS27" s="304"/>
      <c r="NFT27" s="304"/>
      <c r="NFU27" s="304"/>
      <c r="NFV27" s="304"/>
      <c r="NFW27" s="304"/>
      <c r="NFX27" s="304"/>
      <c r="NFY27" s="304"/>
      <c r="NFZ27" s="304"/>
      <c r="NGA27" s="304"/>
      <c r="NGB27" s="304"/>
      <c r="NGC27" s="304"/>
      <c r="NGD27" s="304"/>
      <c r="NGE27" s="304"/>
      <c r="NGF27" s="304"/>
      <c r="NGG27" s="304"/>
      <c r="NGH27" s="304"/>
      <c r="NGI27" s="304"/>
      <c r="NGJ27" s="304"/>
      <c r="NGK27" s="304"/>
      <c r="NGL27" s="304"/>
      <c r="NGM27" s="304"/>
      <c r="NGN27" s="304"/>
      <c r="NGO27" s="304"/>
      <c r="NGP27" s="304"/>
      <c r="NGQ27" s="304"/>
      <c r="NGR27" s="304"/>
      <c r="NGS27" s="304"/>
      <c r="NGT27" s="304"/>
      <c r="NGU27" s="304"/>
      <c r="NGV27" s="304"/>
      <c r="NGW27" s="304"/>
      <c r="NGX27" s="304"/>
      <c r="NGY27" s="304"/>
      <c r="NGZ27" s="304"/>
      <c r="NHA27" s="304"/>
      <c r="NHB27" s="304"/>
      <c r="NHC27" s="304"/>
      <c r="NHD27" s="304"/>
      <c r="NHE27" s="304"/>
      <c r="NHF27" s="304"/>
      <c r="NHG27" s="304"/>
      <c r="NHH27" s="304"/>
      <c r="NHI27" s="304"/>
      <c r="NHJ27" s="304"/>
      <c r="NHK27" s="304"/>
      <c r="NHL27" s="304"/>
      <c r="NHM27" s="304"/>
      <c r="NHN27" s="304"/>
      <c r="NHO27" s="304"/>
      <c r="NHP27" s="304"/>
      <c r="NHQ27" s="304"/>
      <c r="NHR27" s="304"/>
      <c r="NHS27" s="304"/>
      <c r="NHT27" s="304"/>
      <c r="NHU27" s="304"/>
      <c r="NHV27" s="304"/>
      <c r="NHW27" s="304"/>
      <c r="NHX27" s="304"/>
      <c r="NHY27" s="304"/>
      <c r="NHZ27" s="304"/>
      <c r="NIA27" s="304"/>
      <c r="NIB27" s="304"/>
      <c r="NIC27" s="304"/>
      <c r="NID27" s="304"/>
      <c r="NIE27" s="304"/>
      <c r="NIF27" s="304"/>
      <c r="NIG27" s="304"/>
      <c r="NIH27" s="304"/>
      <c r="NII27" s="304"/>
      <c r="NIJ27" s="304"/>
      <c r="NIK27" s="304"/>
      <c r="NIL27" s="304"/>
      <c r="NIM27" s="304"/>
      <c r="NIN27" s="304"/>
      <c r="NIO27" s="304"/>
      <c r="NIP27" s="304"/>
      <c r="NIQ27" s="304"/>
      <c r="NIR27" s="304"/>
      <c r="NIS27" s="304"/>
      <c r="NIT27" s="304"/>
      <c r="NIU27" s="304"/>
      <c r="NIV27" s="304"/>
      <c r="NIW27" s="304"/>
      <c r="NIX27" s="304"/>
      <c r="NIY27" s="304"/>
      <c r="NIZ27" s="304"/>
      <c r="NJA27" s="304"/>
      <c r="NJB27" s="304"/>
      <c r="NJC27" s="304"/>
      <c r="NJD27" s="304"/>
      <c r="NJE27" s="304"/>
      <c r="NJF27" s="304"/>
      <c r="NJG27" s="304"/>
      <c r="NJH27" s="304"/>
      <c r="NJI27" s="304"/>
      <c r="NJJ27" s="304"/>
      <c r="NJK27" s="304"/>
      <c r="NJL27" s="304"/>
      <c r="NJM27" s="304"/>
      <c r="NJN27" s="304"/>
      <c r="NJO27" s="304"/>
      <c r="NJP27" s="304"/>
      <c r="NJQ27" s="304"/>
      <c r="NJR27" s="304"/>
      <c r="NJS27" s="304"/>
      <c r="NJT27" s="304"/>
      <c r="NJU27" s="304"/>
      <c r="NJV27" s="304"/>
      <c r="NJW27" s="304"/>
      <c r="NJX27" s="304"/>
      <c r="NJY27" s="304"/>
      <c r="NJZ27" s="304"/>
      <c r="NKA27" s="304"/>
      <c r="NKB27" s="304"/>
      <c r="NKC27" s="304"/>
      <c r="NKD27" s="304"/>
      <c r="NKE27" s="304"/>
      <c r="NKF27" s="304"/>
      <c r="NKG27" s="304"/>
      <c r="NKH27" s="304"/>
      <c r="NKI27" s="304"/>
      <c r="NKJ27" s="304"/>
      <c r="NKK27" s="304"/>
      <c r="NKL27" s="304"/>
      <c r="NKM27" s="304"/>
      <c r="NKN27" s="304"/>
      <c r="NKO27" s="304"/>
      <c r="NKP27" s="304"/>
      <c r="NKQ27" s="304"/>
      <c r="NKR27" s="304"/>
      <c r="NKS27" s="304"/>
      <c r="NKT27" s="304"/>
      <c r="NKU27" s="304"/>
      <c r="NKV27" s="304"/>
      <c r="NKW27" s="304"/>
      <c r="NKX27" s="304"/>
      <c r="NKY27" s="304"/>
      <c r="NKZ27" s="304"/>
      <c r="NLA27" s="304"/>
      <c r="NLB27" s="304"/>
      <c r="NLC27" s="304"/>
      <c r="NLD27" s="304"/>
      <c r="NLE27" s="304"/>
      <c r="NLF27" s="304"/>
      <c r="NLG27" s="304"/>
      <c r="NLH27" s="304"/>
      <c r="NLI27" s="304"/>
      <c r="NLJ27" s="304"/>
      <c r="NLK27" s="304"/>
      <c r="NLL27" s="304"/>
      <c r="NLM27" s="304"/>
      <c r="NLN27" s="304"/>
      <c r="NLO27" s="304"/>
      <c r="NLP27" s="304"/>
      <c r="NLQ27" s="304"/>
      <c r="NLR27" s="304"/>
      <c r="NLS27" s="304"/>
      <c r="NLT27" s="304"/>
      <c r="NLU27" s="304"/>
      <c r="NLV27" s="304"/>
      <c r="NLW27" s="304"/>
      <c r="NLX27" s="304"/>
      <c r="NLY27" s="304"/>
      <c r="NLZ27" s="304"/>
      <c r="NMA27" s="304"/>
      <c r="NMB27" s="304"/>
      <c r="NMC27" s="304"/>
      <c r="NMD27" s="304"/>
      <c r="NME27" s="304"/>
      <c r="NMF27" s="304"/>
      <c r="NMG27" s="304"/>
      <c r="NMH27" s="304"/>
      <c r="NMI27" s="304"/>
      <c r="NMJ27" s="304"/>
      <c r="NMK27" s="304"/>
      <c r="NML27" s="304"/>
      <c r="NMM27" s="304"/>
      <c r="NMN27" s="304"/>
      <c r="NMO27" s="304"/>
      <c r="NMP27" s="304"/>
      <c r="NMQ27" s="304"/>
      <c r="NMR27" s="304"/>
      <c r="NMS27" s="304"/>
      <c r="NMT27" s="304"/>
      <c r="NMU27" s="304"/>
      <c r="NMV27" s="304"/>
      <c r="NMW27" s="304"/>
      <c r="NMX27" s="304"/>
      <c r="NMY27" s="304"/>
      <c r="NMZ27" s="304"/>
      <c r="NNA27" s="304"/>
      <c r="NNB27" s="304"/>
      <c r="NNC27" s="304"/>
      <c r="NND27" s="304"/>
      <c r="NNE27" s="304"/>
      <c r="NNF27" s="304"/>
      <c r="NNG27" s="304"/>
      <c r="NNH27" s="304"/>
      <c r="NNI27" s="304"/>
      <c r="NNJ27" s="304"/>
      <c r="NNK27" s="304"/>
      <c r="NNL27" s="304"/>
      <c r="NNM27" s="304"/>
      <c r="NNN27" s="304"/>
      <c r="NNO27" s="304"/>
      <c r="NNP27" s="304"/>
      <c r="NNQ27" s="304"/>
      <c r="NNR27" s="304"/>
      <c r="NNS27" s="304"/>
      <c r="NNT27" s="304"/>
      <c r="NNU27" s="304"/>
      <c r="NNV27" s="304"/>
      <c r="NNW27" s="304"/>
      <c r="NNX27" s="304"/>
      <c r="NNY27" s="304"/>
      <c r="NNZ27" s="304"/>
      <c r="NOA27" s="304"/>
      <c r="NOB27" s="304"/>
      <c r="NOC27" s="304"/>
      <c r="NOD27" s="304"/>
      <c r="NOE27" s="304"/>
      <c r="NOF27" s="304"/>
      <c r="NOG27" s="304"/>
      <c r="NOH27" s="304"/>
      <c r="NOI27" s="304"/>
      <c r="NOJ27" s="304"/>
      <c r="NOK27" s="304"/>
      <c r="NOL27" s="304"/>
      <c r="NOM27" s="304"/>
      <c r="NON27" s="304"/>
      <c r="NOO27" s="304"/>
      <c r="NOP27" s="304"/>
      <c r="NOQ27" s="304"/>
      <c r="NOR27" s="304"/>
      <c r="NOS27" s="304"/>
      <c r="NOT27" s="304"/>
      <c r="NOU27" s="304"/>
      <c r="NOV27" s="304"/>
      <c r="NOW27" s="304"/>
      <c r="NOX27" s="304"/>
      <c r="NOY27" s="304"/>
      <c r="NOZ27" s="304"/>
      <c r="NPA27" s="304"/>
      <c r="NPB27" s="304"/>
      <c r="NPC27" s="304"/>
      <c r="NPD27" s="304"/>
      <c r="NPE27" s="304"/>
      <c r="NPF27" s="304"/>
      <c r="NPG27" s="304"/>
      <c r="NPH27" s="304"/>
      <c r="NPI27" s="304"/>
      <c r="NPJ27" s="304"/>
      <c r="NPK27" s="304"/>
      <c r="NPL27" s="304"/>
      <c r="NPM27" s="304"/>
      <c r="NPN27" s="304"/>
      <c r="NPO27" s="304"/>
      <c r="NPP27" s="304"/>
      <c r="NPQ27" s="304"/>
      <c r="NPR27" s="304"/>
      <c r="NPS27" s="304"/>
      <c r="NPT27" s="304"/>
      <c r="NPU27" s="304"/>
      <c r="NPV27" s="304"/>
      <c r="NPW27" s="304"/>
      <c r="NPX27" s="304"/>
      <c r="NPY27" s="304"/>
      <c r="NPZ27" s="304"/>
      <c r="NQA27" s="304"/>
      <c r="NQB27" s="304"/>
      <c r="NQC27" s="304"/>
      <c r="NQD27" s="304"/>
      <c r="NQE27" s="304"/>
      <c r="NQF27" s="304"/>
      <c r="NQG27" s="304"/>
      <c r="NQH27" s="304"/>
      <c r="NQI27" s="304"/>
      <c r="NQJ27" s="304"/>
      <c r="NQK27" s="304"/>
      <c r="NQL27" s="304"/>
      <c r="NQM27" s="304"/>
      <c r="NQN27" s="304"/>
      <c r="NQO27" s="304"/>
      <c r="NQP27" s="304"/>
      <c r="NQQ27" s="304"/>
      <c r="NQR27" s="304"/>
      <c r="NQS27" s="304"/>
      <c r="NQT27" s="304"/>
      <c r="NQU27" s="304"/>
      <c r="NQV27" s="304"/>
      <c r="NQW27" s="304"/>
      <c r="NQX27" s="304"/>
      <c r="NQY27" s="304"/>
      <c r="NQZ27" s="304"/>
      <c r="NRA27" s="304"/>
      <c r="NRB27" s="304"/>
      <c r="NRC27" s="304"/>
      <c r="NRD27" s="304"/>
      <c r="NRE27" s="304"/>
      <c r="NRF27" s="304"/>
      <c r="NRG27" s="304"/>
      <c r="NRH27" s="304"/>
      <c r="NRI27" s="304"/>
      <c r="NRJ27" s="304"/>
      <c r="NRK27" s="304"/>
      <c r="NRL27" s="304"/>
      <c r="NRM27" s="304"/>
      <c r="NRN27" s="304"/>
      <c r="NRO27" s="304"/>
      <c r="NRP27" s="304"/>
      <c r="NRQ27" s="304"/>
      <c r="NRR27" s="304"/>
      <c r="NRS27" s="304"/>
      <c r="NRT27" s="304"/>
      <c r="NRU27" s="304"/>
      <c r="NRV27" s="304"/>
      <c r="NRW27" s="304"/>
      <c r="NRX27" s="304"/>
      <c r="NRY27" s="304"/>
      <c r="NRZ27" s="304"/>
      <c r="NSA27" s="304"/>
      <c r="NSB27" s="304"/>
      <c r="NSC27" s="304"/>
      <c r="NSD27" s="304"/>
      <c r="NSE27" s="304"/>
      <c r="NSF27" s="304"/>
      <c r="NSG27" s="304"/>
      <c r="NSH27" s="304"/>
      <c r="NSI27" s="304"/>
      <c r="NSJ27" s="304"/>
      <c r="NSK27" s="304"/>
      <c r="NSL27" s="304"/>
      <c r="NSM27" s="304"/>
      <c r="NSN27" s="304"/>
      <c r="NSO27" s="304"/>
      <c r="NSP27" s="304"/>
      <c r="NSQ27" s="304"/>
      <c r="NSR27" s="304"/>
      <c r="NSS27" s="304"/>
      <c r="NST27" s="304"/>
      <c r="NSU27" s="304"/>
      <c r="NSV27" s="304"/>
      <c r="NSW27" s="304"/>
      <c r="NSX27" s="304"/>
      <c r="NSY27" s="304"/>
      <c r="NSZ27" s="304"/>
      <c r="NTA27" s="304"/>
      <c r="NTB27" s="304"/>
      <c r="NTC27" s="304"/>
      <c r="NTD27" s="304"/>
      <c r="NTE27" s="304"/>
      <c r="NTF27" s="304"/>
      <c r="NTG27" s="304"/>
      <c r="NTH27" s="304"/>
      <c r="NTI27" s="304"/>
      <c r="NTJ27" s="304"/>
      <c r="NTK27" s="304"/>
      <c r="NTL27" s="304"/>
      <c r="NTM27" s="304"/>
      <c r="NTN27" s="304"/>
      <c r="NTO27" s="304"/>
      <c r="NTP27" s="304"/>
      <c r="NTQ27" s="304"/>
      <c r="NTR27" s="304"/>
      <c r="NTS27" s="304"/>
      <c r="NTT27" s="304"/>
      <c r="NTU27" s="304"/>
      <c r="NTV27" s="304"/>
      <c r="NTW27" s="304"/>
      <c r="NTX27" s="304"/>
      <c r="NTY27" s="304"/>
      <c r="NTZ27" s="304"/>
      <c r="NUA27" s="304"/>
      <c r="NUB27" s="304"/>
      <c r="NUC27" s="304"/>
      <c r="NUD27" s="304"/>
      <c r="NUE27" s="304"/>
      <c r="NUF27" s="304"/>
      <c r="NUG27" s="304"/>
      <c r="NUH27" s="304"/>
      <c r="NUI27" s="304"/>
      <c r="NUJ27" s="304"/>
      <c r="NUK27" s="304"/>
      <c r="NUL27" s="304"/>
      <c r="NUM27" s="304"/>
      <c r="NUN27" s="304"/>
      <c r="NUO27" s="304"/>
      <c r="NUP27" s="304"/>
      <c r="NUQ27" s="304"/>
      <c r="NUR27" s="304"/>
      <c r="NUS27" s="304"/>
      <c r="NUT27" s="304"/>
      <c r="NUU27" s="304"/>
      <c r="NUV27" s="304"/>
      <c r="NUW27" s="304"/>
      <c r="NUX27" s="304"/>
      <c r="NUY27" s="304"/>
      <c r="NUZ27" s="304"/>
      <c r="NVA27" s="304"/>
      <c r="NVB27" s="304"/>
      <c r="NVC27" s="304"/>
      <c r="NVD27" s="304"/>
      <c r="NVE27" s="304"/>
      <c r="NVF27" s="304"/>
      <c r="NVG27" s="304"/>
      <c r="NVH27" s="304"/>
      <c r="NVI27" s="304"/>
      <c r="NVJ27" s="304"/>
      <c r="NVK27" s="304"/>
      <c r="NVL27" s="304"/>
      <c r="NVM27" s="304"/>
      <c r="NVN27" s="304"/>
      <c r="NVO27" s="304"/>
      <c r="NVP27" s="304"/>
      <c r="NVQ27" s="304"/>
      <c r="NVR27" s="304"/>
      <c r="NVS27" s="304"/>
      <c r="NVT27" s="304"/>
      <c r="NVU27" s="304"/>
      <c r="NVV27" s="304"/>
      <c r="NVW27" s="304"/>
      <c r="NVX27" s="304"/>
      <c r="NVY27" s="304"/>
      <c r="NVZ27" s="304"/>
      <c r="NWA27" s="304"/>
      <c r="NWB27" s="304"/>
      <c r="NWC27" s="304"/>
      <c r="NWD27" s="304"/>
      <c r="NWE27" s="304"/>
      <c r="NWF27" s="304"/>
      <c r="NWG27" s="304"/>
      <c r="NWH27" s="304"/>
      <c r="NWI27" s="304"/>
      <c r="NWJ27" s="304"/>
      <c r="NWK27" s="304"/>
      <c r="NWL27" s="304"/>
      <c r="NWM27" s="304"/>
      <c r="NWN27" s="304"/>
      <c r="NWO27" s="304"/>
      <c r="NWP27" s="304"/>
      <c r="NWQ27" s="304"/>
      <c r="NWR27" s="304"/>
      <c r="NWS27" s="304"/>
      <c r="NWT27" s="304"/>
      <c r="NWU27" s="304"/>
      <c r="NWV27" s="304"/>
      <c r="NWW27" s="304"/>
      <c r="NWX27" s="304"/>
      <c r="NWY27" s="304"/>
      <c r="NWZ27" s="304"/>
      <c r="NXA27" s="304"/>
      <c r="NXB27" s="304"/>
      <c r="NXC27" s="304"/>
      <c r="NXD27" s="304"/>
      <c r="NXE27" s="304"/>
      <c r="NXF27" s="304"/>
      <c r="NXG27" s="304"/>
      <c r="NXH27" s="304"/>
      <c r="NXI27" s="304"/>
      <c r="NXJ27" s="304"/>
      <c r="NXK27" s="304"/>
      <c r="NXL27" s="304"/>
      <c r="NXM27" s="304"/>
      <c r="NXN27" s="304"/>
      <c r="NXO27" s="304"/>
      <c r="NXP27" s="304"/>
      <c r="NXQ27" s="304"/>
      <c r="NXR27" s="304"/>
      <c r="NXS27" s="304"/>
      <c r="NXT27" s="304"/>
      <c r="NXU27" s="304"/>
      <c r="NXV27" s="304"/>
      <c r="NXW27" s="304"/>
      <c r="NXX27" s="304"/>
      <c r="NXY27" s="304"/>
      <c r="NXZ27" s="304"/>
      <c r="NYA27" s="304"/>
      <c r="NYB27" s="304"/>
      <c r="NYC27" s="304"/>
      <c r="NYD27" s="304"/>
      <c r="NYE27" s="304"/>
      <c r="NYF27" s="304"/>
      <c r="NYG27" s="304"/>
      <c r="NYH27" s="304"/>
      <c r="NYI27" s="304"/>
      <c r="NYJ27" s="304"/>
      <c r="NYK27" s="304"/>
      <c r="NYL27" s="304"/>
      <c r="NYM27" s="304"/>
      <c r="NYN27" s="304"/>
      <c r="NYO27" s="304"/>
      <c r="NYP27" s="304"/>
      <c r="NYQ27" s="304"/>
      <c r="NYR27" s="304"/>
      <c r="NYS27" s="304"/>
      <c r="NYT27" s="304"/>
      <c r="NYU27" s="304"/>
      <c r="NYV27" s="304"/>
      <c r="NYW27" s="304"/>
      <c r="NYX27" s="304"/>
      <c r="NYY27" s="304"/>
      <c r="NYZ27" s="304"/>
      <c r="NZA27" s="304"/>
      <c r="NZB27" s="304"/>
      <c r="NZC27" s="304"/>
      <c r="NZD27" s="304"/>
      <c r="NZE27" s="304"/>
      <c r="NZF27" s="304"/>
      <c r="NZG27" s="304"/>
      <c r="NZH27" s="304"/>
      <c r="NZI27" s="304"/>
      <c r="NZJ27" s="304"/>
      <c r="NZK27" s="304"/>
      <c r="NZL27" s="304"/>
      <c r="NZM27" s="304"/>
      <c r="NZN27" s="304"/>
      <c r="NZO27" s="304"/>
      <c r="NZP27" s="304"/>
      <c r="NZQ27" s="304"/>
      <c r="NZR27" s="304"/>
      <c r="NZS27" s="304"/>
      <c r="NZT27" s="304"/>
      <c r="NZU27" s="304"/>
      <c r="NZV27" s="304"/>
      <c r="NZW27" s="304"/>
      <c r="NZX27" s="304"/>
      <c r="NZY27" s="304"/>
      <c r="NZZ27" s="304"/>
      <c r="OAA27" s="304"/>
      <c r="OAB27" s="304"/>
      <c r="OAC27" s="304"/>
      <c r="OAD27" s="304"/>
      <c r="OAE27" s="304"/>
      <c r="OAF27" s="304"/>
      <c r="OAG27" s="304"/>
      <c r="OAH27" s="304"/>
      <c r="OAI27" s="304"/>
      <c r="OAJ27" s="304"/>
      <c r="OAK27" s="304"/>
      <c r="OAL27" s="304"/>
      <c r="OAM27" s="304"/>
      <c r="OAN27" s="304"/>
      <c r="OAO27" s="304"/>
      <c r="OAP27" s="304"/>
      <c r="OAQ27" s="304"/>
      <c r="OAR27" s="304"/>
      <c r="OAS27" s="304"/>
      <c r="OAT27" s="304"/>
      <c r="OAU27" s="304"/>
      <c r="OAV27" s="304"/>
      <c r="OAW27" s="304"/>
      <c r="OAX27" s="304"/>
      <c r="OAY27" s="304"/>
      <c r="OAZ27" s="304"/>
      <c r="OBA27" s="304"/>
      <c r="OBB27" s="304"/>
      <c r="OBC27" s="304"/>
      <c r="OBD27" s="304"/>
      <c r="OBE27" s="304"/>
      <c r="OBF27" s="304"/>
      <c r="OBG27" s="304"/>
      <c r="OBH27" s="304"/>
      <c r="OBI27" s="304"/>
      <c r="OBJ27" s="304"/>
      <c r="OBK27" s="304"/>
      <c r="OBL27" s="304"/>
      <c r="OBM27" s="304"/>
      <c r="OBN27" s="304"/>
      <c r="OBO27" s="304"/>
      <c r="OBP27" s="304"/>
      <c r="OBQ27" s="304"/>
      <c r="OBR27" s="304"/>
      <c r="OBS27" s="304"/>
      <c r="OBT27" s="304"/>
      <c r="OBU27" s="304"/>
      <c r="OBV27" s="304"/>
      <c r="OBW27" s="304"/>
      <c r="OBX27" s="304"/>
      <c r="OBY27" s="304"/>
      <c r="OBZ27" s="304"/>
      <c r="OCA27" s="304"/>
      <c r="OCB27" s="304"/>
      <c r="OCC27" s="304"/>
      <c r="OCD27" s="304"/>
      <c r="OCE27" s="304"/>
      <c r="OCF27" s="304"/>
      <c r="OCG27" s="304"/>
      <c r="OCH27" s="304"/>
      <c r="OCI27" s="304"/>
      <c r="OCJ27" s="304"/>
      <c r="OCK27" s="304"/>
      <c r="OCL27" s="304"/>
      <c r="OCM27" s="304"/>
      <c r="OCN27" s="304"/>
      <c r="OCO27" s="304"/>
      <c r="OCP27" s="304"/>
      <c r="OCQ27" s="304"/>
      <c r="OCR27" s="304"/>
      <c r="OCS27" s="304"/>
      <c r="OCT27" s="304"/>
      <c r="OCU27" s="304"/>
      <c r="OCV27" s="304"/>
      <c r="OCW27" s="304"/>
      <c r="OCX27" s="304"/>
      <c r="OCY27" s="304"/>
      <c r="OCZ27" s="304"/>
      <c r="ODA27" s="304"/>
      <c r="ODB27" s="304"/>
      <c r="ODC27" s="304"/>
      <c r="ODD27" s="304"/>
      <c r="ODE27" s="304"/>
      <c r="ODF27" s="304"/>
      <c r="ODG27" s="304"/>
      <c r="ODH27" s="304"/>
      <c r="ODI27" s="304"/>
      <c r="ODJ27" s="304"/>
      <c r="ODK27" s="304"/>
      <c r="ODL27" s="304"/>
      <c r="ODM27" s="304"/>
      <c r="ODN27" s="304"/>
      <c r="ODO27" s="304"/>
      <c r="ODP27" s="304"/>
      <c r="ODQ27" s="304"/>
      <c r="ODR27" s="304"/>
      <c r="ODS27" s="304"/>
      <c r="ODT27" s="304"/>
      <c r="ODU27" s="304"/>
      <c r="ODV27" s="304"/>
      <c r="ODW27" s="304"/>
      <c r="ODX27" s="304"/>
      <c r="ODY27" s="304"/>
      <c r="ODZ27" s="304"/>
      <c r="OEA27" s="304"/>
      <c r="OEB27" s="304"/>
      <c r="OEC27" s="304"/>
      <c r="OED27" s="304"/>
      <c r="OEE27" s="304"/>
      <c r="OEF27" s="304"/>
      <c r="OEG27" s="304"/>
      <c r="OEH27" s="304"/>
      <c r="OEI27" s="304"/>
      <c r="OEJ27" s="304"/>
      <c r="OEK27" s="304"/>
      <c r="OEL27" s="304"/>
      <c r="OEM27" s="304"/>
      <c r="OEN27" s="304"/>
      <c r="OEO27" s="304"/>
      <c r="OEP27" s="304"/>
      <c r="OEQ27" s="304"/>
      <c r="OER27" s="304"/>
      <c r="OES27" s="304"/>
      <c r="OET27" s="304"/>
      <c r="OEU27" s="304"/>
      <c r="OEV27" s="304"/>
      <c r="OEW27" s="304"/>
      <c r="OEX27" s="304"/>
      <c r="OEY27" s="304"/>
      <c r="OEZ27" s="304"/>
      <c r="OFA27" s="304"/>
      <c r="OFB27" s="304"/>
      <c r="OFC27" s="304"/>
      <c r="OFD27" s="304"/>
      <c r="OFE27" s="304"/>
      <c r="OFF27" s="304"/>
      <c r="OFG27" s="304"/>
      <c r="OFH27" s="304"/>
      <c r="OFI27" s="304"/>
      <c r="OFJ27" s="304"/>
      <c r="OFK27" s="304"/>
      <c r="OFL27" s="304"/>
      <c r="OFM27" s="304"/>
      <c r="OFN27" s="304"/>
      <c r="OFO27" s="304"/>
      <c r="OFP27" s="304"/>
      <c r="OFQ27" s="304"/>
      <c r="OFR27" s="304"/>
      <c r="OFS27" s="304"/>
      <c r="OFT27" s="304"/>
      <c r="OFU27" s="304"/>
      <c r="OFV27" s="304"/>
      <c r="OFW27" s="304"/>
      <c r="OFX27" s="304"/>
      <c r="OFY27" s="304"/>
      <c r="OFZ27" s="304"/>
      <c r="OGA27" s="304"/>
      <c r="OGB27" s="304"/>
      <c r="OGC27" s="304"/>
      <c r="OGD27" s="304"/>
      <c r="OGE27" s="304"/>
      <c r="OGF27" s="304"/>
      <c r="OGG27" s="304"/>
      <c r="OGH27" s="304"/>
      <c r="OGI27" s="304"/>
      <c r="OGJ27" s="304"/>
      <c r="OGK27" s="304"/>
      <c r="OGL27" s="304"/>
      <c r="OGM27" s="304"/>
      <c r="OGN27" s="304"/>
      <c r="OGO27" s="304"/>
      <c r="OGP27" s="304"/>
      <c r="OGQ27" s="304"/>
      <c r="OGR27" s="304"/>
      <c r="OGS27" s="304"/>
      <c r="OGT27" s="304"/>
      <c r="OGU27" s="304"/>
      <c r="OGV27" s="304"/>
      <c r="OGW27" s="304"/>
      <c r="OGX27" s="304"/>
      <c r="OGY27" s="304"/>
      <c r="OGZ27" s="304"/>
      <c r="OHA27" s="304"/>
      <c r="OHB27" s="304"/>
      <c r="OHC27" s="304"/>
      <c r="OHD27" s="304"/>
      <c r="OHE27" s="304"/>
      <c r="OHF27" s="304"/>
      <c r="OHG27" s="304"/>
      <c r="OHH27" s="304"/>
      <c r="OHI27" s="304"/>
      <c r="OHJ27" s="304"/>
      <c r="OHK27" s="304"/>
      <c r="OHL27" s="304"/>
      <c r="OHM27" s="304"/>
      <c r="OHN27" s="304"/>
      <c r="OHO27" s="304"/>
      <c r="OHP27" s="304"/>
      <c r="OHQ27" s="304"/>
      <c r="OHR27" s="304"/>
      <c r="OHS27" s="304"/>
      <c r="OHT27" s="304"/>
      <c r="OHU27" s="304"/>
      <c r="OHV27" s="304"/>
      <c r="OHW27" s="304"/>
      <c r="OHX27" s="304"/>
      <c r="OHY27" s="304"/>
      <c r="OHZ27" s="304"/>
      <c r="OIA27" s="304"/>
      <c r="OIB27" s="304"/>
      <c r="OIC27" s="304"/>
      <c r="OID27" s="304"/>
      <c r="OIE27" s="304"/>
      <c r="OIF27" s="304"/>
      <c r="OIG27" s="304"/>
      <c r="OIH27" s="304"/>
      <c r="OII27" s="304"/>
      <c r="OIJ27" s="304"/>
      <c r="OIK27" s="304"/>
      <c r="OIL27" s="304"/>
      <c r="OIM27" s="304"/>
      <c r="OIN27" s="304"/>
      <c r="OIO27" s="304"/>
      <c r="OIP27" s="304"/>
      <c r="OIQ27" s="304"/>
      <c r="OIR27" s="304"/>
      <c r="OIS27" s="304"/>
      <c r="OIT27" s="304"/>
      <c r="OIU27" s="304"/>
      <c r="OIV27" s="304"/>
      <c r="OIW27" s="304"/>
      <c r="OIX27" s="304"/>
      <c r="OIY27" s="304"/>
      <c r="OIZ27" s="304"/>
      <c r="OJA27" s="304"/>
      <c r="OJB27" s="304"/>
      <c r="OJC27" s="304"/>
      <c r="OJD27" s="304"/>
      <c r="OJE27" s="304"/>
      <c r="OJF27" s="304"/>
      <c r="OJG27" s="304"/>
      <c r="OJH27" s="304"/>
      <c r="OJI27" s="304"/>
      <c r="OJJ27" s="304"/>
      <c r="OJK27" s="304"/>
      <c r="OJL27" s="304"/>
      <c r="OJM27" s="304"/>
      <c r="OJN27" s="304"/>
      <c r="OJO27" s="304"/>
      <c r="OJP27" s="304"/>
      <c r="OJQ27" s="304"/>
      <c r="OJR27" s="304"/>
      <c r="OJS27" s="304"/>
      <c r="OJT27" s="304"/>
      <c r="OJU27" s="304"/>
      <c r="OJV27" s="304"/>
      <c r="OJW27" s="304"/>
      <c r="OJX27" s="304"/>
      <c r="OJY27" s="304"/>
      <c r="OJZ27" s="304"/>
      <c r="OKA27" s="304"/>
      <c r="OKB27" s="304"/>
      <c r="OKC27" s="304"/>
      <c r="OKD27" s="304"/>
      <c r="OKE27" s="304"/>
      <c r="OKF27" s="304"/>
      <c r="OKG27" s="304"/>
      <c r="OKH27" s="304"/>
      <c r="OKI27" s="304"/>
      <c r="OKJ27" s="304"/>
      <c r="OKK27" s="304"/>
      <c r="OKL27" s="304"/>
      <c r="OKM27" s="304"/>
      <c r="OKN27" s="304"/>
      <c r="OKO27" s="304"/>
      <c r="OKP27" s="304"/>
      <c r="OKQ27" s="304"/>
      <c r="OKR27" s="304"/>
      <c r="OKS27" s="304"/>
      <c r="OKT27" s="304"/>
      <c r="OKU27" s="304"/>
      <c r="OKV27" s="304"/>
      <c r="OKW27" s="304"/>
      <c r="OKX27" s="304"/>
      <c r="OKY27" s="304"/>
      <c r="OKZ27" s="304"/>
      <c r="OLA27" s="304"/>
      <c r="OLB27" s="304"/>
      <c r="OLC27" s="304"/>
      <c r="OLD27" s="304"/>
      <c r="OLE27" s="304"/>
      <c r="OLF27" s="304"/>
      <c r="OLG27" s="304"/>
      <c r="OLH27" s="304"/>
      <c r="OLI27" s="304"/>
      <c r="OLJ27" s="304"/>
      <c r="OLK27" s="304"/>
      <c r="OLL27" s="304"/>
      <c r="OLM27" s="304"/>
      <c r="OLN27" s="304"/>
      <c r="OLO27" s="304"/>
      <c r="OLP27" s="304"/>
      <c r="OLQ27" s="304"/>
      <c r="OLR27" s="304"/>
      <c r="OLS27" s="304"/>
      <c r="OLT27" s="304"/>
      <c r="OLU27" s="304"/>
      <c r="OLV27" s="304"/>
      <c r="OLW27" s="304"/>
      <c r="OLX27" s="304"/>
      <c r="OLY27" s="304"/>
      <c r="OLZ27" s="304"/>
      <c r="OMA27" s="304"/>
      <c r="OMB27" s="304"/>
      <c r="OMC27" s="304"/>
      <c r="OMD27" s="304"/>
      <c r="OME27" s="304"/>
      <c r="OMF27" s="304"/>
      <c r="OMG27" s="304"/>
      <c r="OMH27" s="304"/>
      <c r="OMI27" s="304"/>
      <c r="OMJ27" s="304"/>
      <c r="OMK27" s="304"/>
      <c r="OML27" s="304"/>
      <c r="OMM27" s="304"/>
      <c r="OMN27" s="304"/>
      <c r="OMO27" s="304"/>
      <c r="OMP27" s="304"/>
      <c r="OMQ27" s="304"/>
      <c r="OMR27" s="304"/>
      <c r="OMS27" s="304"/>
      <c r="OMT27" s="304"/>
      <c r="OMU27" s="304"/>
      <c r="OMV27" s="304"/>
      <c r="OMW27" s="304"/>
      <c r="OMX27" s="304"/>
      <c r="OMY27" s="304"/>
      <c r="OMZ27" s="304"/>
      <c r="ONA27" s="304"/>
      <c r="ONB27" s="304"/>
      <c r="ONC27" s="304"/>
      <c r="OND27" s="304"/>
      <c r="ONE27" s="304"/>
      <c r="ONF27" s="304"/>
      <c r="ONG27" s="304"/>
      <c r="ONH27" s="304"/>
      <c r="ONI27" s="304"/>
      <c r="ONJ27" s="304"/>
      <c r="ONK27" s="304"/>
      <c r="ONL27" s="304"/>
      <c r="ONM27" s="304"/>
      <c r="ONN27" s="304"/>
      <c r="ONO27" s="304"/>
      <c r="ONP27" s="304"/>
      <c r="ONQ27" s="304"/>
      <c r="ONR27" s="304"/>
      <c r="ONS27" s="304"/>
      <c r="ONT27" s="304"/>
      <c r="ONU27" s="304"/>
      <c r="ONV27" s="304"/>
      <c r="ONW27" s="304"/>
      <c r="ONX27" s="304"/>
      <c r="ONY27" s="304"/>
      <c r="ONZ27" s="304"/>
      <c r="OOA27" s="304"/>
      <c r="OOB27" s="304"/>
      <c r="OOC27" s="304"/>
      <c r="OOD27" s="304"/>
      <c r="OOE27" s="304"/>
      <c r="OOF27" s="304"/>
      <c r="OOG27" s="304"/>
      <c r="OOH27" s="304"/>
      <c r="OOI27" s="304"/>
      <c r="OOJ27" s="304"/>
      <c r="OOK27" s="304"/>
      <c r="OOL27" s="304"/>
      <c r="OOM27" s="304"/>
      <c r="OON27" s="304"/>
      <c r="OOO27" s="304"/>
      <c r="OOP27" s="304"/>
      <c r="OOQ27" s="304"/>
      <c r="OOR27" s="304"/>
      <c r="OOS27" s="304"/>
      <c r="OOT27" s="304"/>
      <c r="OOU27" s="304"/>
      <c r="OOV27" s="304"/>
      <c r="OOW27" s="304"/>
      <c r="OOX27" s="304"/>
      <c r="OOY27" s="304"/>
      <c r="OOZ27" s="304"/>
      <c r="OPA27" s="304"/>
      <c r="OPB27" s="304"/>
      <c r="OPC27" s="304"/>
      <c r="OPD27" s="304"/>
      <c r="OPE27" s="304"/>
      <c r="OPF27" s="304"/>
      <c r="OPG27" s="304"/>
      <c r="OPH27" s="304"/>
      <c r="OPI27" s="304"/>
      <c r="OPJ27" s="304"/>
      <c r="OPK27" s="304"/>
      <c r="OPL27" s="304"/>
      <c r="OPM27" s="304"/>
      <c r="OPN27" s="304"/>
      <c r="OPO27" s="304"/>
      <c r="OPP27" s="304"/>
      <c r="OPQ27" s="304"/>
      <c r="OPR27" s="304"/>
      <c r="OPS27" s="304"/>
      <c r="OPT27" s="304"/>
      <c r="OPU27" s="304"/>
      <c r="OPV27" s="304"/>
      <c r="OPW27" s="304"/>
      <c r="OPX27" s="304"/>
      <c r="OPY27" s="304"/>
      <c r="OPZ27" s="304"/>
      <c r="OQA27" s="304"/>
      <c r="OQB27" s="304"/>
      <c r="OQC27" s="304"/>
      <c r="OQD27" s="304"/>
      <c r="OQE27" s="304"/>
      <c r="OQF27" s="304"/>
      <c r="OQG27" s="304"/>
      <c r="OQH27" s="304"/>
      <c r="OQI27" s="304"/>
      <c r="OQJ27" s="304"/>
      <c r="OQK27" s="304"/>
      <c r="OQL27" s="304"/>
      <c r="OQM27" s="304"/>
      <c r="OQN27" s="304"/>
      <c r="OQO27" s="304"/>
      <c r="OQP27" s="304"/>
      <c r="OQQ27" s="304"/>
      <c r="OQR27" s="304"/>
      <c r="OQS27" s="304"/>
      <c r="OQT27" s="304"/>
      <c r="OQU27" s="304"/>
      <c r="OQV27" s="304"/>
      <c r="OQW27" s="304"/>
      <c r="OQX27" s="304"/>
      <c r="OQY27" s="304"/>
      <c r="OQZ27" s="304"/>
      <c r="ORA27" s="304"/>
      <c r="ORB27" s="304"/>
      <c r="ORC27" s="304"/>
      <c r="ORD27" s="304"/>
      <c r="ORE27" s="304"/>
      <c r="ORF27" s="304"/>
      <c r="ORG27" s="304"/>
      <c r="ORH27" s="304"/>
      <c r="ORI27" s="304"/>
      <c r="ORJ27" s="304"/>
      <c r="ORK27" s="304"/>
      <c r="ORL27" s="304"/>
      <c r="ORM27" s="304"/>
      <c r="ORN27" s="304"/>
      <c r="ORO27" s="304"/>
      <c r="ORP27" s="304"/>
      <c r="ORQ27" s="304"/>
      <c r="ORR27" s="304"/>
      <c r="ORS27" s="304"/>
      <c r="ORT27" s="304"/>
      <c r="ORU27" s="304"/>
      <c r="ORV27" s="304"/>
      <c r="ORW27" s="304"/>
      <c r="ORX27" s="304"/>
      <c r="ORY27" s="304"/>
      <c r="ORZ27" s="304"/>
      <c r="OSA27" s="304"/>
      <c r="OSB27" s="304"/>
      <c r="OSC27" s="304"/>
      <c r="OSD27" s="304"/>
      <c r="OSE27" s="304"/>
      <c r="OSF27" s="304"/>
      <c r="OSG27" s="304"/>
      <c r="OSH27" s="304"/>
      <c r="OSI27" s="304"/>
      <c r="OSJ27" s="304"/>
      <c r="OSK27" s="304"/>
      <c r="OSL27" s="304"/>
      <c r="OSM27" s="304"/>
      <c r="OSN27" s="304"/>
      <c r="OSO27" s="304"/>
      <c r="OSP27" s="304"/>
      <c r="OSQ27" s="304"/>
      <c r="OSR27" s="304"/>
      <c r="OSS27" s="304"/>
      <c r="OST27" s="304"/>
      <c r="OSU27" s="304"/>
      <c r="OSV27" s="304"/>
      <c r="OSW27" s="304"/>
      <c r="OSX27" s="304"/>
      <c r="OSY27" s="304"/>
      <c r="OSZ27" s="304"/>
      <c r="OTA27" s="304"/>
      <c r="OTB27" s="304"/>
      <c r="OTC27" s="304"/>
      <c r="OTD27" s="304"/>
      <c r="OTE27" s="304"/>
      <c r="OTF27" s="304"/>
      <c r="OTG27" s="304"/>
      <c r="OTH27" s="304"/>
      <c r="OTI27" s="304"/>
      <c r="OTJ27" s="304"/>
      <c r="OTK27" s="304"/>
      <c r="OTL27" s="304"/>
      <c r="OTM27" s="304"/>
      <c r="OTN27" s="304"/>
      <c r="OTO27" s="304"/>
      <c r="OTP27" s="304"/>
      <c r="OTQ27" s="304"/>
      <c r="OTR27" s="304"/>
      <c r="OTS27" s="304"/>
      <c r="OTT27" s="304"/>
      <c r="OTU27" s="304"/>
      <c r="OTV27" s="304"/>
      <c r="OTW27" s="304"/>
      <c r="OTX27" s="304"/>
      <c r="OTY27" s="304"/>
      <c r="OTZ27" s="304"/>
      <c r="OUA27" s="304"/>
      <c r="OUB27" s="304"/>
      <c r="OUC27" s="304"/>
      <c r="OUD27" s="304"/>
      <c r="OUE27" s="304"/>
      <c r="OUF27" s="304"/>
      <c r="OUG27" s="304"/>
      <c r="OUH27" s="304"/>
      <c r="OUI27" s="304"/>
      <c r="OUJ27" s="304"/>
      <c r="OUK27" s="304"/>
      <c r="OUL27" s="304"/>
      <c r="OUM27" s="304"/>
      <c r="OUN27" s="304"/>
      <c r="OUO27" s="304"/>
      <c r="OUP27" s="304"/>
      <c r="OUQ27" s="304"/>
      <c r="OUR27" s="304"/>
      <c r="OUS27" s="304"/>
      <c r="OUT27" s="304"/>
      <c r="OUU27" s="304"/>
      <c r="OUV27" s="304"/>
      <c r="OUW27" s="304"/>
      <c r="OUX27" s="304"/>
      <c r="OUY27" s="304"/>
      <c r="OUZ27" s="304"/>
      <c r="OVA27" s="304"/>
      <c r="OVB27" s="304"/>
      <c r="OVC27" s="304"/>
      <c r="OVD27" s="304"/>
      <c r="OVE27" s="304"/>
      <c r="OVF27" s="304"/>
      <c r="OVG27" s="304"/>
      <c r="OVH27" s="304"/>
      <c r="OVI27" s="304"/>
      <c r="OVJ27" s="304"/>
      <c r="OVK27" s="304"/>
      <c r="OVL27" s="304"/>
      <c r="OVM27" s="304"/>
      <c r="OVN27" s="304"/>
      <c r="OVO27" s="304"/>
      <c r="OVP27" s="304"/>
      <c r="OVQ27" s="304"/>
      <c r="OVR27" s="304"/>
      <c r="OVS27" s="304"/>
      <c r="OVT27" s="304"/>
      <c r="OVU27" s="304"/>
      <c r="OVV27" s="304"/>
      <c r="OVW27" s="304"/>
      <c r="OVX27" s="304"/>
      <c r="OVY27" s="304"/>
      <c r="OVZ27" s="304"/>
      <c r="OWA27" s="304"/>
      <c r="OWB27" s="304"/>
      <c r="OWC27" s="304"/>
      <c r="OWD27" s="304"/>
      <c r="OWE27" s="304"/>
      <c r="OWF27" s="304"/>
      <c r="OWG27" s="304"/>
      <c r="OWH27" s="304"/>
      <c r="OWI27" s="304"/>
      <c r="OWJ27" s="304"/>
      <c r="OWK27" s="304"/>
      <c r="OWL27" s="304"/>
      <c r="OWM27" s="304"/>
      <c r="OWN27" s="304"/>
      <c r="OWO27" s="304"/>
      <c r="OWP27" s="304"/>
      <c r="OWQ27" s="304"/>
      <c r="OWR27" s="304"/>
      <c r="OWS27" s="304"/>
      <c r="OWT27" s="304"/>
      <c r="OWU27" s="304"/>
      <c r="OWV27" s="304"/>
      <c r="OWW27" s="304"/>
      <c r="OWX27" s="304"/>
      <c r="OWY27" s="304"/>
      <c r="OWZ27" s="304"/>
      <c r="OXA27" s="304"/>
      <c r="OXB27" s="304"/>
      <c r="OXC27" s="304"/>
      <c r="OXD27" s="304"/>
      <c r="OXE27" s="304"/>
      <c r="OXF27" s="304"/>
      <c r="OXG27" s="304"/>
      <c r="OXH27" s="304"/>
      <c r="OXI27" s="304"/>
      <c r="OXJ27" s="304"/>
      <c r="OXK27" s="304"/>
      <c r="OXL27" s="304"/>
      <c r="OXM27" s="304"/>
      <c r="OXN27" s="304"/>
      <c r="OXO27" s="304"/>
      <c r="OXP27" s="304"/>
      <c r="OXQ27" s="304"/>
      <c r="OXR27" s="304"/>
      <c r="OXS27" s="304"/>
      <c r="OXT27" s="304"/>
      <c r="OXU27" s="304"/>
      <c r="OXV27" s="304"/>
      <c r="OXW27" s="304"/>
      <c r="OXX27" s="304"/>
      <c r="OXY27" s="304"/>
      <c r="OXZ27" s="304"/>
      <c r="OYA27" s="304"/>
      <c r="OYB27" s="304"/>
      <c r="OYC27" s="304"/>
      <c r="OYD27" s="304"/>
      <c r="OYE27" s="304"/>
      <c r="OYF27" s="304"/>
      <c r="OYG27" s="304"/>
      <c r="OYH27" s="304"/>
      <c r="OYI27" s="304"/>
      <c r="OYJ27" s="304"/>
      <c r="OYK27" s="304"/>
      <c r="OYL27" s="304"/>
      <c r="OYM27" s="304"/>
      <c r="OYN27" s="304"/>
      <c r="OYO27" s="304"/>
      <c r="OYP27" s="304"/>
      <c r="OYQ27" s="304"/>
      <c r="OYR27" s="304"/>
      <c r="OYS27" s="304"/>
      <c r="OYT27" s="304"/>
      <c r="OYU27" s="304"/>
      <c r="OYV27" s="304"/>
      <c r="OYW27" s="304"/>
      <c r="OYX27" s="304"/>
      <c r="OYY27" s="304"/>
      <c r="OYZ27" s="304"/>
      <c r="OZA27" s="304"/>
      <c r="OZB27" s="304"/>
      <c r="OZC27" s="304"/>
      <c r="OZD27" s="304"/>
      <c r="OZE27" s="304"/>
      <c r="OZF27" s="304"/>
      <c r="OZG27" s="304"/>
      <c r="OZH27" s="304"/>
      <c r="OZI27" s="304"/>
      <c r="OZJ27" s="304"/>
      <c r="OZK27" s="304"/>
      <c r="OZL27" s="304"/>
      <c r="OZM27" s="304"/>
      <c r="OZN27" s="304"/>
      <c r="OZO27" s="304"/>
      <c r="OZP27" s="304"/>
      <c r="OZQ27" s="304"/>
      <c r="OZR27" s="304"/>
      <c r="OZS27" s="304"/>
      <c r="OZT27" s="304"/>
      <c r="OZU27" s="304"/>
      <c r="OZV27" s="304"/>
      <c r="OZW27" s="304"/>
      <c r="OZX27" s="304"/>
      <c r="OZY27" s="304"/>
      <c r="OZZ27" s="304"/>
      <c r="PAA27" s="304"/>
      <c r="PAB27" s="304"/>
      <c r="PAC27" s="304"/>
      <c r="PAD27" s="304"/>
      <c r="PAE27" s="304"/>
      <c r="PAF27" s="304"/>
      <c r="PAG27" s="304"/>
      <c r="PAH27" s="304"/>
      <c r="PAI27" s="304"/>
      <c r="PAJ27" s="304"/>
      <c r="PAK27" s="304"/>
      <c r="PAL27" s="304"/>
      <c r="PAM27" s="304"/>
      <c r="PAN27" s="304"/>
      <c r="PAO27" s="304"/>
      <c r="PAP27" s="304"/>
      <c r="PAQ27" s="304"/>
      <c r="PAR27" s="304"/>
      <c r="PAS27" s="304"/>
      <c r="PAT27" s="304"/>
      <c r="PAU27" s="304"/>
      <c r="PAV27" s="304"/>
      <c r="PAW27" s="304"/>
      <c r="PAX27" s="304"/>
      <c r="PAY27" s="304"/>
      <c r="PAZ27" s="304"/>
      <c r="PBA27" s="304"/>
      <c r="PBB27" s="304"/>
      <c r="PBC27" s="304"/>
      <c r="PBD27" s="304"/>
      <c r="PBE27" s="304"/>
      <c r="PBF27" s="304"/>
      <c r="PBG27" s="304"/>
      <c r="PBH27" s="304"/>
      <c r="PBI27" s="304"/>
      <c r="PBJ27" s="304"/>
      <c r="PBK27" s="304"/>
      <c r="PBL27" s="304"/>
      <c r="PBM27" s="304"/>
      <c r="PBN27" s="304"/>
      <c r="PBO27" s="304"/>
      <c r="PBP27" s="304"/>
      <c r="PBQ27" s="304"/>
      <c r="PBR27" s="304"/>
      <c r="PBS27" s="304"/>
      <c r="PBT27" s="304"/>
      <c r="PBU27" s="304"/>
      <c r="PBV27" s="304"/>
      <c r="PBW27" s="304"/>
      <c r="PBX27" s="304"/>
      <c r="PBY27" s="304"/>
      <c r="PBZ27" s="304"/>
      <c r="PCA27" s="304"/>
      <c r="PCB27" s="304"/>
      <c r="PCC27" s="304"/>
      <c r="PCD27" s="304"/>
      <c r="PCE27" s="304"/>
      <c r="PCF27" s="304"/>
      <c r="PCG27" s="304"/>
      <c r="PCH27" s="304"/>
      <c r="PCI27" s="304"/>
      <c r="PCJ27" s="304"/>
      <c r="PCK27" s="304"/>
      <c r="PCL27" s="304"/>
      <c r="PCM27" s="304"/>
      <c r="PCN27" s="304"/>
      <c r="PCO27" s="304"/>
      <c r="PCP27" s="304"/>
      <c r="PCQ27" s="304"/>
      <c r="PCR27" s="304"/>
      <c r="PCS27" s="304"/>
      <c r="PCT27" s="304"/>
      <c r="PCU27" s="304"/>
      <c r="PCV27" s="304"/>
      <c r="PCW27" s="304"/>
      <c r="PCX27" s="304"/>
      <c r="PCY27" s="304"/>
      <c r="PCZ27" s="304"/>
      <c r="PDA27" s="304"/>
      <c r="PDB27" s="304"/>
      <c r="PDC27" s="304"/>
      <c r="PDD27" s="304"/>
      <c r="PDE27" s="304"/>
      <c r="PDF27" s="304"/>
      <c r="PDG27" s="304"/>
      <c r="PDH27" s="304"/>
      <c r="PDI27" s="304"/>
      <c r="PDJ27" s="304"/>
      <c r="PDK27" s="304"/>
      <c r="PDL27" s="304"/>
      <c r="PDM27" s="304"/>
      <c r="PDN27" s="304"/>
      <c r="PDO27" s="304"/>
      <c r="PDP27" s="304"/>
      <c r="PDQ27" s="304"/>
      <c r="PDR27" s="304"/>
      <c r="PDS27" s="304"/>
      <c r="PDT27" s="304"/>
      <c r="PDU27" s="304"/>
      <c r="PDV27" s="304"/>
      <c r="PDW27" s="304"/>
      <c r="PDX27" s="304"/>
      <c r="PDY27" s="304"/>
      <c r="PDZ27" s="304"/>
      <c r="PEA27" s="304"/>
      <c r="PEB27" s="304"/>
      <c r="PEC27" s="304"/>
      <c r="PED27" s="304"/>
      <c r="PEE27" s="304"/>
      <c r="PEF27" s="304"/>
      <c r="PEG27" s="304"/>
      <c r="PEH27" s="304"/>
      <c r="PEI27" s="304"/>
      <c r="PEJ27" s="304"/>
      <c r="PEK27" s="304"/>
      <c r="PEL27" s="304"/>
      <c r="PEM27" s="304"/>
      <c r="PEN27" s="304"/>
      <c r="PEO27" s="304"/>
      <c r="PEP27" s="304"/>
      <c r="PEQ27" s="304"/>
      <c r="PER27" s="304"/>
      <c r="PES27" s="304"/>
      <c r="PET27" s="304"/>
      <c r="PEU27" s="304"/>
      <c r="PEV27" s="304"/>
      <c r="PEW27" s="304"/>
      <c r="PEX27" s="304"/>
      <c r="PEY27" s="304"/>
      <c r="PEZ27" s="304"/>
      <c r="PFA27" s="304"/>
      <c r="PFB27" s="304"/>
      <c r="PFC27" s="304"/>
      <c r="PFD27" s="304"/>
      <c r="PFE27" s="304"/>
      <c r="PFF27" s="304"/>
      <c r="PFG27" s="304"/>
      <c r="PFH27" s="304"/>
      <c r="PFI27" s="304"/>
      <c r="PFJ27" s="304"/>
      <c r="PFK27" s="304"/>
      <c r="PFL27" s="304"/>
      <c r="PFM27" s="304"/>
      <c r="PFN27" s="304"/>
      <c r="PFO27" s="304"/>
      <c r="PFP27" s="304"/>
      <c r="PFQ27" s="304"/>
      <c r="PFR27" s="304"/>
      <c r="PFS27" s="304"/>
      <c r="PFT27" s="304"/>
      <c r="PFU27" s="304"/>
      <c r="PFV27" s="304"/>
      <c r="PFW27" s="304"/>
      <c r="PFX27" s="304"/>
      <c r="PFY27" s="304"/>
      <c r="PFZ27" s="304"/>
      <c r="PGA27" s="304"/>
      <c r="PGB27" s="304"/>
      <c r="PGC27" s="304"/>
      <c r="PGD27" s="304"/>
      <c r="PGE27" s="304"/>
      <c r="PGF27" s="304"/>
      <c r="PGG27" s="304"/>
      <c r="PGH27" s="304"/>
      <c r="PGI27" s="304"/>
      <c r="PGJ27" s="304"/>
      <c r="PGK27" s="304"/>
      <c r="PGL27" s="304"/>
      <c r="PGM27" s="304"/>
      <c r="PGN27" s="304"/>
      <c r="PGO27" s="304"/>
      <c r="PGP27" s="304"/>
      <c r="PGQ27" s="304"/>
      <c r="PGR27" s="304"/>
      <c r="PGS27" s="304"/>
      <c r="PGT27" s="304"/>
      <c r="PGU27" s="304"/>
      <c r="PGV27" s="304"/>
      <c r="PGW27" s="304"/>
      <c r="PGX27" s="304"/>
      <c r="PGY27" s="304"/>
      <c r="PGZ27" s="304"/>
      <c r="PHA27" s="304"/>
      <c r="PHB27" s="304"/>
      <c r="PHC27" s="304"/>
      <c r="PHD27" s="304"/>
      <c r="PHE27" s="304"/>
      <c r="PHF27" s="304"/>
      <c r="PHG27" s="304"/>
      <c r="PHH27" s="304"/>
      <c r="PHI27" s="304"/>
      <c r="PHJ27" s="304"/>
      <c r="PHK27" s="304"/>
      <c r="PHL27" s="304"/>
      <c r="PHM27" s="304"/>
      <c r="PHN27" s="304"/>
      <c r="PHO27" s="304"/>
      <c r="PHP27" s="304"/>
      <c r="PHQ27" s="304"/>
      <c r="PHR27" s="304"/>
      <c r="PHS27" s="304"/>
      <c r="PHT27" s="304"/>
      <c r="PHU27" s="304"/>
      <c r="PHV27" s="304"/>
      <c r="PHW27" s="304"/>
      <c r="PHX27" s="304"/>
      <c r="PHY27" s="304"/>
      <c r="PHZ27" s="304"/>
      <c r="PIA27" s="304"/>
      <c r="PIB27" s="304"/>
      <c r="PIC27" s="304"/>
      <c r="PID27" s="304"/>
      <c r="PIE27" s="304"/>
      <c r="PIF27" s="304"/>
      <c r="PIG27" s="304"/>
      <c r="PIH27" s="304"/>
      <c r="PII27" s="304"/>
      <c r="PIJ27" s="304"/>
      <c r="PIK27" s="304"/>
      <c r="PIL27" s="304"/>
      <c r="PIM27" s="304"/>
      <c r="PIN27" s="304"/>
      <c r="PIO27" s="304"/>
      <c r="PIP27" s="304"/>
      <c r="PIQ27" s="304"/>
      <c r="PIR27" s="304"/>
      <c r="PIS27" s="304"/>
      <c r="PIT27" s="304"/>
      <c r="PIU27" s="304"/>
      <c r="PIV27" s="304"/>
      <c r="PIW27" s="304"/>
      <c r="PIX27" s="304"/>
      <c r="PIY27" s="304"/>
      <c r="PIZ27" s="304"/>
      <c r="PJA27" s="304"/>
      <c r="PJB27" s="304"/>
      <c r="PJC27" s="304"/>
      <c r="PJD27" s="304"/>
      <c r="PJE27" s="304"/>
      <c r="PJF27" s="304"/>
      <c r="PJG27" s="304"/>
      <c r="PJH27" s="304"/>
      <c r="PJI27" s="304"/>
      <c r="PJJ27" s="304"/>
      <c r="PJK27" s="304"/>
      <c r="PJL27" s="304"/>
      <c r="PJM27" s="304"/>
      <c r="PJN27" s="304"/>
      <c r="PJO27" s="304"/>
      <c r="PJP27" s="304"/>
      <c r="PJQ27" s="304"/>
      <c r="PJR27" s="304"/>
      <c r="PJS27" s="304"/>
      <c r="PJT27" s="304"/>
      <c r="PJU27" s="304"/>
      <c r="PJV27" s="304"/>
      <c r="PJW27" s="304"/>
      <c r="PJX27" s="304"/>
      <c r="PJY27" s="304"/>
      <c r="PJZ27" s="304"/>
      <c r="PKA27" s="304"/>
      <c r="PKB27" s="304"/>
      <c r="PKC27" s="304"/>
      <c r="PKD27" s="304"/>
      <c r="PKE27" s="304"/>
      <c r="PKF27" s="304"/>
      <c r="PKG27" s="304"/>
      <c r="PKH27" s="304"/>
      <c r="PKI27" s="304"/>
      <c r="PKJ27" s="304"/>
      <c r="PKK27" s="304"/>
      <c r="PKL27" s="304"/>
      <c r="PKM27" s="304"/>
      <c r="PKN27" s="304"/>
      <c r="PKO27" s="304"/>
      <c r="PKP27" s="304"/>
      <c r="PKQ27" s="304"/>
      <c r="PKR27" s="304"/>
      <c r="PKS27" s="304"/>
      <c r="PKT27" s="304"/>
      <c r="PKU27" s="304"/>
      <c r="PKV27" s="304"/>
      <c r="PKW27" s="304"/>
      <c r="PKX27" s="304"/>
      <c r="PKY27" s="304"/>
      <c r="PKZ27" s="304"/>
      <c r="PLA27" s="304"/>
      <c r="PLB27" s="304"/>
      <c r="PLC27" s="304"/>
      <c r="PLD27" s="304"/>
      <c r="PLE27" s="304"/>
      <c r="PLF27" s="304"/>
      <c r="PLG27" s="304"/>
      <c r="PLH27" s="304"/>
      <c r="PLI27" s="304"/>
      <c r="PLJ27" s="304"/>
      <c r="PLK27" s="304"/>
      <c r="PLL27" s="304"/>
      <c r="PLM27" s="304"/>
      <c r="PLN27" s="304"/>
      <c r="PLO27" s="304"/>
      <c r="PLP27" s="304"/>
      <c r="PLQ27" s="304"/>
      <c r="PLR27" s="304"/>
      <c r="PLS27" s="304"/>
      <c r="PLT27" s="304"/>
      <c r="PLU27" s="304"/>
      <c r="PLV27" s="304"/>
      <c r="PLW27" s="304"/>
      <c r="PLX27" s="304"/>
      <c r="PLY27" s="304"/>
      <c r="PLZ27" s="304"/>
      <c r="PMA27" s="304"/>
      <c r="PMB27" s="304"/>
      <c r="PMC27" s="304"/>
      <c r="PMD27" s="304"/>
      <c r="PME27" s="304"/>
      <c r="PMF27" s="304"/>
      <c r="PMG27" s="304"/>
      <c r="PMH27" s="304"/>
      <c r="PMI27" s="304"/>
      <c r="PMJ27" s="304"/>
      <c r="PMK27" s="304"/>
      <c r="PML27" s="304"/>
      <c r="PMM27" s="304"/>
      <c r="PMN27" s="304"/>
      <c r="PMO27" s="304"/>
      <c r="PMP27" s="304"/>
      <c r="PMQ27" s="304"/>
      <c r="PMR27" s="304"/>
      <c r="PMS27" s="304"/>
      <c r="PMT27" s="304"/>
      <c r="PMU27" s="304"/>
      <c r="PMV27" s="304"/>
      <c r="PMW27" s="304"/>
      <c r="PMX27" s="304"/>
      <c r="PMY27" s="304"/>
      <c r="PMZ27" s="304"/>
      <c r="PNA27" s="304"/>
      <c r="PNB27" s="304"/>
      <c r="PNC27" s="304"/>
      <c r="PND27" s="304"/>
      <c r="PNE27" s="304"/>
      <c r="PNF27" s="304"/>
      <c r="PNG27" s="304"/>
      <c r="PNH27" s="304"/>
      <c r="PNI27" s="304"/>
      <c r="PNJ27" s="304"/>
      <c r="PNK27" s="304"/>
      <c r="PNL27" s="304"/>
      <c r="PNM27" s="304"/>
      <c r="PNN27" s="304"/>
      <c r="PNO27" s="304"/>
      <c r="PNP27" s="304"/>
      <c r="PNQ27" s="304"/>
      <c r="PNR27" s="304"/>
      <c r="PNS27" s="304"/>
      <c r="PNT27" s="304"/>
      <c r="PNU27" s="304"/>
      <c r="PNV27" s="304"/>
      <c r="PNW27" s="304"/>
      <c r="PNX27" s="304"/>
      <c r="PNY27" s="304"/>
      <c r="PNZ27" s="304"/>
      <c r="POA27" s="304"/>
      <c r="POB27" s="304"/>
      <c r="POC27" s="304"/>
      <c r="POD27" s="304"/>
      <c r="POE27" s="304"/>
      <c r="POF27" s="304"/>
      <c r="POG27" s="304"/>
      <c r="POH27" s="304"/>
      <c r="POI27" s="304"/>
      <c r="POJ27" s="304"/>
      <c r="POK27" s="304"/>
      <c r="POL27" s="304"/>
      <c r="POM27" s="304"/>
      <c r="PON27" s="304"/>
      <c r="POO27" s="304"/>
      <c r="POP27" s="304"/>
      <c r="POQ27" s="304"/>
      <c r="POR27" s="304"/>
      <c r="POS27" s="304"/>
      <c r="POT27" s="304"/>
      <c r="POU27" s="304"/>
      <c r="POV27" s="304"/>
      <c r="POW27" s="304"/>
      <c r="POX27" s="304"/>
      <c r="POY27" s="304"/>
      <c r="POZ27" s="304"/>
      <c r="PPA27" s="304"/>
      <c r="PPB27" s="304"/>
      <c r="PPC27" s="304"/>
      <c r="PPD27" s="304"/>
      <c r="PPE27" s="304"/>
      <c r="PPF27" s="304"/>
      <c r="PPG27" s="304"/>
      <c r="PPH27" s="304"/>
      <c r="PPI27" s="304"/>
      <c r="PPJ27" s="304"/>
      <c r="PPK27" s="304"/>
      <c r="PPL27" s="304"/>
      <c r="PPM27" s="304"/>
      <c r="PPN27" s="304"/>
      <c r="PPO27" s="304"/>
      <c r="PPP27" s="304"/>
      <c r="PPQ27" s="304"/>
      <c r="PPR27" s="304"/>
      <c r="PPS27" s="304"/>
      <c r="PPT27" s="304"/>
      <c r="PPU27" s="304"/>
      <c r="PPV27" s="304"/>
      <c r="PPW27" s="304"/>
      <c r="PPX27" s="304"/>
      <c r="PPY27" s="304"/>
      <c r="PPZ27" s="304"/>
      <c r="PQA27" s="304"/>
      <c r="PQB27" s="304"/>
      <c r="PQC27" s="304"/>
      <c r="PQD27" s="304"/>
      <c r="PQE27" s="304"/>
      <c r="PQF27" s="304"/>
      <c r="PQG27" s="304"/>
      <c r="PQH27" s="304"/>
      <c r="PQI27" s="304"/>
      <c r="PQJ27" s="304"/>
      <c r="PQK27" s="304"/>
      <c r="PQL27" s="304"/>
      <c r="PQM27" s="304"/>
      <c r="PQN27" s="304"/>
      <c r="PQO27" s="304"/>
      <c r="PQP27" s="304"/>
      <c r="PQQ27" s="304"/>
      <c r="PQR27" s="304"/>
      <c r="PQS27" s="304"/>
      <c r="PQT27" s="304"/>
      <c r="PQU27" s="304"/>
      <c r="PQV27" s="304"/>
      <c r="PQW27" s="304"/>
      <c r="PQX27" s="304"/>
      <c r="PQY27" s="304"/>
      <c r="PQZ27" s="304"/>
      <c r="PRA27" s="304"/>
      <c r="PRB27" s="304"/>
      <c r="PRC27" s="304"/>
      <c r="PRD27" s="304"/>
      <c r="PRE27" s="304"/>
      <c r="PRF27" s="304"/>
      <c r="PRG27" s="304"/>
      <c r="PRH27" s="304"/>
      <c r="PRI27" s="304"/>
      <c r="PRJ27" s="304"/>
      <c r="PRK27" s="304"/>
      <c r="PRL27" s="304"/>
      <c r="PRM27" s="304"/>
      <c r="PRN27" s="304"/>
      <c r="PRO27" s="304"/>
      <c r="PRP27" s="304"/>
      <c r="PRQ27" s="304"/>
      <c r="PRR27" s="304"/>
      <c r="PRS27" s="304"/>
      <c r="PRT27" s="304"/>
      <c r="PRU27" s="304"/>
      <c r="PRV27" s="304"/>
      <c r="PRW27" s="304"/>
      <c r="PRX27" s="304"/>
      <c r="PRY27" s="304"/>
      <c r="PRZ27" s="304"/>
      <c r="PSA27" s="304"/>
      <c r="PSB27" s="304"/>
      <c r="PSC27" s="304"/>
      <c r="PSD27" s="304"/>
      <c r="PSE27" s="304"/>
      <c r="PSF27" s="304"/>
      <c r="PSG27" s="304"/>
      <c r="PSH27" s="304"/>
      <c r="PSI27" s="304"/>
      <c r="PSJ27" s="304"/>
      <c r="PSK27" s="304"/>
      <c r="PSL27" s="304"/>
      <c r="PSM27" s="304"/>
      <c r="PSN27" s="304"/>
      <c r="PSO27" s="304"/>
      <c r="PSP27" s="304"/>
      <c r="PSQ27" s="304"/>
      <c r="PSR27" s="304"/>
      <c r="PSS27" s="304"/>
      <c r="PST27" s="304"/>
      <c r="PSU27" s="304"/>
      <c r="PSV27" s="304"/>
      <c r="PSW27" s="304"/>
      <c r="PSX27" s="304"/>
      <c r="PSY27" s="304"/>
      <c r="PSZ27" s="304"/>
      <c r="PTA27" s="304"/>
      <c r="PTB27" s="304"/>
      <c r="PTC27" s="304"/>
      <c r="PTD27" s="304"/>
      <c r="PTE27" s="304"/>
      <c r="PTF27" s="304"/>
      <c r="PTG27" s="304"/>
      <c r="PTH27" s="304"/>
      <c r="PTI27" s="304"/>
      <c r="PTJ27" s="304"/>
      <c r="PTK27" s="304"/>
      <c r="PTL27" s="304"/>
      <c r="PTM27" s="304"/>
      <c r="PTN27" s="304"/>
      <c r="PTO27" s="304"/>
      <c r="PTP27" s="304"/>
      <c r="PTQ27" s="304"/>
      <c r="PTR27" s="304"/>
      <c r="PTS27" s="304"/>
      <c r="PTT27" s="304"/>
      <c r="PTU27" s="304"/>
      <c r="PTV27" s="304"/>
      <c r="PTW27" s="304"/>
      <c r="PTX27" s="304"/>
      <c r="PTY27" s="304"/>
      <c r="PTZ27" s="304"/>
      <c r="PUA27" s="304"/>
      <c r="PUB27" s="304"/>
      <c r="PUC27" s="304"/>
      <c r="PUD27" s="304"/>
      <c r="PUE27" s="304"/>
      <c r="PUF27" s="304"/>
      <c r="PUG27" s="304"/>
      <c r="PUH27" s="304"/>
      <c r="PUI27" s="304"/>
      <c r="PUJ27" s="304"/>
      <c r="PUK27" s="304"/>
      <c r="PUL27" s="304"/>
      <c r="PUM27" s="304"/>
      <c r="PUN27" s="304"/>
      <c r="PUO27" s="304"/>
      <c r="PUP27" s="304"/>
      <c r="PUQ27" s="304"/>
      <c r="PUR27" s="304"/>
      <c r="PUS27" s="304"/>
      <c r="PUT27" s="304"/>
      <c r="PUU27" s="304"/>
      <c r="PUV27" s="304"/>
      <c r="PUW27" s="304"/>
      <c r="PUX27" s="304"/>
      <c r="PUY27" s="304"/>
      <c r="PUZ27" s="304"/>
      <c r="PVA27" s="304"/>
      <c r="PVB27" s="304"/>
      <c r="PVC27" s="304"/>
      <c r="PVD27" s="304"/>
      <c r="PVE27" s="304"/>
      <c r="PVF27" s="304"/>
      <c r="PVG27" s="304"/>
      <c r="PVH27" s="304"/>
      <c r="PVI27" s="304"/>
      <c r="PVJ27" s="304"/>
      <c r="PVK27" s="304"/>
      <c r="PVL27" s="304"/>
      <c r="PVM27" s="304"/>
      <c r="PVN27" s="304"/>
      <c r="PVO27" s="304"/>
      <c r="PVP27" s="304"/>
      <c r="PVQ27" s="304"/>
      <c r="PVR27" s="304"/>
      <c r="PVS27" s="304"/>
      <c r="PVT27" s="304"/>
      <c r="PVU27" s="304"/>
      <c r="PVV27" s="304"/>
      <c r="PVW27" s="304"/>
      <c r="PVX27" s="304"/>
      <c r="PVY27" s="304"/>
      <c r="PVZ27" s="304"/>
      <c r="PWA27" s="304"/>
      <c r="PWB27" s="304"/>
      <c r="PWC27" s="304"/>
      <c r="PWD27" s="304"/>
      <c r="PWE27" s="304"/>
      <c r="PWF27" s="304"/>
      <c r="PWG27" s="304"/>
      <c r="PWH27" s="304"/>
      <c r="PWI27" s="304"/>
      <c r="PWJ27" s="304"/>
      <c r="PWK27" s="304"/>
      <c r="PWL27" s="304"/>
      <c r="PWM27" s="304"/>
      <c r="PWN27" s="304"/>
      <c r="PWO27" s="304"/>
      <c r="PWP27" s="304"/>
      <c r="PWQ27" s="304"/>
      <c r="PWR27" s="304"/>
      <c r="PWS27" s="304"/>
      <c r="PWT27" s="304"/>
      <c r="PWU27" s="304"/>
      <c r="PWV27" s="304"/>
      <c r="PWW27" s="304"/>
      <c r="PWX27" s="304"/>
      <c r="PWY27" s="304"/>
      <c r="PWZ27" s="304"/>
      <c r="PXA27" s="304"/>
      <c r="PXB27" s="304"/>
      <c r="PXC27" s="304"/>
      <c r="PXD27" s="304"/>
      <c r="PXE27" s="304"/>
      <c r="PXF27" s="304"/>
      <c r="PXG27" s="304"/>
      <c r="PXH27" s="304"/>
      <c r="PXI27" s="304"/>
      <c r="PXJ27" s="304"/>
      <c r="PXK27" s="304"/>
      <c r="PXL27" s="304"/>
      <c r="PXM27" s="304"/>
      <c r="PXN27" s="304"/>
      <c r="PXO27" s="304"/>
      <c r="PXP27" s="304"/>
      <c r="PXQ27" s="304"/>
      <c r="PXR27" s="304"/>
      <c r="PXS27" s="304"/>
      <c r="PXT27" s="304"/>
      <c r="PXU27" s="304"/>
      <c r="PXV27" s="304"/>
      <c r="PXW27" s="304"/>
      <c r="PXX27" s="304"/>
      <c r="PXY27" s="304"/>
      <c r="PXZ27" s="304"/>
      <c r="PYA27" s="304"/>
      <c r="PYB27" s="304"/>
      <c r="PYC27" s="304"/>
      <c r="PYD27" s="304"/>
      <c r="PYE27" s="304"/>
      <c r="PYF27" s="304"/>
      <c r="PYG27" s="304"/>
      <c r="PYH27" s="304"/>
      <c r="PYI27" s="304"/>
      <c r="PYJ27" s="304"/>
      <c r="PYK27" s="304"/>
      <c r="PYL27" s="304"/>
      <c r="PYM27" s="304"/>
      <c r="PYN27" s="304"/>
      <c r="PYO27" s="304"/>
      <c r="PYP27" s="304"/>
      <c r="PYQ27" s="304"/>
      <c r="PYR27" s="304"/>
      <c r="PYS27" s="304"/>
      <c r="PYT27" s="304"/>
      <c r="PYU27" s="304"/>
      <c r="PYV27" s="304"/>
      <c r="PYW27" s="304"/>
      <c r="PYX27" s="304"/>
      <c r="PYY27" s="304"/>
      <c r="PYZ27" s="304"/>
      <c r="PZA27" s="304"/>
      <c r="PZB27" s="304"/>
      <c r="PZC27" s="304"/>
      <c r="PZD27" s="304"/>
      <c r="PZE27" s="304"/>
      <c r="PZF27" s="304"/>
      <c r="PZG27" s="304"/>
      <c r="PZH27" s="304"/>
      <c r="PZI27" s="304"/>
      <c r="PZJ27" s="304"/>
      <c r="PZK27" s="304"/>
      <c r="PZL27" s="304"/>
      <c r="PZM27" s="304"/>
      <c r="PZN27" s="304"/>
      <c r="PZO27" s="304"/>
      <c r="PZP27" s="304"/>
      <c r="PZQ27" s="304"/>
      <c r="PZR27" s="304"/>
      <c r="PZS27" s="304"/>
      <c r="PZT27" s="304"/>
      <c r="PZU27" s="304"/>
      <c r="PZV27" s="304"/>
      <c r="PZW27" s="304"/>
      <c r="PZX27" s="304"/>
      <c r="PZY27" s="304"/>
      <c r="PZZ27" s="304"/>
      <c r="QAA27" s="304"/>
      <c r="QAB27" s="304"/>
      <c r="QAC27" s="304"/>
      <c r="QAD27" s="304"/>
      <c r="QAE27" s="304"/>
      <c r="QAF27" s="304"/>
      <c r="QAG27" s="304"/>
      <c r="QAH27" s="304"/>
      <c r="QAI27" s="304"/>
      <c r="QAJ27" s="304"/>
      <c r="QAK27" s="304"/>
      <c r="QAL27" s="304"/>
      <c r="QAM27" s="304"/>
      <c r="QAN27" s="304"/>
      <c r="QAO27" s="304"/>
      <c r="QAP27" s="304"/>
      <c r="QAQ27" s="304"/>
      <c r="QAR27" s="304"/>
      <c r="QAS27" s="304"/>
      <c r="QAT27" s="304"/>
      <c r="QAU27" s="304"/>
      <c r="QAV27" s="304"/>
      <c r="QAW27" s="304"/>
      <c r="QAX27" s="304"/>
      <c r="QAY27" s="304"/>
      <c r="QAZ27" s="304"/>
      <c r="QBA27" s="304"/>
      <c r="QBB27" s="304"/>
      <c r="QBC27" s="304"/>
      <c r="QBD27" s="304"/>
      <c r="QBE27" s="304"/>
      <c r="QBF27" s="304"/>
      <c r="QBG27" s="304"/>
      <c r="QBH27" s="304"/>
      <c r="QBI27" s="304"/>
      <c r="QBJ27" s="304"/>
      <c r="QBK27" s="304"/>
      <c r="QBL27" s="304"/>
      <c r="QBM27" s="304"/>
      <c r="QBN27" s="304"/>
      <c r="QBO27" s="304"/>
      <c r="QBP27" s="304"/>
      <c r="QBQ27" s="304"/>
      <c r="QBR27" s="304"/>
      <c r="QBS27" s="304"/>
      <c r="QBT27" s="304"/>
      <c r="QBU27" s="304"/>
      <c r="QBV27" s="304"/>
      <c r="QBW27" s="304"/>
      <c r="QBX27" s="304"/>
      <c r="QBY27" s="304"/>
      <c r="QBZ27" s="304"/>
      <c r="QCA27" s="304"/>
      <c r="QCB27" s="304"/>
      <c r="QCC27" s="304"/>
      <c r="QCD27" s="304"/>
      <c r="QCE27" s="304"/>
      <c r="QCF27" s="304"/>
      <c r="QCG27" s="304"/>
      <c r="QCH27" s="304"/>
      <c r="QCI27" s="304"/>
      <c r="QCJ27" s="304"/>
      <c r="QCK27" s="304"/>
      <c r="QCL27" s="304"/>
      <c r="QCM27" s="304"/>
      <c r="QCN27" s="304"/>
      <c r="QCO27" s="304"/>
      <c r="QCP27" s="304"/>
      <c r="QCQ27" s="304"/>
      <c r="QCR27" s="304"/>
      <c r="QCS27" s="304"/>
      <c r="QCT27" s="304"/>
      <c r="QCU27" s="304"/>
      <c r="QCV27" s="304"/>
      <c r="QCW27" s="304"/>
      <c r="QCX27" s="304"/>
      <c r="QCY27" s="304"/>
      <c r="QCZ27" s="304"/>
      <c r="QDA27" s="304"/>
      <c r="QDB27" s="304"/>
      <c r="QDC27" s="304"/>
      <c r="QDD27" s="304"/>
      <c r="QDE27" s="304"/>
      <c r="QDF27" s="304"/>
      <c r="QDG27" s="304"/>
      <c r="QDH27" s="304"/>
      <c r="QDI27" s="304"/>
      <c r="QDJ27" s="304"/>
      <c r="QDK27" s="304"/>
      <c r="QDL27" s="304"/>
      <c r="QDM27" s="304"/>
      <c r="QDN27" s="304"/>
      <c r="QDO27" s="304"/>
      <c r="QDP27" s="304"/>
      <c r="QDQ27" s="304"/>
      <c r="QDR27" s="304"/>
      <c r="QDS27" s="304"/>
      <c r="QDT27" s="304"/>
      <c r="QDU27" s="304"/>
      <c r="QDV27" s="304"/>
      <c r="QDW27" s="304"/>
      <c r="QDX27" s="304"/>
      <c r="QDY27" s="304"/>
      <c r="QDZ27" s="304"/>
      <c r="QEA27" s="304"/>
      <c r="QEB27" s="304"/>
      <c r="QEC27" s="304"/>
      <c r="QED27" s="304"/>
      <c r="QEE27" s="304"/>
      <c r="QEF27" s="304"/>
      <c r="QEG27" s="304"/>
      <c r="QEH27" s="304"/>
      <c r="QEI27" s="304"/>
      <c r="QEJ27" s="304"/>
      <c r="QEK27" s="304"/>
      <c r="QEL27" s="304"/>
      <c r="QEM27" s="304"/>
      <c r="QEN27" s="304"/>
      <c r="QEO27" s="304"/>
      <c r="QEP27" s="304"/>
      <c r="QEQ27" s="304"/>
      <c r="QER27" s="304"/>
      <c r="QES27" s="304"/>
      <c r="QET27" s="304"/>
      <c r="QEU27" s="304"/>
      <c r="QEV27" s="304"/>
      <c r="QEW27" s="304"/>
      <c r="QEX27" s="304"/>
      <c r="QEY27" s="304"/>
      <c r="QEZ27" s="304"/>
      <c r="QFA27" s="304"/>
      <c r="QFB27" s="304"/>
      <c r="QFC27" s="304"/>
      <c r="QFD27" s="304"/>
      <c r="QFE27" s="304"/>
      <c r="QFF27" s="304"/>
      <c r="QFG27" s="304"/>
      <c r="QFH27" s="304"/>
      <c r="QFI27" s="304"/>
      <c r="QFJ27" s="304"/>
      <c r="QFK27" s="304"/>
      <c r="QFL27" s="304"/>
      <c r="QFM27" s="304"/>
      <c r="QFN27" s="304"/>
      <c r="QFO27" s="304"/>
      <c r="QFP27" s="304"/>
      <c r="QFQ27" s="304"/>
      <c r="QFR27" s="304"/>
      <c r="QFS27" s="304"/>
      <c r="QFT27" s="304"/>
      <c r="QFU27" s="304"/>
      <c r="QFV27" s="304"/>
      <c r="QFW27" s="304"/>
      <c r="QFX27" s="304"/>
      <c r="QFY27" s="304"/>
      <c r="QFZ27" s="304"/>
      <c r="QGA27" s="304"/>
      <c r="QGB27" s="304"/>
      <c r="QGC27" s="304"/>
      <c r="QGD27" s="304"/>
      <c r="QGE27" s="304"/>
      <c r="QGF27" s="304"/>
      <c r="QGG27" s="304"/>
      <c r="QGH27" s="304"/>
      <c r="QGI27" s="304"/>
      <c r="QGJ27" s="304"/>
      <c r="QGK27" s="304"/>
      <c r="QGL27" s="304"/>
      <c r="QGM27" s="304"/>
      <c r="QGN27" s="304"/>
      <c r="QGO27" s="304"/>
      <c r="QGP27" s="304"/>
      <c r="QGQ27" s="304"/>
      <c r="QGR27" s="304"/>
      <c r="QGS27" s="304"/>
      <c r="QGT27" s="304"/>
      <c r="QGU27" s="304"/>
      <c r="QGV27" s="304"/>
      <c r="QGW27" s="304"/>
      <c r="QGX27" s="304"/>
      <c r="QGY27" s="304"/>
      <c r="QGZ27" s="304"/>
      <c r="QHA27" s="304"/>
      <c r="QHB27" s="304"/>
      <c r="QHC27" s="304"/>
      <c r="QHD27" s="304"/>
      <c r="QHE27" s="304"/>
      <c r="QHF27" s="304"/>
      <c r="QHG27" s="304"/>
      <c r="QHH27" s="304"/>
      <c r="QHI27" s="304"/>
      <c r="QHJ27" s="304"/>
      <c r="QHK27" s="304"/>
      <c r="QHL27" s="304"/>
      <c r="QHM27" s="304"/>
      <c r="QHN27" s="304"/>
      <c r="QHO27" s="304"/>
      <c r="QHP27" s="304"/>
      <c r="QHQ27" s="304"/>
      <c r="QHR27" s="304"/>
      <c r="QHS27" s="304"/>
      <c r="QHT27" s="304"/>
      <c r="QHU27" s="304"/>
      <c r="QHV27" s="304"/>
      <c r="QHW27" s="304"/>
      <c r="QHX27" s="304"/>
      <c r="QHY27" s="304"/>
      <c r="QHZ27" s="304"/>
      <c r="QIA27" s="304"/>
      <c r="QIB27" s="304"/>
      <c r="QIC27" s="304"/>
      <c r="QID27" s="304"/>
      <c r="QIE27" s="304"/>
      <c r="QIF27" s="304"/>
      <c r="QIG27" s="304"/>
      <c r="QIH27" s="304"/>
      <c r="QII27" s="304"/>
      <c r="QIJ27" s="304"/>
      <c r="QIK27" s="304"/>
      <c r="QIL27" s="304"/>
      <c r="QIM27" s="304"/>
      <c r="QIN27" s="304"/>
      <c r="QIO27" s="304"/>
      <c r="QIP27" s="304"/>
      <c r="QIQ27" s="304"/>
      <c r="QIR27" s="304"/>
      <c r="QIS27" s="304"/>
      <c r="QIT27" s="304"/>
      <c r="QIU27" s="304"/>
      <c r="QIV27" s="304"/>
      <c r="QIW27" s="304"/>
      <c r="QIX27" s="304"/>
      <c r="QIY27" s="304"/>
      <c r="QIZ27" s="304"/>
      <c r="QJA27" s="304"/>
      <c r="QJB27" s="304"/>
      <c r="QJC27" s="304"/>
      <c r="QJD27" s="304"/>
      <c r="QJE27" s="304"/>
      <c r="QJF27" s="304"/>
      <c r="QJG27" s="304"/>
      <c r="QJH27" s="304"/>
      <c r="QJI27" s="304"/>
      <c r="QJJ27" s="304"/>
      <c r="QJK27" s="304"/>
      <c r="QJL27" s="304"/>
      <c r="QJM27" s="304"/>
      <c r="QJN27" s="304"/>
      <c r="QJO27" s="304"/>
      <c r="QJP27" s="304"/>
      <c r="QJQ27" s="304"/>
      <c r="QJR27" s="304"/>
      <c r="QJS27" s="304"/>
      <c r="QJT27" s="304"/>
      <c r="QJU27" s="304"/>
      <c r="QJV27" s="304"/>
      <c r="QJW27" s="304"/>
      <c r="QJX27" s="304"/>
      <c r="QJY27" s="304"/>
      <c r="QJZ27" s="304"/>
      <c r="QKA27" s="304"/>
      <c r="QKB27" s="304"/>
      <c r="QKC27" s="304"/>
      <c r="QKD27" s="304"/>
      <c r="QKE27" s="304"/>
      <c r="QKF27" s="304"/>
      <c r="QKG27" s="304"/>
      <c r="QKH27" s="304"/>
      <c r="QKI27" s="304"/>
      <c r="QKJ27" s="304"/>
      <c r="QKK27" s="304"/>
      <c r="QKL27" s="304"/>
      <c r="QKM27" s="304"/>
      <c r="QKN27" s="304"/>
      <c r="QKO27" s="304"/>
      <c r="QKP27" s="304"/>
      <c r="QKQ27" s="304"/>
      <c r="QKR27" s="304"/>
      <c r="QKS27" s="304"/>
      <c r="QKT27" s="304"/>
      <c r="QKU27" s="304"/>
      <c r="QKV27" s="304"/>
      <c r="QKW27" s="304"/>
      <c r="QKX27" s="304"/>
      <c r="QKY27" s="304"/>
      <c r="QKZ27" s="304"/>
      <c r="QLA27" s="304"/>
      <c r="QLB27" s="304"/>
      <c r="QLC27" s="304"/>
      <c r="QLD27" s="304"/>
      <c r="QLE27" s="304"/>
      <c r="QLF27" s="304"/>
      <c r="QLG27" s="304"/>
      <c r="QLH27" s="304"/>
      <c r="QLI27" s="304"/>
      <c r="QLJ27" s="304"/>
      <c r="QLK27" s="304"/>
      <c r="QLL27" s="304"/>
      <c r="QLM27" s="304"/>
      <c r="QLN27" s="304"/>
      <c r="QLO27" s="304"/>
      <c r="QLP27" s="304"/>
      <c r="QLQ27" s="304"/>
      <c r="QLR27" s="304"/>
      <c r="QLS27" s="304"/>
      <c r="QLT27" s="304"/>
      <c r="QLU27" s="304"/>
      <c r="QLV27" s="304"/>
      <c r="QLW27" s="304"/>
      <c r="QLX27" s="304"/>
      <c r="QLY27" s="304"/>
      <c r="QLZ27" s="304"/>
      <c r="QMA27" s="304"/>
      <c r="QMB27" s="304"/>
      <c r="QMC27" s="304"/>
      <c r="QMD27" s="304"/>
      <c r="QME27" s="304"/>
      <c r="QMF27" s="304"/>
      <c r="QMG27" s="304"/>
      <c r="QMH27" s="304"/>
      <c r="QMI27" s="304"/>
      <c r="QMJ27" s="304"/>
      <c r="QMK27" s="304"/>
      <c r="QML27" s="304"/>
      <c r="QMM27" s="304"/>
      <c r="QMN27" s="304"/>
      <c r="QMO27" s="304"/>
      <c r="QMP27" s="304"/>
      <c r="QMQ27" s="304"/>
      <c r="QMR27" s="304"/>
      <c r="QMS27" s="304"/>
      <c r="QMT27" s="304"/>
      <c r="QMU27" s="304"/>
      <c r="QMV27" s="304"/>
      <c r="QMW27" s="304"/>
      <c r="QMX27" s="304"/>
      <c r="QMY27" s="304"/>
      <c r="QMZ27" s="304"/>
      <c r="QNA27" s="304"/>
      <c r="QNB27" s="304"/>
      <c r="QNC27" s="304"/>
      <c r="QND27" s="304"/>
      <c r="QNE27" s="304"/>
      <c r="QNF27" s="304"/>
      <c r="QNG27" s="304"/>
      <c r="QNH27" s="304"/>
      <c r="QNI27" s="304"/>
      <c r="QNJ27" s="304"/>
      <c r="QNK27" s="304"/>
      <c r="QNL27" s="304"/>
      <c r="QNM27" s="304"/>
      <c r="QNN27" s="304"/>
      <c r="QNO27" s="304"/>
      <c r="QNP27" s="304"/>
      <c r="QNQ27" s="304"/>
      <c r="QNR27" s="304"/>
      <c r="QNS27" s="304"/>
      <c r="QNT27" s="304"/>
      <c r="QNU27" s="304"/>
      <c r="QNV27" s="304"/>
      <c r="QNW27" s="304"/>
      <c r="QNX27" s="304"/>
      <c r="QNY27" s="304"/>
      <c r="QNZ27" s="304"/>
      <c r="QOA27" s="304"/>
      <c r="QOB27" s="304"/>
      <c r="QOC27" s="304"/>
      <c r="QOD27" s="304"/>
      <c r="QOE27" s="304"/>
      <c r="QOF27" s="304"/>
      <c r="QOG27" s="304"/>
      <c r="QOH27" s="304"/>
      <c r="QOI27" s="304"/>
      <c r="QOJ27" s="304"/>
      <c r="QOK27" s="304"/>
      <c r="QOL27" s="304"/>
      <c r="QOM27" s="304"/>
      <c r="QON27" s="304"/>
      <c r="QOO27" s="304"/>
      <c r="QOP27" s="304"/>
      <c r="QOQ27" s="304"/>
      <c r="QOR27" s="304"/>
      <c r="QOS27" s="304"/>
      <c r="QOT27" s="304"/>
      <c r="QOU27" s="304"/>
      <c r="QOV27" s="304"/>
      <c r="QOW27" s="304"/>
      <c r="QOX27" s="304"/>
      <c r="QOY27" s="304"/>
      <c r="QOZ27" s="304"/>
      <c r="QPA27" s="304"/>
      <c r="QPB27" s="304"/>
      <c r="QPC27" s="304"/>
      <c r="QPD27" s="304"/>
      <c r="QPE27" s="304"/>
      <c r="QPF27" s="304"/>
      <c r="QPG27" s="304"/>
      <c r="QPH27" s="304"/>
      <c r="QPI27" s="304"/>
      <c r="QPJ27" s="304"/>
      <c r="QPK27" s="304"/>
      <c r="QPL27" s="304"/>
      <c r="QPM27" s="304"/>
      <c r="QPN27" s="304"/>
      <c r="QPO27" s="304"/>
      <c r="QPP27" s="304"/>
      <c r="QPQ27" s="304"/>
      <c r="QPR27" s="304"/>
      <c r="QPS27" s="304"/>
      <c r="QPT27" s="304"/>
      <c r="QPU27" s="304"/>
      <c r="QPV27" s="304"/>
      <c r="QPW27" s="304"/>
      <c r="QPX27" s="304"/>
      <c r="QPY27" s="304"/>
      <c r="QPZ27" s="304"/>
      <c r="QQA27" s="304"/>
      <c r="QQB27" s="304"/>
      <c r="QQC27" s="304"/>
      <c r="QQD27" s="304"/>
      <c r="QQE27" s="304"/>
      <c r="QQF27" s="304"/>
      <c r="QQG27" s="304"/>
      <c r="QQH27" s="304"/>
      <c r="QQI27" s="304"/>
      <c r="QQJ27" s="304"/>
      <c r="QQK27" s="304"/>
      <c r="QQL27" s="304"/>
      <c r="QQM27" s="304"/>
      <c r="QQN27" s="304"/>
      <c r="QQO27" s="304"/>
      <c r="QQP27" s="304"/>
      <c r="QQQ27" s="304"/>
      <c r="QQR27" s="304"/>
      <c r="QQS27" s="304"/>
      <c r="QQT27" s="304"/>
      <c r="QQU27" s="304"/>
      <c r="QQV27" s="304"/>
      <c r="QQW27" s="304"/>
      <c r="QQX27" s="304"/>
      <c r="QQY27" s="304"/>
      <c r="QQZ27" s="304"/>
      <c r="QRA27" s="304"/>
      <c r="QRB27" s="304"/>
      <c r="QRC27" s="304"/>
      <c r="QRD27" s="304"/>
      <c r="QRE27" s="304"/>
      <c r="QRF27" s="304"/>
      <c r="QRG27" s="304"/>
      <c r="QRH27" s="304"/>
      <c r="QRI27" s="304"/>
      <c r="QRJ27" s="304"/>
      <c r="QRK27" s="304"/>
      <c r="QRL27" s="304"/>
      <c r="QRM27" s="304"/>
      <c r="QRN27" s="304"/>
      <c r="QRO27" s="304"/>
      <c r="QRP27" s="304"/>
      <c r="QRQ27" s="304"/>
      <c r="QRR27" s="304"/>
      <c r="QRS27" s="304"/>
      <c r="QRT27" s="304"/>
      <c r="QRU27" s="304"/>
      <c r="QRV27" s="304"/>
      <c r="QRW27" s="304"/>
      <c r="QRX27" s="304"/>
      <c r="QRY27" s="304"/>
      <c r="QRZ27" s="304"/>
      <c r="QSA27" s="304"/>
      <c r="QSB27" s="304"/>
      <c r="QSC27" s="304"/>
      <c r="QSD27" s="304"/>
      <c r="QSE27" s="304"/>
      <c r="QSF27" s="304"/>
      <c r="QSG27" s="304"/>
      <c r="QSH27" s="304"/>
      <c r="QSI27" s="304"/>
      <c r="QSJ27" s="304"/>
      <c r="QSK27" s="304"/>
      <c r="QSL27" s="304"/>
      <c r="QSM27" s="304"/>
      <c r="QSN27" s="304"/>
      <c r="QSO27" s="304"/>
      <c r="QSP27" s="304"/>
      <c r="QSQ27" s="304"/>
      <c r="QSR27" s="304"/>
      <c r="QSS27" s="304"/>
      <c r="QST27" s="304"/>
      <c r="QSU27" s="304"/>
      <c r="QSV27" s="304"/>
      <c r="QSW27" s="304"/>
      <c r="QSX27" s="304"/>
      <c r="QSY27" s="304"/>
      <c r="QSZ27" s="304"/>
      <c r="QTA27" s="304"/>
      <c r="QTB27" s="304"/>
      <c r="QTC27" s="304"/>
      <c r="QTD27" s="304"/>
      <c r="QTE27" s="304"/>
      <c r="QTF27" s="304"/>
      <c r="QTG27" s="304"/>
      <c r="QTH27" s="304"/>
      <c r="QTI27" s="304"/>
      <c r="QTJ27" s="304"/>
      <c r="QTK27" s="304"/>
      <c r="QTL27" s="304"/>
      <c r="QTM27" s="304"/>
      <c r="QTN27" s="304"/>
      <c r="QTO27" s="304"/>
      <c r="QTP27" s="304"/>
      <c r="QTQ27" s="304"/>
      <c r="QTR27" s="304"/>
      <c r="QTS27" s="304"/>
      <c r="QTT27" s="304"/>
      <c r="QTU27" s="304"/>
      <c r="QTV27" s="304"/>
      <c r="QTW27" s="304"/>
      <c r="QTX27" s="304"/>
      <c r="QTY27" s="304"/>
      <c r="QTZ27" s="304"/>
      <c r="QUA27" s="304"/>
      <c r="QUB27" s="304"/>
      <c r="QUC27" s="304"/>
      <c r="QUD27" s="304"/>
      <c r="QUE27" s="304"/>
      <c r="QUF27" s="304"/>
      <c r="QUG27" s="304"/>
      <c r="QUH27" s="304"/>
      <c r="QUI27" s="304"/>
      <c r="QUJ27" s="304"/>
      <c r="QUK27" s="304"/>
      <c r="QUL27" s="304"/>
      <c r="QUM27" s="304"/>
      <c r="QUN27" s="304"/>
      <c r="QUO27" s="304"/>
      <c r="QUP27" s="304"/>
      <c r="QUQ27" s="304"/>
      <c r="QUR27" s="304"/>
      <c r="QUS27" s="304"/>
      <c r="QUT27" s="304"/>
      <c r="QUU27" s="304"/>
      <c r="QUV27" s="304"/>
      <c r="QUW27" s="304"/>
      <c r="QUX27" s="304"/>
      <c r="QUY27" s="304"/>
      <c r="QUZ27" s="304"/>
      <c r="QVA27" s="304"/>
      <c r="QVB27" s="304"/>
      <c r="QVC27" s="304"/>
      <c r="QVD27" s="304"/>
      <c r="QVE27" s="304"/>
      <c r="QVF27" s="304"/>
      <c r="QVG27" s="304"/>
      <c r="QVH27" s="304"/>
      <c r="QVI27" s="304"/>
      <c r="QVJ27" s="304"/>
      <c r="QVK27" s="304"/>
      <c r="QVL27" s="304"/>
      <c r="QVM27" s="304"/>
      <c r="QVN27" s="304"/>
      <c r="QVO27" s="304"/>
      <c r="QVP27" s="304"/>
      <c r="QVQ27" s="304"/>
      <c r="QVR27" s="304"/>
      <c r="QVS27" s="304"/>
      <c r="QVT27" s="304"/>
      <c r="QVU27" s="304"/>
      <c r="QVV27" s="304"/>
      <c r="QVW27" s="304"/>
      <c r="QVX27" s="304"/>
      <c r="QVY27" s="304"/>
      <c r="QVZ27" s="304"/>
      <c r="QWA27" s="304"/>
      <c r="QWB27" s="304"/>
      <c r="QWC27" s="304"/>
      <c r="QWD27" s="304"/>
      <c r="QWE27" s="304"/>
      <c r="QWF27" s="304"/>
      <c r="QWG27" s="304"/>
      <c r="QWH27" s="304"/>
      <c r="QWI27" s="304"/>
      <c r="QWJ27" s="304"/>
      <c r="QWK27" s="304"/>
      <c r="QWL27" s="304"/>
      <c r="QWM27" s="304"/>
      <c r="QWN27" s="304"/>
      <c r="QWO27" s="304"/>
      <c r="QWP27" s="304"/>
      <c r="QWQ27" s="304"/>
      <c r="QWR27" s="304"/>
      <c r="QWS27" s="304"/>
      <c r="QWT27" s="304"/>
      <c r="QWU27" s="304"/>
      <c r="QWV27" s="304"/>
      <c r="QWW27" s="304"/>
      <c r="QWX27" s="304"/>
      <c r="QWY27" s="304"/>
      <c r="QWZ27" s="304"/>
      <c r="QXA27" s="304"/>
      <c r="QXB27" s="304"/>
      <c r="QXC27" s="304"/>
      <c r="QXD27" s="304"/>
      <c r="QXE27" s="304"/>
      <c r="QXF27" s="304"/>
      <c r="QXG27" s="304"/>
      <c r="QXH27" s="304"/>
      <c r="QXI27" s="304"/>
      <c r="QXJ27" s="304"/>
      <c r="QXK27" s="304"/>
      <c r="QXL27" s="304"/>
      <c r="QXM27" s="304"/>
      <c r="QXN27" s="304"/>
      <c r="QXO27" s="304"/>
      <c r="QXP27" s="304"/>
      <c r="QXQ27" s="304"/>
      <c r="QXR27" s="304"/>
      <c r="QXS27" s="304"/>
      <c r="QXT27" s="304"/>
      <c r="QXU27" s="304"/>
      <c r="QXV27" s="304"/>
      <c r="QXW27" s="304"/>
      <c r="QXX27" s="304"/>
      <c r="QXY27" s="304"/>
      <c r="QXZ27" s="304"/>
      <c r="QYA27" s="304"/>
      <c r="QYB27" s="304"/>
      <c r="QYC27" s="304"/>
      <c r="QYD27" s="304"/>
      <c r="QYE27" s="304"/>
      <c r="QYF27" s="304"/>
      <c r="QYG27" s="304"/>
      <c r="QYH27" s="304"/>
      <c r="QYI27" s="304"/>
      <c r="QYJ27" s="304"/>
      <c r="QYK27" s="304"/>
      <c r="QYL27" s="304"/>
      <c r="QYM27" s="304"/>
      <c r="QYN27" s="304"/>
      <c r="QYO27" s="304"/>
      <c r="QYP27" s="304"/>
      <c r="QYQ27" s="304"/>
      <c r="QYR27" s="304"/>
      <c r="QYS27" s="304"/>
      <c r="QYT27" s="304"/>
      <c r="QYU27" s="304"/>
      <c r="QYV27" s="304"/>
      <c r="QYW27" s="304"/>
      <c r="QYX27" s="304"/>
      <c r="QYY27" s="304"/>
      <c r="QYZ27" s="304"/>
      <c r="QZA27" s="304"/>
      <c r="QZB27" s="304"/>
      <c r="QZC27" s="304"/>
      <c r="QZD27" s="304"/>
      <c r="QZE27" s="304"/>
      <c r="QZF27" s="304"/>
      <c r="QZG27" s="304"/>
      <c r="QZH27" s="304"/>
      <c r="QZI27" s="304"/>
      <c r="QZJ27" s="304"/>
      <c r="QZK27" s="304"/>
      <c r="QZL27" s="304"/>
      <c r="QZM27" s="304"/>
      <c r="QZN27" s="304"/>
      <c r="QZO27" s="304"/>
      <c r="QZP27" s="304"/>
      <c r="QZQ27" s="304"/>
      <c r="QZR27" s="304"/>
      <c r="QZS27" s="304"/>
      <c r="QZT27" s="304"/>
      <c r="QZU27" s="304"/>
      <c r="QZV27" s="304"/>
      <c r="QZW27" s="304"/>
      <c r="QZX27" s="304"/>
      <c r="QZY27" s="304"/>
      <c r="QZZ27" s="304"/>
      <c r="RAA27" s="304"/>
      <c r="RAB27" s="304"/>
      <c r="RAC27" s="304"/>
      <c r="RAD27" s="304"/>
      <c r="RAE27" s="304"/>
      <c r="RAF27" s="304"/>
      <c r="RAG27" s="304"/>
      <c r="RAH27" s="304"/>
      <c r="RAI27" s="304"/>
      <c r="RAJ27" s="304"/>
      <c r="RAK27" s="304"/>
      <c r="RAL27" s="304"/>
      <c r="RAM27" s="304"/>
      <c r="RAN27" s="304"/>
      <c r="RAO27" s="304"/>
      <c r="RAP27" s="304"/>
      <c r="RAQ27" s="304"/>
      <c r="RAR27" s="304"/>
      <c r="RAS27" s="304"/>
      <c r="RAT27" s="304"/>
      <c r="RAU27" s="304"/>
      <c r="RAV27" s="304"/>
      <c r="RAW27" s="304"/>
      <c r="RAX27" s="304"/>
      <c r="RAY27" s="304"/>
      <c r="RAZ27" s="304"/>
      <c r="RBA27" s="304"/>
      <c r="RBB27" s="304"/>
      <c r="RBC27" s="304"/>
      <c r="RBD27" s="304"/>
      <c r="RBE27" s="304"/>
      <c r="RBF27" s="304"/>
      <c r="RBG27" s="304"/>
      <c r="RBH27" s="304"/>
      <c r="RBI27" s="304"/>
      <c r="RBJ27" s="304"/>
      <c r="RBK27" s="304"/>
      <c r="RBL27" s="304"/>
      <c r="RBM27" s="304"/>
      <c r="RBN27" s="304"/>
      <c r="RBO27" s="304"/>
      <c r="RBP27" s="304"/>
      <c r="RBQ27" s="304"/>
      <c r="RBR27" s="304"/>
      <c r="RBS27" s="304"/>
      <c r="RBT27" s="304"/>
      <c r="RBU27" s="304"/>
      <c r="RBV27" s="304"/>
      <c r="RBW27" s="304"/>
      <c r="RBX27" s="304"/>
      <c r="RBY27" s="304"/>
      <c r="RBZ27" s="304"/>
      <c r="RCA27" s="304"/>
      <c r="RCB27" s="304"/>
      <c r="RCC27" s="304"/>
      <c r="RCD27" s="304"/>
      <c r="RCE27" s="304"/>
      <c r="RCF27" s="304"/>
      <c r="RCG27" s="304"/>
      <c r="RCH27" s="304"/>
      <c r="RCI27" s="304"/>
      <c r="RCJ27" s="304"/>
      <c r="RCK27" s="304"/>
      <c r="RCL27" s="304"/>
      <c r="RCM27" s="304"/>
      <c r="RCN27" s="304"/>
      <c r="RCO27" s="304"/>
      <c r="RCP27" s="304"/>
      <c r="RCQ27" s="304"/>
      <c r="RCR27" s="304"/>
      <c r="RCS27" s="304"/>
      <c r="RCT27" s="304"/>
      <c r="RCU27" s="304"/>
      <c r="RCV27" s="304"/>
      <c r="RCW27" s="304"/>
      <c r="RCX27" s="304"/>
      <c r="RCY27" s="304"/>
      <c r="RCZ27" s="304"/>
      <c r="RDA27" s="304"/>
      <c r="RDB27" s="304"/>
      <c r="RDC27" s="304"/>
      <c r="RDD27" s="304"/>
      <c r="RDE27" s="304"/>
      <c r="RDF27" s="304"/>
      <c r="RDG27" s="304"/>
      <c r="RDH27" s="304"/>
      <c r="RDI27" s="304"/>
      <c r="RDJ27" s="304"/>
      <c r="RDK27" s="304"/>
      <c r="RDL27" s="304"/>
      <c r="RDM27" s="304"/>
      <c r="RDN27" s="304"/>
      <c r="RDO27" s="304"/>
      <c r="RDP27" s="304"/>
      <c r="RDQ27" s="304"/>
      <c r="RDR27" s="304"/>
      <c r="RDS27" s="304"/>
      <c r="RDT27" s="304"/>
      <c r="RDU27" s="304"/>
      <c r="RDV27" s="304"/>
      <c r="RDW27" s="304"/>
      <c r="RDX27" s="304"/>
      <c r="RDY27" s="304"/>
      <c r="RDZ27" s="304"/>
      <c r="REA27" s="304"/>
      <c r="REB27" s="304"/>
      <c r="REC27" s="304"/>
      <c r="RED27" s="304"/>
      <c r="REE27" s="304"/>
      <c r="REF27" s="304"/>
      <c r="REG27" s="304"/>
      <c r="REH27" s="304"/>
      <c r="REI27" s="304"/>
      <c r="REJ27" s="304"/>
      <c r="REK27" s="304"/>
      <c r="REL27" s="304"/>
      <c r="REM27" s="304"/>
      <c r="REN27" s="304"/>
      <c r="REO27" s="304"/>
      <c r="REP27" s="304"/>
      <c r="REQ27" s="304"/>
      <c r="RER27" s="304"/>
      <c r="RES27" s="304"/>
      <c r="RET27" s="304"/>
      <c r="REU27" s="304"/>
      <c r="REV27" s="304"/>
      <c r="REW27" s="304"/>
      <c r="REX27" s="304"/>
      <c r="REY27" s="304"/>
      <c r="REZ27" s="304"/>
      <c r="RFA27" s="304"/>
      <c r="RFB27" s="304"/>
      <c r="RFC27" s="304"/>
      <c r="RFD27" s="304"/>
      <c r="RFE27" s="304"/>
      <c r="RFF27" s="304"/>
      <c r="RFG27" s="304"/>
      <c r="RFH27" s="304"/>
      <c r="RFI27" s="304"/>
      <c r="RFJ27" s="304"/>
      <c r="RFK27" s="304"/>
      <c r="RFL27" s="304"/>
      <c r="RFM27" s="304"/>
      <c r="RFN27" s="304"/>
      <c r="RFO27" s="304"/>
      <c r="RFP27" s="304"/>
      <c r="RFQ27" s="304"/>
      <c r="RFR27" s="304"/>
      <c r="RFS27" s="304"/>
      <c r="RFT27" s="304"/>
      <c r="RFU27" s="304"/>
      <c r="RFV27" s="304"/>
      <c r="RFW27" s="304"/>
      <c r="RFX27" s="304"/>
      <c r="RFY27" s="304"/>
      <c r="RFZ27" s="304"/>
      <c r="RGA27" s="304"/>
      <c r="RGB27" s="304"/>
      <c r="RGC27" s="304"/>
      <c r="RGD27" s="304"/>
      <c r="RGE27" s="304"/>
      <c r="RGF27" s="304"/>
      <c r="RGG27" s="304"/>
      <c r="RGH27" s="304"/>
      <c r="RGI27" s="304"/>
      <c r="RGJ27" s="304"/>
      <c r="RGK27" s="304"/>
      <c r="RGL27" s="304"/>
      <c r="RGM27" s="304"/>
      <c r="RGN27" s="304"/>
      <c r="RGO27" s="304"/>
      <c r="RGP27" s="304"/>
      <c r="RGQ27" s="304"/>
      <c r="RGR27" s="304"/>
      <c r="RGS27" s="304"/>
      <c r="RGT27" s="304"/>
      <c r="RGU27" s="304"/>
      <c r="RGV27" s="304"/>
      <c r="RGW27" s="304"/>
      <c r="RGX27" s="304"/>
      <c r="RGY27" s="304"/>
      <c r="RGZ27" s="304"/>
      <c r="RHA27" s="304"/>
      <c r="RHB27" s="304"/>
      <c r="RHC27" s="304"/>
      <c r="RHD27" s="304"/>
      <c r="RHE27" s="304"/>
      <c r="RHF27" s="304"/>
      <c r="RHG27" s="304"/>
      <c r="RHH27" s="304"/>
      <c r="RHI27" s="304"/>
      <c r="RHJ27" s="304"/>
      <c r="RHK27" s="304"/>
      <c r="RHL27" s="304"/>
      <c r="RHM27" s="304"/>
      <c r="RHN27" s="304"/>
      <c r="RHO27" s="304"/>
      <c r="RHP27" s="304"/>
      <c r="RHQ27" s="304"/>
      <c r="RHR27" s="304"/>
      <c r="RHS27" s="304"/>
      <c r="RHT27" s="304"/>
      <c r="RHU27" s="304"/>
      <c r="RHV27" s="304"/>
      <c r="RHW27" s="304"/>
      <c r="RHX27" s="304"/>
      <c r="RHY27" s="304"/>
      <c r="RHZ27" s="304"/>
      <c r="RIA27" s="304"/>
      <c r="RIB27" s="304"/>
      <c r="RIC27" s="304"/>
      <c r="RID27" s="304"/>
      <c r="RIE27" s="304"/>
      <c r="RIF27" s="304"/>
      <c r="RIG27" s="304"/>
      <c r="RIH27" s="304"/>
      <c r="RII27" s="304"/>
      <c r="RIJ27" s="304"/>
      <c r="RIK27" s="304"/>
      <c r="RIL27" s="304"/>
      <c r="RIM27" s="304"/>
      <c r="RIN27" s="304"/>
      <c r="RIO27" s="304"/>
      <c r="RIP27" s="304"/>
      <c r="RIQ27" s="304"/>
      <c r="RIR27" s="304"/>
      <c r="RIS27" s="304"/>
      <c r="RIT27" s="304"/>
      <c r="RIU27" s="304"/>
      <c r="RIV27" s="304"/>
      <c r="RIW27" s="304"/>
      <c r="RIX27" s="304"/>
      <c r="RIY27" s="304"/>
      <c r="RIZ27" s="304"/>
      <c r="RJA27" s="304"/>
      <c r="RJB27" s="304"/>
      <c r="RJC27" s="304"/>
      <c r="RJD27" s="304"/>
      <c r="RJE27" s="304"/>
      <c r="RJF27" s="304"/>
      <c r="RJG27" s="304"/>
      <c r="RJH27" s="304"/>
      <c r="RJI27" s="304"/>
      <c r="RJJ27" s="304"/>
      <c r="RJK27" s="304"/>
      <c r="RJL27" s="304"/>
      <c r="RJM27" s="304"/>
      <c r="RJN27" s="304"/>
      <c r="RJO27" s="304"/>
      <c r="RJP27" s="304"/>
      <c r="RJQ27" s="304"/>
      <c r="RJR27" s="304"/>
      <c r="RJS27" s="304"/>
      <c r="RJT27" s="304"/>
      <c r="RJU27" s="304"/>
      <c r="RJV27" s="304"/>
      <c r="RJW27" s="304"/>
      <c r="RJX27" s="304"/>
      <c r="RJY27" s="304"/>
      <c r="RJZ27" s="304"/>
      <c r="RKA27" s="304"/>
      <c r="RKB27" s="304"/>
      <c r="RKC27" s="304"/>
      <c r="RKD27" s="304"/>
      <c r="RKE27" s="304"/>
      <c r="RKF27" s="304"/>
      <c r="RKG27" s="304"/>
      <c r="RKH27" s="304"/>
      <c r="RKI27" s="304"/>
      <c r="RKJ27" s="304"/>
      <c r="RKK27" s="304"/>
      <c r="RKL27" s="304"/>
      <c r="RKM27" s="304"/>
      <c r="RKN27" s="304"/>
      <c r="RKO27" s="304"/>
      <c r="RKP27" s="304"/>
      <c r="RKQ27" s="304"/>
      <c r="RKR27" s="304"/>
      <c r="RKS27" s="304"/>
      <c r="RKT27" s="304"/>
      <c r="RKU27" s="304"/>
      <c r="RKV27" s="304"/>
      <c r="RKW27" s="304"/>
      <c r="RKX27" s="304"/>
      <c r="RKY27" s="304"/>
      <c r="RKZ27" s="304"/>
      <c r="RLA27" s="304"/>
      <c r="RLB27" s="304"/>
      <c r="RLC27" s="304"/>
      <c r="RLD27" s="304"/>
      <c r="RLE27" s="304"/>
      <c r="RLF27" s="304"/>
      <c r="RLG27" s="304"/>
      <c r="RLH27" s="304"/>
      <c r="RLI27" s="304"/>
      <c r="RLJ27" s="304"/>
      <c r="RLK27" s="304"/>
      <c r="RLL27" s="304"/>
      <c r="RLM27" s="304"/>
      <c r="RLN27" s="304"/>
      <c r="RLO27" s="304"/>
      <c r="RLP27" s="304"/>
      <c r="RLQ27" s="304"/>
      <c r="RLR27" s="304"/>
      <c r="RLS27" s="304"/>
      <c r="RLT27" s="304"/>
      <c r="RLU27" s="304"/>
      <c r="RLV27" s="304"/>
      <c r="RLW27" s="304"/>
      <c r="RLX27" s="304"/>
      <c r="RLY27" s="304"/>
      <c r="RLZ27" s="304"/>
      <c r="RMA27" s="304"/>
      <c r="RMB27" s="304"/>
      <c r="RMC27" s="304"/>
      <c r="RMD27" s="304"/>
      <c r="RME27" s="304"/>
      <c r="RMF27" s="304"/>
      <c r="RMG27" s="304"/>
      <c r="RMH27" s="304"/>
      <c r="RMI27" s="304"/>
      <c r="RMJ27" s="304"/>
      <c r="RMK27" s="304"/>
      <c r="RML27" s="304"/>
      <c r="RMM27" s="304"/>
      <c r="RMN27" s="304"/>
      <c r="RMO27" s="304"/>
      <c r="RMP27" s="304"/>
      <c r="RMQ27" s="304"/>
      <c r="RMR27" s="304"/>
      <c r="RMS27" s="304"/>
      <c r="RMT27" s="304"/>
      <c r="RMU27" s="304"/>
      <c r="RMV27" s="304"/>
      <c r="RMW27" s="304"/>
      <c r="RMX27" s="304"/>
      <c r="RMY27" s="304"/>
      <c r="RMZ27" s="304"/>
      <c r="RNA27" s="304"/>
      <c r="RNB27" s="304"/>
      <c r="RNC27" s="304"/>
      <c r="RND27" s="304"/>
      <c r="RNE27" s="304"/>
      <c r="RNF27" s="304"/>
      <c r="RNG27" s="304"/>
      <c r="RNH27" s="304"/>
      <c r="RNI27" s="304"/>
      <c r="RNJ27" s="304"/>
      <c r="RNK27" s="304"/>
      <c r="RNL27" s="304"/>
      <c r="RNM27" s="304"/>
      <c r="RNN27" s="304"/>
      <c r="RNO27" s="304"/>
      <c r="RNP27" s="304"/>
      <c r="RNQ27" s="304"/>
      <c r="RNR27" s="304"/>
      <c r="RNS27" s="304"/>
      <c r="RNT27" s="304"/>
      <c r="RNU27" s="304"/>
      <c r="RNV27" s="304"/>
      <c r="RNW27" s="304"/>
      <c r="RNX27" s="304"/>
      <c r="RNY27" s="304"/>
      <c r="RNZ27" s="304"/>
      <c r="ROA27" s="304"/>
      <c r="ROB27" s="304"/>
      <c r="ROC27" s="304"/>
      <c r="ROD27" s="304"/>
      <c r="ROE27" s="304"/>
      <c r="ROF27" s="304"/>
      <c r="ROG27" s="304"/>
      <c r="ROH27" s="304"/>
      <c r="ROI27" s="304"/>
      <c r="ROJ27" s="304"/>
      <c r="ROK27" s="304"/>
      <c r="ROL27" s="304"/>
      <c r="ROM27" s="304"/>
      <c r="RON27" s="304"/>
      <c r="ROO27" s="304"/>
      <c r="ROP27" s="304"/>
      <c r="ROQ27" s="304"/>
      <c r="ROR27" s="304"/>
      <c r="ROS27" s="304"/>
      <c r="ROT27" s="304"/>
      <c r="ROU27" s="304"/>
      <c r="ROV27" s="304"/>
      <c r="ROW27" s="304"/>
      <c r="ROX27" s="304"/>
      <c r="ROY27" s="304"/>
      <c r="ROZ27" s="304"/>
      <c r="RPA27" s="304"/>
      <c r="RPB27" s="304"/>
      <c r="RPC27" s="304"/>
      <c r="RPD27" s="304"/>
      <c r="RPE27" s="304"/>
      <c r="RPF27" s="304"/>
      <c r="RPG27" s="304"/>
      <c r="RPH27" s="304"/>
      <c r="RPI27" s="304"/>
      <c r="RPJ27" s="304"/>
      <c r="RPK27" s="304"/>
      <c r="RPL27" s="304"/>
      <c r="RPM27" s="304"/>
      <c r="RPN27" s="304"/>
      <c r="RPO27" s="304"/>
      <c r="RPP27" s="304"/>
      <c r="RPQ27" s="304"/>
      <c r="RPR27" s="304"/>
      <c r="RPS27" s="304"/>
      <c r="RPT27" s="304"/>
      <c r="RPU27" s="304"/>
      <c r="RPV27" s="304"/>
      <c r="RPW27" s="304"/>
      <c r="RPX27" s="304"/>
      <c r="RPY27" s="304"/>
      <c r="RPZ27" s="304"/>
      <c r="RQA27" s="304"/>
      <c r="RQB27" s="304"/>
      <c r="RQC27" s="304"/>
      <c r="RQD27" s="304"/>
      <c r="RQE27" s="304"/>
      <c r="RQF27" s="304"/>
      <c r="RQG27" s="304"/>
      <c r="RQH27" s="304"/>
      <c r="RQI27" s="304"/>
      <c r="RQJ27" s="304"/>
      <c r="RQK27" s="304"/>
      <c r="RQL27" s="304"/>
      <c r="RQM27" s="304"/>
      <c r="RQN27" s="304"/>
      <c r="RQO27" s="304"/>
      <c r="RQP27" s="304"/>
      <c r="RQQ27" s="304"/>
      <c r="RQR27" s="304"/>
      <c r="RQS27" s="304"/>
      <c r="RQT27" s="304"/>
      <c r="RQU27" s="304"/>
      <c r="RQV27" s="304"/>
      <c r="RQW27" s="304"/>
      <c r="RQX27" s="304"/>
      <c r="RQY27" s="304"/>
      <c r="RQZ27" s="304"/>
      <c r="RRA27" s="304"/>
      <c r="RRB27" s="304"/>
      <c r="RRC27" s="304"/>
      <c r="RRD27" s="304"/>
      <c r="RRE27" s="304"/>
      <c r="RRF27" s="304"/>
      <c r="RRG27" s="304"/>
      <c r="RRH27" s="304"/>
      <c r="RRI27" s="304"/>
      <c r="RRJ27" s="304"/>
      <c r="RRK27" s="304"/>
      <c r="RRL27" s="304"/>
      <c r="RRM27" s="304"/>
      <c r="RRN27" s="304"/>
      <c r="RRO27" s="304"/>
      <c r="RRP27" s="304"/>
      <c r="RRQ27" s="304"/>
      <c r="RRR27" s="304"/>
      <c r="RRS27" s="304"/>
      <c r="RRT27" s="304"/>
      <c r="RRU27" s="304"/>
      <c r="RRV27" s="304"/>
      <c r="RRW27" s="304"/>
      <c r="RRX27" s="304"/>
      <c r="RRY27" s="304"/>
      <c r="RRZ27" s="304"/>
      <c r="RSA27" s="304"/>
      <c r="RSB27" s="304"/>
      <c r="RSC27" s="304"/>
      <c r="RSD27" s="304"/>
      <c r="RSE27" s="304"/>
      <c r="RSF27" s="304"/>
      <c r="RSG27" s="304"/>
      <c r="RSH27" s="304"/>
      <c r="RSI27" s="304"/>
      <c r="RSJ27" s="304"/>
      <c r="RSK27" s="304"/>
      <c r="RSL27" s="304"/>
      <c r="RSM27" s="304"/>
      <c r="RSN27" s="304"/>
      <c r="RSO27" s="304"/>
      <c r="RSP27" s="304"/>
      <c r="RSQ27" s="304"/>
      <c r="RSR27" s="304"/>
      <c r="RSS27" s="304"/>
      <c r="RST27" s="304"/>
      <c r="RSU27" s="304"/>
      <c r="RSV27" s="304"/>
      <c r="RSW27" s="304"/>
      <c r="RSX27" s="304"/>
      <c r="RSY27" s="304"/>
      <c r="RSZ27" s="304"/>
      <c r="RTA27" s="304"/>
      <c r="RTB27" s="304"/>
      <c r="RTC27" s="304"/>
      <c r="RTD27" s="304"/>
      <c r="RTE27" s="304"/>
      <c r="RTF27" s="304"/>
      <c r="RTG27" s="304"/>
      <c r="RTH27" s="304"/>
      <c r="RTI27" s="304"/>
      <c r="RTJ27" s="304"/>
      <c r="RTK27" s="304"/>
      <c r="RTL27" s="304"/>
      <c r="RTM27" s="304"/>
      <c r="RTN27" s="304"/>
      <c r="RTO27" s="304"/>
      <c r="RTP27" s="304"/>
      <c r="RTQ27" s="304"/>
      <c r="RTR27" s="304"/>
      <c r="RTS27" s="304"/>
      <c r="RTT27" s="304"/>
      <c r="RTU27" s="304"/>
      <c r="RTV27" s="304"/>
      <c r="RTW27" s="304"/>
      <c r="RTX27" s="304"/>
      <c r="RTY27" s="304"/>
      <c r="RTZ27" s="304"/>
      <c r="RUA27" s="304"/>
      <c r="RUB27" s="304"/>
      <c r="RUC27" s="304"/>
      <c r="RUD27" s="304"/>
      <c r="RUE27" s="304"/>
      <c r="RUF27" s="304"/>
      <c r="RUG27" s="304"/>
      <c r="RUH27" s="304"/>
      <c r="RUI27" s="304"/>
      <c r="RUJ27" s="304"/>
      <c r="RUK27" s="304"/>
      <c r="RUL27" s="304"/>
      <c r="RUM27" s="304"/>
      <c r="RUN27" s="304"/>
      <c r="RUO27" s="304"/>
      <c r="RUP27" s="304"/>
      <c r="RUQ27" s="304"/>
      <c r="RUR27" s="304"/>
      <c r="RUS27" s="304"/>
      <c r="RUT27" s="304"/>
      <c r="RUU27" s="304"/>
      <c r="RUV27" s="304"/>
      <c r="RUW27" s="304"/>
      <c r="RUX27" s="304"/>
      <c r="RUY27" s="304"/>
      <c r="RUZ27" s="304"/>
      <c r="RVA27" s="304"/>
      <c r="RVB27" s="304"/>
      <c r="RVC27" s="304"/>
      <c r="RVD27" s="304"/>
      <c r="RVE27" s="304"/>
      <c r="RVF27" s="304"/>
      <c r="RVG27" s="304"/>
      <c r="RVH27" s="304"/>
      <c r="RVI27" s="304"/>
      <c r="RVJ27" s="304"/>
      <c r="RVK27" s="304"/>
      <c r="RVL27" s="304"/>
      <c r="RVM27" s="304"/>
      <c r="RVN27" s="304"/>
      <c r="RVO27" s="304"/>
      <c r="RVP27" s="304"/>
      <c r="RVQ27" s="304"/>
      <c r="RVR27" s="304"/>
      <c r="RVS27" s="304"/>
      <c r="RVT27" s="304"/>
      <c r="RVU27" s="304"/>
      <c r="RVV27" s="304"/>
      <c r="RVW27" s="304"/>
      <c r="RVX27" s="304"/>
      <c r="RVY27" s="304"/>
      <c r="RVZ27" s="304"/>
      <c r="RWA27" s="304"/>
      <c r="RWB27" s="304"/>
      <c r="RWC27" s="304"/>
      <c r="RWD27" s="304"/>
      <c r="RWE27" s="304"/>
      <c r="RWF27" s="304"/>
      <c r="RWG27" s="304"/>
      <c r="RWH27" s="304"/>
      <c r="RWI27" s="304"/>
      <c r="RWJ27" s="304"/>
      <c r="RWK27" s="304"/>
      <c r="RWL27" s="304"/>
      <c r="RWM27" s="304"/>
      <c r="RWN27" s="304"/>
      <c r="RWO27" s="304"/>
      <c r="RWP27" s="304"/>
      <c r="RWQ27" s="304"/>
      <c r="RWR27" s="304"/>
      <c r="RWS27" s="304"/>
      <c r="RWT27" s="304"/>
      <c r="RWU27" s="304"/>
      <c r="RWV27" s="304"/>
      <c r="RWW27" s="304"/>
      <c r="RWX27" s="304"/>
      <c r="RWY27" s="304"/>
      <c r="RWZ27" s="304"/>
      <c r="RXA27" s="304"/>
      <c r="RXB27" s="304"/>
      <c r="RXC27" s="304"/>
      <c r="RXD27" s="304"/>
      <c r="RXE27" s="304"/>
      <c r="RXF27" s="304"/>
      <c r="RXG27" s="304"/>
      <c r="RXH27" s="304"/>
      <c r="RXI27" s="304"/>
      <c r="RXJ27" s="304"/>
      <c r="RXK27" s="304"/>
      <c r="RXL27" s="304"/>
      <c r="RXM27" s="304"/>
      <c r="RXN27" s="304"/>
      <c r="RXO27" s="304"/>
      <c r="RXP27" s="304"/>
      <c r="RXQ27" s="304"/>
      <c r="RXR27" s="304"/>
      <c r="RXS27" s="304"/>
      <c r="RXT27" s="304"/>
      <c r="RXU27" s="304"/>
      <c r="RXV27" s="304"/>
      <c r="RXW27" s="304"/>
      <c r="RXX27" s="304"/>
      <c r="RXY27" s="304"/>
      <c r="RXZ27" s="304"/>
      <c r="RYA27" s="304"/>
      <c r="RYB27" s="304"/>
      <c r="RYC27" s="304"/>
      <c r="RYD27" s="304"/>
      <c r="RYE27" s="304"/>
      <c r="RYF27" s="304"/>
      <c r="RYG27" s="304"/>
      <c r="RYH27" s="304"/>
      <c r="RYI27" s="304"/>
      <c r="RYJ27" s="304"/>
      <c r="RYK27" s="304"/>
      <c r="RYL27" s="304"/>
      <c r="RYM27" s="304"/>
      <c r="RYN27" s="304"/>
      <c r="RYO27" s="304"/>
      <c r="RYP27" s="304"/>
      <c r="RYQ27" s="304"/>
      <c r="RYR27" s="304"/>
      <c r="RYS27" s="304"/>
      <c r="RYT27" s="304"/>
      <c r="RYU27" s="304"/>
      <c r="RYV27" s="304"/>
      <c r="RYW27" s="304"/>
      <c r="RYX27" s="304"/>
      <c r="RYY27" s="304"/>
      <c r="RYZ27" s="304"/>
      <c r="RZA27" s="304"/>
      <c r="RZB27" s="304"/>
      <c r="RZC27" s="304"/>
      <c r="RZD27" s="304"/>
      <c r="RZE27" s="304"/>
      <c r="RZF27" s="304"/>
      <c r="RZG27" s="304"/>
      <c r="RZH27" s="304"/>
      <c r="RZI27" s="304"/>
      <c r="RZJ27" s="304"/>
      <c r="RZK27" s="304"/>
      <c r="RZL27" s="304"/>
      <c r="RZM27" s="304"/>
      <c r="RZN27" s="304"/>
      <c r="RZO27" s="304"/>
      <c r="RZP27" s="304"/>
      <c r="RZQ27" s="304"/>
      <c r="RZR27" s="304"/>
      <c r="RZS27" s="304"/>
      <c r="RZT27" s="304"/>
      <c r="RZU27" s="304"/>
      <c r="RZV27" s="304"/>
      <c r="RZW27" s="304"/>
      <c r="RZX27" s="304"/>
      <c r="RZY27" s="304"/>
      <c r="RZZ27" s="304"/>
      <c r="SAA27" s="304"/>
      <c r="SAB27" s="304"/>
      <c r="SAC27" s="304"/>
      <c r="SAD27" s="304"/>
      <c r="SAE27" s="304"/>
      <c r="SAF27" s="304"/>
      <c r="SAG27" s="304"/>
      <c r="SAH27" s="304"/>
      <c r="SAI27" s="304"/>
      <c r="SAJ27" s="304"/>
      <c r="SAK27" s="304"/>
      <c r="SAL27" s="304"/>
      <c r="SAM27" s="304"/>
      <c r="SAN27" s="304"/>
      <c r="SAO27" s="304"/>
      <c r="SAP27" s="304"/>
      <c r="SAQ27" s="304"/>
      <c r="SAR27" s="304"/>
      <c r="SAS27" s="304"/>
      <c r="SAT27" s="304"/>
      <c r="SAU27" s="304"/>
      <c r="SAV27" s="304"/>
      <c r="SAW27" s="304"/>
      <c r="SAX27" s="304"/>
      <c r="SAY27" s="304"/>
      <c r="SAZ27" s="304"/>
      <c r="SBA27" s="304"/>
      <c r="SBB27" s="304"/>
      <c r="SBC27" s="304"/>
      <c r="SBD27" s="304"/>
      <c r="SBE27" s="304"/>
      <c r="SBF27" s="304"/>
      <c r="SBG27" s="304"/>
      <c r="SBH27" s="304"/>
      <c r="SBI27" s="304"/>
      <c r="SBJ27" s="304"/>
      <c r="SBK27" s="304"/>
      <c r="SBL27" s="304"/>
      <c r="SBM27" s="304"/>
      <c r="SBN27" s="304"/>
      <c r="SBO27" s="304"/>
      <c r="SBP27" s="304"/>
      <c r="SBQ27" s="304"/>
      <c r="SBR27" s="304"/>
      <c r="SBS27" s="304"/>
      <c r="SBT27" s="304"/>
      <c r="SBU27" s="304"/>
      <c r="SBV27" s="304"/>
      <c r="SBW27" s="304"/>
      <c r="SBX27" s="304"/>
      <c r="SBY27" s="304"/>
      <c r="SBZ27" s="304"/>
      <c r="SCA27" s="304"/>
      <c r="SCB27" s="304"/>
      <c r="SCC27" s="304"/>
      <c r="SCD27" s="304"/>
      <c r="SCE27" s="304"/>
      <c r="SCF27" s="304"/>
      <c r="SCG27" s="304"/>
      <c r="SCH27" s="304"/>
      <c r="SCI27" s="304"/>
      <c r="SCJ27" s="304"/>
      <c r="SCK27" s="304"/>
      <c r="SCL27" s="304"/>
      <c r="SCM27" s="304"/>
      <c r="SCN27" s="304"/>
      <c r="SCO27" s="304"/>
      <c r="SCP27" s="304"/>
      <c r="SCQ27" s="304"/>
      <c r="SCR27" s="304"/>
      <c r="SCS27" s="304"/>
      <c r="SCT27" s="304"/>
      <c r="SCU27" s="304"/>
      <c r="SCV27" s="304"/>
      <c r="SCW27" s="304"/>
      <c r="SCX27" s="304"/>
      <c r="SCY27" s="304"/>
      <c r="SCZ27" s="304"/>
      <c r="SDA27" s="304"/>
      <c r="SDB27" s="304"/>
      <c r="SDC27" s="304"/>
      <c r="SDD27" s="304"/>
      <c r="SDE27" s="304"/>
      <c r="SDF27" s="304"/>
      <c r="SDG27" s="304"/>
      <c r="SDH27" s="304"/>
      <c r="SDI27" s="304"/>
      <c r="SDJ27" s="304"/>
      <c r="SDK27" s="304"/>
      <c r="SDL27" s="304"/>
      <c r="SDM27" s="304"/>
      <c r="SDN27" s="304"/>
      <c r="SDO27" s="304"/>
      <c r="SDP27" s="304"/>
      <c r="SDQ27" s="304"/>
      <c r="SDR27" s="304"/>
      <c r="SDS27" s="304"/>
      <c r="SDT27" s="304"/>
      <c r="SDU27" s="304"/>
      <c r="SDV27" s="304"/>
      <c r="SDW27" s="304"/>
      <c r="SDX27" s="304"/>
      <c r="SDY27" s="304"/>
      <c r="SDZ27" s="304"/>
      <c r="SEA27" s="304"/>
      <c r="SEB27" s="304"/>
      <c r="SEC27" s="304"/>
      <c r="SED27" s="304"/>
      <c r="SEE27" s="304"/>
      <c r="SEF27" s="304"/>
      <c r="SEG27" s="304"/>
      <c r="SEH27" s="304"/>
      <c r="SEI27" s="304"/>
      <c r="SEJ27" s="304"/>
      <c r="SEK27" s="304"/>
      <c r="SEL27" s="304"/>
      <c r="SEM27" s="304"/>
      <c r="SEN27" s="304"/>
      <c r="SEO27" s="304"/>
      <c r="SEP27" s="304"/>
      <c r="SEQ27" s="304"/>
      <c r="SER27" s="304"/>
      <c r="SES27" s="304"/>
      <c r="SET27" s="304"/>
      <c r="SEU27" s="304"/>
      <c r="SEV27" s="304"/>
      <c r="SEW27" s="304"/>
      <c r="SEX27" s="304"/>
      <c r="SEY27" s="304"/>
      <c r="SEZ27" s="304"/>
      <c r="SFA27" s="304"/>
      <c r="SFB27" s="304"/>
      <c r="SFC27" s="304"/>
      <c r="SFD27" s="304"/>
      <c r="SFE27" s="304"/>
      <c r="SFF27" s="304"/>
      <c r="SFG27" s="304"/>
      <c r="SFH27" s="304"/>
      <c r="SFI27" s="304"/>
      <c r="SFJ27" s="304"/>
      <c r="SFK27" s="304"/>
      <c r="SFL27" s="304"/>
      <c r="SFM27" s="304"/>
      <c r="SFN27" s="304"/>
      <c r="SFO27" s="304"/>
      <c r="SFP27" s="304"/>
      <c r="SFQ27" s="304"/>
      <c r="SFR27" s="304"/>
      <c r="SFS27" s="304"/>
      <c r="SFT27" s="304"/>
      <c r="SFU27" s="304"/>
      <c r="SFV27" s="304"/>
      <c r="SFW27" s="304"/>
      <c r="SFX27" s="304"/>
      <c r="SFY27" s="304"/>
      <c r="SFZ27" s="304"/>
      <c r="SGA27" s="304"/>
      <c r="SGB27" s="304"/>
      <c r="SGC27" s="304"/>
      <c r="SGD27" s="304"/>
      <c r="SGE27" s="304"/>
      <c r="SGF27" s="304"/>
      <c r="SGG27" s="304"/>
      <c r="SGH27" s="304"/>
      <c r="SGI27" s="304"/>
      <c r="SGJ27" s="304"/>
      <c r="SGK27" s="304"/>
      <c r="SGL27" s="304"/>
      <c r="SGM27" s="304"/>
      <c r="SGN27" s="304"/>
      <c r="SGO27" s="304"/>
      <c r="SGP27" s="304"/>
      <c r="SGQ27" s="304"/>
      <c r="SGR27" s="304"/>
      <c r="SGS27" s="304"/>
      <c r="SGT27" s="304"/>
      <c r="SGU27" s="304"/>
      <c r="SGV27" s="304"/>
      <c r="SGW27" s="304"/>
      <c r="SGX27" s="304"/>
      <c r="SGY27" s="304"/>
      <c r="SGZ27" s="304"/>
      <c r="SHA27" s="304"/>
      <c r="SHB27" s="304"/>
      <c r="SHC27" s="304"/>
      <c r="SHD27" s="304"/>
      <c r="SHE27" s="304"/>
      <c r="SHF27" s="304"/>
      <c r="SHG27" s="304"/>
      <c r="SHH27" s="304"/>
      <c r="SHI27" s="304"/>
      <c r="SHJ27" s="304"/>
      <c r="SHK27" s="304"/>
      <c r="SHL27" s="304"/>
      <c r="SHM27" s="304"/>
      <c r="SHN27" s="304"/>
      <c r="SHO27" s="304"/>
      <c r="SHP27" s="304"/>
      <c r="SHQ27" s="304"/>
      <c r="SHR27" s="304"/>
      <c r="SHS27" s="304"/>
      <c r="SHT27" s="304"/>
      <c r="SHU27" s="304"/>
      <c r="SHV27" s="304"/>
      <c r="SHW27" s="304"/>
      <c r="SHX27" s="304"/>
      <c r="SHY27" s="304"/>
      <c r="SHZ27" s="304"/>
      <c r="SIA27" s="304"/>
      <c r="SIB27" s="304"/>
      <c r="SIC27" s="304"/>
      <c r="SID27" s="304"/>
      <c r="SIE27" s="304"/>
      <c r="SIF27" s="304"/>
      <c r="SIG27" s="304"/>
      <c r="SIH27" s="304"/>
      <c r="SII27" s="304"/>
      <c r="SIJ27" s="304"/>
      <c r="SIK27" s="304"/>
      <c r="SIL27" s="304"/>
      <c r="SIM27" s="304"/>
      <c r="SIN27" s="304"/>
      <c r="SIO27" s="304"/>
      <c r="SIP27" s="304"/>
      <c r="SIQ27" s="304"/>
      <c r="SIR27" s="304"/>
      <c r="SIS27" s="304"/>
      <c r="SIT27" s="304"/>
      <c r="SIU27" s="304"/>
      <c r="SIV27" s="304"/>
      <c r="SIW27" s="304"/>
      <c r="SIX27" s="304"/>
      <c r="SIY27" s="304"/>
      <c r="SIZ27" s="304"/>
      <c r="SJA27" s="304"/>
      <c r="SJB27" s="304"/>
      <c r="SJC27" s="304"/>
      <c r="SJD27" s="304"/>
      <c r="SJE27" s="304"/>
      <c r="SJF27" s="304"/>
      <c r="SJG27" s="304"/>
      <c r="SJH27" s="304"/>
      <c r="SJI27" s="304"/>
      <c r="SJJ27" s="304"/>
      <c r="SJK27" s="304"/>
      <c r="SJL27" s="304"/>
      <c r="SJM27" s="304"/>
      <c r="SJN27" s="304"/>
      <c r="SJO27" s="304"/>
      <c r="SJP27" s="304"/>
      <c r="SJQ27" s="304"/>
      <c r="SJR27" s="304"/>
      <c r="SJS27" s="304"/>
      <c r="SJT27" s="304"/>
      <c r="SJU27" s="304"/>
      <c r="SJV27" s="304"/>
      <c r="SJW27" s="304"/>
      <c r="SJX27" s="304"/>
      <c r="SJY27" s="304"/>
      <c r="SJZ27" s="304"/>
      <c r="SKA27" s="304"/>
      <c r="SKB27" s="304"/>
      <c r="SKC27" s="304"/>
      <c r="SKD27" s="304"/>
      <c r="SKE27" s="304"/>
      <c r="SKF27" s="304"/>
      <c r="SKG27" s="304"/>
      <c r="SKH27" s="304"/>
      <c r="SKI27" s="304"/>
      <c r="SKJ27" s="304"/>
      <c r="SKK27" s="304"/>
      <c r="SKL27" s="304"/>
      <c r="SKM27" s="304"/>
      <c r="SKN27" s="304"/>
      <c r="SKO27" s="304"/>
      <c r="SKP27" s="304"/>
      <c r="SKQ27" s="304"/>
      <c r="SKR27" s="304"/>
      <c r="SKS27" s="304"/>
      <c r="SKT27" s="304"/>
      <c r="SKU27" s="304"/>
      <c r="SKV27" s="304"/>
      <c r="SKW27" s="304"/>
      <c r="SKX27" s="304"/>
      <c r="SKY27" s="304"/>
      <c r="SKZ27" s="304"/>
      <c r="SLA27" s="304"/>
      <c r="SLB27" s="304"/>
      <c r="SLC27" s="304"/>
      <c r="SLD27" s="304"/>
      <c r="SLE27" s="304"/>
      <c r="SLF27" s="304"/>
      <c r="SLG27" s="304"/>
      <c r="SLH27" s="304"/>
      <c r="SLI27" s="304"/>
      <c r="SLJ27" s="304"/>
      <c r="SLK27" s="304"/>
      <c r="SLL27" s="304"/>
      <c r="SLM27" s="304"/>
      <c r="SLN27" s="304"/>
      <c r="SLO27" s="304"/>
      <c r="SLP27" s="304"/>
      <c r="SLQ27" s="304"/>
      <c r="SLR27" s="304"/>
      <c r="SLS27" s="304"/>
      <c r="SLT27" s="304"/>
      <c r="SLU27" s="304"/>
      <c r="SLV27" s="304"/>
      <c r="SLW27" s="304"/>
      <c r="SLX27" s="304"/>
      <c r="SLY27" s="304"/>
      <c r="SLZ27" s="304"/>
      <c r="SMA27" s="304"/>
      <c r="SMB27" s="304"/>
      <c r="SMC27" s="304"/>
      <c r="SMD27" s="304"/>
      <c r="SME27" s="304"/>
      <c r="SMF27" s="304"/>
      <c r="SMG27" s="304"/>
      <c r="SMH27" s="304"/>
      <c r="SMI27" s="304"/>
      <c r="SMJ27" s="304"/>
      <c r="SMK27" s="304"/>
      <c r="SML27" s="304"/>
      <c r="SMM27" s="304"/>
      <c r="SMN27" s="304"/>
      <c r="SMO27" s="304"/>
      <c r="SMP27" s="304"/>
      <c r="SMQ27" s="304"/>
      <c r="SMR27" s="304"/>
      <c r="SMS27" s="304"/>
      <c r="SMT27" s="304"/>
      <c r="SMU27" s="304"/>
      <c r="SMV27" s="304"/>
      <c r="SMW27" s="304"/>
      <c r="SMX27" s="304"/>
      <c r="SMY27" s="304"/>
      <c r="SMZ27" s="304"/>
      <c r="SNA27" s="304"/>
      <c r="SNB27" s="304"/>
      <c r="SNC27" s="304"/>
      <c r="SND27" s="304"/>
      <c r="SNE27" s="304"/>
      <c r="SNF27" s="304"/>
      <c r="SNG27" s="304"/>
      <c r="SNH27" s="304"/>
      <c r="SNI27" s="304"/>
      <c r="SNJ27" s="304"/>
      <c r="SNK27" s="304"/>
      <c r="SNL27" s="304"/>
      <c r="SNM27" s="304"/>
      <c r="SNN27" s="304"/>
      <c r="SNO27" s="304"/>
      <c r="SNP27" s="304"/>
      <c r="SNQ27" s="304"/>
      <c r="SNR27" s="304"/>
      <c r="SNS27" s="304"/>
      <c r="SNT27" s="304"/>
      <c r="SNU27" s="304"/>
      <c r="SNV27" s="304"/>
      <c r="SNW27" s="304"/>
      <c r="SNX27" s="304"/>
      <c r="SNY27" s="304"/>
      <c r="SNZ27" s="304"/>
      <c r="SOA27" s="304"/>
      <c r="SOB27" s="304"/>
      <c r="SOC27" s="304"/>
      <c r="SOD27" s="304"/>
      <c r="SOE27" s="304"/>
      <c r="SOF27" s="304"/>
      <c r="SOG27" s="304"/>
      <c r="SOH27" s="304"/>
      <c r="SOI27" s="304"/>
      <c r="SOJ27" s="304"/>
      <c r="SOK27" s="304"/>
      <c r="SOL27" s="304"/>
      <c r="SOM27" s="304"/>
      <c r="SON27" s="304"/>
      <c r="SOO27" s="304"/>
      <c r="SOP27" s="304"/>
      <c r="SOQ27" s="304"/>
      <c r="SOR27" s="304"/>
      <c r="SOS27" s="304"/>
      <c r="SOT27" s="304"/>
      <c r="SOU27" s="304"/>
      <c r="SOV27" s="304"/>
      <c r="SOW27" s="304"/>
      <c r="SOX27" s="304"/>
      <c r="SOY27" s="304"/>
      <c r="SOZ27" s="304"/>
      <c r="SPA27" s="304"/>
      <c r="SPB27" s="304"/>
      <c r="SPC27" s="304"/>
      <c r="SPD27" s="304"/>
      <c r="SPE27" s="304"/>
      <c r="SPF27" s="304"/>
      <c r="SPG27" s="304"/>
      <c r="SPH27" s="304"/>
      <c r="SPI27" s="304"/>
      <c r="SPJ27" s="304"/>
      <c r="SPK27" s="304"/>
      <c r="SPL27" s="304"/>
      <c r="SPM27" s="304"/>
      <c r="SPN27" s="304"/>
      <c r="SPO27" s="304"/>
      <c r="SPP27" s="304"/>
      <c r="SPQ27" s="304"/>
      <c r="SPR27" s="304"/>
      <c r="SPS27" s="304"/>
      <c r="SPT27" s="304"/>
      <c r="SPU27" s="304"/>
      <c r="SPV27" s="304"/>
      <c r="SPW27" s="304"/>
      <c r="SPX27" s="304"/>
      <c r="SPY27" s="304"/>
      <c r="SPZ27" s="304"/>
      <c r="SQA27" s="304"/>
      <c r="SQB27" s="304"/>
      <c r="SQC27" s="304"/>
      <c r="SQD27" s="304"/>
      <c r="SQE27" s="304"/>
      <c r="SQF27" s="304"/>
      <c r="SQG27" s="304"/>
      <c r="SQH27" s="304"/>
      <c r="SQI27" s="304"/>
      <c r="SQJ27" s="304"/>
      <c r="SQK27" s="304"/>
      <c r="SQL27" s="304"/>
      <c r="SQM27" s="304"/>
      <c r="SQN27" s="304"/>
      <c r="SQO27" s="304"/>
      <c r="SQP27" s="304"/>
      <c r="SQQ27" s="304"/>
      <c r="SQR27" s="304"/>
      <c r="SQS27" s="304"/>
      <c r="SQT27" s="304"/>
      <c r="SQU27" s="304"/>
      <c r="SQV27" s="304"/>
      <c r="SQW27" s="304"/>
      <c r="SQX27" s="304"/>
      <c r="SQY27" s="304"/>
      <c r="SQZ27" s="304"/>
      <c r="SRA27" s="304"/>
      <c r="SRB27" s="304"/>
      <c r="SRC27" s="304"/>
      <c r="SRD27" s="304"/>
      <c r="SRE27" s="304"/>
      <c r="SRF27" s="304"/>
      <c r="SRG27" s="304"/>
      <c r="SRH27" s="304"/>
      <c r="SRI27" s="304"/>
      <c r="SRJ27" s="304"/>
      <c r="SRK27" s="304"/>
      <c r="SRL27" s="304"/>
      <c r="SRM27" s="304"/>
      <c r="SRN27" s="304"/>
      <c r="SRO27" s="304"/>
      <c r="SRP27" s="304"/>
      <c r="SRQ27" s="304"/>
      <c r="SRR27" s="304"/>
      <c r="SRS27" s="304"/>
      <c r="SRT27" s="304"/>
      <c r="SRU27" s="304"/>
      <c r="SRV27" s="304"/>
      <c r="SRW27" s="304"/>
      <c r="SRX27" s="304"/>
      <c r="SRY27" s="304"/>
      <c r="SRZ27" s="304"/>
      <c r="SSA27" s="304"/>
      <c r="SSB27" s="304"/>
      <c r="SSC27" s="304"/>
      <c r="SSD27" s="304"/>
      <c r="SSE27" s="304"/>
      <c r="SSF27" s="304"/>
      <c r="SSG27" s="304"/>
      <c r="SSH27" s="304"/>
      <c r="SSI27" s="304"/>
      <c r="SSJ27" s="304"/>
      <c r="SSK27" s="304"/>
      <c r="SSL27" s="304"/>
      <c r="SSM27" s="304"/>
      <c r="SSN27" s="304"/>
      <c r="SSO27" s="304"/>
      <c r="SSP27" s="304"/>
      <c r="SSQ27" s="304"/>
      <c r="SSR27" s="304"/>
      <c r="SSS27" s="304"/>
      <c r="SST27" s="304"/>
      <c r="SSU27" s="304"/>
      <c r="SSV27" s="304"/>
      <c r="SSW27" s="304"/>
      <c r="SSX27" s="304"/>
      <c r="SSY27" s="304"/>
      <c r="SSZ27" s="304"/>
      <c r="STA27" s="304"/>
      <c r="STB27" s="304"/>
      <c r="STC27" s="304"/>
      <c r="STD27" s="304"/>
      <c r="STE27" s="304"/>
      <c r="STF27" s="304"/>
      <c r="STG27" s="304"/>
      <c r="STH27" s="304"/>
      <c r="STI27" s="304"/>
      <c r="STJ27" s="304"/>
      <c r="STK27" s="304"/>
      <c r="STL27" s="304"/>
      <c r="STM27" s="304"/>
      <c r="STN27" s="304"/>
      <c r="STO27" s="304"/>
      <c r="STP27" s="304"/>
      <c r="STQ27" s="304"/>
      <c r="STR27" s="304"/>
      <c r="STS27" s="304"/>
      <c r="STT27" s="304"/>
      <c r="STU27" s="304"/>
      <c r="STV27" s="304"/>
      <c r="STW27" s="304"/>
      <c r="STX27" s="304"/>
      <c r="STY27" s="304"/>
      <c r="STZ27" s="304"/>
      <c r="SUA27" s="304"/>
      <c r="SUB27" s="304"/>
      <c r="SUC27" s="304"/>
      <c r="SUD27" s="304"/>
      <c r="SUE27" s="304"/>
      <c r="SUF27" s="304"/>
      <c r="SUG27" s="304"/>
      <c r="SUH27" s="304"/>
      <c r="SUI27" s="304"/>
      <c r="SUJ27" s="304"/>
      <c r="SUK27" s="304"/>
      <c r="SUL27" s="304"/>
      <c r="SUM27" s="304"/>
      <c r="SUN27" s="304"/>
      <c r="SUO27" s="304"/>
      <c r="SUP27" s="304"/>
      <c r="SUQ27" s="304"/>
      <c r="SUR27" s="304"/>
      <c r="SUS27" s="304"/>
      <c r="SUT27" s="304"/>
      <c r="SUU27" s="304"/>
      <c r="SUV27" s="304"/>
      <c r="SUW27" s="304"/>
      <c r="SUX27" s="304"/>
      <c r="SUY27" s="304"/>
      <c r="SUZ27" s="304"/>
      <c r="SVA27" s="304"/>
      <c r="SVB27" s="304"/>
      <c r="SVC27" s="304"/>
      <c r="SVD27" s="304"/>
      <c r="SVE27" s="304"/>
      <c r="SVF27" s="304"/>
      <c r="SVG27" s="304"/>
      <c r="SVH27" s="304"/>
      <c r="SVI27" s="304"/>
      <c r="SVJ27" s="304"/>
      <c r="SVK27" s="304"/>
      <c r="SVL27" s="304"/>
      <c r="SVM27" s="304"/>
      <c r="SVN27" s="304"/>
      <c r="SVO27" s="304"/>
      <c r="SVP27" s="304"/>
      <c r="SVQ27" s="304"/>
      <c r="SVR27" s="304"/>
      <c r="SVS27" s="304"/>
      <c r="SVT27" s="304"/>
      <c r="SVU27" s="304"/>
      <c r="SVV27" s="304"/>
      <c r="SVW27" s="304"/>
      <c r="SVX27" s="304"/>
      <c r="SVY27" s="304"/>
      <c r="SVZ27" s="304"/>
      <c r="SWA27" s="304"/>
      <c r="SWB27" s="304"/>
      <c r="SWC27" s="304"/>
      <c r="SWD27" s="304"/>
      <c r="SWE27" s="304"/>
      <c r="SWF27" s="304"/>
      <c r="SWG27" s="304"/>
      <c r="SWH27" s="304"/>
      <c r="SWI27" s="304"/>
      <c r="SWJ27" s="304"/>
      <c r="SWK27" s="304"/>
      <c r="SWL27" s="304"/>
      <c r="SWM27" s="304"/>
      <c r="SWN27" s="304"/>
      <c r="SWO27" s="304"/>
      <c r="SWP27" s="304"/>
      <c r="SWQ27" s="304"/>
      <c r="SWR27" s="304"/>
      <c r="SWS27" s="304"/>
      <c r="SWT27" s="304"/>
      <c r="SWU27" s="304"/>
      <c r="SWV27" s="304"/>
      <c r="SWW27" s="304"/>
      <c r="SWX27" s="304"/>
      <c r="SWY27" s="304"/>
      <c r="SWZ27" s="304"/>
      <c r="SXA27" s="304"/>
      <c r="SXB27" s="304"/>
      <c r="SXC27" s="304"/>
      <c r="SXD27" s="304"/>
      <c r="SXE27" s="304"/>
      <c r="SXF27" s="304"/>
      <c r="SXG27" s="304"/>
      <c r="SXH27" s="304"/>
      <c r="SXI27" s="304"/>
      <c r="SXJ27" s="304"/>
      <c r="SXK27" s="304"/>
      <c r="SXL27" s="304"/>
      <c r="SXM27" s="304"/>
      <c r="SXN27" s="304"/>
      <c r="SXO27" s="304"/>
      <c r="SXP27" s="304"/>
      <c r="SXQ27" s="304"/>
      <c r="SXR27" s="304"/>
      <c r="SXS27" s="304"/>
      <c r="SXT27" s="304"/>
      <c r="SXU27" s="304"/>
      <c r="SXV27" s="304"/>
      <c r="SXW27" s="304"/>
      <c r="SXX27" s="304"/>
      <c r="SXY27" s="304"/>
      <c r="SXZ27" s="304"/>
      <c r="SYA27" s="304"/>
      <c r="SYB27" s="304"/>
      <c r="SYC27" s="304"/>
      <c r="SYD27" s="304"/>
      <c r="SYE27" s="304"/>
      <c r="SYF27" s="304"/>
      <c r="SYG27" s="304"/>
      <c r="SYH27" s="304"/>
      <c r="SYI27" s="304"/>
      <c r="SYJ27" s="304"/>
      <c r="SYK27" s="304"/>
      <c r="SYL27" s="304"/>
      <c r="SYM27" s="304"/>
      <c r="SYN27" s="304"/>
      <c r="SYO27" s="304"/>
      <c r="SYP27" s="304"/>
      <c r="SYQ27" s="304"/>
      <c r="SYR27" s="304"/>
      <c r="SYS27" s="304"/>
      <c r="SYT27" s="304"/>
      <c r="SYU27" s="304"/>
      <c r="SYV27" s="304"/>
      <c r="SYW27" s="304"/>
      <c r="SYX27" s="304"/>
      <c r="SYY27" s="304"/>
      <c r="SYZ27" s="304"/>
      <c r="SZA27" s="304"/>
      <c r="SZB27" s="304"/>
      <c r="SZC27" s="304"/>
      <c r="SZD27" s="304"/>
      <c r="SZE27" s="304"/>
      <c r="SZF27" s="304"/>
      <c r="SZG27" s="304"/>
      <c r="SZH27" s="304"/>
      <c r="SZI27" s="304"/>
      <c r="SZJ27" s="304"/>
      <c r="SZK27" s="304"/>
      <c r="SZL27" s="304"/>
      <c r="SZM27" s="304"/>
      <c r="SZN27" s="304"/>
      <c r="SZO27" s="304"/>
      <c r="SZP27" s="304"/>
      <c r="SZQ27" s="304"/>
      <c r="SZR27" s="304"/>
      <c r="SZS27" s="304"/>
      <c r="SZT27" s="304"/>
      <c r="SZU27" s="304"/>
      <c r="SZV27" s="304"/>
      <c r="SZW27" s="304"/>
      <c r="SZX27" s="304"/>
      <c r="SZY27" s="304"/>
      <c r="SZZ27" s="304"/>
      <c r="TAA27" s="304"/>
      <c r="TAB27" s="304"/>
      <c r="TAC27" s="304"/>
      <c r="TAD27" s="304"/>
      <c r="TAE27" s="304"/>
      <c r="TAF27" s="304"/>
      <c r="TAG27" s="304"/>
      <c r="TAH27" s="304"/>
      <c r="TAI27" s="304"/>
      <c r="TAJ27" s="304"/>
      <c r="TAK27" s="304"/>
      <c r="TAL27" s="304"/>
      <c r="TAM27" s="304"/>
      <c r="TAN27" s="304"/>
      <c r="TAO27" s="304"/>
      <c r="TAP27" s="304"/>
      <c r="TAQ27" s="304"/>
      <c r="TAR27" s="304"/>
      <c r="TAS27" s="304"/>
      <c r="TAT27" s="304"/>
      <c r="TAU27" s="304"/>
      <c r="TAV27" s="304"/>
      <c r="TAW27" s="304"/>
      <c r="TAX27" s="304"/>
      <c r="TAY27" s="304"/>
      <c r="TAZ27" s="304"/>
      <c r="TBA27" s="304"/>
      <c r="TBB27" s="304"/>
      <c r="TBC27" s="304"/>
      <c r="TBD27" s="304"/>
      <c r="TBE27" s="304"/>
      <c r="TBF27" s="304"/>
      <c r="TBG27" s="304"/>
      <c r="TBH27" s="304"/>
      <c r="TBI27" s="304"/>
      <c r="TBJ27" s="304"/>
      <c r="TBK27" s="304"/>
      <c r="TBL27" s="304"/>
      <c r="TBM27" s="304"/>
      <c r="TBN27" s="304"/>
      <c r="TBO27" s="304"/>
      <c r="TBP27" s="304"/>
      <c r="TBQ27" s="304"/>
      <c r="TBR27" s="304"/>
      <c r="TBS27" s="304"/>
      <c r="TBT27" s="304"/>
      <c r="TBU27" s="304"/>
      <c r="TBV27" s="304"/>
      <c r="TBW27" s="304"/>
      <c r="TBX27" s="304"/>
      <c r="TBY27" s="304"/>
      <c r="TBZ27" s="304"/>
      <c r="TCA27" s="304"/>
      <c r="TCB27" s="304"/>
      <c r="TCC27" s="304"/>
      <c r="TCD27" s="304"/>
      <c r="TCE27" s="304"/>
      <c r="TCF27" s="304"/>
      <c r="TCG27" s="304"/>
      <c r="TCH27" s="304"/>
      <c r="TCI27" s="304"/>
      <c r="TCJ27" s="304"/>
      <c r="TCK27" s="304"/>
      <c r="TCL27" s="304"/>
      <c r="TCM27" s="304"/>
      <c r="TCN27" s="304"/>
      <c r="TCO27" s="304"/>
      <c r="TCP27" s="304"/>
      <c r="TCQ27" s="304"/>
      <c r="TCR27" s="304"/>
      <c r="TCS27" s="304"/>
      <c r="TCT27" s="304"/>
      <c r="TCU27" s="304"/>
      <c r="TCV27" s="304"/>
      <c r="TCW27" s="304"/>
      <c r="TCX27" s="304"/>
      <c r="TCY27" s="304"/>
      <c r="TCZ27" s="304"/>
      <c r="TDA27" s="304"/>
      <c r="TDB27" s="304"/>
      <c r="TDC27" s="304"/>
      <c r="TDD27" s="304"/>
      <c r="TDE27" s="304"/>
      <c r="TDF27" s="304"/>
      <c r="TDG27" s="304"/>
      <c r="TDH27" s="304"/>
      <c r="TDI27" s="304"/>
      <c r="TDJ27" s="304"/>
      <c r="TDK27" s="304"/>
      <c r="TDL27" s="304"/>
      <c r="TDM27" s="304"/>
      <c r="TDN27" s="304"/>
      <c r="TDO27" s="304"/>
      <c r="TDP27" s="304"/>
      <c r="TDQ27" s="304"/>
      <c r="TDR27" s="304"/>
      <c r="TDS27" s="304"/>
      <c r="TDT27" s="304"/>
      <c r="TDU27" s="304"/>
      <c r="TDV27" s="304"/>
      <c r="TDW27" s="304"/>
      <c r="TDX27" s="304"/>
      <c r="TDY27" s="304"/>
      <c r="TDZ27" s="304"/>
      <c r="TEA27" s="304"/>
      <c r="TEB27" s="304"/>
      <c r="TEC27" s="304"/>
      <c r="TED27" s="304"/>
      <c r="TEE27" s="304"/>
      <c r="TEF27" s="304"/>
      <c r="TEG27" s="304"/>
      <c r="TEH27" s="304"/>
      <c r="TEI27" s="304"/>
      <c r="TEJ27" s="304"/>
      <c r="TEK27" s="304"/>
      <c r="TEL27" s="304"/>
      <c r="TEM27" s="304"/>
      <c r="TEN27" s="304"/>
      <c r="TEO27" s="304"/>
      <c r="TEP27" s="304"/>
      <c r="TEQ27" s="304"/>
      <c r="TER27" s="304"/>
      <c r="TES27" s="304"/>
      <c r="TET27" s="304"/>
      <c r="TEU27" s="304"/>
      <c r="TEV27" s="304"/>
      <c r="TEW27" s="304"/>
      <c r="TEX27" s="304"/>
      <c r="TEY27" s="304"/>
      <c r="TEZ27" s="304"/>
      <c r="TFA27" s="304"/>
      <c r="TFB27" s="304"/>
      <c r="TFC27" s="304"/>
      <c r="TFD27" s="304"/>
      <c r="TFE27" s="304"/>
      <c r="TFF27" s="304"/>
      <c r="TFG27" s="304"/>
      <c r="TFH27" s="304"/>
      <c r="TFI27" s="304"/>
      <c r="TFJ27" s="304"/>
      <c r="TFK27" s="304"/>
      <c r="TFL27" s="304"/>
      <c r="TFM27" s="304"/>
      <c r="TFN27" s="304"/>
      <c r="TFO27" s="304"/>
      <c r="TFP27" s="304"/>
      <c r="TFQ27" s="304"/>
      <c r="TFR27" s="304"/>
      <c r="TFS27" s="304"/>
      <c r="TFT27" s="304"/>
      <c r="TFU27" s="304"/>
      <c r="TFV27" s="304"/>
      <c r="TFW27" s="304"/>
      <c r="TFX27" s="304"/>
      <c r="TFY27" s="304"/>
      <c r="TFZ27" s="304"/>
      <c r="TGA27" s="304"/>
      <c r="TGB27" s="304"/>
      <c r="TGC27" s="304"/>
      <c r="TGD27" s="304"/>
      <c r="TGE27" s="304"/>
      <c r="TGF27" s="304"/>
      <c r="TGG27" s="304"/>
      <c r="TGH27" s="304"/>
      <c r="TGI27" s="304"/>
      <c r="TGJ27" s="304"/>
      <c r="TGK27" s="304"/>
      <c r="TGL27" s="304"/>
      <c r="TGM27" s="304"/>
      <c r="TGN27" s="304"/>
      <c r="TGO27" s="304"/>
      <c r="TGP27" s="304"/>
      <c r="TGQ27" s="304"/>
      <c r="TGR27" s="304"/>
      <c r="TGS27" s="304"/>
      <c r="TGT27" s="304"/>
      <c r="TGU27" s="304"/>
      <c r="TGV27" s="304"/>
      <c r="TGW27" s="304"/>
      <c r="TGX27" s="304"/>
      <c r="TGY27" s="304"/>
      <c r="TGZ27" s="304"/>
      <c r="THA27" s="304"/>
      <c r="THB27" s="304"/>
      <c r="THC27" s="304"/>
      <c r="THD27" s="304"/>
      <c r="THE27" s="304"/>
      <c r="THF27" s="304"/>
      <c r="THG27" s="304"/>
      <c r="THH27" s="304"/>
      <c r="THI27" s="304"/>
      <c r="THJ27" s="304"/>
      <c r="THK27" s="304"/>
      <c r="THL27" s="304"/>
      <c r="THM27" s="304"/>
      <c r="THN27" s="304"/>
      <c r="THO27" s="304"/>
      <c r="THP27" s="304"/>
      <c r="THQ27" s="304"/>
      <c r="THR27" s="304"/>
      <c r="THS27" s="304"/>
      <c r="THT27" s="304"/>
      <c r="THU27" s="304"/>
      <c r="THV27" s="304"/>
      <c r="THW27" s="304"/>
      <c r="THX27" s="304"/>
      <c r="THY27" s="304"/>
      <c r="THZ27" s="304"/>
      <c r="TIA27" s="304"/>
      <c r="TIB27" s="304"/>
      <c r="TIC27" s="304"/>
      <c r="TID27" s="304"/>
      <c r="TIE27" s="304"/>
      <c r="TIF27" s="304"/>
      <c r="TIG27" s="304"/>
      <c r="TIH27" s="304"/>
      <c r="TII27" s="304"/>
      <c r="TIJ27" s="304"/>
      <c r="TIK27" s="304"/>
      <c r="TIL27" s="304"/>
      <c r="TIM27" s="304"/>
      <c r="TIN27" s="304"/>
      <c r="TIO27" s="304"/>
      <c r="TIP27" s="304"/>
      <c r="TIQ27" s="304"/>
      <c r="TIR27" s="304"/>
      <c r="TIS27" s="304"/>
      <c r="TIT27" s="304"/>
      <c r="TIU27" s="304"/>
      <c r="TIV27" s="304"/>
      <c r="TIW27" s="304"/>
      <c r="TIX27" s="304"/>
      <c r="TIY27" s="304"/>
      <c r="TIZ27" s="304"/>
      <c r="TJA27" s="304"/>
      <c r="TJB27" s="304"/>
      <c r="TJC27" s="304"/>
      <c r="TJD27" s="304"/>
      <c r="TJE27" s="304"/>
      <c r="TJF27" s="304"/>
      <c r="TJG27" s="304"/>
      <c r="TJH27" s="304"/>
      <c r="TJI27" s="304"/>
      <c r="TJJ27" s="304"/>
      <c r="TJK27" s="304"/>
      <c r="TJL27" s="304"/>
      <c r="TJM27" s="304"/>
      <c r="TJN27" s="304"/>
      <c r="TJO27" s="304"/>
      <c r="TJP27" s="304"/>
      <c r="TJQ27" s="304"/>
      <c r="TJR27" s="304"/>
      <c r="TJS27" s="304"/>
      <c r="TJT27" s="304"/>
      <c r="TJU27" s="304"/>
      <c r="TJV27" s="304"/>
      <c r="TJW27" s="304"/>
      <c r="TJX27" s="304"/>
      <c r="TJY27" s="304"/>
      <c r="TJZ27" s="304"/>
      <c r="TKA27" s="304"/>
      <c r="TKB27" s="304"/>
      <c r="TKC27" s="304"/>
      <c r="TKD27" s="304"/>
      <c r="TKE27" s="304"/>
      <c r="TKF27" s="304"/>
      <c r="TKG27" s="304"/>
      <c r="TKH27" s="304"/>
      <c r="TKI27" s="304"/>
      <c r="TKJ27" s="304"/>
      <c r="TKK27" s="304"/>
      <c r="TKL27" s="304"/>
      <c r="TKM27" s="304"/>
      <c r="TKN27" s="304"/>
      <c r="TKO27" s="304"/>
      <c r="TKP27" s="304"/>
      <c r="TKQ27" s="304"/>
      <c r="TKR27" s="304"/>
      <c r="TKS27" s="304"/>
      <c r="TKT27" s="304"/>
      <c r="TKU27" s="304"/>
      <c r="TKV27" s="304"/>
      <c r="TKW27" s="304"/>
      <c r="TKX27" s="304"/>
      <c r="TKY27" s="304"/>
      <c r="TKZ27" s="304"/>
      <c r="TLA27" s="304"/>
      <c r="TLB27" s="304"/>
      <c r="TLC27" s="304"/>
      <c r="TLD27" s="304"/>
      <c r="TLE27" s="304"/>
      <c r="TLF27" s="304"/>
      <c r="TLG27" s="304"/>
      <c r="TLH27" s="304"/>
      <c r="TLI27" s="304"/>
      <c r="TLJ27" s="304"/>
      <c r="TLK27" s="304"/>
      <c r="TLL27" s="304"/>
      <c r="TLM27" s="304"/>
      <c r="TLN27" s="304"/>
      <c r="TLO27" s="304"/>
      <c r="TLP27" s="304"/>
      <c r="TLQ27" s="304"/>
      <c r="TLR27" s="304"/>
      <c r="TLS27" s="304"/>
      <c r="TLT27" s="304"/>
      <c r="TLU27" s="304"/>
      <c r="TLV27" s="304"/>
      <c r="TLW27" s="304"/>
      <c r="TLX27" s="304"/>
      <c r="TLY27" s="304"/>
      <c r="TLZ27" s="304"/>
      <c r="TMA27" s="304"/>
      <c r="TMB27" s="304"/>
      <c r="TMC27" s="304"/>
      <c r="TMD27" s="304"/>
      <c r="TME27" s="304"/>
      <c r="TMF27" s="304"/>
      <c r="TMG27" s="304"/>
      <c r="TMH27" s="304"/>
      <c r="TMI27" s="304"/>
      <c r="TMJ27" s="304"/>
      <c r="TMK27" s="304"/>
      <c r="TML27" s="304"/>
      <c r="TMM27" s="304"/>
      <c r="TMN27" s="304"/>
      <c r="TMO27" s="304"/>
      <c r="TMP27" s="304"/>
      <c r="TMQ27" s="304"/>
      <c r="TMR27" s="304"/>
      <c r="TMS27" s="304"/>
      <c r="TMT27" s="304"/>
      <c r="TMU27" s="304"/>
      <c r="TMV27" s="304"/>
      <c r="TMW27" s="304"/>
      <c r="TMX27" s="304"/>
      <c r="TMY27" s="304"/>
      <c r="TMZ27" s="304"/>
      <c r="TNA27" s="304"/>
      <c r="TNB27" s="304"/>
      <c r="TNC27" s="304"/>
      <c r="TND27" s="304"/>
      <c r="TNE27" s="304"/>
      <c r="TNF27" s="304"/>
      <c r="TNG27" s="304"/>
      <c r="TNH27" s="304"/>
      <c r="TNI27" s="304"/>
      <c r="TNJ27" s="304"/>
      <c r="TNK27" s="304"/>
      <c r="TNL27" s="304"/>
      <c r="TNM27" s="304"/>
      <c r="TNN27" s="304"/>
      <c r="TNO27" s="304"/>
      <c r="TNP27" s="304"/>
      <c r="TNQ27" s="304"/>
      <c r="TNR27" s="304"/>
      <c r="TNS27" s="304"/>
      <c r="TNT27" s="304"/>
      <c r="TNU27" s="304"/>
      <c r="TNV27" s="304"/>
      <c r="TNW27" s="304"/>
      <c r="TNX27" s="304"/>
      <c r="TNY27" s="304"/>
      <c r="TNZ27" s="304"/>
      <c r="TOA27" s="304"/>
      <c r="TOB27" s="304"/>
      <c r="TOC27" s="304"/>
      <c r="TOD27" s="304"/>
      <c r="TOE27" s="304"/>
      <c r="TOF27" s="304"/>
      <c r="TOG27" s="304"/>
      <c r="TOH27" s="304"/>
      <c r="TOI27" s="304"/>
      <c r="TOJ27" s="304"/>
      <c r="TOK27" s="304"/>
      <c r="TOL27" s="304"/>
      <c r="TOM27" s="304"/>
      <c r="TON27" s="304"/>
      <c r="TOO27" s="304"/>
      <c r="TOP27" s="304"/>
      <c r="TOQ27" s="304"/>
      <c r="TOR27" s="304"/>
      <c r="TOS27" s="304"/>
      <c r="TOT27" s="304"/>
      <c r="TOU27" s="304"/>
      <c r="TOV27" s="304"/>
      <c r="TOW27" s="304"/>
      <c r="TOX27" s="304"/>
      <c r="TOY27" s="304"/>
      <c r="TOZ27" s="304"/>
      <c r="TPA27" s="304"/>
      <c r="TPB27" s="304"/>
      <c r="TPC27" s="304"/>
      <c r="TPD27" s="304"/>
      <c r="TPE27" s="304"/>
      <c r="TPF27" s="304"/>
      <c r="TPG27" s="304"/>
      <c r="TPH27" s="304"/>
      <c r="TPI27" s="304"/>
      <c r="TPJ27" s="304"/>
      <c r="TPK27" s="304"/>
      <c r="TPL27" s="304"/>
      <c r="TPM27" s="304"/>
      <c r="TPN27" s="304"/>
      <c r="TPO27" s="304"/>
      <c r="TPP27" s="304"/>
      <c r="TPQ27" s="304"/>
      <c r="TPR27" s="304"/>
      <c r="TPS27" s="304"/>
      <c r="TPT27" s="304"/>
      <c r="TPU27" s="304"/>
      <c r="TPV27" s="304"/>
      <c r="TPW27" s="304"/>
      <c r="TPX27" s="304"/>
      <c r="TPY27" s="304"/>
      <c r="TPZ27" s="304"/>
      <c r="TQA27" s="304"/>
      <c r="TQB27" s="304"/>
      <c r="TQC27" s="304"/>
      <c r="TQD27" s="304"/>
      <c r="TQE27" s="304"/>
      <c r="TQF27" s="304"/>
      <c r="TQG27" s="304"/>
      <c r="TQH27" s="304"/>
      <c r="TQI27" s="304"/>
      <c r="TQJ27" s="304"/>
      <c r="TQK27" s="304"/>
      <c r="TQL27" s="304"/>
      <c r="TQM27" s="304"/>
      <c r="TQN27" s="304"/>
      <c r="TQO27" s="304"/>
      <c r="TQP27" s="304"/>
      <c r="TQQ27" s="304"/>
      <c r="TQR27" s="304"/>
      <c r="TQS27" s="304"/>
      <c r="TQT27" s="304"/>
      <c r="TQU27" s="304"/>
      <c r="TQV27" s="304"/>
      <c r="TQW27" s="304"/>
      <c r="TQX27" s="304"/>
      <c r="TQY27" s="304"/>
      <c r="TQZ27" s="304"/>
      <c r="TRA27" s="304"/>
      <c r="TRB27" s="304"/>
      <c r="TRC27" s="304"/>
      <c r="TRD27" s="304"/>
      <c r="TRE27" s="304"/>
      <c r="TRF27" s="304"/>
      <c r="TRG27" s="304"/>
      <c r="TRH27" s="304"/>
      <c r="TRI27" s="304"/>
      <c r="TRJ27" s="304"/>
      <c r="TRK27" s="304"/>
      <c r="TRL27" s="304"/>
      <c r="TRM27" s="304"/>
      <c r="TRN27" s="304"/>
      <c r="TRO27" s="304"/>
      <c r="TRP27" s="304"/>
      <c r="TRQ27" s="304"/>
      <c r="TRR27" s="304"/>
      <c r="TRS27" s="304"/>
      <c r="TRT27" s="304"/>
      <c r="TRU27" s="304"/>
      <c r="TRV27" s="304"/>
      <c r="TRW27" s="304"/>
      <c r="TRX27" s="304"/>
      <c r="TRY27" s="304"/>
      <c r="TRZ27" s="304"/>
      <c r="TSA27" s="304"/>
      <c r="TSB27" s="304"/>
      <c r="TSC27" s="304"/>
      <c r="TSD27" s="304"/>
      <c r="TSE27" s="304"/>
      <c r="TSF27" s="304"/>
      <c r="TSG27" s="304"/>
      <c r="TSH27" s="304"/>
      <c r="TSI27" s="304"/>
      <c r="TSJ27" s="304"/>
      <c r="TSK27" s="304"/>
      <c r="TSL27" s="304"/>
      <c r="TSM27" s="304"/>
      <c r="TSN27" s="304"/>
      <c r="TSO27" s="304"/>
      <c r="TSP27" s="304"/>
      <c r="TSQ27" s="304"/>
      <c r="TSR27" s="304"/>
      <c r="TSS27" s="304"/>
      <c r="TST27" s="304"/>
      <c r="TSU27" s="304"/>
      <c r="TSV27" s="304"/>
      <c r="TSW27" s="304"/>
      <c r="TSX27" s="304"/>
      <c r="TSY27" s="304"/>
      <c r="TSZ27" s="304"/>
      <c r="TTA27" s="304"/>
      <c r="TTB27" s="304"/>
      <c r="TTC27" s="304"/>
      <c r="TTD27" s="304"/>
      <c r="TTE27" s="304"/>
      <c r="TTF27" s="304"/>
      <c r="TTG27" s="304"/>
      <c r="TTH27" s="304"/>
      <c r="TTI27" s="304"/>
      <c r="TTJ27" s="304"/>
      <c r="TTK27" s="304"/>
      <c r="TTL27" s="304"/>
      <c r="TTM27" s="304"/>
      <c r="TTN27" s="304"/>
      <c r="TTO27" s="304"/>
      <c r="TTP27" s="304"/>
      <c r="TTQ27" s="304"/>
      <c r="TTR27" s="304"/>
      <c r="TTS27" s="304"/>
      <c r="TTT27" s="304"/>
      <c r="TTU27" s="304"/>
      <c r="TTV27" s="304"/>
      <c r="TTW27" s="304"/>
      <c r="TTX27" s="304"/>
      <c r="TTY27" s="304"/>
      <c r="TTZ27" s="304"/>
      <c r="TUA27" s="304"/>
      <c r="TUB27" s="304"/>
      <c r="TUC27" s="304"/>
      <c r="TUD27" s="304"/>
      <c r="TUE27" s="304"/>
      <c r="TUF27" s="304"/>
      <c r="TUG27" s="304"/>
      <c r="TUH27" s="304"/>
      <c r="TUI27" s="304"/>
      <c r="TUJ27" s="304"/>
      <c r="TUK27" s="304"/>
      <c r="TUL27" s="304"/>
      <c r="TUM27" s="304"/>
      <c r="TUN27" s="304"/>
      <c r="TUO27" s="304"/>
      <c r="TUP27" s="304"/>
      <c r="TUQ27" s="304"/>
      <c r="TUR27" s="304"/>
      <c r="TUS27" s="304"/>
      <c r="TUT27" s="304"/>
      <c r="TUU27" s="304"/>
      <c r="TUV27" s="304"/>
      <c r="TUW27" s="304"/>
      <c r="TUX27" s="304"/>
      <c r="TUY27" s="304"/>
      <c r="TUZ27" s="304"/>
      <c r="TVA27" s="304"/>
      <c r="TVB27" s="304"/>
      <c r="TVC27" s="304"/>
      <c r="TVD27" s="304"/>
      <c r="TVE27" s="304"/>
      <c r="TVF27" s="304"/>
      <c r="TVG27" s="304"/>
      <c r="TVH27" s="304"/>
      <c r="TVI27" s="304"/>
      <c r="TVJ27" s="304"/>
      <c r="TVK27" s="304"/>
      <c r="TVL27" s="304"/>
      <c r="TVM27" s="304"/>
      <c r="TVN27" s="304"/>
      <c r="TVO27" s="304"/>
      <c r="TVP27" s="304"/>
      <c r="TVQ27" s="304"/>
      <c r="TVR27" s="304"/>
      <c r="TVS27" s="304"/>
      <c r="TVT27" s="304"/>
      <c r="TVU27" s="304"/>
      <c r="TVV27" s="304"/>
      <c r="TVW27" s="304"/>
      <c r="TVX27" s="304"/>
      <c r="TVY27" s="304"/>
      <c r="TVZ27" s="304"/>
      <c r="TWA27" s="304"/>
      <c r="TWB27" s="304"/>
      <c r="TWC27" s="304"/>
      <c r="TWD27" s="304"/>
      <c r="TWE27" s="304"/>
      <c r="TWF27" s="304"/>
      <c r="TWG27" s="304"/>
      <c r="TWH27" s="304"/>
      <c r="TWI27" s="304"/>
      <c r="TWJ27" s="304"/>
      <c r="TWK27" s="304"/>
      <c r="TWL27" s="304"/>
      <c r="TWM27" s="304"/>
      <c r="TWN27" s="304"/>
      <c r="TWO27" s="304"/>
      <c r="TWP27" s="304"/>
      <c r="TWQ27" s="304"/>
      <c r="TWR27" s="304"/>
      <c r="TWS27" s="304"/>
      <c r="TWT27" s="304"/>
      <c r="TWU27" s="304"/>
      <c r="TWV27" s="304"/>
      <c r="TWW27" s="304"/>
      <c r="TWX27" s="304"/>
      <c r="TWY27" s="304"/>
      <c r="TWZ27" s="304"/>
      <c r="TXA27" s="304"/>
      <c r="TXB27" s="304"/>
      <c r="TXC27" s="304"/>
      <c r="TXD27" s="304"/>
      <c r="TXE27" s="304"/>
      <c r="TXF27" s="304"/>
      <c r="TXG27" s="304"/>
      <c r="TXH27" s="304"/>
      <c r="TXI27" s="304"/>
      <c r="TXJ27" s="304"/>
      <c r="TXK27" s="304"/>
      <c r="TXL27" s="304"/>
      <c r="TXM27" s="304"/>
      <c r="TXN27" s="304"/>
      <c r="TXO27" s="304"/>
      <c r="TXP27" s="304"/>
      <c r="TXQ27" s="304"/>
      <c r="TXR27" s="304"/>
      <c r="TXS27" s="304"/>
      <c r="TXT27" s="304"/>
      <c r="TXU27" s="304"/>
      <c r="TXV27" s="304"/>
      <c r="TXW27" s="304"/>
      <c r="TXX27" s="304"/>
      <c r="TXY27" s="304"/>
      <c r="TXZ27" s="304"/>
      <c r="TYA27" s="304"/>
      <c r="TYB27" s="304"/>
      <c r="TYC27" s="304"/>
      <c r="TYD27" s="304"/>
      <c r="TYE27" s="304"/>
      <c r="TYF27" s="304"/>
      <c r="TYG27" s="304"/>
      <c r="TYH27" s="304"/>
      <c r="TYI27" s="304"/>
      <c r="TYJ27" s="304"/>
      <c r="TYK27" s="304"/>
      <c r="TYL27" s="304"/>
      <c r="TYM27" s="304"/>
      <c r="TYN27" s="304"/>
      <c r="TYO27" s="304"/>
      <c r="TYP27" s="304"/>
      <c r="TYQ27" s="304"/>
      <c r="TYR27" s="304"/>
      <c r="TYS27" s="304"/>
      <c r="TYT27" s="304"/>
      <c r="TYU27" s="304"/>
      <c r="TYV27" s="304"/>
      <c r="TYW27" s="304"/>
      <c r="TYX27" s="304"/>
      <c r="TYY27" s="304"/>
      <c r="TYZ27" s="304"/>
      <c r="TZA27" s="304"/>
      <c r="TZB27" s="304"/>
      <c r="TZC27" s="304"/>
      <c r="TZD27" s="304"/>
      <c r="TZE27" s="304"/>
      <c r="TZF27" s="304"/>
      <c r="TZG27" s="304"/>
      <c r="TZH27" s="304"/>
      <c r="TZI27" s="304"/>
      <c r="TZJ27" s="304"/>
      <c r="TZK27" s="304"/>
      <c r="TZL27" s="304"/>
      <c r="TZM27" s="304"/>
      <c r="TZN27" s="304"/>
      <c r="TZO27" s="304"/>
      <c r="TZP27" s="304"/>
      <c r="TZQ27" s="304"/>
      <c r="TZR27" s="304"/>
      <c r="TZS27" s="304"/>
      <c r="TZT27" s="304"/>
      <c r="TZU27" s="304"/>
      <c r="TZV27" s="304"/>
      <c r="TZW27" s="304"/>
      <c r="TZX27" s="304"/>
      <c r="TZY27" s="304"/>
      <c r="TZZ27" s="304"/>
      <c r="UAA27" s="304"/>
      <c r="UAB27" s="304"/>
      <c r="UAC27" s="304"/>
      <c r="UAD27" s="304"/>
      <c r="UAE27" s="304"/>
      <c r="UAF27" s="304"/>
      <c r="UAG27" s="304"/>
      <c r="UAH27" s="304"/>
      <c r="UAI27" s="304"/>
      <c r="UAJ27" s="304"/>
      <c r="UAK27" s="304"/>
      <c r="UAL27" s="304"/>
      <c r="UAM27" s="304"/>
      <c r="UAN27" s="304"/>
      <c r="UAO27" s="304"/>
      <c r="UAP27" s="304"/>
      <c r="UAQ27" s="304"/>
      <c r="UAR27" s="304"/>
      <c r="UAS27" s="304"/>
      <c r="UAT27" s="304"/>
      <c r="UAU27" s="304"/>
      <c r="UAV27" s="304"/>
      <c r="UAW27" s="304"/>
      <c r="UAX27" s="304"/>
      <c r="UAY27" s="304"/>
      <c r="UAZ27" s="304"/>
      <c r="UBA27" s="304"/>
      <c r="UBB27" s="304"/>
      <c r="UBC27" s="304"/>
      <c r="UBD27" s="304"/>
      <c r="UBE27" s="304"/>
      <c r="UBF27" s="304"/>
      <c r="UBG27" s="304"/>
      <c r="UBH27" s="304"/>
      <c r="UBI27" s="304"/>
      <c r="UBJ27" s="304"/>
      <c r="UBK27" s="304"/>
      <c r="UBL27" s="304"/>
      <c r="UBM27" s="304"/>
      <c r="UBN27" s="304"/>
      <c r="UBO27" s="304"/>
      <c r="UBP27" s="304"/>
      <c r="UBQ27" s="304"/>
      <c r="UBR27" s="304"/>
      <c r="UBS27" s="304"/>
      <c r="UBT27" s="304"/>
      <c r="UBU27" s="304"/>
      <c r="UBV27" s="304"/>
      <c r="UBW27" s="304"/>
      <c r="UBX27" s="304"/>
      <c r="UBY27" s="304"/>
      <c r="UBZ27" s="304"/>
      <c r="UCA27" s="304"/>
      <c r="UCB27" s="304"/>
      <c r="UCC27" s="304"/>
      <c r="UCD27" s="304"/>
      <c r="UCE27" s="304"/>
      <c r="UCF27" s="304"/>
      <c r="UCG27" s="304"/>
      <c r="UCH27" s="304"/>
      <c r="UCI27" s="304"/>
      <c r="UCJ27" s="304"/>
      <c r="UCK27" s="304"/>
      <c r="UCL27" s="304"/>
      <c r="UCM27" s="304"/>
      <c r="UCN27" s="304"/>
      <c r="UCO27" s="304"/>
      <c r="UCP27" s="304"/>
      <c r="UCQ27" s="304"/>
      <c r="UCR27" s="304"/>
      <c r="UCS27" s="304"/>
      <c r="UCT27" s="304"/>
      <c r="UCU27" s="304"/>
      <c r="UCV27" s="304"/>
      <c r="UCW27" s="304"/>
      <c r="UCX27" s="304"/>
      <c r="UCY27" s="304"/>
      <c r="UCZ27" s="304"/>
      <c r="UDA27" s="304"/>
      <c r="UDB27" s="304"/>
      <c r="UDC27" s="304"/>
      <c r="UDD27" s="304"/>
      <c r="UDE27" s="304"/>
      <c r="UDF27" s="304"/>
      <c r="UDG27" s="304"/>
      <c r="UDH27" s="304"/>
      <c r="UDI27" s="304"/>
      <c r="UDJ27" s="304"/>
      <c r="UDK27" s="304"/>
      <c r="UDL27" s="304"/>
      <c r="UDM27" s="304"/>
      <c r="UDN27" s="304"/>
      <c r="UDO27" s="304"/>
      <c r="UDP27" s="304"/>
      <c r="UDQ27" s="304"/>
      <c r="UDR27" s="304"/>
      <c r="UDS27" s="304"/>
      <c r="UDT27" s="304"/>
      <c r="UDU27" s="304"/>
      <c r="UDV27" s="304"/>
      <c r="UDW27" s="304"/>
      <c r="UDX27" s="304"/>
      <c r="UDY27" s="304"/>
      <c r="UDZ27" s="304"/>
      <c r="UEA27" s="304"/>
      <c r="UEB27" s="304"/>
      <c r="UEC27" s="304"/>
      <c r="UED27" s="304"/>
      <c r="UEE27" s="304"/>
      <c r="UEF27" s="304"/>
      <c r="UEG27" s="304"/>
      <c r="UEH27" s="304"/>
      <c r="UEI27" s="304"/>
      <c r="UEJ27" s="304"/>
      <c r="UEK27" s="304"/>
      <c r="UEL27" s="304"/>
      <c r="UEM27" s="304"/>
      <c r="UEN27" s="304"/>
      <c r="UEO27" s="304"/>
      <c r="UEP27" s="304"/>
      <c r="UEQ27" s="304"/>
      <c r="UER27" s="304"/>
      <c r="UES27" s="304"/>
      <c r="UET27" s="304"/>
      <c r="UEU27" s="304"/>
      <c r="UEV27" s="304"/>
      <c r="UEW27" s="304"/>
      <c r="UEX27" s="304"/>
      <c r="UEY27" s="304"/>
      <c r="UEZ27" s="304"/>
      <c r="UFA27" s="304"/>
      <c r="UFB27" s="304"/>
      <c r="UFC27" s="304"/>
      <c r="UFD27" s="304"/>
      <c r="UFE27" s="304"/>
      <c r="UFF27" s="304"/>
      <c r="UFG27" s="304"/>
      <c r="UFH27" s="304"/>
      <c r="UFI27" s="304"/>
      <c r="UFJ27" s="304"/>
      <c r="UFK27" s="304"/>
      <c r="UFL27" s="304"/>
      <c r="UFM27" s="304"/>
      <c r="UFN27" s="304"/>
      <c r="UFO27" s="304"/>
      <c r="UFP27" s="304"/>
      <c r="UFQ27" s="304"/>
      <c r="UFR27" s="304"/>
      <c r="UFS27" s="304"/>
      <c r="UFT27" s="304"/>
      <c r="UFU27" s="304"/>
      <c r="UFV27" s="304"/>
      <c r="UFW27" s="304"/>
      <c r="UFX27" s="304"/>
      <c r="UFY27" s="304"/>
      <c r="UFZ27" s="304"/>
      <c r="UGA27" s="304"/>
      <c r="UGB27" s="304"/>
      <c r="UGC27" s="304"/>
      <c r="UGD27" s="304"/>
      <c r="UGE27" s="304"/>
      <c r="UGF27" s="304"/>
      <c r="UGG27" s="304"/>
      <c r="UGH27" s="304"/>
      <c r="UGI27" s="304"/>
      <c r="UGJ27" s="304"/>
      <c r="UGK27" s="304"/>
      <c r="UGL27" s="304"/>
      <c r="UGM27" s="304"/>
      <c r="UGN27" s="304"/>
      <c r="UGO27" s="304"/>
      <c r="UGP27" s="304"/>
      <c r="UGQ27" s="304"/>
      <c r="UGR27" s="304"/>
      <c r="UGS27" s="304"/>
      <c r="UGT27" s="304"/>
      <c r="UGU27" s="304"/>
      <c r="UGV27" s="304"/>
      <c r="UGW27" s="304"/>
      <c r="UGX27" s="304"/>
      <c r="UGY27" s="304"/>
      <c r="UGZ27" s="304"/>
      <c r="UHA27" s="304"/>
      <c r="UHB27" s="304"/>
      <c r="UHC27" s="304"/>
      <c r="UHD27" s="304"/>
      <c r="UHE27" s="304"/>
      <c r="UHF27" s="304"/>
      <c r="UHG27" s="304"/>
      <c r="UHH27" s="304"/>
      <c r="UHI27" s="304"/>
      <c r="UHJ27" s="304"/>
      <c r="UHK27" s="304"/>
      <c r="UHL27" s="304"/>
      <c r="UHM27" s="304"/>
      <c r="UHN27" s="304"/>
      <c r="UHO27" s="304"/>
      <c r="UHP27" s="304"/>
      <c r="UHQ27" s="304"/>
      <c r="UHR27" s="304"/>
      <c r="UHS27" s="304"/>
      <c r="UHT27" s="304"/>
      <c r="UHU27" s="304"/>
      <c r="UHV27" s="304"/>
      <c r="UHW27" s="304"/>
      <c r="UHX27" s="304"/>
      <c r="UHY27" s="304"/>
      <c r="UHZ27" s="304"/>
      <c r="UIA27" s="304"/>
      <c r="UIB27" s="304"/>
      <c r="UIC27" s="304"/>
      <c r="UID27" s="304"/>
      <c r="UIE27" s="304"/>
      <c r="UIF27" s="304"/>
      <c r="UIG27" s="304"/>
      <c r="UIH27" s="304"/>
      <c r="UII27" s="304"/>
      <c r="UIJ27" s="304"/>
      <c r="UIK27" s="304"/>
      <c r="UIL27" s="304"/>
      <c r="UIM27" s="304"/>
      <c r="UIN27" s="304"/>
      <c r="UIO27" s="304"/>
      <c r="UIP27" s="304"/>
      <c r="UIQ27" s="304"/>
      <c r="UIR27" s="304"/>
      <c r="UIS27" s="304"/>
      <c r="UIT27" s="304"/>
      <c r="UIU27" s="304"/>
      <c r="UIV27" s="304"/>
      <c r="UIW27" s="304"/>
      <c r="UIX27" s="304"/>
      <c r="UIY27" s="304"/>
      <c r="UIZ27" s="304"/>
      <c r="UJA27" s="304"/>
      <c r="UJB27" s="304"/>
      <c r="UJC27" s="304"/>
      <c r="UJD27" s="304"/>
      <c r="UJE27" s="304"/>
      <c r="UJF27" s="304"/>
      <c r="UJG27" s="304"/>
      <c r="UJH27" s="304"/>
      <c r="UJI27" s="304"/>
      <c r="UJJ27" s="304"/>
      <c r="UJK27" s="304"/>
      <c r="UJL27" s="304"/>
      <c r="UJM27" s="304"/>
      <c r="UJN27" s="304"/>
      <c r="UJO27" s="304"/>
      <c r="UJP27" s="304"/>
      <c r="UJQ27" s="304"/>
      <c r="UJR27" s="304"/>
      <c r="UJS27" s="304"/>
      <c r="UJT27" s="304"/>
      <c r="UJU27" s="304"/>
      <c r="UJV27" s="304"/>
      <c r="UJW27" s="304"/>
      <c r="UJX27" s="304"/>
      <c r="UJY27" s="304"/>
      <c r="UJZ27" s="304"/>
      <c r="UKA27" s="304"/>
      <c r="UKB27" s="304"/>
      <c r="UKC27" s="304"/>
      <c r="UKD27" s="304"/>
      <c r="UKE27" s="304"/>
      <c r="UKF27" s="304"/>
      <c r="UKG27" s="304"/>
      <c r="UKH27" s="304"/>
      <c r="UKI27" s="304"/>
      <c r="UKJ27" s="304"/>
      <c r="UKK27" s="304"/>
      <c r="UKL27" s="304"/>
      <c r="UKM27" s="304"/>
      <c r="UKN27" s="304"/>
      <c r="UKO27" s="304"/>
      <c r="UKP27" s="304"/>
      <c r="UKQ27" s="304"/>
      <c r="UKR27" s="304"/>
      <c r="UKS27" s="304"/>
      <c r="UKT27" s="304"/>
      <c r="UKU27" s="304"/>
      <c r="UKV27" s="304"/>
      <c r="UKW27" s="304"/>
      <c r="UKX27" s="304"/>
      <c r="UKY27" s="304"/>
      <c r="UKZ27" s="304"/>
      <c r="ULA27" s="304"/>
      <c r="ULB27" s="304"/>
      <c r="ULC27" s="304"/>
      <c r="ULD27" s="304"/>
      <c r="ULE27" s="304"/>
      <c r="ULF27" s="304"/>
      <c r="ULG27" s="304"/>
      <c r="ULH27" s="304"/>
      <c r="ULI27" s="304"/>
      <c r="ULJ27" s="304"/>
      <c r="ULK27" s="304"/>
      <c r="ULL27" s="304"/>
      <c r="ULM27" s="304"/>
      <c r="ULN27" s="304"/>
      <c r="ULO27" s="304"/>
      <c r="ULP27" s="304"/>
      <c r="ULQ27" s="304"/>
      <c r="ULR27" s="304"/>
      <c r="ULS27" s="304"/>
      <c r="ULT27" s="304"/>
      <c r="ULU27" s="304"/>
      <c r="ULV27" s="304"/>
      <c r="ULW27" s="304"/>
      <c r="ULX27" s="304"/>
      <c r="ULY27" s="304"/>
      <c r="ULZ27" s="304"/>
      <c r="UMA27" s="304"/>
      <c r="UMB27" s="304"/>
      <c r="UMC27" s="304"/>
      <c r="UMD27" s="304"/>
      <c r="UME27" s="304"/>
      <c r="UMF27" s="304"/>
      <c r="UMG27" s="304"/>
      <c r="UMH27" s="304"/>
      <c r="UMI27" s="304"/>
      <c r="UMJ27" s="304"/>
      <c r="UMK27" s="304"/>
      <c r="UML27" s="304"/>
      <c r="UMM27" s="304"/>
      <c r="UMN27" s="304"/>
      <c r="UMO27" s="304"/>
      <c r="UMP27" s="304"/>
      <c r="UMQ27" s="304"/>
      <c r="UMR27" s="304"/>
      <c r="UMS27" s="304"/>
      <c r="UMT27" s="304"/>
      <c r="UMU27" s="304"/>
      <c r="UMV27" s="304"/>
      <c r="UMW27" s="304"/>
      <c r="UMX27" s="304"/>
      <c r="UMY27" s="304"/>
      <c r="UMZ27" s="304"/>
      <c r="UNA27" s="304"/>
      <c r="UNB27" s="304"/>
      <c r="UNC27" s="304"/>
      <c r="UND27" s="304"/>
      <c r="UNE27" s="304"/>
      <c r="UNF27" s="304"/>
      <c r="UNG27" s="304"/>
      <c r="UNH27" s="304"/>
      <c r="UNI27" s="304"/>
      <c r="UNJ27" s="304"/>
      <c r="UNK27" s="304"/>
      <c r="UNL27" s="304"/>
      <c r="UNM27" s="304"/>
      <c r="UNN27" s="304"/>
      <c r="UNO27" s="304"/>
      <c r="UNP27" s="304"/>
      <c r="UNQ27" s="304"/>
      <c r="UNR27" s="304"/>
      <c r="UNS27" s="304"/>
      <c r="UNT27" s="304"/>
      <c r="UNU27" s="304"/>
      <c r="UNV27" s="304"/>
      <c r="UNW27" s="304"/>
      <c r="UNX27" s="304"/>
      <c r="UNY27" s="304"/>
      <c r="UNZ27" s="304"/>
      <c r="UOA27" s="304"/>
      <c r="UOB27" s="304"/>
      <c r="UOC27" s="304"/>
      <c r="UOD27" s="304"/>
      <c r="UOE27" s="304"/>
      <c r="UOF27" s="304"/>
      <c r="UOG27" s="304"/>
      <c r="UOH27" s="304"/>
      <c r="UOI27" s="304"/>
      <c r="UOJ27" s="304"/>
      <c r="UOK27" s="304"/>
      <c r="UOL27" s="304"/>
      <c r="UOM27" s="304"/>
      <c r="UON27" s="304"/>
      <c r="UOO27" s="304"/>
      <c r="UOP27" s="304"/>
      <c r="UOQ27" s="304"/>
      <c r="UOR27" s="304"/>
      <c r="UOS27" s="304"/>
      <c r="UOT27" s="304"/>
      <c r="UOU27" s="304"/>
      <c r="UOV27" s="304"/>
      <c r="UOW27" s="304"/>
      <c r="UOX27" s="304"/>
      <c r="UOY27" s="304"/>
      <c r="UOZ27" s="304"/>
      <c r="UPA27" s="304"/>
      <c r="UPB27" s="304"/>
      <c r="UPC27" s="304"/>
      <c r="UPD27" s="304"/>
      <c r="UPE27" s="304"/>
      <c r="UPF27" s="304"/>
      <c r="UPG27" s="304"/>
      <c r="UPH27" s="304"/>
      <c r="UPI27" s="304"/>
      <c r="UPJ27" s="304"/>
      <c r="UPK27" s="304"/>
      <c r="UPL27" s="304"/>
      <c r="UPM27" s="304"/>
      <c r="UPN27" s="304"/>
      <c r="UPO27" s="304"/>
      <c r="UPP27" s="304"/>
      <c r="UPQ27" s="304"/>
      <c r="UPR27" s="304"/>
      <c r="UPS27" s="304"/>
      <c r="UPT27" s="304"/>
      <c r="UPU27" s="304"/>
      <c r="UPV27" s="304"/>
      <c r="UPW27" s="304"/>
      <c r="UPX27" s="304"/>
      <c r="UPY27" s="304"/>
      <c r="UPZ27" s="304"/>
      <c r="UQA27" s="304"/>
      <c r="UQB27" s="304"/>
      <c r="UQC27" s="304"/>
      <c r="UQD27" s="304"/>
      <c r="UQE27" s="304"/>
      <c r="UQF27" s="304"/>
      <c r="UQG27" s="304"/>
      <c r="UQH27" s="304"/>
      <c r="UQI27" s="304"/>
      <c r="UQJ27" s="304"/>
      <c r="UQK27" s="304"/>
      <c r="UQL27" s="304"/>
      <c r="UQM27" s="304"/>
      <c r="UQN27" s="304"/>
      <c r="UQO27" s="304"/>
      <c r="UQP27" s="304"/>
      <c r="UQQ27" s="304"/>
      <c r="UQR27" s="304"/>
      <c r="UQS27" s="304"/>
      <c r="UQT27" s="304"/>
      <c r="UQU27" s="304"/>
      <c r="UQV27" s="304"/>
      <c r="UQW27" s="304"/>
      <c r="UQX27" s="304"/>
      <c r="UQY27" s="304"/>
      <c r="UQZ27" s="304"/>
      <c r="URA27" s="304"/>
      <c r="URB27" s="304"/>
      <c r="URC27" s="304"/>
      <c r="URD27" s="304"/>
      <c r="URE27" s="304"/>
      <c r="URF27" s="304"/>
      <c r="URG27" s="304"/>
      <c r="URH27" s="304"/>
      <c r="URI27" s="304"/>
      <c r="URJ27" s="304"/>
      <c r="URK27" s="304"/>
      <c r="URL27" s="304"/>
      <c r="URM27" s="304"/>
      <c r="URN27" s="304"/>
      <c r="URO27" s="304"/>
      <c r="URP27" s="304"/>
      <c r="URQ27" s="304"/>
      <c r="URR27" s="304"/>
      <c r="URS27" s="304"/>
      <c r="URT27" s="304"/>
      <c r="URU27" s="304"/>
      <c r="URV27" s="304"/>
      <c r="URW27" s="304"/>
      <c r="URX27" s="304"/>
      <c r="URY27" s="304"/>
      <c r="URZ27" s="304"/>
      <c r="USA27" s="304"/>
      <c r="USB27" s="304"/>
      <c r="USC27" s="304"/>
      <c r="USD27" s="304"/>
      <c r="USE27" s="304"/>
      <c r="USF27" s="304"/>
      <c r="USG27" s="304"/>
      <c r="USH27" s="304"/>
      <c r="USI27" s="304"/>
      <c r="USJ27" s="304"/>
      <c r="USK27" s="304"/>
      <c r="USL27" s="304"/>
      <c r="USM27" s="304"/>
      <c r="USN27" s="304"/>
      <c r="USO27" s="304"/>
      <c r="USP27" s="304"/>
      <c r="USQ27" s="304"/>
      <c r="USR27" s="304"/>
      <c r="USS27" s="304"/>
      <c r="UST27" s="304"/>
      <c r="USU27" s="304"/>
      <c r="USV27" s="304"/>
      <c r="USW27" s="304"/>
      <c r="USX27" s="304"/>
      <c r="USY27" s="304"/>
      <c r="USZ27" s="304"/>
      <c r="UTA27" s="304"/>
      <c r="UTB27" s="304"/>
      <c r="UTC27" s="304"/>
      <c r="UTD27" s="304"/>
      <c r="UTE27" s="304"/>
      <c r="UTF27" s="304"/>
      <c r="UTG27" s="304"/>
      <c r="UTH27" s="304"/>
      <c r="UTI27" s="304"/>
      <c r="UTJ27" s="304"/>
      <c r="UTK27" s="304"/>
      <c r="UTL27" s="304"/>
      <c r="UTM27" s="304"/>
      <c r="UTN27" s="304"/>
      <c r="UTO27" s="304"/>
      <c r="UTP27" s="304"/>
      <c r="UTQ27" s="304"/>
      <c r="UTR27" s="304"/>
      <c r="UTS27" s="304"/>
      <c r="UTT27" s="304"/>
      <c r="UTU27" s="304"/>
      <c r="UTV27" s="304"/>
      <c r="UTW27" s="304"/>
      <c r="UTX27" s="304"/>
      <c r="UTY27" s="304"/>
      <c r="UTZ27" s="304"/>
      <c r="UUA27" s="304"/>
      <c r="UUB27" s="304"/>
      <c r="UUC27" s="304"/>
      <c r="UUD27" s="304"/>
      <c r="UUE27" s="304"/>
      <c r="UUF27" s="304"/>
      <c r="UUG27" s="304"/>
      <c r="UUH27" s="304"/>
      <c r="UUI27" s="304"/>
      <c r="UUJ27" s="304"/>
      <c r="UUK27" s="304"/>
      <c r="UUL27" s="304"/>
      <c r="UUM27" s="304"/>
      <c r="UUN27" s="304"/>
      <c r="UUO27" s="304"/>
      <c r="UUP27" s="304"/>
      <c r="UUQ27" s="304"/>
      <c r="UUR27" s="304"/>
      <c r="UUS27" s="304"/>
      <c r="UUT27" s="304"/>
      <c r="UUU27" s="304"/>
      <c r="UUV27" s="304"/>
      <c r="UUW27" s="304"/>
      <c r="UUX27" s="304"/>
      <c r="UUY27" s="304"/>
      <c r="UUZ27" s="304"/>
      <c r="UVA27" s="304"/>
      <c r="UVB27" s="304"/>
      <c r="UVC27" s="304"/>
      <c r="UVD27" s="304"/>
      <c r="UVE27" s="304"/>
      <c r="UVF27" s="304"/>
      <c r="UVG27" s="304"/>
      <c r="UVH27" s="304"/>
      <c r="UVI27" s="304"/>
      <c r="UVJ27" s="304"/>
      <c r="UVK27" s="304"/>
      <c r="UVL27" s="304"/>
      <c r="UVM27" s="304"/>
      <c r="UVN27" s="304"/>
      <c r="UVO27" s="304"/>
      <c r="UVP27" s="304"/>
      <c r="UVQ27" s="304"/>
      <c r="UVR27" s="304"/>
      <c r="UVS27" s="304"/>
      <c r="UVT27" s="304"/>
      <c r="UVU27" s="304"/>
      <c r="UVV27" s="304"/>
      <c r="UVW27" s="304"/>
      <c r="UVX27" s="304"/>
      <c r="UVY27" s="304"/>
      <c r="UVZ27" s="304"/>
      <c r="UWA27" s="304"/>
      <c r="UWB27" s="304"/>
      <c r="UWC27" s="304"/>
      <c r="UWD27" s="304"/>
      <c r="UWE27" s="304"/>
      <c r="UWF27" s="304"/>
      <c r="UWG27" s="304"/>
      <c r="UWH27" s="304"/>
      <c r="UWI27" s="304"/>
      <c r="UWJ27" s="304"/>
      <c r="UWK27" s="304"/>
      <c r="UWL27" s="304"/>
      <c r="UWM27" s="304"/>
      <c r="UWN27" s="304"/>
      <c r="UWO27" s="304"/>
      <c r="UWP27" s="304"/>
      <c r="UWQ27" s="304"/>
      <c r="UWR27" s="304"/>
      <c r="UWS27" s="304"/>
      <c r="UWT27" s="304"/>
      <c r="UWU27" s="304"/>
      <c r="UWV27" s="304"/>
      <c r="UWW27" s="304"/>
      <c r="UWX27" s="304"/>
      <c r="UWY27" s="304"/>
      <c r="UWZ27" s="304"/>
      <c r="UXA27" s="304"/>
      <c r="UXB27" s="304"/>
      <c r="UXC27" s="304"/>
      <c r="UXD27" s="304"/>
      <c r="UXE27" s="304"/>
      <c r="UXF27" s="304"/>
      <c r="UXG27" s="304"/>
      <c r="UXH27" s="304"/>
      <c r="UXI27" s="304"/>
      <c r="UXJ27" s="304"/>
      <c r="UXK27" s="304"/>
      <c r="UXL27" s="304"/>
      <c r="UXM27" s="304"/>
      <c r="UXN27" s="304"/>
      <c r="UXO27" s="304"/>
      <c r="UXP27" s="304"/>
      <c r="UXQ27" s="304"/>
      <c r="UXR27" s="304"/>
      <c r="UXS27" s="304"/>
      <c r="UXT27" s="304"/>
      <c r="UXU27" s="304"/>
      <c r="UXV27" s="304"/>
      <c r="UXW27" s="304"/>
      <c r="UXX27" s="304"/>
      <c r="UXY27" s="304"/>
      <c r="UXZ27" s="304"/>
      <c r="UYA27" s="304"/>
      <c r="UYB27" s="304"/>
      <c r="UYC27" s="304"/>
      <c r="UYD27" s="304"/>
      <c r="UYE27" s="304"/>
      <c r="UYF27" s="304"/>
      <c r="UYG27" s="304"/>
      <c r="UYH27" s="304"/>
      <c r="UYI27" s="304"/>
      <c r="UYJ27" s="304"/>
      <c r="UYK27" s="304"/>
      <c r="UYL27" s="304"/>
      <c r="UYM27" s="304"/>
      <c r="UYN27" s="304"/>
      <c r="UYO27" s="304"/>
      <c r="UYP27" s="304"/>
      <c r="UYQ27" s="304"/>
      <c r="UYR27" s="304"/>
      <c r="UYS27" s="304"/>
      <c r="UYT27" s="304"/>
      <c r="UYU27" s="304"/>
      <c r="UYV27" s="304"/>
      <c r="UYW27" s="304"/>
      <c r="UYX27" s="304"/>
      <c r="UYY27" s="304"/>
      <c r="UYZ27" s="304"/>
      <c r="UZA27" s="304"/>
      <c r="UZB27" s="304"/>
      <c r="UZC27" s="304"/>
      <c r="UZD27" s="304"/>
      <c r="UZE27" s="304"/>
      <c r="UZF27" s="304"/>
      <c r="UZG27" s="304"/>
      <c r="UZH27" s="304"/>
      <c r="UZI27" s="304"/>
      <c r="UZJ27" s="304"/>
      <c r="UZK27" s="304"/>
      <c r="UZL27" s="304"/>
      <c r="UZM27" s="304"/>
      <c r="UZN27" s="304"/>
      <c r="UZO27" s="304"/>
      <c r="UZP27" s="304"/>
      <c r="UZQ27" s="304"/>
      <c r="UZR27" s="304"/>
      <c r="UZS27" s="304"/>
      <c r="UZT27" s="304"/>
      <c r="UZU27" s="304"/>
      <c r="UZV27" s="304"/>
      <c r="UZW27" s="304"/>
      <c r="UZX27" s="304"/>
      <c r="UZY27" s="304"/>
      <c r="UZZ27" s="304"/>
      <c r="VAA27" s="304"/>
      <c r="VAB27" s="304"/>
      <c r="VAC27" s="304"/>
      <c r="VAD27" s="304"/>
      <c r="VAE27" s="304"/>
      <c r="VAF27" s="304"/>
      <c r="VAG27" s="304"/>
      <c r="VAH27" s="304"/>
      <c r="VAI27" s="304"/>
      <c r="VAJ27" s="304"/>
      <c r="VAK27" s="304"/>
      <c r="VAL27" s="304"/>
      <c r="VAM27" s="304"/>
      <c r="VAN27" s="304"/>
      <c r="VAO27" s="304"/>
      <c r="VAP27" s="304"/>
      <c r="VAQ27" s="304"/>
      <c r="VAR27" s="304"/>
      <c r="VAS27" s="304"/>
      <c r="VAT27" s="304"/>
      <c r="VAU27" s="304"/>
      <c r="VAV27" s="304"/>
      <c r="VAW27" s="304"/>
      <c r="VAX27" s="304"/>
      <c r="VAY27" s="304"/>
      <c r="VAZ27" s="304"/>
      <c r="VBA27" s="304"/>
      <c r="VBB27" s="304"/>
      <c r="VBC27" s="304"/>
      <c r="VBD27" s="304"/>
      <c r="VBE27" s="304"/>
      <c r="VBF27" s="304"/>
      <c r="VBG27" s="304"/>
      <c r="VBH27" s="304"/>
      <c r="VBI27" s="304"/>
      <c r="VBJ27" s="304"/>
      <c r="VBK27" s="304"/>
      <c r="VBL27" s="304"/>
      <c r="VBM27" s="304"/>
      <c r="VBN27" s="304"/>
      <c r="VBO27" s="304"/>
      <c r="VBP27" s="304"/>
      <c r="VBQ27" s="304"/>
      <c r="VBR27" s="304"/>
      <c r="VBS27" s="304"/>
      <c r="VBT27" s="304"/>
      <c r="VBU27" s="304"/>
      <c r="VBV27" s="304"/>
      <c r="VBW27" s="304"/>
      <c r="VBX27" s="304"/>
      <c r="VBY27" s="304"/>
      <c r="VBZ27" s="304"/>
      <c r="VCA27" s="304"/>
      <c r="VCB27" s="304"/>
      <c r="VCC27" s="304"/>
      <c r="VCD27" s="304"/>
      <c r="VCE27" s="304"/>
      <c r="VCF27" s="304"/>
      <c r="VCG27" s="304"/>
      <c r="VCH27" s="304"/>
      <c r="VCI27" s="304"/>
      <c r="VCJ27" s="304"/>
      <c r="VCK27" s="304"/>
      <c r="VCL27" s="304"/>
      <c r="VCM27" s="304"/>
      <c r="VCN27" s="304"/>
      <c r="VCO27" s="304"/>
      <c r="VCP27" s="304"/>
      <c r="VCQ27" s="304"/>
      <c r="VCR27" s="304"/>
      <c r="VCS27" s="304"/>
      <c r="VCT27" s="304"/>
      <c r="VCU27" s="304"/>
      <c r="VCV27" s="304"/>
      <c r="VCW27" s="304"/>
      <c r="VCX27" s="304"/>
      <c r="VCY27" s="304"/>
      <c r="VCZ27" s="304"/>
      <c r="VDA27" s="304"/>
      <c r="VDB27" s="304"/>
      <c r="VDC27" s="304"/>
      <c r="VDD27" s="304"/>
      <c r="VDE27" s="304"/>
      <c r="VDF27" s="304"/>
      <c r="VDG27" s="304"/>
      <c r="VDH27" s="304"/>
      <c r="VDI27" s="304"/>
      <c r="VDJ27" s="304"/>
      <c r="VDK27" s="304"/>
      <c r="VDL27" s="304"/>
      <c r="VDM27" s="304"/>
      <c r="VDN27" s="304"/>
      <c r="VDO27" s="304"/>
      <c r="VDP27" s="304"/>
      <c r="VDQ27" s="304"/>
      <c r="VDR27" s="304"/>
      <c r="VDS27" s="304"/>
      <c r="VDT27" s="304"/>
      <c r="VDU27" s="304"/>
      <c r="VDV27" s="304"/>
      <c r="VDW27" s="304"/>
      <c r="VDX27" s="304"/>
      <c r="VDY27" s="304"/>
      <c r="VDZ27" s="304"/>
      <c r="VEA27" s="304"/>
      <c r="VEB27" s="304"/>
      <c r="VEC27" s="304"/>
      <c r="VED27" s="304"/>
      <c r="VEE27" s="304"/>
      <c r="VEF27" s="304"/>
      <c r="VEG27" s="304"/>
      <c r="VEH27" s="304"/>
      <c r="VEI27" s="304"/>
      <c r="VEJ27" s="304"/>
      <c r="VEK27" s="304"/>
      <c r="VEL27" s="304"/>
      <c r="VEM27" s="304"/>
      <c r="VEN27" s="304"/>
      <c r="VEO27" s="304"/>
      <c r="VEP27" s="304"/>
      <c r="VEQ27" s="304"/>
      <c r="VER27" s="304"/>
      <c r="VES27" s="304"/>
      <c r="VET27" s="304"/>
      <c r="VEU27" s="304"/>
      <c r="VEV27" s="304"/>
      <c r="VEW27" s="304"/>
      <c r="VEX27" s="304"/>
      <c r="VEY27" s="304"/>
      <c r="VEZ27" s="304"/>
      <c r="VFA27" s="304"/>
      <c r="VFB27" s="304"/>
      <c r="VFC27" s="304"/>
      <c r="VFD27" s="304"/>
      <c r="VFE27" s="304"/>
      <c r="VFF27" s="304"/>
      <c r="VFG27" s="304"/>
      <c r="VFH27" s="304"/>
      <c r="VFI27" s="304"/>
      <c r="VFJ27" s="304"/>
      <c r="VFK27" s="304"/>
      <c r="VFL27" s="304"/>
      <c r="VFM27" s="304"/>
      <c r="VFN27" s="304"/>
      <c r="VFO27" s="304"/>
      <c r="VFP27" s="304"/>
      <c r="VFQ27" s="304"/>
      <c r="VFR27" s="304"/>
      <c r="VFS27" s="304"/>
      <c r="VFT27" s="304"/>
      <c r="VFU27" s="304"/>
      <c r="VFV27" s="304"/>
      <c r="VFW27" s="304"/>
      <c r="VFX27" s="304"/>
      <c r="VFY27" s="304"/>
      <c r="VFZ27" s="304"/>
      <c r="VGA27" s="304"/>
      <c r="VGB27" s="304"/>
      <c r="VGC27" s="304"/>
      <c r="VGD27" s="304"/>
      <c r="VGE27" s="304"/>
      <c r="VGF27" s="304"/>
      <c r="VGG27" s="304"/>
      <c r="VGH27" s="304"/>
      <c r="VGI27" s="304"/>
      <c r="VGJ27" s="304"/>
      <c r="VGK27" s="304"/>
      <c r="VGL27" s="304"/>
      <c r="VGM27" s="304"/>
      <c r="VGN27" s="304"/>
      <c r="VGO27" s="304"/>
      <c r="VGP27" s="304"/>
      <c r="VGQ27" s="304"/>
      <c r="VGR27" s="304"/>
      <c r="VGS27" s="304"/>
      <c r="VGT27" s="304"/>
      <c r="VGU27" s="304"/>
      <c r="VGV27" s="304"/>
      <c r="VGW27" s="304"/>
      <c r="VGX27" s="304"/>
      <c r="VGY27" s="304"/>
      <c r="VGZ27" s="304"/>
      <c r="VHA27" s="304"/>
      <c r="VHB27" s="304"/>
      <c r="VHC27" s="304"/>
      <c r="VHD27" s="304"/>
      <c r="VHE27" s="304"/>
      <c r="VHF27" s="304"/>
      <c r="VHG27" s="304"/>
      <c r="VHH27" s="304"/>
      <c r="VHI27" s="304"/>
      <c r="VHJ27" s="304"/>
      <c r="VHK27" s="304"/>
      <c r="VHL27" s="304"/>
      <c r="VHM27" s="304"/>
      <c r="VHN27" s="304"/>
      <c r="VHO27" s="304"/>
      <c r="VHP27" s="304"/>
      <c r="VHQ27" s="304"/>
      <c r="VHR27" s="304"/>
      <c r="VHS27" s="304"/>
      <c r="VHT27" s="304"/>
      <c r="VHU27" s="304"/>
      <c r="VHV27" s="304"/>
      <c r="VHW27" s="304"/>
      <c r="VHX27" s="304"/>
      <c r="VHY27" s="304"/>
      <c r="VHZ27" s="304"/>
      <c r="VIA27" s="304"/>
      <c r="VIB27" s="304"/>
      <c r="VIC27" s="304"/>
      <c r="VID27" s="304"/>
      <c r="VIE27" s="304"/>
      <c r="VIF27" s="304"/>
      <c r="VIG27" s="304"/>
      <c r="VIH27" s="304"/>
      <c r="VII27" s="304"/>
      <c r="VIJ27" s="304"/>
      <c r="VIK27" s="304"/>
      <c r="VIL27" s="304"/>
      <c r="VIM27" s="304"/>
      <c r="VIN27" s="304"/>
      <c r="VIO27" s="304"/>
      <c r="VIP27" s="304"/>
      <c r="VIQ27" s="304"/>
      <c r="VIR27" s="304"/>
      <c r="VIS27" s="304"/>
      <c r="VIT27" s="304"/>
      <c r="VIU27" s="304"/>
      <c r="VIV27" s="304"/>
      <c r="VIW27" s="304"/>
      <c r="VIX27" s="304"/>
      <c r="VIY27" s="304"/>
      <c r="VIZ27" s="304"/>
      <c r="VJA27" s="304"/>
      <c r="VJB27" s="304"/>
      <c r="VJC27" s="304"/>
      <c r="VJD27" s="304"/>
      <c r="VJE27" s="304"/>
      <c r="VJF27" s="304"/>
      <c r="VJG27" s="304"/>
      <c r="VJH27" s="304"/>
      <c r="VJI27" s="304"/>
      <c r="VJJ27" s="304"/>
      <c r="VJK27" s="304"/>
      <c r="VJL27" s="304"/>
      <c r="VJM27" s="304"/>
      <c r="VJN27" s="304"/>
      <c r="VJO27" s="304"/>
      <c r="VJP27" s="304"/>
      <c r="VJQ27" s="304"/>
      <c r="VJR27" s="304"/>
      <c r="VJS27" s="304"/>
      <c r="VJT27" s="304"/>
      <c r="VJU27" s="304"/>
      <c r="VJV27" s="304"/>
      <c r="VJW27" s="304"/>
      <c r="VJX27" s="304"/>
      <c r="VJY27" s="304"/>
      <c r="VJZ27" s="304"/>
      <c r="VKA27" s="304"/>
      <c r="VKB27" s="304"/>
      <c r="VKC27" s="304"/>
      <c r="VKD27" s="304"/>
      <c r="VKE27" s="304"/>
      <c r="VKF27" s="304"/>
      <c r="VKG27" s="304"/>
      <c r="VKH27" s="304"/>
      <c r="VKI27" s="304"/>
      <c r="VKJ27" s="304"/>
      <c r="VKK27" s="304"/>
      <c r="VKL27" s="304"/>
      <c r="VKM27" s="304"/>
      <c r="VKN27" s="304"/>
      <c r="VKO27" s="304"/>
      <c r="VKP27" s="304"/>
      <c r="VKQ27" s="304"/>
      <c r="VKR27" s="304"/>
      <c r="VKS27" s="304"/>
      <c r="VKT27" s="304"/>
      <c r="VKU27" s="304"/>
      <c r="VKV27" s="304"/>
      <c r="VKW27" s="304"/>
      <c r="VKX27" s="304"/>
      <c r="VKY27" s="304"/>
      <c r="VKZ27" s="304"/>
      <c r="VLA27" s="304"/>
      <c r="VLB27" s="304"/>
      <c r="VLC27" s="304"/>
      <c r="VLD27" s="304"/>
      <c r="VLE27" s="304"/>
      <c r="VLF27" s="304"/>
      <c r="VLG27" s="304"/>
      <c r="VLH27" s="304"/>
      <c r="VLI27" s="304"/>
      <c r="VLJ27" s="304"/>
      <c r="VLK27" s="304"/>
      <c r="VLL27" s="304"/>
      <c r="VLM27" s="304"/>
      <c r="VLN27" s="304"/>
      <c r="VLO27" s="304"/>
      <c r="VLP27" s="304"/>
      <c r="VLQ27" s="304"/>
      <c r="VLR27" s="304"/>
      <c r="VLS27" s="304"/>
      <c r="VLT27" s="304"/>
      <c r="VLU27" s="304"/>
      <c r="VLV27" s="304"/>
      <c r="VLW27" s="304"/>
      <c r="VLX27" s="304"/>
      <c r="VLY27" s="304"/>
      <c r="VLZ27" s="304"/>
      <c r="VMA27" s="304"/>
      <c r="VMB27" s="304"/>
      <c r="VMC27" s="304"/>
      <c r="VMD27" s="304"/>
      <c r="VME27" s="304"/>
      <c r="VMF27" s="304"/>
      <c r="VMG27" s="304"/>
      <c r="VMH27" s="304"/>
      <c r="VMI27" s="304"/>
      <c r="VMJ27" s="304"/>
      <c r="VMK27" s="304"/>
      <c r="VML27" s="304"/>
      <c r="VMM27" s="304"/>
      <c r="VMN27" s="304"/>
      <c r="VMO27" s="304"/>
      <c r="VMP27" s="304"/>
      <c r="VMQ27" s="304"/>
      <c r="VMR27" s="304"/>
      <c r="VMS27" s="304"/>
      <c r="VMT27" s="304"/>
      <c r="VMU27" s="304"/>
      <c r="VMV27" s="304"/>
      <c r="VMW27" s="304"/>
      <c r="VMX27" s="304"/>
      <c r="VMY27" s="304"/>
      <c r="VMZ27" s="304"/>
      <c r="VNA27" s="304"/>
      <c r="VNB27" s="304"/>
      <c r="VNC27" s="304"/>
      <c r="VND27" s="304"/>
      <c r="VNE27" s="304"/>
      <c r="VNF27" s="304"/>
      <c r="VNG27" s="304"/>
      <c r="VNH27" s="304"/>
      <c r="VNI27" s="304"/>
      <c r="VNJ27" s="304"/>
      <c r="VNK27" s="304"/>
      <c r="VNL27" s="304"/>
      <c r="VNM27" s="304"/>
      <c r="VNN27" s="304"/>
      <c r="VNO27" s="304"/>
      <c r="VNP27" s="304"/>
      <c r="VNQ27" s="304"/>
      <c r="VNR27" s="304"/>
      <c r="VNS27" s="304"/>
      <c r="VNT27" s="304"/>
      <c r="VNU27" s="304"/>
      <c r="VNV27" s="304"/>
      <c r="VNW27" s="304"/>
      <c r="VNX27" s="304"/>
      <c r="VNY27" s="304"/>
      <c r="VNZ27" s="304"/>
      <c r="VOA27" s="304"/>
      <c r="VOB27" s="304"/>
      <c r="VOC27" s="304"/>
      <c r="VOD27" s="304"/>
      <c r="VOE27" s="304"/>
      <c r="VOF27" s="304"/>
      <c r="VOG27" s="304"/>
      <c r="VOH27" s="304"/>
      <c r="VOI27" s="304"/>
      <c r="VOJ27" s="304"/>
      <c r="VOK27" s="304"/>
      <c r="VOL27" s="304"/>
      <c r="VOM27" s="304"/>
      <c r="VON27" s="304"/>
      <c r="VOO27" s="304"/>
      <c r="VOP27" s="304"/>
      <c r="VOQ27" s="304"/>
      <c r="VOR27" s="304"/>
      <c r="VOS27" s="304"/>
      <c r="VOT27" s="304"/>
      <c r="VOU27" s="304"/>
      <c r="VOV27" s="304"/>
      <c r="VOW27" s="304"/>
      <c r="VOX27" s="304"/>
      <c r="VOY27" s="304"/>
      <c r="VOZ27" s="304"/>
      <c r="VPA27" s="304"/>
      <c r="VPB27" s="304"/>
      <c r="VPC27" s="304"/>
      <c r="VPD27" s="304"/>
      <c r="VPE27" s="304"/>
      <c r="VPF27" s="304"/>
      <c r="VPG27" s="304"/>
      <c r="VPH27" s="304"/>
      <c r="VPI27" s="304"/>
      <c r="VPJ27" s="304"/>
      <c r="VPK27" s="304"/>
      <c r="VPL27" s="304"/>
      <c r="VPM27" s="304"/>
      <c r="VPN27" s="304"/>
      <c r="VPO27" s="304"/>
      <c r="VPP27" s="304"/>
      <c r="VPQ27" s="304"/>
      <c r="VPR27" s="304"/>
      <c r="VPS27" s="304"/>
      <c r="VPT27" s="304"/>
      <c r="VPU27" s="304"/>
      <c r="VPV27" s="304"/>
      <c r="VPW27" s="304"/>
      <c r="VPX27" s="304"/>
      <c r="VPY27" s="304"/>
      <c r="VPZ27" s="304"/>
      <c r="VQA27" s="304"/>
      <c r="VQB27" s="304"/>
      <c r="VQC27" s="304"/>
      <c r="VQD27" s="304"/>
      <c r="VQE27" s="304"/>
      <c r="VQF27" s="304"/>
      <c r="VQG27" s="304"/>
      <c r="VQH27" s="304"/>
      <c r="VQI27" s="304"/>
      <c r="VQJ27" s="304"/>
      <c r="VQK27" s="304"/>
      <c r="VQL27" s="304"/>
      <c r="VQM27" s="304"/>
      <c r="VQN27" s="304"/>
      <c r="VQO27" s="304"/>
      <c r="VQP27" s="304"/>
      <c r="VQQ27" s="304"/>
      <c r="VQR27" s="304"/>
      <c r="VQS27" s="304"/>
      <c r="VQT27" s="304"/>
      <c r="VQU27" s="304"/>
      <c r="VQV27" s="304"/>
      <c r="VQW27" s="304"/>
      <c r="VQX27" s="304"/>
      <c r="VQY27" s="304"/>
      <c r="VQZ27" s="304"/>
      <c r="VRA27" s="304"/>
      <c r="VRB27" s="304"/>
      <c r="VRC27" s="304"/>
      <c r="VRD27" s="304"/>
      <c r="VRE27" s="304"/>
      <c r="VRF27" s="304"/>
      <c r="VRG27" s="304"/>
      <c r="VRH27" s="304"/>
      <c r="VRI27" s="304"/>
      <c r="VRJ27" s="304"/>
      <c r="VRK27" s="304"/>
      <c r="VRL27" s="304"/>
      <c r="VRM27" s="304"/>
      <c r="VRN27" s="304"/>
      <c r="VRO27" s="304"/>
      <c r="VRP27" s="304"/>
      <c r="VRQ27" s="304"/>
      <c r="VRR27" s="304"/>
      <c r="VRS27" s="304"/>
      <c r="VRT27" s="304"/>
      <c r="VRU27" s="304"/>
      <c r="VRV27" s="304"/>
      <c r="VRW27" s="304"/>
      <c r="VRX27" s="304"/>
      <c r="VRY27" s="304"/>
      <c r="VRZ27" s="304"/>
      <c r="VSA27" s="304"/>
      <c r="VSB27" s="304"/>
      <c r="VSC27" s="304"/>
      <c r="VSD27" s="304"/>
      <c r="VSE27" s="304"/>
      <c r="VSF27" s="304"/>
      <c r="VSG27" s="304"/>
      <c r="VSH27" s="304"/>
      <c r="VSI27" s="304"/>
      <c r="VSJ27" s="304"/>
      <c r="VSK27" s="304"/>
      <c r="VSL27" s="304"/>
      <c r="VSM27" s="304"/>
      <c r="VSN27" s="304"/>
      <c r="VSO27" s="304"/>
      <c r="VSP27" s="304"/>
      <c r="VSQ27" s="304"/>
      <c r="VSR27" s="304"/>
      <c r="VSS27" s="304"/>
      <c r="VST27" s="304"/>
      <c r="VSU27" s="304"/>
      <c r="VSV27" s="304"/>
      <c r="VSW27" s="304"/>
      <c r="VSX27" s="304"/>
      <c r="VSY27" s="304"/>
      <c r="VSZ27" s="304"/>
      <c r="VTA27" s="304"/>
      <c r="VTB27" s="304"/>
      <c r="VTC27" s="304"/>
      <c r="VTD27" s="304"/>
      <c r="VTE27" s="304"/>
      <c r="VTF27" s="304"/>
      <c r="VTG27" s="304"/>
      <c r="VTH27" s="304"/>
      <c r="VTI27" s="304"/>
      <c r="VTJ27" s="304"/>
      <c r="VTK27" s="304"/>
      <c r="VTL27" s="304"/>
      <c r="VTM27" s="304"/>
      <c r="VTN27" s="304"/>
      <c r="VTO27" s="304"/>
      <c r="VTP27" s="304"/>
      <c r="VTQ27" s="304"/>
      <c r="VTR27" s="304"/>
      <c r="VTS27" s="304"/>
      <c r="VTT27" s="304"/>
      <c r="VTU27" s="304"/>
      <c r="VTV27" s="304"/>
      <c r="VTW27" s="304"/>
      <c r="VTX27" s="304"/>
      <c r="VTY27" s="304"/>
      <c r="VTZ27" s="304"/>
      <c r="VUA27" s="304"/>
      <c r="VUB27" s="304"/>
      <c r="VUC27" s="304"/>
      <c r="VUD27" s="304"/>
      <c r="VUE27" s="304"/>
      <c r="VUF27" s="304"/>
      <c r="VUG27" s="304"/>
      <c r="VUH27" s="304"/>
      <c r="VUI27" s="304"/>
      <c r="VUJ27" s="304"/>
      <c r="VUK27" s="304"/>
      <c r="VUL27" s="304"/>
      <c r="VUM27" s="304"/>
      <c r="VUN27" s="304"/>
      <c r="VUO27" s="304"/>
      <c r="VUP27" s="304"/>
      <c r="VUQ27" s="304"/>
      <c r="VUR27" s="304"/>
      <c r="VUS27" s="304"/>
      <c r="VUT27" s="304"/>
      <c r="VUU27" s="304"/>
      <c r="VUV27" s="304"/>
      <c r="VUW27" s="304"/>
      <c r="VUX27" s="304"/>
      <c r="VUY27" s="304"/>
      <c r="VUZ27" s="304"/>
      <c r="VVA27" s="304"/>
      <c r="VVB27" s="304"/>
      <c r="VVC27" s="304"/>
      <c r="VVD27" s="304"/>
      <c r="VVE27" s="304"/>
      <c r="VVF27" s="304"/>
      <c r="VVG27" s="304"/>
      <c r="VVH27" s="304"/>
      <c r="VVI27" s="304"/>
      <c r="VVJ27" s="304"/>
      <c r="VVK27" s="304"/>
      <c r="VVL27" s="304"/>
      <c r="VVM27" s="304"/>
      <c r="VVN27" s="304"/>
      <c r="VVO27" s="304"/>
      <c r="VVP27" s="304"/>
      <c r="VVQ27" s="304"/>
      <c r="VVR27" s="304"/>
      <c r="VVS27" s="304"/>
      <c r="VVT27" s="304"/>
      <c r="VVU27" s="304"/>
      <c r="VVV27" s="304"/>
      <c r="VVW27" s="304"/>
      <c r="VVX27" s="304"/>
      <c r="VVY27" s="304"/>
      <c r="VVZ27" s="304"/>
      <c r="VWA27" s="304"/>
      <c r="VWB27" s="304"/>
      <c r="VWC27" s="304"/>
      <c r="VWD27" s="304"/>
      <c r="VWE27" s="304"/>
      <c r="VWF27" s="304"/>
      <c r="VWG27" s="304"/>
      <c r="VWH27" s="304"/>
      <c r="VWI27" s="304"/>
      <c r="VWJ27" s="304"/>
      <c r="VWK27" s="304"/>
      <c r="VWL27" s="304"/>
      <c r="VWM27" s="304"/>
      <c r="VWN27" s="304"/>
      <c r="VWO27" s="304"/>
      <c r="VWP27" s="304"/>
      <c r="VWQ27" s="304"/>
      <c r="VWR27" s="304"/>
      <c r="VWS27" s="304"/>
      <c r="VWT27" s="304"/>
      <c r="VWU27" s="304"/>
      <c r="VWV27" s="304"/>
      <c r="VWW27" s="304"/>
      <c r="VWX27" s="304"/>
      <c r="VWY27" s="304"/>
      <c r="VWZ27" s="304"/>
      <c r="VXA27" s="304"/>
      <c r="VXB27" s="304"/>
      <c r="VXC27" s="304"/>
      <c r="VXD27" s="304"/>
      <c r="VXE27" s="304"/>
      <c r="VXF27" s="304"/>
      <c r="VXG27" s="304"/>
      <c r="VXH27" s="304"/>
      <c r="VXI27" s="304"/>
      <c r="VXJ27" s="304"/>
      <c r="VXK27" s="304"/>
      <c r="VXL27" s="304"/>
      <c r="VXM27" s="304"/>
      <c r="VXN27" s="304"/>
      <c r="VXO27" s="304"/>
      <c r="VXP27" s="304"/>
      <c r="VXQ27" s="304"/>
      <c r="VXR27" s="304"/>
      <c r="VXS27" s="304"/>
      <c r="VXT27" s="304"/>
      <c r="VXU27" s="304"/>
      <c r="VXV27" s="304"/>
      <c r="VXW27" s="304"/>
      <c r="VXX27" s="304"/>
      <c r="VXY27" s="304"/>
      <c r="VXZ27" s="304"/>
      <c r="VYA27" s="304"/>
      <c r="VYB27" s="304"/>
      <c r="VYC27" s="304"/>
      <c r="VYD27" s="304"/>
      <c r="VYE27" s="304"/>
      <c r="VYF27" s="304"/>
      <c r="VYG27" s="304"/>
      <c r="VYH27" s="304"/>
      <c r="VYI27" s="304"/>
      <c r="VYJ27" s="304"/>
      <c r="VYK27" s="304"/>
      <c r="VYL27" s="304"/>
      <c r="VYM27" s="304"/>
      <c r="VYN27" s="304"/>
      <c r="VYO27" s="304"/>
      <c r="VYP27" s="304"/>
      <c r="VYQ27" s="304"/>
      <c r="VYR27" s="304"/>
      <c r="VYS27" s="304"/>
      <c r="VYT27" s="304"/>
      <c r="VYU27" s="304"/>
      <c r="VYV27" s="304"/>
      <c r="VYW27" s="304"/>
      <c r="VYX27" s="304"/>
      <c r="VYY27" s="304"/>
      <c r="VYZ27" s="304"/>
      <c r="VZA27" s="304"/>
      <c r="VZB27" s="304"/>
      <c r="VZC27" s="304"/>
      <c r="VZD27" s="304"/>
      <c r="VZE27" s="304"/>
      <c r="VZF27" s="304"/>
      <c r="VZG27" s="304"/>
      <c r="VZH27" s="304"/>
      <c r="VZI27" s="304"/>
      <c r="VZJ27" s="304"/>
      <c r="VZK27" s="304"/>
      <c r="VZL27" s="304"/>
      <c r="VZM27" s="304"/>
      <c r="VZN27" s="304"/>
      <c r="VZO27" s="304"/>
      <c r="VZP27" s="304"/>
      <c r="VZQ27" s="304"/>
      <c r="VZR27" s="304"/>
      <c r="VZS27" s="304"/>
      <c r="VZT27" s="304"/>
      <c r="VZU27" s="304"/>
      <c r="VZV27" s="304"/>
      <c r="VZW27" s="304"/>
      <c r="VZX27" s="304"/>
      <c r="VZY27" s="304"/>
      <c r="VZZ27" s="304"/>
      <c r="WAA27" s="304"/>
      <c r="WAB27" s="304"/>
      <c r="WAC27" s="304"/>
      <c r="WAD27" s="304"/>
      <c r="WAE27" s="304"/>
      <c r="WAF27" s="304"/>
      <c r="WAG27" s="304"/>
      <c r="WAH27" s="304"/>
      <c r="WAI27" s="304"/>
      <c r="WAJ27" s="304"/>
      <c r="WAK27" s="304"/>
      <c r="WAL27" s="304"/>
      <c r="WAM27" s="304"/>
      <c r="WAN27" s="304"/>
      <c r="WAO27" s="304"/>
      <c r="WAP27" s="304"/>
      <c r="WAQ27" s="304"/>
      <c r="WAR27" s="304"/>
      <c r="WAS27" s="304"/>
      <c r="WAT27" s="304"/>
      <c r="WAU27" s="304"/>
      <c r="WAV27" s="304"/>
      <c r="WAW27" s="304"/>
      <c r="WAX27" s="304"/>
      <c r="WAY27" s="304"/>
      <c r="WAZ27" s="304"/>
      <c r="WBA27" s="304"/>
      <c r="WBB27" s="304"/>
      <c r="WBC27" s="304"/>
      <c r="WBD27" s="304"/>
      <c r="WBE27" s="304"/>
      <c r="WBF27" s="304"/>
      <c r="WBG27" s="304"/>
      <c r="WBH27" s="304"/>
      <c r="WBI27" s="304"/>
      <c r="WBJ27" s="304"/>
      <c r="WBK27" s="304"/>
      <c r="WBL27" s="304"/>
      <c r="WBM27" s="304"/>
      <c r="WBN27" s="304"/>
      <c r="WBO27" s="304"/>
      <c r="WBP27" s="304"/>
      <c r="WBQ27" s="304"/>
      <c r="WBR27" s="304"/>
      <c r="WBS27" s="304"/>
      <c r="WBT27" s="304"/>
      <c r="WBU27" s="304"/>
      <c r="WBV27" s="304"/>
      <c r="WBW27" s="304"/>
      <c r="WBX27" s="304"/>
      <c r="WBY27" s="304"/>
      <c r="WBZ27" s="304"/>
      <c r="WCA27" s="304"/>
      <c r="WCB27" s="304"/>
      <c r="WCC27" s="304"/>
      <c r="WCD27" s="304"/>
      <c r="WCE27" s="304"/>
      <c r="WCF27" s="304"/>
      <c r="WCG27" s="304"/>
      <c r="WCH27" s="304"/>
      <c r="WCI27" s="304"/>
      <c r="WCJ27" s="304"/>
      <c r="WCK27" s="304"/>
      <c r="WCL27" s="304"/>
      <c r="WCM27" s="304"/>
      <c r="WCN27" s="304"/>
      <c r="WCO27" s="304"/>
      <c r="WCP27" s="304"/>
      <c r="WCQ27" s="304"/>
      <c r="WCR27" s="304"/>
      <c r="WCS27" s="304"/>
      <c r="WCT27" s="304"/>
      <c r="WCU27" s="304"/>
      <c r="WCV27" s="304"/>
      <c r="WCW27" s="304"/>
      <c r="WCX27" s="304"/>
      <c r="WCY27" s="304"/>
      <c r="WCZ27" s="304"/>
      <c r="WDA27" s="304"/>
      <c r="WDB27" s="304"/>
      <c r="WDC27" s="304"/>
      <c r="WDD27" s="304"/>
      <c r="WDE27" s="304"/>
      <c r="WDF27" s="304"/>
      <c r="WDG27" s="304"/>
      <c r="WDH27" s="304"/>
      <c r="WDI27" s="304"/>
      <c r="WDJ27" s="304"/>
      <c r="WDK27" s="304"/>
      <c r="WDL27" s="304"/>
      <c r="WDM27" s="304"/>
      <c r="WDN27" s="304"/>
      <c r="WDO27" s="304"/>
      <c r="WDP27" s="304"/>
      <c r="WDQ27" s="304"/>
      <c r="WDR27" s="304"/>
      <c r="WDS27" s="304"/>
      <c r="WDT27" s="304"/>
      <c r="WDU27" s="304"/>
      <c r="WDV27" s="304"/>
      <c r="WDW27" s="304"/>
      <c r="WDX27" s="304"/>
      <c r="WDY27" s="304"/>
      <c r="WDZ27" s="304"/>
      <c r="WEA27" s="304"/>
      <c r="WEB27" s="304"/>
      <c r="WEC27" s="304"/>
      <c r="WED27" s="304"/>
      <c r="WEE27" s="304"/>
      <c r="WEF27" s="304"/>
      <c r="WEG27" s="304"/>
      <c r="WEH27" s="304"/>
      <c r="WEI27" s="304"/>
      <c r="WEJ27" s="304"/>
      <c r="WEK27" s="304"/>
      <c r="WEL27" s="304"/>
      <c r="WEM27" s="304"/>
      <c r="WEN27" s="304"/>
      <c r="WEO27" s="304"/>
      <c r="WEP27" s="304"/>
      <c r="WEQ27" s="304"/>
      <c r="WER27" s="304"/>
      <c r="WES27" s="304"/>
      <c r="WET27" s="304"/>
      <c r="WEU27" s="304"/>
      <c r="WEV27" s="304"/>
      <c r="WEW27" s="304"/>
      <c r="WEX27" s="304"/>
      <c r="WEY27" s="304"/>
      <c r="WEZ27" s="304"/>
      <c r="WFA27" s="304"/>
      <c r="WFB27" s="304"/>
      <c r="WFC27" s="304"/>
      <c r="WFD27" s="304"/>
      <c r="WFE27" s="304"/>
      <c r="WFF27" s="304"/>
      <c r="WFG27" s="304"/>
      <c r="WFH27" s="304"/>
      <c r="WFI27" s="304"/>
      <c r="WFJ27" s="304"/>
      <c r="WFK27" s="304"/>
      <c r="WFL27" s="304"/>
      <c r="WFM27" s="304"/>
      <c r="WFN27" s="304"/>
      <c r="WFO27" s="304"/>
      <c r="WFP27" s="304"/>
      <c r="WFQ27" s="304"/>
      <c r="WFR27" s="304"/>
      <c r="WFS27" s="304"/>
      <c r="WFT27" s="304"/>
      <c r="WFU27" s="304"/>
      <c r="WFV27" s="304"/>
      <c r="WFW27" s="304"/>
      <c r="WFX27" s="304"/>
      <c r="WFY27" s="304"/>
      <c r="WFZ27" s="304"/>
      <c r="WGA27" s="304"/>
      <c r="WGB27" s="304"/>
      <c r="WGC27" s="304"/>
      <c r="WGD27" s="304"/>
      <c r="WGE27" s="304"/>
      <c r="WGF27" s="304"/>
      <c r="WGG27" s="304"/>
      <c r="WGH27" s="304"/>
      <c r="WGI27" s="304"/>
      <c r="WGJ27" s="304"/>
      <c r="WGK27" s="304"/>
      <c r="WGL27" s="304"/>
      <c r="WGM27" s="304"/>
      <c r="WGN27" s="304"/>
      <c r="WGO27" s="304"/>
      <c r="WGP27" s="304"/>
      <c r="WGQ27" s="304"/>
      <c r="WGR27" s="304"/>
      <c r="WGS27" s="304"/>
      <c r="WGT27" s="304"/>
      <c r="WGU27" s="304"/>
      <c r="WGV27" s="304"/>
      <c r="WGW27" s="304"/>
      <c r="WGX27" s="304"/>
      <c r="WGY27" s="304"/>
      <c r="WGZ27" s="304"/>
      <c r="WHA27" s="304"/>
      <c r="WHB27" s="304"/>
      <c r="WHC27" s="304"/>
      <c r="WHD27" s="304"/>
      <c r="WHE27" s="304"/>
      <c r="WHF27" s="304"/>
      <c r="WHG27" s="304"/>
      <c r="WHH27" s="304"/>
      <c r="WHI27" s="304"/>
      <c r="WHJ27" s="304"/>
      <c r="WHK27" s="304"/>
      <c r="WHL27" s="304"/>
      <c r="WHM27" s="304"/>
      <c r="WHN27" s="304"/>
      <c r="WHO27" s="304"/>
      <c r="WHP27" s="304"/>
      <c r="WHQ27" s="304"/>
      <c r="WHR27" s="304"/>
      <c r="WHS27" s="304"/>
      <c r="WHT27" s="304"/>
      <c r="WHU27" s="304"/>
      <c r="WHV27" s="304"/>
      <c r="WHW27" s="304"/>
      <c r="WHX27" s="304"/>
      <c r="WHY27" s="304"/>
      <c r="WHZ27" s="304"/>
      <c r="WIA27" s="304"/>
      <c r="WIB27" s="304"/>
      <c r="WIC27" s="304"/>
      <c r="WID27" s="304"/>
      <c r="WIE27" s="304"/>
      <c r="WIF27" s="304"/>
      <c r="WIG27" s="304"/>
      <c r="WIH27" s="304"/>
      <c r="WII27" s="304"/>
      <c r="WIJ27" s="304"/>
      <c r="WIK27" s="304"/>
      <c r="WIL27" s="304"/>
      <c r="WIM27" s="304"/>
      <c r="WIN27" s="304"/>
      <c r="WIO27" s="304"/>
      <c r="WIP27" s="304"/>
      <c r="WIQ27" s="304"/>
      <c r="WIR27" s="304"/>
      <c r="WIS27" s="304"/>
      <c r="WIT27" s="304"/>
      <c r="WIU27" s="304"/>
      <c r="WIV27" s="304"/>
      <c r="WIW27" s="304"/>
      <c r="WIX27" s="304"/>
      <c r="WIY27" s="304"/>
      <c r="WIZ27" s="304"/>
      <c r="WJA27" s="304"/>
      <c r="WJB27" s="304"/>
      <c r="WJC27" s="304"/>
      <c r="WJD27" s="304"/>
      <c r="WJE27" s="304"/>
      <c r="WJF27" s="304"/>
      <c r="WJG27" s="304"/>
      <c r="WJH27" s="304"/>
      <c r="WJI27" s="304"/>
      <c r="WJJ27" s="304"/>
      <c r="WJK27" s="304"/>
      <c r="WJL27" s="304"/>
      <c r="WJM27" s="304"/>
      <c r="WJN27" s="304"/>
      <c r="WJO27" s="304"/>
      <c r="WJP27" s="304"/>
      <c r="WJQ27" s="304"/>
      <c r="WJR27" s="304"/>
      <c r="WJS27" s="304"/>
      <c r="WJT27" s="304"/>
      <c r="WJU27" s="304"/>
      <c r="WJV27" s="304"/>
      <c r="WJW27" s="304"/>
      <c r="WJX27" s="304"/>
      <c r="WJY27" s="304"/>
      <c r="WJZ27" s="304"/>
      <c r="WKA27" s="304"/>
      <c r="WKB27" s="304"/>
      <c r="WKC27" s="304"/>
      <c r="WKD27" s="304"/>
      <c r="WKE27" s="304"/>
      <c r="WKF27" s="304"/>
      <c r="WKG27" s="304"/>
      <c r="WKH27" s="304"/>
      <c r="WKI27" s="304"/>
      <c r="WKJ27" s="304"/>
      <c r="WKK27" s="304"/>
      <c r="WKL27" s="304"/>
      <c r="WKM27" s="304"/>
      <c r="WKN27" s="304"/>
      <c r="WKO27" s="304"/>
      <c r="WKP27" s="304"/>
      <c r="WKQ27" s="304"/>
      <c r="WKR27" s="304"/>
      <c r="WKS27" s="304"/>
      <c r="WKT27" s="304"/>
      <c r="WKU27" s="304"/>
      <c r="WKV27" s="304"/>
      <c r="WKW27" s="304"/>
      <c r="WKX27" s="304"/>
      <c r="WKY27" s="304"/>
      <c r="WKZ27" s="304"/>
      <c r="WLA27" s="304"/>
      <c r="WLB27" s="304"/>
      <c r="WLC27" s="304"/>
      <c r="WLD27" s="304"/>
      <c r="WLE27" s="304"/>
      <c r="WLF27" s="304"/>
      <c r="WLG27" s="304"/>
      <c r="WLH27" s="304"/>
      <c r="WLI27" s="304"/>
      <c r="WLJ27" s="304"/>
      <c r="WLK27" s="304"/>
      <c r="WLL27" s="304"/>
      <c r="WLM27" s="304"/>
      <c r="WLN27" s="304"/>
      <c r="WLO27" s="304"/>
      <c r="WLP27" s="304"/>
      <c r="WLQ27" s="304"/>
      <c r="WLR27" s="304"/>
      <c r="WLS27" s="304"/>
      <c r="WLT27" s="304"/>
      <c r="WLU27" s="304"/>
      <c r="WLV27" s="304"/>
      <c r="WLW27" s="304"/>
      <c r="WLX27" s="304"/>
      <c r="WLY27" s="304"/>
      <c r="WLZ27" s="304"/>
      <c r="WMA27" s="304"/>
      <c r="WMB27" s="304"/>
      <c r="WMC27" s="304"/>
      <c r="WMD27" s="304"/>
      <c r="WME27" s="304"/>
      <c r="WMF27" s="304"/>
      <c r="WMG27" s="304"/>
      <c r="WMH27" s="304"/>
      <c r="WMI27" s="304"/>
      <c r="WMJ27" s="304"/>
      <c r="WMK27" s="304"/>
      <c r="WML27" s="304"/>
      <c r="WMM27" s="304"/>
      <c r="WMN27" s="304"/>
      <c r="WMO27" s="304"/>
      <c r="WMP27" s="304"/>
      <c r="WMQ27" s="304"/>
      <c r="WMR27" s="304"/>
      <c r="WMS27" s="304"/>
      <c r="WMT27" s="304"/>
      <c r="WMU27" s="304"/>
      <c r="WMV27" s="304"/>
      <c r="WMW27" s="304"/>
      <c r="WMX27" s="304"/>
      <c r="WMY27" s="304"/>
      <c r="WMZ27" s="304"/>
      <c r="WNA27" s="304"/>
      <c r="WNB27" s="304"/>
      <c r="WNC27" s="304"/>
      <c r="WND27" s="304"/>
      <c r="WNE27" s="304"/>
      <c r="WNF27" s="304"/>
      <c r="WNG27" s="304"/>
      <c r="WNH27" s="304"/>
      <c r="WNI27" s="304"/>
      <c r="WNJ27" s="304"/>
      <c r="WNK27" s="304"/>
      <c r="WNL27" s="304"/>
      <c r="WNM27" s="304"/>
      <c r="WNN27" s="304"/>
      <c r="WNO27" s="304"/>
      <c r="WNP27" s="304"/>
      <c r="WNQ27" s="304"/>
      <c r="WNR27" s="304"/>
      <c r="WNS27" s="304"/>
      <c r="WNT27" s="304"/>
      <c r="WNU27" s="304"/>
      <c r="WNV27" s="304"/>
      <c r="WNW27" s="304"/>
      <c r="WNX27" s="304"/>
      <c r="WNY27" s="304"/>
      <c r="WNZ27" s="304"/>
      <c r="WOA27" s="304"/>
      <c r="WOB27" s="304"/>
      <c r="WOC27" s="304"/>
      <c r="WOD27" s="304"/>
      <c r="WOE27" s="304"/>
      <c r="WOF27" s="304"/>
      <c r="WOG27" s="304"/>
      <c r="WOH27" s="304"/>
      <c r="WOI27" s="304"/>
      <c r="WOJ27" s="304"/>
      <c r="WOK27" s="304"/>
      <c r="WOL27" s="304"/>
      <c r="WOM27" s="304"/>
      <c r="WON27" s="304"/>
      <c r="WOO27" s="304"/>
      <c r="WOP27" s="304"/>
      <c r="WOQ27" s="304"/>
      <c r="WOR27" s="304"/>
      <c r="WOS27" s="304"/>
      <c r="WOT27" s="304"/>
      <c r="WOU27" s="304"/>
      <c r="WOV27" s="304"/>
      <c r="WOW27" s="304"/>
      <c r="WOX27" s="304"/>
      <c r="WOY27" s="304"/>
      <c r="WOZ27" s="304"/>
      <c r="WPA27" s="304"/>
      <c r="WPB27" s="304"/>
      <c r="WPC27" s="304"/>
      <c r="WPD27" s="304"/>
      <c r="WPE27" s="304"/>
      <c r="WPF27" s="304"/>
      <c r="WPG27" s="304"/>
      <c r="WPH27" s="304"/>
      <c r="WPI27" s="304"/>
      <c r="WPJ27" s="304"/>
      <c r="WPK27" s="304"/>
      <c r="WPL27" s="304"/>
      <c r="WPM27" s="304"/>
      <c r="WPN27" s="304"/>
      <c r="WPO27" s="304"/>
      <c r="WPP27" s="304"/>
      <c r="WPQ27" s="304"/>
      <c r="WPR27" s="304"/>
      <c r="WPS27" s="304"/>
      <c r="WPT27" s="304"/>
      <c r="WPU27" s="304"/>
      <c r="WPV27" s="304"/>
      <c r="WPW27" s="304"/>
      <c r="WPX27" s="304"/>
      <c r="WPY27" s="304"/>
      <c r="WPZ27" s="304"/>
      <c r="WQA27" s="304"/>
      <c r="WQB27" s="304"/>
      <c r="WQC27" s="304"/>
      <c r="WQD27" s="304"/>
      <c r="WQE27" s="304"/>
      <c r="WQF27" s="304"/>
      <c r="WQG27" s="304"/>
      <c r="WQH27" s="304"/>
      <c r="WQI27" s="304"/>
      <c r="WQJ27" s="304"/>
      <c r="WQK27" s="304"/>
      <c r="WQL27" s="304"/>
      <c r="WQM27" s="304"/>
      <c r="WQN27" s="304"/>
      <c r="WQO27" s="304"/>
      <c r="WQP27" s="304"/>
      <c r="WQQ27" s="304"/>
      <c r="WQR27" s="304"/>
      <c r="WQS27" s="304"/>
      <c r="WQT27" s="304"/>
      <c r="WQU27" s="304"/>
      <c r="WQV27" s="304"/>
      <c r="WQW27" s="304"/>
      <c r="WQX27" s="304"/>
      <c r="WQY27" s="304"/>
      <c r="WQZ27" s="304"/>
      <c r="WRA27" s="304"/>
      <c r="WRB27" s="304"/>
      <c r="WRC27" s="304"/>
      <c r="WRD27" s="304"/>
      <c r="WRE27" s="304"/>
      <c r="WRF27" s="304"/>
      <c r="WRG27" s="304"/>
      <c r="WRH27" s="304"/>
      <c r="WRI27" s="304"/>
      <c r="WRJ27" s="304"/>
      <c r="WRK27" s="304"/>
      <c r="WRL27" s="304"/>
      <c r="WRM27" s="304"/>
      <c r="WRN27" s="304"/>
      <c r="WRO27" s="304"/>
      <c r="WRP27" s="304"/>
      <c r="WRQ27" s="304"/>
      <c r="WRR27" s="304"/>
      <c r="WRS27" s="304"/>
      <c r="WRT27" s="304"/>
      <c r="WRU27" s="304"/>
      <c r="WRV27" s="304"/>
      <c r="WRW27" s="304"/>
      <c r="WRX27" s="304"/>
      <c r="WRY27" s="304"/>
      <c r="WRZ27" s="304"/>
      <c r="WSA27" s="304"/>
      <c r="WSB27" s="304"/>
      <c r="WSC27" s="304"/>
      <c r="WSD27" s="304"/>
      <c r="WSE27" s="304"/>
      <c r="WSF27" s="304"/>
      <c r="WSG27" s="304"/>
      <c r="WSH27" s="304"/>
      <c r="WSI27" s="304"/>
      <c r="WSJ27" s="304"/>
      <c r="WSK27" s="304"/>
      <c r="WSL27" s="304"/>
      <c r="WSM27" s="304"/>
      <c r="WSN27" s="304"/>
      <c r="WSO27" s="304"/>
      <c r="WSP27" s="304"/>
      <c r="WSQ27" s="304"/>
      <c r="WSR27" s="304"/>
      <c r="WSS27" s="304"/>
      <c r="WST27" s="304"/>
      <c r="WSU27" s="304"/>
      <c r="WSV27" s="304"/>
      <c r="WSW27" s="304"/>
      <c r="WSX27" s="304"/>
      <c r="WSY27" s="304"/>
      <c r="WSZ27" s="304"/>
      <c r="WTA27" s="304"/>
      <c r="WTB27" s="304"/>
      <c r="WTC27" s="304"/>
      <c r="WTD27" s="304"/>
      <c r="WTE27" s="304"/>
      <c r="WTF27" s="304"/>
      <c r="WTG27" s="304"/>
      <c r="WTH27" s="304"/>
      <c r="WTI27" s="304"/>
      <c r="WTJ27" s="304"/>
      <c r="WTK27" s="304"/>
      <c r="WTL27" s="304"/>
      <c r="WTM27" s="304"/>
      <c r="WTN27" s="304"/>
      <c r="WTO27" s="304"/>
      <c r="WTP27" s="304"/>
      <c r="WTQ27" s="304"/>
      <c r="WTR27" s="304"/>
      <c r="WTS27" s="304"/>
      <c r="WTT27" s="304"/>
      <c r="WTU27" s="304"/>
      <c r="WTV27" s="304"/>
      <c r="WTW27" s="304"/>
      <c r="WTX27" s="304"/>
      <c r="WTY27" s="304"/>
      <c r="WTZ27" s="304"/>
      <c r="WUA27" s="304"/>
      <c r="WUB27" s="304"/>
      <c r="WUC27" s="304"/>
      <c r="WUD27" s="304"/>
      <c r="WUE27" s="304"/>
      <c r="WUF27" s="304"/>
      <c r="WUG27" s="304"/>
      <c r="WUH27" s="304"/>
      <c r="WUI27" s="304"/>
      <c r="WUJ27" s="304"/>
      <c r="WUK27" s="304"/>
      <c r="WUL27" s="304"/>
      <c r="WUM27" s="304"/>
      <c r="WUN27" s="304"/>
      <c r="WUO27" s="304"/>
      <c r="WUP27" s="304"/>
      <c r="WUQ27" s="304"/>
      <c r="WUR27" s="304"/>
      <c r="WUS27" s="304"/>
      <c r="WUT27" s="304"/>
      <c r="WUU27" s="304"/>
      <c r="WUV27" s="304"/>
      <c r="WUW27" s="304"/>
      <c r="WUX27" s="304"/>
      <c r="WUY27" s="304"/>
      <c r="WUZ27" s="304"/>
      <c r="WVA27" s="304"/>
      <c r="WVB27" s="304"/>
      <c r="WVC27" s="304"/>
      <c r="WVD27" s="304"/>
      <c r="WVE27" s="304"/>
      <c r="WVF27" s="304"/>
      <c r="WVG27" s="304"/>
      <c r="WVH27" s="304"/>
      <c r="WVI27" s="304"/>
      <c r="WVJ27" s="304"/>
      <c r="WVK27" s="304"/>
      <c r="WVL27" s="304"/>
      <c r="WVM27" s="304"/>
      <c r="WVN27" s="304"/>
      <c r="WVO27" s="304"/>
      <c r="WVP27" s="304"/>
      <c r="WVQ27" s="304"/>
      <c r="WVR27" s="304"/>
      <c r="WVS27" s="304"/>
      <c r="WVT27" s="304"/>
      <c r="WVU27" s="304"/>
      <c r="WVV27" s="304"/>
      <c r="WVW27" s="304"/>
      <c r="WVX27" s="304"/>
      <c r="WVY27" s="304"/>
      <c r="WVZ27" s="304"/>
      <c r="WWA27" s="304"/>
      <c r="WWB27" s="304"/>
      <c r="WWC27" s="304"/>
      <c r="WWD27" s="304"/>
      <c r="WWE27" s="304"/>
      <c r="WWF27" s="304"/>
      <c r="WWG27" s="304"/>
      <c r="WWH27" s="304"/>
      <c r="WWI27" s="304"/>
      <c r="WWJ27" s="304"/>
      <c r="WWK27" s="304"/>
      <c r="WWL27" s="304"/>
      <c r="WWM27" s="304"/>
      <c r="WWN27" s="304"/>
      <c r="WWO27" s="304"/>
      <c r="WWP27" s="304"/>
      <c r="WWQ27" s="304"/>
      <c r="WWR27" s="304"/>
      <c r="WWS27" s="304"/>
      <c r="WWT27" s="304"/>
      <c r="WWU27" s="304"/>
      <c r="WWV27" s="304"/>
      <c r="WWW27" s="304"/>
      <c r="WWX27" s="304"/>
      <c r="WWY27" s="304"/>
      <c r="WWZ27" s="304"/>
      <c r="WXA27" s="304"/>
      <c r="WXB27" s="304"/>
      <c r="WXC27" s="304"/>
      <c r="WXD27" s="304"/>
      <c r="WXE27" s="304"/>
      <c r="WXF27" s="304"/>
      <c r="WXG27" s="304"/>
      <c r="WXH27" s="304"/>
      <c r="WXI27" s="304"/>
      <c r="WXJ27" s="304"/>
      <c r="WXK27" s="304"/>
      <c r="WXL27" s="304"/>
      <c r="WXM27" s="304"/>
      <c r="WXN27" s="304"/>
      <c r="WXO27" s="304"/>
      <c r="WXP27" s="304"/>
      <c r="WXQ27" s="304"/>
      <c r="WXR27" s="304"/>
      <c r="WXS27" s="304"/>
      <c r="WXT27" s="304"/>
      <c r="WXU27" s="304"/>
      <c r="WXV27" s="304"/>
      <c r="WXW27" s="304"/>
      <c r="WXX27" s="304"/>
      <c r="WXY27" s="304"/>
      <c r="WXZ27" s="304"/>
      <c r="WYA27" s="304"/>
      <c r="WYB27" s="304"/>
      <c r="WYC27" s="304"/>
      <c r="WYD27" s="304"/>
      <c r="WYE27" s="304"/>
      <c r="WYF27" s="304"/>
      <c r="WYG27" s="304"/>
      <c r="WYH27" s="304"/>
      <c r="WYI27" s="304"/>
      <c r="WYJ27" s="304"/>
      <c r="WYK27" s="304"/>
      <c r="WYL27" s="304"/>
      <c r="WYM27" s="304"/>
      <c r="WYN27" s="304"/>
      <c r="WYO27" s="304"/>
      <c r="WYP27" s="304"/>
      <c r="WYQ27" s="304"/>
      <c r="WYR27" s="304"/>
      <c r="WYS27" s="304"/>
      <c r="WYT27" s="304"/>
      <c r="WYU27" s="304"/>
      <c r="WYV27" s="304"/>
      <c r="WYW27" s="304"/>
      <c r="WYX27" s="304"/>
      <c r="WYY27" s="304"/>
      <c r="WYZ27" s="304"/>
      <c r="WZA27" s="304"/>
      <c r="WZB27" s="304"/>
      <c r="WZC27" s="304"/>
      <c r="WZD27" s="304"/>
      <c r="WZE27" s="304"/>
      <c r="WZF27" s="304"/>
      <c r="WZG27" s="304"/>
      <c r="WZH27" s="304"/>
      <c r="WZI27" s="304"/>
      <c r="WZJ27" s="304"/>
      <c r="WZK27" s="304"/>
      <c r="WZL27" s="304"/>
      <c r="WZM27" s="304"/>
      <c r="WZN27" s="304"/>
      <c r="WZO27" s="304"/>
      <c r="WZP27" s="304"/>
      <c r="WZQ27" s="304"/>
      <c r="WZR27" s="304"/>
      <c r="WZS27" s="304"/>
      <c r="WZT27" s="304"/>
      <c r="WZU27" s="304"/>
      <c r="WZV27" s="304"/>
      <c r="WZW27" s="304"/>
      <c r="WZX27" s="304"/>
      <c r="WZY27" s="304"/>
      <c r="WZZ27" s="304"/>
      <c r="XAA27" s="304"/>
      <c r="XAB27" s="304"/>
      <c r="XAC27" s="304"/>
      <c r="XAD27" s="304"/>
      <c r="XAE27" s="304"/>
      <c r="XAF27" s="304"/>
      <c r="XAG27" s="304"/>
      <c r="XAH27" s="304"/>
      <c r="XAI27" s="304"/>
      <c r="XAJ27" s="304"/>
      <c r="XAK27" s="304"/>
      <c r="XAL27" s="304"/>
      <c r="XAM27" s="304"/>
      <c r="XAN27" s="304"/>
      <c r="XAO27" s="304"/>
      <c r="XAP27" s="304"/>
      <c r="XAQ27" s="304"/>
      <c r="XAR27" s="304"/>
      <c r="XAS27" s="304"/>
      <c r="XAT27" s="304"/>
      <c r="XAU27" s="304"/>
      <c r="XAV27" s="304"/>
      <c r="XAW27" s="304"/>
      <c r="XAX27" s="304"/>
      <c r="XAY27" s="304"/>
      <c r="XAZ27" s="304"/>
      <c r="XBA27" s="304"/>
      <c r="XBB27" s="304"/>
      <c r="XBC27" s="304"/>
      <c r="XBD27" s="304"/>
      <c r="XBE27" s="304"/>
      <c r="XBF27" s="304"/>
      <c r="XBG27" s="304"/>
      <c r="XBH27" s="304"/>
      <c r="XBI27" s="304"/>
      <c r="XBJ27" s="304"/>
      <c r="XBK27" s="304"/>
      <c r="XBL27" s="304"/>
      <c r="XBM27" s="304"/>
      <c r="XBN27" s="304"/>
      <c r="XBO27" s="304"/>
      <c r="XBP27" s="304"/>
      <c r="XBQ27" s="304"/>
      <c r="XBR27" s="304"/>
      <c r="XBS27" s="304"/>
      <c r="XBT27" s="304"/>
      <c r="XBU27" s="304"/>
      <c r="XBV27" s="304"/>
      <c r="XBW27" s="304"/>
      <c r="XBX27" s="304"/>
      <c r="XBY27" s="304"/>
      <c r="XBZ27" s="304"/>
      <c r="XCA27" s="304"/>
      <c r="XCB27" s="304"/>
      <c r="XCC27" s="304"/>
      <c r="XCD27" s="304"/>
      <c r="XCE27" s="304"/>
      <c r="XCF27" s="304"/>
      <c r="XCG27" s="304"/>
      <c r="XCH27" s="304"/>
      <c r="XCI27" s="304"/>
      <c r="XCJ27" s="304"/>
      <c r="XCK27" s="304"/>
      <c r="XCL27" s="304"/>
      <c r="XCM27" s="304"/>
      <c r="XCN27" s="304"/>
      <c r="XCO27" s="304"/>
      <c r="XCP27" s="304"/>
      <c r="XCQ27" s="304"/>
      <c r="XCR27" s="304"/>
      <c r="XCS27" s="304"/>
      <c r="XCT27" s="304"/>
      <c r="XCU27" s="304"/>
      <c r="XCV27" s="304"/>
      <c r="XCW27" s="304"/>
      <c r="XCX27" s="304"/>
      <c r="XCY27" s="304"/>
      <c r="XCZ27" s="304"/>
      <c r="XDA27" s="304"/>
      <c r="XDB27" s="304"/>
      <c r="XDC27" s="304"/>
      <c r="XDD27" s="304"/>
      <c r="XDE27" s="304"/>
      <c r="XDF27" s="304"/>
      <c r="XDG27" s="304"/>
      <c r="XDH27" s="304"/>
      <c r="XDI27" s="304"/>
      <c r="XDJ27" s="304"/>
      <c r="XDK27" s="304"/>
      <c r="XDL27" s="304"/>
      <c r="XDM27" s="304"/>
      <c r="XDN27" s="304"/>
      <c r="XDO27" s="304"/>
      <c r="XDP27" s="304"/>
      <c r="XDQ27" s="304"/>
      <c r="XDR27" s="304"/>
      <c r="XDS27" s="304"/>
      <c r="XDT27" s="304"/>
      <c r="XDU27" s="304"/>
      <c r="XDV27" s="304"/>
      <c r="XDW27" s="304"/>
      <c r="XDX27" s="304"/>
      <c r="XDY27" s="304"/>
      <c r="XDZ27" s="304"/>
      <c r="XEA27" s="304"/>
      <c r="XEB27" s="304"/>
      <c r="XEC27" s="304"/>
      <c r="XED27" s="304"/>
      <c r="XEE27" s="304"/>
      <c r="XEF27" s="304"/>
      <c r="XEG27" s="304"/>
      <c r="XEH27" s="304"/>
      <c r="XEI27" s="304"/>
      <c r="XEJ27" s="304"/>
      <c r="XEK27" s="304"/>
      <c r="XEL27" s="304"/>
      <c r="XEM27" s="304"/>
      <c r="XEN27" s="304"/>
      <c r="XEO27" s="304"/>
      <c r="XEP27" s="304"/>
      <c r="XEQ27" s="304"/>
      <c r="XER27" s="304"/>
      <c r="XES27" s="304"/>
      <c r="XET27" s="304"/>
      <c r="XEU27" s="304"/>
      <c r="XEV27" s="304"/>
      <c r="XEW27" s="304"/>
      <c r="XEX27" s="304"/>
      <c r="XEY27" s="304"/>
      <c r="XEZ27" s="304"/>
      <c r="XFA27" s="304"/>
      <c r="XFB27" s="304"/>
      <c r="XFC27" s="304"/>
      <c r="XFD27" s="304"/>
    </row>
    <row r="28" spans="1:16384" s="303" customFormat="1" x14ac:dyDescent="0.2">
      <c r="A28" s="103"/>
      <c r="B28" s="103"/>
      <c r="C28" s="244"/>
      <c r="D28" s="245"/>
      <c r="E28" s="245"/>
      <c r="F28" s="245"/>
      <c r="G28" s="246"/>
      <c r="H28" s="246"/>
      <c r="I28" s="246"/>
      <c r="J28" s="246"/>
      <c r="K28" s="246"/>
      <c r="L28" s="246"/>
      <c r="M28" s="246"/>
      <c r="N28" s="246"/>
      <c r="O28" s="246"/>
      <c r="P28" s="246"/>
      <c r="Q28" s="246"/>
      <c r="R28" s="246"/>
      <c r="S28" s="246"/>
      <c r="T28" s="246"/>
      <c r="U28" s="246"/>
      <c r="V28" s="246"/>
      <c r="W28" s="246"/>
      <c r="X28" s="246"/>
      <c r="Y28" s="246"/>
      <c r="Z28" s="246"/>
      <c r="AA28" s="246"/>
      <c r="AB28" s="246"/>
      <c r="AC28" s="246"/>
      <c r="AD28" s="246"/>
      <c r="AE28" s="246"/>
      <c r="AF28" s="246"/>
      <c r="AG28" s="246"/>
      <c r="AH28" s="246"/>
      <c r="AI28" s="246"/>
      <c r="AJ28" s="246"/>
      <c r="AK28" s="246"/>
      <c r="AL28" s="246"/>
      <c r="AM28" s="246"/>
      <c r="AN28" s="246"/>
      <c r="AO28" s="246"/>
      <c r="AP28" s="246"/>
      <c r="AQ28" s="246"/>
      <c r="AR28" s="246"/>
      <c r="AS28" s="246"/>
      <c r="AT28" s="246"/>
      <c r="AU28" s="246"/>
      <c r="AV28" s="246"/>
      <c r="AW28" s="246"/>
      <c r="AX28" s="246"/>
      <c r="AY28" s="246"/>
      <c r="AZ28" s="246"/>
      <c r="BA28" s="246"/>
      <c r="BB28" s="246"/>
      <c r="BC28" s="78"/>
      <c r="BD28" s="229"/>
      <c r="BE28" s="229"/>
      <c r="BF28" s="229"/>
      <c r="BG28" s="229"/>
      <c r="BH28" s="229"/>
      <c r="BI28" s="229"/>
      <c r="BJ28" s="229"/>
      <c r="BK28" s="229"/>
      <c r="BL28" s="229"/>
      <c r="BM28" s="229"/>
      <c r="BN28" s="229"/>
      <c r="BO28" s="229"/>
      <c r="BP28" s="304"/>
      <c r="BQ28" s="304"/>
      <c r="BR28" s="304"/>
      <c r="BS28" s="304"/>
      <c r="BT28" s="304"/>
      <c r="BU28" s="304"/>
      <c r="BV28" s="304"/>
      <c r="BW28" s="304"/>
      <c r="BX28" s="304"/>
      <c r="BY28" s="304"/>
      <c r="BZ28" s="304"/>
      <c r="CA28" s="304"/>
      <c r="CB28" s="304"/>
      <c r="CC28" s="304"/>
      <c r="CD28" s="304"/>
      <c r="CE28" s="304"/>
      <c r="CF28" s="304"/>
      <c r="CG28" s="304"/>
      <c r="CH28" s="304"/>
      <c r="CI28" s="304"/>
      <c r="CJ28" s="304"/>
      <c r="CK28" s="304"/>
      <c r="CL28" s="304"/>
      <c r="CM28" s="304"/>
      <c r="CN28" s="304"/>
      <c r="CO28" s="304"/>
      <c r="CP28" s="304"/>
      <c r="CQ28" s="304"/>
      <c r="CR28" s="304"/>
      <c r="CS28" s="304"/>
      <c r="CT28" s="304"/>
      <c r="CU28" s="304"/>
      <c r="CV28" s="304"/>
      <c r="CW28" s="304"/>
      <c r="CX28" s="304"/>
      <c r="CY28" s="304"/>
      <c r="CZ28" s="304"/>
      <c r="DA28" s="304"/>
      <c r="DB28" s="304"/>
      <c r="DC28" s="304"/>
      <c r="DD28" s="304"/>
      <c r="DE28" s="304"/>
      <c r="DF28" s="304"/>
      <c r="DG28" s="304"/>
      <c r="DH28" s="304"/>
      <c r="DI28" s="304"/>
      <c r="DJ28" s="304"/>
      <c r="DK28" s="304"/>
      <c r="DL28" s="304"/>
      <c r="DM28" s="304"/>
      <c r="DN28" s="304"/>
      <c r="DO28" s="304"/>
      <c r="DP28" s="304"/>
      <c r="DQ28" s="304"/>
      <c r="DR28" s="304"/>
      <c r="DS28" s="304"/>
      <c r="DT28" s="304"/>
      <c r="DU28" s="304"/>
      <c r="DV28" s="304"/>
      <c r="DW28" s="304"/>
      <c r="DX28" s="304"/>
      <c r="DY28" s="304"/>
      <c r="DZ28" s="304"/>
      <c r="EA28" s="304"/>
      <c r="EB28" s="304"/>
      <c r="EC28" s="304"/>
      <c r="ED28" s="304"/>
      <c r="EE28" s="304"/>
      <c r="EF28" s="304"/>
      <c r="EG28" s="304"/>
      <c r="EH28" s="304"/>
      <c r="EI28" s="304"/>
      <c r="EJ28" s="304"/>
      <c r="EK28" s="304"/>
      <c r="EL28" s="304"/>
      <c r="EM28" s="304"/>
      <c r="EN28" s="304"/>
      <c r="EO28" s="304"/>
      <c r="EP28" s="304"/>
      <c r="EQ28" s="304"/>
      <c r="ER28" s="304"/>
      <c r="ES28" s="304"/>
      <c r="ET28" s="304"/>
      <c r="EU28" s="304"/>
      <c r="EV28" s="304"/>
      <c r="EW28" s="304"/>
      <c r="EX28" s="304"/>
      <c r="EY28" s="304"/>
      <c r="EZ28" s="304"/>
      <c r="FA28" s="304"/>
      <c r="FB28" s="304"/>
      <c r="FC28" s="304"/>
      <c r="FD28" s="304"/>
      <c r="FE28" s="304"/>
      <c r="FF28" s="304"/>
      <c r="FG28" s="304"/>
      <c r="FH28" s="304"/>
      <c r="FI28" s="304"/>
      <c r="FJ28" s="304"/>
      <c r="FK28" s="304"/>
      <c r="FL28" s="304"/>
      <c r="FM28" s="304"/>
      <c r="FN28" s="304"/>
      <c r="FO28" s="304"/>
      <c r="FP28" s="304"/>
      <c r="FQ28" s="304"/>
      <c r="FR28" s="304"/>
      <c r="FS28" s="304"/>
      <c r="FT28" s="304"/>
      <c r="FU28" s="304"/>
      <c r="FV28" s="304"/>
      <c r="FW28" s="304"/>
      <c r="FX28" s="304"/>
      <c r="FY28" s="304"/>
      <c r="FZ28" s="304"/>
      <c r="GA28" s="304"/>
      <c r="GB28" s="304"/>
      <c r="GC28" s="304"/>
      <c r="GD28" s="304"/>
      <c r="GE28" s="304"/>
      <c r="GF28" s="304"/>
      <c r="GG28" s="304"/>
      <c r="GH28" s="304"/>
      <c r="GI28" s="304"/>
      <c r="GJ28" s="304"/>
      <c r="GK28" s="304"/>
      <c r="GL28" s="304"/>
      <c r="GM28" s="304"/>
      <c r="GN28" s="304"/>
      <c r="GO28" s="304"/>
      <c r="GP28" s="304"/>
      <c r="GQ28" s="304"/>
      <c r="GR28" s="304"/>
      <c r="GS28" s="304"/>
      <c r="GT28" s="304"/>
      <c r="GU28" s="304"/>
      <c r="GV28" s="304"/>
      <c r="GW28" s="304"/>
      <c r="GX28" s="304"/>
      <c r="GY28" s="304"/>
      <c r="GZ28" s="304"/>
      <c r="HA28" s="304"/>
      <c r="HB28" s="304"/>
      <c r="HC28" s="304"/>
      <c r="HD28" s="304"/>
      <c r="HE28" s="304"/>
      <c r="HF28" s="304"/>
      <c r="HG28" s="304"/>
      <c r="HH28" s="304"/>
      <c r="HI28" s="304"/>
      <c r="HJ28" s="304"/>
      <c r="HK28" s="304"/>
      <c r="HL28" s="304"/>
      <c r="HM28" s="304"/>
      <c r="HN28" s="304"/>
      <c r="HO28" s="304"/>
      <c r="HP28" s="304"/>
      <c r="HQ28" s="304"/>
      <c r="HR28" s="304"/>
      <c r="HS28" s="304"/>
      <c r="HT28" s="304"/>
      <c r="HU28" s="304"/>
      <c r="HV28" s="304"/>
      <c r="HW28" s="304"/>
      <c r="HX28" s="304"/>
      <c r="HY28" s="304"/>
      <c r="HZ28" s="304"/>
      <c r="IA28" s="304"/>
      <c r="IB28" s="304"/>
      <c r="IC28" s="304"/>
      <c r="ID28" s="304"/>
      <c r="IE28" s="304"/>
      <c r="IF28" s="304"/>
      <c r="IG28" s="304"/>
      <c r="IH28" s="304"/>
      <c r="II28" s="304"/>
      <c r="IJ28" s="304"/>
      <c r="IK28" s="304"/>
      <c r="IL28" s="304"/>
      <c r="IM28" s="304"/>
      <c r="IN28" s="304"/>
      <c r="IO28" s="304"/>
      <c r="IP28" s="304"/>
      <c r="IQ28" s="304"/>
      <c r="IR28" s="304"/>
      <c r="IS28" s="304"/>
      <c r="IT28" s="304"/>
      <c r="IU28" s="304"/>
      <c r="IV28" s="304"/>
      <c r="IW28" s="304"/>
      <c r="IX28" s="304"/>
      <c r="IY28" s="304"/>
      <c r="IZ28" s="304"/>
      <c r="JA28" s="304"/>
      <c r="JB28" s="304"/>
      <c r="JC28" s="304"/>
      <c r="JD28" s="304"/>
      <c r="JE28" s="304"/>
      <c r="JF28" s="304"/>
      <c r="JG28" s="304"/>
      <c r="JH28" s="304"/>
      <c r="JI28" s="304"/>
      <c r="JJ28" s="304"/>
      <c r="JK28" s="304"/>
      <c r="JL28" s="304"/>
      <c r="JM28" s="304"/>
      <c r="JN28" s="304"/>
      <c r="JO28" s="304"/>
      <c r="JP28" s="304"/>
      <c r="JQ28" s="304"/>
      <c r="JR28" s="304"/>
      <c r="JS28" s="304"/>
      <c r="JT28" s="304"/>
      <c r="JU28" s="304"/>
      <c r="JV28" s="304"/>
      <c r="JW28" s="304"/>
      <c r="JX28" s="304"/>
      <c r="JY28" s="304"/>
      <c r="JZ28" s="304"/>
      <c r="KA28" s="304"/>
      <c r="KB28" s="304"/>
      <c r="KC28" s="304"/>
      <c r="KD28" s="304"/>
      <c r="KE28" s="304"/>
      <c r="KF28" s="304"/>
      <c r="KG28" s="304"/>
      <c r="KH28" s="304"/>
      <c r="KI28" s="304"/>
      <c r="KJ28" s="304"/>
      <c r="KK28" s="304"/>
      <c r="KL28" s="304"/>
      <c r="KM28" s="304"/>
      <c r="KN28" s="304"/>
      <c r="KO28" s="304"/>
      <c r="KP28" s="304"/>
      <c r="KQ28" s="304"/>
      <c r="KR28" s="304"/>
      <c r="KS28" s="304"/>
      <c r="KT28" s="304"/>
      <c r="KU28" s="304"/>
      <c r="KV28" s="304"/>
      <c r="KW28" s="304"/>
      <c r="KX28" s="304"/>
      <c r="KY28" s="304"/>
      <c r="KZ28" s="304"/>
      <c r="LA28" s="304"/>
      <c r="LB28" s="304"/>
      <c r="LC28" s="304"/>
      <c r="LD28" s="304"/>
      <c r="LE28" s="304"/>
      <c r="LF28" s="304"/>
      <c r="LG28" s="304"/>
      <c r="LH28" s="304"/>
      <c r="LI28" s="304"/>
      <c r="LJ28" s="304"/>
      <c r="LK28" s="304"/>
      <c r="LL28" s="304"/>
      <c r="LM28" s="304"/>
      <c r="LN28" s="304"/>
      <c r="LO28" s="304"/>
      <c r="LP28" s="304"/>
      <c r="LQ28" s="304"/>
      <c r="LR28" s="304"/>
      <c r="LS28" s="304"/>
      <c r="LT28" s="304"/>
      <c r="LU28" s="304"/>
      <c r="LV28" s="304"/>
      <c r="LW28" s="304"/>
      <c r="LX28" s="304"/>
      <c r="LY28" s="304"/>
      <c r="LZ28" s="304"/>
      <c r="MA28" s="304"/>
      <c r="MB28" s="304"/>
      <c r="MC28" s="304"/>
      <c r="MD28" s="304"/>
      <c r="ME28" s="304"/>
      <c r="MF28" s="304"/>
      <c r="MG28" s="304"/>
      <c r="MH28" s="304"/>
      <c r="MI28" s="304"/>
      <c r="MJ28" s="304"/>
      <c r="MK28" s="304"/>
      <c r="ML28" s="304"/>
      <c r="MM28" s="304"/>
      <c r="MN28" s="304"/>
      <c r="MO28" s="304"/>
      <c r="MP28" s="304"/>
      <c r="MQ28" s="304"/>
      <c r="MR28" s="304"/>
      <c r="MS28" s="304"/>
      <c r="MT28" s="304"/>
      <c r="MU28" s="304"/>
      <c r="MV28" s="304"/>
      <c r="MW28" s="304"/>
      <c r="MX28" s="304"/>
      <c r="MY28" s="304"/>
      <c r="MZ28" s="304"/>
      <c r="NA28" s="304"/>
      <c r="NB28" s="304"/>
      <c r="NC28" s="304"/>
      <c r="ND28" s="304"/>
      <c r="NE28" s="304"/>
      <c r="NF28" s="304"/>
      <c r="NG28" s="304"/>
      <c r="NH28" s="304"/>
      <c r="NI28" s="304"/>
      <c r="NJ28" s="304"/>
      <c r="NK28" s="304"/>
      <c r="NL28" s="304"/>
      <c r="NM28" s="304"/>
      <c r="NN28" s="304"/>
      <c r="NO28" s="304"/>
      <c r="NP28" s="304"/>
      <c r="NQ28" s="304"/>
      <c r="NR28" s="304"/>
      <c r="NS28" s="304"/>
      <c r="NT28" s="304"/>
      <c r="NU28" s="304"/>
      <c r="NV28" s="304"/>
      <c r="NW28" s="304"/>
      <c r="NX28" s="304"/>
      <c r="NY28" s="304"/>
      <c r="NZ28" s="304"/>
      <c r="OA28" s="304"/>
      <c r="OB28" s="304"/>
      <c r="OC28" s="304"/>
      <c r="OD28" s="304"/>
      <c r="OE28" s="304"/>
      <c r="OF28" s="304"/>
      <c r="OG28" s="304"/>
      <c r="OH28" s="304"/>
      <c r="OI28" s="304"/>
      <c r="OJ28" s="304"/>
      <c r="OK28" s="304"/>
      <c r="OL28" s="304"/>
      <c r="OM28" s="304"/>
      <c r="ON28" s="304"/>
      <c r="OO28" s="304"/>
      <c r="OP28" s="304"/>
      <c r="OQ28" s="304"/>
      <c r="OR28" s="304"/>
      <c r="OS28" s="304"/>
      <c r="OT28" s="304"/>
      <c r="OU28" s="304"/>
      <c r="OV28" s="304"/>
      <c r="OW28" s="304"/>
      <c r="OX28" s="304"/>
      <c r="OY28" s="304"/>
      <c r="OZ28" s="304"/>
      <c r="PA28" s="304"/>
      <c r="PB28" s="304"/>
      <c r="PC28" s="304"/>
      <c r="PD28" s="304"/>
      <c r="PE28" s="304"/>
      <c r="PF28" s="304"/>
      <c r="PG28" s="304"/>
      <c r="PH28" s="304"/>
      <c r="PI28" s="304"/>
      <c r="PJ28" s="304"/>
      <c r="PK28" s="304"/>
      <c r="PL28" s="304"/>
      <c r="PM28" s="304"/>
      <c r="PN28" s="304"/>
      <c r="PO28" s="304"/>
      <c r="PP28" s="304"/>
      <c r="PQ28" s="304"/>
      <c r="PR28" s="304"/>
      <c r="PS28" s="304"/>
      <c r="PT28" s="304"/>
      <c r="PU28" s="304"/>
      <c r="PV28" s="304"/>
      <c r="PW28" s="304"/>
      <c r="PX28" s="304"/>
      <c r="PY28" s="304"/>
      <c r="PZ28" s="304"/>
      <c r="QA28" s="304"/>
      <c r="QB28" s="304"/>
      <c r="QC28" s="304"/>
      <c r="QD28" s="304"/>
      <c r="QE28" s="304"/>
      <c r="QF28" s="304"/>
      <c r="QG28" s="304"/>
      <c r="QH28" s="304"/>
      <c r="QI28" s="304"/>
      <c r="QJ28" s="304"/>
      <c r="QK28" s="304"/>
      <c r="QL28" s="304"/>
      <c r="QM28" s="304"/>
      <c r="QN28" s="304"/>
      <c r="QO28" s="304"/>
      <c r="QP28" s="304"/>
      <c r="QQ28" s="304"/>
      <c r="QR28" s="304"/>
      <c r="QS28" s="304"/>
      <c r="QT28" s="304"/>
      <c r="QU28" s="304"/>
      <c r="QV28" s="304"/>
      <c r="QW28" s="304"/>
      <c r="QX28" s="304"/>
      <c r="QY28" s="304"/>
      <c r="QZ28" s="304"/>
      <c r="RA28" s="304"/>
      <c r="RB28" s="304"/>
      <c r="RC28" s="304"/>
      <c r="RD28" s="304"/>
      <c r="RE28" s="304"/>
      <c r="RF28" s="304"/>
      <c r="RG28" s="304"/>
      <c r="RH28" s="304"/>
      <c r="RI28" s="304"/>
      <c r="RJ28" s="304"/>
      <c r="RK28" s="304"/>
      <c r="RL28" s="304"/>
      <c r="RM28" s="304"/>
      <c r="RN28" s="304"/>
      <c r="RO28" s="304"/>
      <c r="RP28" s="304"/>
      <c r="RQ28" s="304"/>
      <c r="RR28" s="304"/>
      <c r="RS28" s="304"/>
      <c r="RT28" s="304"/>
      <c r="RU28" s="304"/>
      <c r="RV28" s="304"/>
      <c r="RW28" s="304"/>
      <c r="RX28" s="304"/>
      <c r="RY28" s="304"/>
      <c r="RZ28" s="304"/>
      <c r="SA28" s="304"/>
      <c r="SB28" s="304"/>
      <c r="SC28" s="304"/>
      <c r="SD28" s="304"/>
      <c r="SE28" s="304"/>
      <c r="SF28" s="304"/>
      <c r="SG28" s="304"/>
      <c r="SH28" s="304"/>
      <c r="SI28" s="304"/>
      <c r="SJ28" s="304"/>
      <c r="SK28" s="304"/>
      <c r="SL28" s="304"/>
      <c r="SM28" s="304"/>
      <c r="SN28" s="304"/>
      <c r="SO28" s="304"/>
      <c r="SP28" s="304"/>
      <c r="SQ28" s="304"/>
      <c r="SR28" s="304"/>
      <c r="SS28" s="304"/>
      <c r="ST28" s="304"/>
      <c r="SU28" s="304"/>
      <c r="SV28" s="304"/>
      <c r="SW28" s="304"/>
      <c r="SX28" s="304"/>
      <c r="SY28" s="304"/>
      <c r="SZ28" s="304"/>
      <c r="TA28" s="304"/>
      <c r="TB28" s="304"/>
      <c r="TC28" s="304"/>
      <c r="TD28" s="304"/>
      <c r="TE28" s="304"/>
      <c r="TF28" s="304"/>
      <c r="TG28" s="304"/>
      <c r="TH28" s="304"/>
      <c r="TI28" s="304"/>
      <c r="TJ28" s="304"/>
      <c r="TK28" s="304"/>
      <c r="TL28" s="304"/>
      <c r="TM28" s="304"/>
      <c r="TN28" s="304"/>
      <c r="TO28" s="304"/>
      <c r="TP28" s="304"/>
      <c r="TQ28" s="304"/>
      <c r="TR28" s="304"/>
      <c r="TS28" s="304"/>
      <c r="TT28" s="304"/>
      <c r="TU28" s="304"/>
      <c r="TV28" s="304"/>
      <c r="TW28" s="304"/>
      <c r="TX28" s="304"/>
      <c r="TY28" s="304"/>
      <c r="TZ28" s="304"/>
      <c r="UA28" s="304"/>
      <c r="UB28" s="304"/>
      <c r="UC28" s="304"/>
      <c r="UD28" s="304"/>
      <c r="UE28" s="304"/>
      <c r="UF28" s="304"/>
      <c r="UG28" s="304"/>
      <c r="UH28" s="304"/>
      <c r="UI28" s="304"/>
      <c r="UJ28" s="304"/>
      <c r="UK28" s="304"/>
      <c r="UL28" s="304"/>
      <c r="UM28" s="304"/>
      <c r="UN28" s="304"/>
      <c r="UO28" s="304"/>
      <c r="UP28" s="304"/>
      <c r="UQ28" s="304"/>
      <c r="UR28" s="304"/>
      <c r="US28" s="304"/>
      <c r="UT28" s="304"/>
      <c r="UU28" s="304"/>
      <c r="UV28" s="304"/>
      <c r="UW28" s="304"/>
      <c r="UX28" s="304"/>
      <c r="UY28" s="304"/>
      <c r="UZ28" s="304"/>
      <c r="VA28" s="304"/>
      <c r="VB28" s="304"/>
      <c r="VC28" s="304"/>
      <c r="VD28" s="304"/>
      <c r="VE28" s="304"/>
      <c r="VF28" s="304"/>
      <c r="VG28" s="304"/>
      <c r="VH28" s="304"/>
      <c r="VI28" s="304"/>
      <c r="VJ28" s="304"/>
      <c r="VK28" s="304"/>
      <c r="VL28" s="304"/>
      <c r="VM28" s="304"/>
      <c r="VN28" s="304"/>
      <c r="VO28" s="304"/>
      <c r="VP28" s="304"/>
      <c r="VQ28" s="304"/>
      <c r="VR28" s="304"/>
      <c r="VS28" s="304"/>
      <c r="VT28" s="304"/>
      <c r="VU28" s="304"/>
      <c r="VV28" s="304"/>
      <c r="VW28" s="304"/>
      <c r="VX28" s="304"/>
      <c r="VY28" s="304"/>
      <c r="VZ28" s="304"/>
      <c r="WA28" s="304"/>
      <c r="WB28" s="304"/>
      <c r="WC28" s="304"/>
      <c r="WD28" s="304"/>
      <c r="WE28" s="304"/>
      <c r="WF28" s="304"/>
      <c r="WG28" s="304"/>
      <c r="WH28" s="304"/>
      <c r="WI28" s="304"/>
      <c r="WJ28" s="304"/>
      <c r="WK28" s="304"/>
      <c r="WL28" s="304"/>
      <c r="WM28" s="304"/>
      <c r="WN28" s="304"/>
      <c r="WO28" s="304"/>
      <c r="WP28" s="304"/>
      <c r="WQ28" s="304"/>
      <c r="WR28" s="304"/>
      <c r="WS28" s="304"/>
      <c r="WT28" s="304"/>
      <c r="WU28" s="304"/>
      <c r="WV28" s="304"/>
      <c r="WW28" s="304"/>
      <c r="WX28" s="304"/>
      <c r="WY28" s="304"/>
      <c r="WZ28" s="304"/>
      <c r="XA28" s="304"/>
      <c r="XB28" s="304"/>
      <c r="XC28" s="304"/>
      <c r="XD28" s="304"/>
      <c r="XE28" s="304"/>
      <c r="XF28" s="304"/>
      <c r="XG28" s="304"/>
      <c r="XH28" s="304"/>
      <c r="XI28" s="304"/>
      <c r="XJ28" s="304"/>
      <c r="XK28" s="304"/>
      <c r="XL28" s="304"/>
      <c r="XM28" s="304"/>
      <c r="XN28" s="304"/>
      <c r="XO28" s="304"/>
      <c r="XP28" s="304"/>
      <c r="XQ28" s="304"/>
      <c r="XR28" s="304"/>
      <c r="XS28" s="304"/>
      <c r="XT28" s="304"/>
      <c r="XU28" s="304"/>
      <c r="XV28" s="304"/>
      <c r="XW28" s="304"/>
      <c r="XX28" s="304"/>
      <c r="XY28" s="304"/>
      <c r="XZ28" s="304"/>
      <c r="YA28" s="304"/>
      <c r="YB28" s="304"/>
      <c r="YC28" s="304"/>
      <c r="YD28" s="304"/>
      <c r="YE28" s="304"/>
      <c r="YF28" s="304"/>
      <c r="YG28" s="304"/>
      <c r="YH28" s="304"/>
      <c r="YI28" s="304"/>
      <c r="YJ28" s="304"/>
      <c r="YK28" s="304"/>
      <c r="YL28" s="304"/>
      <c r="YM28" s="304"/>
      <c r="YN28" s="304"/>
      <c r="YO28" s="304"/>
      <c r="YP28" s="304"/>
      <c r="YQ28" s="304"/>
      <c r="YR28" s="304"/>
      <c r="YS28" s="304"/>
      <c r="YT28" s="304"/>
      <c r="YU28" s="304"/>
      <c r="YV28" s="304"/>
      <c r="YW28" s="304"/>
      <c r="YX28" s="304"/>
      <c r="YY28" s="304"/>
      <c r="YZ28" s="304"/>
      <c r="ZA28" s="304"/>
      <c r="ZB28" s="304"/>
      <c r="ZC28" s="304"/>
      <c r="ZD28" s="304"/>
      <c r="ZE28" s="304"/>
      <c r="ZF28" s="304"/>
      <c r="ZG28" s="304"/>
      <c r="ZH28" s="304"/>
      <c r="ZI28" s="304"/>
      <c r="ZJ28" s="304"/>
      <c r="ZK28" s="304"/>
      <c r="ZL28" s="304"/>
      <c r="ZM28" s="304"/>
      <c r="ZN28" s="304"/>
      <c r="ZO28" s="304"/>
      <c r="ZP28" s="304"/>
      <c r="ZQ28" s="304"/>
      <c r="ZR28" s="304"/>
      <c r="ZS28" s="304"/>
      <c r="ZT28" s="304"/>
      <c r="ZU28" s="304"/>
      <c r="ZV28" s="304"/>
      <c r="ZW28" s="304"/>
      <c r="ZX28" s="304"/>
      <c r="ZY28" s="304"/>
      <c r="ZZ28" s="304"/>
      <c r="AAA28" s="304"/>
      <c r="AAB28" s="304"/>
      <c r="AAC28" s="304"/>
      <c r="AAD28" s="304"/>
      <c r="AAE28" s="304"/>
      <c r="AAF28" s="304"/>
      <c r="AAG28" s="304"/>
      <c r="AAH28" s="304"/>
      <c r="AAI28" s="304"/>
      <c r="AAJ28" s="304"/>
      <c r="AAK28" s="304"/>
      <c r="AAL28" s="304"/>
      <c r="AAM28" s="304"/>
      <c r="AAN28" s="304"/>
      <c r="AAO28" s="304"/>
      <c r="AAP28" s="304"/>
      <c r="AAQ28" s="304"/>
      <c r="AAR28" s="304"/>
      <c r="AAS28" s="304"/>
      <c r="AAT28" s="304"/>
      <c r="AAU28" s="304"/>
      <c r="AAV28" s="304"/>
      <c r="AAW28" s="304"/>
      <c r="AAX28" s="304"/>
      <c r="AAY28" s="304"/>
      <c r="AAZ28" s="304"/>
      <c r="ABA28" s="304"/>
      <c r="ABB28" s="304"/>
      <c r="ABC28" s="304"/>
      <c r="ABD28" s="304"/>
      <c r="ABE28" s="304"/>
      <c r="ABF28" s="304"/>
      <c r="ABG28" s="304"/>
      <c r="ABH28" s="304"/>
      <c r="ABI28" s="304"/>
      <c r="ABJ28" s="304"/>
      <c r="ABK28" s="304"/>
      <c r="ABL28" s="304"/>
      <c r="ABM28" s="304"/>
      <c r="ABN28" s="304"/>
      <c r="ABO28" s="304"/>
      <c r="ABP28" s="304"/>
      <c r="ABQ28" s="304"/>
      <c r="ABR28" s="304"/>
      <c r="ABS28" s="304"/>
      <c r="ABT28" s="304"/>
      <c r="ABU28" s="304"/>
      <c r="ABV28" s="304"/>
      <c r="ABW28" s="304"/>
      <c r="ABX28" s="304"/>
      <c r="ABY28" s="304"/>
      <c r="ABZ28" s="304"/>
      <c r="ACA28" s="304"/>
      <c r="ACB28" s="304"/>
      <c r="ACC28" s="304"/>
      <c r="ACD28" s="304"/>
      <c r="ACE28" s="304"/>
      <c r="ACF28" s="304"/>
      <c r="ACG28" s="304"/>
      <c r="ACH28" s="304"/>
      <c r="ACI28" s="304"/>
      <c r="ACJ28" s="304"/>
      <c r="ACK28" s="304"/>
      <c r="ACL28" s="304"/>
      <c r="ACM28" s="304"/>
      <c r="ACN28" s="304"/>
      <c r="ACO28" s="304"/>
      <c r="ACP28" s="304"/>
      <c r="ACQ28" s="304"/>
      <c r="ACR28" s="304"/>
      <c r="ACS28" s="304"/>
      <c r="ACT28" s="304"/>
      <c r="ACU28" s="304"/>
      <c r="ACV28" s="304"/>
      <c r="ACW28" s="304"/>
      <c r="ACX28" s="304"/>
      <c r="ACY28" s="304"/>
      <c r="ACZ28" s="304"/>
      <c r="ADA28" s="304"/>
      <c r="ADB28" s="304"/>
      <c r="ADC28" s="304"/>
      <c r="ADD28" s="304"/>
      <c r="ADE28" s="304"/>
      <c r="ADF28" s="304"/>
      <c r="ADG28" s="304"/>
      <c r="ADH28" s="304"/>
      <c r="ADI28" s="304"/>
      <c r="ADJ28" s="304"/>
      <c r="ADK28" s="304"/>
      <c r="ADL28" s="304"/>
      <c r="ADM28" s="304"/>
      <c r="ADN28" s="304"/>
      <c r="ADO28" s="304"/>
      <c r="ADP28" s="304"/>
      <c r="ADQ28" s="304"/>
      <c r="ADR28" s="304"/>
      <c r="ADS28" s="304"/>
      <c r="ADT28" s="304"/>
      <c r="ADU28" s="304"/>
      <c r="ADV28" s="304"/>
      <c r="ADW28" s="304"/>
      <c r="ADX28" s="304"/>
      <c r="ADY28" s="304"/>
      <c r="ADZ28" s="304"/>
      <c r="AEA28" s="304"/>
      <c r="AEB28" s="304"/>
      <c r="AEC28" s="304"/>
      <c r="AED28" s="304"/>
      <c r="AEE28" s="304"/>
      <c r="AEF28" s="304"/>
      <c r="AEG28" s="304"/>
      <c r="AEH28" s="304"/>
      <c r="AEI28" s="304"/>
      <c r="AEJ28" s="304"/>
      <c r="AEK28" s="304"/>
      <c r="AEL28" s="304"/>
      <c r="AEM28" s="304"/>
      <c r="AEN28" s="304"/>
      <c r="AEO28" s="304"/>
      <c r="AEP28" s="304"/>
      <c r="AEQ28" s="304"/>
      <c r="AER28" s="304"/>
      <c r="AES28" s="304"/>
      <c r="AET28" s="304"/>
      <c r="AEU28" s="304"/>
      <c r="AEV28" s="304"/>
      <c r="AEW28" s="304"/>
      <c r="AEX28" s="304"/>
      <c r="AEY28" s="304"/>
      <c r="AEZ28" s="304"/>
      <c r="AFA28" s="304"/>
      <c r="AFB28" s="304"/>
      <c r="AFC28" s="304"/>
      <c r="AFD28" s="304"/>
      <c r="AFE28" s="304"/>
      <c r="AFF28" s="304"/>
      <c r="AFG28" s="304"/>
      <c r="AFH28" s="304"/>
      <c r="AFI28" s="304"/>
      <c r="AFJ28" s="304"/>
      <c r="AFK28" s="304"/>
      <c r="AFL28" s="304"/>
      <c r="AFM28" s="304"/>
      <c r="AFN28" s="304"/>
      <c r="AFO28" s="304"/>
      <c r="AFP28" s="304"/>
      <c r="AFQ28" s="304"/>
      <c r="AFR28" s="304"/>
      <c r="AFS28" s="304"/>
      <c r="AFT28" s="304"/>
      <c r="AFU28" s="304"/>
      <c r="AFV28" s="304"/>
      <c r="AFW28" s="304"/>
      <c r="AFX28" s="304"/>
      <c r="AFY28" s="304"/>
      <c r="AFZ28" s="304"/>
      <c r="AGA28" s="304"/>
      <c r="AGB28" s="304"/>
      <c r="AGC28" s="304"/>
      <c r="AGD28" s="304"/>
      <c r="AGE28" s="304"/>
      <c r="AGF28" s="304"/>
      <c r="AGG28" s="304"/>
      <c r="AGH28" s="304"/>
      <c r="AGI28" s="304"/>
      <c r="AGJ28" s="304"/>
      <c r="AGK28" s="304"/>
      <c r="AGL28" s="304"/>
      <c r="AGM28" s="304"/>
      <c r="AGN28" s="304"/>
      <c r="AGO28" s="304"/>
      <c r="AGP28" s="304"/>
      <c r="AGQ28" s="304"/>
      <c r="AGR28" s="304"/>
      <c r="AGS28" s="304"/>
      <c r="AGT28" s="304"/>
      <c r="AGU28" s="304"/>
      <c r="AGV28" s="304"/>
      <c r="AGW28" s="304"/>
      <c r="AGX28" s="304"/>
      <c r="AGY28" s="304"/>
      <c r="AGZ28" s="304"/>
      <c r="AHA28" s="304"/>
      <c r="AHB28" s="304"/>
      <c r="AHC28" s="304"/>
      <c r="AHD28" s="304"/>
      <c r="AHE28" s="304"/>
      <c r="AHF28" s="304"/>
      <c r="AHG28" s="304"/>
      <c r="AHH28" s="304"/>
      <c r="AHI28" s="304"/>
      <c r="AHJ28" s="304"/>
      <c r="AHK28" s="304"/>
      <c r="AHL28" s="304"/>
      <c r="AHM28" s="304"/>
      <c r="AHN28" s="304"/>
      <c r="AHO28" s="304"/>
      <c r="AHP28" s="304"/>
      <c r="AHQ28" s="304"/>
      <c r="AHR28" s="304"/>
      <c r="AHS28" s="304"/>
      <c r="AHT28" s="304"/>
      <c r="AHU28" s="304"/>
      <c r="AHV28" s="304"/>
      <c r="AHW28" s="304"/>
      <c r="AHX28" s="304"/>
      <c r="AHY28" s="304"/>
      <c r="AHZ28" s="304"/>
      <c r="AIA28" s="304"/>
      <c r="AIB28" s="304"/>
      <c r="AIC28" s="304"/>
      <c r="AID28" s="304"/>
      <c r="AIE28" s="304"/>
      <c r="AIF28" s="304"/>
      <c r="AIG28" s="304"/>
      <c r="AIH28" s="304"/>
      <c r="AII28" s="304"/>
      <c r="AIJ28" s="304"/>
      <c r="AIK28" s="304"/>
      <c r="AIL28" s="304"/>
      <c r="AIM28" s="304"/>
      <c r="AIN28" s="304"/>
      <c r="AIO28" s="304"/>
      <c r="AIP28" s="304"/>
      <c r="AIQ28" s="304"/>
      <c r="AIR28" s="304"/>
      <c r="AIS28" s="304"/>
      <c r="AIT28" s="304"/>
      <c r="AIU28" s="304"/>
      <c r="AIV28" s="304"/>
      <c r="AIW28" s="304"/>
      <c r="AIX28" s="304"/>
      <c r="AIY28" s="304"/>
      <c r="AIZ28" s="304"/>
      <c r="AJA28" s="304"/>
      <c r="AJB28" s="304"/>
      <c r="AJC28" s="304"/>
      <c r="AJD28" s="304"/>
      <c r="AJE28" s="304"/>
      <c r="AJF28" s="304"/>
      <c r="AJG28" s="304"/>
      <c r="AJH28" s="304"/>
      <c r="AJI28" s="304"/>
      <c r="AJJ28" s="304"/>
      <c r="AJK28" s="304"/>
      <c r="AJL28" s="304"/>
      <c r="AJM28" s="304"/>
      <c r="AJN28" s="304"/>
      <c r="AJO28" s="304"/>
      <c r="AJP28" s="304"/>
      <c r="AJQ28" s="304"/>
      <c r="AJR28" s="304"/>
      <c r="AJS28" s="304"/>
      <c r="AJT28" s="304"/>
      <c r="AJU28" s="304"/>
      <c r="AJV28" s="304"/>
      <c r="AJW28" s="304"/>
      <c r="AJX28" s="304"/>
      <c r="AJY28" s="304"/>
      <c r="AJZ28" s="304"/>
      <c r="AKA28" s="304"/>
      <c r="AKB28" s="304"/>
      <c r="AKC28" s="304"/>
      <c r="AKD28" s="304"/>
      <c r="AKE28" s="304"/>
      <c r="AKF28" s="304"/>
      <c r="AKG28" s="304"/>
      <c r="AKH28" s="304"/>
      <c r="AKI28" s="304"/>
      <c r="AKJ28" s="304"/>
      <c r="AKK28" s="304"/>
      <c r="AKL28" s="304"/>
      <c r="AKM28" s="304"/>
      <c r="AKN28" s="304"/>
      <c r="AKO28" s="304"/>
      <c r="AKP28" s="304"/>
      <c r="AKQ28" s="304"/>
      <c r="AKR28" s="304"/>
      <c r="AKS28" s="304"/>
      <c r="AKT28" s="304"/>
      <c r="AKU28" s="304"/>
      <c r="AKV28" s="304"/>
      <c r="AKW28" s="304"/>
      <c r="AKX28" s="304"/>
      <c r="AKY28" s="304"/>
      <c r="AKZ28" s="304"/>
      <c r="ALA28" s="304"/>
      <c r="ALB28" s="304"/>
      <c r="ALC28" s="304"/>
      <c r="ALD28" s="304"/>
      <c r="ALE28" s="304"/>
      <c r="ALF28" s="304"/>
      <c r="ALG28" s="304"/>
      <c r="ALH28" s="304"/>
      <c r="ALI28" s="304"/>
      <c r="ALJ28" s="304"/>
      <c r="ALK28" s="304"/>
      <c r="ALL28" s="304"/>
      <c r="ALM28" s="304"/>
      <c r="ALN28" s="304"/>
      <c r="ALO28" s="304"/>
      <c r="ALP28" s="304"/>
      <c r="ALQ28" s="304"/>
      <c r="ALR28" s="304"/>
      <c r="ALS28" s="304"/>
      <c r="ALT28" s="304"/>
      <c r="ALU28" s="304"/>
      <c r="ALV28" s="304"/>
      <c r="ALW28" s="304"/>
      <c r="ALX28" s="304"/>
      <c r="ALY28" s="304"/>
      <c r="ALZ28" s="304"/>
      <c r="AMA28" s="304"/>
      <c r="AMB28" s="304"/>
      <c r="AMC28" s="304"/>
      <c r="AMD28" s="304"/>
      <c r="AME28" s="304"/>
      <c r="AMF28" s="304"/>
      <c r="AMG28" s="304"/>
      <c r="AMH28" s="304"/>
      <c r="AMI28" s="304"/>
      <c r="AMJ28" s="304"/>
      <c r="AMK28" s="304"/>
      <c r="AML28" s="304"/>
      <c r="AMM28" s="304"/>
      <c r="AMN28" s="304"/>
      <c r="AMO28" s="304"/>
      <c r="AMP28" s="304"/>
      <c r="AMQ28" s="304"/>
      <c r="AMR28" s="304"/>
      <c r="AMS28" s="304"/>
      <c r="AMT28" s="304"/>
      <c r="AMU28" s="304"/>
      <c r="AMV28" s="304"/>
      <c r="AMW28" s="304"/>
      <c r="AMX28" s="304"/>
      <c r="AMY28" s="304"/>
      <c r="AMZ28" s="304"/>
      <c r="ANA28" s="304"/>
      <c r="ANB28" s="304"/>
      <c r="ANC28" s="304"/>
      <c r="AND28" s="304"/>
      <c r="ANE28" s="304"/>
      <c r="ANF28" s="304"/>
      <c r="ANG28" s="304"/>
      <c r="ANH28" s="304"/>
      <c r="ANI28" s="304"/>
      <c r="ANJ28" s="304"/>
      <c r="ANK28" s="304"/>
      <c r="ANL28" s="304"/>
      <c r="ANM28" s="304"/>
      <c r="ANN28" s="304"/>
      <c r="ANO28" s="304"/>
      <c r="ANP28" s="304"/>
      <c r="ANQ28" s="304"/>
      <c r="ANR28" s="304"/>
      <c r="ANS28" s="304"/>
      <c r="ANT28" s="304"/>
      <c r="ANU28" s="304"/>
      <c r="ANV28" s="304"/>
      <c r="ANW28" s="304"/>
      <c r="ANX28" s="304"/>
      <c r="ANY28" s="304"/>
      <c r="ANZ28" s="304"/>
      <c r="AOA28" s="304"/>
      <c r="AOB28" s="304"/>
      <c r="AOC28" s="304"/>
      <c r="AOD28" s="304"/>
      <c r="AOE28" s="304"/>
      <c r="AOF28" s="304"/>
      <c r="AOG28" s="304"/>
      <c r="AOH28" s="304"/>
      <c r="AOI28" s="304"/>
      <c r="AOJ28" s="304"/>
      <c r="AOK28" s="304"/>
      <c r="AOL28" s="304"/>
      <c r="AOM28" s="304"/>
      <c r="AON28" s="304"/>
      <c r="AOO28" s="304"/>
      <c r="AOP28" s="304"/>
      <c r="AOQ28" s="304"/>
      <c r="AOR28" s="304"/>
      <c r="AOS28" s="304"/>
      <c r="AOT28" s="304"/>
      <c r="AOU28" s="304"/>
      <c r="AOV28" s="304"/>
      <c r="AOW28" s="304"/>
      <c r="AOX28" s="304"/>
      <c r="AOY28" s="304"/>
      <c r="AOZ28" s="304"/>
      <c r="APA28" s="304"/>
      <c r="APB28" s="304"/>
      <c r="APC28" s="304"/>
      <c r="APD28" s="304"/>
      <c r="APE28" s="304"/>
      <c r="APF28" s="304"/>
      <c r="APG28" s="304"/>
      <c r="APH28" s="304"/>
      <c r="API28" s="304"/>
      <c r="APJ28" s="304"/>
      <c r="APK28" s="304"/>
      <c r="APL28" s="304"/>
      <c r="APM28" s="304"/>
      <c r="APN28" s="304"/>
      <c r="APO28" s="304"/>
      <c r="APP28" s="304"/>
      <c r="APQ28" s="304"/>
      <c r="APR28" s="304"/>
      <c r="APS28" s="304"/>
      <c r="APT28" s="304"/>
      <c r="APU28" s="304"/>
      <c r="APV28" s="304"/>
      <c r="APW28" s="304"/>
      <c r="APX28" s="304"/>
      <c r="APY28" s="304"/>
      <c r="APZ28" s="304"/>
      <c r="AQA28" s="304"/>
      <c r="AQB28" s="304"/>
      <c r="AQC28" s="304"/>
      <c r="AQD28" s="304"/>
      <c r="AQE28" s="304"/>
      <c r="AQF28" s="304"/>
      <c r="AQG28" s="304"/>
      <c r="AQH28" s="304"/>
      <c r="AQI28" s="304"/>
      <c r="AQJ28" s="304"/>
      <c r="AQK28" s="304"/>
      <c r="AQL28" s="304"/>
      <c r="AQM28" s="304"/>
      <c r="AQN28" s="304"/>
      <c r="AQO28" s="304"/>
      <c r="AQP28" s="304"/>
      <c r="AQQ28" s="304"/>
      <c r="AQR28" s="304"/>
      <c r="AQS28" s="304"/>
      <c r="AQT28" s="304"/>
      <c r="AQU28" s="304"/>
      <c r="AQV28" s="304"/>
      <c r="AQW28" s="304"/>
      <c r="AQX28" s="304"/>
      <c r="AQY28" s="304"/>
      <c r="AQZ28" s="304"/>
      <c r="ARA28" s="304"/>
      <c r="ARB28" s="304"/>
      <c r="ARC28" s="304"/>
      <c r="ARD28" s="304"/>
      <c r="ARE28" s="304"/>
      <c r="ARF28" s="304"/>
      <c r="ARG28" s="304"/>
      <c r="ARH28" s="304"/>
      <c r="ARI28" s="304"/>
      <c r="ARJ28" s="304"/>
      <c r="ARK28" s="304"/>
      <c r="ARL28" s="304"/>
      <c r="ARM28" s="304"/>
      <c r="ARN28" s="304"/>
      <c r="ARO28" s="304"/>
      <c r="ARP28" s="304"/>
      <c r="ARQ28" s="304"/>
      <c r="ARR28" s="304"/>
      <c r="ARS28" s="304"/>
      <c r="ART28" s="304"/>
      <c r="ARU28" s="304"/>
      <c r="ARV28" s="304"/>
      <c r="ARW28" s="304"/>
      <c r="ARX28" s="304"/>
      <c r="ARY28" s="304"/>
      <c r="ARZ28" s="304"/>
      <c r="ASA28" s="304"/>
      <c r="ASB28" s="304"/>
      <c r="ASC28" s="304"/>
      <c r="ASD28" s="304"/>
      <c r="ASE28" s="304"/>
      <c r="ASF28" s="304"/>
      <c r="ASG28" s="304"/>
      <c r="ASH28" s="304"/>
      <c r="ASI28" s="304"/>
      <c r="ASJ28" s="304"/>
      <c r="ASK28" s="304"/>
      <c r="ASL28" s="304"/>
      <c r="ASM28" s="304"/>
      <c r="ASN28" s="304"/>
      <c r="ASO28" s="304"/>
      <c r="ASP28" s="304"/>
      <c r="ASQ28" s="304"/>
      <c r="ASR28" s="304"/>
      <c r="ASS28" s="304"/>
      <c r="AST28" s="304"/>
      <c r="ASU28" s="304"/>
      <c r="ASV28" s="304"/>
      <c r="ASW28" s="304"/>
      <c r="ASX28" s="304"/>
      <c r="ASY28" s="304"/>
      <c r="ASZ28" s="304"/>
      <c r="ATA28" s="304"/>
      <c r="ATB28" s="304"/>
      <c r="ATC28" s="304"/>
      <c r="ATD28" s="304"/>
      <c r="ATE28" s="304"/>
      <c r="ATF28" s="304"/>
      <c r="ATG28" s="304"/>
      <c r="ATH28" s="304"/>
      <c r="ATI28" s="304"/>
      <c r="ATJ28" s="304"/>
      <c r="ATK28" s="304"/>
      <c r="ATL28" s="304"/>
      <c r="ATM28" s="304"/>
      <c r="ATN28" s="304"/>
      <c r="ATO28" s="304"/>
      <c r="ATP28" s="304"/>
      <c r="ATQ28" s="304"/>
      <c r="ATR28" s="304"/>
      <c r="ATS28" s="304"/>
      <c r="ATT28" s="304"/>
      <c r="ATU28" s="304"/>
      <c r="ATV28" s="304"/>
      <c r="ATW28" s="304"/>
      <c r="ATX28" s="304"/>
      <c r="ATY28" s="304"/>
      <c r="ATZ28" s="304"/>
      <c r="AUA28" s="304"/>
      <c r="AUB28" s="304"/>
      <c r="AUC28" s="304"/>
      <c r="AUD28" s="304"/>
      <c r="AUE28" s="304"/>
      <c r="AUF28" s="304"/>
      <c r="AUG28" s="304"/>
      <c r="AUH28" s="304"/>
      <c r="AUI28" s="304"/>
      <c r="AUJ28" s="304"/>
      <c r="AUK28" s="304"/>
      <c r="AUL28" s="304"/>
      <c r="AUM28" s="304"/>
      <c r="AUN28" s="304"/>
      <c r="AUO28" s="304"/>
      <c r="AUP28" s="304"/>
      <c r="AUQ28" s="304"/>
      <c r="AUR28" s="304"/>
      <c r="AUS28" s="304"/>
      <c r="AUT28" s="304"/>
      <c r="AUU28" s="304"/>
      <c r="AUV28" s="304"/>
      <c r="AUW28" s="304"/>
      <c r="AUX28" s="304"/>
      <c r="AUY28" s="304"/>
      <c r="AUZ28" s="304"/>
      <c r="AVA28" s="304"/>
      <c r="AVB28" s="304"/>
      <c r="AVC28" s="304"/>
      <c r="AVD28" s="304"/>
      <c r="AVE28" s="304"/>
      <c r="AVF28" s="304"/>
      <c r="AVG28" s="304"/>
      <c r="AVH28" s="304"/>
      <c r="AVI28" s="304"/>
      <c r="AVJ28" s="304"/>
      <c r="AVK28" s="304"/>
      <c r="AVL28" s="304"/>
      <c r="AVM28" s="304"/>
      <c r="AVN28" s="304"/>
      <c r="AVO28" s="304"/>
      <c r="AVP28" s="304"/>
      <c r="AVQ28" s="304"/>
      <c r="AVR28" s="304"/>
      <c r="AVS28" s="304"/>
      <c r="AVT28" s="304"/>
      <c r="AVU28" s="304"/>
      <c r="AVV28" s="304"/>
      <c r="AVW28" s="304"/>
      <c r="AVX28" s="304"/>
      <c r="AVY28" s="304"/>
      <c r="AVZ28" s="304"/>
      <c r="AWA28" s="304"/>
      <c r="AWB28" s="304"/>
      <c r="AWC28" s="304"/>
      <c r="AWD28" s="304"/>
      <c r="AWE28" s="304"/>
      <c r="AWF28" s="304"/>
      <c r="AWG28" s="304"/>
      <c r="AWH28" s="304"/>
      <c r="AWI28" s="304"/>
      <c r="AWJ28" s="304"/>
      <c r="AWK28" s="304"/>
      <c r="AWL28" s="304"/>
      <c r="AWM28" s="304"/>
      <c r="AWN28" s="304"/>
      <c r="AWO28" s="304"/>
      <c r="AWP28" s="304"/>
      <c r="AWQ28" s="304"/>
      <c r="AWR28" s="304"/>
      <c r="AWS28" s="304"/>
      <c r="AWT28" s="304"/>
      <c r="AWU28" s="304"/>
      <c r="AWV28" s="304"/>
      <c r="AWW28" s="304"/>
      <c r="AWX28" s="304"/>
      <c r="AWY28" s="304"/>
      <c r="AWZ28" s="304"/>
      <c r="AXA28" s="304"/>
      <c r="AXB28" s="304"/>
      <c r="AXC28" s="304"/>
      <c r="AXD28" s="304"/>
      <c r="AXE28" s="304"/>
      <c r="AXF28" s="304"/>
      <c r="AXG28" s="304"/>
      <c r="AXH28" s="304"/>
      <c r="AXI28" s="304"/>
      <c r="AXJ28" s="304"/>
      <c r="AXK28" s="304"/>
      <c r="AXL28" s="304"/>
      <c r="AXM28" s="304"/>
      <c r="AXN28" s="304"/>
      <c r="AXO28" s="304"/>
      <c r="AXP28" s="304"/>
      <c r="AXQ28" s="304"/>
      <c r="AXR28" s="304"/>
      <c r="AXS28" s="304"/>
      <c r="AXT28" s="304"/>
      <c r="AXU28" s="304"/>
      <c r="AXV28" s="304"/>
      <c r="AXW28" s="304"/>
      <c r="AXX28" s="304"/>
      <c r="AXY28" s="304"/>
      <c r="AXZ28" s="304"/>
      <c r="AYA28" s="304"/>
      <c r="AYB28" s="304"/>
      <c r="AYC28" s="304"/>
      <c r="AYD28" s="304"/>
      <c r="AYE28" s="304"/>
      <c r="AYF28" s="304"/>
      <c r="AYG28" s="304"/>
      <c r="AYH28" s="304"/>
      <c r="AYI28" s="304"/>
      <c r="AYJ28" s="304"/>
      <c r="AYK28" s="304"/>
      <c r="AYL28" s="304"/>
      <c r="AYM28" s="304"/>
      <c r="AYN28" s="304"/>
      <c r="AYO28" s="304"/>
      <c r="AYP28" s="304"/>
      <c r="AYQ28" s="304"/>
      <c r="AYR28" s="304"/>
      <c r="AYS28" s="304"/>
      <c r="AYT28" s="304"/>
      <c r="AYU28" s="304"/>
      <c r="AYV28" s="304"/>
      <c r="AYW28" s="304"/>
      <c r="AYX28" s="304"/>
      <c r="AYY28" s="304"/>
      <c r="AYZ28" s="304"/>
      <c r="AZA28" s="304"/>
      <c r="AZB28" s="304"/>
      <c r="AZC28" s="304"/>
      <c r="AZD28" s="304"/>
      <c r="AZE28" s="304"/>
      <c r="AZF28" s="304"/>
      <c r="AZG28" s="304"/>
      <c r="AZH28" s="304"/>
      <c r="AZI28" s="304"/>
      <c r="AZJ28" s="304"/>
      <c r="AZK28" s="304"/>
      <c r="AZL28" s="304"/>
      <c r="AZM28" s="304"/>
      <c r="AZN28" s="304"/>
      <c r="AZO28" s="304"/>
      <c r="AZP28" s="304"/>
      <c r="AZQ28" s="304"/>
      <c r="AZR28" s="304"/>
      <c r="AZS28" s="304"/>
      <c r="AZT28" s="304"/>
      <c r="AZU28" s="304"/>
      <c r="AZV28" s="304"/>
      <c r="AZW28" s="304"/>
      <c r="AZX28" s="304"/>
      <c r="AZY28" s="304"/>
      <c r="AZZ28" s="304"/>
      <c r="BAA28" s="304"/>
      <c r="BAB28" s="304"/>
      <c r="BAC28" s="304"/>
      <c r="BAD28" s="304"/>
      <c r="BAE28" s="304"/>
      <c r="BAF28" s="304"/>
      <c r="BAG28" s="304"/>
      <c r="BAH28" s="304"/>
      <c r="BAI28" s="304"/>
      <c r="BAJ28" s="304"/>
      <c r="BAK28" s="304"/>
      <c r="BAL28" s="304"/>
      <c r="BAM28" s="304"/>
      <c r="BAN28" s="304"/>
      <c r="BAO28" s="304"/>
      <c r="BAP28" s="304"/>
      <c r="BAQ28" s="304"/>
      <c r="BAR28" s="304"/>
      <c r="BAS28" s="304"/>
      <c r="BAT28" s="304"/>
      <c r="BAU28" s="304"/>
      <c r="BAV28" s="304"/>
      <c r="BAW28" s="304"/>
      <c r="BAX28" s="304"/>
      <c r="BAY28" s="304"/>
      <c r="BAZ28" s="304"/>
      <c r="BBA28" s="304"/>
      <c r="BBB28" s="304"/>
      <c r="BBC28" s="304"/>
      <c r="BBD28" s="304"/>
      <c r="BBE28" s="304"/>
      <c r="BBF28" s="304"/>
      <c r="BBG28" s="304"/>
      <c r="BBH28" s="304"/>
      <c r="BBI28" s="304"/>
      <c r="BBJ28" s="304"/>
      <c r="BBK28" s="304"/>
      <c r="BBL28" s="304"/>
      <c r="BBM28" s="304"/>
      <c r="BBN28" s="304"/>
      <c r="BBO28" s="304"/>
      <c r="BBP28" s="304"/>
      <c r="BBQ28" s="304"/>
      <c r="BBR28" s="304"/>
      <c r="BBS28" s="304"/>
      <c r="BBT28" s="304"/>
      <c r="BBU28" s="304"/>
      <c r="BBV28" s="304"/>
      <c r="BBW28" s="304"/>
      <c r="BBX28" s="304"/>
      <c r="BBY28" s="304"/>
      <c r="BBZ28" s="304"/>
      <c r="BCA28" s="304"/>
      <c r="BCB28" s="304"/>
      <c r="BCC28" s="304"/>
      <c r="BCD28" s="304"/>
      <c r="BCE28" s="304"/>
      <c r="BCF28" s="304"/>
      <c r="BCG28" s="304"/>
      <c r="BCH28" s="304"/>
      <c r="BCI28" s="304"/>
      <c r="BCJ28" s="304"/>
      <c r="BCK28" s="304"/>
      <c r="BCL28" s="304"/>
      <c r="BCM28" s="304"/>
      <c r="BCN28" s="304"/>
      <c r="BCO28" s="304"/>
      <c r="BCP28" s="304"/>
      <c r="BCQ28" s="304"/>
      <c r="BCR28" s="304"/>
      <c r="BCS28" s="304"/>
      <c r="BCT28" s="304"/>
      <c r="BCU28" s="304"/>
      <c r="BCV28" s="304"/>
      <c r="BCW28" s="304"/>
      <c r="BCX28" s="304"/>
      <c r="BCY28" s="304"/>
      <c r="BCZ28" s="304"/>
      <c r="BDA28" s="304"/>
      <c r="BDB28" s="304"/>
      <c r="BDC28" s="304"/>
      <c r="BDD28" s="304"/>
      <c r="BDE28" s="304"/>
      <c r="BDF28" s="304"/>
      <c r="BDG28" s="304"/>
      <c r="BDH28" s="304"/>
      <c r="BDI28" s="304"/>
      <c r="BDJ28" s="304"/>
      <c r="BDK28" s="304"/>
      <c r="BDL28" s="304"/>
      <c r="BDM28" s="304"/>
      <c r="BDN28" s="304"/>
      <c r="BDO28" s="304"/>
      <c r="BDP28" s="304"/>
      <c r="BDQ28" s="304"/>
      <c r="BDR28" s="304"/>
      <c r="BDS28" s="304"/>
      <c r="BDT28" s="304"/>
      <c r="BDU28" s="304"/>
      <c r="BDV28" s="304"/>
      <c r="BDW28" s="304"/>
      <c r="BDX28" s="304"/>
      <c r="BDY28" s="304"/>
      <c r="BDZ28" s="304"/>
      <c r="BEA28" s="304"/>
      <c r="BEB28" s="304"/>
      <c r="BEC28" s="304"/>
      <c r="BED28" s="304"/>
      <c r="BEE28" s="304"/>
      <c r="BEF28" s="304"/>
      <c r="BEG28" s="304"/>
      <c r="BEH28" s="304"/>
      <c r="BEI28" s="304"/>
      <c r="BEJ28" s="304"/>
      <c r="BEK28" s="304"/>
      <c r="BEL28" s="304"/>
      <c r="BEM28" s="304"/>
      <c r="BEN28" s="304"/>
      <c r="BEO28" s="304"/>
      <c r="BEP28" s="304"/>
      <c r="BEQ28" s="304"/>
      <c r="BER28" s="304"/>
      <c r="BES28" s="304"/>
      <c r="BET28" s="304"/>
      <c r="BEU28" s="304"/>
      <c r="BEV28" s="304"/>
      <c r="BEW28" s="304"/>
      <c r="BEX28" s="304"/>
      <c r="BEY28" s="304"/>
      <c r="BEZ28" s="304"/>
      <c r="BFA28" s="304"/>
      <c r="BFB28" s="304"/>
      <c r="BFC28" s="304"/>
      <c r="BFD28" s="304"/>
      <c r="BFE28" s="304"/>
      <c r="BFF28" s="304"/>
      <c r="BFG28" s="304"/>
      <c r="BFH28" s="304"/>
      <c r="BFI28" s="304"/>
      <c r="BFJ28" s="304"/>
      <c r="BFK28" s="304"/>
      <c r="BFL28" s="304"/>
      <c r="BFM28" s="304"/>
      <c r="BFN28" s="304"/>
      <c r="BFO28" s="304"/>
      <c r="BFP28" s="304"/>
      <c r="BFQ28" s="304"/>
      <c r="BFR28" s="304"/>
      <c r="BFS28" s="304"/>
      <c r="BFT28" s="304"/>
      <c r="BFU28" s="304"/>
      <c r="BFV28" s="304"/>
      <c r="BFW28" s="304"/>
      <c r="BFX28" s="304"/>
      <c r="BFY28" s="304"/>
      <c r="BFZ28" s="304"/>
      <c r="BGA28" s="304"/>
      <c r="BGB28" s="304"/>
      <c r="BGC28" s="304"/>
      <c r="BGD28" s="304"/>
      <c r="BGE28" s="304"/>
      <c r="BGF28" s="304"/>
      <c r="BGG28" s="304"/>
      <c r="BGH28" s="304"/>
      <c r="BGI28" s="304"/>
      <c r="BGJ28" s="304"/>
      <c r="BGK28" s="304"/>
      <c r="BGL28" s="304"/>
      <c r="BGM28" s="304"/>
      <c r="BGN28" s="304"/>
      <c r="BGO28" s="304"/>
      <c r="BGP28" s="304"/>
      <c r="BGQ28" s="304"/>
      <c r="BGR28" s="304"/>
      <c r="BGS28" s="304"/>
      <c r="BGT28" s="304"/>
      <c r="BGU28" s="304"/>
      <c r="BGV28" s="304"/>
      <c r="BGW28" s="304"/>
      <c r="BGX28" s="304"/>
      <c r="BGY28" s="304"/>
      <c r="BGZ28" s="304"/>
      <c r="BHA28" s="304"/>
      <c r="BHB28" s="304"/>
      <c r="BHC28" s="304"/>
      <c r="BHD28" s="304"/>
      <c r="BHE28" s="304"/>
      <c r="BHF28" s="304"/>
      <c r="BHG28" s="304"/>
      <c r="BHH28" s="304"/>
      <c r="BHI28" s="304"/>
      <c r="BHJ28" s="304"/>
      <c r="BHK28" s="304"/>
      <c r="BHL28" s="304"/>
      <c r="BHM28" s="304"/>
      <c r="BHN28" s="304"/>
      <c r="BHO28" s="304"/>
      <c r="BHP28" s="304"/>
      <c r="BHQ28" s="304"/>
      <c r="BHR28" s="304"/>
      <c r="BHS28" s="304"/>
      <c r="BHT28" s="304"/>
      <c r="BHU28" s="304"/>
      <c r="BHV28" s="304"/>
      <c r="BHW28" s="304"/>
      <c r="BHX28" s="304"/>
      <c r="BHY28" s="304"/>
      <c r="BHZ28" s="304"/>
      <c r="BIA28" s="304"/>
      <c r="BIB28" s="304"/>
      <c r="BIC28" s="304"/>
      <c r="BID28" s="304"/>
      <c r="BIE28" s="304"/>
      <c r="BIF28" s="304"/>
      <c r="BIG28" s="304"/>
      <c r="BIH28" s="304"/>
      <c r="BII28" s="304"/>
      <c r="BIJ28" s="304"/>
      <c r="BIK28" s="304"/>
      <c r="BIL28" s="304"/>
      <c r="BIM28" s="304"/>
      <c r="BIN28" s="304"/>
      <c r="BIO28" s="304"/>
      <c r="BIP28" s="304"/>
      <c r="BIQ28" s="304"/>
      <c r="BIR28" s="304"/>
      <c r="BIS28" s="304"/>
      <c r="BIT28" s="304"/>
      <c r="BIU28" s="304"/>
      <c r="BIV28" s="304"/>
      <c r="BIW28" s="304"/>
      <c r="BIX28" s="304"/>
      <c r="BIY28" s="304"/>
      <c r="BIZ28" s="304"/>
      <c r="BJA28" s="304"/>
      <c r="BJB28" s="304"/>
      <c r="BJC28" s="304"/>
      <c r="BJD28" s="304"/>
      <c r="BJE28" s="304"/>
      <c r="BJF28" s="304"/>
      <c r="BJG28" s="304"/>
      <c r="BJH28" s="304"/>
      <c r="BJI28" s="304"/>
      <c r="BJJ28" s="304"/>
      <c r="BJK28" s="304"/>
      <c r="BJL28" s="304"/>
      <c r="BJM28" s="304"/>
      <c r="BJN28" s="304"/>
      <c r="BJO28" s="304"/>
      <c r="BJP28" s="304"/>
      <c r="BJQ28" s="304"/>
      <c r="BJR28" s="304"/>
      <c r="BJS28" s="304"/>
      <c r="BJT28" s="304"/>
      <c r="BJU28" s="304"/>
      <c r="BJV28" s="304"/>
      <c r="BJW28" s="304"/>
      <c r="BJX28" s="304"/>
      <c r="BJY28" s="304"/>
      <c r="BJZ28" s="304"/>
      <c r="BKA28" s="304"/>
      <c r="BKB28" s="304"/>
      <c r="BKC28" s="304"/>
      <c r="BKD28" s="304"/>
      <c r="BKE28" s="304"/>
      <c r="BKF28" s="304"/>
      <c r="BKG28" s="304"/>
      <c r="BKH28" s="304"/>
      <c r="BKI28" s="304"/>
      <c r="BKJ28" s="304"/>
      <c r="BKK28" s="304"/>
      <c r="BKL28" s="304"/>
      <c r="BKM28" s="304"/>
      <c r="BKN28" s="304"/>
      <c r="BKO28" s="304"/>
      <c r="BKP28" s="304"/>
      <c r="BKQ28" s="304"/>
      <c r="BKR28" s="304"/>
      <c r="BKS28" s="304"/>
      <c r="BKT28" s="304"/>
      <c r="BKU28" s="304"/>
      <c r="BKV28" s="304"/>
      <c r="BKW28" s="304"/>
      <c r="BKX28" s="304"/>
      <c r="BKY28" s="304"/>
      <c r="BKZ28" s="304"/>
      <c r="BLA28" s="304"/>
      <c r="BLB28" s="304"/>
      <c r="BLC28" s="304"/>
      <c r="BLD28" s="304"/>
      <c r="BLE28" s="304"/>
      <c r="BLF28" s="304"/>
      <c r="BLG28" s="304"/>
      <c r="BLH28" s="304"/>
      <c r="BLI28" s="304"/>
      <c r="BLJ28" s="304"/>
      <c r="BLK28" s="304"/>
      <c r="BLL28" s="304"/>
      <c r="BLM28" s="304"/>
      <c r="BLN28" s="304"/>
      <c r="BLO28" s="304"/>
      <c r="BLP28" s="304"/>
      <c r="BLQ28" s="304"/>
      <c r="BLR28" s="304"/>
      <c r="BLS28" s="304"/>
      <c r="BLT28" s="304"/>
      <c r="BLU28" s="304"/>
      <c r="BLV28" s="304"/>
      <c r="BLW28" s="304"/>
      <c r="BLX28" s="304"/>
      <c r="BLY28" s="304"/>
      <c r="BLZ28" s="304"/>
      <c r="BMA28" s="304"/>
      <c r="BMB28" s="304"/>
      <c r="BMC28" s="304"/>
      <c r="BMD28" s="304"/>
      <c r="BME28" s="304"/>
      <c r="BMF28" s="304"/>
      <c r="BMG28" s="304"/>
      <c r="BMH28" s="304"/>
      <c r="BMI28" s="304"/>
      <c r="BMJ28" s="304"/>
      <c r="BMK28" s="304"/>
      <c r="BML28" s="304"/>
      <c r="BMM28" s="304"/>
      <c r="BMN28" s="304"/>
      <c r="BMO28" s="304"/>
      <c r="BMP28" s="304"/>
      <c r="BMQ28" s="304"/>
      <c r="BMR28" s="304"/>
      <c r="BMS28" s="304"/>
      <c r="BMT28" s="304"/>
      <c r="BMU28" s="304"/>
      <c r="BMV28" s="304"/>
      <c r="BMW28" s="304"/>
      <c r="BMX28" s="304"/>
      <c r="BMY28" s="304"/>
      <c r="BMZ28" s="304"/>
      <c r="BNA28" s="304"/>
      <c r="BNB28" s="304"/>
      <c r="BNC28" s="304"/>
      <c r="BND28" s="304"/>
      <c r="BNE28" s="304"/>
      <c r="BNF28" s="304"/>
      <c r="BNG28" s="304"/>
      <c r="BNH28" s="304"/>
      <c r="BNI28" s="304"/>
      <c r="BNJ28" s="304"/>
      <c r="BNK28" s="304"/>
      <c r="BNL28" s="304"/>
      <c r="BNM28" s="304"/>
      <c r="BNN28" s="304"/>
      <c r="BNO28" s="304"/>
      <c r="BNP28" s="304"/>
      <c r="BNQ28" s="304"/>
      <c r="BNR28" s="304"/>
      <c r="BNS28" s="304"/>
      <c r="BNT28" s="304"/>
      <c r="BNU28" s="304"/>
      <c r="BNV28" s="304"/>
      <c r="BNW28" s="304"/>
      <c r="BNX28" s="304"/>
      <c r="BNY28" s="304"/>
      <c r="BNZ28" s="304"/>
      <c r="BOA28" s="304"/>
      <c r="BOB28" s="304"/>
      <c r="BOC28" s="304"/>
      <c r="BOD28" s="304"/>
      <c r="BOE28" s="304"/>
      <c r="BOF28" s="304"/>
      <c r="BOG28" s="304"/>
      <c r="BOH28" s="304"/>
      <c r="BOI28" s="304"/>
      <c r="BOJ28" s="304"/>
      <c r="BOK28" s="304"/>
      <c r="BOL28" s="304"/>
      <c r="BOM28" s="304"/>
      <c r="BON28" s="304"/>
      <c r="BOO28" s="304"/>
      <c r="BOP28" s="304"/>
      <c r="BOQ28" s="304"/>
      <c r="BOR28" s="304"/>
      <c r="BOS28" s="304"/>
      <c r="BOT28" s="304"/>
      <c r="BOU28" s="304"/>
      <c r="BOV28" s="304"/>
      <c r="BOW28" s="304"/>
      <c r="BOX28" s="304"/>
      <c r="BOY28" s="304"/>
      <c r="BOZ28" s="304"/>
      <c r="BPA28" s="304"/>
      <c r="BPB28" s="304"/>
      <c r="BPC28" s="304"/>
      <c r="BPD28" s="304"/>
      <c r="BPE28" s="304"/>
      <c r="BPF28" s="304"/>
      <c r="BPG28" s="304"/>
      <c r="BPH28" s="304"/>
      <c r="BPI28" s="304"/>
      <c r="BPJ28" s="304"/>
      <c r="BPK28" s="304"/>
      <c r="BPL28" s="304"/>
      <c r="BPM28" s="304"/>
      <c r="BPN28" s="304"/>
      <c r="BPO28" s="304"/>
      <c r="BPP28" s="304"/>
      <c r="BPQ28" s="304"/>
      <c r="BPR28" s="304"/>
      <c r="BPS28" s="304"/>
      <c r="BPT28" s="304"/>
      <c r="BPU28" s="304"/>
      <c r="BPV28" s="304"/>
      <c r="BPW28" s="304"/>
      <c r="BPX28" s="304"/>
      <c r="BPY28" s="304"/>
      <c r="BPZ28" s="304"/>
      <c r="BQA28" s="304"/>
      <c r="BQB28" s="304"/>
      <c r="BQC28" s="304"/>
      <c r="BQD28" s="304"/>
      <c r="BQE28" s="304"/>
      <c r="BQF28" s="304"/>
      <c r="BQG28" s="304"/>
      <c r="BQH28" s="304"/>
      <c r="BQI28" s="304"/>
      <c r="BQJ28" s="304"/>
      <c r="BQK28" s="304"/>
      <c r="BQL28" s="304"/>
      <c r="BQM28" s="304"/>
      <c r="BQN28" s="304"/>
      <c r="BQO28" s="304"/>
      <c r="BQP28" s="304"/>
      <c r="BQQ28" s="304"/>
      <c r="BQR28" s="304"/>
      <c r="BQS28" s="304"/>
      <c r="BQT28" s="304"/>
      <c r="BQU28" s="304"/>
      <c r="BQV28" s="304"/>
      <c r="BQW28" s="304"/>
      <c r="BQX28" s="304"/>
      <c r="BQY28" s="304"/>
      <c r="BQZ28" s="304"/>
      <c r="BRA28" s="304"/>
      <c r="BRB28" s="304"/>
      <c r="BRC28" s="304"/>
      <c r="BRD28" s="304"/>
      <c r="BRE28" s="304"/>
      <c r="BRF28" s="304"/>
      <c r="BRG28" s="304"/>
      <c r="BRH28" s="304"/>
      <c r="BRI28" s="304"/>
      <c r="BRJ28" s="304"/>
      <c r="BRK28" s="304"/>
      <c r="BRL28" s="304"/>
      <c r="BRM28" s="304"/>
      <c r="BRN28" s="304"/>
      <c r="BRO28" s="304"/>
      <c r="BRP28" s="304"/>
      <c r="BRQ28" s="304"/>
      <c r="BRR28" s="304"/>
      <c r="BRS28" s="304"/>
      <c r="BRT28" s="304"/>
      <c r="BRU28" s="304"/>
      <c r="BRV28" s="304"/>
      <c r="BRW28" s="304"/>
      <c r="BRX28" s="304"/>
      <c r="BRY28" s="304"/>
      <c r="BRZ28" s="304"/>
      <c r="BSA28" s="304"/>
      <c r="BSB28" s="304"/>
      <c r="BSC28" s="304"/>
      <c r="BSD28" s="304"/>
      <c r="BSE28" s="304"/>
      <c r="BSF28" s="304"/>
      <c r="BSG28" s="304"/>
      <c r="BSH28" s="304"/>
      <c r="BSI28" s="304"/>
      <c r="BSJ28" s="304"/>
      <c r="BSK28" s="304"/>
      <c r="BSL28" s="304"/>
      <c r="BSM28" s="304"/>
      <c r="BSN28" s="304"/>
      <c r="BSO28" s="304"/>
      <c r="BSP28" s="304"/>
      <c r="BSQ28" s="304"/>
      <c r="BSR28" s="304"/>
      <c r="BSS28" s="304"/>
      <c r="BST28" s="304"/>
      <c r="BSU28" s="304"/>
      <c r="BSV28" s="304"/>
      <c r="BSW28" s="304"/>
      <c r="BSX28" s="304"/>
      <c r="BSY28" s="304"/>
      <c r="BSZ28" s="304"/>
      <c r="BTA28" s="304"/>
      <c r="BTB28" s="304"/>
      <c r="BTC28" s="304"/>
      <c r="BTD28" s="304"/>
      <c r="BTE28" s="304"/>
      <c r="BTF28" s="304"/>
      <c r="BTG28" s="304"/>
      <c r="BTH28" s="304"/>
      <c r="BTI28" s="304"/>
      <c r="BTJ28" s="304"/>
      <c r="BTK28" s="304"/>
      <c r="BTL28" s="304"/>
      <c r="BTM28" s="304"/>
      <c r="BTN28" s="304"/>
      <c r="BTO28" s="304"/>
      <c r="BTP28" s="304"/>
      <c r="BTQ28" s="304"/>
      <c r="BTR28" s="304"/>
      <c r="BTS28" s="304"/>
      <c r="BTT28" s="304"/>
      <c r="BTU28" s="304"/>
      <c r="BTV28" s="304"/>
      <c r="BTW28" s="304"/>
      <c r="BTX28" s="304"/>
      <c r="BTY28" s="304"/>
      <c r="BTZ28" s="304"/>
      <c r="BUA28" s="304"/>
      <c r="BUB28" s="304"/>
      <c r="BUC28" s="304"/>
      <c r="BUD28" s="304"/>
      <c r="BUE28" s="304"/>
      <c r="BUF28" s="304"/>
      <c r="BUG28" s="304"/>
      <c r="BUH28" s="304"/>
      <c r="BUI28" s="304"/>
      <c r="BUJ28" s="304"/>
      <c r="BUK28" s="304"/>
      <c r="BUL28" s="304"/>
      <c r="BUM28" s="304"/>
      <c r="BUN28" s="304"/>
      <c r="BUO28" s="304"/>
      <c r="BUP28" s="304"/>
      <c r="BUQ28" s="304"/>
      <c r="BUR28" s="304"/>
      <c r="BUS28" s="304"/>
      <c r="BUT28" s="304"/>
      <c r="BUU28" s="304"/>
      <c r="BUV28" s="304"/>
      <c r="BUW28" s="304"/>
      <c r="BUX28" s="304"/>
      <c r="BUY28" s="304"/>
      <c r="BUZ28" s="304"/>
      <c r="BVA28" s="304"/>
      <c r="BVB28" s="304"/>
      <c r="BVC28" s="304"/>
      <c r="BVD28" s="304"/>
      <c r="BVE28" s="304"/>
      <c r="BVF28" s="304"/>
      <c r="BVG28" s="304"/>
      <c r="BVH28" s="304"/>
      <c r="BVI28" s="304"/>
      <c r="BVJ28" s="304"/>
      <c r="BVK28" s="304"/>
      <c r="BVL28" s="304"/>
      <c r="BVM28" s="304"/>
      <c r="BVN28" s="304"/>
      <c r="BVO28" s="304"/>
      <c r="BVP28" s="304"/>
      <c r="BVQ28" s="304"/>
      <c r="BVR28" s="304"/>
      <c r="BVS28" s="304"/>
      <c r="BVT28" s="304"/>
      <c r="BVU28" s="304"/>
      <c r="BVV28" s="304"/>
      <c r="BVW28" s="304"/>
      <c r="BVX28" s="304"/>
      <c r="BVY28" s="304"/>
      <c r="BVZ28" s="304"/>
      <c r="BWA28" s="304"/>
      <c r="BWB28" s="304"/>
      <c r="BWC28" s="304"/>
      <c r="BWD28" s="304"/>
      <c r="BWE28" s="304"/>
      <c r="BWF28" s="304"/>
      <c r="BWG28" s="304"/>
      <c r="BWH28" s="304"/>
      <c r="BWI28" s="304"/>
      <c r="BWJ28" s="304"/>
      <c r="BWK28" s="304"/>
      <c r="BWL28" s="304"/>
      <c r="BWM28" s="304"/>
      <c r="BWN28" s="304"/>
      <c r="BWO28" s="304"/>
      <c r="BWP28" s="304"/>
      <c r="BWQ28" s="304"/>
      <c r="BWR28" s="304"/>
      <c r="BWS28" s="304"/>
      <c r="BWT28" s="304"/>
      <c r="BWU28" s="304"/>
      <c r="BWV28" s="304"/>
      <c r="BWW28" s="304"/>
      <c r="BWX28" s="304"/>
      <c r="BWY28" s="304"/>
      <c r="BWZ28" s="304"/>
      <c r="BXA28" s="304"/>
      <c r="BXB28" s="304"/>
      <c r="BXC28" s="304"/>
      <c r="BXD28" s="304"/>
      <c r="BXE28" s="304"/>
      <c r="BXF28" s="304"/>
      <c r="BXG28" s="304"/>
      <c r="BXH28" s="304"/>
      <c r="BXI28" s="304"/>
      <c r="BXJ28" s="304"/>
      <c r="BXK28" s="304"/>
      <c r="BXL28" s="304"/>
      <c r="BXM28" s="304"/>
      <c r="BXN28" s="304"/>
      <c r="BXO28" s="304"/>
      <c r="BXP28" s="304"/>
      <c r="BXQ28" s="304"/>
      <c r="BXR28" s="304"/>
      <c r="BXS28" s="304"/>
      <c r="BXT28" s="304"/>
      <c r="BXU28" s="304"/>
      <c r="BXV28" s="304"/>
      <c r="BXW28" s="304"/>
      <c r="BXX28" s="304"/>
      <c r="BXY28" s="304"/>
      <c r="BXZ28" s="304"/>
      <c r="BYA28" s="304"/>
      <c r="BYB28" s="304"/>
      <c r="BYC28" s="304"/>
      <c r="BYD28" s="304"/>
      <c r="BYE28" s="304"/>
      <c r="BYF28" s="304"/>
      <c r="BYG28" s="304"/>
      <c r="BYH28" s="304"/>
      <c r="BYI28" s="304"/>
      <c r="BYJ28" s="304"/>
      <c r="BYK28" s="304"/>
      <c r="BYL28" s="304"/>
      <c r="BYM28" s="304"/>
      <c r="BYN28" s="304"/>
      <c r="BYO28" s="304"/>
      <c r="BYP28" s="304"/>
      <c r="BYQ28" s="304"/>
      <c r="BYR28" s="304"/>
      <c r="BYS28" s="304"/>
      <c r="BYT28" s="304"/>
      <c r="BYU28" s="304"/>
      <c r="BYV28" s="304"/>
      <c r="BYW28" s="304"/>
      <c r="BYX28" s="304"/>
      <c r="BYY28" s="304"/>
      <c r="BYZ28" s="304"/>
      <c r="BZA28" s="304"/>
      <c r="BZB28" s="304"/>
      <c r="BZC28" s="304"/>
      <c r="BZD28" s="304"/>
      <c r="BZE28" s="304"/>
      <c r="BZF28" s="304"/>
      <c r="BZG28" s="304"/>
      <c r="BZH28" s="304"/>
      <c r="BZI28" s="304"/>
      <c r="BZJ28" s="304"/>
      <c r="BZK28" s="304"/>
      <c r="BZL28" s="304"/>
      <c r="BZM28" s="304"/>
      <c r="BZN28" s="304"/>
      <c r="BZO28" s="304"/>
      <c r="BZP28" s="304"/>
      <c r="BZQ28" s="304"/>
      <c r="BZR28" s="304"/>
      <c r="BZS28" s="304"/>
      <c r="BZT28" s="304"/>
      <c r="BZU28" s="304"/>
      <c r="BZV28" s="304"/>
      <c r="BZW28" s="304"/>
      <c r="BZX28" s="304"/>
      <c r="BZY28" s="304"/>
      <c r="BZZ28" s="304"/>
      <c r="CAA28" s="304"/>
      <c r="CAB28" s="304"/>
      <c r="CAC28" s="304"/>
      <c r="CAD28" s="304"/>
      <c r="CAE28" s="304"/>
      <c r="CAF28" s="304"/>
      <c r="CAG28" s="304"/>
      <c r="CAH28" s="304"/>
      <c r="CAI28" s="304"/>
      <c r="CAJ28" s="304"/>
      <c r="CAK28" s="304"/>
      <c r="CAL28" s="304"/>
      <c r="CAM28" s="304"/>
      <c r="CAN28" s="304"/>
      <c r="CAO28" s="304"/>
      <c r="CAP28" s="304"/>
      <c r="CAQ28" s="304"/>
      <c r="CAR28" s="304"/>
      <c r="CAS28" s="304"/>
      <c r="CAT28" s="304"/>
      <c r="CAU28" s="304"/>
      <c r="CAV28" s="304"/>
      <c r="CAW28" s="304"/>
      <c r="CAX28" s="304"/>
      <c r="CAY28" s="304"/>
      <c r="CAZ28" s="304"/>
      <c r="CBA28" s="304"/>
      <c r="CBB28" s="304"/>
      <c r="CBC28" s="304"/>
      <c r="CBD28" s="304"/>
      <c r="CBE28" s="304"/>
      <c r="CBF28" s="304"/>
      <c r="CBG28" s="304"/>
      <c r="CBH28" s="304"/>
      <c r="CBI28" s="304"/>
      <c r="CBJ28" s="304"/>
      <c r="CBK28" s="304"/>
      <c r="CBL28" s="304"/>
      <c r="CBM28" s="304"/>
      <c r="CBN28" s="304"/>
      <c r="CBO28" s="304"/>
      <c r="CBP28" s="304"/>
      <c r="CBQ28" s="304"/>
      <c r="CBR28" s="304"/>
      <c r="CBS28" s="304"/>
      <c r="CBT28" s="304"/>
      <c r="CBU28" s="304"/>
      <c r="CBV28" s="304"/>
      <c r="CBW28" s="304"/>
      <c r="CBX28" s="304"/>
      <c r="CBY28" s="304"/>
      <c r="CBZ28" s="304"/>
      <c r="CCA28" s="304"/>
      <c r="CCB28" s="304"/>
      <c r="CCC28" s="304"/>
      <c r="CCD28" s="304"/>
      <c r="CCE28" s="304"/>
      <c r="CCF28" s="304"/>
      <c r="CCG28" s="304"/>
      <c r="CCH28" s="304"/>
      <c r="CCI28" s="304"/>
      <c r="CCJ28" s="304"/>
      <c r="CCK28" s="304"/>
      <c r="CCL28" s="304"/>
      <c r="CCM28" s="304"/>
      <c r="CCN28" s="304"/>
      <c r="CCO28" s="304"/>
      <c r="CCP28" s="304"/>
      <c r="CCQ28" s="304"/>
      <c r="CCR28" s="304"/>
      <c r="CCS28" s="304"/>
      <c r="CCT28" s="304"/>
      <c r="CCU28" s="304"/>
      <c r="CCV28" s="304"/>
      <c r="CCW28" s="304"/>
      <c r="CCX28" s="304"/>
      <c r="CCY28" s="304"/>
      <c r="CCZ28" s="304"/>
      <c r="CDA28" s="304"/>
      <c r="CDB28" s="304"/>
      <c r="CDC28" s="304"/>
      <c r="CDD28" s="304"/>
      <c r="CDE28" s="304"/>
      <c r="CDF28" s="304"/>
      <c r="CDG28" s="304"/>
      <c r="CDH28" s="304"/>
      <c r="CDI28" s="304"/>
      <c r="CDJ28" s="304"/>
      <c r="CDK28" s="304"/>
      <c r="CDL28" s="304"/>
      <c r="CDM28" s="304"/>
      <c r="CDN28" s="304"/>
      <c r="CDO28" s="304"/>
      <c r="CDP28" s="304"/>
      <c r="CDQ28" s="304"/>
      <c r="CDR28" s="304"/>
      <c r="CDS28" s="304"/>
      <c r="CDT28" s="304"/>
      <c r="CDU28" s="304"/>
      <c r="CDV28" s="304"/>
      <c r="CDW28" s="304"/>
      <c r="CDX28" s="304"/>
      <c r="CDY28" s="304"/>
      <c r="CDZ28" s="304"/>
      <c r="CEA28" s="304"/>
      <c r="CEB28" s="304"/>
      <c r="CEC28" s="304"/>
      <c r="CED28" s="304"/>
      <c r="CEE28" s="304"/>
      <c r="CEF28" s="304"/>
      <c r="CEG28" s="304"/>
      <c r="CEH28" s="304"/>
      <c r="CEI28" s="304"/>
      <c r="CEJ28" s="304"/>
      <c r="CEK28" s="304"/>
      <c r="CEL28" s="304"/>
      <c r="CEM28" s="304"/>
      <c r="CEN28" s="304"/>
      <c r="CEO28" s="304"/>
      <c r="CEP28" s="304"/>
      <c r="CEQ28" s="304"/>
      <c r="CER28" s="304"/>
      <c r="CES28" s="304"/>
      <c r="CET28" s="304"/>
      <c r="CEU28" s="304"/>
      <c r="CEV28" s="304"/>
      <c r="CEW28" s="304"/>
      <c r="CEX28" s="304"/>
      <c r="CEY28" s="304"/>
      <c r="CEZ28" s="304"/>
      <c r="CFA28" s="304"/>
      <c r="CFB28" s="304"/>
      <c r="CFC28" s="304"/>
      <c r="CFD28" s="304"/>
      <c r="CFE28" s="304"/>
      <c r="CFF28" s="304"/>
      <c r="CFG28" s="304"/>
      <c r="CFH28" s="304"/>
      <c r="CFI28" s="304"/>
      <c r="CFJ28" s="304"/>
      <c r="CFK28" s="304"/>
      <c r="CFL28" s="304"/>
      <c r="CFM28" s="304"/>
      <c r="CFN28" s="304"/>
      <c r="CFO28" s="304"/>
      <c r="CFP28" s="304"/>
      <c r="CFQ28" s="304"/>
      <c r="CFR28" s="304"/>
      <c r="CFS28" s="304"/>
      <c r="CFT28" s="304"/>
      <c r="CFU28" s="304"/>
      <c r="CFV28" s="304"/>
      <c r="CFW28" s="304"/>
      <c r="CFX28" s="304"/>
      <c r="CFY28" s="304"/>
      <c r="CFZ28" s="304"/>
      <c r="CGA28" s="304"/>
      <c r="CGB28" s="304"/>
      <c r="CGC28" s="304"/>
      <c r="CGD28" s="304"/>
      <c r="CGE28" s="304"/>
      <c r="CGF28" s="304"/>
      <c r="CGG28" s="304"/>
      <c r="CGH28" s="304"/>
      <c r="CGI28" s="304"/>
      <c r="CGJ28" s="304"/>
      <c r="CGK28" s="304"/>
      <c r="CGL28" s="304"/>
      <c r="CGM28" s="304"/>
      <c r="CGN28" s="304"/>
      <c r="CGO28" s="304"/>
      <c r="CGP28" s="304"/>
      <c r="CGQ28" s="304"/>
      <c r="CGR28" s="304"/>
      <c r="CGS28" s="304"/>
      <c r="CGT28" s="304"/>
      <c r="CGU28" s="304"/>
      <c r="CGV28" s="304"/>
      <c r="CGW28" s="304"/>
      <c r="CGX28" s="304"/>
      <c r="CGY28" s="304"/>
      <c r="CGZ28" s="304"/>
      <c r="CHA28" s="304"/>
      <c r="CHB28" s="304"/>
      <c r="CHC28" s="304"/>
      <c r="CHD28" s="304"/>
      <c r="CHE28" s="304"/>
      <c r="CHF28" s="304"/>
      <c r="CHG28" s="304"/>
      <c r="CHH28" s="304"/>
      <c r="CHI28" s="304"/>
      <c r="CHJ28" s="304"/>
      <c r="CHK28" s="304"/>
      <c r="CHL28" s="304"/>
      <c r="CHM28" s="304"/>
      <c r="CHN28" s="304"/>
      <c r="CHO28" s="304"/>
      <c r="CHP28" s="304"/>
      <c r="CHQ28" s="304"/>
      <c r="CHR28" s="304"/>
      <c r="CHS28" s="304"/>
      <c r="CHT28" s="304"/>
      <c r="CHU28" s="304"/>
      <c r="CHV28" s="304"/>
      <c r="CHW28" s="304"/>
      <c r="CHX28" s="304"/>
      <c r="CHY28" s="304"/>
      <c r="CHZ28" s="304"/>
      <c r="CIA28" s="304"/>
      <c r="CIB28" s="304"/>
      <c r="CIC28" s="304"/>
      <c r="CID28" s="304"/>
      <c r="CIE28" s="304"/>
      <c r="CIF28" s="304"/>
      <c r="CIG28" s="304"/>
      <c r="CIH28" s="304"/>
      <c r="CII28" s="304"/>
      <c r="CIJ28" s="304"/>
      <c r="CIK28" s="304"/>
      <c r="CIL28" s="304"/>
      <c r="CIM28" s="304"/>
      <c r="CIN28" s="304"/>
      <c r="CIO28" s="304"/>
      <c r="CIP28" s="304"/>
      <c r="CIQ28" s="304"/>
      <c r="CIR28" s="304"/>
      <c r="CIS28" s="304"/>
      <c r="CIT28" s="304"/>
      <c r="CIU28" s="304"/>
      <c r="CIV28" s="304"/>
      <c r="CIW28" s="304"/>
      <c r="CIX28" s="304"/>
      <c r="CIY28" s="304"/>
      <c r="CIZ28" s="304"/>
      <c r="CJA28" s="304"/>
      <c r="CJB28" s="304"/>
      <c r="CJC28" s="304"/>
      <c r="CJD28" s="304"/>
      <c r="CJE28" s="304"/>
      <c r="CJF28" s="304"/>
      <c r="CJG28" s="304"/>
      <c r="CJH28" s="304"/>
      <c r="CJI28" s="304"/>
      <c r="CJJ28" s="304"/>
      <c r="CJK28" s="304"/>
      <c r="CJL28" s="304"/>
      <c r="CJM28" s="304"/>
      <c r="CJN28" s="304"/>
      <c r="CJO28" s="304"/>
      <c r="CJP28" s="304"/>
      <c r="CJQ28" s="304"/>
      <c r="CJR28" s="304"/>
      <c r="CJS28" s="304"/>
      <c r="CJT28" s="304"/>
      <c r="CJU28" s="304"/>
      <c r="CJV28" s="304"/>
      <c r="CJW28" s="304"/>
      <c r="CJX28" s="304"/>
      <c r="CJY28" s="304"/>
      <c r="CJZ28" s="304"/>
      <c r="CKA28" s="304"/>
      <c r="CKB28" s="304"/>
      <c r="CKC28" s="304"/>
      <c r="CKD28" s="304"/>
      <c r="CKE28" s="304"/>
      <c r="CKF28" s="304"/>
      <c r="CKG28" s="304"/>
      <c r="CKH28" s="304"/>
      <c r="CKI28" s="304"/>
      <c r="CKJ28" s="304"/>
      <c r="CKK28" s="304"/>
      <c r="CKL28" s="304"/>
      <c r="CKM28" s="304"/>
      <c r="CKN28" s="304"/>
      <c r="CKO28" s="304"/>
      <c r="CKP28" s="304"/>
      <c r="CKQ28" s="304"/>
      <c r="CKR28" s="304"/>
      <c r="CKS28" s="304"/>
      <c r="CKT28" s="304"/>
      <c r="CKU28" s="304"/>
      <c r="CKV28" s="304"/>
      <c r="CKW28" s="304"/>
      <c r="CKX28" s="304"/>
      <c r="CKY28" s="304"/>
      <c r="CKZ28" s="304"/>
      <c r="CLA28" s="304"/>
      <c r="CLB28" s="304"/>
      <c r="CLC28" s="304"/>
      <c r="CLD28" s="304"/>
      <c r="CLE28" s="304"/>
      <c r="CLF28" s="304"/>
      <c r="CLG28" s="304"/>
      <c r="CLH28" s="304"/>
      <c r="CLI28" s="304"/>
      <c r="CLJ28" s="304"/>
      <c r="CLK28" s="304"/>
      <c r="CLL28" s="304"/>
      <c r="CLM28" s="304"/>
      <c r="CLN28" s="304"/>
      <c r="CLO28" s="304"/>
      <c r="CLP28" s="304"/>
      <c r="CLQ28" s="304"/>
      <c r="CLR28" s="304"/>
      <c r="CLS28" s="304"/>
      <c r="CLT28" s="304"/>
      <c r="CLU28" s="304"/>
      <c r="CLV28" s="304"/>
      <c r="CLW28" s="304"/>
      <c r="CLX28" s="304"/>
      <c r="CLY28" s="304"/>
      <c r="CLZ28" s="304"/>
      <c r="CMA28" s="304"/>
      <c r="CMB28" s="304"/>
      <c r="CMC28" s="304"/>
      <c r="CMD28" s="304"/>
      <c r="CME28" s="304"/>
      <c r="CMF28" s="304"/>
      <c r="CMG28" s="304"/>
      <c r="CMH28" s="304"/>
      <c r="CMI28" s="304"/>
      <c r="CMJ28" s="304"/>
      <c r="CMK28" s="304"/>
      <c r="CML28" s="304"/>
      <c r="CMM28" s="304"/>
      <c r="CMN28" s="304"/>
      <c r="CMO28" s="304"/>
      <c r="CMP28" s="304"/>
      <c r="CMQ28" s="304"/>
      <c r="CMR28" s="304"/>
      <c r="CMS28" s="304"/>
      <c r="CMT28" s="304"/>
      <c r="CMU28" s="304"/>
      <c r="CMV28" s="304"/>
      <c r="CMW28" s="304"/>
      <c r="CMX28" s="304"/>
      <c r="CMY28" s="304"/>
      <c r="CMZ28" s="304"/>
      <c r="CNA28" s="304"/>
      <c r="CNB28" s="304"/>
      <c r="CNC28" s="304"/>
      <c r="CND28" s="304"/>
      <c r="CNE28" s="304"/>
      <c r="CNF28" s="304"/>
      <c r="CNG28" s="304"/>
      <c r="CNH28" s="304"/>
      <c r="CNI28" s="304"/>
      <c r="CNJ28" s="304"/>
      <c r="CNK28" s="304"/>
      <c r="CNL28" s="304"/>
      <c r="CNM28" s="304"/>
      <c r="CNN28" s="304"/>
      <c r="CNO28" s="304"/>
      <c r="CNP28" s="304"/>
      <c r="CNQ28" s="304"/>
      <c r="CNR28" s="304"/>
      <c r="CNS28" s="304"/>
      <c r="CNT28" s="304"/>
      <c r="CNU28" s="304"/>
      <c r="CNV28" s="304"/>
      <c r="CNW28" s="304"/>
      <c r="CNX28" s="304"/>
      <c r="CNY28" s="304"/>
      <c r="CNZ28" s="304"/>
      <c r="COA28" s="304"/>
      <c r="COB28" s="304"/>
      <c r="COC28" s="304"/>
      <c r="COD28" s="304"/>
      <c r="COE28" s="304"/>
      <c r="COF28" s="304"/>
      <c r="COG28" s="304"/>
      <c r="COH28" s="304"/>
      <c r="COI28" s="304"/>
      <c r="COJ28" s="304"/>
      <c r="COK28" s="304"/>
      <c r="COL28" s="304"/>
      <c r="COM28" s="304"/>
      <c r="CON28" s="304"/>
      <c r="COO28" s="304"/>
      <c r="COP28" s="304"/>
      <c r="COQ28" s="304"/>
      <c r="COR28" s="304"/>
      <c r="COS28" s="304"/>
      <c r="COT28" s="304"/>
      <c r="COU28" s="304"/>
      <c r="COV28" s="304"/>
      <c r="COW28" s="304"/>
      <c r="COX28" s="304"/>
      <c r="COY28" s="304"/>
      <c r="COZ28" s="304"/>
      <c r="CPA28" s="304"/>
      <c r="CPB28" s="304"/>
      <c r="CPC28" s="304"/>
      <c r="CPD28" s="304"/>
      <c r="CPE28" s="304"/>
      <c r="CPF28" s="304"/>
      <c r="CPG28" s="304"/>
      <c r="CPH28" s="304"/>
      <c r="CPI28" s="304"/>
      <c r="CPJ28" s="304"/>
      <c r="CPK28" s="304"/>
      <c r="CPL28" s="304"/>
      <c r="CPM28" s="304"/>
      <c r="CPN28" s="304"/>
      <c r="CPO28" s="304"/>
      <c r="CPP28" s="304"/>
      <c r="CPQ28" s="304"/>
      <c r="CPR28" s="304"/>
      <c r="CPS28" s="304"/>
      <c r="CPT28" s="304"/>
      <c r="CPU28" s="304"/>
      <c r="CPV28" s="304"/>
      <c r="CPW28" s="304"/>
      <c r="CPX28" s="304"/>
      <c r="CPY28" s="304"/>
      <c r="CPZ28" s="304"/>
      <c r="CQA28" s="304"/>
      <c r="CQB28" s="304"/>
      <c r="CQC28" s="304"/>
      <c r="CQD28" s="304"/>
      <c r="CQE28" s="304"/>
      <c r="CQF28" s="304"/>
      <c r="CQG28" s="304"/>
      <c r="CQH28" s="304"/>
      <c r="CQI28" s="304"/>
      <c r="CQJ28" s="304"/>
      <c r="CQK28" s="304"/>
      <c r="CQL28" s="304"/>
      <c r="CQM28" s="304"/>
      <c r="CQN28" s="304"/>
      <c r="CQO28" s="304"/>
      <c r="CQP28" s="304"/>
      <c r="CQQ28" s="304"/>
      <c r="CQR28" s="304"/>
      <c r="CQS28" s="304"/>
      <c r="CQT28" s="304"/>
      <c r="CQU28" s="304"/>
      <c r="CQV28" s="304"/>
      <c r="CQW28" s="304"/>
      <c r="CQX28" s="304"/>
      <c r="CQY28" s="304"/>
      <c r="CQZ28" s="304"/>
      <c r="CRA28" s="304"/>
      <c r="CRB28" s="304"/>
      <c r="CRC28" s="304"/>
      <c r="CRD28" s="304"/>
      <c r="CRE28" s="304"/>
      <c r="CRF28" s="304"/>
      <c r="CRG28" s="304"/>
      <c r="CRH28" s="304"/>
      <c r="CRI28" s="304"/>
      <c r="CRJ28" s="304"/>
      <c r="CRK28" s="304"/>
      <c r="CRL28" s="304"/>
      <c r="CRM28" s="304"/>
      <c r="CRN28" s="304"/>
      <c r="CRO28" s="304"/>
      <c r="CRP28" s="304"/>
      <c r="CRQ28" s="304"/>
      <c r="CRR28" s="304"/>
      <c r="CRS28" s="304"/>
      <c r="CRT28" s="304"/>
      <c r="CRU28" s="304"/>
      <c r="CRV28" s="304"/>
      <c r="CRW28" s="304"/>
      <c r="CRX28" s="304"/>
      <c r="CRY28" s="304"/>
      <c r="CRZ28" s="304"/>
      <c r="CSA28" s="304"/>
      <c r="CSB28" s="304"/>
      <c r="CSC28" s="304"/>
      <c r="CSD28" s="304"/>
      <c r="CSE28" s="304"/>
      <c r="CSF28" s="304"/>
      <c r="CSG28" s="304"/>
      <c r="CSH28" s="304"/>
      <c r="CSI28" s="304"/>
      <c r="CSJ28" s="304"/>
      <c r="CSK28" s="304"/>
      <c r="CSL28" s="304"/>
      <c r="CSM28" s="304"/>
      <c r="CSN28" s="304"/>
      <c r="CSO28" s="304"/>
      <c r="CSP28" s="304"/>
      <c r="CSQ28" s="304"/>
      <c r="CSR28" s="304"/>
      <c r="CSS28" s="304"/>
      <c r="CST28" s="304"/>
      <c r="CSU28" s="304"/>
      <c r="CSV28" s="304"/>
      <c r="CSW28" s="304"/>
      <c r="CSX28" s="304"/>
      <c r="CSY28" s="304"/>
      <c r="CSZ28" s="304"/>
      <c r="CTA28" s="304"/>
      <c r="CTB28" s="304"/>
      <c r="CTC28" s="304"/>
      <c r="CTD28" s="304"/>
      <c r="CTE28" s="304"/>
      <c r="CTF28" s="304"/>
      <c r="CTG28" s="304"/>
      <c r="CTH28" s="304"/>
      <c r="CTI28" s="304"/>
      <c r="CTJ28" s="304"/>
      <c r="CTK28" s="304"/>
      <c r="CTL28" s="304"/>
      <c r="CTM28" s="304"/>
      <c r="CTN28" s="304"/>
      <c r="CTO28" s="304"/>
      <c r="CTP28" s="304"/>
      <c r="CTQ28" s="304"/>
      <c r="CTR28" s="304"/>
      <c r="CTS28" s="304"/>
      <c r="CTT28" s="304"/>
      <c r="CTU28" s="304"/>
      <c r="CTV28" s="304"/>
      <c r="CTW28" s="304"/>
      <c r="CTX28" s="304"/>
      <c r="CTY28" s="304"/>
      <c r="CTZ28" s="304"/>
      <c r="CUA28" s="304"/>
      <c r="CUB28" s="304"/>
      <c r="CUC28" s="304"/>
      <c r="CUD28" s="304"/>
      <c r="CUE28" s="304"/>
      <c r="CUF28" s="304"/>
      <c r="CUG28" s="304"/>
      <c r="CUH28" s="304"/>
      <c r="CUI28" s="304"/>
      <c r="CUJ28" s="304"/>
      <c r="CUK28" s="304"/>
      <c r="CUL28" s="304"/>
      <c r="CUM28" s="304"/>
      <c r="CUN28" s="304"/>
      <c r="CUO28" s="304"/>
      <c r="CUP28" s="304"/>
      <c r="CUQ28" s="304"/>
      <c r="CUR28" s="304"/>
      <c r="CUS28" s="304"/>
      <c r="CUT28" s="304"/>
      <c r="CUU28" s="304"/>
      <c r="CUV28" s="304"/>
      <c r="CUW28" s="304"/>
      <c r="CUX28" s="304"/>
      <c r="CUY28" s="304"/>
      <c r="CUZ28" s="304"/>
      <c r="CVA28" s="304"/>
      <c r="CVB28" s="304"/>
      <c r="CVC28" s="304"/>
      <c r="CVD28" s="304"/>
      <c r="CVE28" s="304"/>
      <c r="CVF28" s="304"/>
      <c r="CVG28" s="304"/>
      <c r="CVH28" s="304"/>
      <c r="CVI28" s="304"/>
      <c r="CVJ28" s="304"/>
      <c r="CVK28" s="304"/>
      <c r="CVL28" s="304"/>
      <c r="CVM28" s="304"/>
      <c r="CVN28" s="304"/>
      <c r="CVO28" s="304"/>
      <c r="CVP28" s="304"/>
      <c r="CVQ28" s="304"/>
      <c r="CVR28" s="304"/>
      <c r="CVS28" s="304"/>
      <c r="CVT28" s="304"/>
      <c r="CVU28" s="304"/>
      <c r="CVV28" s="304"/>
      <c r="CVW28" s="304"/>
      <c r="CVX28" s="304"/>
      <c r="CVY28" s="304"/>
      <c r="CVZ28" s="304"/>
      <c r="CWA28" s="304"/>
      <c r="CWB28" s="304"/>
      <c r="CWC28" s="304"/>
      <c r="CWD28" s="304"/>
      <c r="CWE28" s="304"/>
      <c r="CWF28" s="304"/>
      <c r="CWG28" s="304"/>
      <c r="CWH28" s="304"/>
      <c r="CWI28" s="304"/>
      <c r="CWJ28" s="304"/>
      <c r="CWK28" s="304"/>
      <c r="CWL28" s="304"/>
      <c r="CWM28" s="304"/>
      <c r="CWN28" s="304"/>
      <c r="CWO28" s="304"/>
      <c r="CWP28" s="304"/>
      <c r="CWQ28" s="304"/>
      <c r="CWR28" s="304"/>
      <c r="CWS28" s="304"/>
      <c r="CWT28" s="304"/>
      <c r="CWU28" s="304"/>
      <c r="CWV28" s="304"/>
      <c r="CWW28" s="304"/>
      <c r="CWX28" s="304"/>
      <c r="CWY28" s="304"/>
      <c r="CWZ28" s="304"/>
      <c r="CXA28" s="304"/>
      <c r="CXB28" s="304"/>
      <c r="CXC28" s="304"/>
      <c r="CXD28" s="304"/>
      <c r="CXE28" s="304"/>
      <c r="CXF28" s="304"/>
      <c r="CXG28" s="304"/>
      <c r="CXH28" s="304"/>
      <c r="CXI28" s="304"/>
      <c r="CXJ28" s="304"/>
      <c r="CXK28" s="304"/>
      <c r="CXL28" s="304"/>
      <c r="CXM28" s="304"/>
      <c r="CXN28" s="304"/>
      <c r="CXO28" s="304"/>
      <c r="CXP28" s="304"/>
      <c r="CXQ28" s="304"/>
      <c r="CXR28" s="304"/>
      <c r="CXS28" s="304"/>
      <c r="CXT28" s="304"/>
      <c r="CXU28" s="304"/>
      <c r="CXV28" s="304"/>
      <c r="CXW28" s="304"/>
      <c r="CXX28" s="304"/>
      <c r="CXY28" s="304"/>
      <c r="CXZ28" s="304"/>
      <c r="CYA28" s="304"/>
      <c r="CYB28" s="304"/>
      <c r="CYC28" s="304"/>
      <c r="CYD28" s="304"/>
      <c r="CYE28" s="304"/>
      <c r="CYF28" s="304"/>
      <c r="CYG28" s="304"/>
      <c r="CYH28" s="304"/>
      <c r="CYI28" s="304"/>
      <c r="CYJ28" s="304"/>
      <c r="CYK28" s="304"/>
      <c r="CYL28" s="304"/>
      <c r="CYM28" s="304"/>
      <c r="CYN28" s="304"/>
      <c r="CYO28" s="304"/>
      <c r="CYP28" s="304"/>
      <c r="CYQ28" s="304"/>
      <c r="CYR28" s="304"/>
      <c r="CYS28" s="304"/>
      <c r="CYT28" s="304"/>
      <c r="CYU28" s="304"/>
      <c r="CYV28" s="304"/>
      <c r="CYW28" s="304"/>
      <c r="CYX28" s="304"/>
      <c r="CYY28" s="304"/>
      <c r="CYZ28" s="304"/>
      <c r="CZA28" s="304"/>
      <c r="CZB28" s="304"/>
      <c r="CZC28" s="304"/>
      <c r="CZD28" s="304"/>
      <c r="CZE28" s="304"/>
      <c r="CZF28" s="304"/>
      <c r="CZG28" s="304"/>
      <c r="CZH28" s="304"/>
      <c r="CZI28" s="304"/>
      <c r="CZJ28" s="304"/>
      <c r="CZK28" s="304"/>
      <c r="CZL28" s="304"/>
      <c r="CZM28" s="304"/>
      <c r="CZN28" s="304"/>
      <c r="CZO28" s="304"/>
      <c r="CZP28" s="304"/>
      <c r="CZQ28" s="304"/>
      <c r="CZR28" s="304"/>
      <c r="CZS28" s="304"/>
      <c r="CZT28" s="304"/>
      <c r="CZU28" s="304"/>
      <c r="CZV28" s="304"/>
      <c r="CZW28" s="304"/>
      <c r="CZX28" s="304"/>
      <c r="CZY28" s="304"/>
      <c r="CZZ28" s="304"/>
      <c r="DAA28" s="304"/>
      <c r="DAB28" s="304"/>
      <c r="DAC28" s="304"/>
      <c r="DAD28" s="304"/>
      <c r="DAE28" s="304"/>
      <c r="DAF28" s="304"/>
      <c r="DAG28" s="304"/>
      <c r="DAH28" s="304"/>
      <c r="DAI28" s="304"/>
      <c r="DAJ28" s="304"/>
      <c r="DAK28" s="304"/>
      <c r="DAL28" s="304"/>
      <c r="DAM28" s="304"/>
      <c r="DAN28" s="304"/>
      <c r="DAO28" s="304"/>
      <c r="DAP28" s="304"/>
      <c r="DAQ28" s="304"/>
      <c r="DAR28" s="304"/>
      <c r="DAS28" s="304"/>
      <c r="DAT28" s="304"/>
      <c r="DAU28" s="304"/>
      <c r="DAV28" s="304"/>
      <c r="DAW28" s="304"/>
      <c r="DAX28" s="304"/>
      <c r="DAY28" s="304"/>
      <c r="DAZ28" s="304"/>
      <c r="DBA28" s="304"/>
      <c r="DBB28" s="304"/>
      <c r="DBC28" s="304"/>
      <c r="DBD28" s="304"/>
      <c r="DBE28" s="304"/>
      <c r="DBF28" s="304"/>
      <c r="DBG28" s="304"/>
      <c r="DBH28" s="304"/>
      <c r="DBI28" s="304"/>
      <c r="DBJ28" s="304"/>
      <c r="DBK28" s="304"/>
      <c r="DBL28" s="304"/>
      <c r="DBM28" s="304"/>
      <c r="DBN28" s="304"/>
      <c r="DBO28" s="304"/>
      <c r="DBP28" s="304"/>
      <c r="DBQ28" s="304"/>
      <c r="DBR28" s="304"/>
      <c r="DBS28" s="304"/>
      <c r="DBT28" s="304"/>
      <c r="DBU28" s="304"/>
      <c r="DBV28" s="304"/>
      <c r="DBW28" s="304"/>
      <c r="DBX28" s="304"/>
      <c r="DBY28" s="304"/>
      <c r="DBZ28" s="304"/>
      <c r="DCA28" s="304"/>
      <c r="DCB28" s="304"/>
      <c r="DCC28" s="304"/>
      <c r="DCD28" s="304"/>
      <c r="DCE28" s="304"/>
      <c r="DCF28" s="304"/>
      <c r="DCG28" s="304"/>
      <c r="DCH28" s="304"/>
      <c r="DCI28" s="304"/>
      <c r="DCJ28" s="304"/>
      <c r="DCK28" s="304"/>
      <c r="DCL28" s="304"/>
      <c r="DCM28" s="304"/>
      <c r="DCN28" s="304"/>
      <c r="DCO28" s="304"/>
      <c r="DCP28" s="304"/>
      <c r="DCQ28" s="304"/>
      <c r="DCR28" s="304"/>
      <c r="DCS28" s="304"/>
      <c r="DCT28" s="304"/>
      <c r="DCU28" s="304"/>
      <c r="DCV28" s="304"/>
      <c r="DCW28" s="304"/>
      <c r="DCX28" s="304"/>
      <c r="DCY28" s="304"/>
      <c r="DCZ28" s="304"/>
      <c r="DDA28" s="304"/>
      <c r="DDB28" s="304"/>
      <c r="DDC28" s="304"/>
      <c r="DDD28" s="304"/>
      <c r="DDE28" s="304"/>
      <c r="DDF28" s="304"/>
      <c r="DDG28" s="304"/>
      <c r="DDH28" s="304"/>
      <c r="DDI28" s="304"/>
      <c r="DDJ28" s="304"/>
      <c r="DDK28" s="304"/>
      <c r="DDL28" s="304"/>
      <c r="DDM28" s="304"/>
      <c r="DDN28" s="304"/>
      <c r="DDO28" s="304"/>
      <c r="DDP28" s="304"/>
      <c r="DDQ28" s="304"/>
      <c r="DDR28" s="304"/>
      <c r="DDS28" s="304"/>
      <c r="DDT28" s="304"/>
      <c r="DDU28" s="304"/>
      <c r="DDV28" s="304"/>
      <c r="DDW28" s="304"/>
      <c r="DDX28" s="304"/>
      <c r="DDY28" s="304"/>
      <c r="DDZ28" s="304"/>
      <c r="DEA28" s="304"/>
      <c r="DEB28" s="304"/>
      <c r="DEC28" s="304"/>
      <c r="DED28" s="304"/>
      <c r="DEE28" s="304"/>
      <c r="DEF28" s="304"/>
      <c r="DEG28" s="304"/>
      <c r="DEH28" s="304"/>
      <c r="DEI28" s="304"/>
      <c r="DEJ28" s="304"/>
      <c r="DEK28" s="304"/>
      <c r="DEL28" s="304"/>
      <c r="DEM28" s="304"/>
      <c r="DEN28" s="304"/>
      <c r="DEO28" s="304"/>
      <c r="DEP28" s="304"/>
      <c r="DEQ28" s="304"/>
      <c r="DER28" s="304"/>
      <c r="DES28" s="304"/>
      <c r="DET28" s="304"/>
      <c r="DEU28" s="304"/>
      <c r="DEV28" s="304"/>
      <c r="DEW28" s="304"/>
      <c r="DEX28" s="304"/>
      <c r="DEY28" s="304"/>
      <c r="DEZ28" s="304"/>
      <c r="DFA28" s="304"/>
      <c r="DFB28" s="304"/>
      <c r="DFC28" s="304"/>
      <c r="DFD28" s="304"/>
      <c r="DFE28" s="304"/>
      <c r="DFF28" s="304"/>
      <c r="DFG28" s="304"/>
      <c r="DFH28" s="304"/>
      <c r="DFI28" s="304"/>
      <c r="DFJ28" s="304"/>
      <c r="DFK28" s="304"/>
      <c r="DFL28" s="304"/>
      <c r="DFM28" s="304"/>
      <c r="DFN28" s="304"/>
      <c r="DFO28" s="304"/>
      <c r="DFP28" s="304"/>
      <c r="DFQ28" s="304"/>
      <c r="DFR28" s="304"/>
      <c r="DFS28" s="304"/>
      <c r="DFT28" s="304"/>
      <c r="DFU28" s="304"/>
      <c r="DFV28" s="304"/>
      <c r="DFW28" s="304"/>
      <c r="DFX28" s="304"/>
      <c r="DFY28" s="304"/>
      <c r="DFZ28" s="304"/>
      <c r="DGA28" s="304"/>
      <c r="DGB28" s="304"/>
      <c r="DGC28" s="304"/>
      <c r="DGD28" s="304"/>
      <c r="DGE28" s="304"/>
      <c r="DGF28" s="304"/>
      <c r="DGG28" s="304"/>
      <c r="DGH28" s="304"/>
      <c r="DGI28" s="304"/>
      <c r="DGJ28" s="304"/>
      <c r="DGK28" s="304"/>
      <c r="DGL28" s="304"/>
      <c r="DGM28" s="304"/>
      <c r="DGN28" s="304"/>
      <c r="DGO28" s="304"/>
      <c r="DGP28" s="304"/>
      <c r="DGQ28" s="304"/>
      <c r="DGR28" s="304"/>
      <c r="DGS28" s="304"/>
      <c r="DGT28" s="304"/>
      <c r="DGU28" s="304"/>
      <c r="DGV28" s="304"/>
      <c r="DGW28" s="304"/>
      <c r="DGX28" s="304"/>
      <c r="DGY28" s="304"/>
      <c r="DGZ28" s="304"/>
      <c r="DHA28" s="304"/>
      <c r="DHB28" s="304"/>
      <c r="DHC28" s="304"/>
      <c r="DHD28" s="304"/>
      <c r="DHE28" s="304"/>
      <c r="DHF28" s="304"/>
      <c r="DHG28" s="304"/>
      <c r="DHH28" s="304"/>
      <c r="DHI28" s="304"/>
      <c r="DHJ28" s="304"/>
      <c r="DHK28" s="304"/>
      <c r="DHL28" s="304"/>
      <c r="DHM28" s="304"/>
      <c r="DHN28" s="304"/>
      <c r="DHO28" s="304"/>
      <c r="DHP28" s="304"/>
      <c r="DHQ28" s="304"/>
      <c r="DHR28" s="304"/>
      <c r="DHS28" s="304"/>
      <c r="DHT28" s="304"/>
      <c r="DHU28" s="304"/>
      <c r="DHV28" s="304"/>
      <c r="DHW28" s="304"/>
      <c r="DHX28" s="304"/>
      <c r="DHY28" s="304"/>
      <c r="DHZ28" s="304"/>
      <c r="DIA28" s="304"/>
      <c r="DIB28" s="304"/>
      <c r="DIC28" s="304"/>
      <c r="DID28" s="304"/>
      <c r="DIE28" s="304"/>
      <c r="DIF28" s="304"/>
      <c r="DIG28" s="304"/>
      <c r="DIH28" s="304"/>
      <c r="DII28" s="304"/>
      <c r="DIJ28" s="304"/>
      <c r="DIK28" s="304"/>
      <c r="DIL28" s="304"/>
      <c r="DIM28" s="304"/>
      <c r="DIN28" s="304"/>
      <c r="DIO28" s="304"/>
      <c r="DIP28" s="304"/>
      <c r="DIQ28" s="304"/>
      <c r="DIR28" s="304"/>
      <c r="DIS28" s="304"/>
      <c r="DIT28" s="304"/>
      <c r="DIU28" s="304"/>
      <c r="DIV28" s="304"/>
      <c r="DIW28" s="304"/>
      <c r="DIX28" s="304"/>
      <c r="DIY28" s="304"/>
      <c r="DIZ28" s="304"/>
      <c r="DJA28" s="304"/>
      <c r="DJB28" s="304"/>
      <c r="DJC28" s="304"/>
      <c r="DJD28" s="304"/>
      <c r="DJE28" s="304"/>
      <c r="DJF28" s="304"/>
      <c r="DJG28" s="304"/>
      <c r="DJH28" s="304"/>
      <c r="DJI28" s="304"/>
      <c r="DJJ28" s="304"/>
      <c r="DJK28" s="304"/>
      <c r="DJL28" s="304"/>
      <c r="DJM28" s="304"/>
      <c r="DJN28" s="304"/>
      <c r="DJO28" s="304"/>
      <c r="DJP28" s="304"/>
      <c r="DJQ28" s="304"/>
      <c r="DJR28" s="304"/>
      <c r="DJS28" s="304"/>
      <c r="DJT28" s="304"/>
      <c r="DJU28" s="304"/>
      <c r="DJV28" s="304"/>
      <c r="DJW28" s="304"/>
      <c r="DJX28" s="304"/>
      <c r="DJY28" s="304"/>
      <c r="DJZ28" s="304"/>
      <c r="DKA28" s="304"/>
      <c r="DKB28" s="304"/>
      <c r="DKC28" s="304"/>
      <c r="DKD28" s="304"/>
      <c r="DKE28" s="304"/>
      <c r="DKF28" s="304"/>
      <c r="DKG28" s="304"/>
      <c r="DKH28" s="304"/>
      <c r="DKI28" s="304"/>
      <c r="DKJ28" s="304"/>
      <c r="DKK28" s="304"/>
      <c r="DKL28" s="304"/>
      <c r="DKM28" s="304"/>
      <c r="DKN28" s="304"/>
      <c r="DKO28" s="304"/>
      <c r="DKP28" s="304"/>
      <c r="DKQ28" s="304"/>
      <c r="DKR28" s="304"/>
      <c r="DKS28" s="304"/>
      <c r="DKT28" s="304"/>
      <c r="DKU28" s="304"/>
      <c r="DKV28" s="304"/>
      <c r="DKW28" s="304"/>
      <c r="DKX28" s="304"/>
      <c r="DKY28" s="304"/>
      <c r="DKZ28" s="304"/>
      <c r="DLA28" s="304"/>
      <c r="DLB28" s="304"/>
      <c r="DLC28" s="304"/>
      <c r="DLD28" s="304"/>
      <c r="DLE28" s="304"/>
      <c r="DLF28" s="304"/>
      <c r="DLG28" s="304"/>
      <c r="DLH28" s="304"/>
      <c r="DLI28" s="304"/>
      <c r="DLJ28" s="304"/>
      <c r="DLK28" s="304"/>
      <c r="DLL28" s="304"/>
      <c r="DLM28" s="304"/>
      <c r="DLN28" s="304"/>
      <c r="DLO28" s="304"/>
      <c r="DLP28" s="304"/>
      <c r="DLQ28" s="304"/>
      <c r="DLR28" s="304"/>
      <c r="DLS28" s="304"/>
      <c r="DLT28" s="304"/>
      <c r="DLU28" s="304"/>
      <c r="DLV28" s="304"/>
      <c r="DLW28" s="304"/>
      <c r="DLX28" s="304"/>
      <c r="DLY28" s="304"/>
      <c r="DLZ28" s="304"/>
      <c r="DMA28" s="304"/>
      <c r="DMB28" s="304"/>
      <c r="DMC28" s="304"/>
      <c r="DMD28" s="304"/>
      <c r="DME28" s="304"/>
      <c r="DMF28" s="304"/>
      <c r="DMG28" s="304"/>
      <c r="DMH28" s="304"/>
      <c r="DMI28" s="304"/>
      <c r="DMJ28" s="304"/>
      <c r="DMK28" s="304"/>
      <c r="DML28" s="304"/>
      <c r="DMM28" s="304"/>
      <c r="DMN28" s="304"/>
      <c r="DMO28" s="304"/>
      <c r="DMP28" s="304"/>
      <c r="DMQ28" s="304"/>
      <c r="DMR28" s="304"/>
      <c r="DMS28" s="304"/>
      <c r="DMT28" s="304"/>
      <c r="DMU28" s="304"/>
      <c r="DMV28" s="304"/>
      <c r="DMW28" s="304"/>
      <c r="DMX28" s="304"/>
      <c r="DMY28" s="304"/>
      <c r="DMZ28" s="304"/>
      <c r="DNA28" s="304"/>
      <c r="DNB28" s="304"/>
      <c r="DNC28" s="304"/>
      <c r="DND28" s="304"/>
      <c r="DNE28" s="304"/>
      <c r="DNF28" s="304"/>
      <c r="DNG28" s="304"/>
      <c r="DNH28" s="304"/>
      <c r="DNI28" s="304"/>
      <c r="DNJ28" s="304"/>
      <c r="DNK28" s="304"/>
      <c r="DNL28" s="304"/>
      <c r="DNM28" s="304"/>
      <c r="DNN28" s="304"/>
      <c r="DNO28" s="304"/>
      <c r="DNP28" s="304"/>
      <c r="DNQ28" s="304"/>
      <c r="DNR28" s="304"/>
      <c r="DNS28" s="304"/>
      <c r="DNT28" s="304"/>
      <c r="DNU28" s="304"/>
      <c r="DNV28" s="304"/>
      <c r="DNW28" s="304"/>
      <c r="DNX28" s="304"/>
      <c r="DNY28" s="304"/>
      <c r="DNZ28" s="304"/>
      <c r="DOA28" s="304"/>
      <c r="DOB28" s="304"/>
      <c r="DOC28" s="304"/>
      <c r="DOD28" s="304"/>
      <c r="DOE28" s="304"/>
      <c r="DOF28" s="304"/>
      <c r="DOG28" s="304"/>
      <c r="DOH28" s="304"/>
      <c r="DOI28" s="304"/>
      <c r="DOJ28" s="304"/>
      <c r="DOK28" s="304"/>
      <c r="DOL28" s="304"/>
      <c r="DOM28" s="304"/>
      <c r="DON28" s="304"/>
      <c r="DOO28" s="304"/>
      <c r="DOP28" s="304"/>
      <c r="DOQ28" s="304"/>
      <c r="DOR28" s="304"/>
      <c r="DOS28" s="304"/>
      <c r="DOT28" s="304"/>
      <c r="DOU28" s="304"/>
      <c r="DOV28" s="304"/>
      <c r="DOW28" s="304"/>
      <c r="DOX28" s="304"/>
      <c r="DOY28" s="304"/>
      <c r="DOZ28" s="304"/>
      <c r="DPA28" s="304"/>
      <c r="DPB28" s="304"/>
      <c r="DPC28" s="304"/>
      <c r="DPD28" s="304"/>
      <c r="DPE28" s="304"/>
      <c r="DPF28" s="304"/>
      <c r="DPG28" s="304"/>
      <c r="DPH28" s="304"/>
      <c r="DPI28" s="304"/>
      <c r="DPJ28" s="304"/>
      <c r="DPK28" s="304"/>
      <c r="DPL28" s="304"/>
      <c r="DPM28" s="304"/>
      <c r="DPN28" s="304"/>
      <c r="DPO28" s="304"/>
      <c r="DPP28" s="304"/>
      <c r="DPQ28" s="304"/>
      <c r="DPR28" s="304"/>
      <c r="DPS28" s="304"/>
      <c r="DPT28" s="304"/>
      <c r="DPU28" s="304"/>
      <c r="DPV28" s="304"/>
      <c r="DPW28" s="304"/>
      <c r="DPX28" s="304"/>
      <c r="DPY28" s="304"/>
      <c r="DPZ28" s="304"/>
      <c r="DQA28" s="304"/>
      <c r="DQB28" s="304"/>
      <c r="DQC28" s="304"/>
      <c r="DQD28" s="304"/>
      <c r="DQE28" s="304"/>
      <c r="DQF28" s="304"/>
      <c r="DQG28" s="304"/>
      <c r="DQH28" s="304"/>
      <c r="DQI28" s="304"/>
      <c r="DQJ28" s="304"/>
      <c r="DQK28" s="304"/>
      <c r="DQL28" s="304"/>
      <c r="DQM28" s="304"/>
      <c r="DQN28" s="304"/>
      <c r="DQO28" s="304"/>
      <c r="DQP28" s="304"/>
      <c r="DQQ28" s="304"/>
      <c r="DQR28" s="304"/>
      <c r="DQS28" s="304"/>
      <c r="DQT28" s="304"/>
      <c r="DQU28" s="304"/>
      <c r="DQV28" s="304"/>
      <c r="DQW28" s="304"/>
      <c r="DQX28" s="304"/>
      <c r="DQY28" s="304"/>
      <c r="DQZ28" s="304"/>
      <c r="DRA28" s="304"/>
      <c r="DRB28" s="304"/>
      <c r="DRC28" s="304"/>
      <c r="DRD28" s="304"/>
      <c r="DRE28" s="304"/>
      <c r="DRF28" s="304"/>
      <c r="DRG28" s="304"/>
      <c r="DRH28" s="304"/>
      <c r="DRI28" s="304"/>
      <c r="DRJ28" s="304"/>
      <c r="DRK28" s="304"/>
      <c r="DRL28" s="304"/>
      <c r="DRM28" s="304"/>
      <c r="DRN28" s="304"/>
      <c r="DRO28" s="304"/>
      <c r="DRP28" s="304"/>
      <c r="DRQ28" s="304"/>
      <c r="DRR28" s="304"/>
      <c r="DRS28" s="304"/>
      <c r="DRT28" s="304"/>
      <c r="DRU28" s="304"/>
      <c r="DRV28" s="304"/>
      <c r="DRW28" s="304"/>
      <c r="DRX28" s="304"/>
      <c r="DRY28" s="304"/>
      <c r="DRZ28" s="304"/>
      <c r="DSA28" s="304"/>
      <c r="DSB28" s="304"/>
      <c r="DSC28" s="304"/>
      <c r="DSD28" s="304"/>
      <c r="DSE28" s="304"/>
      <c r="DSF28" s="304"/>
      <c r="DSG28" s="304"/>
      <c r="DSH28" s="304"/>
      <c r="DSI28" s="304"/>
      <c r="DSJ28" s="304"/>
      <c r="DSK28" s="304"/>
      <c r="DSL28" s="304"/>
      <c r="DSM28" s="304"/>
      <c r="DSN28" s="304"/>
      <c r="DSO28" s="304"/>
      <c r="DSP28" s="304"/>
      <c r="DSQ28" s="304"/>
      <c r="DSR28" s="304"/>
      <c r="DSS28" s="304"/>
      <c r="DST28" s="304"/>
      <c r="DSU28" s="304"/>
      <c r="DSV28" s="304"/>
      <c r="DSW28" s="304"/>
      <c r="DSX28" s="304"/>
      <c r="DSY28" s="304"/>
      <c r="DSZ28" s="304"/>
      <c r="DTA28" s="304"/>
      <c r="DTB28" s="304"/>
      <c r="DTC28" s="304"/>
      <c r="DTD28" s="304"/>
      <c r="DTE28" s="304"/>
      <c r="DTF28" s="304"/>
      <c r="DTG28" s="304"/>
      <c r="DTH28" s="304"/>
      <c r="DTI28" s="304"/>
      <c r="DTJ28" s="304"/>
      <c r="DTK28" s="304"/>
      <c r="DTL28" s="304"/>
      <c r="DTM28" s="304"/>
      <c r="DTN28" s="304"/>
      <c r="DTO28" s="304"/>
      <c r="DTP28" s="304"/>
      <c r="DTQ28" s="304"/>
      <c r="DTR28" s="304"/>
      <c r="DTS28" s="304"/>
      <c r="DTT28" s="304"/>
      <c r="DTU28" s="304"/>
      <c r="DTV28" s="304"/>
      <c r="DTW28" s="304"/>
      <c r="DTX28" s="304"/>
      <c r="DTY28" s="304"/>
      <c r="DTZ28" s="304"/>
      <c r="DUA28" s="304"/>
      <c r="DUB28" s="304"/>
      <c r="DUC28" s="304"/>
      <c r="DUD28" s="304"/>
      <c r="DUE28" s="304"/>
      <c r="DUF28" s="304"/>
      <c r="DUG28" s="304"/>
      <c r="DUH28" s="304"/>
      <c r="DUI28" s="304"/>
      <c r="DUJ28" s="304"/>
      <c r="DUK28" s="304"/>
      <c r="DUL28" s="304"/>
      <c r="DUM28" s="304"/>
      <c r="DUN28" s="304"/>
      <c r="DUO28" s="304"/>
      <c r="DUP28" s="304"/>
      <c r="DUQ28" s="304"/>
      <c r="DUR28" s="304"/>
      <c r="DUS28" s="304"/>
      <c r="DUT28" s="304"/>
      <c r="DUU28" s="304"/>
      <c r="DUV28" s="304"/>
      <c r="DUW28" s="304"/>
      <c r="DUX28" s="304"/>
      <c r="DUY28" s="304"/>
      <c r="DUZ28" s="304"/>
      <c r="DVA28" s="304"/>
      <c r="DVB28" s="304"/>
      <c r="DVC28" s="304"/>
      <c r="DVD28" s="304"/>
      <c r="DVE28" s="304"/>
      <c r="DVF28" s="304"/>
      <c r="DVG28" s="304"/>
      <c r="DVH28" s="304"/>
      <c r="DVI28" s="304"/>
      <c r="DVJ28" s="304"/>
      <c r="DVK28" s="304"/>
      <c r="DVL28" s="304"/>
      <c r="DVM28" s="304"/>
      <c r="DVN28" s="304"/>
      <c r="DVO28" s="304"/>
      <c r="DVP28" s="304"/>
      <c r="DVQ28" s="304"/>
      <c r="DVR28" s="304"/>
      <c r="DVS28" s="304"/>
      <c r="DVT28" s="304"/>
      <c r="DVU28" s="304"/>
      <c r="DVV28" s="304"/>
      <c r="DVW28" s="304"/>
      <c r="DVX28" s="304"/>
      <c r="DVY28" s="304"/>
      <c r="DVZ28" s="304"/>
      <c r="DWA28" s="304"/>
      <c r="DWB28" s="304"/>
      <c r="DWC28" s="304"/>
      <c r="DWD28" s="304"/>
      <c r="DWE28" s="304"/>
      <c r="DWF28" s="304"/>
      <c r="DWG28" s="304"/>
      <c r="DWH28" s="304"/>
      <c r="DWI28" s="304"/>
      <c r="DWJ28" s="304"/>
      <c r="DWK28" s="304"/>
      <c r="DWL28" s="304"/>
      <c r="DWM28" s="304"/>
      <c r="DWN28" s="304"/>
      <c r="DWO28" s="304"/>
      <c r="DWP28" s="304"/>
      <c r="DWQ28" s="304"/>
      <c r="DWR28" s="304"/>
      <c r="DWS28" s="304"/>
      <c r="DWT28" s="304"/>
      <c r="DWU28" s="304"/>
      <c r="DWV28" s="304"/>
      <c r="DWW28" s="304"/>
      <c r="DWX28" s="304"/>
      <c r="DWY28" s="304"/>
      <c r="DWZ28" s="304"/>
      <c r="DXA28" s="304"/>
      <c r="DXB28" s="304"/>
      <c r="DXC28" s="304"/>
      <c r="DXD28" s="304"/>
      <c r="DXE28" s="304"/>
      <c r="DXF28" s="304"/>
      <c r="DXG28" s="304"/>
      <c r="DXH28" s="304"/>
      <c r="DXI28" s="304"/>
      <c r="DXJ28" s="304"/>
      <c r="DXK28" s="304"/>
      <c r="DXL28" s="304"/>
      <c r="DXM28" s="304"/>
      <c r="DXN28" s="304"/>
      <c r="DXO28" s="304"/>
      <c r="DXP28" s="304"/>
      <c r="DXQ28" s="304"/>
      <c r="DXR28" s="304"/>
      <c r="DXS28" s="304"/>
      <c r="DXT28" s="304"/>
      <c r="DXU28" s="304"/>
      <c r="DXV28" s="304"/>
      <c r="DXW28" s="304"/>
      <c r="DXX28" s="304"/>
      <c r="DXY28" s="304"/>
      <c r="DXZ28" s="304"/>
      <c r="DYA28" s="304"/>
      <c r="DYB28" s="304"/>
      <c r="DYC28" s="304"/>
      <c r="DYD28" s="304"/>
      <c r="DYE28" s="304"/>
      <c r="DYF28" s="304"/>
      <c r="DYG28" s="304"/>
      <c r="DYH28" s="304"/>
      <c r="DYI28" s="304"/>
      <c r="DYJ28" s="304"/>
      <c r="DYK28" s="304"/>
      <c r="DYL28" s="304"/>
      <c r="DYM28" s="304"/>
      <c r="DYN28" s="304"/>
      <c r="DYO28" s="304"/>
      <c r="DYP28" s="304"/>
      <c r="DYQ28" s="304"/>
      <c r="DYR28" s="304"/>
      <c r="DYS28" s="304"/>
      <c r="DYT28" s="304"/>
      <c r="DYU28" s="304"/>
      <c r="DYV28" s="304"/>
      <c r="DYW28" s="304"/>
      <c r="DYX28" s="304"/>
      <c r="DYY28" s="304"/>
      <c r="DYZ28" s="304"/>
      <c r="DZA28" s="304"/>
      <c r="DZB28" s="304"/>
      <c r="DZC28" s="304"/>
      <c r="DZD28" s="304"/>
      <c r="DZE28" s="304"/>
      <c r="DZF28" s="304"/>
      <c r="DZG28" s="304"/>
      <c r="DZH28" s="304"/>
      <c r="DZI28" s="304"/>
      <c r="DZJ28" s="304"/>
      <c r="DZK28" s="304"/>
      <c r="DZL28" s="304"/>
      <c r="DZM28" s="304"/>
      <c r="DZN28" s="304"/>
      <c r="DZO28" s="304"/>
      <c r="DZP28" s="304"/>
      <c r="DZQ28" s="304"/>
      <c r="DZR28" s="304"/>
      <c r="DZS28" s="304"/>
      <c r="DZT28" s="304"/>
      <c r="DZU28" s="304"/>
      <c r="DZV28" s="304"/>
      <c r="DZW28" s="304"/>
      <c r="DZX28" s="304"/>
      <c r="DZY28" s="304"/>
      <c r="DZZ28" s="304"/>
      <c r="EAA28" s="304"/>
      <c r="EAB28" s="304"/>
      <c r="EAC28" s="304"/>
      <c r="EAD28" s="304"/>
      <c r="EAE28" s="304"/>
      <c r="EAF28" s="304"/>
      <c r="EAG28" s="304"/>
      <c r="EAH28" s="304"/>
      <c r="EAI28" s="304"/>
      <c r="EAJ28" s="304"/>
      <c r="EAK28" s="304"/>
      <c r="EAL28" s="304"/>
      <c r="EAM28" s="304"/>
      <c r="EAN28" s="304"/>
      <c r="EAO28" s="304"/>
      <c r="EAP28" s="304"/>
      <c r="EAQ28" s="304"/>
      <c r="EAR28" s="304"/>
      <c r="EAS28" s="304"/>
      <c r="EAT28" s="304"/>
      <c r="EAU28" s="304"/>
      <c r="EAV28" s="304"/>
      <c r="EAW28" s="304"/>
      <c r="EAX28" s="304"/>
      <c r="EAY28" s="304"/>
      <c r="EAZ28" s="304"/>
      <c r="EBA28" s="304"/>
      <c r="EBB28" s="304"/>
      <c r="EBC28" s="304"/>
      <c r="EBD28" s="304"/>
      <c r="EBE28" s="304"/>
      <c r="EBF28" s="304"/>
      <c r="EBG28" s="304"/>
      <c r="EBH28" s="304"/>
      <c r="EBI28" s="304"/>
      <c r="EBJ28" s="304"/>
      <c r="EBK28" s="304"/>
      <c r="EBL28" s="304"/>
      <c r="EBM28" s="304"/>
      <c r="EBN28" s="304"/>
      <c r="EBO28" s="304"/>
      <c r="EBP28" s="304"/>
      <c r="EBQ28" s="304"/>
      <c r="EBR28" s="304"/>
      <c r="EBS28" s="304"/>
      <c r="EBT28" s="304"/>
      <c r="EBU28" s="304"/>
      <c r="EBV28" s="304"/>
      <c r="EBW28" s="304"/>
      <c r="EBX28" s="304"/>
      <c r="EBY28" s="304"/>
      <c r="EBZ28" s="304"/>
      <c r="ECA28" s="304"/>
      <c r="ECB28" s="304"/>
      <c r="ECC28" s="304"/>
      <c r="ECD28" s="304"/>
      <c r="ECE28" s="304"/>
      <c r="ECF28" s="304"/>
      <c r="ECG28" s="304"/>
      <c r="ECH28" s="304"/>
      <c r="ECI28" s="304"/>
      <c r="ECJ28" s="304"/>
      <c r="ECK28" s="304"/>
      <c r="ECL28" s="304"/>
      <c r="ECM28" s="304"/>
      <c r="ECN28" s="304"/>
      <c r="ECO28" s="304"/>
      <c r="ECP28" s="304"/>
      <c r="ECQ28" s="304"/>
      <c r="ECR28" s="304"/>
      <c r="ECS28" s="304"/>
      <c r="ECT28" s="304"/>
      <c r="ECU28" s="304"/>
      <c r="ECV28" s="304"/>
      <c r="ECW28" s="304"/>
      <c r="ECX28" s="304"/>
      <c r="ECY28" s="304"/>
      <c r="ECZ28" s="304"/>
      <c r="EDA28" s="304"/>
      <c r="EDB28" s="304"/>
      <c r="EDC28" s="304"/>
      <c r="EDD28" s="304"/>
      <c r="EDE28" s="304"/>
      <c r="EDF28" s="304"/>
      <c r="EDG28" s="304"/>
      <c r="EDH28" s="304"/>
      <c r="EDI28" s="304"/>
      <c r="EDJ28" s="304"/>
      <c r="EDK28" s="304"/>
      <c r="EDL28" s="304"/>
      <c r="EDM28" s="304"/>
      <c r="EDN28" s="304"/>
      <c r="EDO28" s="304"/>
      <c r="EDP28" s="304"/>
      <c r="EDQ28" s="304"/>
      <c r="EDR28" s="304"/>
      <c r="EDS28" s="304"/>
      <c r="EDT28" s="304"/>
      <c r="EDU28" s="304"/>
      <c r="EDV28" s="304"/>
      <c r="EDW28" s="304"/>
      <c r="EDX28" s="304"/>
      <c r="EDY28" s="304"/>
      <c r="EDZ28" s="304"/>
      <c r="EEA28" s="304"/>
      <c r="EEB28" s="304"/>
      <c r="EEC28" s="304"/>
      <c r="EED28" s="304"/>
      <c r="EEE28" s="304"/>
      <c r="EEF28" s="304"/>
      <c r="EEG28" s="304"/>
      <c r="EEH28" s="304"/>
      <c r="EEI28" s="304"/>
      <c r="EEJ28" s="304"/>
      <c r="EEK28" s="304"/>
      <c r="EEL28" s="304"/>
      <c r="EEM28" s="304"/>
      <c r="EEN28" s="304"/>
      <c r="EEO28" s="304"/>
      <c r="EEP28" s="304"/>
      <c r="EEQ28" s="304"/>
      <c r="EER28" s="304"/>
      <c r="EES28" s="304"/>
      <c r="EET28" s="304"/>
      <c r="EEU28" s="304"/>
      <c r="EEV28" s="304"/>
      <c r="EEW28" s="304"/>
      <c r="EEX28" s="304"/>
      <c r="EEY28" s="304"/>
      <c r="EEZ28" s="304"/>
      <c r="EFA28" s="304"/>
      <c r="EFB28" s="304"/>
      <c r="EFC28" s="304"/>
      <c r="EFD28" s="304"/>
      <c r="EFE28" s="304"/>
      <c r="EFF28" s="304"/>
      <c r="EFG28" s="304"/>
      <c r="EFH28" s="304"/>
      <c r="EFI28" s="304"/>
      <c r="EFJ28" s="304"/>
      <c r="EFK28" s="304"/>
      <c r="EFL28" s="304"/>
      <c r="EFM28" s="304"/>
      <c r="EFN28" s="304"/>
      <c r="EFO28" s="304"/>
      <c r="EFP28" s="304"/>
      <c r="EFQ28" s="304"/>
      <c r="EFR28" s="304"/>
      <c r="EFS28" s="304"/>
      <c r="EFT28" s="304"/>
      <c r="EFU28" s="304"/>
      <c r="EFV28" s="304"/>
      <c r="EFW28" s="304"/>
      <c r="EFX28" s="304"/>
      <c r="EFY28" s="304"/>
      <c r="EFZ28" s="304"/>
      <c r="EGA28" s="304"/>
      <c r="EGB28" s="304"/>
      <c r="EGC28" s="304"/>
      <c r="EGD28" s="304"/>
      <c r="EGE28" s="304"/>
      <c r="EGF28" s="304"/>
      <c r="EGG28" s="304"/>
      <c r="EGH28" s="304"/>
      <c r="EGI28" s="304"/>
      <c r="EGJ28" s="304"/>
      <c r="EGK28" s="304"/>
      <c r="EGL28" s="304"/>
      <c r="EGM28" s="304"/>
      <c r="EGN28" s="304"/>
      <c r="EGO28" s="304"/>
      <c r="EGP28" s="304"/>
      <c r="EGQ28" s="304"/>
      <c r="EGR28" s="304"/>
      <c r="EGS28" s="304"/>
      <c r="EGT28" s="304"/>
      <c r="EGU28" s="304"/>
      <c r="EGV28" s="304"/>
      <c r="EGW28" s="304"/>
      <c r="EGX28" s="304"/>
      <c r="EGY28" s="304"/>
      <c r="EGZ28" s="304"/>
      <c r="EHA28" s="304"/>
      <c r="EHB28" s="304"/>
      <c r="EHC28" s="304"/>
      <c r="EHD28" s="304"/>
      <c r="EHE28" s="304"/>
      <c r="EHF28" s="304"/>
      <c r="EHG28" s="304"/>
      <c r="EHH28" s="304"/>
      <c r="EHI28" s="304"/>
      <c r="EHJ28" s="304"/>
      <c r="EHK28" s="304"/>
      <c r="EHL28" s="304"/>
      <c r="EHM28" s="304"/>
      <c r="EHN28" s="304"/>
      <c r="EHO28" s="304"/>
      <c r="EHP28" s="304"/>
      <c r="EHQ28" s="304"/>
      <c r="EHR28" s="304"/>
      <c r="EHS28" s="304"/>
      <c r="EHT28" s="304"/>
      <c r="EHU28" s="304"/>
      <c r="EHV28" s="304"/>
      <c r="EHW28" s="304"/>
      <c r="EHX28" s="304"/>
      <c r="EHY28" s="304"/>
      <c r="EHZ28" s="304"/>
      <c r="EIA28" s="304"/>
      <c r="EIB28" s="304"/>
      <c r="EIC28" s="304"/>
      <c r="EID28" s="304"/>
      <c r="EIE28" s="304"/>
      <c r="EIF28" s="304"/>
      <c r="EIG28" s="304"/>
      <c r="EIH28" s="304"/>
      <c r="EII28" s="304"/>
      <c r="EIJ28" s="304"/>
      <c r="EIK28" s="304"/>
      <c r="EIL28" s="304"/>
      <c r="EIM28" s="304"/>
      <c r="EIN28" s="304"/>
      <c r="EIO28" s="304"/>
      <c r="EIP28" s="304"/>
      <c r="EIQ28" s="304"/>
      <c r="EIR28" s="304"/>
      <c r="EIS28" s="304"/>
      <c r="EIT28" s="304"/>
      <c r="EIU28" s="304"/>
      <c r="EIV28" s="304"/>
      <c r="EIW28" s="304"/>
      <c r="EIX28" s="304"/>
      <c r="EIY28" s="304"/>
      <c r="EIZ28" s="304"/>
      <c r="EJA28" s="304"/>
      <c r="EJB28" s="304"/>
      <c r="EJC28" s="304"/>
      <c r="EJD28" s="304"/>
      <c r="EJE28" s="304"/>
      <c r="EJF28" s="304"/>
      <c r="EJG28" s="304"/>
      <c r="EJH28" s="304"/>
      <c r="EJI28" s="304"/>
      <c r="EJJ28" s="304"/>
      <c r="EJK28" s="304"/>
      <c r="EJL28" s="304"/>
      <c r="EJM28" s="304"/>
      <c r="EJN28" s="304"/>
      <c r="EJO28" s="304"/>
      <c r="EJP28" s="304"/>
      <c r="EJQ28" s="304"/>
      <c r="EJR28" s="304"/>
      <c r="EJS28" s="304"/>
      <c r="EJT28" s="304"/>
      <c r="EJU28" s="304"/>
      <c r="EJV28" s="304"/>
      <c r="EJW28" s="304"/>
      <c r="EJX28" s="304"/>
      <c r="EJY28" s="304"/>
      <c r="EJZ28" s="304"/>
      <c r="EKA28" s="304"/>
      <c r="EKB28" s="304"/>
      <c r="EKC28" s="304"/>
      <c r="EKD28" s="304"/>
      <c r="EKE28" s="304"/>
      <c r="EKF28" s="304"/>
      <c r="EKG28" s="304"/>
      <c r="EKH28" s="304"/>
      <c r="EKI28" s="304"/>
      <c r="EKJ28" s="304"/>
      <c r="EKK28" s="304"/>
      <c r="EKL28" s="304"/>
      <c r="EKM28" s="304"/>
      <c r="EKN28" s="304"/>
      <c r="EKO28" s="304"/>
      <c r="EKP28" s="304"/>
      <c r="EKQ28" s="304"/>
      <c r="EKR28" s="304"/>
      <c r="EKS28" s="304"/>
      <c r="EKT28" s="304"/>
      <c r="EKU28" s="304"/>
      <c r="EKV28" s="304"/>
      <c r="EKW28" s="304"/>
      <c r="EKX28" s="304"/>
      <c r="EKY28" s="304"/>
      <c r="EKZ28" s="304"/>
      <c r="ELA28" s="304"/>
      <c r="ELB28" s="304"/>
      <c r="ELC28" s="304"/>
      <c r="ELD28" s="304"/>
      <c r="ELE28" s="304"/>
      <c r="ELF28" s="304"/>
      <c r="ELG28" s="304"/>
      <c r="ELH28" s="304"/>
      <c r="ELI28" s="304"/>
      <c r="ELJ28" s="304"/>
      <c r="ELK28" s="304"/>
      <c r="ELL28" s="304"/>
      <c r="ELM28" s="304"/>
      <c r="ELN28" s="304"/>
      <c r="ELO28" s="304"/>
      <c r="ELP28" s="304"/>
      <c r="ELQ28" s="304"/>
      <c r="ELR28" s="304"/>
      <c r="ELS28" s="304"/>
      <c r="ELT28" s="304"/>
      <c r="ELU28" s="304"/>
      <c r="ELV28" s="304"/>
      <c r="ELW28" s="304"/>
      <c r="ELX28" s="304"/>
      <c r="ELY28" s="304"/>
      <c r="ELZ28" s="304"/>
      <c r="EMA28" s="304"/>
      <c r="EMB28" s="304"/>
      <c r="EMC28" s="304"/>
      <c r="EMD28" s="304"/>
      <c r="EME28" s="304"/>
      <c r="EMF28" s="304"/>
      <c r="EMG28" s="304"/>
      <c r="EMH28" s="304"/>
      <c r="EMI28" s="304"/>
      <c r="EMJ28" s="304"/>
      <c r="EMK28" s="304"/>
      <c r="EML28" s="304"/>
      <c r="EMM28" s="304"/>
      <c r="EMN28" s="304"/>
      <c r="EMO28" s="304"/>
      <c r="EMP28" s="304"/>
      <c r="EMQ28" s="304"/>
      <c r="EMR28" s="304"/>
      <c r="EMS28" s="304"/>
      <c r="EMT28" s="304"/>
      <c r="EMU28" s="304"/>
      <c r="EMV28" s="304"/>
      <c r="EMW28" s="304"/>
      <c r="EMX28" s="304"/>
      <c r="EMY28" s="304"/>
      <c r="EMZ28" s="304"/>
      <c r="ENA28" s="304"/>
      <c r="ENB28" s="304"/>
      <c r="ENC28" s="304"/>
      <c r="END28" s="304"/>
      <c r="ENE28" s="304"/>
      <c r="ENF28" s="304"/>
      <c r="ENG28" s="304"/>
      <c r="ENH28" s="304"/>
      <c r="ENI28" s="304"/>
      <c r="ENJ28" s="304"/>
      <c r="ENK28" s="304"/>
      <c r="ENL28" s="304"/>
      <c r="ENM28" s="304"/>
      <c r="ENN28" s="304"/>
      <c r="ENO28" s="304"/>
      <c r="ENP28" s="304"/>
      <c r="ENQ28" s="304"/>
      <c r="ENR28" s="304"/>
      <c r="ENS28" s="304"/>
      <c r="ENT28" s="304"/>
      <c r="ENU28" s="304"/>
      <c r="ENV28" s="304"/>
      <c r="ENW28" s="304"/>
      <c r="ENX28" s="304"/>
      <c r="ENY28" s="304"/>
      <c r="ENZ28" s="304"/>
      <c r="EOA28" s="304"/>
      <c r="EOB28" s="304"/>
      <c r="EOC28" s="304"/>
      <c r="EOD28" s="304"/>
      <c r="EOE28" s="304"/>
      <c r="EOF28" s="304"/>
      <c r="EOG28" s="304"/>
      <c r="EOH28" s="304"/>
      <c r="EOI28" s="304"/>
      <c r="EOJ28" s="304"/>
      <c r="EOK28" s="304"/>
      <c r="EOL28" s="304"/>
      <c r="EOM28" s="304"/>
      <c r="EON28" s="304"/>
      <c r="EOO28" s="304"/>
      <c r="EOP28" s="304"/>
      <c r="EOQ28" s="304"/>
      <c r="EOR28" s="304"/>
      <c r="EOS28" s="304"/>
      <c r="EOT28" s="304"/>
      <c r="EOU28" s="304"/>
      <c r="EOV28" s="304"/>
      <c r="EOW28" s="304"/>
      <c r="EOX28" s="304"/>
      <c r="EOY28" s="304"/>
      <c r="EOZ28" s="304"/>
      <c r="EPA28" s="304"/>
      <c r="EPB28" s="304"/>
      <c r="EPC28" s="304"/>
      <c r="EPD28" s="304"/>
      <c r="EPE28" s="304"/>
      <c r="EPF28" s="304"/>
      <c r="EPG28" s="304"/>
      <c r="EPH28" s="304"/>
      <c r="EPI28" s="304"/>
      <c r="EPJ28" s="304"/>
      <c r="EPK28" s="304"/>
      <c r="EPL28" s="304"/>
      <c r="EPM28" s="304"/>
      <c r="EPN28" s="304"/>
      <c r="EPO28" s="304"/>
      <c r="EPP28" s="304"/>
      <c r="EPQ28" s="304"/>
      <c r="EPR28" s="304"/>
      <c r="EPS28" s="304"/>
      <c r="EPT28" s="304"/>
      <c r="EPU28" s="304"/>
      <c r="EPV28" s="304"/>
      <c r="EPW28" s="304"/>
      <c r="EPX28" s="304"/>
      <c r="EPY28" s="304"/>
      <c r="EPZ28" s="304"/>
      <c r="EQA28" s="304"/>
      <c r="EQB28" s="304"/>
      <c r="EQC28" s="304"/>
      <c r="EQD28" s="304"/>
      <c r="EQE28" s="304"/>
      <c r="EQF28" s="304"/>
      <c r="EQG28" s="304"/>
      <c r="EQH28" s="304"/>
      <c r="EQI28" s="304"/>
      <c r="EQJ28" s="304"/>
      <c r="EQK28" s="304"/>
      <c r="EQL28" s="304"/>
      <c r="EQM28" s="304"/>
      <c r="EQN28" s="304"/>
      <c r="EQO28" s="304"/>
      <c r="EQP28" s="304"/>
      <c r="EQQ28" s="304"/>
      <c r="EQR28" s="304"/>
      <c r="EQS28" s="304"/>
      <c r="EQT28" s="304"/>
      <c r="EQU28" s="304"/>
      <c r="EQV28" s="304"/>
      <c r="EQW28" s="304"/>
      <c r="EQX28" s="304"/>
      <c r="EQY28" s="304"/>
      <c r="EQZ28" s="304"/>
      <c r="ERA28" s="304"/>
      <c r="ERB28" s="304"/>
      <c r="ERC28" s="304"/>
      <c r="ERD28" s="304"/>
      <c r="ERE28" s="304"/>
      <c r="ERF28" s="304"/>
      <c r="ERG28" s="304"/>
      <c r="ERH28" s="304"/>
      <c r="ERI28" s="304"/>
      <c r="ERJ28" s="304"/>
      <c r="ERK28" s="304"/>
      <c r="ERL28" s="304"/>
      <c r="ERM28" s="304"/>
      <c r="ERN28" s="304"/>
      <c r="ERO28" s="304"/>
      <c r="ERP28" s="304"/>
      <c r="ERQ28" s="304"/>
      <c r="ERR28" s="304"/>
      <c r="ERS28" s="304"/>
      <c r="ERT28" s="304"/>
      <c r="ERU28" s="304"/>
      <c r="ERV28" s="304"/>
      <c r="ERW28" s="304"/>
      <c r="ERX28" s="304"/>
      <c r="ERY28" s="304"/>
      <c r="ERZ28" s="304"/>
      <c r="ESA28" s="304"/>
      <c r="ESB28" s="304"/>
      <c r="ESC28" s="304"/>
      <c r="ESD28" s="304"/>
      <c r="ESE28" s="304"/>
      <c r="ESF28" s="304"/>
      <c r="ESG28" s="304"/>
      <c r="ESH28" s="304"/>
      <c r="ESI28" s="304"/>
      <c r="ESJ28" s="304"/>
      <c r="ESK28" s="304"/>
      <c r="ESL28" s="304"/>
      <c r="ESM28" s="304"/>
      <c r="ESN28" s="304"/>
      <c r="ESO28" s="304"/>
      <c r="ESP28" s="304"/>
      <c r="ESQ28" s="304"/>
      <c r="ESR28" s="304"/>
      <c r="ESS28" s="304"/>
      <c r="EST28" s="304"/>
      <c r="ESU28" s="304"/>
      <c r="ESV28" s="304"/>
      <c r="ESW28" s="304"/>
      <c r="ESX28" s="304"/>
      <c r="ESY28" s="304"/>
      <c r="ESZ28" s="304"/>
      <c r="ETA28" s="304"/>
      <c r="ETB28" s="304"/>
      <c r="ETC28" s="304"/>
      <c r="ETD28" s="304"/>
      <c r="ETE28" s="304"/>
      <c r="ETF28" s="304"/>
      <c r="ETG28" s="304"/>
      <c r="ETH28" s="304"/>
      <c r="ETI28" s="304"/>
      <c r="ETJ28" s="304"/>
      <c r="ETK28" s="304"/>
      <c r="ETL28" s="304"/>
      <c r="ETM28" s="304"/>
      <c r="ETN28" s="304"/>
      <c r="ETO28" s="304"/>
      <c r="ETP28" s="304"/>
      <c r="ETQ28" s="304"/>
      <c r="ETR28" s="304"/>
      <c r="ETS28" s="304"/>
      <c r="ETT28" s="304"/>
      <c r="ETU28" s="304"/>
      <c r="ETV28" s="304"/>
      <c r="ETW28" s="304"/>
      <c r="ETX28" s="304"/>
      <c r="ETY28" s="304"/>
      <c r="ETZ28" s="304"/>
      <c r="EUA28" s="304"/>
      <c r="EUB28" s="304"/>
      <c r="EUC28" s="304"/>
      <c r="EUD28" s="304"/>
      <c r="EUE28" s="304"/>
      <c r="EUF28" s="304"/>
      <c r="EUG28" s="304"/>
      <c r="EUH28" s="304"/>
      <c r="EUI28" s="304"/>
      <c r="EUJ28" s="304"/>
      <c r="EUK28" s="304"/>
      <c r="EUL28" s="304"/>
      <c r="EUM28" s="304"/>
      <c r="EUN28" s="304"/>
      <c r="EUO28" s="304"/>
      <c r="EUP28" s="304"/>
      <c r="EUQ28" s="304"/>
      <c r="EUR28" s="304"/>
      <c r="EUS28" s="304"/>
      <c r="EUT28" s="304"/>
      <c r="EUU28" s="304"/>
      <c r="EUV28" s="304"/>
      <c r="EUW28" s="304"/>
      <c r="EUX28" s="304"/>
      <c r="EUY28" s="304"/>
      <c r="EUZ28" s="304"/>
      <c r="EVA28" s="304"/>
      <c r="EVB28" s="304"/>
      <c r="EVC28" s="304"/>
      <c r="EVD28" s="304"/>
      <c r="EVE28" s="304"/>
      <c r="EVF28" s="304"/>
      <c r="EVG28" s="304"/>
      <c r="EVH28" s="304"/>
      <c r="EVI28" s="304"/>
      <c r="EVJ28" s="304"/>
      <c r="EVK28" s="304"/>
      <c r="EVL28" s="304"/>
      <c r="EVM28" s="304"/>
      <c r="EVN28" s="304"/>
      <c r="EVO28" s="304"/>
      <c r="EVP28" s="304"/>
      <c r="EVQ28" s="304"/>
      <c r="EVR28" s="304"/>
      <c r="EVS28" s="304"/>
      <c r="EVT28" s="304"/>
      <c r="EVU28" s="304"/>
      <c r="EVV28" s="304"/>
      <c r="EVW28" s="304"/>
      <c r="EVX28" s="304"/>
      <c r="EVY28" s="304"/>
      <c r="EVZ28" s="304"/>
      <c r="EWA28" s="304"/>
      <c r="EWB28" s="304"/>
      <c r="EWC28" s="304"/>
      <c r="EWD28" s="304"/>
      <c r="EWE28" s="304"/>
      <c r="EWF28" s="304"/>
      <c r="EWG28" s="304"/>
      <c r="EWH28" s="304"/>
      <c r="EWI28" s="304"/>
      <c r="EWJ28" s="304"/>
      <c r="EWK28" s="304"/>
      <c r="EWL28" s="304"/>
      <c r="EWM28" s="304"/>
      <c r="EWN28" s="304"/>
      <c r="EWO28" s="304"/>
      <c r="EWP28" s="304"/>
      <c r="EWQ28" s="304"/>
      <c r="EWR28" s="304"/>
      <c r="EWS28" s="304"/>
      <c r="EWT28" s="304"/>
      <c r="EWU28" s="304"/>
      <c r="EWV28" s="304"/>
      <c r="EWW28" s="304"/>
      <c r="EWX28" s="304"/>
      <c r="EWY28" s="304"/>
      <c r="EWZ28" s="304"/>
      <c r="EXA28" s="304"/>
      <c r="EXB28" s="304"/>
      <c r="EXC28" s="304"/>
      <c r="EXD28" s="304"/>
      <c r="EXE28" s="304"/>
      <c r="EXF28" s="304"/>
      <c r="EXG28" s="304"/>
      <c r="EXH28" s="304"/>
      <c r="EXI28" s="304"/>
      <c r="EXJ28" s="304"/>
      <c r="EXK28" s="304"/>
      <c r="EXL28" s="304"/>
      <c r="EXM28" s="304"/>
      <c r="EXN28" s="304"/>
      <c r="EXO28" s="304"/>
      <c r="EXP28" s="304"/>
      <c r="EXQ28" s="304"/>
      <c r="EXR28" s="304"/>
      <c r="EXS28" s="304"/>
      <c r="EXT28" s="304"/>
      <c r="EXU28" s="304"/>
      <c r="EXV28" s="304"/>
      <c r="EXW28" s="304"/>
      <c r="EXX28" s="304"/>
      <c r="EXY28" s="304"/>
      <c r="EXZ28" s="304"/>
      <c r="EYA28" s="304"/>
      <c r="EYB28" s="304"/>
      <c r="EYC28" s="304"/>
      <c r="EYD28" s="304"/>
      <c r="EYE28" s="304"/>
      <c r="EYF28" s="304"/>
      <c r="EYG28" s="304"/>
      <c r="EYH28" s="304"/>
      <c r="EYI28" s="304"/>
      <c r="EYJ28" s="304"/>
      <c r="EYK28" s="304"/>
      <c r="EYL28" s="304"/>
      <c r="EYM28" s="304"/>
      <c r="EYN28" s="304"/>
      <c r="EYO28" s="304"/>
      <c r="EYP28" s="304"/>
      <c r="EYQ28" s="304"/>
      <c r="EYR28" s="304"/>
      <c r="EYS28" s="304"/>
      <c r="EYT28" s="304"/>
      <c r="EYU28" s="304"/>
      <c r="EYV28" s="304"/>
      <c r="EYW28" s="304"/>
      <c r="EYX28" s="304"/>
      <c r="EYY28" s="304"/>
      <c r="EYZ28" s="304"/>
      <c r="EZA28" s="304"/>
      <c r="EZB28" s="304"/>
      <c r="EZC28" s="304"/>
      <c r="EZD28" s="304"/>
      <c r="EZE28" s="304"/>
      <c r="EZF28" s="304"/>
      <c r="EZG28" s="304"/>
      <c r="EZH28" s="304"/>
      <c r="EZI28" s="304"/>
      <c r="EZJ28" s="304"/>
      <c r="EZK28" s="304"/>
      <c r="EZL28" s="304"/>
      <c r="EZM28" s="304"/>
      <c r="EZN28" s="304"/>
      <c r="EZO28" s="304"/>
      <c r="EZP28" s="304"/>
      <c r="EZQ28" s="304"/>
      <c r="EZR28" s="304"/>
      <c r="EZS28" s="304"/>
      <c r="EZT28" s="304"/>
      <c r="EZU28" s="304"/>
      <c r="EZV28" s="304"/>
      <c r="EZW28" s="304"/>
      <c r="EZX28" s="304"/>
      <c r="EZY28" s="304"/>
      <c r="EZZ28" s="304"/>
      <c r="FAA28" s="304"/>
      <c r="FAB28" s="304"/>
      <c r="FAC28" s="304"/>
      <c r="FAD28" s="304"/>
      <c r="FAE28" s="304"/>
      <c r="FAF28" s="304"/>
      <c r="FAG28" s="304"/>
      <c r="FAH28" s="304"/>
      <c r="FAI28" s="304"/>
      <c r="FAJ28" s="304"/>
      <c r="FAK28" s="304"/>
      <c r="FAL28" s="304"/>
      <c r="FAM28" s="304"/>
      <c r="FAN28" s="304"/>
      <c r="FAO28" s="304"/>
      <c r="FAP28" s="304"/>
      <c r="FAQ28" s="304"/>
      <c r="FAR28" s="304"/>
      <c r="FAS28" s="304"/>
      <c r="FAT28" s="304"/>
      <c r="FAU28" s="304"/>
      <c r="FAV28" s="304"/>
      <c r="FAW28" s="304"/>
      <c r="FAX28" s="304"/>
      <c r="FAY28" s="304"/>
      <c r="FAZ28" s="304"/>
      <c r="FBA28" s="304"/>
      <c r="FBB28" s="304"/>
      <c r="FBC28" s="304"/>
      <c r="FBD28" s="304"/>
      <c r="FBE28" s="304"/>
      <c r="FBF28" s="304"/>
      <c r="FBG28" s="304"/>
      <c r="FBH28" s="304"/>
      <c r="FBI28" s="304"/>
      <c r="FBJ28" s="304"/>
      <c r="FBK28" s="304"/>
      <c r="FBL28" s="304"/>
      <c r="FBM28" s="304"/>
      <c r="FBN28" s="304"/>
      <c r="FBO28" s="304"/>
      <c r="FBP28" s="304"/>
      <c r="FBQ28" s="304"/>
      <c r="FBR28" s="304"/>
      <c r="FBS28" s="304"/>
      <c r="FBT28" s="304"/>
      <c r="FBU28" s="304"/>
      <c r="FBV28" s="304"/>
      <c r="FBW28" s="304"/>
      <c r="FBX28" s="304"/>
      <c r="FBY28" s="304"/>
      <c r="FBZ28" s="304"/>
      <c r="FCA28" s="304"/>
      <c r="FCB28" s="304"/>
      <c r="FCC28" s="304"/>
      <c r="FCD28" s="304"/>
      <c r="FCE28" s="304"/>
      <c r="FCF28" s="304"/>
      <c r="FCG28" s="304"/>
      <c r="FCH28" s="304"/>
      <c r="FCI28" s="304"/>
      <c r="FCJ28" s="304"/>
      <c r="FCK28" s="304"/>
      <c r="FCL28" s="304"/>
      <c r="FCM28" s="304"/>
      <c r="FCN28" s="304"/>
      <c r="FCO28" s="304"/>
      <c r="FCP28" s="304"/>
      <c r="FCQ28" s="304"/>
      <c r="FCR28" s="304"/>
      <c r="FCS28" s="304"/>
      <c r="FCT28" s="304"/>
      <c r="FCU28" s="304"/>
      <c r="FCV28" s="304"/>
      <c r="FCW28" s="304"/>
      <c r="FCX28" s="304"/>
      <c r="FCY28" s="304"/>
      <c r="FCZ28" s="304"/>
      <c r="FDA28" s="304"/>
      <c r="FDB28" s="304"/>
      <c r="FDC28" s="304"/>
      <c r="FDD28" s="304"/>
      <c r="FDE28" s="304"/>
      <c r="FDF28" s="304"/>
      <c r="FDG28" s="304"/>
      <c r="FDH28" s="304"/>
      <c r="FDI28" s="304"/>
      <c r="FDJ28" s="304"/>
      <c r="FDK28" s="304"/>
      <c r="FDL28" s="304"/>
      <c r="FDM28" s="304"/>
      <c r="FDN28" s="304"/>
      <c r="FDO28" s="304"/>
      <c r="FDP28" s="304"/>
      <c r="FDQ28" s="304"/>
      <c r="FDR28" s="304"/>
      <c r="FDS28" s="304"/>
      <c r="FDT28" s="304"/>
      <c r="FDU28" s="304"/>
      <c r="FDV28" s="304"/>
      <c r="FDW28" s="304"/>
      <c r="FDX28" s="304"/>
      <c r="FDY28" s="304"/>
      <c r="FDZ28" s="304"/>
      <c r="FEA28" s="304"/>
      <c r="FEB28" s="304"/>
      <c r="FEC28" s="304"/>
      <c r="FED28" s="304"/>
      <c r="FEE28" s="304"/>
      <c r="FEF28" s="304"/>
      <c r="FEG28" s="304"/>
      <c r="FEH28" s="304"/>
      <c r="FEI28" s="304"/>
      <c r="FEJ28" s="304"/>
      <c r="FEK28" s="304"/>
      <c r="FEL28" s="304"/>
      <c r="FEM28" s="304"/>
      <c r="FEN28" s="304"/>
      <c r="FEO28" s="304"/>
      <c r="FEP28" s="304"/>
      <c r="FEQ28" s="304"/>
      <c r="FER28" s="304"/>
      <c r="FES28" s="304"/>
      <c r="FET28" s="304"/>
      <c r="FEU28" s="304"/>
      <c r="FEV28" s="304"/>
      <c r="FEW28" s="304"/>
      <c r="FEX28" s="304"/>
      <c r="FEY28" s="304"/>
      <c r="FEZ28" s="304"/>
      <c r="FFA28" s="304"/>
      <c r="FFB28" s="304"/>
      <c r="FFC28" s="304"/>
      <c r="FFD28" s="304"/>
      <c r="FFE28" s="304"/>
      <c r="FFF28" s="304"/>
      <c r="FFG28" s="304"/>
      <c r="FFH28" s="304"/>
      <c r="FFI28" s="304"/>
      <c r="FFJ28" s="304"/>
      <c r="FFK28" s="304"/>
      <c r="FFL28" s="304"/>
      <c r="FFM28" s="304"/>
      <c r="FFN28" s="304"/>
      <c r="FFO28" s="304"/>
      <c r="FFP28" s="304"/>
      <c r="FFQ28" s="304"/>
      <c r="FFR28" s="304"/>
      <c r="FFS28" s="304"/>
      <c r="FFT28" s="304"/>
      <c r="FFU28" s="304"/>
      <c r="FFV28" s="304"/>
      <c r="FFW28" s="304"/>
      <c r="FFX28" s="304"/>
      <c r="FFY28" s="304"/>
      <c r="FFZ28" s="304"/>
      <c r="FGA28" s="304"/>
      <c r="FGB28" s="304"/>
      <c r="FGC28" s="304"/>
      <c r="FGD28" s="304"/>
      <c r="FGE28" s="304"/>
      <c r="FGF28" s="304"/>
      <c r="FGG28" s="304"/>
      <c r="FGH28" s="304"/>
      <c r="FGI28" s="304"/>
      <c r="FGJ28" s="304"/>
      <c r="FGK28" s="304"/>
      <c r="FGL28" s="304"/>
      <c r="FGM28" s="304"/>
      <c r="FGN28" s="304"/>
      <c r="FGO28" s="304"/>
      <c r="FGP28" s="304"/>
      <c r="FGQ28" s="304"/>
      <c r="FGR28" s="304"/>
      <c r="FGS28" s="304"/>
      <c r="FGT28" s="304"/>
      <c r="FGU28" s="304"/>
      <c r="FGV28" s="304"/>
      <c r="FGW28" s="304"/>
      <c r="FGX28" s="304"/>
      <c r="FGY28" s="304"/>
      <c r="FGZ28" s="304"/>
      <c r="FHA28" s="304"/>
      <c r="FHB28" s="304"/>
      <c r="FHC28" s="304"/>
      <c r="FHD28" s="304"/>
      <c r="FHE28" s="304"/>
      <c r="FHF28" s="304"/>
      <c r="FHG28" s="304"/>
      <c r="FHH28" s="304"/>
      <c r="FHI28" s="304"/>
      <c r="FHJ28" s="304"/>
      <c r="FHK28" s="304"/>
      <c r="FHL28" s="304"/>
      <c r="FHM28" s="304"/>
      <c r="FHN28" s="304"/>
      <c r="FHO28" s="304"/>
      <c r="FHP28" s="304"/>
      <c r="FHQ28" s="304"/>
      <c r="FHR28" s="304"/>
      <c r="FHS28" s="304"/>
      <c r="FHT28" s="304"/>
      <c r="FHU28" s="304"/>
      <c r="FHV28" s="304"/>
      <c r="FHW28" s="304"/>
      <c r="FHX28" s="304"/>
      <c r="FHY28" s="304"/>
      <c r="FHZ28" s="304"/>
      <c r="FIA28" s="304"/>
      <c r="FIB28" s="304"/>
      <c r="FIC28" s="304"/>
      <c r="FID28" s="304"/>
      <c r="FIE28" s="304"/>
      <c r="FIF28" s="304"/>
      <c r="FIG28" s="304"/>
      <c r="FIH28" s="304"/>
      <c r="FII28" s="304"/>
      <c r="FIJ28" s="304"/>
      <c r="FIK28" s="304"/>
      <c r="FIL28" s="304"/>
      <c r="FIM28" s="304"/>
      <c r="FIN28" s="304"/>
      <c r="FIO28" s="304"/>
      <c r="FIP28" s="304"/>
      <c r="FIQ28" s="304"/>
      <c r="FIR28" s="304"/>
      <c r="FIS28" s="304"/>
      <c r="FIT28" s="304"/>
      <c r="FIU28" s="304"/>
      <c r="FIV28" s="304"/>
      <c r="FIW28" s="304"/>
      <c r="FIX28" s="304"/>
      <c r="FIY28" s="304"/>
      <c r="FIZ28" s="304"/>
      <c r="FJA28" s="304"/>
      <c r="FJB28" s="304"/>
      <c r="FJC28" s="304"/>
      <c r="FJD28" s="304"/>
      <c r="FJE28" s="304"/>
      <c r="FJF28" s="304"/>
      <c r="FJG28" s="304"/>
      <c r="FJH28" s="304"/>
      <c r="FJI28" s="304"/>
      <c r="FJJ28" s="304"/>
      <c r="FJK28" s="304"/>
      <c r="FJL28" s="304"/>
      <c r="FJM28" s="304"/>
      <c r="FJN28" s="304"/>
      <c r="FJO28" s="304"/>
      <c r="FJP28" s="304"/>
      <c r="FJQ28" s="304"/>
      <c r="FJR28" s="304"/>
      <c r="FJS28" s="304"/>
      <c r="FJT28" s="304"/>
      <c r="FJU28" s="304"/>
      <c r="FJV28" s="304"/>
      <c r="FJW28" s="304"/>
      <c r="FJX28" s="304"/>
      <c r="FJY28" s="304"/>
      <c r="FJZ28" s="304"/>
      <c r="FKA28" s="304"/>
      <c r="FKB28" s="304"/>
      <c r="FKC28" s="304"/>
      <c r="FKD28" s="304"/>
      <c r="FKE28" s="304"/>
      <c r="FKF28" s="304"/>
      <c r="FKG28" s="304"/>
      <c r="FKH28" s="304"/>
      <c r="FKI28" s="304"/>
      <c r="FKJ28" s="304"/>
      <c r="FKK28" s="304"/>
      <c r="FKL28" s="304"/>
      <c r="FKM28" s="304"/>
      <c r="FKN28" s="304"/>
      <c r="FKO28" s="304"/>
      <c r="FKP28" s="304"/>
      <c r="FKQ28" s="304"/>
      <c r="FKR28" s="304"/>
      <c r="FKS28" s="304"/>
      <c r="FKT28" s="304"/>
      <c r="FKU28" s="304"/>
      <c r="FKV28" s="304"/>
      <c r="FKW28" s="304"/>
      <c r="FKX28" s="304"/>
      <c r="FKY28" s="304"/>
      <c r="FKZ28" s="304"/>
      <c r="FLA28" s="304"/>
      <c r="FLB28" s="304"/>
      <c r="FLC28" s="304"/>
      <c r="FLD28" s="304"/>
      <c r="FLE28" s="304"/>
      <c r="FLF28" s="304"/>
      <c r="FLG28" s="304"/>
      <c r="FLH28" s="304"/>
      <c r="FLI28" s="304"/>
      <c r="FLJ28" s="304"/>
      <c r="FLK28" s="304"/>
      <c r="FLL28" s="304"/>
      <c r="FLM28" s="304"/>
      <c r="FLN28" s="304"/>
      <c r="FLO28" s="304"/>
      <c r="FLP28" s="304"/>
      <c r="FLQ28" s="304"/>
      <c r="FLR28" s="304"/>
      <c r="FLS28" s="304"/>
      <c r="FLT28" s="304"/>
      <c r="FLU28" s="304"/>
      <c r="FLV28" s="304"/>
      <c r="FLW28" s="304"/>
      <c r="FLX28" s="304"/>
      <c r="FLY28" s="304"/>
      <c r="FLZ28" s="304"/>
      <c r="FMA28" s="304"/>
      <c r="FMB28" s="304"/>
      <c r="FMC28" s="304"/>
      <c r="FMD28" s="304"/>
      <c r="FME28" s="304"/>
      <c r="FMF28" s="304"/>
      <c r="FMG28" s="304"/>
      <c r="FMH28" s="304"/>
      <c r="FMI28" s="304"/>
      <c r="FMJ28" s="304"/>
      <c r="FMK28" s="304"/>
      <c r="FML28" s="304"/>
      <c r="FMM28" s="304"/>
      <c r="FMN28" s="304"/>
      <c r="FMO28" s="304"/>
      <c r="FMP28" s="304"/>
      <c r="FMQ28" s="304"/>
      <c r="FMR28" s="304"/>
      <c r="FMS28" s="304"/>
      <c r="FMT28" s="304"/>
      <c r="FMU28" s="304"/>
      <c r="FMV28" s="304"/>
      <c r="FMW28" s="304"/>
      <c r="FMX28" s="304"/>
      <c r="FMY28" s="304"/>
      <c r="FMZ28" s="304"/>
      <c r="FNA28" s="304"/>
      <c r="FNB28" s="304"/>
      <c r="FNC28" s="304"/>
      <c r="FND28" s="304"/>
      <c r="FNE28" s="304"/>
      <c r="FNF28" s="304"/>
      <c r="FNG28" s="304"/>
      <c r="FNH28" s="304"/>
      <c r="FNI28" s="304"/>
      <c r="FNJ28" s="304"/>
      <c r="FNK28" s="304"/>
      <c r="FNL28" s="304"/>
      <c r="FNM28" s="304"/>
      <c r="FNN28" s="304"/>
      <c r="FNO28" s="304"/>
      <c r="FNP28" s="304"/>
      <c r="FNQ28" s="304"/>
      <c r="FNR28" s="304"/>
      <c r="FNS28" s="304"/>
      <c r="FNT28" s="304"/>
      <c r="FNU28" s="304"/>
      <c r="FNV28" s="304"/>
      <c r="FNW28" s="304"/>
      <c r="FNX28" s="304"/>
      <c r="FNY28" s="304"/>
      <c r="FNZ28" s="304"/>
      <c r="FOA28" s="304"/>
      <c r="FOB28" s="304"/>
      <c r="FOC28" s="304"/>
      <c r="FOD28" s="304"/>
      <c r="FOE28" s="304"/>
      <c r="FOF28" s="304"/>
      <c r="FOG28" s="304"/>
      <c r="FOH28" s="304"/>
      <c r="FOI28" s="304"/>
      <c r="FOJ28" s="304"/>
      <c r="FOK28" s="304"/>
      <c r="FOL28" s="304"/>
      <c r="FOM28" s="304"/>
      <c r="FON28" s="304"/>
      <c r="FOO28" s="304"/>
      <c r="FOP28" s="304"/>
      <c r="FOQ28" s="304"/>
      <c r="FOR28" s="304"/>
      <c r="FOS28" s="304"/>
      <c r="FOT28" s="304"/>
      <c r="FOU28" s="304"/>
      <c r="FOV28" s="304"/>
      <c r="FOW28" s="304"/>
      <c r="FOX28" s="304"/>
      <c r="FOY28" s="304"/>
      <c r="FOZ28" s="304"/>
      <c r="FPA28" s="304"/>
      <c r="FPB28" s="304"/>
      <c r="FPC28" s="304"/>
      <c r="FPD28" s="304"/>
      <c r="FPE28" s="304"/>
      <c r="FPF28" s="304"/>
      <c r="FPG28" s="304"/>
      <c r="FPH28" s="304"/>
      <c r="FPI28" s="304"/>
      <c r="FPJ28" s="304"/>
      <c r="FPK28" s="304"/>
      <c r="FPL28" s="304"/>
      <c r="FPM28" s="304"/>
      <c r="FPN28" s="304"/>
      <c r="FPO28" s="304"/>
      <c r="FPP28" s="304"/>
      <c r="FPQ28" s="304"/>
      <c r="FPR28" s="304"/>
      <c r="FPS28" s="304"/>
      <c r="FPT28" s="304"/>
      <c r="FPU28" s="304"/>
      <c r="FPV28" s="304"/>
      <c r="FPW28" s="304"/>
      <c r="FPX28" s="304"/>
      <c r="FPY28" s="304"/>
      <c r="FPZ28" s="304"/>
      <c r="FQA28" s="304"/>
      <c r="FQB28" s="304"/>
      <c r="FQC28" s="304"/>
      <c r="FQD28" s="304"/>
      <c r="FQE28" s="304"/>
      <c r="FQF28" s="304"/>
      <c r="FQG28" s="304"/>
      <c r="FQH28" s="304"/>
      <c r="FQI28" s="304"/>
      <c r="FQJ28" s="304"/>
      <c r="FQK28" s="304"/>
      <c r="FQL28" s="304"/>
      <c r="FQM28" s="304"/>
      <c r="FQN28" s="304"/>
      <c r="FQO28" s="304"/>
      <c r="FQP28" s="304"/>
      <c r="FQQ28" s="304"/>
      <c r="FQR28" s="304"/>
      <c r="FQS28" s="304"/>
      <c r="FQT28" s="304"/>
      <c r="FQU28" s="304"/>
      <c r="FQV28" s="304"/>
      <c r="FQW28" s="304"/>
      <c r="FQX28" s="304"/>
      <c r="FQY28" s="304"/>
      <c r="FQZ28" s="304"/>
      <c r="FRA28" s="304"/>
      <c r="FRB28" s="304"/>
      <c r="FRC28" s="304"/>
      <c r="FRD28" s="304"/>
      <c r="FRE28" s="304"/>
      <c r="FRF28" s="304"/>
      <c r="FRG28" s="304"/>
      <c r="FRH28" s="304"/>
      <c r="FRI28" s="304"/>
      <c r="FRJ28" s="304"/>
      <c r="FRK28" s="304"/>
      <c r="FRL28" s="304"/>
      <c r="FRM28" s="304"/>
      <c r="FRN28" s="304"/>
      <c r="FRO28" s="304"/>
      <c r="FRP28" s="304"/>
      <c r="FRQ28" s="304"/>
      <c r="FRR28" s="304"/>
      <c r="FRS28" s="304"/>
      <c r="FRT28" s="304"/>
      <c r="FRU28" s="304"/>
      <c r="FRV28" s="304"/>
      <c r="FRW28" s="304"/>
      <c r="FRX28" s="304"/>
      <c r="FRY28" s="304"/>
      <c r="FRZ28" s="304"/>
      <c r="FSA28" s="304"/>
      <c r="FSB28" s="304"/>
      <c r="FSC28" s="304"/>
      <c r="FSD28" s="304"/>
      <c r="FSE28" s="304"/>
      <c r="FSF28" s="304"/>
      <c r="FSG28" s="304"/>
      <c r="FSH28" s="304"/>
      <c r="FSI28" s="304"/>
      <c r="FSJ28" s="304"/>
      <c r="FSK28" s="304"/>
      <c r="FSL28" s="304"/>
      <c r="FSM28" s="304"/>
      <c r="FSN28" s="304"/>
      <c r="FSO28" s="304"/>
      <c r="FSP28" s="304"/>
      <c r="FSQ28" s="304"/>
      <c r="FSR28" s="304"/>
      <c r="FSS28" s="304"/>
      <c r="FST28" s="304"/>
      <c r="FSU28" s="304"/>
      <c r="FSV28" s="304"/>
      <c r="FSW28" s="304"/>
      <c r="FSX28" s="304"/>
      <c r="FSY28" s="304"/>
      <c r="FSZ28" s="304"/>
      <c r="FTA28" s="304"/>
      <c r="FTB28" s="304"/>
      <c r="FTC28" s="304"/>
      <c r="FTD28" s="304"/>
      <c r="FTE28" s="304"/>
      <c r="FTF28" s="304"/>
      <c r="FTG28" s="304"/>
      <c r="FTH28" s="304"/>
      <c r="FTI28" s="304"/>
      <c r="FTJ28" s="304"/>
      <c r="FTK28" s="304"/>
      <c r="FTL28" s="304"/>
      <c r="FTM28" s="304"/>
      <c r="FTN28" s="304"/>
      <c r="FTO28" s="304"/>
      <c r="FTP28" s="304"/>
      <c r="FTQ28" s="304"/>
      <c r="FTR28" s="304"/>
      <c r="FTS28" s="304"/>
      <c r="FTT28" s="304"/>
      <c r="FTU28" s="304"/>
      <c r="FTV28" s="304"/>
      <c r="FTW28" s="304"/>
      <c r="FTX28" s="304"/>
      <c r="FTY28" s="304"/>
      <c r="FTZ28" s="304"/>
      <c r="FUA28" s="304"/>
      <c r="FUB28" s="304"/>
      <c r="FUC28" s="304"/>
      <c r="FUD28" s="304"/>
      <c r="FUE28" s="304"/>
      <c r="FUF28" s="304"/>
      <c r="FUG28" s="304"/>
      <c r="FUH28" s="304"/>
      <c r="FUI28" s="304"/>
      <c r="FUJ28" s="304"/>
      <c r="FUK28" s="304"/>
      <c r="FUL28" s="304"/>
      <c r="FUM28" s="304"/>
      <c r="FUN28" s="304"/>
      <c r="FUO28" s="304"/>
      <c r="FUP28" s="304"/>
      <c r="FUQ28" s="304"/>
      <c r="FUR28" s="304"/>
      <c r="FUS28" s="304"/>
      <c r="FUT28" s="304"/>
      <c r="FUU28" s="304"/>
      <c r="FUV28" s="304"/>
      <c r="FUW28" s="304"/>
      <c r="FUX28" s="304"/>
      <c r="FUY28" s="304"/>
      <c r="FUZ28" s="304"/>
      <c r="FVA28" s="304"/>
      <c r="FVB28" s="304"/>
      <c r="FVC28" s="304"/>
      <c r="FVD28" s="304"/>
      <c r="FVE28" s="304"/>
      <c r="FVF28" s="304"/>
      <c r="FVG28" s="304"/>
      <c r="FVH28" s="304"/>
      <c r="FVI28" s="304"/>
      <c r="FVJ28" s="304"/>
      <c r="FVK28" s="304"/>
      <c r="FVL28" s="304"/>
      <c r="FVM28" s="304"/>
      <c r="FVN28" s="304"/>
      <c r="FVO28" s="304"/>
      <c r="FVP28" s="304"/>
      <c r="FVQ28" s="304"/>
      <c r="FVR28" s="304"/>
      <c r="FVS28" s="304"/>
      <c r="FVT28" s="304"/>
      <c r="FVU28" s="304"/>
      <c r="FVV28" s="304"/>
      <c r="FVW28" s="304"/>
      <c r="FVX28" s="304"/>
      <c r="FVY28" s="304"/>
      <c r="FVZ28" s="304"/>
      <c r="FWA28" s="304"/>
      <c r="FWB28" s="304"/>
      <c r="FWC28" s="304"/>
      <c r="FWD28" s="304"/>
      <c r="FWE28" s="304"/>
      <c r="FWF28" s="304"/>
      <c r="FWG28" s="304"/>
      <c r="FWH28" s="304"/>
      <c r="FWI28" s="304"/>
      <c r="FWJ28" s="304"/>
      <c r="FWK28" s="304"/>
      <c r="FWL28" s="304"/>
      <c r="FWM28" s="304"/>
      <c r="FWN28" s="304"/>
      <c r="FWO28" s="304"/>
      <c r="FWP28" s="304"/>
      <c r="FWQ28" s="304"/>
      <c r="FWR28" s="304"/>
      <c r="FWS28" s="304"/>
      <c r="FWT28" s="304"/>
      <c r="FWU28" s="304"/>
      <c r="FWV28" s="304"/>
      <c r="FWW28" s="304"/>
      <c r="FWX28" s="304"/>
      <c r="FWY28" s="304"/>
      <c r="FWZ28" s="304"/>
      <c r="FXA28" s="304"/>
      <c r="FXB28" s="304"/>
      <c r="FXC28" s="304"/>
      <c r="FXD28" s="304"/>
      <c r="FXE28" s="304"/>
      <c r="FXF28" s="304"/>
      <c r="FXG28" s="304"/>
      <c r="FXH28" s="304"/>
      <c r="FXI28" s="304"/>
      <c r="FXJ28" s="304"/>
      <c r="FXK28" s="304"/>
      <c r="FXL28" s="304"/>
      <c r="FXM28" s="304"/>
      <c r="FXN28" s="304"/>
      <c r="FXO28" s="304"/>
      <c r="FXP28" s="304"/>
      <c r="FXQ28" s="304"/>
      <c r="FXR28" s="304"/>
      <c r="FXS28" s="304"/>
      <c r="FXT28" s="304"/>
      <c r="FXU28" s="304"/>
      <c r="FXV28" s="304"/>
      <c r="FXW28" s="304"/>
      <c r="FXX28" s="304"/>
      <c r="FXY28" s="304"/>
      <c r="FXZ28" s="304"/>
      <c r="FYA28" s="304"/>
      <c r="FYB28" s="304"/>
      <c r="FYC28" s="304"/>
      <c r="FYD28" s="304"/>
      <c r="FYE28" s="304"/>
      <c r="FYF28" s="304"/>
      <c r="FYG28" s="304"/>
      <c r="FYH28" s="304"/>
      <c r="FYI28" s="304"/>
      <c r="FYJ28" s="304"/>
      <c r="FYK28" s="304"/>
      <c r="FYL28" s="304"/>
      <c r="FYM28" s="304"/>
      <c r="FYN28" s="304"/>
      <c r="FYO28" s="304"/>
      <c r="FYP28" s="304"/>
      <c r="FYQ28" s="304"/>
      <c r="FYR28" s="304"/>
      <c r="FYS28" s="304"/>
      <c r="FYT28" s="304"/>
      <c r="FYU28" s="304"/>
      <c r="FYV28" s="304"/>
      <c r="FYW28" s="304"/>
      <c r="FYX28" s="304"/>
      <c r="FYY28" s="304"/>
      <c r="FYZ28" s="304"/>
      <c r="FZA28" s="304"/>
      <c r="FZB28" s="304"/>
      <c r="FZC28" s="304"/>
      <c r="FZD28" s="304"/>
      <c r="FZE28" s="304"/>
      <c r="FZF28" s="304"/>
      <c r="FZG28" s="304"/>
      <c r="FZH28" s="304"/>
      <c r="FZI28" s="304"/>
      <c r="FZJ28" s="304"/>
      <c r="FZK28" s="304"/>
      <c r="FZL28" s="304"/>
      <c r="FZM28" s="304"/>
      <c r="FZN28" s="304"/>
      <c r="FZO28" s="304"/>
      <c r="FZP28" s="304"/>
      <c r="FZQ28" s="304"/>
      <c r="FZR28" s="304"/>
      <c r="FZS28" s="304"/>
      <c r="FZT28" s="304"/>
      <c r="FZU28" s="304"/>
      <c r="FZV28" s="304"/>
      <c r="FZW28" s="304"/>
      <c r="FZX28" s="304"/>
      <c r="FZY28" s="304"/>
      <c r="FZZ28" s="304"/>
      <c r="GAA28" s="304"/>
      <c r="GAB28" s="304"/>
      <c r="GAC28" s="304"/>
      <c r="GAD28" s="304"/>
      <c r="GAE28" s="304"/>
      <c r="GAF28" s="304"/>
      <c r="GAG28" s="304"/>
      <c r="GAH28" s="304"/>
      <c r="GAI28" s="304"/>
      <c r="GAJ28" s="304"/>
      <c r="GAK28" s="304"/>
      <c r="GAL28" s="304"/>
      <c r="GAM28" s="304"/>
      <c r="GAN28" s="304"/>
      <c r="GAO28" s="304"/>
      <c r="GAP28" s="304"/>
      <c r="GAQ28" s="304"/>
      <c r="GAR28" s="304"/>
      <c r="GAS28" s="304"/>
      <c r="GAT28" s="304"/>
      <c r="GAU28" s="304"/>
      <c r="GAV28" s="304"/>
      <c r="GAW28" s="304"/>
      <c r="GAX28" s="304"/>
      <c r="GAY28" s="304"/>
      <c r="GAZ28" s="304"/>
      <c r="GBA28" s="304"/>
      <c r="GBB28" s="304"/>
      <c r="GBC28" s="304"/>
      <c r="GBD28" s="304"/>
      <c r="GBE28" s="304"/>
      <c r="GBF28" s="304"/>
      <c r="GBG28" s="304"/>
      <c r="GBH28" s="304"/>
      <c r="GBI28" s="304"/>
      <c r="GBJ28" s="304"/>
      <c r="GBK28" s="304"/>
      <c r="GBL28" s="304"/>
      <c r="GBM28" s="304"/>
      <c r="GBN28" s="304"/>
      <c r="GBO28" s="304"/>
      <c r="GBP28" s="304"/>
      <c r="GBQ28" s="304"/>
      <c r="GBR28" s="304"/>
      <c r="GBS28" s="304"/>
      <c r="GBT28" s="304"/>
      <c r="GBU28" s="304"/>
      <c r="GBV28" s="304"/>
      <c r="GBW28" s="304"/>
      <c r="GBX28" s="304"/>
      <c r="GBY28" s="304"/>
      <c r="GBZ28" s="304"/>
      <c r="GCA28" s="304"/>
      <c r="GCB28" s="304"/>
      <c r="GCC28" s="304"/>
      <c r="GCD28" s="304"/>
      <c r="GCE28" s="304"/>
      <c r="GCF28" s="304"/>
      <c r="GCG28" s="304"/>
      <c r="GCH28" s="304"/>
      <c r="GCI28" s="304"/>
      <c r="GCJ28" s="304"/>
      <c r="GCK28" s="304"/>
      <c r="GCL28" s="304"/>
      <c r="GCM28" s="304"/>
      <c r="GCN28" s="304"/>
      <c r="GCO28" s="304"/>
      <c r="GCP28" s="304"/>
      <c r="GCQ28" s="304"/>
      <c r="GCR28" s="304"/>
      <c r="GCS28" s="304"/>
      <c r="GCT28" s="304"/>
      <c r="GCU28" s="304"/>
      <c r="GCV28" s="304"/>
      <c r="GCW28" s="304"/>
      <c r="GCX28" s="304"/>
      <c r="GCY28" s="304"/>
      <c r="GCZ28" s="304"/>
      <c r="GDA28" s="304"/>
      <c r="GDB28" s="304"/>
      <c r="GDC28" s="304"/>
      <c r="GDD28" s="304"/>
      <c r="GDE28" s="304"/>
      <c r="GDF28" s="304"/>
      <c r="GDG28" s="304"/>
      <c r="GDH28" s="304"/>
      <c r="GDI28" s="304"/>
      <c r="GDJ28" s="304"/>
      <c r="GDK28" s="304"/>
      <c r="GDL28" s="304"/>
      <c r="GDM28" s="304"/>
      <c r="GDN28" s="304"/>
      <c r="GDO28" s="304"/>
      <c r="GDP28" s="304"/>
      <c r="GDQ28" s="304"/>
      <c r="GDR28" s="304"/>
      <c r="GDS28" s="304"/>
      <c r="GDT28" s="304"/>
      <c r="GDU28" s="304"/>
      <c r="GDV28" s="304"/>
      <c r="GDW28" s="304"/>
      <c r="GDX28" s="304"/>
      <c r="GDY28" s="304"/>
      <c r="GDZ28" s="304"/>
      <c r="GEA28" s="304"/>
      <c r="GEB28" s="304"/>
      <c r="GEC28" s="304"/>
      <c r="GED28" s="304"/>
      <c r="GEE28" s="304"/>
      <c r="GEF28" s="304"/>
      <c r="GEG28" s="304"/>
      <c r="GEH28" s="304"/>
      <c r="GEI28" s="304"/>
      <c r="GEJ28" s="304"/>
      <c r="GEK28" s="304"/>
      <c r="GEL28" s="304"/>
      <c r="GEM28" s="304"/>
      <c r="GEN28" s="304"/>
      <c r="GEO28" s="304"/>
      <c r="GEP28" s="304"/>
      <c r="GEQ28" s="304"/>
      <c r="GER28" s="304"/>
      <c r="GES28" s="304"/>
      <c r="GET28" s="304"/>
      <c r="GEU28" s="304"/>
      <c r="GEV28" s="304"/>
      <c r="GEW28" s="304"/>
      <c r="GEX28" s="304"/>
      <c r="GEY28" s="304"/>
      <c r="GEZ28" s="304"/>
      <c r="GFA28" s="304"/>
      <c r="GFB28" s="304"/>
      <c r="GFC28" s="304"/>
      <c r="GFD28" s="304"/>
      <c r="GFE28" s="304"/>
      <c r="GFF28" s="304"/>
      <c r="GFG28" s="304"/>
      <c r="GFH28" s="304"/>
      <c r="GFI28" s="304"/>
      <c r="GFJ28" s="304"/>
      <c r="GFK28" s="304"/>
      <c r="GFL28" s="304"/>
      <c r="GFM28" s="304"/>
      <c r="GFN28" s="304"/>
      <c r="GFO28" s="304"/>
      <c r="GFP28" s="304"/>
      <c r="GFQ28" s="304"/>
      <c r="GFR28" s="304"/>
      <c r="GFS28" s="304"/>
      <c r="GFT28" s="304"/>
      <c r="GFU28" s="304"/>
      <c r="GFV28" s="304"/>
      <c r="GFW28" s="304"/>
      <c r="GFX28" s="304"/>
      <c r="GFY28" s="304"/>
      <c r="GFZ28" s="304"/>
      <c r="GGA28" s="304"/>
      <c r="GGB28" s="304"/>
      <c r="GGC28" s="304"/>
      <c r="GGD28" s="304"/>
      <c r="GGE28" s="304"/>
      <c r="GGF28" s="304"/>
      <c r="GGG28" s="304"/>
      <c r="GGH28" s="304"/>
      <c r="GGI28" s="304"/>
      <c r="GGJ28" s="304"/>
      <c r="GGK28" s="304"/>
      <c r="GGL28" s="304"/>
      <c r="GGM28" s="304"/>
      <c r="GGN28" s="304"/>
      <c r="GGO28" s="304"/>
      <c r="GGP28" s="304"/>
      <c r="GGQ28" s="304"/>
      <c r="GGR28" s="304"/>
      <c r="GGS28" s="304"/>
      <c r="GGT28" s="304"/>
      <c r="GGU28" s="304"/>
      <c r="GGV28" s="304"/>
      <c r="GGW28" s="304"/>
      <c r="GGX28" s="304"/>
      <c r="GGY28" s="304"/>
      <c r="GGZ28" s="304"/>
      <c r="GHA28" s="304"/>
      <c r="GHB28" s="304"/>
      <c r="GHC28" s="304"/>
      <c r="GHD28" s="304"/>
      <c r="GHE28" s="304"/>
      <c r="GHF28" s="304"/>
      <c r="GHG28" s="304"/>
      <c r="GHH28" s="304"/>
      <c r="GHI28" s="304"/>
      <c r="GHJ28" s="304"/>
      <c r="GHK28" s="304"/>
      <c r="GHL28" s="304"/>
      <c r="GHM28" s="304"/>
      <c r="GHN28" s="304"/>
      <c r="GHO28" s="304"/>
      <c r="GHP28" s="304"/>
      <c r="GHQ28" s="304"/>
      <c r="GHR28" s="304"/>
      <c r="GHS28" s="304"/>
      <c r="GHT28" s="304"/>
      <c r="GHU28" s="304"/>
      <c r="GHV28" s="304"/>
      <c r="GHW28" s="304"/>
      <c r="GHX28" s="304"/>
      <c r="GHY28" s="304"/>
      <c r="GHZ28" s="304"/>
      <c r="GIA28" s="304"/>
      <c r="GIB28" s="304"/>
      <c r="GIC28" s="304"/>
      <c r="GID28" s="304"/>
      <c r="GIE28" s="304"/>
      <c r="GIF28" s="304"/>
      <c r="GIG28" s="304"/>
      <c r="GIH28" s="304"/>
      <c r="GII28" s="304"/>
      <c r="GIJ28" s="304"/>
      <c r="GIK28" s="304"/>
      <c r="GIL28" s="304"/>
      <c r="GIM28" s="304"/>
      <c r="GIN28" s="304"/>
      <c r="GIO28" s="304"/>
      <c r="GIP28" s="304"/>
      <c r="GIQ28" s="304"/>
      <c r="GIR28" s="304"/>
      <c r="GIS28" s="304"/>
      <c r="GIT28" s="304"/>
      <c r="GIU28" s="304"/>
      <c r="GIV28" s="304"/>
      <c r="GIW28" s="304"/>
      <c r="GIX28" s="304"/>
      <c r="GIY28" s="304"/>
      <c r="GIZ28" s="304"/>
      <c r="GJA28" s="304"/>
      <c r="GJB28" s="304"/>
      <c r="GJC28" s="304"/>
      <c r="GJD28" s="304"/>
      <c r="GJE28" s="304"/>
      <c r="GJF28" s="304"/>
      <c r="GJG28" s="304"/>
      <c r="GJH28" s="304"/>
      <c r="GJI28" s="304"/>
      <c r="GJJ28" s="304"/>
      <c r="GJK28" s="304"/>
      <c r="GJL28" s="304"/>
      <c r="GJM28" s="304"/>
      <c r="GJN28" s="304"/>
      <c r="GJO28" s="304"/>
      <c r="GJP28" s="304"/>
      <c r="GJQ28" s="304"/>
      <c r="GJR28" s="304"/>
      <c r="GJS28" s="304"/>
      <c r="GJT28" s="304"/>
      <c r="GJU28" s="304"/>
      <c r="GJV28" s="304"/>
      <c r="GJW28" s="304"/>
      <c r="GJX28" s="304"/>
      <c r="GJY28" s="304"/>
      <c r="GJZ28" s="304"/>
      <c r="GKA28" s="304"/>
      <c r="GKB28" s="304"/>
      <c r="GKC28" s="304"/>
      <c r="GKD28" s="304"/>
      <c r="GKE28" s="304"/>
      <c r="GKF28" s="304"/>
      <c r="GKG28" s="304"/>
      <c r="GKH28" s="304"/>
      <c r="GKI28" s="304"/>
      <c r="GKJ28" s="304"/>
      <c r="GKK28" s="304"/>
      <c r="GKL28" s="304"/>
      <c r="GKM28" s="304"/>
      <c r="GKN28" s="304"/>
      <c r="GKO28" s="304"/>
      <c r="GKP28" s="304"/>
      <c r="GKQ28" s="304"/>
      <c r="GKR28" s="304"/>
      <c r="GKS28" s="304"/>
      <c r="GKT28" s="304"/>
      <c r="GKU28" s="304"/>
      <c r="GKV28" s="304"/>
      <c r="GKW28" s="304"/>
      <c r="GKX28" s="304"/>
      <c r="GKY28" s="304"/>
      <c r="GKZ28" s="304"/>
      <c r="GLA28" s="304"/>
      <c r="GLB28" s="304"/>
      <c r="GLC28" s="304"/>
      <c r="GLD28" s="304"/>
      <c r="GLE28" s="304"/>
      <c r="GLF28" s="304"/>
      <c r="GLG28" s="304"/>
      <c r="GLH28" s="304"/>
      <c r="GLI28" s="304"/>
      <c r="GLJ28" s="304"/>
      <c r="GLK28" s="304"/>
      <c r="GLL28" s="304"/>
      <c r="GLM28" s="304"/>
      <c r="GLN28" s="304"/>
      <c r="GLO28" s="304"/>
      <c r="GLP28" s="304"/>
      <c r="GLQ28" s="304"/>
      <c r="GLR28" s="304"/>
      <c r="GLS28" s="304"/>
      <c r="GLT28" s="304"/>
      <c r="GLU28" s="304"/>
      <c r="GLV28" s="304"/>
      <c r="GLW28" s="304"/>
      <c r="GLX28" s="304"/>
      <c r="GLY28" s="304"/>
      <c r="GLZ28" s="304"/>
      <c r="GMA28" s="304"/>
      <c r="GMB28" s="304"/>
      <c r="GMC28" s="304"/>
      <c r="GMD28" s="304"/>
      <c r="GME28" s="304"/>
      <c r="GMF28" s="304"/>
      <c r="GMG28" s="304"/>
      <c r="GMH28" s="304"/>
      <c r="GMI28" s="304"/>
      <c r="GMJ28" s="304"/>
      <c r="GMK28" s="304"/>
      <c r="GML28" s="304"/>
      <c r="GMM28" s="304"/>
      <c r="GMN28" s="304"/>
      <c r="GMO28" s="304"/>
      <c r="GMP28" s="304"/>
      <c r="GMQ28" s="304"/>
      <c r="GMR28" s="304"/>
      <c r="GMS28" s="304"/>
      <c r="GMT28" s="304"/>
      <c r="GMU28" s="304"/>
      <c r="GMV28" s="304"/>
      <c r="GMW28" s="304"/>
      <c r="GMX28" s="304"/>
      <c r="GMY28" s="304"/>
      <c r="GMZ28" s="304"/>
      <c r="GNA28" s="304"/>
      <c r="GNB28" s="304"/>
      <c r="GNC28" s="304"/>
      <c r="GND28" s="304"/>
      <c r="GNE28" s="304"/>
      <c r="GNF28" s="304"/>
      <c r="GNG28" s="304"/>
      <c r="GNH28" s="304"/>
      <c r="GNI28" s="304"/>
      <c r="GNJ28" s="304"/>
      <c r="GNK28" s="304"/>
      <c r="GNL28" s="304"/>
      <c r="GNM28" s="304"/>
      <c r="GNN28" s="304"/>
      <c r="GNO28" s="304"/>
      <c r="GNP28" s="304"/>
      <c r="GNQ28" s="304"/>
      <c r="GNR28" s="304"/>
      <c r="GNS28" s="304"/>
      <c r="GNT28" s="304"/>
      <c r="GNU28" s="304"/>
      <c r="GNV28" s="304"/>
      <c r="GNW28" s="304"/>
      <c r="GNX28" s="304"/>
      <c r="GNY28" s="304"/>
      <c r="GNZ28" s="304"/>
      <c r="GOA28" s="304"/>
      <c r="GOB28" s="304"/>
      <c r="GOC28" s="304"/>
      <c r="GOD28" s="304"/>
      <c r="GOE28" s="304"/>
      <c r="GOF28" s="304"/>
      <c r="GOG28" s="304"/>
      <c r="GOH28" s="304"/>
      <c r="GOI28" s="304"/>
      <c r="GOJ28" s="304"/>
      <c r="GOK28" s="304"/>
      <c r="GOL28" s="304"/>
      <c r="GOM28" s="304"/>
      <c r="GON28" s="304"/>
      <c r="GOO28" s="304"/>
      <c r="GOP28" s="304"/>
      <c r="GOQ28" s="304"/>
      <c r="GOR28" s="304"/>
      <c r="GOS28" s="304"/>
      <c r="GOT28" s="304"/>
      <c r="GOU28" s="304"/>
      <c r="GOV28" s="304"/>
      <c r="GOW28" s="304"/>
      <c r="GOX28" s="304"/>
      <c r="GOY28" s="304"/>
      <c r="GOZ28" s="304"/>
      <c r="GPA28" s="304"/>
      <c r="GPB28" s="304"/>
      <c r="GPC28" s="304"/>
      <c r="GPD28" s="304"/>
      <c r="GPE28" s="304"/>
      <c r="GPF28" s="304"/>
      <c r="GPG28" s="304"/>
      <c r="GPH28" s="304"/>
      <c r="GPI28" s="304"/>
      <c r="GPJ28" s="304"/>
      <c r="GPK28" s="304"/>
      <c r="GPL28" s="304"/>
      <c r="GPM28" s="304"/>
      <c r="GPN28" s="304"/>
      <c r="GPO28" s="304"/>
      <c r="GPP28" s="304"/>
      <c r="GPQ28" s="304"/>
      <c r="GPR28" s="304"/>
      <c r="GPS28" s="304"/>
      <c r="GPT28" s="304"/>
      <c r="GPU28" s="304"/>
      <c r="GPV28" s="304"/>
      <c r="GPW28" s="304"/>
      <c r="GPX28" s="304"/>
      <c r="GPY28" s="304"/>
      <c r="GPZ28" s="304"/>
      <c r="GQA28" s="304"/>
      <c r="GQB28" s="304"/>
      <c r="GQC28" s="304"/>
      <c r="GQD28" s="304"/>
      <c r="GQE28" s="304"/>
      <c r="GQF28" s="304"/>
      <c r="GQG28" s="304"/>
      <c r="GQH28" s="304"/>
      <c r="GQI28" s="304"/>
      <c r="GQJ28" s="304"/>
      <c r="GQK28" s="304"/>
      <c r="GQL28" s="304"/>
      <c r="GQM28" s="304"/>
      <c r="GQN28" s="304"/>
      <c r="GQO28" s="304"/>
      <c r="GQP28" s="304"/>
      <c r="GQQ28" s="304"/>
      <c r="GQR28" s="304"/>
      <c r="GQS28" s="304"/>
      <c r="GQT28" s="304"/>
      <c r="GQU28" s="304"/>
      <c r="GQV28" s="304"/>
      <c r="GQW28" s="304"/>
      <c r="GQX28" s="304"/>
      <c r="GQY28" s="304"/>
      <c r="GQZ28" s="304"/>
      <c r="GRA28" s="304"/>
      <c r="GRB28" s="304"/>
      <c r="GRC28" s="304"/>
      <c r="GRD28" s="304"/>
      <c r="GRE28" s="304"/>
      <c r="GRF28" s="304"/>
      <c r="GRG28" s="304"/>
      <c r="GRH28" s="304"/>
      <c r="GRI28" s="304"/>
      <c r="GRJ28" s="304"/>
      <c r="GRK28" s="304"/>
      <c r="GRL28" s="304"/>
      <c r="GRM28" s="304"/>
      <c r="GRN28" s="304"/>
      <c r="GRO28" s="304"/>
      <c r="GRP28" s="304"/>
      <c r="GRQ28" s="304"/>
      <c r="GRR28" s="304"/>
      <c r="GRS28" s="304"/>
      <c r="GRT28" s="304"/>
      <c r="GRU28" s="304"/>
      <c r="GRV28" s="304"/>
      <c r="GRW28" s="304"/>
      <c r="GRX28" s="304"/>
      <c r="GRY28" s="304"/>
      <c r="GRZ28" s="304"/>
      <c r="GSA28" s="304"/>
      <c r="GSB28" s="304"/>
      <c r="GSC28" s="304"/>
      <c r="GSD28" s="304"/>
      <c r="GSE28" s="304"/>
      <c r="GSF28" s="304"/>
      <c r="GSG28" s="304"/>
      <c r="GSH28" s="304"/>
      <c r="GSI28" s="304"/>
      <c r="GSJ28" s="304"/>
      <c r="GSK28" s="304"/>
      <c r="GSL28" s="304"/>
      <c r="GSM28" s="304"/>
      <c r="GSN28" s="304"/>
      <c r="GSO28" s="304"/>
      <c r="GSP28" s="304"/>
      <c r="GSQ28" s="304"/>
      <c r="GSR28" s="304"/>
      <c r="GSS28" s="304"/>
      <c r="GST28" s="304"/>
      <c r="GSU28" s="304"/>
      <c r="GSV28" s="304"/>
      <c r="GSW28" s="304"/>
      <c r="GSX28" s="304"/>
      <c r="GSY28" s="304"/>
      <c r="GSZ28" s="304"/>
      <c r="GTA28" s="304"/>
      <c r="GTB28" s="304"/>
      <c r="GTC28" s="304"/>
      <c r="GTD28" s="304"/>
      <c r="GTE28" s="304"/>
      <c r="GTF28" s="304"/>
      <c r="GTG28" s="304"/>
      <c r="GTH28" s="304"/>
      <c r="GTI28" s="304"/>
      <c r="GTJ28" s="304"/>
      <c r="GTK28" s="304"/>
      <c r="GTL28" s="304"/>
      <c r="GTM28" s="304"/>
      <c r="GTN28" s="304"/>
      <c r="GTO28" s="304"/>
      <c r="GTP28" s="304"/>
      <c r="GTQ28" s="304"/>
      <c r="GTR28" s="304"/>
      <c r="GTS28" s="304"/>
      <c r="GTT28" s="304"/>
      <c r="GTU28" s="304"/>
      <c r="GTV28" s="304"/>
      <c r="GTW28" s="304"/>
      <c r="GTX28" s="304"/>
      <c r="GTY28" s="304"/>
      <c r="GTZ28" s="304"/>
      <c r="GUA28" s="304"/>
      <c r="GUB28" s="304"/>
      <c r="GUC28" s="304"/>
      <c r="GUD28" s="304"/>
      <c r="GUE28" s="304"/>
      <c r="GUF28" s="304"/>
      <c r="GUG28" s="304"/>
      <c r="GUH28" s="304"/>
      <c r="GUI28" s="304"/>
      <c r="GUJ28" s="304"/>
      <c r="GUK28" s="304"/>
      <c r="GUL28" s="304"/>
      <c r="GUM28" s="304"/>
      <c r="GUN28" s="304"/>
      <c r="GUO28" s="304"/>
      <c r="GUP28" s="304"/>
      <c r="GUQ28" s="304"/>
      <c r="GUR28" s="304"/>
      <c r="GUS28" s="304"/>
      <c r="GUT28" s="304"/>
      <c r="GUU28" s="304"/>
      <c r="GUV28" s="304"/>
      <c r="GUW28" s="304"/>
      <c r="GUX28" s="304"/>
      <c r="GUY28" s="304"/>
      <c r="GUZ28" s="304"/>
      <c r="GVA28" s="304"/>
      <c r="GVB28" s="304"/>
      <c r="GVC28" s="304"/>
      <c r="GVD28" s="304"/>
      <c r="GVE28" s="304"/>
      <c r="GVF28" s="304"/>
      <c r="GVG28" s="304"/>
      <c r="GVH28" s="304"/>
      <c r="GVI28" s="304"/>
      <c r="GVJ28" s="304"/>
      <c r="GVK28" s="304"/>
      <c r="GVL28" s="304"/>
      <c r="GVM28" s="304"/>
      <c r="GVN28" s="304"/>
      <c r="GVO28" s="304"/>
      <c r="GVP28" s="304"/>
      <c r="GVQ28" s="304"/>
      <c r="GVR28" s="304"/>
      <c r="GVS28" s="304"/>
      <c r="GVT28" s="304"/>
      <c r="GVU28" s="304"/>
      <c r="GVV28" s="304"/>
      <c r="GVW28" s="304"/>
      <c r="GVX28" s="304"/>
      <c r="GVY28" s="304"/>
      <c r="GVZ28" s="304"/>
      <c r="GWA28" s="304"/>
      <c r="GWB28" s="304"/>
      <c r="GWC28" s="304"/>
      <c r="GWD28" s="304"/>
      <c r="GWE28" s="304"/>
      <c r="GWF28" s="304"/>
      <c r="GWG28" s="304"/>
      <c r="GWH28" s="304"/>
      <c r="GWI28" s="304"/>
      <c r="GWJ28" s="304"/>
      <c r="GWK28" s="304"/>
      <c r="GWL28" s="304"/>
      <c r="GWM28" s="304"/>
      <c r="GWN28" s="304"/>
      <c r="GWO28" s="304"/>
      <c r="GWP28" s="304"/>
      <c r="GWQ28" s="304"/>
      <c r="GWR28" s="304"/>
      <c r="GWS28" s="304"/>
      <c r="GWT28" s="304"/>
      <c r="GWU28" s="304"/>
      <c r="GWV28" s="304"/>
      <c r="GWW28" s="304"/>
      <c r="GWX28" s="304"/>
      <c r="GWY28" s="304"/>
      <c r="GWZ28" s="304"/>
      <c r="GXA28" s="304"/>
      <c r="GXB28" s="304"/>
      <c r="GXC28" s="304"/>
      <c r="GXD28" s="304"/>
      <c r="GXE28" s="304"/>
      <c r="GXF28" s="304"/>
      <c r="GXG28" s="304"/>
      <c r="GXH28" s="304"/>
      <c r="GXI28" s="304"/>
      <c r="GXJ28" s="304"/>
      <c r="GXK28" s="304"/>
      <c r="GXL28" s="304"/>
      <c r="GXM28" s="304"/>
      <c r="GXN28" s="304"/>
      <c r="GXO28" s="304"/>
      <c r="GXP28" s="304"/>
      <c r="GXQ28" s="304"/>
      <c r="GXR28" s="304"/>
      <c r="GXS28" s="304"/>
      <c r="GXT28" s="304"/>
      <c r="GXU28" s="304"/>
      <c r="GXV28" s="304"/>
      <c r="GXW28" s="304"/>
      <c r="GXX28" s="304"/>
      <c r="GXY28" s="304"/>
      <c r="GXZ28" s="304"/>
      <c r="GYA28" s="304"/>
      <c r="GYB28" s="304"/>
      <c r="GYC28" s="304"/>
      <c r="GYD28" s="304"/>
      <c r="GYE28" s="304"/>
      <c r="GYF28" s="304"/>
      <c r="GYG28" s="304"/>
      <c r="GYH28" s="304"/>
      <c r="GYI28" s="304"/>
      <c r="GYJ28" s="304"/>
      <c r="GYK28" s="304"/>
      <c r="GYL28" s="304"/>
      <c r="GYM28" s="304"/>
      <c r="GYN28" s="304"/>
      <c r="GYO28" s="304"/>
      <c r="GYP28" s="304"/>
      <c r="GYQ28" s="304"/>
      <c r="GYR28" s="304"/>
      <c r="GYS28" s="304"/>
      <c r="GYT28" s="304"/>
      <c r="GYU28" s="304"/>
      <c r="GYV28" s="304"/>
      <c r="GYW28" s="304"/>
      <c r="GYX28" s="304"/>
      <c r="GYY28" s="304"/>
      <c r="GYZ28" s="304"/>
      <c r="GZA28" s="304"/>
      <c r="GZB28" s="304"/>
      <c r="GZC28" s="304"/>
      <c r="GZD28" s="304"/>
      <c r="GZE28" s="304"/>
      <c r="GZF28" s="304"/>
      <c r="GZG28" s="304"/>
      <c r="GZH28" s="304"/>
      <c r="GZI28" s="304"/>
      <c r="GZJ28" s="304"/>
      <c r="GZK28" s="304"/>
      <c r="GZL28" s="304"/>
      <c r="GZM28" s="304"/>
      <c r="GZN28" s="304"/>
      <c r="GZO28" s="304"/>
      <c r="GZP28" s="304"/>
      <c r="GZQ28" s="304"/>
      <c r="GZR28" s="304"/>
      <c r="GZS28" s="304"/>
      <c r="GZT28" s="304"/>
      <c r="GZU28" s="304"/>
      <c r="GZV28" s="304"/>
      <c r="GZW28" s="304"/>
      <c r="GZX28" s="304"/>
      <c r="GZY28" s="304"/>
      <c r="GZZ28" s="304"/>
      <c r="HAA28" s="304"/>
      <c r="HAB28" s="304"/>
      <c r="HAC28" s="304"/>
      <c r="HAD28" s="304"/>
      <c r="HAE28" s="304"/>
      <c r="HAF28" s="304"/>
      <c r="HAG28" s="304"/>
      <c r="HAH28" s="304"/>
      <c r="HAI28" s="304"/>
      <c r="HAJ28" s="304"/>
      <c r="HAK28" s="304"/>
      <c r="HAL28" s="304"/>
      <c r="HAM28" s="304"/>
      <c r="HAN28" s="304"/>
      <c r="HAO28" s="304"/>
      <c r="HAP28" s="304"/>
      <c r="HAQ28" s="304"/>
      <c r="HAR28" s="304"/>
      <c r="HAS28" s="304"/>
      <c r="HAT28" s="304"/>
      <c r="HAU28" s="304"/>
      <c r="HAV28" s="304"/>
      <c r="HAW28" s="304"/>
      <c r="HAX28" s="304"/>
      <c r="HAY28" s="304"/>
      <c r="HAZ28" s="304"/>
      <c r="HBA28" s="304"/>
      <c r="HBB28" s="304"/>
      <c r="HBC28" s="304"/>
      <c r="HBD28" s="304"/>
      <c r="HBE28" s="304"/>
      <c r="HBF28" s="304"/>
      <c r="HBG28" s="304"/>
      <c r="HBH28" s="304"/>
      <c r="HBI28" s="304"/>
      <c r="HBJ28" s="304"/>
      <c r="HBK28" s="304"/>
      <c r="HBL28" s="304"/>
      <c r="HBM28" s="304"/>
      <c r="HBN28" s="304"/>
      <c r="HBO28" s="304"/>
      <c r="HBP28" s="304"/>
      <c r="HBQ28" s="304"/>
      <c r="HBR28" s="304"/>
      <c r="HBS28" s="304"/>
      <c r="HBT28" s="304"/>
      <c r="HBU28" s="304"/>
      <c r="HBV28" s="304"/>
      <c r="HBW28" s="304"/>
      <c r="HBX28" s="304"/>
      <c r="HBY28" s="304"/>
      <c r="HBZ28" s="304"/>
      <c r="HCA28" s="304"/>
      <c r="HCB28" s="304"/>
      <c r="HCC28" s="304"/>
      <c r="HCD28" s="304"/>
      <c r="HCE28" s="304"/>
      <c r="HCF28" s="304"/>
      <c r="HCG28" s="304"/>
      <c r="HCH28" s="304"/>
      <c r="HCI28" s="304"/>
      <c r="HCJ28" s="304"/>
      <c r="HCK28" s="304"/>
      <c r="HCL28" s="304"/>
      <c r="HCM28" s="304"/>
      <c r="HCN28" s="304"/>
      <c r="HCO28" s="304"/>
      <c r="HCP28" s="304"/>
      <c r="HCQ28" s="304"/>
      <c r="HCR28" s="304"/>
      <c r="HCS28" s="304"/>
      <c r="HCT28" s="304"/>
      <c r="HCU28" s="304"/>
      <c r="HCV28" s="304"/>
      <c r="HCW28" s="304"/>
      <c r="HCX28" s="304"/>
      <c r="HCY28" s="304"/>
      <c r="HCZ28" s="304"/>
      <c r="HDA28" s="304"/>
      <c r="HDB28" s="304"/>
      <c r="HDC28" s="304"/>
      <c r="HDD28" s="304"/>
      <c r="HDE28" s="304"/>
      <c r="HDF28" s="304"/>
      <c r="HDG28" s="304"/>
      <c r="HDH28" s="304"/>
      <c r="HDI28" s="304"/>
      <c r="HDJ28" s="304"/>
      <c r="HDK28" s="304"/>
      <c r="HDL28" s="304"/>
      <c r="HDM28" s="304"/>
      <c r="HDN28" s="304"/>
      <c r="HDO28" s="304"/>
      <c r="HDP28" s="304"/>
      <c r="HDQ28" s="304"/>
      <c r="HDR28" s="304"/>
      <c r="HDS28" s="304"/>
      <c r="HDT28" s="304"/>
      <c r="HDU28" s="304"/>
      <c r="HDV28" s="304"/>
      <c r="HDW28" s="304"/>
      <c r="HDX28" s="304"/>
      <c r="HDY28" s="304"/>
      <c r="HDZ28" s="304"/>
      <c r="HEA28" s="304"/>
      <c r="HEB28" s="304"/>
      <c r="HEC28" s="304"/>
      <c r="HED28" s="304"/>
      <c r="HEE28" s="304"/>
      <c r="HEF28" s="304"/>
      <c r="HEG28" s="304"/>
      <c r="HEH28" s="304"/>
      <c r="HEI28" s="304"/>
      <c r="HEJ28" s="304"/>
      <c r="HEK28" s="304"/>
      <c r="HEL28" s="304"/>
      <c r="HEM28" s="304"/>
      <c r="HEN28" s="304"/>
      <c r="HEO28" s="304"/>
      <c r="HEP28" s="304"/>
      <c r="HEQ28" s="304"/>
      <c r="HER28" s="304"/>
      <c r="HES28" s="304"/>
      <c r="HET28" s="304"/>
      <c r="HEU28" s="304"/>
      <c r="HEV28" s="304"/>
      <c r="HEW28" s="304"/>
      <c r="HEX28" s="304"/>
      <c r="HEY28" s="304"/>
      <c r="HEZ28" s="304"/>
      <c r="HFA28" s="304"/>
      <c r="HFB28" s="304"/>
      <c r="HFC28" s="304"/>
      <c r="HFD28" s="304"/>
      <c r="HFE28" s="304"/>
      <c r="HFF28" s="304"/>
      <c r="HFG28" s="304"/>
      <c r="HFH28" s="304"/>
      <c r="HFI28" s="304"/>
      <c r="HFJ28" s="304"/>
      <c r="HFK28" s="304"/>
      <c r="HFL28" s="304"/>
      <c r="HFM28" s="304"/>
      <c r="HFN28" s="304"/>
      <c r="HFO28" s="304"/>
      <c r="HFP28" s="304"/>
      <c r="HFQ28" s="304"/>
      <c r="HFR28" s="304"/>
      <c r="HFS28" s="304"/>
      <c r="HFT28" s="304"/>
      <c r="HFU28" s="304"/>
      <c r="HFV28" s="304"/>
      <c r="HFW28" s="304"/>
      <c r="HFX28" s="304"/>
      <c r="HFY28" s="304"/>
      <c r="HFZ28" s="304"/>
      <c r="HGA28" s="304"/>
      <c r="HGB28" s="304"/>
      <c r="HGC28" s="304"/>
      <c r="HGD28" s="304"/>
      <c r="HGE28" s="304"/>
      <c r="HGF28" s="304"/>
      <c r="HGG28" s="304"/>
      <c r="HGH28" s="304"/>
      <c r="HGI28" s="304"/>
      <c r="HGJ28" s="304"/>
      <c r="HGK28" s="304"/>
      <c r="HGL28" s="304"/>
      <c r="HGM28" s="304"/>
      <c r="HGN28" s="304"/>
      <c r="HGO28" s="304"/>
      <c r="HGP28" s="304"/>
      <c r="HGQ28" s="304"/>
      <c r="HGR28" s="304"/>
      <c r="HGS28" s="304"/>
      <c r="HGT28" s="304"/>
      <c r="HGU28" s="304"/>
      <c r="HGV28" s="304"/>
      <c r="HGW28" s="304"/>
      <c r="HGX28" s="304"/>
      <c r="HGY28" s="304"/>
      <c r="HGZ28" s="304"/>
      <c r="HHA28" s="304"/>
      <c r="HHB28" s="304"/>
      <c r="HHC28" s="304"/>
      <c r="HHD28" s="304"/>
      <c r="HHE28" s="304"/>
      <c r="HHF28" s="304"/>
      <c r="HHG28" s="304"/>
      <c r="HHH28" s="304"/>
      <c r="HHI28" s="304"/>
      <c r="HHJ28" s="304"/>
      <c r="HHK28" s="304"/>
      <c r="HHL28" s="304"/>
      <c r="HHM28" s="304"/>
      <c r="HHN28" s="304"/>
      <c r="HHO28" s="304"/>
      <c r="HHP28" s="304"/>
      <c r="HHQ28" s="304"/>
      <c r="HHR28" s="304"/>
      <c r="HHS28" s="304"/>
      <c r="HHT28" s="304"/>
      <c r="HHU28" s="304"/>
      <c r="HHV28" s="304"/>
      <c r="HHW28" s="304"/>
      <c r="HHX28" s="304"/>
      <c r="HHY28" s="304"/>
      <c r="HHZ28" s="304"/>
      <c r="HIA28" s="304"/>
      <c r="HIB28" s="304"/>
      <c r="HIC28" s="304"/>
      <c r="HID28" s="304"/>
      <c r="HIE28" s="304"/>
      <c r="HIF28" s="304"/>
      <c r="HIG28" s="304"/>
      <c r="HIH28" s="304"/>
      <c r="HII28" s="304"/>
      <c r="HIJ28" s="304"/>
      <c r="HIK28" s="304"/>
      <c r="HIL28" s="304"/>
      <c r="HIM28" s="304"/>
      <c r="HIN28" s="304"/>
      <c r="HIO28" s="304"/>
      <c r="HIP28" s="304"/>
      <c r="HIQ28" s="304"/>
      <c r="HIR28" s="304"/>
      <c r="HIS28" s="304"/>
      <c r="HIT28" s="304"/>
      <c r="HIU28" s="304"/>
      <c r="HIV28" s="304"/>
      <c r="HIW28" s="304"/>
      <c r="HIX28" s="304"/>
      <c r="HIY28" s="304"/>
      <c r="HIZ28" s="304"/>
      <c r="HJA28" s="304"/>
      <c r="HJB28" s="304"/>
      <c r="HJC28" s="304"/>
      <c r="HJD28" s="304"/>
      <c r="HJE28" s="304"/>
      <c r="HJF28" s="304"/>
      <c r="HJG28" s="304"/>
      <c r="HJH28" s="304"/>
      <c r="HJI28" s="304"/>
      <c r="HJJ28" s="304"/>
      <c r="HJK28" s="304"/>
      <c r="HJL28" s="304"/>
      <c r="HJM28" s="304"/>
      <c r="HJN28" s="304"/>
      <c r="HJO28" s="304"/>
      <c r="HJP28" s="304"/>
      <c r="HJQ28" s="304"/>
      <c r="HJR28" s="304"/>
      <c r="HJS28" s="304"/>
      <c r="HJT28" s="304"/>
      <c r="HJU28" s="304"/>
      <c r="HJV28" s="304"/>
      <c r="HJW28" s="304"/>
      <c r="HJX28" s="304"/>
      <c r="HJY28" s="304"/>
      <c r="HJZ28" s="304"/>
      <c r="HKA28" s="304"/>
      <c r="HKB28" s="304"/>
      <c r="HKC28" s="304"/>
      <c r="HKD28" s="304"/>
      <c r="HKE28" s="304"/>
      <c r="HKF28" s="304"/>
      <c r="HKG28" s="304"/>
      <c r="HKH28" s="304"/>
      <c r="HKI28" s="304"/>
      <c r="HKJ28" s="304"/>
      <c r="HKK28" s="304"/>
      <c r="HKL28" s="304"/>
      <c r="HKM28" s="304"/>
      <c r="HKN28" s="304"/>
      <c r="HKO28" s="304"/>
      <c r="HKP28" s="304"/>
      <c r="HKQ28" s="304"/>
      <c r="HKR28" s="304"/>
      <c r="HKS28" s="304"/>
      <c r="HKT28" s="304"/>
      <c r="HKU28" s="304"/>
      <c r="HKV28" s="304"/>
      <c r="HKW28" s="304"/>
      <c r="HKX28" s="304"/>
      <c r="HKY28" s="304"/>
      <c r="HKZ28" s="304"/>
      <c r="HLA28" s="304"/>
      <c r="HLB28" s="304"/>
      <c r="HLC28" s="304"/>
      <c r="HLD28" s="304"/>
      <c r="HLE28" s="304"/>
      <c r="HLF28" s="304"/>
      <c r="HLG28" s="304"/>
      <c r="HLH28" s="304"/>
      <c r="HLI28" s="304"/>
      <c r="HLJ28" s="304"/>
      <c r="HLK28" s="304"/>
      <c r="HLL28" s="304"/>
      <c r="HLM28" s="304"/>
      <c r="HLN28" s="304"/>
      <c r="HLO28" s="304"/>
      <c r="HLP28" s="304"/>
      <c r="HLQ28" s="304"/>
      <c r="HLR28" s="304"/>
      <c r="HLS28" s="304"/>
      <c r="HLT28" s="304"/>
      <c r="HLU28" s="304"/>
      <c r="HLV28" s="304"/>
      <c r="HLW28" s="304"/>
      <c r="HLX28" s="304"/>
      <c r="HLY28" s="304"/>
      <c r="HLZ28" s="304"/>
      <c r="HMA28" s="304"/>
      <c r="HMB28" s="304"/>
      <c r="HMC28" s="304"/>
      <c r="HMD28" s="304"/>
      <c r="HME28" s="304"/>
      <c r="HMF28" s="304"/>
      <c r="HMG28" s="304"/>
      <c r="HMH28" s="304"/>
      <c r="HMI28" s="304"/>
      <c r="HMJ28" s="304"/>
      <c r="HMK28" s="304"/>
      <c r="HML28" s="304"/>
      <c r="HMM28" s="304"/>
      <c r="HMN28" s="304"/>
      <c r="HMO28" s="304"/>
      <c r="HMP28" s="304"/>
      <c r="HMQ28" s="304"/>
      <c r="HMR28" s="304"/>
      <c r="HMS28" s="304"/>
      <c r="HMT28" s="304"/>
      <c r="HMU28" s="304"/>
      <c r="HMV28" s="304"/>
      <c r="HMW28" s="304"/>
      <c r="HMX28" s="304"/>
      <c r="HMY28" s="304"/>
      <c r="HMZ28" s="304"/>
      <c r="HNA28" s="304"/>
      <c r="HNB28" s="304"/>
      <c r="HNC28" s="304"/>
      <c r="HND28" s="304"/>
      <c r="HNE28" s="304"/>
      <c r="HNF28" s="304"/>
      <c r="HNG28" s="304"/>
      <c r="HNH28" s="304"/>
      <c r="HNI28" s="304"/>
      <c r="HNJ28" s="304"/>
      <c r="HNK28" s="304"/>
      <c r="HNL28" s="304"/>
      <c r="HNM28" s="304"/>
      <c r="HNN28" s="304"/>
      <c r="HNO28" s="304"/>
      <c r="HNP28" s="304"/>
      <c r="HNQ28" s="304"/>
      <c r="HNR28" s="304"/>
      <c r="HNS28" s="304"/>
      <c r="HNT28" s="304"/>
      <c r="HNU28" s="304"/>
      <c r="HNV28" s="304"/>
      <c r="HNW28" s="304"/>
      <c r="HNX28" s="304"/>
      <c r="HNY28" s="304"/>
      <c r="HNZ28" s="304"/>
      <c r="HOA28" s="304"/>
      <c r="HOB28" s="304"/>
      <c r="HOC28" s="304"/>
      <c r="HOD28" s="304"/>
      <c r="HOE28" s="304"/>
      <c r="HOF28" s="304"/>
      <c r="HOG28" s="304"/>
      <c r="HOH28" s="304"/>
      <c r="HOI28" s="304"/>
      <c r="HOJ28" s="304"/>
      <c r="HOK28" s="304"/>
      <c r="HOL28" s="304"/>
      <c r="HOM28" s="304"/>
      <c r="HON28" s="304"/>
      <c r="HOO28" s="304"/>
      <c r="HOP28" s="304"/>
      <c r="HOQ28" s="304"/>
      <c r="HOR28" s="304"/>
      <c r="HOS28" s="304"/>
      <c r="HOT28" s="304"/>
      <c r="HOU28" s="304"/>
      <c r="HOV28" s="304"/>
      <c r="HOW28" s="304"/>
      <c r="HOX28" s="304"/>
      <c r="HOY28" s="304"/>
      <c r="HOZ28" s="304"/>
      <c r="HPA28" s="304"/>
      <c r="HPB28" s="304"/>
      <c r="HPC28" s="304"/>
      <c r="HPD28" s="304"/>
      <c r="HPE28" s="304"/>
      <c r="HPF28" s="304"/>
      <c r="HPG28" s="304"/>
      <c r="HPH28" s="304"/>
      <c r="HPI28" s="304"/>
      <c r="HPJ28" s="304"/>
      <c r="HPK28" s="304"/>
      <c r="HPL28" s="304"/>
      <c r="HPM28" s="304"/>
      <c r="HPN28" s="304"/>
      <c r="HPO28" s="304"/>
      <c r="HPP28" s="304"/>
      <c r="HPQ28" s="304"/>
      <c r="HPR28" s="304"/>
      <c r="HPS28" s="304"/>
      <c r="HPT28" s="304"/>
      <c r="HPU28" s="304"/>
      <c r="HPV28" s="304"/>
      <c r="HPW28" s="304"/>
      <c r="HPX28" s="304"/>
      <c r="HPY28" s="304"/>
      <c r="HPZ28" s="304"/>
      <c r="HQA28" s="304"/>
      <c r="HQB28" s="304"/>
      <c r="HQC28" s="304"/>
      <c r="HQD28" s="304"/>
      <c r="HQE28" s="304"/>
      <c r="HQF28" s="304"/>
      <c r="HQG28" s="304"/>
      <c r="HQH28" s="304"/>
      <c r="HQI28" s="304"/>
      <c r="HQJ28" s="304"/>
      <c r="HQK28" s="304"/>
      <c r="HQL28" s="304"/>
      <c r="HQM28" s="304"/>
      <c r="HQN28" s="304"/>
      <c r="HQO28" s="304"/>
      <c r="HQP28" s="304"/>
      <c r="HQQ28" s="304"/>
      <c r="HQR28" s="304"/>
      <c r="HQS28" s="304"/>
      <c r="HQT28" s="304"/>
      <c r="HQU28" s="304"/>
      <c r="HQV28" s="304"/>
      <c r="HQW28" s="304"/>
      <c r="HQX28" s="304"/>
      <c r="HQY28" s="304"/>
      <c r="HQZ28" s="304"/>
      <c r="HRA28" s="304"/>
      <c r="HRB28" s="304"/>
      <c r="HRC28" s="304"/>
      <c r="HRD28" s="304"/>
      <c r="HRE28" s="304"/>
      <c r="HRF28" s="304"/>
      <c r="HRG28" s="304"/>
      <c r="HRH28" s="304"/>
      <c r="HRI28" s="304"/>
      <c r="HRJ28" s="304"/>
      <c r="HRK28" s="304"/>
      <c r="HRL28" s="304"/>
      <c r="HRM28" s="304"/>
      <c r="HRN28" s="304"/>
      <c r="HRO28" s="304"/>
      <c r="HRP28" s="304"/>
      <c r="HRQ28" s="304"/>
      <c r="HRR28" s="304"/>
      <c r="HRS28" s="304"/>
      <c r="HRT28" s="304"/>
      <c r="HRU28" s="304"/>
      <c r="HRV28" s="304"/>
      <c r="HRW28" s="304"/>
      <c r="HRX28" s="304"/>
      <c r="HRY28" s="304"/>
      <c r="HRZ28" s="304"/>
      <c r="HSA28" s="304"/>
      <c r="HSB28" s="304"/>
      <c r="HSC28" s="304"/>
      <c r="HSD28" s="304"/>
      <c r="HSE28" s="304"/>
      <c r="HSF28" s="304"/>
      <c r="HSG28" s="304"/>
      <c r="HSH28" s="304"/>
      <c r="HSI28" s="304"/>
      <c r="HSJ28" s="304"/>
      <c r="HSK28" s="304"/>
      <c r="HSL28" s="304"/>
      <c r="HSM28" s="304"/>
      <c r="HSN28" s="304"/>
      <c r="HSO28" s="304"/>
      <c r="HSP28" s="304"/>
      <c r="HSQ28" s="304"/>
      <c r="HSR28" s="304"/>
      <c r="HSS28" s="304"/>
      <c r="HST28" s="304"/>
      <c r="HSU28" s="304"/>
      <c r="HSV28" s="304"/>
      <c r="HSW28" s="304"/>
      <c r="HSX28" s="304"/>
      <c r="HSY28" s="304"/>
      <c r="HSZ28" s="304"/>
      <c r="HTA28" s="304"/>
      <c r="HTB28" s="304"/>
      <c r="HTC28" s="304"/>
      <c r="HTD28" s="304"/>
      <c r="HTE28" s="304"/>
      <c r="HTF28" s="304"/>
      <c r="HTG28" s="304"/>
      <c r="HTH28" s="304"/>
      <c r="HTI28" s="304"/>
      <c r="HTJ28" s="304"/>
      <c r="HTK28" s="304"/>
      <c r="HTL28" s="304"/>
      <c r="HTM28" s="304"/>
      <c r="HTN28" s="304"/>
      <c r="HTO28" s="304"/>
      <c r="HTP28" s="304"/>
      <c r="HTQ28" s="304"/>
      <c r="HTR28" s="304"/>
      <c r="HTS28" s="304"/>
      <c r="HTT28" s="304"/>
      <c r="HTU28" s="304"/>
      <c r="HTV28" s="304"/>
      <c r="HTW28" s="304"/>
      <c r="HTX28" s="304"/>
      <c r="HTY28" s="304"/>
      <c r="HTZ28" s="304"/>
      <c r="HUA28" s="304"/>
      <c r="HUB28" s="304"/>
      <c r="HUC28" s="304"/>
      <c r="HUD28" s="304"/>
      <c r="HUE28" s="304"/>
      <c r="HUF28" s="304"/>
      <c r="HUG28" s="304"/>
      <c r="HUH28" s="304"/>
      <c r="HUI28" s="304"/>
      <c r="HUJ28" s="304"/>
      <c r="HUK28" s="304"/>
      <c r="HUL28" s="304"/>
      <c r="HUM28" s="304"/>
      <c r="HUN28" s="304"/>
      <c r="HUO28" s="304"/>
      <c r="HUP28" s="304"/>
      <c r="HUQ28" s="304"/>
      <c r="HUR28" s="304"/>
      <c r="HUS28" s="304"/>
      <c r="HUT28" s="304"/>
      <c r="HUU28" s="304"/>
      <c r="HUV28" s="304"/>
      <c r="HUW28" s="304"/>
      <c r="HUX28" s="304"/>
      <c r="HUY28" s="304"/>
      <c r="HUZ28" s="304"/>
      <c r="HVA28" s="304"/>
      <c r="HVB28" s="304"/>
      <c r="HVC28" s="304"/>
      <c r="HVD28" s="304"/>
      <c r="HVE28" s="304"/>
      <c r="HVF28" s="304"/>
      <c r="HVG28" s="304"/>
      <c r="HVH28" s="304"/>
      <c r="HVI28" s="304"/>
      <c r="HVJ28" s="304"/>
      <c r="HVK28" s="304"/>
      <c r="HVL28" s="304"/>
      <c r="HVM28" s="304"/>
      <c r="HVN28" s="304"/>
      <c r="HVO28" s="304"/>
      <c r="HVP28" s="304"/>
      <c r="HVQ28" s="304"/>
      <c r="HVR28" s="304"/>
      <c r="HVS28" s="304"/>
      <c r="HVT28" s="304"/>
      <c r="HVU28" s="304"/>
      <c r="HVV28" s="304"/>
      <c r="HVW28" s="304"/>
      <c r="HVX28" s="304"/>
      <c r="HVY28" s="304"/>
      <c r="HVZ28" s="304"/>
      <c r="HWA28" s="304"/>
      <c r="HWB28" s="304"/>
      <c r="HWC28" s="304"/>
      <c r="HWD28" s="304"/>
      <c r="HWE28" s="304"/>
      <c r="HWF28" s="304"/>
      <c r="HWG28" s="304"/>
      <c r="HWH28" s="304"/>
      <c r="HWI28" s="304"/>
      <c r="HWJ28" s="304"/>
      <c r="HWK28" s="304"/>
      <c r="HWL28" s="304"/>
      <c r="HWM28" s="304"/>
      <c r="HWN28" s="304"/>
      <c r="HWO28" s="304"/>
      <c r="HWP28" s="304"/>
      <c r="HWQ28" s="304"/>
      <c r="HWR28" s="304"/>
      <c r="HWS28" s="304"/>
      <c r="HWT28" s="304"/>
      <c r="HWU28" s="304"/>
      <c r="HWV28" s="304"/>
      <c r="HWW28" s="304"/>
      <c r="HWX28" s="304"/>
      <c r="HWY28" s="304"/>
      <c r="HWZ28" s="304"/>
      <c r="HXA28" s="304"/>
      <c r="HXB28" s="304"/>
      <c r="HXC28" s="304"/>
      <c r="HXD28" s="304"/>
      <c r="HXE28" s="304"/>
      <c r="HXF28" s="304"/>
      <c r="HXG28" s="304"/>
      <c r="HXH28" s="304"/>
      <c r="HXI28" s="304"/>
      <c r="HXJ28" s="304"/>
      <c r="HXK28" s="304"/>
      <c r="HXL28" s="304"/>
      <c r="HXM28" s="304"/>
      <c r="HXN28" s="304"/>
      <c r="HXO28" s="304"/>
      <c r="HXP28" s="304"/>
      <c r="HXQ28" s="304"/>
      <c r="HXR28" s="304"/>
      <c r="HXS28" s="304"/>
      <c r="HXT28" s="304"/>
      <c r="HXU28" s="304"/>
      <c r="HXV28" s="304"/>
      <c r="HXW28" s="304"/>
      <c r="HXX28" s="304"/>
      <c r="HXY28" s="304"/>
      <c r="HXZ28" s="304"/>
      <c r="HYA28" s="304"/>
      <c r="HYB28" s="304"/>
      <c r="HYC28" s="304"/>
      <c r="HYD28" s="304"/>
      <c r="HYE28" s="304"/>
      <c r="HYF28" s="304"/>
      <c r="HYG28" s="304"/>
      <c r="HYH28" s="304"/>
      <c r="HYI28" s="304"/>
      <c r="HYJ28" s="304"/>
      <c r="HYK28" s="304"/>
      <c r="HYL28" s="304"/>
      <c r="HYM28" s="304"/>
      <c r="HYN28" s="304"/>
      <c r="HYO28" s="304"/>
      <c r="HYP28" s="304"/>
      <c r="HYQ28" s="304"/>
      <c r="HYR28" s="304"/>
      <c r="HYS28" s="304"/>
      <c r="HYT28" s="304"/>
      <c r="HYU28" s="304"/>
      <c r="HYV28" s="304"/>
      <c r="HYW28" s="304"/>
      <c r="HYX28" s="304"/>
      <c r="HYY28" s="304"/>
      <c r="HYZ28" s="304"/>
      <c r="HZA28" s="304"/>
      <c r="HZB28" s="304"/>
      <c r="HZC28" s="304"/>
      <c r="HZD28" s="304"/>
      <c r="HZE28" s="304"/>
      <c r="HZF28" s="304"/>
      <c r="HZG28" s="304"/>
      <c r="HZH28" s="304"/>
      <c r="HZI28" s="304"/>
      <c r="HZJ28" s="304"/>
      <c r="HZK28" s="304"/>
      <c r="HZL28" s="304"/>
      <c r="HZM28" s="304"/>
      <c r="HZN28" s="304"/>
      <c r="HZO28" s="304"/>
      <c r="HZP28" s="304"/>
      <c r="HZQ28" s="304"/>
      <c r="HZR28" s="304"/>
      <c r="HZS28" s="304"/>
      <c r="HZT28" s="304"/>
      <c r="HZU28" s="304"/>
      <c r="HZV28" s="304"/>
      <c r="HZW28" s="304"/>
      <c r="HZX28" s="304"/>
      <c r="HZY28" s="304"/>
      <c r="HZZ28" s="304"/>
      <c r="IAA28" s="304"/>
      <c r="IAB28" s="304"/>
      <c r="IAC28" s="304"/>
      <c r="IAD28" s="304"/>
      <c r="IAE28" s="304"/>
      <c r="IAF28" s="304"/>
      <c r="IAG28" s="304"/>
      <c r="IAH28" s="304"/>
      <c r="IAI28" s="304"/>
      <c r="IAJ28" s="304"/>
      <c r="IAK28" s="304"/>
      <c r="IAL28" s="304"/>
      <c r="IAM28" s="304"/>
      <c r="IAN28" s="304"/>
      <c r="IAO28" s="304"/>
      <c r="IAP28" s="304"/>
      <c r="IAQ28" s="304"/>
      <c r="IAR28" s="304"/>
      <c r="IAS28" s="304"/>
      <c r="IAT28" s="304"/>
      <c r="IAU28" s="304"/>
      <c r="IAV28" s="304"/>
      <c r="IAW28" s="304"/>
      <c r="IAX28" s="304"/>
      <c r="IAY28" s="304"/>
      <c r="IAZ28" s="304"/>
      <c r="IBA28" s="304"/>
      <c r="IBB28" s="304"/>
      <c r="IBC28" s="304"/>
      <c r="IBD28" s="304"/>
      <c r="IBE28" s="304"/>
      <c r="IBF28" s="304"/>
      <c r="IBG28" s="304"/>
      <c r="IBH28" s="304"/>
      <c r="IBI28" s="304"/>
      <c r="IBJ28" s="304"/>
      <c r="IBK28" s="304"/>
      <c r="IBL28" s="304"/>
      <c r="IBM28" s="304"/>
      <c r="IBN28" s="304"/>
      <c r="IBO28" s="304"/>
      <c r="IBP28" s="304"/>
      <c r="IBQ28" s="304"/>
      <c r="IBR28" s="304"/>
      <c r="IBS28" s="304"/>
      <c r="IBT28" s="304"/>
      <c r="IBU28" s="304"/>
      <c r="IBV28" s="304"/>
      <c r="IBW28" s="304"/>
      <c r="IBX28" s="304"/>
      <c r="IBY28" s="304"/>
      <c r="IBZ28" s="304"/>
      <c r="ICA28" s="304"/>
      <c r="ICB28" s="304"/>
      <c r="ICC28" s="304"/>
      <c r="ICD28" s="304"/>
      <c r="ICE28" s="304"/>
      <c r="ICF28" s="304"/>
      <c r="ICG28" s="304"/>
      <c r="ICH28" s="304"/>
      <c r="ICI28" s="304"/>
      <c r="ICJ28" s="304"/>
      <c r="ICK28" s="304"/>
      <c r="ICL28" s="304"/>
      <c r="ICM28" s="304"/>
      <c r="ICN28" s="304"/>
      <c r="ICO28" s="304"/>
      <c r="ICP28" s="304"/>
      <c r="ICQ28" s="304"/>
      <c r="ICR28" s="304"/>
      <c r="ICS28" s="304"/>
      <c r="ICT28" s="304"/>
      <c r="ICU28" s="304"/>
      <c r="ICV28" s="304"/>
      <c r="ICW28" s="304"/>
      <c r="ICX28" s="304"/>
      <c r="ICY28" s="304"/>
      <c r="ICZ28" s="304"/>
      <c r="IDA28" s="304"/>
      <c r="IDB28" s="304"/>
      <c r="IDC28" s="304"/>
      <c r="IDD28" s="304"/>
      <c r="IDE28" s="304"/>
      <c r="IDF28" s="304"/>
      <c r="IDG28" s="304"/>
      <c r="IDH28" s="304"/>
      <c r="IDI28" s="304"/>
      <c r="IDJ28" s="304"/>
      <c r="IDK28" s="304"/>
      <c r="IDL28" s="304"/>
      <c r="IDM28" s="304"/>
      <c r="IDN28" s="304"/>
      <c r="IDO28" s="304"/>
      <c r="IDP28" s="304"/>
      <c r="IDQ28" s="304"/>
      <c r="IDR28" s="304"/>
      <c r="IDS28" s="304"/>
      <c r="IDT28" s="304"/>
      <c r="IDU28" s="304"/>
      <c r="IDV28" s="304"/>
      <c r="IDW28" s="304"/>
      <c r="IDX28" s="304"/>
      <c r="IDY28" s="304"/>
      <c r="IDZ28" s="304"/>
      <c r="IEA28" s="304"/>
      <c r="IEB28" s="304"/>
      <c r="IEC28" s="304"/>
      <c r="IED28" s="304"/>
      <c r="IEE28" s="304"/>
      <c r="IEF28" s="304"/>
      <c r="IEG28" s="304"/>
      <c r="IEH28" s="304"/>
      <c r="IEI28" s="304"/>
      <c r="IEJ28" s="304"/>
      <c r="IEK28" s="304"/>
      <c r="IEL28" s="304"/>
      <c r="IEM28" s="304"/>
      <c r="IEN28" s="304"/>
      <c r="IEO28" s="304"/>
      <c r="IEP28" s="304"/>
      <c r="IEQ28" s="304"/>
      <c r="IER28" s="304"/>
      <c r="IES28" s="304"/>
      <c r="IET28" s="304"/>
      <c r="IEU28" s="304"/>
      <c r="IEV28" s="304"/>
      <c r="IEW28" s="304"/>
      <c r="IEX28" s="304"/>
      <c r="IEY28" s="304"/>
      <c r="IEZ28" s="304"/>
      <c r="IFA28" s="304"/>
      <c r="IFB28" s="304"/>
      <c r="IFC28" s="304"/>
      <c r="IFD28" s="304"/>
      <c r="IFE28" s="304"/>
      <c r="IFF28" s="304"/>
      <c r="IFG28" s="304"/>
      <c r="IFH28" s="304"/>
      <c r="IFI28" s="304"/>
      <c r="IFJ28" s="304"/>
      <c r="IFK28" s="304"/>
      <c r="IFL28" s="304"/>
      <c r="IFM28" s="304"/>
      <c r="IFN28" s="304"/>
      <c r="IFO28" s="304"/>
      <c r="IFP28" s="304"/>
      <c r="IFQ28" s="304"/>
      <c r="IFR28" s="304"/>
      <c r="IFS28" s="304"/>
      <c r="IFT28" s="304"/>
      <c r="IFU28" s="304"/>
      <c r="IFV28" s="304"/>
      <c r="IFW28" s="304"/>
      <c r="IFX28" s="304"/>
      <c r="IFY28" s="304"/>
      <c r="IFZ28" s="304"/>
      <c r="IGA28" s="304"/>
      <c r="IGB28" s="304"/>
      <c r="IGC28" s="304"/>
      <c r="IGD28" s="304"/>
      <c r="IGE28" s="304"/>
      <c r="IGF28" s="304"/>
      <c r="IGG28" s="304"/>
      <c r="IGH28" s="304"/>
      <c r="IGI28" s="304"/>
      <c r="IGJ28" s="304"/>
      <c r="IGK28" s="304"/>
      <c r="IGL28" s="304"/>
      <c r="IGM28" s="304"/>
      <c r="IGN28" s="304"/>
      <c r="IGO28" s="304"/>
      <c r="IGP28" s="304"/>
      <c r="IGQ28" s="304"/>
      <c r="IGR28" s="304"/>
      <c r="IGS28" s="304"/>
      <c r="IGT28" s="304"/>
      <c r="IGU28" s="304"/>
      <c r="IGV28" s="304"/>
      <c r="IGW28" s="304"/>
      <c r="IGX28" s="304"/>
      <c r="IGY28" s="304"/>
      <c r="IGZ28" s="304"/>
      <c r="IHA28" s="304"/>
      <c r="IHB28" s="304"/>
      <c r="IHC28" s="304"/>
      <c r="IHD28" s="304"/>
      <c r="IHE28" s="304"/>
      <c r="IHF28" s="304"/>
      <c r="IHG28" s="304"/>
      <c r="IHH28" s="304"/>
      <c r="IHI28" s="304"/>
      <c r="IHJ28" s="304"/>
      <c r="IHK28" s="304"/>
      <c r="IHL28" s="304"/>
      <c r="IHM28" s="304"/>
      <c r="IHN28" s="304"/>
      <c r="IHO28" s="304"/>
      <c r="IHP28" s="304"/>
      <c r="IHQ28" s="304"/>
      <c r="IHR28" s="304"/>
      <c r="IHS28" s="304"/>
      <c r="IHT28" s="304"/>
      <c r="IHU28" s="304"/>
      <c r="IHV28" s="304"/>
      <c r="IHW28" s="304"/>
      <c r="IHX28" s="304"/>
      <c r="IHY28" s="304"/>
      <c r="IHZ28" s="304"/>
      <c r="IIA28" s="304"/>
      <c r="IIB28" s="304"/>
      <c r="IIC28" s="304"/>
      <c r="IID28" s="304"/>
      <c r="IIE28" s="304"/>
      <c r="IIF28" s="304"/>
      <c r="IIG28" s="304"/>
      <c r="IIH28" s="304"/>
      <c r="III28" s="304"/>
      <c r="IIJ28" s="304"/>
      <c r="IIK28" s="304"/>
      <c r="IIL28" s="304"/>
      <c r="IIM28" s="304"/>
      <c r="IIN28" s="304"/>
      <c r="IIO28" s="304"/>
      <c r="IIP28" s="304"/>
      <c r="IIQ28" s="304"/>
      <c r="IIR28" s="304"/>
      <c r="IIS28" s="304"/>
      <c r="IIT28" s="304"/>
      <c r="IIU28" s="304"/>
      <c r="IIV28" s="304"/>
      <c r="IIW28" s="304"/>
      <c r="IIX28" s="304"/>
      <c r="IIY28" s="304"/>
      <c r="IIZ28" s="304"/>
      <c r="IJA28" s="304"/>
      <c r="IJB28" s="304"/>
      <c r="IJC28" s="304"/>
      <c r="IJD28" s="304"/>
      <c r="IJE28" s="304"/>
      <c r="IJF28" s="304"/>
      <c r="IJG28" s="304"/>
      <c r="IJH28" s="304"/>
      <c r="IJI28" s="304"/>
      <c r="IJJ28" s="304"/>
      <c r="IJK28" s="304"/>
      <c r="IJL28" s="304"/>
      <c r="IJM28" s="304"/>
      <c r="IJN28" s="304"/>
      <c r="IJO28" s="304"/>
      <c r="IJP28" s="304"/>
      <c r="IJQ28" s="304"/>
      <c r="IJR28" s="304"/>
      <c r="IJS28" s="304"/>
      <c r="IJT28" s="304"/>
      <c r="IJU28" s="304"/>
      <c r="IJV28" s="304"/>
      <c r="IJW28" s="304"/>
      <c r="IJX28" s="304"/>
      <c r="IJY28" s="304"/>
      <c r="IJZ28" s="304"/>
      <c r="IKA28" s="304"/>
      <c r="IKB28" s="304"/>
      <c r="IKC28" s="304"/>
      <c r="IKD28" s="304"/>
      <c r="IKE28" s="304"/>
      <c r="IKF28" s="304"/>
      <c r="IKG28" s="304"/>
      <c r="IKH28" s="304"/>
      <c r="IKI28" s="304"/>
      <c r="IKJ28" s="304"/>
      <c r="IKK28" s="304"/>
      <c r="IKL28" s="304"/>
      <c r="IKM28" s="304"/>
      <c r="IKN28" s="304"/>
      <c r="IKO28" s="304"/>
      <c r="IKP28" s="304"/>
      <c r="IKQ28" s="304"/>
      <c r="IKR28" s="304"/>
      <c r="IKS28" s="304"/>
      <c r="IKT28" s="304"/>
      <c r="IKU28" s="304"/>
      <c r="IKV28" s="304"/>
      <c r="IKW28" s="304"/>
      <c r="IKX28" s="304"/>
      <c r="IKY28" s="304"/>
      <c r="IKZ28" s="304"/>
      <c r="ILA28" s="304"/>
      <c r="ILB28" s="304"/>
      <c r="ILC28" s="304"/>
      <c r="ILD28" s="304"/>
      <c r="ILE28" s="304"/>
      <c r="ILF28" s="304"/>
      <c r="ILG28" s="304"/>
      <c r="ILH28" s="304"/>
      <c r="ILI28" s="304"/>
      <c r="ILJ28" s="304"/>
      <c r="ILK28" s="304"/>
      <c r="ILL28" s="304"/>
      <c r="ILM28" s="304"/>
      <c r="ILN28" s="304"/>
      <c r="ILO28" s="304"/>
      <c r="ILP28" s="304"/>
      <c r="ILQ28" s="304"/>
      <c r="ILR28" s="304"/>
      <c r="ILS28" s="304"/>
      <c r="ILT28" s="304"/>
      <c r="ILU28" s="304"/>
      <c r="ILV28" s="304"/>
      <c r="ILW28" s="304"/>
      <c r="ILX28" s="304"/>
      <c r="ILY28" s="304"/>
      <c r="ILZ28" s="304"/>
      <c r="IMA28" s="304"/>
      <c r="IMB28" s="304"/>
      <c r="IMC28" s="304"/>
      <c r="IMD28" s="304"/>
      <c r="IME28" s="304"/>
      <c r="IMF28" s="304"/>
      <c r="IMG28" s="304"/>
      <c r="IMH28" s="304"/>
      <c r="IMI28" s="304"/>
      <c r="IMJ28" s="304"/>
      <c r="IMK28" s="304"/>
      <c r="IML28" s="304"/>
      <c r="IMM28" s="304"/>
      <c r="IMN28" s="304"/>
      <c r="IMO28" s="304"/>
      <c r="IMP28" s="304"/>
      <c r="IMQ28" s="304"/>
      <c r="IMR28" s="304"/>
      <c r="IMS28" s="304"/>
      <c r="IMT28" s="304"/>
      <c r="IMU28" s="304"/>
      <c r="IMV28" s="304"/>
      <c r="IMW28" s="304"/>
      <c r="IMX28" s="304"/>
      <c r="IMY28" s="304"/>
      <c r="IMZ28" s="304"/>
      <c r="INA28" s="304"/>
      <c r="INB28" s="304"/>
      <c r="INC28" s="304"/>
      <c r="IND28" s="304"/>
      <c r="INE28" s="304"/>
      <c r="INF28" s="304"/>
      <c r="ING28" s="304"/>
      <c r="INH28" s="304"/>
      <c r="INI28" s="304"/>
      <c r="INJ28" s="304"/>
      <c r="INK28" s="304"/>
      <c r="INL28" s="304"/>
      <c r="INM28" s="304"/>
      <c r="INN28" s="304"/>
      <c r="INO28" s="304"/>
      <c r="INP28" s="304"/>
      <c r="INQ28" s="304"/>
      <c r="INR28" s="304"/>
      <c r="INS28" s="304"/>
      <c r="INT28" s="304"/>
      <c r="INU28" s="304"/>
      <c r="INV28" s="304"/>
      <c r="INW28" s="304"/>
      <c r="INX28" s="304"/>
      <c r="INY28" s="304"/>
      <c r="INZ28" s="304"/>
      <c r="IOA28" s="304"/>
      <c r="IOB28" s="304"/>
      <c r="IOC28" s="304"/>
      <c r="IOD28" s="304"/>
      <c r="IOE28" s="304"/>
      <c r="IOF28" s="304"/>
      <c r="IOG28" s="304"/>
      <c r="IOH28" s="304"/>
      <c r="IOI28" s="304"/>
      <c r="IOJ28" s="304"/>
      <c r="IOK28" s="304"/>
      <c r="IOL28" s="304"/>
      <c r="IOM28" s="304"/>
      <c r="ION28" s="304"/>
      <c r="IOO28" s="304"/>
      <c r="IOP28" s="304"/>
      <c r="IOQ28" s="304"/>
      <c r="IOR28" s="304"/>
      <c r="IOS28" s="304"/>
      <c r="IOT28" s="304"/>
      <c r="IOU28" s="304"/>
      <c r="IOV28" s="304"/>
      <c r="IOW28" s="304"/>
      <c r="IOX28" s="304"/>
      <c r="IOY28" s="304"/>
      <c r="IOZ28" s="304"/>
      <c r="IPA28" s="304"/>
      <c r="IPB28" s="304"/>
      <c r="IPC28" s="304"/>
      <c r="IPD28" s="304"/>
      <c r="IPE28" s="304"/>
      <c r="IPF28" s="304"/>
      <c r="IPG28" s="304"/>
      <c r="IPH28" s="304"/>
      <c r="IPI28" s="304"/>
      <c r="IPJ28" s="304"/>
      <c r="IPK28" s="304"/>
      <c r="IPL28" s="304"/>
      <c r="IPM28" s="304"/>
      <c r="IPN28" s="304"/>
      <c r="IPO28" s="304"/>
      <c r="IPP28" s="304"/>
      <c r="IPQ28" s="304"/>
      <c r="IPR28" s="304"/>
      <c r="IPS28" s="304"/>
      <c r="IPT28" s="304"/>
      <c r="IPU28" s="304"/>
      <c r="IPV28" s="304"/>
      <c r="IPW28" s="304"/>
      <c r="IPX28" s="304"/>
      <c r="IPY28" s="304"/>
      <c r="IPZ28" s="304"/>
      <c r="IQA28" s="304"/>
      <c r="IQB28" s="304"/>
      <c r="IQC28" s="304"/>
      <c r="IQD28" s="304"/>
      <c r="IQE28" s="304"/>
      <c r="IQF28" s="304"/>
      <c r="IQG28" s="304"/>
      <c r="IQH28" s="304"/>
      <c r="IQI28" s="304"/>
      <c r="IQJ28" s="304"/>
      <c r="IQK28" s="304"/>
      <c r="IQL28" s="304"/>
      <c r="IQM28" s="304"/>
      <c r="IQN28" s="304"/>
      <c r="IQO28" s="304"/>
      <c r="IQP28" s="304"/>
      <c r="IQQ28" s="304"/>
      <c r="IQR28" s="304"/>
      <c r="IQS28" s="304"/>
      <c r="IQT28" s="304"/>
      <c r="IQU28" s="304"/>
      <c r="IQV28" s="304"/>
      <c r="IQW28" s="304"/>
      <c r="IQX28" s="304"/>
      <c r="IQY28" s="304"/>
      <c r="IQZ28" s="304"/>
      <c r="IRA28" s="304"/>
      <c r="IRB28" s="304"/>
      <c r="IRC28" s="304"/>
      <c r="IRD28" s="304"/>
      <c r="IRE28" s="304"/>
      <c r="IRF28" s="304"/>
      <c r="IRG28" s="304"/>
      <c r="IRH28" s="304"/>
      <c r="IRI28" s="304"/>
      <c r="IRJ28" s="304"/>
      <c r="IRK28" s="304"/>
      <c r="IRL28" s="304"/>
      <c r="IRM28" s="304"/>
      <c r="IRN28" s="304"/>
      <c r="IRO28" s="304"/>
      <c r="IRP28" s="304"/>
      <c r="IRQ28" s="304"/>
      <c r="IRR28" s="304"/>
      <c r="IRS28" s="304"/>
      <c r="IRT28" s="304"/>
      <c r="IRU28" s="304"/>
      <c r="IRV28" s="304"/>
      <c r="IRW28" s="304"/>
      <c r="IRX28" s="304"/>
      <c r="IRY28" s="304"/>
      <c r="IRZ28" s="304"/>
      <c r="ISA28" s="304"/>
      <c r="ISB28" s="304"/>
      <c r="ISC28" s="304"/>
      <c r="ISD28" s="304"/>
      <c r="ISE28" s="304"/>
      <c r="ISF28" s="304"/>
      <c r="ISG28" s="304"/>
      <c r="ISH28" s="304"/>
      <c r="ISI28" s="304"/>
      <c r="ISJ28" s="304"/>
      <c r="ISK28" s="304"/>
      <c r="ISL28" s="304"/>
      <c r="ISM28" s="304"/>
      <c r="ISN28" s="304"/>
      <c r="ISO28" s="304"/>
      <c r="ISP28" s="304"/>
      <c r="ISQ28" s="304"/>
      <c r="ISR28" s="304"/>
      <c r="ISS28" s="304"/>
      <c r="IST28" s="304"/>
      <c r="ISU28" s="304"/>
      <c r="ISV28" s="304"/>
      <c r="ISW28" s="304"/>
      <c r="ISX28" s="304"/>
      <c r="ISY28" s="304"/>
      <c r="ISZ28" s="304"/>
      <c r="ITA28" s="304"/>
      <c r="ITB28" s="304"/>
      <c r="ITC28" s="304"/>
      <c r="ITD28" s="304"/>
      <c r="ITE28" s="304"/>
      <c r="ITF28" s="304"/>
      <c r="ITG28" s="304"/>
      <c r="ITH28" s="304"/>
      <c r="ITI28" s="304"/>
      <c r="ITJ28" s="304"/>
      <c r="ITK28" s="304"/>
      <c r="ITL28" s="304"/>
      <c r="ITM28" s="304"/>
      <c r="ITN28" s="304"/>
      <c r="ITO28" s="304"/>
      <c r="ITP28" s="304"/>
      <c r="ITQ28" s="304"/>
      <c r="ITR28" s="304"/>
      <c r="ITS28" s="304"/>
      <c r="ITT28" s="304"/>
      <c r="ITU28" s="304"/>
      <c r="ITV28" s="304"/>
      <c r="ITW28" s="304"/>
      <c r="ITX28" s="304"/>
      <c r="ITY28" s="304"/>
      <c r="ITZ28" s="304"/>
      <c r="IUA28" s="304"/>
      <c r="IUB28" s="304"/>
      <c r="IUC28" s="304"/>
      <c r="IUD28" s="304"/>
      <c r="IUE28" s="304"/>
      <c r="IUF28" s="304"/>
      <c r="IUG28" s="304"/>
      <c r="IUH28" s="304"/>
      <c r="IUI28" s="304"/>
      <c r="IUJ28" s="304"/>
      <c r="IUK28" s="304"/>
      <c r="IUL28" s="304"/>
      <c r="IUM28" s="304"/>
      <c r="IUN28" s="304"/>
      <c r="IUO28" s="304"/>
      <c r="IUP28" s="304"/>
      <c r="IUQ28" s="304"/>
      <c r="IUR28" s="304"/>
      <c r="IUS28" s="304"/>
      <c r="IUT28" s="304"/>
      <c r="IUU28" s="304"/>
      <c r="IUV28" s="304"/>
      <c r="IUW28" s="304"/>
      <c r="IUX28" s="304"/>
      <c r="IUY28" s="304"/>
      <c r="IUZ28" s="304"/>
      <c r="IVA28" s="304"/>
      <c r="IVB28" s="304"/>
      <c r="IVC28" s="304"/>
      <c r="IVD28" s="304"/>
      <c r="IVE28" s="304"/>
      <c r="IVF28" s="304"/>
      <c r="IVG28" s="304"/>
      <c r="IVH28" s="304"/>
      <c r="IVI28" s="304"/>
      <c r="IVJ28" s="304"/>
      <c r="IVK28" s="304"/>
      <c r="IVL28" s="304"/>
      <c r="IVM28" s="304"/>
      <c r="IVN28" s="304"/>
      <c r="IVO28" s="304"/>
      <c r="IVP28" s="304"/>
      <c r="IVQ28" s="304"/>
      <c r="IVR28" s="304"/>
      <c r="IVS28" s="304"/>
      <c r="IVT28" s="304"/>
      <c r="IVU28" s="304"/>
      <c r="IVV28" s="304"/>
      <c r="IVW28" s="304"/>
      <c r="IVX28" s="304"/>
      <c r="IVY28" s="304"/>
      <c r="IVZ28" s="304"/>
      <c r="IWA28" s="304"/>
      <c r="IWB28" s="304"/>
      <c r="IWC28" s="304"/>
      <c r="IWD28" s="304"/>
      <c r="IWE28" s="304"/>
      <c r="IWF28" s="304"/>
      <c r="IWG28" s="304"/>
      <c r="IWH28" s="304"/>
      <c r="IWI28" s="304"/>
      <c r="IWJ28" s="304"/>
      <c r="IWK28" s="304"/>
      <c r="IWL28" s="304"/>
      <c r="IWM28" s="304"/>
      <c r="IWN28" s="304"/>
      <c r="IWO28" s="304"/>
      <c r="IWP28" s="304"/>
      <c r="IWQ28" s="304"/>
      <c r="IWR28" s="304"/>
      <c r="IWS28" s="304"/>
      <c r="IWT28" s="304"/>
      <c r="IWU28" s="304"/>
      <c r="IWV28" s="304"/>
      <c r="IWW28" s="304"/>
      <c r="IWX28" s="304"/>
      <c r="IWY28" s="304"/>
      <c r="IWZ28" s="304"/>
      <c r="IXA28" s="304"/>
      <c r="IXB28" s="304"/>
      <c r="IXC28" s="304"/>
      <c r="IXD28" s="304"/>
      <c r="IXE28" s="304"/>
      <c r="IXF28" s="304"/>
      <c r="IXG28" s="304"/>
      <c r="IXH28" s="304"/>
      <c r="IXI28" s="304"/>
      <c r="IXJ28" s="304"/>
      <c r="IXK28" s="304"/>
      <c r="IXL28" s="304"/>
      <c r="IXM28" s="304"/>
      <c r="IXN28" s="304"/>
      <c r="IXO28" s="304"/>
      <c r="IXP28" s="304"/>
      <c r="IXQ28" s="304"/>
      <c r="IXR28" s="304"/>
      <c r="IXS28" s="304"/>
      <c r="IXT28" s="304"/>
      <c r="IXU28" s="304"/>
      <c r="IXV28" s="304"/>
      <c r="IXW28" s="304"/>
      <c r="IXX28" s="304"/>
      <c r="IXY28" s="304"/>
      <c r="IXZ28" s="304"/>
      <c r="IYA28" s="304"/>
      <c r="IYB28" s="304"/>
      <c r="IYC28" s="304"/>
      <c r="IYD28" s="304"/>
      <c r="IYE28" s="304"/>
      <c r="IYF28" s="304"/>
      <c r="IYG28" s="304"/>
      <c r="IYH28" s="304"/>
      <c r="IYI28" s="304"/>
      <c r="IYJ28" s="304"/>
      <c r="IYK28" s="304"/>
      <c r="IYL28" s="304"/>
      <c r="IYM28" s="304"/>
      <c r="IYN28" s="304"/>
      <c r="IYO28" s="304"/>
      <c r="IYP28" s="304"/>
      <c r="IYQ28" s="304"/>
      <c r="IYR28" s="304"/>
      <c r="IYS28" s="304"/>
      <c r="IYT28" s="304"/>
      <c r="IYU28" s="304"/>
      <c r="IYV28" s="304"/>
      <c r="IYW28" s="304"/>
      <c r="IYX28" s="304"/>
      <c r="IYY28" s="304"/>
      <c r="IYZ28" s="304"/>
      <c r="IZA28" s="304"/>
      <c r="IZB28" s="304"/>
      <c r="IZC28" s="304"/>
      <c r="IZD28" s="304"/>
      <c r="IZE28" s="304"/>
      <c r="IZF28" s="304"/>
      <c r="IZG28" s="304"/>
      <c r="IZH28" s="304"/>
      <c r="IZI28" s="304"/>
      <c r="IZJ28" s="304"/>
      <c r="IZK28" s="304"/>
      <c r="IZL28" s="304"/>
      <c r="IZM28" s="304"/>
      <c r="IZN28" s="304"/>
      <c r="IZO28" s="304"/>
      <c r="IZP28" s="304"/>
      <c r="IZQ28" s="304"/>
      <c r="IZR28" s="304"/>
      <c r="IZS28" s="304"/>
      <c r="IZT28" s="304"/>
      <c r="IZU28" s="304"/>
      <c r="IZV28" s="304"/>
      <c r="IZW28" s="304"/>
      <c r="IZX28" s="304"/>
      <c r="IZY28" s="304"/>
      <c r="IZZ28" s="304"/>
      <c r="JAA28" s="304"/>
      <c r="JAB28" s="304"/>
      <c r="JAC28" s="304"/>
      <c r="JAD28" s="304"/>
      <c r="JAE28" s="304"/>
      <c r="JAF28" s="304"/>
      <c r="JAG28" s="304"/>
      <c r="JAH28" s="304"/>
      <c r="JAI28" s="304"/>
      <c r="JAJ28" s="304"/>
      <c r="JAK28" s="304"/>
      <c r="JAL28" s="304"/>
      <c r="JAM28" s="304"/>
      <c r="JAN28" s="304"/>
      <c r="JAO28" s="304"/>
      <c r="JAP28" s="304"/>
      <c r="JAQ28" s="304"/>
      <c r="JAR28" s="304"/>
      <c r="JAS28" s="304"/>
      <c r="JAT28" s="304"/>
      <c r="JAU28" s="304"/>
      <c r="JAV28" s="304"/>
      <c r="JAW28" s="304"/>
      <c r="JAX28" s="304"/>
      <c r="JAY28" s="304"/>
      <c r="JAZ28" s="304"/>
      <c r="JBA28" s="304"/>
      <c r="JBB28" s="304"/>
      <c r="JBC28" s="304"/>
      <c r="JBD28" s="304"/>
      <c r="JBE28" s="304"/>
      <c r="JBF28" s="304"/>
      <c r="JBG28" s="304"/>
      <c r="JBH28" s="304"/>
      <c r="JBI28" s="304"/>
      <c r="JBJ28" s="304"/>
      <c r="JBK28" s="304"/>
      <c r="JBL28" s="304"/>
      <c r="JBM28" s="304"/>
      <c r="JBN28" s="304"/>
      <c r="JBO28" s="304"/>
      <c r="JBP28" s="304"/>
      <c r="JBQ28" s="304"/>
      <c r="JBR28" s="304"/>
      <c r="JBS28" s="304"/>
      <c r="JBT28" s="304"/>
      <c r="JBU28" s="304"/>
      <c r="JBV28" s="304"/>
      <c r="JBW28" s="304"/>
      <c r="JBX28" s="304"/>
      <c r="JBY28" s="304"/>
      <c r="JBZ28" s="304"/>
      <c r="JCA28" s="304"/>
      <c r="JCB28" s="304"/>
      <c r="JCC28" s="304"/>
      <c r="JCD28" s="304"/>
      <c r="JCE28" s="304"/>
      <c r="JCF28" s="304"/>
      <c r="JCG28" s="304"/>
      <c r="JCH28" s="304"/>
      <c r="JCI28" s="304"/>
      <c r="JCJ28" s="304"/>
      <c r="JCK28" s="304"/>
      <c r="JCL28" s="304"/>
      <c r="JCM28" s="304"/>
      <c r="JCN28" s="304"/>
      <c r="JCO28" s="304"/>
      <c r="JCP28" s="304"/>
      <c r="JCQ28" s="304"/>
      <c r="JCR28" s="304"/>
      <c r="JCS28" s="304"/>
      <c r="JCT28" s="304"/>
      <c r="JCU28" s="304"/>
      <c r="JCV28" s="304"/>
      <c r="JCW28" s="304"/>
      <c r="JCX28" s="304"/>
      <c r="JCY28" s="304"/>
      <c r="JCZ28" s="304"/>
      <c r="JDA28" s="304"/>
      <c r="JDB28" s="304"/>
      <c r="JDC28" s="304"/>
      <c r="JDD28" s="304"/>
      <c r="JDE28" s="304"/>
      <c r="JDF28" s="304"/>
      <c r="JDG28" s="304"/>
      <c r="JDH28" s="304"/>
      <c r="JDI28" s="304"/>
      <c r="JDJ28" s="304"/>
      <c r="JDK28" s="304"/>
      <c r="JDL28" s="304"/>
      <c r="JDM28" s="304"/>
      <c r="JDN28" s="304"/>
      <c r="JDO28" s="304"/>
      <c r="JDP28" s="304"/>
      <c r="JDQ28" s="304"/>
      <c r="JDR28" s="304"/>
      <c r="JDS28" s="304"/>
      <c r="JDT28" s="304"/>
      <c r="JDU28" s="304"/>
      <c r="JDV28" s="304"/>
      <c r="JDW28" s="304"/>
      <c r="JDX28" s="304"/>
      <c r="JDY28" s="304"/>
      <c r="JDZ28" s="304"/>
      <c r="JEA28" s="304"/>
      <c r="JEB28" s="304"/>
      <c r="JEC28" s="304"/>
      <c r="JED28" s="304"/>
      <c r="JEE28" s="304"/>
      <c r="JEF28" s="304"/>
      <c r="JEG28" s="304"/>
      <c r="JEH28" s="304"/>
      <c r="JEI28" s="304"/>
      <c r="JEJ28" s="304"/>
      <c r="JEK28" s="304"/>
      <c r="JEL28" s="304"/>
      <c r="JEM28" s="304"/>
      <c r="JEN28" s="304"/>
      <c r="JEO28" s="304"/>
      <c r="JEP28" s="304"/>
      <c r="JEQ28" s="304"/>
      <c r="JER28" s="304"/>
      <c r="JES28" s="304"/>
      <c r="JET28" s="304"/>
      <c r="JEU28" s="304"/>
      <c r="JEV28" s="304"/>
      <c r="JEW28" s="304"/>
      <c r="JEX28" s="304"/>
      <c r="JEY28" s="304"/>
      <c r="JEZ28" s="304"/>
      <c r="JFA28" s="304"/>
      <c r="JFB28" s="304"/>
      <c r="JFC28" s="304"/>
      <c r="JFD28" s="304"/>
      <c r="JFE28" s="304"/>
      <c r="JFF28" s="304"/>
      <c r="JFG28" s="304"/>
      <c r="JFH28" s="304"/>
      <c r="JFI28" s="304"/>
      <c r="JFJ28" s="304"/>
      <c r="JFK28" s="304"/>
      <c r="JFL28" s="304"/>
      <c r="JFM28" s="304"/>
      <c r="JFN28" s="304"/>
      <c r="JFO28" s="304"/>
      <c r="JFP28" s="304"/>
      <c r="JFQ28" s="304"/>
      <c r="JFR28" s="304"/>
      <c r="JFS28" s="304"/>
      <c r="JFT28" s="304"/>
      <c r="JFU28" s="304"/>
      <c r="JFV28" s="304"/>
      <c r="JFW28" s="304"/>
      <c r="JFX28" s="304"/>
      <c r="JFY28" s="304"/>
      <c r="JFZ28" s="304"/>
      <c r="JGA28" s="304"/>
      <c r="JGB28" s="304"/>
      <c r="JGC28" s="304"/>
      <c r="JGD28" s="304"/>
      <c r="JGE28" s="304"/>
      <c r="JGF28" s="304"/>
      <c r="JGG28" s="304"/>
      <c r="JGH28" s="304"/>
      <c r="JGI28" s="304"/>
      <c r="JGJ28" s="304"/>
      <c r="JGK28" s="304"/>
      <c r="JGL28" s="304"/>
      <c r="JGM28" s="304"/>
      <c r="JGN28" s="304"/>
      <c r="JGO28" s="304"/>
      <c r="JGP28" s="304"/>
      <c r="JGQ28" s="304"/>
      <c r="JGR28" s="304"/>
      <c r="JGS28" s="304"/>
      <c r="JGT28" s="304"/>
      <c r="JGU28" s="304"/>
      <c r="JGV28" s="304"/>
      <c r="JGW28" s="304"/>
      <c r="JGX28" s="304"/>
      <c r="JGY28" s="304"/>
      <c r="JGZ28" s="304"/>
      <c r="JHA28" s="304"/>
      <c r="JHB28" s="304"/>
      <c r="JHC28" s="304"/>
      <c r="JHD28" s="304"/>
      <c r="JHE28" s="304"/>
      <c r="JHF28" s="304"/>
      <c r="JHG28" s="304"/>
      <c r="JHH28" s="304"/>
      <c r="JHI28" s="304"/>
      <c r="JHJ28" s="304"/>
      <c r="JHK28" s="304"/>
      <c r="JHL28" s="304"/>
      <c r="JHM28" s="304"/>
      <c r="JHN28" s="304"/>
      <c r="JHO28" s="304"/>
      <c r="JHP28" s="304"/>
      <c r="JHQ28" s="304"/>
      <c r="JHR28" s="304"/>
      <c r="JHS28" s="304"/>
      <c r="JHT28" s="304"/>
      <c r="JHU28" s="304"/>
      <c r="JHV28" s="304"/>
      <c r="JHW28" s="304"/>
      <c r="JHX28" s="304"/>
      <c r="JHY28" s="304"/>
      <c r="JHZ28" s="304"/>
      <c r="JIA28" s="304"/>
      <c r="JIB28" s="304"/>
      <c r="JIC28" s="304"/>
      <c r="JID28" s="304"/>
      <c r="JIE28" s="304"/>
      <c r="JIF28" s="304"/>
      <c r="JIG28" s="304"/>
      <c r="JIH28" s="304"/>
      <c r="JII28" s="304"/>
      <c r="JIJ28" s="304"/>
      <c r="JIK28" s="304"/>
      <c r="JIL28" s="304"/>
      <c r="JIM28" s="304"/>
      <c r="JIN28" s="304"/>
      <c r="JIO28" s="304"/>
      <c r="JIP28" s="304"/>
      <c r="JIQ28" s="304"/>
      <c r="JIR28" s="304"/>
      <c r="JIS28" s="304"/>
      <c r="JIT28" s="304"/>
      <c r="JIU28" s="304"/>
      <c r="JIV28" s="304"/>
      <c r="JIW28" s="304"/>
      <c r="JIX28" s="304"/>
      <c r="JIY28" s="304"/>
      <c r="JIZ28" s="304"/>
      <c r="JJA28" s="304"/>
      <c r="JJB28" s="304"/>
      <c r="JJC28" s="304"/>
      <c r="JJD28" s="304"/>
      <c r="JJE28" s="304"/>
      <c r="JJF28" s="304"/>
      <c r="JJG28" s="304"/>
      <c r="JJH28" s="304"/>
      <c r="JJI28" s="304"/>
      <c r="JJJ28" s="304"/>
      <c r="JJK28" s="304"/>
      <c r="JJL28" s="304"/>
      <c r="JJM28" s="304"/>
      <c r="JJN28" s="304"/>
      <c r="JJO28" s="304"/>
      <c r="JJP28" s="304"/>
      <c r="JJQ28" s="304"/>
      <c r="JJR28" s="304"/>
      <c r="JJS28" s="304"/>
      <c r="JJT28" s="304"/>
      <c r="JJU28" s="304"/>
      <c r="JJV28" s="304"/>
      <c r="JJW28" s="304"/>
      <c r="JJX28" s="304"/>
      <c r="JJY28" s="304"/>
      <c r="JJZ28" s="304"/>
      <c r="JKA28" s="304"/>
      <c r="JKB28" s="304"/>
      <c r="JKC28" s="304"/>
      <c r="JKD28" s="304"/>
      <c r="JKE28" s="304"/>
      <c r="JKF28" s="304"/>
      <c r="JKG28" s="304"/>
      <c r="JKH28" s="304"/>
      <c r="JKI28" s="304"/>
      <c r="JKJ28" s="304"/>
      <c r="JKK28" s="304"/>
      <c r="JKL28" s="304"/>
      <c r="JKM28" s="304"/>
      <c r="JKN28" s="304"/>
      <c r="JKO28" s="304"/>
      <c r="JKP28" s="304"/>
      <c r="JKQ28" s="304"/>
      <c r="JKR28" s="304"/>
      <c r="JKS28" s="304"/>
      <c r="JKT28" s="304"/>
      <c r="JKU28" s="304"/>
      <c r="JKV28" s="304"/>
      <c r="JKW28" s="304"/>
      <c r="JKX28" s="304"/>
      <c r="JKY28" s="304"/>
      <c r="JKZ28" s="304"/>
      <c r="JLA28" s="304"/>
      <c r="JLB28" s="304"/>
      <c r="JLC28" s="304"/>
      <c r="JLD28" s="304"/>
      <c r="JLE28" s="304"/>
      <c r="JLF28" s="304"/>
      <c r="JLG28" s="304"/>
      <c r="JLH28" s="304"/>
      <c r="JLI28" s="304"/>
      <c r="JLJ28" s="304"/>
      <c r="JLK28" s="304"/>
      <c r="JLL28" s="304"/>
      <c r="JLM28" s="304"/>
      <c r="JLN28" s="304"/>
      <c r="JLO28" s="304"/>
      <c r="JLP28" s="304"/>
      <c r="JLQ28" s="304"/>
      <c r="JLR28" s="304"/>
      <c r="JLS28" s="304"/>
      <c r="JLT28" s="304"/>
      <c r="JLU28" s="304"/>
      <c r="JLV28" s="304"/>
      <c r="JLW28" s="304"/>
      <c r="JLX28" s="304"/>
      <c r="JLY28" s="304"/>
      <c r="JLZ28" s="304"/>
      <c r="JMA28" s="304"/>
      <c r="JMB28" s="304"/>
      <c r="JMC28" s="304"/>
      <c r="JMD28" s="304"/>
      <c r="JME28" s="304"/>
      <c r="JMF28" s="304"/>
      <c r="JMG28" s="304"/>
      <c r="JMH28" s="304"/>
      <c r="JMI28" s="304"/>
      <c r="JMJ28" s="304"/>
      <c r="JMK28" s="304"/>
      <c r="JML28" s="304"/>
      <c r="JMM28" s="304"/>
      <c r="JMN28" s="304"/>
      <c r="JMO28" s="304"/>
      <c r="JMP28" s="304"/>
      <c r="JMQ28" s="304"/>
      <c r="JMR28" s="304"/>
      <c r="JMS28" s="304"/>
      <c r="JMT28" s="304"/>
      <c r="JMU28" s="304"/>
      <c r="JMV28" s="304"/>
      <c r="JMW28" s="304"/>
      <c r="JMX28" s="304"/>
      <c r="JMY28" s="304"/>
      <c r="JMZ28" s="304"/>
      <c r="JNA28" s="304"/>
      <c r="JNB28" s="304"/>
      <c r="JNC28" s="304"/>
      <c r="JND28" s="304"/>
      <c r="JNE28" s="304"/>
      <c r="JNF28" s="304"/>
      <c r="JNG28" s="304"/>
      <c r="JNH28" s="304"/>
      <c r="JNI28" s="304"/>
      <c r="JNJ28" s="304"/>
      <c r="JNK28" s="304"/>
      <c r="JNL28" s="304"/>
      <c r="JNM28" s="304"/>
      <c r="JNN28" s="304"/>
      <c r="JNO28" s="304"/>
      <c r="JNP28" s="304"/>
      <c r="JNQ28" s="304"/>
      <c r="JNR28" s="304"/>
      <c r="JNS28" s="304"/>
      <c r="JNT28" s="304"/>
      <c r="JNU28" s="304"/>
      <c r="JNV28" s="304"/>
      <c r="JNW28" s="304"/>
      <c r="JNX28" s="304"/>
      <c r="JNY28" s="304"/>
      <c r="JNZ28" s="304"/>
      <c r="JOA28" s="304"/>
      <c r="JOB28" s="304"/>
      <c r="JOC28" s="304"/>
      <c r="JOD28" s="304"/>
      <c r="JOE28" s="304"/>
      <c r="JOF28" s="304"/>
      <c r="JOG28" s="304"/>
      <c r="JOH28" s="304"/>
      <c r="JOI28" s="304"/>
      <c r="JOJ28" s="304"/>
      <c r="JOK28" s="304"/>
      <c r="JOL28" s="304"/>
      <c r="JOM28" s="304"/>
      <c r="JON28" s="304"/>
      <c r="JOO28" s="304"/>
      <c r="JOP28" s="304"/>
      <c r="JOQ28" s="304"/>
      <c r="JOR28" s="304"/>
      <c r="JOS28" s="304"/>
      <c r="JOT28" s="304"/>
      <c r="JOU28" s="304"/>
      <c r="JOV28" s="304"/>
      <c r="JOW28" s="304"/>
      <c r="JOX28" s="304"/>
      <c r="JOY28" s="304"/>
      <c r="JOZ28" s="304"/>
      <c r="JPA28" s="304"/>
      <c r="JPB28" s="304"/>
      <c r="JPC28" s="304"/>
      <c r="JPD28" s="304"/>
      <c r="JPE28" s="304"/>
      <c r="JPF28" s="304"/>
      <c r="JPG28" s="304"/>
      <c r="JPH28" s="304"/>
      <c r="JPI28" s="304"/>
      <c r="JPJ28" s="304"/>
      <c r="JPK28" s="304"/>
      <c r="JPL28" s="304"/>
      <c r="JPM28" s="304"/>
      <c r="JPN28" s="304"/>
      <c r="JPO28" s="304"/>
      <c r="JPP28" s="304"/>
      <c r="JPQ28" s="304"/>
      <c r="JPR28" s="304"/>
      <c r="JPS28" s="304"/>
      <c r="JPT28" s="304"/>
      <c r="JPU28" s="304"/>
      <c r="JPV28" s="304"/>
      <c r="JPW28" s="304"/>
      <c r="JPX28" s="304"/>
      <c r="JPY28" s="304"/>
      <c r="JPZ28" s="304"/>
      <c r="JQA28" s="304"/>
      <c r="JQB28" s="304"/>
      <c r="JQC28" s="304"/>
      <c r="JQD28" s="304"/>
      <c r="JQE28" s="304"/>
      <c r="JQF28" s="304"/>
      <c r="JQG28" s="304"/>
      <c r="JQH28" s="304"/>
      <c r="JQI28" s="304"/>
      <c r="JQJ28" s="304"/>
      <c r="JQK28" s="304"/>
      <c r="JQL28" s="304"/>
      <c r="JQM28" s="304"/>
      <c r="JQN28" s="304"/>
      <c r="JQO28" s="304"/>
      <c r="JQP28" s="304"/>
      <c r="JQQ28" s="304"/>
      <c r="JQR28" s="304"/>
      <c r="JQS28" s="304"/>
      <c r="JQT28" s="304"/>
      <c r="JQU28" s="304"/>
      <c r="JQV28" s="304"/>
      <c r="JQW28" s="304"/>
      <c r="JQX28" s="304"/>
      <c r="JQY28" s="304"/>
      <c r="JQZ28" s="304"/>
      <c r="JRA28" s="304"/>
      <c r="JRB28" s="304"/>
      <c r="JRC28" s="304"/>
      <c r="JRD28" s="304"/>
      <c r="JRE28" s="304"/>
      <c r="JRF28" s="304"/>
      <c r="JRG28" s="304"/>
      <c r="JRH28" s="304"/>
      <c r="JRI28" s="304"/>
      <c r="JRJ28" s="304"/>
      <c r="JRK28" s="304"/>
      <c r="JRL28" s="304"/>
      <c r="JRM28" s="304"/>
      <c r="JRN28" s="304"/>
      <c r="JRO28" s="304"/>
      <c r="JRP28" s="304"/>
      <c r="JRQ28" s="304"/>
      <c r="JRR28" s="304"/>
      <c r="JRS28" s="304"/>
      <c r="JRT28" s="304"/>
      <c r="JRU28" s="304"/>
      <c r="JRV28" s="304"/>
      <c r="JRW28" s="304"/>
      <c r="JRX28" s="304"/>
      <c r="JRY28" s="304"/>
      <c r="JRZ28" s="304"/>
      <c r="JSA28" s="304"/>
      <c r="JSB28" s="304"/>
      <c r="JSC28" s="304"/>
      <c r="JSD28" s="304"/>
      <c r="JSE28" s="304"/>
      <c r="JSF28" s="304"/>
      <c r="JSG28" s="304"/>
      <c r="JSH28" s="304"/>
      <c r="JSI28" s="304"/>
      <c r="JSJ28" s="304"/>
      <c r="JSK28" s="304"/>
      <c r="JSL28" s="304"/>
      <c r="JSM28" s="304"/>
      <c r="JSN28" s="304"/>
      <c r="JSO28" s="304"/>
      <c r="JSP28" s="304"/>
      <c r="JSQ28" s="304"/>
      <c r="JSR28" s="304"/>
      <c r="JSS28" s="304"/>
      <c r="JST28" s="304"/>
      <c r="JSU28" s="304"/>
      <c r="JSV28" s="304"/>
      <c r="JSW28" s="304"/>
      <c r="JSX28" s="304"/>
      <c r="JSY28" s="304"/>
      <c r="JSZ28" s="304"/>
      <c r="JTA28" s="304"/>
      <c r="JTB28" s="304"/>
      <c r="JTC28" s="304"/>
      <c r="JTD28" s="304"/>
      <c r="JTE28" s="304"/>
      <c r="JTF28" s="304"/>
      <c r="JTG28" s="304"/>
      <c r="JTH28" s="304"/>
      <c r="JTI28" s="304"/>
      <c r="JTJ28" s="304"/>
      <c r="JTK28" s="304"/>
      <c r="JTL28" s="304"/>
      <c r="JTM28" s="304"/>
      <c r="JTN28" s="304"/>
      <c r="JTO28" s="304"/>
      <c r="JTP28" s="304"/>
      <c r="JTQ28" s="304"/>
      <c r="JTR28" s="304"/>
      <c r="JTS28" s="304"/>
      <c r="JTT28" s="304"/>
      <c r="JTU28" s="304"/>
      <c r="JTV28" s="304"/>
      <c r="JTW28" s="304"/>
      <c r="JTX28" s="304"/>
      <c r="JTY28" s="304"/>
      <c r="JTZ28" s="304"/>
      <c r="JUA28" s="304"/>
      <c r="JUB28" s="304"/>
      <c r="JUC28" s="304"/>
      <c r="JUD28" s="304"/>
      <c r="JUE28" s="304"/>
      <c r="JUF28" s="304"/>
      <c r="JUG28" s="304"/>
      <c r="JUH28" s="304"/>
      <c r="JUI28" s="304"/>
      <c r="JUJ28" s="304"/>
      <c r="JUK28" s="304"/>
      <c r="JUL28" s="304"/>
      <c r="JUM28" s="304"/>
      <c r="JUN28" s="304"/>
      <c r="JUO28" s="304"/>
      <c r="JUP28" s="304"/>
      <c r="JUQ28" s="304"/>
      <c r="JUR28" s="304"/>
      <c r="JUS28" s="304"/>
      <c r="JUT28" s="304"/>
      <c r="JUU28" s="304"/>
      <c r="JUV28" s="304"/>
      <c r="JUW28" s="304"/>
      <c r="JUX28" s="304"/>
      <c r="JUY28" s="304"/>
      <c r="JUZ28" s="304"/>
      <c r="JVA28" s="304"/>
      <c r="JVB28" s="304"/>
      <c r="JVC28" s="304"/>
      <c r="JVD28" s="304"/>
      <c r="JVE28" s="304"/>
      <c r="JVF28" s="304"/>
      <c r="JVG28" s="304"/>
      <c r="JVH28" s="304"/>
      <c r="JVI28" s="304"/>
      <c r="JVJ28" s="304"/>
      <c r="JVK28" s="304"/>
      <c r="JVL28" s="304"/>
      <c r="JVM28" s="304"/>
      <c r="JVN28" s="304"/>
      <c r="JVO28" s="304"/>
      <c r="JVP28" s="304"/>
      <c r="JVQ28" s="304"/>
      <c r="JVR28" s="304"/>
      <c r="JVS28" s="304"/>
      <c r="JVT28" s="304"/>
      <c r="JVU28" s="304"/>
      <c r="JVV28" s="304"/>
      <c r="JVW28" s="304"/>
      <c r="JVX28" s="304"/>
      <c r="JVY28" s="304"/>
      <c r="JVZ28" s="304"/>
      <c r="JWA28" s="304"/>
      <c r="JWB28" s="304"/>
      <c r="JWC28" s="304"/>
      <c r="JWD28" s="304"/>
      <c r="JWE28" s="304"/>
      <c r="JWF28" s="304"/>
      <c r="JWG28" s="304"/>
      <c r="JWH28" s="304"/>
      <c r="JWI28" s="304"/>
      <c r="JWJ28" s="304"/>
      <c r="JWK28" s="304"/>
      <c r="JWL28" s="304"/>
      <c r="JWM28" s="304"/>
      <c r="JWN28" s="304"/>
      <c r="JWO28" s="304"/>
      <c r="JWP28" s="304"/>
      <c r="JWQ28" s="304"/>
      <c r="JWR28" s="304"/>
      <c r="JWS28" s="304"/>
      <c r="JWT28" s="304"/>
      <c r="JWU28" s="304"/>
      <c r="JWV28" s="304"/>
      <c r="JWW28" s="304"/>
      <c r="JWX28" s="304"/>
      <c r="JWY28" s="304"/>
      <c r="JWZ28" s="304"/>
      <c r="JXA28" s="304"/>
      <c r="JXB28" s="304"/>
      <c r="JXC28" s="304"/>
      <c r="JXD28" s="304"/>
      <c r="JXE28" s="304"/>
      <c r="JXF28" s="304"/>
      <c r="JXG28" s="304"/>
      <c r="JXH28" s="304"/>
      <c r="JXI28" s="304"/>
      <c r="JXJ28" s="304"/>
      <c r="JXK28" s="304"/>
      <c r="JXL28" s="304"/>
      <c r="JXM28" s="304"/>
      <c r="JXN28" s="304"/>
      <c r="JXO28" s="304"/>
      <c r="JXP28" s="304"/>
      <c r="JXQ28" s="304"/>
      <c r="JXR28" s="304"/>
      <c r="JXS28" s="304"/>
      <c r="JXT28" s="304"/>
      <c r="JXU28" s="304"/>
      <c r="JXV28" s="304"/>
      <c r="JXW28" s="304"/>
      <c r="JXX28" s="304"/>
      <c r="JXY28" s="304"/>
      <c r="JXZ28" s="304"/>
      <c r="JYA28" s="304"/>
      <c r="JYB28" s="304"/>
      <c r="JYC28" s="304"/>
      <c r="JYD28" s="304"/>
      <c r="JYE28" s="304"/>
      <c r="JYF28" s="304"/>
      <c r="JYG28" s="304"/>
      <c r="JYH28" s="304"/>
      <c r="JYI28" s="304"/>
      <c r="JYJ28" s="304"/>
      <c r="JYK28" s="304"/>
      <c r="JYL28" s="304"/>
      <c r="JYM28" s="304"/>
      <c r="JYN28" s="304"/>
      <c r="JYO28" s="304"/>
      <c r="JYP28" s="304"/>
      <c r="JYQ28" s="304"/>
      <c r="JYR28" s="304"/>
      <c r="JYS28" s="304"/>
      <c r="JYT28" s="304"/>
      <c r="JYU28" s="304"/>
      <c r="JYV28" s="304"/>
      <c r="JYW28" s="304"/>
      <c r="JYX28" s="304"/>
      <c r="JYY28" s="304"/>
      <c r="JYZ28" s="304"/>
      <c r="JZA28" s="304"/>
      <c r="JZB28" s="304"/>
      <c r="JZC28" s="304"/>
      <c r="JZD28" s="304"/>
      <c r="JZE28" s="304"/>
      <c r="JZF28" s="304"/>
      <c r="JZG28" s="304"/>
      <c r="JZH28" s="304"/>
      <c r="JZI28" s="304"/>
      <c r="JZJ28" s="304"/>
      <c r="JZK28" s="304"/>
      <c r="JZL28" s="304"/>
      <c r="JZM28" s="304"/>
      <c r="JZN28" s="304"/>
      <c r="JZO28" s="304"/>
      <c r="JZP28" s="304"/>
      <c r="JZQ28" s="304"/>
      <c r="JZR28" s="304"/>
      <c r="JZS28" s="304"/>
      <c r="JZT28" s="304"/>
      <c r="JZU28" s="304"/>
      <c r="JZV28" s="304"/>
      <c r="JZW28" s="304"/>
      <c r="JZX28" s="304"/>
      <c r="JZY28" s="304"/>
      <c r="JZZ28" s="304"/>
      <c r="KAA28" s="304"/>
      <c r="KAB28" s="304"/>
      <c r="KAC28" s="304"/>
      <c r="KAD28" s="304"/>
      <c r="KAE28" s="304"/>
      <c r="KAF28" s="304"/>
      <c r="KAG28" s="304"/>
      <c r="KAH28" s="304"/>
      <c r="KAI28" s="304"/>
      <c r="KAJ28" s="304"/>
      <c r="KAK28" s="304"/>
      <c r="KAL28" s="304"/>
      <c r="KAM28" s="304"/>
      <c r="KAN28" s="304"/>
      <c r="KAO28" s="304"/>
      <c r="KAP28" s="304"/>
      <c r="KAQ28" s="304"/>
      <c r="KAR28" s="304"/>
      <c r="KAS28" s="304"/>
      <c r="KAT28" s="304"/>
      <c r="KAU28" s="304"/>
      <c r="KAV28" s="304"/>
      <c r="KAW28" s="304"/>
      <c r="KAX28" s="304"/>
      <c r="KAY28" s="304"/>
      <c r="KAZ28" s="304"/>
      <c r="KBA28" s="304"/>
      <c r="KBB28" s="304"/>
      <c r="KBC28" s="304"/>
      <c r="KBD28" s="304"/>
      <c r="KBE28" s="304"/>
      <c r="KBF28" s="304"/>
      <c r="KBG28" s="304"/>
      <c r="KBH28" s="304"/>
      <c r="KBI28" s="304"/>
      <c r="KBJ28" s="304"/>
      <c r="KBK28" s="304"/>
      <c r="KBL28" s="304"/>
      <c r="KBM28" s="304"/>
      <c r="KBN28" s="304"/>
      <c r="KBO28" s="304"/>
      <c r="KBP28" s="304"/>
      <c r="KBQ28" s="304"/>
      <c r="KBR28" s="304"/>
      <c r="KBS28" s="304"/>
      <c r="KBT28" s="304"/>
      <c r="KBU28" s="304"/>
      <c r="KBV28" s="304"/>
      <c r="KBW28" s="304"/>
      <c r="KBX28" s="304"/>
      <c r="KBY28" s="304"/>
      <c r="KBZ28" s="304"/>
      <c r="KCA28" s="304"/>
      <c r="KCB28" s="304"/>
      <c r="KCC28" s="304"/>
      <c r="KCD28" s="304"/>
      <c r="KCE28" s="304"/>
      <c r="KCF28" s="304"/>
      <c r="KCG28" s="304"/>
      <c r="KCH28" s="304"/>
      <c r="KCI28" s="304"/>
      <c r="KCJ28" s="304"/>
      <c r="KCK28" s="304"/>
      <c r="KCL28" s="304"/>
      <c r="KCM28" s="304"/>
      <c r="KCN28" s="304"/>
      <c r="KCO28" s="304"/>
      <c r="KCP28" s="304"/>
      <c r="KCQ28" s="304"/>
      <c r="KCR28" s="304"/>
      <c r="KCS28" s="304"/>
      <c r="KCT28" s="304"/>
      <c r="KCU28" s="304"/>
      <c r="KCV28" s="304"/>
      <c r="KCW28" s="304"/>
      <c r="KCX28" s="304"/>
      <c r="KCY28" s="304"/>
      <c r="KCZ28" s="304"/>
      <c r="KDA28" s="304"/>
      <c r="KDB28" s="304"/>
      <c r="KDC28" s="304"/>
      <c r="KDD28" s="304"/>
      <c r="KDE28" s="304"/>
      <c r="KDF28" s="304"/>
      <c r="KDG28" s="304"/>
      <c r="KDH28" s="304"/>
      <c r="KDI28" s="304"/>
      <c r="KDJ28" s="304"/>
      <c r="KDK28" s="304"/>
      <c r="KDL28" s="304"/>
      <c r="KDM28" s="304"/>
      <c r="KDN28" s="304"/>
      <c r="KDO28" s="304"/>
      <c r="KDP28" s="304"/>
      <c r="KDQ28" s="304"/>
      <c r="KDR28" s="304"/>
      <c r="KDS28" s="304"/>
      <c r="KDT28" s="304"/>
      <c r="KDU28" s="304"/>
      <c r="KDV28" s="304"/>
      <c r="KDW28" s="304"/>
      <c r="KDX28" s="304"/>
      <c r="KDY28" s="304"/>
      <c r="KDZ28" s="304"/>
      <c r="KEA28" s="304"/>
      <c r="KEB28" s="304"/>
      <c r="KEC28" s="304"/>
      <c r="KED28" s="304"/>
      <c r="KEE28" s="304"/>
      <c r="KEF28" s="304"/>
      <c r="KEG28" s="304"/>
      <c r="KEH28" s="304"/>
      <c r="KEI28" s="304"/>
      <c r="KEJ28" s="304"/>
      <c r="KEK28" s="304"/>
      <c r="KEL28" s="304"/>
      <c r="KEM28" s="304"/>
      <c r="KEN28" s="304"/>
      <c r="KEO28" s="304"/>
      <c r="KEP28" s="304"/>
      <c r="KEQ28" s="304"/>
      <c r="KER28" s="304"/>
      <c r="KES28" s="304"/>
      <c r="KET28" s="304"/>
      <c r="KEU28" s="304"/>
      <c r="KEV28" s="304"/>
      <c r="KEW28" s="304"/>
      <c r="KEX28" s="304"/>
      <c r="KEY28" s="304"/>
      <c r="KEZ28" s="304"/>
      <c r="KFA28" s="304"/>
      <c r="KFB28" s="304"/>
      <c r="KFC28" s="304"/>
      <c r="KFD28" s="304"/>
      <c r="KFE28" s="304"/>
      <c r="KFF28" s="304"/>
      <c r="KFG28" s="304"/>
      <c r="KFH28" s="304"/>
      <c r="KFI28" s="304"/>
      <c r="KFJ28" s="304"/>
      <c r="KFK28" s="304"/>
      <c r="KFL28" s="304"/>
      <c r="KFM28" s="304"/>
      <c r="KFN28" s="304"/>
      <c r="KFO28" s="304"/>
      <c r="KFP28" s="304"/>
      <c r="KFQ28" s="304"/>
      <c r="KFR28" s="304"/>
      <c r="KFS28" s="304"/>
      <c r="KFT28" s="304"/>
      <c r="KFU28" s="304"/>
      <c r="KFV28" s="304"/>
      <c r="KFW28" s="304"/>
      <c r="KFX28" s="304"/>
      <c r="KFY28" s="304"/>
      <c r="KFZ28" s="304"/>
      <c r="KGA28" s="304"/>
      <c r="KGB28" s="304"/>
      <c r="KGC28" s="304"/>
      <c r="KGD28" s="304"/>
      <c r="KGE28" s="304"/>
      <c r="KGF28" s="304"/>
      <c r="KGG28" s="304"/>
      <c r="KGH28" s="304"/>
      <c r="KGI28" s="304"/>
      <c r="KGJ28" s="304"/>
      <c r="KGK28" s="304"/>
      <c r="KGL28" s="304"/>
      <c r="KGM28" s="304"/>
      <c r="KGN28" s="304"/>
      <c r="KGO28" s="304"/>
      <c r="KGP28" s="304"/>
      <c r="KGQ28" s="304"/>
      <c r="KGR28" s="304"/>
      <c r="KGS28" s="304"/>
      <c r="KGT28" s="304"/>
      <c r="KGU28" s="304"/>
      <c r="KGV28" s="304"/>
      <c r="KGW28" s="304"/>
      <c r="KGX28" s="304"/>
      <c r="KGY28" s="304"/>
      <c r="KGZ28" s="304"/>
      <c r="KHA28" s="304"/>
      <c r="KHB28" s="304"/>
      <c r="KHC28" s="304"/>
      <c r="KHD28" s="304"/>
      <c r="KHE28" s="304"/>
      <c r="KHF28" s="304"/>
      <c r="KHG28" s="304"/>
      <c r="KHH28" s="304"/>
      <c r="KHI28" s="304"/>
      <c r="KHJ28" s="304"/>
      <c r="KHK28" s="304"/>
      <c r="KHL28" s="304"/>
      <c r="KHM28" s="304"/>
      <c r="KHN28" s="304"/>
      <c r="KHO28" s="304"/>
      <c r="KHP28" s="304"/>
      <c r="KHQ28" s="304"/>
      <c r="KHR28" s="304"/>
      <c r="KHS28" s="304"/>
      <c r="KHT28" s="304"/>
      <c r="KHU28" s="304"/>
      <c r="KHV28" s="304"/>
      <c r="KHW28" s="304"/>
      <c r="KHX28" s="304"/>
      <c r="KHY28" s="304"/>
      <c r="KHZ28" s="304"/>
      <c r="KIA28" s="304"/>
      <c r="KIB28" s="304"/>
      <c r="KIC28" s="304"/>
      <c r="KID28" s="304"/>
      <c r="KIE28" s="304"/>
      <c r="KIF28" s="304"/>
      <c r="KIG28" s="304"/>
      <c r="KIH28" s="304"/>
      <c r="KII28" s="304"/>
      <c r="KIJ28" s="304"/>
      <c r="KIK28" s="304"/>
      <c r="KIL28" s="304"/>
      <c r="KIM28" s="304"/>
      <c r="KIN28" s="304"/>
      <c r="KIO28" s="304"/>
      <c r="KIP28" s="304"/>
      <c r="KIQ28" s="304"/>
      <c r="KIR28" s="304"/>
      <c r="KIS28" s="304"/>
      <c r="KIT28" s="304"/>
      <c r="KIU28" s="304"/>
      <c r="KIV28" s="304"/>
      <c r="KIW28" s="304"/>
      <c r="KIX28" s="304"/>
      <c r="KIY28" s="304"/>
      <c r="KIZ28" s="304"/>
      <c r="KJA28" s="304"/>
      <c r="KJB28" s="304"/>
      <c r="KJC28" s="304"/>
      <c r="KJD28" s="304"/>
      <c r="KJE28" s="304"/>
      <c r="KJF28" s="304"/>
      <c r="KJG28" s="304"/>
      <c r="KJH28" s="304"/>
      <c r="KJI28" s="304"/>
      <c r="KJJ28" s="304"/>
      <c r="KJK28" s="304"/>
      <c r="KJL28" s="304"/>
      <c r="KJM28" s="304"/>
      <c r="KJN28" s="304"/>
      <c r="KJO28" s="304"/>
      <c r="KJP28" s="304"/>
      <c r="KJQ28" s="304"/>
      <c r="KJR28" s="304"/>
      <c r="KJS28" s="304"/>
      <c r="KJT28" s="304"/>
      <c r="KJU28" s="304"/>
      <c r="KJV28" s="304"/>
      <c r="KJW28" s="304"/>
      <c r="KJX28" s="304"/>
      <c r="KJY28" s="304"/>
      <c r="KJZ28" s="304"/>
      <c r="KKA28" s="304"/>
      <c r="KKB28" s="304"/>
      <c r="KKC28" s="304"/>
      <c r="KKD28" s="304"/>
      <c r="KKE28" s="304"/>
      <c r="KKF28" s="304"/>
      <c r="KKG28" s="304"/>
      <c r="KKH28" s="304"/>
      <c r="KKI28" s="304"/>
      <c r="KKJ28" s="304"/>
      <c r="KKK28" s="304"/>
      <c r="KKL28" s="304"/>
      <c r="KKM28" s="304"/>
      <c r="KKN28" s="304"/>
      <c r="KKO28" s="304"/>
      <c r="KKP28" s="304"/>
      <c r="KKQ28" s="304"/>
      <c r="KKR28" s="304"/>
      <c r="KKS28" s="304"/>
      <c r="KKT28" s="304"/>
      <c r="KKU28" s="304"/>
      <c r="KKV28" s="304"/>
      <c r="KKW28" s="304"/>
      <c r="KKX28" s="304"/>
      <c r="KKY28" s="304"/>
      <c r="KKZ28" s="304"/>
      <c r="KLA28" s="304"/>
      <c r="KLB28" s="304"/>
      <c r="KLC28" s="304"/>
      <c r="KLD28" s="304"/>
      <c r="KLE28" s="304"/>
      <c r="KLF28" s="304"/>
      <c r="KLG28" s="304"/>
      <c r="KLH28" s="304"/>
      <c r="KLI28" s="304"/>
      <c r="KLJ28" s="304"/>
      <c r="KLK28" s="304"/>
      <c r="KLL28" s="304"/>
      <c r="KLM28" s="304"/>
      <c r="KLN28" s="304"/>
      <c r="KLO28" s="304"/>
      <c r="KLP28" s="304"/>
      <c r="KLQ28" s="304"/>
      <c r="KLR28" s="304"/>
      <c r="KLS28" s="304"/>
      <c r="KLT28" s="304"/>
      <c r="KLU28" s="304"/>
      <c r="KLV28" s="304"/>
      <c r="KLW28" s="304"/>
      <c r="KLX28" s="304"/>
      <c r="KLY28" s="304"/>
      <c r="KLZ28" s="304"/>
      <c r="KMA28" s="304"/>
      <c r="KMB28" s="304"/>
      <c r="KMC28" s="304"/>
      <c r="KMD28" s="304"/>
      <c r="KME28" s="304"/>
      <c r="KMF28" s="304"/>
      <c r="KMG28" s="304"/>
      <c r="KMH28" s="304"/>
      <c r="KMI28" s="304"/>
      <c r="KMJ28" s="304"/>
      <c r="KMK28" s="304"/>
      <c r="KML28" s="304"/>
      <c r="KMM28" s="304"/>
      <c r="KMN28" s="304"/>
      <c r="KMO28" s="304"/>
      <c r="KMP28" s="304"/>
      <c r="KMQ28" s="304"/>
      <c r="KMR28" s="304"/>
      <c r="KMS28" s="304"/>
      <c r="KMT28" s="304"/>
      <c r="KMU28" s="304"/>
      <c r="KMV28" s="304"/>
      <c r="KMW28" s="304"/>
      <c r="KMX28" s="304"/>
      <c r="KMY28" s="304"/>
      <c r="KMZ28" s="304"/>
      <c r="KNA28" s="304"/>
      <c r="KNB28" s="304"/>
      <c r="KNC28" s="304"/>
      <c r="KND28" s="304"/>
      <c r="KNE28" s="304"/>
      <c r="KNF28" s="304"/>
      <c r="KNG28" s="304"/>
      <c r="KNH28" s="304"/>
      <c r="KNI28" s="304"/>
      <c r="KNJ28" s="304"/>
      <c r="KNK28" s="304"/>
      <c r="KNL28" s="304"/>
      <c r="KNM28" s="304"/>
      <c r="KNN28" s="304"/>
      <c r="KNO28" s="304"/>
      <c r="KNP28" s="304"/>
      <c r="KNQ28" s="304"/>
      <c r="KNR28" s="304"/>
      <c r="KNS28" s="304"/>
      <c r="KNT28" s="304"/>
      <c r="KNU28" s="304"/>
      <c r="KNV28" s="304"/>
      <c r="KNW28" s="304"/>
      <c r="KNX28" s="304"/>
      <c r="KNY28" s="304"/>
      <c r="KNZ28" s="304"/>
      <c r="KOA28" s="304"/>
      <c r="KOB28" s="304"/>
      <c r="KOC28" s="304"/>
      <c r="KOD28" s="304"/>
      <c r="KOE28" s="304"/>
      <c r="KOF28" s="304"/>
      <c r="KOG28" s="304"/>
      <c r="KOH28" s="304"/>
      <c r="KOI28" s="304"/>
      <c r="KOJ28" s="304"/>
      <c r="KOK28" s="304"/>
      <c r="KOL28" s="304"/>
      <c r="KOM28" s="304"/>
      <c r="KON28" s="304"/>
      <c r="KOO28" s="304"/>
      <c r="KOP28" s="304"/>
      <c r="KOQ28" s="304"/>
      <c r="KOR28" s="304"/>
      <c r="KOS28" s="304"/>
      <c r="KOT28" s="304"/>
      <c r="KOU28" s="304"/>
      <c r="KOV28" s="304"/>
      <c r="KOW28" s="304"/>
      <c r="KOX28" s="304"/>
      <c r="KOY28" s="304"/>
      <c r="KOZ28" s="304"/>
      <c r="KPA28" s="304"/>
      <c r="KPB28" s="304"/>
      <c r="KPC28" s="304"/>
      <c r="KPD28" s="304"/>
      <c r="KPE28" s="304"/>
      <c r="KPF28" s="304"/>
      <c r="KPG28" s="304"/>
      <c r="KPH28" s="304"/>
      <c r="KPI28" s="304"/>
      <c r="KPJ28" s="304"/>
      <c r="KPK28" s="304"/>
      <c r="KPL28" s="304"/>
      <c r="KPM28" s="304"/>
      <c r="KPN28" s="304"/>
      <c r="KPO28" s="304"/>
      <c r="KPP28" s="304"/>
      <c r="KPQ28" s="304"/>
      <c r="KPR28" s="304"/>
      <c r="KPS28" s="304"/>
      <c r="KPT28" s="304"/>
      <c r="KPU28" s="304"/>
      <c r="KPV28" s="304"/>
      <c r="KPW28" s="304"/>
      <c r="KPX28" s="304"/>
      <c r="KPY28" s="304"/>
      <c r="KPZ28" s="304"/>
      <c r="KQA28" s="304"/>
      <c r="KQB28" s="304"/>
      <c r="KQC28" s="304"/>
      <c r="KQD28" s="304"/>
      <c r="KQE28" s="304"/>
      <c r="KQF28" s="304"/>
      <c r="KQG28" s="304"/>
      <c r="KQH28" s="304"/>
      <c r="KQI28" s="304"/>
      <c r="KQJ28" s="304"/>
      <c r="KQK28" s="304"/>
      <c r="KQL28" s="304"/>
      <c r="KQM28" s="304"/>
      <c r="KQN28" s="304"/>
      <c r="KQO28" s="304"/>
      <c r="KQP28" s="304"/>
      <c r="KQQ28" s="304"/>
      <c r="KQR28" s="304"/>
      <c r="KQS28" s="304"/>
      <c r="KQT28" s="304"/>
      <c r="KQU28" s="304"/>
      <c r="KQV28" s="304"/>
      <c r="KQW28" s="304"/>
      <c r="KQX28" s="304"/>
      <c r="KQY28" s="304"/>
      <c r="KQZ28" s="304"/>
      <c r="KRA28" s="304"/>
      <c r="KRB28" s="304"/>
      <c r="KRC28" s="304"/>
      <c r="KRD28" s="304"/>
      <c r="KRE28" s="304"/>
      <c r="KRF28" s="304"/>
      <c r="KRG28" s="304"/>
      <c r="KRH28" s="304"/>
      <c r="KRI28" s="304"/>
      <c r="KRJ28" s="304"/>
      <c r="KRK28" s="304"/>
      <c r="KRL28" s="304"/>
      <c r="KRM28" s="304"/>
      <c r="KRN28" s="304"/>
      <c r="KRO28" s="304"/>
      <c r="KRP28" s="304"/>
      <c r="KRQ28" s="304"/>
      <c r="KRR28" s="304"/>
      <c r="KRS28" s="304"/>
      <c r="KRT28" s="304"/>
      <c r="KRU28" s="304"/>
      <c r="KRV28" s="304"/>
      <c r="KRW28" s="304"/>
      <c r="KRX28" s="304"/>
      <c r="KRY28" s="304"/>
      <c r="KRZ28" s="304"/>
      <c r="KSA28" s="304"/>
      <c r="KSB28" s="304"/>
      <c r="KSC28" s="304"/>
      <c r="KSD28" s="304"/>
      <c r="KSE28" s="304"/>
      <c r="KSF28" s="304"/>
      <c r="KSG28" s="304"/>
      <c r="KSH28" s="304"/>
      <c r="KSI28" s="304"/>
      <c r="KSJ28" s="304"/>
      <c r="KSK28" s="304"/>
      <c r="KSL28" s="304"/>
      <c r="KSM28" s="304"/>
      <c r="KSN28" s="304"/>
      <c r="KSO28" s="304"/>
      <c r="KSP28" s="304"/>
      <c r="KSQ28" s="304"/>
      <c r="KSR28" s="304"/>
      <c r="KSS28" s="304"/>
      <c r="KST28" s="304"/>
      <c r="KSU28" s="304"/>
      <c r="KSV28" s="304"/>
      <c r="KSW28" s="304"/>
      <c r="KSX28" s="304"/>
      <c r="KSY28" s="304"/>
      <c r="KSZ28" s="304"/>
      <c r="KTA28" s="304"/>
      <c r="KTB28" s="304"/>
      <c r="KTC28" s="304"/>
      <c r="KTD28" s="304"/>
      <c r="KTE28" s="304"/>
      <c r="KTF28" s="304"/>
      <c r="KTG28" s="304"/>
      <c r="KTH28" s="304"/>
      <c r="KTI28" s="304"/>
      <c r="KTJ28" s="304"/>
      <c r="KTK28" s="304"/>
      <c r="KTL28" s="304"/>
      <c r="KTM28" s="304"/>
      <c r="KTN28" s="304"/>
      <c r="KTO28" s="304"/>
      <c r="KTP28" s="304"/>
      <c r="KTQ28" s="304"/>
      <c r="KTR28" s="304"/>
      <c r="KTS28" s="304"/>
      <c r="KTT28" s="304"/>
      <c r="KTU28" s="304"/>
      <c r="KTV28" s="304"/>
      <c r="KTW28" s="304"/>
      <c r="KTX28" s="304"/>
      <c r="KTY28" s="304"/>
      <c r="KTZ28" s="304"/>
      <c r="KUA28" s="304"/>
      <c r="KUB28" s="304"/>
      <c r="KUC28" s="304"/>
      <c r="KUD28" s="304"/>
      <c r="KUE28" s="304"/>
      <c r="KUF28" s="304"/>
      <c r="KUG28" s="304"/>
      <c r="KUH28" s="304"/>
      <c r="KUI28" s="304"/>
      <c r="KUJ28" s="304"/>
      <c r="KUK28" s="304"/>
      <c r="KUL28" s="304"/>
      <c r="KUM28" s="304"/>
      <c r="KUN28" s="304"/>
      <c r="KUO28" s="304"/>
      <c r="KUP28" s="304"/>
      <c r="KUQ28" s="304"/>
      <c r="KUR28" s="304"/>
      <c r="KUS28" s="304"/>
      <c r="KUT28" s="304"/>
      <c r="KUU28" s="304"/>
      <c r="KUV28" s="304"/>
      <c r="KUW28" s="304"/>
      <c r="KUX28" s="304"/>
      <c r="KUY28" s="304"/>
      <c r="KUZ28" s="304"/>
      <c r="KVA28" s="304"/>
      <c r="KVB28" s="304"/>
      <c r="KVC28" s="304"/>
      <c r="KVD28" s="304"/>
      <c r="KVE28" s="304"/>
      <c r="KVF28" s="304"/>
      <c r="KVG28" s="304"/>
      <c r="KVH28" s="304"/>
      <c r="KVI28" s="304"/>
      <c r="KVJ28" s="304"/>
      <c r="KVK28" s="304"/>
      <c r="KVL28" s="304"/>
      <c r="KVM28" s="304"/>
      <c r="KVN28" s="304"/>
      <c r="KVO28" s="304"/>
      <c r="KVP28" s="304"/>
      <c r="KVQ28" s="304"/>
      <c r="KVR28" s="304"/>
      <c r="KVS28" s="304"/>
      <c r="KVT28" s="304"/>
      <c r="KVU28" s="304"/>
      <c r="KVV28" s="304"/>
      <c r="KVW28" s="304"/>
      <c r="KVX28" s="304"/>
      <c r="KVY28" s="304"/>
      <c r="KVZ28" s="304"/>
      <c r="KWA28" s="304"/>
      <c r="KWB28" s="304"/>
      <c r="KWC28" s="304"/>
      <c r="KWD28" s="304"/>
      <c r="KWE28" s="304"/>
      <c r="KWF28" s="304"/>
      <c r="KWG28" s="304"/>
      <c r="KWH28" s="304"/>
      <c r="KWI28" s="304"/>
      <c r="KWJ28" s="304"/>
      <c r="KWK28" s="304"/>
      <c r="KWL28" s="304"/>
      <c r="KWM28" s="304"/>
      <c r="KWN28" s="304"/>
      <c r="KWO28" s="304"/>
      <c r="KWP28" s="304"/>
      <c r="KWQ28" s="304"/>
      <c r="KWR28" s="304"/>
      <c r="KWS28" s="304"/>
      <c r="KWT28" s="304"/>
      <c r="KWU28" s="304"/>
      <c r="KWV28" s="304"/>
      <c r="KWW28" s="304"/>
      <c r="KWX28" s="304"/>
      <c r="KWY28" s="304"/>
      <c r="KWZ28" s="304"/>
      <c r="KXA28" s="304"/>
      <c r="KXB28" s="304"/>
      <c r="KXC28" s="304"/>
      <c r="KXD28" s="304"/>
      <c r="KXE28" s="304"/>
      <c r="KXF28" s="304"/>
      <c r="KXG28" s="304"/>
      <c r="KXH28" s="304"/>
      <c r="KXI28" s="304"/>
      <c r="KXJ28" s="304"/>
      <c r="KXK28" s="304"/>
      <c r="KXL28" s="304"/>
      <c r="KXM28" s="304"/>
      <c r="KXN28" s="304"/>
      <c r="KXO28" s="304"/>
      <c r="KXP28" s="304"/>
      <c r="KXQ28" s="304"/>
      <c r="KXR28" s="304"/>
      <c r="KXS28" s="304"/>
      <c r="KXT28" s="304"/>
      <c r="KXU28" s="304"/>
      <c r="KXV28" s="304"/>
      <c r="KXW28" s="304"/>
      <c r="KXX28" s="304"/>
      <c r="KXY28" s="304"/>
      <c r="KXZ28" s="304"/>
      <c r="KYA28" s="304"/>
      <c r="KYB28" s="304"/>
      <c r="KYC28" s="304"/>
      <c r="KYD28" s="304"/>
      <c r="KYE28" s="304"/>
      <c r="KYF28" s="304"/>
      <c r="KYG28" s="304"/>
      <c r="KYH28" s="304"/>
      <c r="KYI28" s="304"/>
      <c r="KYJ28" s="304"/>
      <c r="KYK28" s="304"/>
      <c r="KYL28" s="304"/>
      <c r="KYM28" s="304"/>
      <c r="KYN28" s="304"/>
      <c r="KYO28" s="304"/>
      <c r="KYP28" s="304"/>
      <c r="KYQ28" s="304"/>
      <c r="KYR28" s="304"/>
      <c r="KYS28" s="304"/>
      <c r="KYT28" s="304"/>
      <c r="KYU28" s="304"/>
      <c r="KYV28" s="304"/>
      <c r="KYW28" s="304"/>
      <c r="KYX28" s="304"/>
      <c r="KYY28" s="304"/>
      <c r="KYZ28" s="304"/>
      <c r="KZA28" s="304"/>
      <c r="KZB28" s="304"/>
      <c r="KZC28" s="304"/>
      <c r="KZD28" s="304"/>
      <c r="KZE28" s="304"/>
      <c r="KZF28" s="304"/>
      <c r="KZG28" s="304"/>
      <c r="KZH28" s="304"/>
      <c r="KZI28" s="304"/>
      <c r="KZJ28" s="304"/>
      <c r="KZK28" s="304"/>
      <c r="KZL28" s="304"/>
      <c r="KZM28" s="304"/>
      <c r="KZN28" s="304"/>
      <c r="KZO28" s="304"/>
      <c r="KZP28" s="304"/>
      <c r="KZQ28" s="304"/>
      <c r="KZR28" s="304"/>
      <c r="KZS28" s="304"/>
      <c r="KZT28" s="304"/>
      <c r="KZU28" s="304"/>
      <c r="KZV28" s="304"/>
      <c r="KZW28" s="304"/>
      <c r="KZX28" s="304"/>
      <c r="KZY28" s="304"/>
      <c r="KZZ28" s="304"/>
      <c r="LAA28" s="304"/>
      <c r="LAB28" s="304"/>
      <c r="LAC28" s="304"/>
      <c r="LAD28" s="304"/>
      <c r="LAE28" s="304"/>
      <c r="LAF28" s="304"/>
      <c r="LAG28" s="304"/>
      <c r="LAH28" s="304"/>
      <c r="LAI28" s="304"/>
      <c r="LAJ28" s="304"/>
      <c r="LAK28" s="304"/>
      <c r="LAL28" s="304"/>
      <c r="LAM28" s="304"/>
      <c r="LAN28" s="304"/>
      <c r="LAO28" s="304"/>
      <c r="LAP28" s="304"/>
      <c r="LAQ28" s="304"/>
      <c r="LAR28" s="304"/>
      <c r="LAS28" s="304"/>
      <c r="LAT28" s="304"/>
      <c r="LAU28" s="304"/>
      <c r="LAV28" s="304"/>
      <c r="LAW28" s="304"/>
      <c r="LAX28" s="304"/>
      <c r="LAY28" s="304"/>
      <c r="LAZ28" s="304"/>
      <c r="LBA28" s="304"/>
      <c r="LBB28" s="304"/>
      <c r="LBC28" s="304"/>
      <c r="LBD28" s="304"/>
      <c r="LBE28" s="304"/>
      <c r="LBF28" s="304"/>
      <c r="LBG28" s="304"/>
      <c r="LBH28" s="304"/>
      <c r="LBI28" s="304"/>
      <c r="LBJ28" s="304"/>
      <c r="LBK28" s="304"/>
      <c r="LBL28" s="304"/>
      <c r="LBM28" s="304"/>
      <c r="LBN28" s="304"/>
      <c r="LBO28" s="304"/>
      <c r="LBP28" s="304"/>
      <c r="LBQ28" s="304"/>
      <c r="LBR28" s="304"/>
      <c r="LBS28" s="304"/>
      <c r="LBT28" s="304"/>
      <c r="LBU28" s="304"/>
      <c r="LBV28" s="304"/>
      <c r="LBW28" s="304"/>
      <c r="LBX28" s="304"/>
      <c r="LBY28" s="304"/>
      <c r="LBZ28" s="304"/>
      <c r="LCA28" s="304"/>
      <c r="LCB28" s="304"/>
      <c r="LCC28" s="304"/>
      <c r="LCD28" s="304"/>
      <c r="LCE28" s="304"/>
      <c r="LCF28" s="304"/>
      <c r="LCG28" s="304"/>
      <c r="LCH28" s="304"/>
      <c r="LCI28" s="304"/>
      <c r="LCJ28" s="304"/>
      <c r="LCK28" s="304"/>
      <c r="LCL28" s="304"/>
      <c r="LCM28" s="304"/>
      <c r="LCN28" s="304"/>
      <c r="LCO28" s="304"/>
      <c r="LCP28" s="304"/>
      <c r="LCQ28" s="304"/>
      <c r="LCR28" s="304"/>
      <c r="LCS28" s="304"/>
      <c r="LCT28" s="304"/>
      <c r="LCU28" s="304"/>
      <c r="LCV28" s="304"/>
      <c r="LCW28" s="304"/>
      <c r="LCX28" s="304"/>
      <c r="LCY28" s="304"/>
      <c r="LCZ28" s="304"/>
      <c r="LDA28" s="304"/>
      <c r="LDB28" s="304"/>
      <c r="LDC28" s="304"/>
      <c r="LDD28" s="304"/>
      <c r="LDE28" s="304"/>
      <c r="LDF28" s="304"/>
      <c r="LDG28" s="304"/>
      <c r="LDH28" s="304"/>
      <c r="LDI28" s="304"/>
      <c r="LDJ28" s="304"/>
      <c r="LDK28" s="304"/>
      <c r="LDL28" s="304"/>
      <c r="LDM28" s="304"/>
      <c r="LDN28" s="304"/>
      <c r="LDO28" s="304"/>
      <c r="LDP28" s="304"/>
      <c r="LDQ28" s="304"/>
      <c r="LDR28" s="304"/>
      <c r="LDS28" s="304"/>
      <c r="LDT28" s="304"/>
      <c r="LDU28" s="304"/>
      <c r="LDV28" s="304"/>
      <c r="LDW28" s="304"/>
      <c r="LDX28" s="304"/>
      <c r="LDY28" s="304"/>
      <c r="LDZ28" s="304"/>
      <c r="LEA28" s="304"/>
      <c r="LEB28" s="304"/>
      <c r="LEC28" s="304"/>
      <c r="LED28" s="304"/>
      <c r="LEE28" s="304"/>
      <c r="LEF28" s="304"/>
      <c r="LEG28" s="304"/>
      <c r="LEH28" s="304"/>
      <c r="LEI28" s="304"/>
      <c r="LEJ28" s="304"/>
      <c r="LEK28" s="304"/>
      <c r="LEL28" s="304"/>
      <c r="LEM28" s="304"/>
      <c r="LEN28" s="304"/>
      <c r="LEO28" s="304"/>
      <c r="LEP28" s="304"/>
      <c r="LEQ28" s="304"/>
      <c r="LER28" s="304"/>
      <c r="LES28" s="304"/>
      <c r="LET28" s="304"/>
      <c r="LEU28" s="304"/>
      <c r="LEV28" s="304"/>
      <c r="LEW28" s="304"/>
      <c r="LEX28" s="304"/>
      <c r="LEY28" s="304"/>
      <c r="LEZ28" s="304"/>
      <c r="LFA28" s="304"/>
      <c r="LFB28" s="304"/>
      <c r="LFC28" s="304"/>
      <c r="LFD28" s="304"/>
      <c r="LFE28" s="304"/>
      <c r="LFF28" s="304"/>
      <c r="LFG28" s="304"/>
      <c r="LFH28" s="304"/>
      <c r="LFI28" s="304"/>
      <c r="LFJ28" s="304"/>
      <c r="LFK28" s="304"/>
      <c r="LFL28" s="304"/>
      <c r="LFM28" s="304"/>
      <c r="LFN28" s="304"/>
      <c r="LFO28" s="304"/>
      <c r="LFP28" s="304"/>
      <c r="LFQ28" s="304"/>
      <c r="LFR28" s="304"/>
      <c r="LFS28" s="304"/>
      <c r="LFT28" s="304"/>
      <c r="LFU28" s="304"/>
      <c r="LFV28" s="304"/>
      <c r="LFW28" s="304"/>
      <c r="LFX28" s="304"/>
      <c r="LFY28" s="304"/>
      <c r="LFZ28" s="304"/>
      <c r="LGA28" s="304"/>
      <c r="LGB28" s="304"/>
      <c r="LGC28" s="304"/>
      <c r="LGD28" s="304"/>
      <c r="LGE28" s="304"/>
      <c r="LGF28" s="304"/>
      <c r="LGG28" s="304"/>
      <c r="LGH28" s="304"/>
      <c r="LGI28" s="304"/>
      <c r="LGJ28" s="304"/>
      <c r="LGK28" s="304"/>
      <c r="LGL28" s="304"/>
      <c r="LGM28" s="304"/>
      <c r="LGN28" s="304"/>
      <c r="LGO28" s="304"/>
      <c r="LGP28" s="304"/>
      <c r="LGQ28" s="304"/>
      <c r="LGR28" s="304"/>
      <c r="LGS28" s="304"/>
      <c r="LGT28" s="304"/>
      <c r="LGU28" s="304"/>
      <c r="LGV28" s="304"/>
      <c r="LGW28" s="304"/>
      <c r="LGX28" s="304"/>
      <c r="LGY28" s="304"/>
      <c r="LGZ28" s="304"/>
      <c r="LHA28" s="304"/>
      <c r="LHB28" s="304"/>
      <c r="LHC28" s="304"/>
      <c r="LHD28" s="304"/>
      <c r="LHE28" s="304"/>
      <c r="LHF28" s="304"/>
      <c r="LHG28" s="304"/>
      <c r="LHH28" s="304"/>
      <c r="LHI28" s="304"/>
      <c r="LHJ28" s="304"/>
      <c r="LHK28" s="304"/>
      <c r="LHL28" s="304"/>
      <c r="LHM28" s="304"/>
      <c r="LHN28" s="304"/>
      <c r="LHO28" s="304"/>
      <c r="LHP28" s="304"/>
      <c r="LHQ28" s="304"/>
      <c r="LHR28" s="304"/>
      <c r="LHS28" s="304"/>
      <c r="LHT28" s="304"/>
      <c r="LHU28" s="304"/>
      <c r="LHV28" s="304"/>
      <c r="LHW28" s="304"/>
      <c r="LHX28" s="304"/>
      <c r="LHY28" s="304"/>
      <c r="LHZ28" s="304"/>
      <c r="LIA28" s="304"/>
      <c r="LIB28" s="304"/>
      <c r="LIC28" s="304"/>
      <c r="LID28" s="304"/>
      <c r="LIE28" s="304"/>
      <c r="LIF28" s="304"/>
      <c r="LIG28" s="304"/>
      <c r="LIH28" s="304"/>
      <c r="LII28" s="304"/>
      <c r="LIJ28" s="304"/>
      <c r="LIK28" s="304"/>
      <c r="LIL28" s="304"/>
      <c r="LIM28" s="304"/>
      <c r="LIN28" s="304"/>
      <c r="LIO28" s="304"/>
      <c r="LIP28" s="304"/>
      <c r="LIQ28" s="304"/>
      <c r="LIR28" s="304"/>
      <c r="LIS28" s="304"/>
      <c r="LIT28" s="304"/>
      <c r="LIU28" s="304"/>
      <c r="LIV28" s="304"/>
      <c r="LIW28" s="304"/>
      <c r="LIX28" s="304"/>
      <c r="LIY28" s="304"/>
      <c r="LIZ28" s="304"/>
      <c r="LJA28" s="304"/>
      <c r="LJB28" s="304"/>
      <c r="LJC28" s="304"/>
      <c r="LJD28" s="304"/>
      <c r="LJE28" s="304"/>
      <c r="LJF28" s="304"/>
      <c r="LJG28" s="304"/>
      <c r="LJH28" s="304"/>
      <c r="LJI28" s="304"/>
      <c r="LJJ28" s="304"/>
      <c r="LJK28" s="304"/>
      <c r="LJL28" s="304"/>
      <c r="LJM28" s="304"/>
      <c r="LJN28" s="304"/>
      <c r="LJO28" s="304"/>
      <c r="LJP28" s="304"/>
      <c r="LJQ28" s="304"/>
      <c r="LJR28" s="304"/>
      <c r="LJS28" s="304"/>
      <c r="LJT28" s="304"/>
      <c r="LJU28" s="304"/>
      <c r="LJV28" s="304"/>
      <c r="LJW28" s="304"/>
      <c r="LJX28" s="304"/>
      <c r="LJY28" s="304"/>
      <c r="LJZ28" s="304"/>
      <c r="LKA28" s="304"/>
      <c r="LKB28" s="304"/>
      <c r="LKC28" s="304"/>
      <c r="LKD28" s="304"/>
      <c r="LKE28" s="304"/>
      <c r="LKF28" s="304"/>
      <c r="LKG28" s="304"/>
      <c r="LKH28" s="304"/>
      <c r="LKI28" s="304"/>
      <c r="LKJ28" s="304"/>
      <c r="LKK28" s="304"/>
      <c r="LKL28" s="304"/>
      <c r="LKM28" s="304"/>
      <c r="LKN28" s="304"/>
      <c r="LKO28" s="304"/>
      <c r="LKP28" s="304"/>
      <c r="LKQ28" s="304"/>
      <c r="LKR28" s="304"/>
      <c r="LKS28" s="304"/>
      <c r="LKT28" s="304"/>
      <c r="LKU28" s="304"/>
      <c r="LKV28" s="304"/>
      <c r="LKW28" s="304"/>
      <c r="LKX28" s="304"/>
      <c r="LKY28" s="304"/>
      <c r="LKZ28" s="304"/>
      <c r="LLA28" s="304"/>
      <c r="LLB28" s="304"/>
      <c r="LLC28" s="304"/>
      <c r="LLD28" s="304"/>
      <c r="LLE28" s="304"/>
      <c r="LLF28" s="304"/>
      <c r="LLG28" s="304"/>
      <c r="LLH28" s="304"/>
      <c r="LLI28" s="304"/>
      <c r="LLJ28" s="304"/>
      <c r="LLK28" s="304"/>
      <c r="LLL28" s="304"/>
      <c r="LLM28" s="304"/>
      <c r="LLN28" s="304"/>
      <c r="LLO28" s="304"/>
      <c r="LLP28" s="304"/>
      <c r="LLQ28" s="304"/>
      <c r="LLR28" s="304"/>
      <c r="LLS28" s="304"/>
      <c r="LLT28" s="304"/>
      <c r="LLU28" s="304"/>
      <c r="LLV28" s="304"/>
      <c r="LLW28" s="304"/>
      <c r="LLX28" s="304"/>
      <c r="LLY28" s="304"/>
      <c r="LLZ28" s="304"/>
      <c r="LMA28" s="304"/>
      <c r="LMB28" s="304"/>
      <c r="LMC28" s="304"/>
      <c r="LMD28" s="304"/>
      <c r="LME28" s="304"/>
      <c r="LMF28" s="304"/>
      <c r="LMG28" s="304"/>
      <c r="LMH28" s="304"/>
      <c r="LMI28" s="304"/>
      <c r="LMJ28" s="304"/>
      <c r="LMK28" s="304"/>
      <c r="LML28" s="304"/>
      <c r="LMM28" s="304"/>
      <c r="LMN28" s="304"/>
      <c r="LMO28" s="304"/>
      <c r="LMP28" s="304"/>
      <c r="LMQ28" s="304"/>
      <c r="LMR28" s="304"/>
      <c r="LMS28" s="304"/>
      <c r="LMT28" s="304"/>
      <c r="LMU28" s="304"/>
      <c r="LMV28" s="304"/>
      <c r="LMW28" s="304"/>
      <c r="LMX28" s="304"/>
      <c r="LMY28" s="304"/>
      <c r="LMZ28" s="304"/>
      <c r="LNA28" s="304"/>
      <c r="LNB28" s="304"/>
      <c r="LNC28" s="304"/>
      <c r="LND28" s="304"/>
      <c r="LNE28" s="304"/>
      <c r="LNF28" s="304"/>
      <c r="LNG28" s="304"/>
      <c r="LNH28" s="304"/>
      <c r="LNI28" s="304"/>
      <c r="LNJ28" s="304"/>
      <c r="LNK28" s="304"/>
      <c r="LNL28" s="304"/>
      <c r="LNM28" s="304"/>
      <c r="LNN28" s="304"/>
      <c r="LNO28" s="304"/>
      <c r="LNP28" s="304"/>
      <c r="LNQ28" s="304"/>
      <c r="LNR28" s="304"/>
      <c r="LNS28" s="304"/>
      <c r="LNT28" s="304"/>
      <c r="LNU28" s="304"/>
      <c r="LNV28" s="304"/>
      <c r="LNW28" s="304"/>
      <c r="LNX28" s="304"/>
      <c r="LNY28" s="304"/>
      <c r="LNZ28" s="304"/>
      <c r="LOA28" s="304"/>
      <c r="LOB28" s="304"/>
      <c r="LOC28" s="304"/>
      <c r="LOD28" s="304"/>
      <c r="LOE28" s="304"/>
      <c r="LOF28" s="304"/>
      <c r="LOG28" s="304"/>
      <c r="LOH28" s="304"/>
      <c r="LOI28" s="304"/>
      <c r="LOJ28" s="304"/>
      <c r="LOK28" s="304"/>
      <c r="LOL28" s="304"/>
      <c r="LOM28" s="304"/>
      <c r="LON28" s="304"/>
      <c r="LOO28" s="304"/>
      <c r="LOP28" s="304"/>
      <c r="LOQ28" s="304"/>
      <c r="LOR28" s="304"/>
      <c r="LOS28" s="304"/>
      <c r="LOT28" s="304"/>
      <c r="LOU28" s="304"/>
      <c r="LOV28" s="304"/>
      <c r="LOW28" s="304"/>
      <c r="LOX28" s="304"/>
      <c r="LOY28" s="304"/>
      <c r="LOZ28" s="304"/>
      <c r="LPA28" s="304"/>
      <c r="LPB28" s="304"/>
      <c r="LPC28" s="304"/>
      <c r="LPD28" s="304"/>
      <c r="LPE28" s="304"/>
      <c r="LPF28" s="304"/>
      <c r="LPG28" s="304"/>
      <c r="LPH28" s="304"/>
      <c r="LPI28" s="304"/>
      <c r="LPJ28" s="304"/>
      <c r="LPK28" s="304"/>
      <c r="LPL28" s="304"/>
      <c r="LPM28" s="304"/>
      <c r="LPN28" s="304"/>
      <c r="LPO28" s="304"/>
      <c r="LPP28" s="304"/>
      <c r="LPQ28" s="304"/>
      <c r="LPR28" s="304"/>
      <c r="LPS28" s="304"/>
      <c r="LPT28" s="304"/>
      <c r="LPU28" s="304"/>
      <c r="LPV28" s="304"/>
      <c r="LPW28" s="304"/>
      <c r="LPX28" s="304"/>
      <c r="LPY28" s="304"/>
      <c r="LPZ28" s="304"/>
      <c r="LQA28" s="304"/>
      <c r="LQB28" s="304"/>
      <c r="LQC28" s="304"/>
      <c r="LQD28" s="304"/>
      <c r="LQE28" s="304"/>
      <c r="LQF28" s="304"/>
      <c r="LQG28" s="304"/>
      <c r="LQH28" s="304"/>
      <c r="LQI28" s="304"/>
      <c r="LQJ28" s="304"/>
      <c r="LQK28" s="304"/>
      <c r="LQL28" s="304"/>
      <c r="LQM28" s="304"/>
      <c r="LQN28" s="304"/>
      <c r="LQO28" s="304"/>
      <c r="LQP28" s="304"/>
      <c r="LQQ28" s="304"/>
      <c r="LQR28" s="304"/>
      <c r="LQS28" s="304"/>
      <c r="LQT28" s="304"/>
      <c r="LQU28" s="304"/>
      <c r="LQV28" s="304"/>
      <c r="LQW28" s="304"/>
      <c r="LQX28" s="304"/>
      <c r="LQY28" s="304"/>
      <c r="LQZ28" s="304"/>
      <c r="LRA28" s="304"/>
      <c r="LRB28" s="304"/>
      <c r="LRC28" s="304"/>
      <c r="LRD28" s="304"/>
      <c r="LRE28" s="304"/>
      <c r="LRF28" s="304"/>
      <c r="LRG28" s="304"/>
      <c r="LRH28" s="304"/>
      <c r="LRI28" s="304"/>
      <c r="LRJ28" s="304"/>
      <c r="LRK28" s="304"/>
      <c r="LRL28" s="304"/>
      <c r="LRM28" s="304"/>
      <c r="LRN28" s="304"/>
      <c r="LRO28" s="304"/>
      <c r="LRP28" s="304"/>
      <c r="LRQ28" s="304"/>
      <c r="LRR28" s="304"/>
      <c r="LRS28" s="304"/>
      <c r="LRT28" s="304"/>
      <c r="LRU28" s="304"/>
      <c r="LRV28" s="304"/>
      <c r="LRW28" s="304"/>
      <c r="LRX28" s="304"/>
      <c r="LRY28" s="304"/>
      <c r="LRZ28" s="304"/>
      <c r="LSA28" s="304"/>
      <c r="LSB28" s="304"/>
      <c r="LSC28" s="304"/>
      <c r="LSD28" s="304"/>
      <c r="LSE28" s="304"/>
      <c r="LSF28" s="304"/>
      <c r="LSG28" s="304"/>
      <c r="LSH28" s="304"/>
      <c r="LSI28" s="304"/>
      <c r="LSJ28" s="304"/>
      <c r="LSK28" s="304"/>
      <c r="LSL28" s="304"/>
      <c r="LSM28" s="304"/>
      <c r="LSN28" s="304"/>
      <c r="LSO28" s="304"/>
      <c r="LSP28" s="304"/>
      <c r="LSQ28" s="304"/>
      <c r="LSR28" s="304"/>
      <c r="LSS28" s="304"/>
      <c r="LST28" s="304"/>
      <c r="LSU28" s="304"/>
      <c r="LSV28" s="304"/>
      <c r="LSW28" s="304"/>
      <c r="LSX28" s="304"/>
      <c r="LSY28" s="304"/>
      <c r="LSZ28" s="304"/>
      <c r="LTA28" s="304"/>
      <c r="LTB28" s="304"/>
      <c r="LTC28" s="304"/>
      <c r="LTD28" s="304"/>
      <c r="LTE28" s="304"/>
      <c r="LTF28" s="304"/>
      <c r="LTG28" s="304"/>
      <c r="LTH28" s="304"/>
      <c r="LTI28" s="304"/>
      <c r="LTJ28" s="304"/>
      <c r="LTK28" s="304"/>
      <c r="LTL28" s="304"/>
      <c r="LTM28" s="304"/>
      <c r="LTN28" s="304"/>
      <c r="LTO28" s="304"/>
      <c r="LTP28" s="304"/>
      <c r="LTQ28" s="304"/>
      <c r="LTR28" s="304"/>
      <c r="LTS28" s="304"/>
      <c r="LTT28" s="304"/>
      <c r="LTU28" s="304"/>
      <c r="LTV28" s="304"/>
      <c r="LTW28" s="304"/>
      <c r="LTX28" s="304"/>
      <c r="LTY28" s="304"/>
      <c r="LTZ28" s="304"/>
      <c r="LUA28" s="304"/>
      <c r="LUB28" s="304"/>
      <c r="LUC28" s="304"/>
      <c r="LUD28" s="304"/>
      <c r="LUE28" s="304"/>
      <c r="LUF28" s="304"/>
      <c r="LUG28" s="304"/>
      <c r="LUH28" s="304"/>
      <c r="LUI28" s="304"/>
      <c r="LUJ28" s="304"/>
      <c r="LUK28" s="304"/>
      <c r="LUL28" s="304"/>
      <c r="LUM28" s="304"/>
      <c r="LUN28" s="304"/>
      <c r="LUO28" s="304"/>
      <c r="LUP28" s="304"/>
      <c r="LUQ28" s="304"/>
      <c r="LUR28" s="304"/>
      <c r="LUS28" s="304"/>
      <c r="LUT28" s="304"/>
      <c r="LUU28" s="304"/>
      <c r="LUV28" s="304"/>
      <c r="LUW28" s="304"/>
      <c r="LUX28" s="304"/>
      <c r="LUY28" s="304"/>
      <c r="LUZ28" s="304"/>
      <c r="LVA28" s="304"/>
      <c r="LVB28" s="304"/>
      <c r="LVC28" s="304"/>
      <c r="LVD28" s="304"/>
      <c r="LVE28" s="304"/>
      <c r="LVF28" s="304"/>
      <c r="LVG28" s="304"/>
      <c r="LVH28" s="304"/>
      <c r="LVI28" s="304"/>
      <c r="LVJ28" s="304"/>
      <c r="LVK28" s="304"/>
      <c r="LVL28" s="304"/>
      <c r="LVM28" s="304"/>
      <c r="LVN28" s="304"/>
      <c r="LVO28" s="304"/>
      <c r="LVP28" s="304"/>
      <c r="LVQ28" s="304"/>
      <c r="LVR28" s="304"/>
      <c r="LVS28" s="304"/>
      <c r="LVT28" s="304"/>
      <c r="LVU28" s="304"/>
      <c r="LVV28" s="304"/>
      <c r="LVW28" s="304"/>
      <c r="LVX28" s="304"/>
      <c r="LVY28" s="304"/>
      <c r="LVZ28" s="304"/>
      <c r="LWA28" s="304"/>
      <c r="LWB28" s="304"/>
      <c r="LWC28" s="304"/>
      <c r="LWD28" s="304"/>
      <c r="LWE28" s="304"/>
      <c r="LWF28" s="304"/>
      <c r="LWG28" s="304"/>
      <c r="LWH28" s="304"/>
      <c r="LWI28" s="304"/>
      <c r="LWJ28" s="304"/>
      <c r="LWK28" s="304"/>
      <c r="LWL28" s="304"/>
      <c r="LWM28" s="304"/>
      <c r="LWN28" s="304"/>
      <c r="LWO28" s="304"/>
      <c r="LWP28" s="304"/>
      <c r="LWQ28" s="304"/>
      <c r="LWR28" s="304"/>
      <c r="LWS28" s="304"/>
      <c r="LWT28" s="304"/>
      <c r="LWU28" s="304"/>
      <c r="LWV28" s="304"/>
      <c r="LWW28" s="304"/>
      <c r="LWX28" s="304"/>
      <c r="LWY28" s="304"/>
      <c r="LWZ28" s="304"/>
      <c r="LXA28" s="304"/>
      <c r="LXB28" s="304"/>
      <c r="LXC28" s="304"/>
      <c r="LXD28" s="304"/>
      <c r="LXE28" s="304"/>
      <c r="LXF28" s="304"/>
      <c r="LXG28" s="304"/>
      <c r="LXH28" s="304"/>
      <c r="LXI28" s="304"/>
      <c r="LXJ28" s="304"/>
      <c r="LXK28" s="304"/>
      <c r="LXL28" s="304"/>
      <c r="LXM28" s="304"/>
      <c r="LXN28" s="304"/>
      <c r="LXO28" s="304"/>
      <c r="LXP28" s="304"/>
      <c r="LXQ28" s="304"/>
      <c r="LXR28" s="304"/>
      <c r="LXS28" s="304"/>
      <c r="LXT28" s="304"/>
      <c r="LXU28" s="304"/>
      <c r="LXV28" s="304"/>
      <c r="LXW28" s="304"/>
      <c r="LXX28" s="304"/>
      <c r="LXY28" s="304"/>
      <c r="LXZ28" s="304"/>
      <c r="LYA28" s="304"/>
      <c r="LYB28" s="304"/>
      <c r="LYC28" s="304"/>
      <c r="LYD28" s="304"/>
      <c r="LYE28" s="304"/>
      <c r="LYF28" s="304"/>
      <c r="LYG28" s="304"/>
      <c r="LYH28" s="304"/>
      <c r="LYI28" s="304"/>
      <c r="LYJ28" s="304"/>
      <c r="LYK28" s="304"/>
      <c r="LYL28" s="304"/>
      <c r="LYM28" s="304"/>
      <c r="LYN28" s="304"/>
      <c r="LYO28" s="304"/>
      <c r="LYP28" s="304"/>
      <c r="LYQ28" s="304"/>
      <c r="LYR28" s="304"/>
      <c r="LYS28" s="304"/>
      <c r="LYT28" s="304"/>
      <c r="LYU28" s="304"/>
      <c r="LYV28" s="304"/>
      <c r="LYW28" s="304"/>
      <c r="LYX28" s="304"/>
      <c r="LYY28" s="304"/>
      <c r="LYZ28" s="304"/>
      <c r="LZA28" s="304"/>
      <c r="LZB28" s="304"/>
      <c r="LZC28" s="304"/>
      <c r="LZD28" s="304"/>
      <c r="LZE28" s="304"/>
      <c r="LZF28" s="304"/>
      <c r="LZG28" s="304"/>
      <c r="LZH28" s="304"/>
      <c r="LZI28" s="304"/>
      <c r="LZJ28" s="304"/>
      <c r="LZK28" s="304"/>
      <c r="LZL28" s="304"/>
      <c r="LZM28" s="304"/>
      <c r="LZN28" s="304"/>
      <c r="LZO28" s="304"/>
      <c r="LZP28" s="304"/>
      <c r="LZQ28" s="304"/>
      <c r="LZR28" s="304"/>
      <c r="LZS28" s="304"/>
      <c r="LZT28" s="304"/>
      <c r="LZU28" s="304"/>
      <c r="LZV28" s="304"/>
      <c r="LZW28" s="304"/>
      <c r="LZX28" s="304"/>
      <c r="LZY28" s="304"/>
      <c r="LZZ28" s="304"/>
      <c r="MAA28" s="304"/>
      <c r="MAB28" s="304"/>
      <c r="MAC28" s="304"/>
      <c r="MAD28" s="304"/>
      <c r="MAE28" s="304"/>
      <c r="MAF28" s="304"/>
      <c r="MAG28" s="304"/>
      <c r="MAH28" s="304"/>
      <c r="MAI28" s="304"/>
      <c r="MAJ28" s="304"/>
      <c r="MAK28" s="304"/>
      <c r="MAL28" s="304"/>
      <c r="MAM28" s="304"/>
      <c r="MAN28" s="304"/>
      <c r="MAO28" s="304"/>
      <c r="MAP28" s="304"/>
      <c r="MAQ28" s="304"/>
      <c r="MAR28" s="304"/>
      <c r="MAS28" s="304"/>
      <c r="MAT28" s="304"/>
      <c r="MAU28" s="304"/>
      <c r="MAV28" s="304"/>
      <c r="MAW28" s="304"/>
      <c r="MAX28" s="304"/>
      <c r="MAY28" s="304"/>
      <c r="MAZ28" s="304"/>
      <c r="MBA28" s="304"/>
      <c r="MBB28" s="304"/>
      <c r="MBC28" s="304"/>
      <c r="MBD28" s="304"/>
      <c r="MBE28" s="304"/>
      <c r="MBF28" s="304"/>
      <c r="MBG28" s="304"/>
      <c r="MBH28" s="304"/>
      <c r="MBI28" s="304"/>
      <c r="MBJ28" s="304"/>
      <c r="MBK28" s="304"/>
      <c r="MBL28" s="304"/>
      <c r="MBM28" s="304"/>
      <c r="MBN28" s="304"/>
      <c r="MBO28" s="304"/>
      <c r="MBP28" s="304"/>
      <c r="MBQ28" s="304"/>
      <c r="MBR28" s="304"/>
      <c r="MBS28" s="304"/>
      <c r="MBT28" s="304"/>
      <c r="MBU28" s="304"/>
      <c r="MBV28" s="304"/>
      <c r="MBW28" s="304"/>
      <c r="MBX28" s="304"/>
      <c r="MBY28" s="304"/>
      <c r="MBZ28" s="304"/>
      <c r="MCA28" s="304"/>
      <c r="MCB28" s="304"/>
      <c r="MCC28" s="304"/>
      <c r="MCD28" s="304"/>
      <c r="MCE28" s="304"/>
      <c r="MCF28" s="304"/>
      <c r="MCG28" s="304"/>
      <c r="MCH28" s="304"/>
      <c r="MCI28" s="304"/>
      <c r="MCJ28" s="304"/>
      <c r="MCK28" s="304"/>
      <c r="MCL28" s="304"/>
      <c r="MCM28" s="304"/>
      <c r="MCN28" s="304"/>
      <c r="MCO28" s="304"/>
      <c r="MCP28" s="304"/>
      <c r="MCQ28" s="304"/>
      <c r="MCR28" s="304"/>
      <c r="MCS28" s="304"/>
      <c r="MCT28" s="304"/>
      <c r="MCU28" s="304"/>
      <c r="MCV28" s="304"/>
      <c r="MCW28" s="304"/>
      <c r="MCX28" s="304"/>
      <c r="MCY28" s="304"/>
      <c r="MCZ28" s="304"/>
      <c r="MDA28" s="304"/>
      <c r="MDB28" s="304"/>
      <c r="MDC28" s="304"/>
      <c r="MDD28" s="304"/>
      <c r="MDE28" s="304"/>
      <c r="MDF28" s="304"/>
      <c r="MDG28" s="304"/>
      <c r="MDH28" s="304"/>
      <c r="MDI28" s="304"/>
      <c r="MDJ28" s="304"/>
      <c r="MDK28" s="304"/>
      <c r="MDL28" s="304"/>
      <c r="MDM28" s="304"/>
      <c r="MDN28" s="304"/>
      <c r="MDO28" s="304"/>
      <c r="MDP28" s="304"/>
      <c r="MDQ28" s="304"/>
      <c r="MDR28" s="304"/>
      <c r="MDS28" s="304"/>
      <c r="MDT28" s="304"/>
      <c r="MDU28" s="304"/>
      <c r="MDV28" s="304"/>
      <c r="MDW28" s="304"/>
      <c r="MDX28" s="304"/>
      <c r="MDY28" s="304"/>
      <c r="MDZ28" s="304"/>
      <c r="MEA28" s="304"/>
      <c r="MEB28" s="304"/>
      <c r="MEC28" s="304"/>
      <c r="MED28" s="304"/>
      <c r="MEE28" s="304"/>
      <c r="MEF28" s="304"/>
      <c r="MEG28" s="304"/>
      <c r="MEH28" s="304"/>
      <c r="MEI28" s="304"/>
      <c r="MEJ28" s="304"/>
      <c r="MEK28" s="304"/>
      <c r="MEL28" s="304"/>
      <c r="MEM28" s="304"/>
      <c r="MEN28" s="304"/>
      <c r="MEO28" s="304"/>
      <c r="MEP28" s="304"/>
      <c r="MEQ28" s="304"/>
      <c r="MER28" s="304"/>
      <c r="MES28" s="304"/>
      <c r="MET28" s="304"/>
      <c r="MEU28" s="304"/>
      <c r="MEV28" s="304"/>
      <c r="MEW28" s="304"/>
      <c r="MEX28" s="304"/>
      <c r="MEY28" s="304"/>
      <c r="MEZ28" s="304"/>
      <c r="MFA28" s="304"/>
      <c r="MFB28" s="304"/>
      <c r="MFC28" s="304"/>
      <c r="MFD28" s="304"/>
      <c r="MFE28" s="304"/>
      <c r="MFF28" s="304"/>
      <c r="MFG28" s="304"/>
      <c r="MFH28" s="304"/>
      <c r="MFI28" s="304"/>
      <c r="MFJ28" s="304"/>
      <c r="MFK28" s="304"/>
      <c r="MFL28" s="304"/>
      <c r="MFM28" s="304"/>
      <c r="MFN28" s="304"/>
      <c r="MFO28" s="304"/>
      <c r="MFP28" s="304"/>
      <c r="MFQ28" s="304"/>
      <c r="MFR28" s="304"/>
      <c r="MFS28" s="304"/>
      <c r="MFT28" s="304"/>
      <c r="MFU28" s="304"/>
      <c r="MFV28" s="304"/>
      <c r="MFW28" s="304"/>
      <c r="MFX28" s="304"/>
      <c r="MFY28" s="304"/>
      <c r="MFZ28" s="304"/>
      <c r="MGA28" s="304"/>
      <c r="MGB28" s="304"/>
      <c r="MGC28" s="304"/>
      <c r="MGD28" s="304"/>
      <c r="MGE28" s="304"/>
      <c r="MGF28" s="304"/>
      <c r="MGG28" s="304"/>
      <c r="MGH28" s="304"/>
      <c r="MGI28" s="304"/>
      <c r="MGJ28" s="304"/>
      <c r="MGK28" s="304"/>
      <c r="MGL28" s="304"/>
      <c r="MGM28" s="304"/>
      <c r="MGN28" s="304"/>
      <c r="MGO28" s="304"/>
      <c r="MGP28" s="304"/>
      <c r="MGQ28" s="304"/>
      <c r="MGR28" s="304"/>
      <c r="MGS28" s="304"/>
      <c r="MGT28" s="304"/>
      <c r="MGU28" s="304"/>
      <c r="MGV28" s="304"/>
      <c r="MGW28" s="304"/>
      <c r="MGX28" s="304"/>
      <c r="MGY28" s="304"/>
      <c r="MGZ28" s="304"/>
      <c r="MHA28" s="304"/>
      <c r="MHB28" s="304"/>
      <c r="MHC28" s="304"/>
      <c r="MHD28" s="304"/>
      <c r="MHE28" s="304"/>
      <c r="MHF28" s="304"/>
      <c r="MHG28" s="304"/>
      <c r="MHH28" s="304"/>
      <c r="MHI28" s="304"/>
      <c r="MHJ28" s="304"/>
      <c r="MHK28" s="304"/>
      <c r="MHL28" s="304"/>
      <c r="MHM28" s="304"/>
      <c r="MHN28" s="304"/>
      <c r="MHO28" s="304"/>
      <c r="MHP28" s="304"/>
      <c r="MHQ28" s="304"/>
      <c r="MHR28" s="304"/>
      <c r="MHS28" s="304"/>
      <c r="MHT28" s="304"/>
      <c r="MHU28" s="304"/>
      <c r="MHV28" s="304"/>
      <c r="MHW28" s="304"/>
      <c r="MHX28" s="304"/>
      <c r="MHY28" s="304"/>
      <c r="MHZ28" s="304"/>
      <c r="MIA28" s="304"/>
      <c r="MIB28" s="304"/>
      <c r="MIC28" s="304"/>
      <c r="MID28" s="304"/>
      <c r="MIE28" s="304"/>
      <c r="MIF28" s="304"/>
      <c r="MIG28" s="304"/>
      <c r="MIH28" s="304"/>
      <c r="MII28" s="304"/>
      <c r="MIJ28" s="304"/>
      <c r="MIK28" s="304"/>
      <c r="MIL28" s="304"/>
      <c r="MIM28" s="304"/>
      <c r="MIN28" s="304"/>
      <c r="MIO28" s="304"/>
      <c r="MIP28" s="304"/>
      <c r="MIQ28" s="304"/>
      <c r="MIR28" s="304"/>
      <c r="MIS28" s="304"/>
      <c r="MIT28" s="304"/>
      <c r="MIU28" s="304"/>
      <c r="MIV28" s="304"/>
      <c r="MIW28" s="304"/>
      <c r="MIX28" s="304"/>
      <c r="MIY28" s="304"/>
      <c r="MIZ28" s="304"/>
      <c r="MJA28" s="304"/>
      <c r="MJB28" s="304"/>
      <c r="MJC28" s="304"/>
      <c r="MJD28" s="304"/>
      <c r="MJE28" s="304"/>
      <c r="MJF28" s="304"/>
      <c r="MJG28" s="304"/>
      <c r="MJH28" s="304"/>
      <c r="MJI28" s="304"/>
      <c r="MJJ28" s="304"/>
      <c r="MJK28" s="304"/>
      <c r="MJL28" s="304"/>
      <c r="MJM28" s="304"/>
      <c r="MJN28" s="304"/>
      <c r="MJO28" s="304"/>
      <c r="MJP28" s="304"/>
      <c r="MJQ28" s="304"/>
      <c r="MJR28" s="304"/>
      <c r="MJS28" s="304"/>
      <c r="MJT28" s="304"/>
      <c r="MJU28" s="304"/>
      <c r="MJV28" s="304"/>
      <c r="MJW28" s="304"/>
      <c r="MJX28" s="304"/>
      <c r="MJY28" s="304"/>
      <c r="MJZ28" s="304"/>
      <c r="MKA28" s="304"/>
      <c r="MKB28" s="304"/>
      <c r="MKC28" s="304"/>
      <c r="MKD28" s="304"/>
      <c r="MKE28" s="304"/>
      <c r="MKF28" s="304"/>
      <c r="MKG28" s="304"/>
      <c r="MKH28" s="304"/>
      <c r="MKI28" s="304"/>
      <c r="MKJ28" s="304"/>
      <c r="MKK28" s="304"/>
      <c r="MKL28" s="304"/>
      <c r="MKM28" s="304"/>
      <c r="MKN28" s="304"/>
      <c r="MKO28" s="304"/>
      <c r="MKP28" s="304"/>
      <c r="MKQ28" s="304"/>
      <c r="MKR28" s="304"/>
      <c r="MKS28" s="304"/>
      <c r="MKT28" s="304"/>
      <c r="MKU28" s="304"/>
      <c r="MKV28" s="304"/>
      <c r="MKW28" s="304"/>
      <c r="MKX28" s="304"/>
      <c r="MKY28" s="304"/>
      <c r="MKZ28" s="304"/>
      <c r="MLA28" s="304"/>
      <c r="MLB28" s="304"/>
      <c r="MLC28" s="304"/>
      <c r="MLD28" s="304"/>
      <c r="MLE28" s="304"/>
      <c r="MLF28" s="304"/>
      <c r="MLG28" s="304"/>
      <c r="MLH28" s="304"/>
      <c r="MLI28" s="304"/>
      <c r="MLJ28" s="304"/>
      <c r="MLK28" s="304"/>
      <c r="MLL28" s="304"/>
      <c r="MLM28" s="304"/>
      <c r="MLN28" s="304"/>
      <c r="MLO28" s="304"/>
      <c r="MLP28" s="304"/>
      <c r="MLQ28" s="304"/>
      <c r="MLR28" s="304"/>
      <c r="MLS28" s="304"/>
      <c r="MLT28" s="304"/>
      <c r="MLU28" s="304"/>
      <c r="MLV28" s="304"/>
      <c r="MLW28" s="304"/>
      <c r="MLX28" s="304"/>
      <c r="MLY28" s="304"/>
      <c r="MLZ28" s="304"/>
      <c r="MMA28" s="304"/>
      <c r="MMB28" s="304"/>
      <c r="MMC28" s="304"/>
      <c r="MMD28" s="304"/>
      <c r="MME28" s="304"/>
      <c r="MMF28" s="304"/>
      <c r="MMG28" s="304"/>
      <c r="MMH28" s="304"/>
      <c r="MMI28" s="304"/>
      <c r="MMJ28" s="304"/>
      <c r="MMK28" s="304"/>
      <c r="MML28" s="304"/>
      <c r="MMM28" s="304"/>
      <c r="MMN28" s="304"/>
      <c r="MMO28" s="304"/>
      <c r="MMP28" s="304"/>
      <c r="MMQ28" s="304"/>
      <c r="MMR28" s="304"/>
      <c r="MMS28" s="304"/>
      <c r="MMT28" s="304"/>
      <c r="MMU28" s="304"/>
      <c r="MMV28" s="304"/>
      <c r="MMW28" s="304"/>
      <c r="MMX28" s="304"/>
      <c r="MMY28" s="304"/>
      <c r="MMZ28" s="304"/>
      <c r="MNA28" s="304"/>
      <c r="MNB28" s="304"/>
      <c r="MNC28" s="304"/>
      <c r="MND28" s="304"/>
      <c r="MNE28" s="304"/>
      <c r="MNF28" s="304"/>
      <c r="MNG28" s="304"/>
      <c r="MNH28" s="304"/>
      <c r="MNI28" s="304"/>
      <c r="MNJ28" s="304"/>
      <c r="MNK28" s="304"/>
      <c r="MNL28" s="304"/>
      <c r="MNM28" s="304"/>
      <c r="MNN28" s="304"/>
      <c r="MNO28" s="304"/>
      <c r="MNP28" s="304"/>
      <c r="MNQ28" s="304"/>
      <c r="MNR28" s="304"/>
      <c r="MNS28" s="304"/>
      <c r="MNT28" s="304"/>
      <c r="MNU28" s="304"/>
      <c r="MNV28" s="304"/>
      <c r="MNW28" s="304"/>
      <c r="MNX28" s="304"/>
      <c r="MNY28" s="304"/>
      <c r="MNZ28" s="304"/>
      <c r="MOA28" s="304"/>
      <c r="MOB28" s="304"/>
      <c r="MOC28" s="304"/>
      <c r="MOD28" s="304"/>
      <c r="MOE28" s="304"/>
      <c r="MOF28" s="304"/>
      <c r="MOG28" s="304"/>
      <c r="MOH28" s="304"/>
      <c r="MOI28" s="304"/>
      <c r="MOJ28" s="304"/>
      <c r="MOK28" s="304"/>
      <c r="MOL28" s="304"/>
      <c r="MOM28" s="304"/>
      <c r="MON28" s="304"/>
      <c r="MOO28" s="304"/>
      <c r="MOP28" s="304"/>
      <c r="MOQ28" s="304"/>
      <c r="MOR28" s="304"/>
      <c r="MOS28" s="304"/>
      <c r="MOT28" s="304"/>
      <c r="MOU28" s="304"/>
      <c r="MOV28" s="304"/>
      <c r="MOW28" s="304"/>
      <c r="MOX28" s="304"/>
      <c r="MOY28" s="304"/>
      <c r="MOZ28" s="304"/>
      <c r="MPA28" s="304"/>
      <c r="MPB28" s="304"/>
      <c r="MPC28" s="304"/>
      <c r="MPD28" s="304"/>
      <c r="MPE28" s="304"/>
      <c r="MPF28" s="304"/>
      <c r="MPG28" s="304"/>
      <c r="MPH28" s="304"/>
      <c r="MPI28" s="304"/>
      <c r="MPJ28" s="304"/>
      <c r="MPK28" s="304"/>
      <c r="MPL28" s="304"/>
      <c r="MPM28" s="304"/>
      <c r="MPN28" s="304"/>
      <c r="MPO28" s="304"/>
      <c r="MPP28" s="304"/>
      <c r="MPQ28" s="304"/>
      <c r="MPR28" s="304"/>
      <c r="MPS28" s="304"/>
      <c r="MPT28" s="304"/>
      <c r="MPU28" s="304"/>
      <c r="MPV28" s="304"/>
      <c r="MPW28" s="304"/>
      <c r="MPX28" s="304"/>
      <c r="MPY28" s="304"/>
      <c r="MPZ28" s="304"/>
      <c r="MQA28" s="304"/>
      <c r="MQB28" s="304"/>
      <c r="MQC28" s="304"/>
      <c r="MQD28" s="304"/>
      <c r="MQE28" s="304"/>
      <c r="MQF28" s="304"/>
      <c r="MQG28" s="304"/>
      <c r="MQH28" s="304"/>
      <c r="MQI28" s="304"/>
      <c r="MQJ28" s="304"/>
      <c r="MQK28" s="304"/>
      <c r="MQL28" s="304"/>
      <c r="MQM28" s="304"/>
      <c r="MQN28" s="304"/>
      <c r="MQO28" s="304"/>
      <c r="MQP28" s="304"/>
      <c r="MQQ28" s="304"/>
      <c r="MQR28" s="304"/>
      <c r="MQS28" s="304"/>
      <c r="MQT28" s="304"/>
      <c r="MQU28" s="304"/>
      <c r="MQV28" s="304"/>
      <c r="MQW28" s="304"/>
      <c r="MQX28" s="304"/>
      <c r="MQY28" s="304"/>
      <c r="MQZ28" s="304"/>
      <c r="MRA28" s="304"/>
      <c r="MRB28" s="304"/>
      <c r="MRC28" s="304"/>
      <c r="MRD28" s="304"/>
      <c r="MRE28" s="304"/>
      <c r="MRF28" s="304"/>
      <c r="MRG28" s="304"/>
      <c r="MRH28" s="304"/>
      <c r="MRI28" s="304"/>
      <c r="MRJ28" s="304"/>
      <c r="MRK28" s="304"/>
      <c r="MRL28" s="304"/>
      <c r="MRM28" s="304"/>
      <c r="MRN28" s="304"/>
      <c r="MRO28" s="304"/>
      <c r="MRP28" s="304"/>
      <c r="MRQ28" s="304"/>
      <c r="MRR28" s="304"/>
      <c r="MRS28" s="304"/>
      <c r="MRT28" s="304"/>
      <c r="MRU28" s="304"/>
      <c r="MRV28" s="304"/>
      <c r="MRW28" s="304"/>
      <c r="MRX28" s="304"/>
      <c r="MRY28" s="304"/>
      <c r="MRZ28" s="304"/>
      <c r="MSA28" s="304"/>
      <c r="MSB28" s="304"/>
      <c r="MSC28" s="304"/>
      <c r="MSD28" s="304"/>
      <c r="MSE28" s="304"/>
      <c r="MSF28" s="304"/>
      <c r="MSG28" s="304"/>
      <c r="MSH28" s="304"/>
      <c r="MSI28" s="304"/>
      <c r="MSJ28" s="304"/>
      <c r="MSK28" s="304"/>
      <c r="MSL28" s="304"/>
      <c r="MSM28" s="304"/>
      <c r="MSN28" s="304"/>
      <c r="MSO28" s="304"/>
      <c r="MSP28" s="304"/>
      <c r="MSQ28" s="304"/>
      <c r="MSR28" s="304"/>
      <c r="MSS28" s="304"/>
      <c r="MST28" s="304"/>
      <c r="MSU28" s="304"/>
      <c r="MSV28" s="304"/>
      <c r="MSW28" s="304"/>
      <c r="MSX28" s="304"/>
      <c r="MSY28" s="304"/>
      <c r="MSZ28" s="304"/>
      <c r="MTA28" s="304"/>
      <c r="MTB28" s="304"/>
      <c r="MTC28" s="304"/>
      <c r="MTD28" s="304"/>
      <c r="MTE28" s="304"/>
      <c r="MTF28" s="304"/>
      <c r="MTG28" s="304"/>
      <c r="MTH28" s="304"/>
      <c r="MTI28" s="304"/>
      <c r="MTJ28" s="304"/>
      <c r="MTK28" s="304"/>
      <c r="MTL28" s="304"/>
      <c r="MTM28" s="304"/>
      <c r="MTN28" s="304"/>
      <c r="MTO28" s="304"/>
      <c r="MTP28" s="304"/>
      <c r="MTQ28" s="304"/>
      <c r="MTR28" s="304"/>
      <c r="MTS28" s="304"/>
      <c r="MTT28" s="304"/>
      <c r="MTU28" s="304"/>
      <c r="MTV28" s="304"/>
      <c r="MTW28" s="304"/>
      <c r="MTX28" s="304"/>
      <c r="MTY28" s="304"/>
      <c r="MTZ28" s="304"/>
      <c r="MUA28" s="304"/>
      <c r="MUB28" s="304"/>
      <c r="MUC28" s="304"/>
      <c r="MUD28" s="304"/>
      <c r="MUE28" s="304"/>
      <c r="MUF28" s="304"/>
      <c r="MUG28" s="304"/>
      <c r="MUH28" s="304"/>
      <c r="MUI28" s="304"/>
      <c r="MUJ28" s="304"/>
      <c r="MUK28" s="304"/>
      <c r="MUL28" s="304"/>
      <c r="MUM28" s="304"/>
      <c r="MUN28" s="304"/>
      <c r="MUO28" s="304"/>
      <c r="MUP28" s="304"/>
      <c r="MUQ28" s="304"/>
      <c r="MUR28" s="304"/>
      <c r="MUS28" s="304"/>
      <c r="MUT28" s="304"/>
      <c r="MUU28" s="304"/>
      <c r="MUV28" s="304"/>
      <c r="MUW28" s="304"/>
      <c r="MUX28" s="304"/>
      <c r="MUY28" s="304"/>
      <c r="MUZ28" s="304"/>
      <c r="MVA28" s="304"/>
      <c r="MVB28" s="304"/>
      <c r="MVC28" s="304"/>
      <c r="MVD28" s="304"/>
      <c r="MVE28" s="304"/>
      <c r="MVF28" s="304"/>
      <c r="MVG28" s="304"/>
      <c r="MVH28" s="304"/>
      <c r="MVI28" s="304"/>
      <c r="MVJ28" s="304"/>
      <c r="MVK28" s="304"/>
      <c r="MVL28" s="304"/>
      <c r="MVM28" s="304"/>
      <c r="MVN28" s="304"/>
      <c r="MVO28" s="304"/>
      <c r="MVP28" s="304"/>
      <c r="MVQ28" s="304"/>
      <c r="MVR28" s="304"/>
      <c r="MVS28" s="304"/>
      <c r="MVT28" s="304"/>
      <c r="MVU28" s="304"/>
      <c r="MVV28" s="304"/>
      <c r="MVW28" s="304"/>
      <c r="MVX28" s="304"/>
      <c r="MVY28" s="304"/>
      <c r="MVZ28" s="304"/>
      <c r="MWA28" s="304"/>
      <c r="MWB28" s="304"/>
      <c r="MWC28" s="304"/>
      <c r="MWD28" s="304"/>
      <c r="MWE28" s="304"/>
      <c r="MWF28" s="304"/>
      <c r="MWG28" s="304"/>
      <c r="MWH28" s="304"/>
      <c r="MWI28" s="304"/>
      <c r="MWJ28" s="304"/>
      <c r="MWK28" s="304"/>
      <c r="MWL28" s="304"/>
      <c r="MWM28" s="304"/>
      <c r="MWN28" s="304"/>
      <c r="MWO28" s="304"/>
      <c r="MWP28" s="304"/>
      <c r="MWQ28" s="304"/>
      <c r="MWR28" s="304"/>
      <c r="MWS28" s="304"/>
      <c r="MWT28" s="304"/>
      <c r="MWU28" s="304"/>
      <c r="MWV28" s="304"/>
      <c r="MWW28" s="304"/>
      <c r="MWX28" s="304"/>
      <c r="MWY28" s="304"/>
      <c r="MWZ28" s="304"/>
      <c r="MXA28" s="304"/>
      <c r="MXB28" s="304"/>
      <c r="MXC28" s="304"/>
      <c r="MXD28" s="304"/>
      <c r="MXE28" s="304"/>
      <c r="MXF28" s="304"/>
      <c r="MXG28" s="304"/>
      <c r="MXH28" s="304"/>
      <c r="MXI28" s="304"/>
      <c r="MXJ28" s="304"/>
      <c r="MXK28" s="304"/>
      <c r="MXL28" s="304"/>
      <c r="MXM28" s="304"/>
      <c r="MXN28" s="304"/>
      <c r="MXO28" s="304"/>
      <c r="MXP28" s="304"/>
      <c r="MXQ28" s="304"/>
      <c r="MXR28" s="304"/>
      <c r="MXS28" s="304"/>
      <c r="MXT28" s="304"/>
      <c r="MXU28" s="304"/>
      <c r="MXV28" s="304"/>
      <c r="MXW28" s="304"/>
      <c r="MXX28" s="304"/>
      <c r="MXY28" s="304"/>
      <c r="MXZ28" s="304"/>
      <c r="MYA28" s="304"/>
      <c r="MYB28" s="304"/>
      <c r="MYC28" s="304"/>
      <c r="MYD28" s="304"/>
      <c r="MYE28" s="304"/>
      <c r="MYF28" s="304"/>
      <c r="MYG28" s="304"/>
      <c r="MYH28" s="304"/>
      <c r="MYI28" s="304"/>
      <c r="MYJ28" s="304"/>
      <c r="MYK28" s="304"/>
      <c r="MYL28" s="304"/>
      <c r="MYM28" s="304"/>
      <c r="MYN28" s="304"/>
      <c r="MYO28" s="304"/>
      <c r="MYP28" s="304"/>
      <c r="MYQ28" s="304"/>
      <c r="MYR28" s="304"/>
      <c r="MYS28" s="304"/>
      <c r="MYT28" s="304"/>
      <c r="MYU28" s="304"/>
      <c r="MYV28" s="304"/>
      <c r="MYW28" s="304"/>
      <c r="MYX28" s="304"/>
      <c r="MYY28" s="304"/>
      <c r="MYZ28" s="304"/>
      <c r="MZA28" s="304"/>
      <c r="MZB28" s="304"/>
      <c r="MZC28" s="304"/>
      <c r="MZD28" s="304"/>
      <c r="MZE28" s="304"/>
      <c r="MZF28" s="304"/>
      <c r="MZG28" s="304"/>
      <c r="MZH28" s="304"/>
      <c r="MZI28" s="304"/>
      <c r="MZJ28" s="304"/>
      <c r="MZK28" s="304"/>
      <c r="MZL28" s="304"/>
      <c r="MZM28" s="304"/>
      <c r="MZN28" s="304"/>
      <c r="MZO28" s="304"/>
      <c r="MZP28" s="304"/>
      <c r="MZQ28" s="304"/>
      <c r="MZR28" s="304"/>
      <c r="MZS28" s="304"/>
      <c r="MZT28" s="304"/>
      <c r="MZU28" s="304"/>
      <c r="MZV28" s="304"/>
      <c r="MZW28" s="304"/>
      <c r="MZX28" s="304"/>
      <c r="MZY28" s="304"/>
      <c r="MZZ28" s="304"/>
      <c r="NAA28" s="304"/>
      <c r="NAB28" s="304"/>
      <c r="NAC28" s="304"/>
      <c r="NAD28" s="304"/>
      <c r="NAE28" s="304"/>
      <c r="NAF28" s="304"/>
      <c r="NAG28" s="304"/>
      <c r="NAH28" s="304"/>
      <c r="NAI28" s="304"/>
      <c r="NAJ28" s="304"/>
      <c r="NAK28" s="304"/>
      <c r="NAL28" s="304"/>
      <c r="NAM28" s="304"/>
      <c r="NAN28" s="304"/>
      <c r="NAO28" s="304"/>
      <c r="NAP28" s="304"/>
      <c r="NAQ28" s="304"/>
      <c r="NAR28" s="304"/>
      <c r="NAS28" s="304"/>
      <c r="NAT28" s="304"/>
      <c r="NAU28" s="304"/>
      <c r="NAV28" s="304"/>
      <c r="NAW28" s="304"/>
      <c r="NAX28" s="304"/>
      <c r="NAY28" s="304"/>
      <c r="NAZ28" s="304"/>
      <c r="NBA28" s="304"/>
      <c r="NBB28" s="304"/>
      <c r="NBC28" s="304"/>
      <c r="NBD28" s="304"/>
      <c r="NBE28" s="304"/>
      <c r="NBF28" s="304"/>
      <c r="NBG28" s="304"/>
      <c r="NBH28" s="304"/>
      <c r="NBI28" s="304"/>
      <c r="NBJ28" s="304"/>
      <c r="NBK28" s="304"/>
      <c r="NBL28" s="304"/>
      <c r="NBM28" s="304"/>
      <c r="NBN28" s="304"/>
      <c r="NBO28" s="304"/>
      <c r="NBP28" s="304"/>
      <c r="NBQ28" s="304"/>
      <c r="NBR28" s="304"/>
      <c r="NBS28" s="304"/>
      <c r="NBT28" s="304"/>
      <c r="NBU28" s="304"/>
      <c r="NBV28" s="304"/>
      <c r="NBW28" s="304"/>
      <c r="NBX28" s="304"/>
      <c r="NBY28" s="304"/>
      <c r="NBZ28" s="304"/>
      <c r="NCA28" s="304"/>
      <c r="NCB28" s="304"/>
      <c r="NCC28" s="304"/>
      <c r="NCD28" s="304"/>
      <c r="NCE28" s="304"/>
      <c r="NCF28" s="304"/>
      <c r="NCG28" s="304"/>
      <c r="NCH28" s="304"/>
      <c r="NCI28" s="304"/>
      <c r="NCJ28" s="304"/>
      <c r="NCK28" s="304"/>
      <c r="NCL28" s="304"/>
      <c r="NCM28" s="304"/>
      <c r="NCN28" s="304"/>
      <c r="NCO28" s="304"/>
      <c r="NCP28" s="304"/>
      <c r="NCQ28" s="304"/>
      <c r="NCR28" s="304"/>
      <c r="NCS28" s="304"/>
      <c r="NCT28" s="304"/>
      <c r="NCU28" s="304"/>
      <c r="NCV28" s="304"/>
      <c r="NCW28" s="304"/>
      <c r="NCX28" s="304"/>
      <c r="NCY28" s="304"/>
      <c r="NCZ28" s="304"/>
      <c r="NDA28" s="304"/>
      <c r="NDB28" s="304"/>
      <c r="NDC28" s="304"/>
      <c r="NDD28" s="304"/>
      <c r="NDE28" s="304"/>
      <c r="NDF28" s="304"/>
      <c r="NDG28" s="304"/>
      <c r="NDH28" s="304"/>
      <c r="NDI28" s="304"/>
      <c r="NDJ28" s="304"/>
      <c r="NDK28" s="304"/>
      <c r="NDL28" s="304"/>
      <c r="NDM28" s="304"/>
      <c r="NDN28" s="304"/>
      <c r="NDO28" s="304"/>
      <c r="NDP28" s="304"/>
      <c r="NDQ28" s="304"/>
      <c r="NDR28" s="304"/>
      <c r="NDS28" s="304"/>
      <c r="NDT28" s="304"/>
      <c r="NDU28" s="304"/>
      <c r="NDV28" s="304"/>
      <c r="NDW28" s="304"/>
      <c r="NDX28" s="304"/>
      <c r="NDY28" s="304"/>
      <c r="NDZ28" s="304"/>
      <c r="NEA28" s="304"/>
      <c r="NEB28" s="304"/>
      <c r="NEC28" s="304"/>
      <c r="NED28" s="304"/>
      <c r="NEE28" s="304"/>
      <c r="NEF28" s="304"/>
      <c r="NEG28" s="304"/>
      <c r="NEH28" s="304"/>
      <c r="NEI28" s="304"/>
      <c r="NEJ28" s="304"/>
      <c r="NEK28" s="304"/>
      <c r="NEL28" s="304"/>
      <c r="NEM28" s="304"/>
      <c r="NEN28" s="304"/>
      <c r="NEO28" s="304"/>
      <c r="NEP28" s="304"/>
      <c r="NEQ28" s="304"/>
      <c r="NER28" s="304"/>
      <c r="NES28" s="304"/>
      <c r="NET28" s="304"/>
      <c r="NEU28" s="304"/>
      <c r="NEV28" s="304"/>
      <c r="NEW28" s="304"/>
      <c r="NEX28" s="304"/>
      <c r="NEY28" s="304"/>
      <c r="NEZ28" s="304"/>
      <c r="NFA28" s="304"/>
      <c r="NFB28" s="304"/>
      <c r="NFC28" s="304"/>
      <c r="NFD28" s="304"/>
      <c r="NFE28" s="304"/>
      <c r="NFF28" s="304"/>
      <c r="NFG28" s="304"/>
      <c r="NFH28" s="304"/>
      <c r="NFI28" s="304"/>
      <c r="NFJ28" s="304"/>
      <c r="NFK28" s="304"/>
      <c r="NFL28" s="304"/>
      <c r="NFM28" s="304"/>
      <c r="NFN28" s="304"/>
      <c r="NFO28" s="304"/>
      <c r="NFP28" s="304"/>
      <c r="NFQ28" s="304"/>
      <c r="NFR28" s="304"/>
      <c r="NFS28" s="304"/>
      <c r="NFT28" s="304"/>
      <c r="NFU28" s="304"/>
      <c r="NFV28" s="304"/>
      <c r="NFW28" s="304"/>
      <c r="NFX28" s="304"/>
      <c r="NFY28" s="304"/>
      <c r="NFZ28" s="304"/>
      <c r="NGA28" s="304"/>
      <c r="NGB28" s="304"/>
      <c r="NGC28" s="304"/>
      <c r="NGD28" s="304"/>
      <c r="NGE28" s="304"/>
      <c r="NGF28" s="304"/>
      <c r="NGG28" s="304"/>
      <c r="NGH28" s="304"/>
      <c r="NGI28" s="304"/>
      <c r="NGJ28" s="304"/>
      <c r="NGK28" s="304"/>
      <c r="NGL28" s="304"/>
      <c r="NGM28" s="304"/>
      <c r="NGN28" s="304"/>
      <c r="NGO28" s="304"/>
      <c r="NGP28" s="304"/>
      <c r="NGQ28" s="304"/>
      <c r="NGR28" s="304"/>
      <c r="NGS28" s="304"/>
      <c r="NGT28" s="304"/>
      <c r="NGU28" s="304"/>
      <c r="NGV28" s="304"/>
      <c r="NGW28" s="304"/>
      <c r="NGX28" s="304"/>
      <c r="NGY28" s="304"/>
      <c r="NGZ28" s="304"/>
      <c r="NHA28" s="304"/>
      <c r="NHB28" s="304"/>
      <c r="NHC28" s="304"/>
      <c r="NHD28" s="304"/>
      <c r="NHE28" s="304"/>
      <c r="NHF28" s="304"/>
      <c r="NHG28" s="304"/>
      <c r="NHH28" s="304"/>
      <c r="NHI28" s="304"/>
      <c r="NHJ28" s="304"/>
      <c r="NHK28" s="304"/>
      <c r="NHL28" s="304"/>
      <c r="NHM28" s="304"/>
      <c r="NHN28" s="304"/>
      <c r="NHO28" s="304"/>
      <c r="NHP28" s="304"/>
      <c r="NHQ28" s="304"/>
      <c r="NHR28" s="304"/>
      <c r="NHS28" s="304"/>
      <c r="NHT28" s="304"/>
      <c r="NHU28" s="304"/>
      <c r="NHV28" s="304"/>
      <c r="NHW28" s="304"/>
      <c r="NHX28" s="304"/>
      <c r="NHY28" s="304"/>
      <c r="NHZ28" s="304"/>
      <c r="NIA28" s="304"/>
      <c r="NIB28" s="304"/>
      <c r="NIC28" s="304"/>
      <c r="NID28" s="304"/>
      <c r="NIE28" s="304"/>
      <c r="NIF28" s="304"/>
      <c r="NIG28" s="304"/>
      <c r="NIH28" s="304"/>
      <c r="NII28" s="304"/>
      <c r="NIJ28" s="304"/>
      <c r="NIK28" s="304"/>
      <c r="NIL28" s="304"/>
      <c r="NIM28" s="304"/>
      <c r="NIN28" s="304"/>
      <c r="NIO28" s="304"/>
      <c r="NIP28" s="304"/>
      <c r="NIQ28" s="304"/>
      <c r="NIR28" s="304"/>
      <c r="NIS28" s="304"/>
      <c r="NIT28" s="304"/>
      <c r="NIU28" s="304"/>
      <c r="NIV28" s="304"/>
      <c r="NIW28" s="304"/>
      <c r="NIX28" s="304"/>
      <c r="NIY28" s="304"/>
      <c r="NIZ28" s="304"/>
      <c r="NJA28" s="304"/>
      <c r="NJB28" s="304"/>
      <c r="NJC28" s="304"/>
      <c r="NJD28" s="304"/>
      <c r="NJE28" s="304"/>
      <c r="NJF28" s="304"/>
      <c r="NJG28" s="304"/>
      <c r="NJH28" s="304"/>
      <c r="NJI28" s="304"/>
      <c r="NJJ28" s="304"/>
      <c r="NJK28" s="304"/>
      <c r="NJL28" s="304"/>
      <c r="NJM28" s="304"/>
      <c r="NJN28" s="304"/>
      <c r="NJO28" s="304"/>
      <c r="NJP28" s="304"/>
      <c r="NJQ28" s="304"/>
      <c r="NJR28" s="304"/>
      <c r="NJS28" s="304"/>
      <c r="NJT28" s="304"/>
      <c r="NJU28" s="304"/>
      <c r="NJV28" s="304"/>
      <c r="NJW28" s="304"/>
      <c r="NJX28" s="304"/>
      <c r="NJY28" s="304"/>
      <c r="NJZ28" s="304"/>
      <c r="NKA28" s="304"/>
      <c r="NKB28" s="304"/>
      <c r="NKC28" s="304"/>
      <c r="NKD28" s="304"/>
      <c r="NKE28" s="304"/>
      <c r="NKF28" s="304"/>
      <c r="NKG28" s="304"/>
      <c r="NKH28" s="304"/>
      <c r="NKI28" s="304"/>
      <c r="NKJ28" s="304"/>
      <c r="NKK28" s="304"/>
      <c r="NKL28" s="304"/>
      <c r="NKM28" s="304"/>
      <c r="NKN28" s="304"/>
      <c r="NKO28" s="304"/>
      <c r="NKP28" s="304"/>
      <c r="NKQ28" s="304"/>
      <c r="NKR28" s="304"/>
      <c r="NKS28" s="304"/>
      <c r="NKT28" s="304"/>
      <c r="NKU28" s="304"/>
      <c r="NKV28" s="304"/>
      <c r="NKW28" s="304"/>
      <c r="NKX28" s="304"/>
      <c r="NKY28" s="304"/>
      <c r="NKZ28" s="304"/>
      <c r="NLA28" s="304"/>
      <c r="NLB28" s="304"/>
      <c r="NLC28" s="304"/>
      <c r="NLD28" s="304"/>
      <c r="NLE28" s="304"/>
      <c r="NLF28" s="304"/>
      <c r="NLG28" s="304"/>
      <c r="NLH28" s="304"/>
      <c r="NLI28" s="304"/>
      <c r="NLJ28" s="304"/>
      <c r="NLK28" s="304"/>
      <c r="NLL28" s="304"/>
      <c r="NLM28" s="304"/>
      <c r="NLN28" s="304"/>
      <c r="NLO28" s="304"/>
      <c r="NLP28" s="304"/>
      <c r="NLQ28" s="304"/>
      <c r="NLR28" s="304"/>
      <c r="NLS28" s="304"/>
      <c r="NLT28" s="304"/>
      <c r="NLU28" s="304"/>
      <c r="NLV28" s="304"/>
      <c r="NLW28" s="304"/>
      <c r="NLX28" s="304"/>
      <c r="NLY28" s="304"/>
      <c r="NLZ28" s="304"/>
      <c r="NMA28" s="304"/>
      <c r="NMB28" s="304"/>
      <c r="NMC28" s="304"/>
      <c r="NMD28" s="304"/>
      <c r="NME28" s="304"/>
      <c r="NMF28" s="304"/>
      <c r="NMG28" s="304"/>
      <c r="NMH28" s="304"/>
      <c r="NMI28" s="304"/>
      <c r="NMJ28" s="304"/>
      <c r="NMK28" s="304"/>
      <c r="NML28" s="304"/>
      <c r="NMM28" s="304"/>
      <c r="NMN28" s="304"/>
      <c r="NMO28" s="304"/>
      <c r="NMP28" s="304"/>
      <c r="NMQ28" s="304"/>
      <c r="NMR28" s="304"/>
      <c r="NMS28" s="304"/>
      <c r="NMT28" s="304"/>
      <c r="NMU28" s="304"/>
      <c r="NMV28" s="304"/>
      <c r="NMW28" s="304"/>
      <c r="NMX28" s="304"/>
      <c r="NMY28" s="304"/>
      <c r="NMZ28" s="304"/>
      <c r="NNA28" s="304"/>
      <c r="NNB28" s="304"/>
      <c r="NNC28" s="304"/>
      <c r="NND28" s="304"/>
      <c r="NNE28" s="304"/>
      <c r="NNF28" s="304"/>
      <c r="NNG28" s="304"/>
      <c r="NNH28" s="304"/>
      <c r="NNI28" s="304"/>
      <c r="NNJ28" s="304"/>
      <c r="NNK28" s="304"/>
      <c r="NNL28" s="304"/>
      <c r="NNM28" s="304"/>
      <c r="NNN28" s="304"/>
      <c r="NNO28" s="304"/>
      <c r="NNP28" s="304"/>
      <c r="NNQ28" s="304"/>
      <c r="NNR28" s="304"/>
      <c r="NNS28" s="304"/>
      <c r="NNT28" s="304"/>
      <c r="NNU28" s="304"/>
      <c r="NNV28" s="304"/>
      <c r="NNW28" s="304"/>
      <c r="NNX28" s="304"/>
      <c r="NNY28" s="304"/>
      <c r="NNZ28" s="304"/>
      <c r="NOA28" s="304"/>
      <c r="NOB28" s="304"/>
      <c r="NOC28" s="304"/>
      <c r="NOD28" s="304"/>
      <c r="NOE28" s="304"/>
      <c r="NOF28" s="304"/>
      <c r="NOG28" s="304"/>
      <c r="NOH28" s="304"/>
      <c r="NOI28" s="304"/>
      <c r="NOJ28" s="304"/>
      <c r="NOK28" s="304"/>
      <c r="NOL28" s="304"/>
      <c r="NOM28" s="304"/>
      <c r="NON28" s="304"/>
      <c r="NOO28" s="304"/>
      <c r="NOP28" s="304"/>
      <c r="NOQ28" s="304"/>
      <c r="NOR28" s="304"/>
      <c r="NOS28" s="304"/>
      <c r="NOT28" s="304"/>
      <c r="NOU28" s="304"/>
      <c r="NOV28" s="304"/>
      <c r="NOW28" s="304"/>
      <c r="NOX28" s="304"/>
      <c r="NOY28" s="304"/>
      <c r="NOZ28" s="304"/>
      <c r="NPA28" s="304"/>
      <c r="NPB28" s="304"/>
      <c r="NPC28" s="304"/>
      <c r="NPD28" s="304"/>
      <c r="NPE28" s="304"/>
      <c r="NPF28" s="304"/>
      <c r="NPG28" s="304"/>
      <c r="NPH28" s="304"/>
      <c r="NPI28" s="304"/>
      <c r="NPJ28" s="304"/>
      <c r="NPK28" s="304"/>
      <c r="NPL28" s="304"/>
      <c r="NPM28" s="304"/>
      <c r="NPN28" s="304"/>
      <c r="NPO28" s="304"/>
      <c r="NPP28" s="304"/>
      <c r="NPQ28" s="304"/>
      <c r="NPR28" s="304"/>
      <c r="NPS28" s="304"/>
      <c r="NPT28" s="304"/>
      <c r="NPU28" s="304"/>
      <c r="NPV28" s="304"/>
      <c r="NPW28" s="304"/>
      <c r="NPX28" s="304"/>
      <c r="NPY28" s="304"/>
      <c r="NPZ28" s="304"/>
      <c r="NQA28" s="304"/>
      <c r="NQB28" s="304"/>
      <c r="NQC28" s="304"/>
      <c r="NQD28" s="304"/>
      <c r="NQE28" s="304"/>
      <c r="NQF28" s="304"/>
      <c r="NQG28" s="304"/>
      <c r="NQH28" s="304"/>
      <c r="NQI28" s="304"/>
      <c r="NQJ28" s="304"/>
      <c r="NQK28" s="304"/>
      <c r="NQL28" s="304"/>
      <c r="NQM28" s="304"/>
      <c r="NQN28" s="304"/>
      <c r="NQO28" s="304"/>
      <c r="NQP28" s="304"/>
      <c r="NQQ28" s="304"/>
      <c r="NQR28" s="304"/>
      <c r="NQS28" s="304"/>
      <c r="NQT28" s="304"/>
      <c r="NQU28" s="304"/>
      <c r="NQV28" s="304"/>
      <c r="NQW28" s="304"/>
      <c r="NQX28" s="304"/>
      <c r="NQY28" s="304"/>
      <c r="NQZ28" s="304"/>
      <c r="NRA28" s="304"/>
      <c r="NRB28" s="304"/>
      <c r="NRC28" s="304"/>
      <c r="NRD28" s="304"/>
      <c r="NRE28" s="304"/>
      <c r="NRF28" s="304"/>
      <c r="NRG28" s="304"/>
      <c r="NRH28" s="304"/>
      <c r="NRI28" s="304"/>
      <c r="NRJ28" s="304"/>
      <c r="NRK28" s="304"/>
      <c r="NRL28" s="304"/>
      <c r="NRM28" s="304"/>
      <c r="NRN28" s="304"/>
      <c r="NRO28" s="304"/>
      <c r="NRP28" s="304"/>
      <c r="NRQ28" s="304"/>
      <c r="NRR28" s="304"/>
      <c r="NRS28" s="304"/>
      <c r="NRT28" s="304"/>
      <c r="NRU28" s="304"/>
      <c r="NRV28" s="304"/>
      <c r="NRW28" s="304"/>
      <c r="NRX28" s="304"/>
      <c r="NRY28" s="304"/>
      <c r="NRZ28" s="304"/>
      <c r="NSA28" s="304"/>
      <c r="NSB28" s="304"/>
      <c r="NSC28" s="304"/>
      <c r="NSD28" s="304"/>
      <c r="NSE28" s="304"/>
      <c r="NSF28" s="304"/>
      <c r="NSG28" s="304"/>
      <c r="NSH28" s="304"/>
      <c r="NSI28" s="304"/>
      <c r="NSJ28" s="304"/>
      <c r="NSK28" s="304"/>
      <c r="NSL28" s="304"/>
      <c r="NSM28" s="304"/>
      <c r="NSN28" s="304"/>
      <c r="NSO28" s="304"/>
      <c r="NSP28" s="304"/>
      <c r="NSQ28" s="304"/>
      <c r="NSR28" s="304"/>
      <c r="NSS28" s="304"/>
      <c r="NST28" s="304"/>
      <c r="NSU28" s="304"/>
      <c r="NSV28" s="304"/>
      <c r="NSW28" s="304"/>
      <c r="NSX28" s="304"/>
      <c r="NSY28" s="304"/>
      <c r="NSZ28" s="304"/>
      <c r="NTA28" s="304"/>
      <c r="NTB28" s="304"/>
      <c r="NTC28" s="304"/>
      <c r="NTD28" s="304"/>
      <c r="NTE28" s="304"/>
      <c r="NTF28" s="304"/>
      <c r="NTG28" s="304"/>
      <c r="NTH28" s="304"/>
      <c r="NTI28" s="304"/>
      <c r="NTJ28" s="304"/>
      <c r="NTK28" s="304"/>
      <c r="NTL28" s="304"/>
      <c r="NTM28" s="304"/>
      <c r="NTN28" s="304"/>
      <c r="NTO28" s="304"/>
      <c r="NTP28" s="304"/>
      <c r="NTQ28" s="304"/>
      <c r="NTR28" s="304"/>
      <c r="NTS28" s="304"/>
      <c r="NTT28" s="304"/>
      <c r="NTU28" s="304"/>
      <c r="NTV28" s="304"/>
      <c r="NTW28" s="304"/>
      <c r="NTX28" s="304"/>
      <c r="NTY28" s="304"/>
      <c r="NTZ28" s="304"/>
      <c r="NUA28" s="304"/>
      <c r="NUB28" s="304"/>
      <c r="NUC28" s="304"/>
      <c r="NUD28" s="304"/>
      <c r="NUE28" s="304"/>
      <c r="NUF28" s="304"/>
      <c r="NUG28" s="304"/>
      <c r="NUH28" s="304"/>
      <c r="NUI28" s="304"/>
      <c r="NUJ28" s="304"/>
      <c r="NUK28" s="304"/>
      <c r="NUL28" s="304"/>
      <c r="NUM28" s="304"/>
      <c r="NUN28" s="304"/>
      <c r="NUO28" s="304"/>
      <c r="NUP28" s="304"/>
      <c r="NUQ28" s="304"/>
      <c r="NUR28" s="304"/>
      <c r="NUS28" s="304"/>
      <c r="NUT28" s="304"/>
      <c r="NUU28" s="304"/>
      <c r="NUV28" s="304"/>
      <c r="NUW28" s="304"/>
      <c r="NUX28" s="304"/>
      <c r="NUY28" s="304"/>
      <c r="NUZ28" s="304"/>
      <c r="NVA28" s="304"/>
      <c r="NVB28" s="304"/>
      <c r="NVC28" s="304"/>
      <c r="NVD28" s="304"/>
      <c r="NVE28" s="304"/>
      <c r="NVF28" s="304"/>
      <c r="NVG28" s="304"/>
      <c r="NVH28" s="304"/>
      <c r="NVI28" s="304"/>
      <c r="NVJ28" s="304"/>
      <c r="NVK28" s="304"/>
      <c r="NVL28" s="304"/>
      <c r="NVM28" s="304"/>
      <c r="NVN28" s="304"/>
      <c r="NVO28" s="304"/>
      <c r="NVP28" s="304"/>
      <c r="NVQ28" s="304"/>
      <c r="NVR28" s="304"/>
      <c r="NVS28" s="304"/>
      <c r="NVT28" s="304"/>
      <c r="NVU28" s="304"/>
      <c r="NVV28" s="304"/>
      <c r="NVW28" s="304"/>
      <c r="NVX28" s="304"/>
      <c r="NVY28" s="304"/>
      <c r="NVZ28" s="304"/>
      <c r="NWA28" s="304"/>
      <c r="NWB28" s="304"/>
      <c r="NWC28" s="304"/>
      <c r="NWD28" s="304"/>
      <c r="NWE28" s="304"/>
      <c r="NWF28" s="304"/>
      <c r="NWG28" s="304"/>
      <c r="NWH28" s="304"/>
      <c r="NWI28" s="304"/>
      <c r="NWJ28" s="304"/>
      <c r="NWK28" s="304"/>
      <c r="NWL28" s="304"/>
      <c r="NWM28" s="304"/>
      <c r="NWN28" s="304"/>
      <c r="NWO28" s="304"/>
      <c r="NWP28" s="304"/>
      <c r="NWQ28" s="304"/>
      <c r="NWR28" s="304"/>
      <c r="NWS28" s="304"/>
      <c r="NWT28" s="304"/>
      <c r="NWU28" s="304"/>
      <c r="NWV28" s="304"/>
      <c r="NWW28" s="304"/>
      <c r="NWX28" s="304"/>
      <c r="NWY28" s="304"/>
      <c r="NWZ28" s="304"/>
      <c r="NXA28" s="304"/>
      <c r="NXB28" s="304"/>
      <c r="NXC28" s="304"/>
      <c r="NXD28" s="304"/>
      <c r="NXE28" s="304"/>
      <c r="NXF28" s="304"/>
      <c r="NXG28" s="304"/>
      <c r="NXH28" s="304"/>
      <c r="NXI28" s="304"/>
      <c r="NXJ28" s="304"/>
      <c r="NXK28" s="304"/>
      <c r="NXL28" s="304"/>
      <c r="NXM28" s="304"/>
      <c r="NXN28" s="304"/>
      <c r="NXO28" s="304"/>
      <c r="NXP28" s="304"/>
      <c r="NXQ28" s="304"/>
      <c r="NXR28" s="304"/>
      <c r="NXS28" s="304"/>
      <c r="NXT28" s="304"/>
      <c r="NXU28" s="304"/>
      <c r="NXV28" s="304"/>
      <c r="NXW28" s="304"/>
      <c r="NXX28" s="304"/>
      <c r="NXY28" s="304"/>
      <c r="NXZ28" s="304"/>
      <c r="NYA28" s="304"/>
      <c r="NYB28" s="304"/>
      <c r="NYC28" s="304"/>
      <c r="NYD28" s="304"/>
      <c r="NYE28" s="304"/>
      <c r="NYF28" s="304"/>
      <c r="NYG28" s="304"/>
      <c r="NYH28" s="304"/>
      <c r="NYI28" s="304"/>
      <c r="NYJ28" s="304"/>
      <c r="NYK28" s="304"/>
      <c r="NYL28" s="304"/>
      <c r="NYM28" s="304"/>
      <c r="NYN28" s="304"/>
      <c r="NYO28" s="304"/>
      <c r="NYP28" s="304"/>
      <c r="NYQ28" s="304"/>
      <c r="NYR28" s="304"/>
      <c r="NYS28" s="304"/>
      <c r="NYT28" s="304"/>
      <c r="NYU28" s="304"/>
      <c r="NYV28" s="304"/>
      <c r="NYW28" s="304"/>
      <c r="NYX28" s="304"/>
      <c r="NYY28" s="304"/>
      <c r="NYZ28" s="304"/>
      <c r="NZA28" s="304"/>
      <c r="NZB28" s="304"/>
      <c r="NZC28" s="304"/>
      <c r="NZD28" s="304"/>
      <c r="NZE28" s="304"/>
      <c r="NZF28" s="304"/>
      <c r="NZG28" s="304"/>
      <c r="NZH28" s="304"/>
      <c r="NZI28" s="304"/>
      <c r="NZJ28" s="304"/>
      <c r="NZK28" s="304"/>
      <c r="NZL28" s="304"/>
      <c r="NZM28" s="304"/>
      <c r="NZN28" s="304"/>
      <c r="NZO28" s="304"/>
      <c r="NZP28" s="304"/>
      <c r="NZQ28" s="304"/>
      <c r="NZR28" s="304"/>
      <c r="NZS28" s="304"/>
      <c r="NZT28" s="304"/>
      <c r="NZU28" s="304"/>
      <c r="NZV28" s="304"/>
      <c r="NZW28" s="304"/>
      <c r="NZX28" s="304"/>
      <c r="NZY28" s="304"/>
      <c r="NZZ28" s="304"/>
      <c r="OAA28" s="304"/>
      <c r="OAB28" s="304"/>
      <c r="OAC28" s="304"/>
      <c r="OAD28" s="304"/>
      <c r="OAE28" s="304"/>
      <c r="OAF28" s="304"/>
      <c r="OAG28" s="304"/>
      <c r="OAH28" s="304"/>
      <c r="OAI28" s="304"/>
      <c r="OAJ28" s="304"/>
      <c r="OAK28" s="304"/>
      <c r="OAL28" s="304"/>
      <c r="OAM28" s="304"/>
      <c r="OAN28" s="304"/>
      <c r="OAO28" s="304"/>
      <c r="OAP28" s="304"/>
      <c r="OAQ28" s="304"/>
      <c r="OAR28" s="304"/>
      <c r="OAS28" s="304"/>
      <c r="OAT28" s="304"/>
      <c r="OAU28" s="304"/>
      <c r="OAV28" s="304"/>
      <c r="OAW28" s="304"/>
      <c r="OAX28" s="304"/>
      <c r="OAY28" s="304"/>
      <c r="OAZ28" s="304"/>
      <c r="OBA28" s="304"/>
      <c r="OBB28" s="304"/>
      <c r="OBC28" s="304"/>
      <c r="OBD28" s="304"/>
      <c r="OBE28" s="304"/>
      <c r="OBF28" s="304"/>
      <c r="OBG28" s="304"/>
      <c r="OBH28" s="304"/>
      <c r="OBI28" s="304"/>
      <c r="OBJ28" s="304"/>
      <c r="OBK28" s="304"/>
      <c r="OBL28" s="304"/>
      <c r="OBM28" s="304"/>
      <c r="OBN28" s="304"/>
      <c r="OBO28" s="304"/>
      <c r="OBP28" s="304"/>
      <c r="OBQ28" s="304"/>
      <c r="OBR28" s="304"/>
      <c r="OBS28" s="304"/>
      <c r="OBT28" s="304"/>
      <c r="OBU28" s="304"/>
      <c r="OBV28" s="304"/>
      <c r="OBW28" s="304"/>
      <c r="OBX28" s="304"/>
      <c r="OBY28" s="304"/>
      <c r="OBZ28" s="304"/>
      <c r="OCA28" s="304"/>
      <c r="OCB28" s="304"/>
      <c r="OCC28" s="304"/>
      <c r="OCD28" s="304"/>
      <c r="OCE28" s="304"/>
      <c r="OCF28" s="304"/>
      <c r="OCG28" s="304"/>
      <c r="OCH28" s="304"/>
      <c r="OCI28" s="304"/>
      <c r="OCJ28" s="304"/>
      <c r="OCK28" s="304"/>
      <c r="OCL28" s="304"/>
      <c r="OCM28" s="304"/>
      <c r="OCN28" s="304"/>
      <c r="OCO28" s="304"/>
      <c r="OCP28" s="304"/>
      <c r="OCQ28" s="304"/>
      <c r="OCR28" s="304"/>
      <c r="OCS28" s="304"/>
      <c r="OCT28" s="304"/>
      <c r="OCU28" s="304"/>
      <c r="OCV28" s="304"/>
      <c r="OCW28" s="304"/>
      <c r="OCX28" s="304"/>
      <c r="OCY28" s="304"/>
      <c r="OCZ28" s="304"/>
      <c r="ODA28" s="304"/>
      <c r="ODB28" s="304"/>
      <c r="ODC28" s="304"/>
      <c r="ODD28" s="304"/>
      <c r="ODE28" s="304"/>
      <c r="ODF28" s="304"/>
      <c r="ODG28" s="304"/>
      <c r="ODH28" s="304"/>
      <c r="ODI28" s="304"/>
      <c r="ODJ28" s="304"/>
      <c r="ODK28" s="304"/>
      <c r="ODL28" s="304"/>
      <c r="ODM28" s="304"/>
      <c r="ODN28" s="304"/>
      <c r="ODO28" s="304"/>
      <c r="ODP28" s="304"/>
      <c r="ODQ28" s="304"/>
      <c r="ODR28" s="304"/>
      <c r="ODS28" s="304"/>
      <c r="ODT28" s="304"/>
      <c r="ODU28" s="304"/>
      <c r="ODV28" s="304"/>
      <c r="ODW28" s="304"/>
      <c r="ODX28" s="304"/>
      <c r="ODY28" s="304"/>
      <c r="ODZ28" s="304"/>
      <c r="OEA28" s="304"/>
      <c r="OEB28" s="304"/>
      <c r="OEC28" s="304"/>
      <c r="OED28" s="304"/>
      <c r="OEE28" s="304"/>
      <c r="OEF28" s="304"/>
      <c r="OEG28" s="304"/>
      <c r="OEH28" s="304"/>
      <c r="OEI28" s="304"/>
      <c r="OEJ28" s="304"/>
      <c r="OEK28" s="304"/>
      <c r="OEL28" s="304"/>
      <c r="OEM28" s="304"/>
      <c r="OEN28" s="304"/>
      <c r="OEO28" s="304"/>
      <c r="OEP28" s="304"/>
      <c r="OEQ28" s="304"/>
      <c r="OER28" s="304"/>
      <c r="OES28" s="304"/>
      <c r="OET28" s="304"/>
      <c r="OEU28" s="304"/>
      <c r="OEV28" s="304"/>
      <c r="OEW28" s="304"/>
      <c r="OEX28" s="304"/>
      <c r="OEY28" s="304"/>
      <c r="OEZ28" s="304"/>
      <c r="OFA28" s="304"/>
      <c r="OFB28" s="304"/>
      <c r="OFC28" s="304"/>
      <c r="OFD28" s="304"/>
      <c r="OFE28" s="304"/>
      <c r="OFF28" s="304"/>
      <c r="OFG28" s="304"/>
      <c r="OFH28" s="304"/>
      <c r="OFI28" s="304"/>
      <c r="OFJ28" s="304"/>
      <c r="OFK28" s="304"/>
      <c r="OFL28" s="304"/>
      <c r="OFM28" s="304"/>
      <c r="OFN28" s="304"/>
      <c r="OFO28" s="304"/>
      <c r="OFP28" s="304"/>
      <c r="OFQ28" s="304"/>
      <c r="OFR28" s="304"/>
      <c r="OFS28" s="304"/>
      <c r="OFT28" s="304"/>
      <c r="OFU28" s="304"/>
      <c r="OFV28" s="304"/>
      <c r="OFW28" s="304"/>
      <c r="OFX28" s="304"/>
      <c r="OFY28" s="304"/>
      <c r="OFZ28" s="304"/>
      <c r="OGA28" s="304"/>
      <c r="OGB28" s="304"/>
      <c r="OGC28" s="304"/>
      <c r="OGD28" s="304"/>
      <c r="OGE28" s="304"/>
      <c r="OGF28" s="304"/>
      <c r="OGG28" s="304"/>
      <c r="OGH28" s="304"/>
      <c r="OGI28" s="304"/>
      <c r="OGJ28" s="304"/>
      <c r="OGK28" s="304"/>
      <c r="OGL28" s="304"/>
      <c r="OGM28" s="304"/>
      <c r="OGN28" s="304"/>
      <c r="OGO28" s="304"/>
      <c r="OGP28" s="304"/>
      <c r="OGQ28" s="304"/>
      <c r="OGR28" s="304"/>
      <c r="OGS28" s="304"/>
      <c r="OGT28" s="304"/>
      <c r="OGU28" s="304"/>
      <c r="OGV28" s="304"/>
      <c r="OGW28" s="304"/>
      <c r="OGX28" s="304"/>
      <c r="OGY28" s="304"/>
      <c r="OGZ28" s="304"/>
      <c r="OHA28" s="304"/>
      <c r="OHB28" s="304"/>
      <c r="OHC28" s="304"/>
      <c r="OHD28" s="304"/>
      <c r="OHE28" s="304"/>
      <c r="OHF28" s="304"/>
      <c r="OHG28" s="304"/>
      <c r="OHH28" s="304"/>
      <c r="OHI28" s="304"/>
      <c r="OHJ28" s="304"/>
      <c r="OHK28" s="304"/>
      <c r="OHL28" s="304"/>
      <c r="OHM28" s="304"/>
      <c r="OHN28" s="304"/>
      <c r="OHO28" s="304"/>
      <c r="OHP28" s="304"/>
      <c r="OHQ28" s="304"/>
      <c r="OHR28" s="304"/>
      <c r="OHS28" s="304"/>
      <c r="OHT28" s="304"/>
      <c r="OHU28" s="304"/>
      <c r="OHV28" s="304"/>
      <c r="OHW28" s="304"/>
      <c r="OHX28" s="304"/>
      <c r="OHY28" s="304"/>
      <c r="OHZ28" s="304"/>
      <c r="OIA28" s="304"/>
      <c r="OIB28" s="304"/>
      <c r="OIC28" s="304"/>
      <c r="OID28" s="304"/>
      <c r="OIE28" s="304"/>
      <c r="OIF28" s="304"/>
      <c r="OIG28" s="304"/>
      <c r="OIH28" s="304"/>
      <c r="OII28" s="304"/>
      <c r="OIJ28" s="304"/>
      <c r="OIK28" s="304"/>
      <c r="OIL28" s="304"/>
      <c r="OIM28" s="304"/>
      <c r="OIN28" s="304"/>
      <c r="OIO28" s="304"/>
      <c r="OIP28" s="304"/>
      <c r="OIQ28" s="304"/>
      <c r="OIR28" s="304"/>
      <c r="OIS28" s="304"/>
      <c r="OIT28" s="304"/>
      <c r="OIU28" s="304"/>
      <c r="OIV28" s="304"/>
      <c r="OIW28" s="304"/>
      <c r="OIX28" s="304"/>
      <c r="OIY28" s="304"/>
      <c r="OIZ28" s="304"/>
      <c r="OJA28" s="304"/>
      <c r="OJB28" s="304"/>
      <c r="OJC28" s="304"/>
      <c r="OJD28" s="304"/>
      <c r="OJE28" s="304"/>
      <c r="OJF28" s="304"/>
      <c r="OJG28" s="304"/>
      <c r="OJH28" s="304"/>
      <c r="OJI28" s="304"/>
      <c r="OJJ28" s="304"/>
      <c r="OJK28" s="304"/>
      <c r="OJL28" s="304"/>
      <c r="OJM28" s="304"/>
      <c r="OJN28" s="304"/>
      <c r="OJO28" s="304"/>
      <c r="OJP28" s="304"/>
      <c r="OJQ28" s="304"/>
      <c r="OJR28" s="304"/>
      <c r="OJS28" s="304"/>
      <c r="OJT28" s="304"/>
      <c r="OJU28" s="304"/>
      <c r="OJV28" s="304"/>
      <c r="OJW28" s="304"/>
      <c r="OJX28" s="304"/>
      <c r="OJY28" s="304"/>
      <c r="OJZ28" s="304"/>
      <c r="OKA28" s="304"/>
      <c r="OKB28" s="304"/>
      <c r="OKC28" s="304"/>
      <c r="OKD28" s="304"/>
      <c r="OKE28" s="304"/>
      <c r="OKF28" s="304"/>
      <c r="OKG28" s="304"/>
      <c r="OKH28" s="304"/>
      <c r="OKI28" s="304"/>
      <c r="OKJ28" s="304"/>
      <c r="OKK28" s="304"/>
      <c r="OKL28" s="304"/>
      <c r="OKM28" s="304"/>
      <c r="OKN28" s="304"/>
      <c r="OKO28" s="304"/>
      <c r="OKP28" s="304"/>
      <c r="OKQ28" s="304"/>
      <c r="OKR28" s="304"/>
      <c r="OKS28" s="304"/>
      <c r="OKT28" s="304"/>
      <c r="OKU28" s="304"/>
      <c r="OKV28" s="304"/>
      <c r="OKW28" s="304"/>
      <c r="OKX28" s="304"/>
      <c r="OKY28" s="304"/>
      <c r="OKZ28" s="304"/>
      <c r="OLA28" s="304"/>
      <c r="OLB28" s="304"/>
      <c r="OLC28" s="304"/>
      <c r="OLD28" s="304"/>
      <c r="OLE28" s="304"/>
      <c r="OLF28" s="304"/>
      <c r="OLG28" s="304"/>
      <c r="OLH28" s="304"/>
      <c r="OLI28" s="304"/>
      <c r="OLJ28" s="304"/>
      <c r="OLK28" s="304"/>
      <c r="OLL28" s="304"/>
      <c r="OLM28" s="304"/>
      <c r="OLN28" s="304"/>
      <c r="OLO28" s="304"/>
      <c r="OLP28" s="304"/>
      <c r="OLQ28" s="304"/>
      <c r="OLR28" s="304"/>
      <c r="OLS28" s="304"/>
      <c r="OLT28" s="304"/>
      <c r="OLU28" s="304"/>
      <c r="OLV28" s="304"/>
      <c r="OLW28" s="304"/>
      <c r="OLX28" s="304"/>
      <c r="OLY28" s="304"/>
      <c r="OLZ28" s="304"/>
      <c r="OMA28" s="304"/>
      <c r="OMB28" s="304"/>
      <c r="OMC28" s="304"/>
      <c r="OMD28" s="304"/>
      <c r="OME28" s="304"/>
      <c r="OMF28" s="304"/>
      <c r="OMG28" s="304"/>
      <c r="OMH28" s="304"/>
      <c r="OMI28" s="304"/>
      <c r="OMJ28" s="304"/>
      <c r="OMK28" s="304"/>
      <c r="OML28" s="304"/>
      <c r="OMM28" s="304"/>
      <c r="OMN28" s="304"/>
      <c r="OMO28" s="304"/>
      <c r="OMP28" s="304"/>
      <c r="OMQ28" s="304"/>
      <c r="OMR28" s="304"/>
      <c r="OMS28" s="304"/>
      <c r="OMT28" s="304"/>
      <c r="OMU28" s="304"/>
      <c r="OMV28" s="304"/>
      <c r="OMW28" s="304"/>
      <c r="OMX28" s="304"/>
      <c r="OMY28" s="304"/>
      <c r="OMZ28" s="304"/>
      <c r="ONA28" s="304"/>
      <c r="ONB28" s="304"/>
      <c r="ONC28" s="304"/>
      <c r="OND28" s="304"/>
      <c r="ONE28" s="304"/>
      <c r="ONF28" s="304"/>
      <c r="ONG28" s="304"/>
      <c r="ONH28" s="304"/>
      <c r="ONI28" s="304"/>
      <c r="ONJ28" s="304"/>
      <c r="ONK28" s="304"/>
      <c r="ONL28" s="304"/>
      <c r="ONM28" s="304"/>
      <c r="ONN28" s="304"/>
      <c r="ONO28" s="304"/>
      <c r="ONP28" s="304"/>
      <c r="ONQ28" s="304"/>
      <c r="ONR28" s="304"/>
      <c r="ONS28" s="304"/>
      <c r="ONT28" s="304"/>
      <c r="ONU28" s="304"/>
      <c r="ONV28" s="304"/>
      <c r="ONW28" s="304"/>
      <c r="ONX28" s="304"/>
      <c r="ONY28" s="304"/>
      <c r="ONZ28" s="304"/>
      <c r="OOA28" s="304"/>
      <c r="OOB28" s="304"/>
      <c r="OOC28" s="304"/>
      <c r="OOD28" s="304"/>
      <c r="OOE28" s="304"/>
      <c r="OOF28" s="304"/>
      <c r="OOG28" s="304"/>
      <c r="OOH28" s="304"/>
      <c r="OOI28" s="304"/>
      <c r="OOJ28" s="304"/>
      <c r="OOK28" s="304"/>
      <c r="OOL28" s="304"/>
      <c r="OOM28" s="304"/>
      <c r="OON28" s="304"/>
      <c r="OOO28" s="304"/>
      <c r="OOP28" s="304"/>
      <c r="OOQ28" s="304"/>
      <c r="OOR28" s="304"/>
      <c r="OOS28" s="304"/>
      <c r="OOT28" s="304"/>
      <c r="OOU28" s="304"/>
      <c r="OOV28" s="304"/>
      <c r="OOW28" s="304"/>
      <c r="OOX28" s="304"/>
      <c r="OOY28" s="304"/>
      <c r="OOZ28" s="304"/>
      <c r="OPA28" s="304"/>
      <c r="OPB28" s="304"/>
      <c r="OPC28" s="304"/>
      <c r="OPD28" s="304"/>
      <c r="OPE28" s="304"/>
      <c r="OPF28" s="304"/>
      <c r="OPG28" s="304"/>
      <c r="OPH28" s="304"/>
      <c r="OPI28" s="304"/>
      <c r="OPJ28" s="304"/>
      <c r="OPK28" s="304"/>
      <c r="OPL28" s="304"/>
      <c r="OPM28" s="304"/>
      <c r="OPN28" s="304"/>
      <c r="OPO28" s="304"/>
      <c r="OPP28" s="304"/>
      <c r="OPQ28" s="304"/>
      <c r="OPR28" s="304"/>
      <c r="OPS28" s="304"/>
      <c r="OPT28" s="304"/>
      <c r="OPU28" s="304"/>
      <c r="OPV28" s="304"/>
      <c r="OPW28" s="304"/>
      <c r="OPX28" s="304"/>
      <c r="OPY28" s="304"/>
      <c r="OPZ28" s="304"/>
      <c r="OQA28" s="304"/>
      <c r="OQB28" s="304"/>
      <c r="OQC28" s="304"/>
      <c r="OQD28" s="304"/>
      <c r="OQE28" s="304"/>
      <c r="OQF28" s="304"/>
      <c r="OQG28" s="304"/>
      <c r="OQH28" s="304"/>
      <c r="OQI28" s="304"/>
      <c r="OQJ28" s="304"/>
      <c r="OQK28" s="304"/>
      <c r="OQL28" s="304"/>
      <c r="OQM28" s="304"/>
      <c r="OQN28" s="304"/>
      <c r="OQO28" s="304"/>
      <c r="OQP28" s="304"/>
      <c r="OQQ28" s="304"/>
      <c r="OQR28" s="304"/>
      <c r="OQS28" s="304"/>
      <c r="OQT28" s="304"/>
      <c r="OQU28" s="304"/>
      <c r="OQV28" s="304"/>
      <c r="OQW28" s="304"/>
      <c r="OQX28" s="304"/>
      <c r="OQY28" s="304"/>
      <c r="OQZ28" s="304"/>
      <c r="ORA28" s="304"/>
      <c r="ORB28" s="304"/>
      <c r="ORC28" s="304"/>
      <c r="ORD28" s="304"/>
      <c r="ORE28" s="304"/>
      <c r="ORF28" s="304"/>
      <c r="ORG28" s="304"/>
      <c r="ORH28" s="304"/>
      <c r="ORI28" s="304"/>
      <c r="ORJ28" s="304"/>
      <c r="ORK28" s="304"/>
      <c r="ORL28" s="304"/>
      <c r="ORM28" s="304"/>
      <c r="ORN28" s="304"/>
      <c r="ORO28" s="304"/>
      <c r="ORP28" s="304"/>
      <c r="ORQ28" s="304"/>
      <c r="ORR28" s="304"/>
      <c r="ORS28" s="304"/>
      <c r="ORT28" s="304"/>
      <c r="ORU28" s="304"/>
      <c r="ORV28" s="304"/>
      <c r="ORW28" s="304"/>
      <c r="ORX28" s="304"/>
      <c r="ORY28" s="304"/>
      <c r="ORZ28" s="304"/>
      <c r="OSA28" s="304"/>
      <c r="OSB28" s="304"/>
      <c r="OSC28" s="304"/>
      <c r="OSD28" s="304"/>
      <c r="OSE28" s="304"/>
      <c r="OSF28" s="304"/>
      <c r="OSG28" s="304"/>
      <c r="OSH28" s="304"/>
      <c r="OSI28" s="304"/>
      <c r="OSJ28" s="304"/>
      <c r="OSK28" s="304"/>
      <c r="OSL28" s="304"/>
      <c r="OSM28" s="304"/>
      <c r="OSN28" s="304"/>
      <c r="OSO28" s="304"/>
      <c r="OSP28" s="304"/>
      <c r="OSQ28" s="304"/>
      <c r="OSR28" s="304"/>
      <c r="OSS28" s="304"/>
      <c r="OST28" s="304"/>
      <c r="OSU28" s="304"/>
      <c r="OSV28" s="304"/>
      <c r="OSW28" s="304"/>
      <c r="OSX28" s="304"/>
      <c r="OSY28" s="304"/>
      <c r="OSZ28" s="304"/>
      <c r="OTA28" s="304"/>
      <c r="OTB28" s="304"/>
      <c r="OTC28" s="304"/>
      <c r="OTD28" s="304"/>
      <c r="OTE28" s="304"/>
      <c r="OTF28" s="304"/>
      <c r="OTG28" s="304"/>
      <c r="OTH28" s="304"/>
      <c r="OTI28" s="304"/>
      <c r="OTJ28" s="304"/>
      <c r="OTK28" s="304"/>
      <c r="OTL28" s="304"/>
      <c r="OTM28" s="304"/>
      <c r="OTN28" s="304"/>
      <c r="OTO28" s="304"/>
      <c r="OTP28" s="304"/>
      <c r="OTQ28" s="304"/>
      <c r="OTR28" s="304"/>
      <c r="OTS28" s="304"/>
      <c r="OTT28" s="304"/>
      <c r="OTU28" s="304"/>
      <c r="OTV28" s="304"/>
      <c r="OTW28" s="304"/>
      <c r="OTX28" s="304"/>
      <c r="OTY28" s="304"/>
      <c r="OTZ28" s="304"/>
      <c r="OUA28" s="304"/>
      <c r="OUB28" s="304"/>
      <c r="OUC28" s="304"/>
      <c r="OUD28" s="304"/>
      <c r="OUE28" s="304"/>
      <c r="OUF28" s="304"/>
      <c r="OUG28" s="304"/>
      <c r="OUH28" s="304"/>
      <c r="OUI28" s="304"/>
      <c r="OUJ28" s="304"/>
      <c r="OUK28" s="304"/>
      <c r="OUL28" s="304"/>
      <c r="OUM28" s="304"/>
      <c r="OUN28" s="304"/>
      <c r="OUO28" s="304"/>
      <c r="OUP28" s="304"/>
      <c r="OUQ28" s="304"/>
      <c r="OUR28" s="304"/>
      <c r="OUS28" s="304"/>
      <c r="OUT28" s="304"/>
      <c r="OUU28" s="304"/>
      <c r="OUV28" s="304"/>
      <c r="OUW28" s="304"/>
      <c r="OUX28" s="304"/>
      <c r="OUY28" s="304"/>
      <c r="OUZ28" s="304"/>
      <c r="OVA28" s="304"/>
      <c r="OVB28" s="304"/>
      <c r="OVC28" s="304"/>
      <c r="OVD28" s="304"/>
      <c r="OVE28" s="304"/>
      <c r="OVF28" s="304"/>
      <c r="OVG28" s="304"/>
      <c r="OVH28" s="304"/>
      <c r="OVI28" s="304"/>
      <c r="OVJ28" s="304"/>
      <c r="OVK28" s="304"/>
      <c r="OVL28" s="304"/>
      <c r="OVM28" s="304"/>
      <c r="OVN28" s="304"/>
      <c r="OVO28" s="304"/>
      <c r="OVP28" s="304"/>
      <c r="OVQ28" s="304"/>
      <c r="OVR28" s="304"/>
      <c r="OVS28" s="304"/>
      <c r="OVT28" s="304"/>
      <c r="OVU28" s="304"/>
      <c r="OVV28" s="304"/>
      <c r="OVW28" s="304"/>
      <c r="OVX28" s="304"/>
      <c r="OVY28" s="304"/>
      <c r="OVZ28" s="304"/>
      <c r="OWA28" s="304"/>
      <c r="OWB28" s="304"/>
      <c r="OWC28" s="304"/>
      <c r="OWD28" s="304"/>
      <c r="OWE28" s="304"/>
      <c r="OWF28" s="304"/>
      <c r="OWG28" s="304"/>
      <c r="OWH28" s="304"/>
      <c r="OWI28" s="304"/>
      <c r="OWJ28" s="304"/>
      <c r="OWK28" s="304"/>
      <c r="OWL28" s="304"/>
      <c r="OWM28" s="304"/>
      <c r="OWN28" s="304"/>
      <c r="OWO28" s="304"/>
      <c r="OWP28" s="304"/>
      <c r="OWQ28" s="304"/>
      <c r="OWR28" s="304"/>
      <c r="OWS28" s="304"/>
      <c r="OWT28" s="304"/>
      <c r="OWU28" s="304"/>
      <c r="OWV28" s="304"/>
      <c r="OWW28" s="304"/>
      <c r="OWX28" s="304"/>
      <c r="OWY28" s="304"/>
      <c r="OWZ28" s="304"/>
      <c r="OXA28" s="304"/>
      <c r="OXB28" s="304"/>
      <c r="OXC28" s="304"/>
      <c r="OXD28" s="304"/>
      <c r="OXE28" s="304"/>
      <c r="OXF28" s="304"/>
      <c r="OXG28" s="304"/>
      <c r="OXH28" s="304"/>
      <c r="OXI28" s="304"/>
      <c r="OXJ28" s="304"/>
      <c r="OXK28" s="304"/>
      <c r="OXL28" s="304"/>
      <c r="OXM28" s="304"/>
      <c r="OXN28" s="304"/>
      <c r="OXO28" s="304"/>
      <c r="OXP28" s="304"/>
      <c r="OXQ28" s="304"/>
      <c r="OXR28" s="304"/>
      <c r="OXS28" s="304"/>
      <c r="OXT28" s="304"/>
      <c r="OXU28" s="304"/>
      <c r="OXV28" s="304"/>
      <c r="OXW28" s="304"/>
      <c r="OXX28" s="304"/>
      <c r="OXY28" s="304"/>
      <c r="OXZ28" s="304"/>
      <c r="OYA28" s="304"/>
      <c r="OYB28" s="304"/>
      <c r="OYC28" s="304"/>
      <c r="OYD28" s="304"/>
      <c r="OYE28" s="304"/>
      <c r="OYF28" s="304"/>
      <c r="OYG28" s="304"/>
      <c r="OYH28" s="304"/>
      <c r="OYI28" s="304"/>
      <c r="OYJ28" s="304"/>
      <c r="OYK28" s="304"/>
      <c r="OYL28" s="304"/>
      <c r="OYM28" s="304"/>
      <c r="OYN28" s="304"/>
      <c r="OYO28" s="304"/>
      <c r="OYP28" s="304"/>
      <c r="OYQ28" s="304"/>
      <c r="OYR28" s="304"/>
      <c r="OYS28" s="304"/>
      <c r="OYT28" s="304"/>
      <c r="OYU28" s="304"/>
      <c r="OYV28" s="304"/>
      <c r="OYW28" s="304"/>
      <c r="OYX28" s="304"/>
      <c r="OYY28" s="304"/>
      <c r="OYZ28" s="304"/>
      <c r="OZA28" s="304"/>
      <c r="OZB28" s="304"/>
      <c r="OZC28" s="304"/>
      <c r="OZD28" s="304"/>
      <c r="OZE28" s="304"/>
      <c r="OZF28" s="304"/>
      <c r="OZG28" s="304"/>
      <c r="OZH28" s="304"/>
      <c r="OZI28" s="304"/>
      <c r="OZJ28" s="304"/>
      <c r="OZK28" s="304"/>
      <c r="OZL28" s="304"/>
      <c r="OZM28" s="304"/>
      <c r="OZN28" s="304"/>
      <c r="OZO28" s="304"/>
      <c r="OZP28" s="304"/>
      <c r="OZQ28" s="304"/>
      <c r="OZR28" s="304"/>
      <c r="OZS28" s="304"/>
      <c r="OZT28" s="304"/>
      <c r="OZU28" s="304"/>
      <c r="OZV28" s="304"/>
      <c r="OZW28" s="304"/>
      <c r="OZX28" s="304"/>
      <c r="OZY28" s="304"/>
      <c r="OZZ28" s="304"/>
      <c r="PAA28" s="304"/>
      <c r="PAB28" s="304"/>
      <c r="PAC28" s="304"/>
      <c r="PAD28" s="304"/>
      <c r="PAE28" s="304"/>
      <c r="PAF28" s="304"/>
      <c r="PAG28" s="304"/>
      <c r="PAH28" s="304"/>
      <c r="PAI28" s="304"/>
      <c r="PAJ28" s="304"/>
      <c r="PAK28" s="304"/>
      <c r="PAL28" s="304"/>
      <c r="PAM28" s="304"/>
      <c r="PAN28" s="304"/>
      <c r="PAO28" s="304"/>
      <c r="PAP28" s="304"/>
      <c r="PAQ28" s="304"/>
      <c r="PAR28" s="304"/>
      <c r="PAS28" s="304"/>
      <c r="PAT28" s="304"/>
      <c r="PAU28" s="304"/>
      <c r="PAV28" s="304"/>
      <c r="PAW28" s="304"/>
      <c r="PAX28" s="304"/>
      <c r="PAY28" s="304"/>
      <c r="PAZ28" s="304"/>
      <c r="PBA28" s="304"/>
      <c r="PBB28" s="304"/>
      <c r="PBC28" s="304"/>
      <c r="PBD28" s="304"/>
      <c r="PBE28" s="304"/>
      <c r="PBF28" s="304"/>
      <c r="PBG28" s="304"/>
      <c r="PBH28" s="304"/>
      <c r="PBI28" s="304"/>
      <c r="PBJ28" s="304"/>
      <c r="PBK28" s="304"/>
      <c r="PBL28" s="304"/>
      <c r="PBM28" s="304"/>
      <c r="PBN28" s="304"/>
      <c r="PBO28" s="304"/>
      <c r="PBP28" s="304"/>
      <c r="PBQ28" s="304"/>
      <c r="PBR28" s="304"/>
      <c r="PBS28" s="304"/>
      <c r="PBT28" s="304"/>
      <c r="PBU28" s="304"/>
      <c r="PBV28" s="304"/>
      <c r="PBW28" s="304"/>
      <c r="PBX28" s="304"/>
      <c r="PBY28" s="304"/>
      <c r="PBZ28" s="304"/>
      <c r="PCA28" s="304"/>
      <c r="PCB28" s="304"/>
      <c r="PCC28" s="304"/>
      <c r="PCD28" s="304"/>
      <c r="PCE28" s="304"/>
      <c r="PCF28" s="304"/>
      <c r="PCG28" s="304"/>
      <c r="PCH28" s="304"/>
      <c r="PCI28" s="304"/>
      <c r="PCJ28" s="304"/>
      <c r="PCK28" s="304"/>
      <c r="PCL28" s="304"/>
      <c r="PCM28" s="304"/>
      <c r="PCN28" s="304"/>
      <c r="PCO28" s="304"/>
      <c r="PCP28" s="304"/>
      <c r="PCQ28" s="304"/>
      <c r="PCR28" s="304"/>
      <c r="PCS28" s="304"/>
      <c r="PCT28" s="304"/>
      <c r="PCU28" s="304"/>
      <c r="PCV28" s="304"/>
      <c r="PCW28" s="304"/>
      <c r="PCX28" s="304"/>
      <c r="PCY28" s="304"/>
      <c r="PCZ28" s="304"/>
      <c r="PDA28" s="304"/>
      <c r="PDB28" s="304"/>
      <c r="PDC28" s="304"/>
      <c r="PDD28" s="304"/>
      <c r="PDE28" s="304"/>
      <c r="PDF28" s="304"/>
      <c r="PDG28" s="304"/>
      <c r="PDH28" s="304"/>
      <c r="PDI28" s="304"/>
      <c r="PDJ28" s="304"/>
      <c r="PDK28" s="304"/>
      <c r="PDL28" s="304"/>
      <c r="PDM28" s="304"/>
      <c r="PDN28" s="304"/>
      <c r="PDO28" s="304"/>
      <c r="PDP28" s="304"/>
      <c r="PDQ28" s="304"/>
      <c r="PDR28" s="304"/>
      <c r="PDS28" s="304"/>
      <c r="PDT28" s="304"/>
      <c r="PDU28" s="304"/>
      <c r="PDV28" s="304"/>
      <c r="PDW28" s="304"/>
      <c r="PDX28" s="304"/>
      <c r="PDY28" s="304"/>
      <c r="PDZ28" s="304"/>
      <c r="PEA28" s="304"/>
      <c r="PEB28" s="304"/>
      <c r="PEC28" s="304"/>
      <c r="PED28" s="304"/>
      <c r="PEE28" s="304"/>
      <c r="PEF28" s="304"/>
      <c r="PEG28" s="304"/>
      <c r="PEH28" s="304"/>
      <c r="PEI28" s="304"/>
      <c r="PEJ28" s="304"/>
      <c r="PEK28" s="304"/>
      <c r="PEL28" s="304"/>
      <c r="PEM28" s="304"/>
      <c r="PEN28" s="304"/>
      <c r="PEO28" s="304"/>
      <c r="PEP28" s="304"/>
      <c r="PEQ28" s="304"/>
      <c r="PER28" s="304"/>
      <c r="PES28" s="304"/>
      <c r="PET28" s="304"/>
      <c r="PEU28" s="304"/>
      <c r="PEV28" s="304"/>
      <c r="PEW28" s="304"/>
      <c r="PEX28" s="304"/>
      <c r="PEY28" s="304"/>
      <c r="PEZ28" s="304"/>
      <c r="PFA28" s="304"/>
      <c r="PFB28" s="304"/>
      <c r="PFC28" s="304"/>
      <c r="PFD28" s="304"/>
      <c r="PFE28" s="304"/>
      <c r="PFF28" s="304"/>
      <c r="PFG28" s="304"/>
      <c r="PFH28" s="304"/>
      <c r="PFI28" s="304"/>
      <c r="PFJ28" s="304"/>
      <c r="PFK28" s="304"/>
      <c r="PFL28" s="304"/>
      <c r="PFM28" s="304"/>
      <c r="PFN28" s="304"/>
      <c r="PFO28" s="304"/>
      <c r="PFP28" s="304"/>
      <c r="PFQ28" s="304"/>
      <c r="PFR28" s="304"/>
      <c r="PFS28" s="304"/>
      <c r="PFT28" s="304"/>
      <c r="PFU28" s="304"/>
      <c r="PFV28" s="304"/>
      <c r="PFW28" s="304"/>
      <c r="PFX28" s="304"/>
      <c r="PFY28" s="304"/>
      <c r="PFZ28" s="304"/>
      <c r="PGA28" s="304"/>
      <c r="PGB28" s="304"/>
      <c r="PGC28" s="304"/>
      <c r="PGD28" s="304"/>
      <c r="PGE28" s="304"/>
      <c r="PGF28" s="304"/>
      <c r="PGG28" s="304"/>
      <c r="PGH28" s="304"/>
      <c r="PGI28" s="304"/>
      <c r="PGJ28" s="304"/>
      <c r="PGK28" s="304"/>
      <c r="PGL28" s="304"/>
      <c r="PGM28" s="304"/>
      <c r="PGN28" s="304"/>
      <c r="PGO28" s="304"/>
      <c r="PGP28" s="304"/>
      <c r="PGQ28" s="304"/>
      <c r="PGR28" s="304"/>
      <c r="PGS28" s="304"/>
      <c r="PGT28" s="304"/>
      <c r="PGU28" s="304"/>
      <c r="PGV28" s="304"/>
      <c r="PGW28" s="304"/>
      <c r="PGX28" s="304"/>
      <c r="PGY28" s="304"/>
      <c r="PGZ28" s="304"/>
      <c r="PHA28" s="304"/>
      <c r="PHB28" s="304"/>
      <c r="PHC28" s="304"/>
      <c r="PHD28" s="304"/>
      <c r="PHE28" s="304"/>
      <c r="PHF28" s="304"/>
      <c r="PHG28" s="304"/>
      <c r="PHH28" s="304"/>
      <c r="PHI28" s="304"/>
      <c r="PHJ28" s="304"/>
      <c r="PHK28" s="304"/>
      <c r="PHL28" s="304"/>
      <c r="PHM28" s="304"/>
      <c r="PHN28" s="304"/>
      <c r="PHO28" s="304"/>
      <c r="PHP28" s="304"/>
      <c r="PHQ28" s="304"/>
      <c r="PHR28" s="304"/>
      <c r="PHS28" s="304"/>
      <c r="PHT28" s="304"/>
      <c r="PHU28" s="304"/>
      <c r="PHV28" s="304"/>
      <c r="PHW28" s="304"/>
      <c r="PHX28" s="304"/>
      <c r="PHY28" s="304"/>
      <c r="PHZ28" s="304"/>
      <c r="PIA28" s="304"/>
      <c r="PIB28" s="304"/>
      <c r="PIC28" s="304"/>
      <c r="PID28" s="304"/>
      <c r="PIE28" s="304"/>
      <c r="PIF28" s="304"/>
      <c r="PIG28" s="304"/>
      <c r="PIH28" s="304"/>
      <c r="PII28" s="304"/>
      <c r="PIJ28" s="304"/>
      <c r="PIK28" s="304"/>
      <c r="PIL28" s="304"/>
      <c r="PIM28" s="304"/>
      <c r="PIN28" s="304"/>
      <c r="PIO28" s="304"/>
      <c r="PIP28" s="304"/>
      <c r="PIQ28" s="304"/>
      <c r="PIR28" s="304"/>
      <c r="PIS28" s="304"/>
      <c r="PIT28" s="304"/>
      <c r="PIU28" s="304"/>
      <c r="PIV28" s="304"/>
      <c r="PIW28" s="304"/>
      <c r="PIX28" s="304"/>
      <c r="PIY28" s="304"/>
      <c r="PIZ28" s="304"/>
      <c r="PJA28" s="304"/>
      <c r="PJB28" s="304"/>
      <c r="PJC28" s="304"/>
      <c r="PJD28" s="304"/>
      <c r="PJE28" s="304"/>
      <c r="PJF28" s="304"/>
      <c r="PJG28" s="304"/>
      <c r="PJH28" s="304"/>
      <c r="PJI28" s="304"/>
      <c r="PJJ28" s="304"/>
      <c r="PJK28" s="304"/>
      <c r="PJL28" s="304"/>
      <c r="PJM28" s="304"/>
      <c r="PJN28" s="304"/>
      <c r="PJO28" s="304"/>
      <c r="PJP28" s="304"/>
      <c r="PJQ28" s="304"/>
      <c r="PJR28" s="304"/>
      <c r="PJS28" s="304"/>
      <c r="PJT28" s="304"/>
      <c r="PJU28" s="304"/>
      <c r="PJV28" s="304"/>
      <c r="PJW28" s="304"/>
      <c r="PJX28" s="304"/>
      <c r="PJY28" s="304"/>
      <c r="PJZ28" s="304"/>
      <c r="PKA28" s="304"/>
      <c r="PKB28" s="304"/>
      <c r="PKC28" s="304"/>
      <c r="PKD28" s="304"/>
      <c r="PKE28" s="304"/>
      <c r="PKF28" s="304"/>
      <c r="PKG28" s="304"/>
      <c r="PKH28" s="304"/>
      <c r="PKI28" s="304"/>
      <c r="PKJ28" s="304"/>
      <c r="PKK28" s="304"/>
      <c r="PKL28" s="304"/>
      <c r="PKM28" s="304"/>
      <c r="PKN28" s="304"/>
      <c r="PKO28" s="304"/>
      <c r="PKP28" s="304"/>
      <c r="PKQ28" s="304"/>
      <c r="PKR28" s="304"/>
      <c r="PKS28" s="304"/>
      <c r="PKT28" s="304"/>
      <c r="PKU28" s="304"/>
      <c r="PKV28" s="304"/>
      <c r="PKW28" s="304"/>
      <c r="PKX28" s="304"/>
      <c r="PKY28" s="304"/>
      <c r="PKZ28" s="304"/>
      <c r="PLA28" s="304"/>
      <c r="PLB28" s="304"/>
      <c r="PLC28" s="304"/>
      <c r="PLD28" s="304"/>
      <c r="PLE28" s="304"/>
      <c r="PLF28" s="304"/>
      <c r="PLG28" s="304"/>
      <c r="PLH28" s="304"/>
      <c r="PLI28" s="304"/>
      <c r="PLJ28" s="304"/>
      <c r="PLK28" s="304"/>
      <c r="PLL28" s="304"/>
      <c r="PLM28" s="304"/>
      <c r="PLN28" s="304"/>
      <c r="PLO28" s="304"/>
      <c r="PLP28" s="304"/>
      <c r="PLQ28" s="304"/>
      <c r="PLR28" s="304"/>
      <c r="PLS28" s="304"/>
      <c r="PLT28" s="304"/>
      <c r="PLU28" s="304"/>
      <c r="PLV28" s="304"/>
      <c r="PLW28" s="304"/>
      <c r="PLX28" s="304"/>
      <c r="PLY28" s="304"/>
      <c r="PLZ28" s="304"/>
      <c r="PMA28" s="304"/>
      <c r="PMB28" s="304"/>
      <c r="PMC28" s="304"/>
      <c r="PMD28" s="304"/>
      <c r="PME28" s="304"/>
      <c r="PMF28" s="304"/>
      <c r="PMG28" s="304"/>
      <c r="PMH28" s="304"/>
      <c r="PMI28" s="304"/>
      <c r="PMJ28" s="304"/>
      <c r="PMK28" s="304"/>
      <c r="PML28" s="304"/>
      <c r="PMM28" s="304"/>
      <c r="PMN28" s="304"/>
      <c r="PMO28" s="304"/>
      <c r="PMP28" s="304"/>
      <c r="PMQ28" s="304"/>
      <c r="PMR28" s="304"/>
      <c r="PMS28" s="304"/>
      <c r="PMT28" s="304"/>
      <c r="PMU28" s="304"/>
      <c r="PMV28" s="304"/>
      <c r="PMW28" s="304"/>
      <c r="PMX28" s="304"/>
      <c r="PMY28" s="304"/>
      <c r="PMZ28" s="304"/>
      <c r="PNA28" s="304"/>
      <c r="PNB28" s="304"/>
      <c r="PNC28" s="304"/>
      <c r="PND28" s="304"/>
      <c r="PNE28" s="304"/>
      <c r="PNF28" s="304"/>
      <c r="PNG28" s="304"/>
      <c r="PNH28" s="304"/>
      <c r="PNI28" s="304"/>
      <c r="PNJ28" s="304"/>
      <c r="PNK28" s="304"/>
      <c r="PNL28" s="304"/>
      <c r="PNM28" s="304"/>
      <c r="PNN28" s="304"/>
      <c r="PNO28" s="304"/>
      <c r="PNP28" s="304"/>
      <c r="PNQ28" s="304"/>
      <c r="PNR28" s="304"/>
      <c r="PNS28" s="304"/>
      <c r="PNT28" s="304"/>
      <c r="PNU28" s="304"/>
      <c r="PNV28" s="304"/>
      <c r="PNW28" s="304"/>
      <c r="PNX28" s="304"/>
      <c r="PNY28" s="304"/>
      <c r="PNZ28" s="304"/>
      <c r="POA28" s="304"/>
      <c r="POB28" s="304"/>
      <c r="POC28" s="304"/>
      <c r="POD28" s="304"/>
      <c r="POE28" s="304"/>
      <c r="POF28" s="304"/>
      <c r="POG28" s="304"/>
      <c r="POH28" s="304"/>
      <c r="POI28" s="304"/>
      <c r="POJ28" s="304"/>
      <c r="POK28" s="304"/>
      <c r="POL28" s="304"/>
      <c r="POM28" s="304"/>
      <c r="PON28" s="304"/>
      <c r="POO28" s="304"/>
      <c r="POP28" s="304"/>
      <c r="POQ28" s="304"/>
      <c r="POR28" s="304"/>
      <c r="POS28" s="304"/>
      <c r="POT28" s="304"/>
      <c r="POU28" s="304"/>
      <c r="POV28" s="304"/>
      <c r="POW28" s="304"/>
      <c r="POX28" s="304"/>
      <c r="POY28" s="304"/>
      <c r="POZ28" s="304"/>
      <c r="PPA28" s="304"/>
      <c r="PPB28" s="304"/>
      <c r="PPC28" s="304"/>
      <c r="PPD28" s="304"/>
      <c r="PPE28" s="304"/>
      <c r="PPF28" s="304"/>
      <c r="PPG28" s="304"/>
      <c r="PPH28" s="304"/>
      <c r="PPI28" s="304"/>
      <c r="PPJ28" s="304"/>
      <c r="PPK28" s="304"/>
      <c r="PPL28" s="304"/>
      <c r="PPM28" s="304"/>
      <c r="PPN28" s="304"/>
      <c r="PPO28" s="304"/>
      <c r="PPP28" s="304"/>
      <c r="PPQ28" s="304"/>
      <c r="PPR28" s="304"/>
      <c r="PPS28" s="304"/>
      <c r="PPT28" s="304"/>
      <c r="PPU28" s="304"/>
      <c r="PPV28" s="304"/>
      <c r="PPW28" s="304"/>
      <c r="PPX28" s="304"/>
      <c r="PPY28" s="304"/>
      <c r="PPZ28" s="304"/>
      <c r="PQA28" s="304"/>
      <c r="PQB28" s="304"/>
      <c r="PQC28" s="304"/>
      <c r="PQD28" s="304"/>
      <c r="PQE28" s="304"/>
      <c r="PQF28" s="304"/>
      <c r="PQG28" s="304"/>
      <c r="PQH28" s="304"/>
      <c r="PQI28" s="304"/>
      <c r="PQJ28" s="304"/>
      <c r="PQK28" s="304"/>
      <c r="PQL28" s="304"/>
      <c r="PQM28" s="304"/>
      <c r="PQN28" s="304"/>
      <c r="PQO28" s="304"/>
      <c r="PQP28" s="304"/>
      <c r="PQQ28" s="304"/>
      <c r="PQR28" s="304"/>
      <c r="PQS28" s="304"/>
      <c r="PQT28" s="304"/>
      <c r="PQU28" s="304"/>
      <c r="PQV28" s="304"/>
      <c r="PQW28" s="304"/>
      <c r="PQX28" s="304"/>
      <c r="PQY28" s="304"/>
      <c r="PQZ28" s="304"/>
      <c r="PRA28" s="304"/>
      <c r="PRB28" s="304"/>
      <c r="PRC28" s="304"/>
      <c r="PRD28" s="304"/>
      <c r="PRE28" s="304"/>
      <c r="PRF28" s="304"/>
      <c r="PRG28" s="304"/>
      <c r="PRH28" s="304"/>
      <c r="PRI28" s="304"/>
      <c r="PRJ28" s="304"/>
      <c r="PRK28" s="304"/>
      <c r="PRL28" s="304"/>
      <c r="PRM28" s="304"/>
      <c r="PRN28" s="304"/>
      <c r="PRO28" s="304"/>
      <c r="PRP28" s="304"/>
      <c r="PRQ28" s="304"/>
      <c r="PRR28" s="304"/>
      <c r="PRS28" s="304"/>
      <c r="PRT28" s="304"/>
      <c r="PRU28" s="304"/>
      <c r="PRV28" s="304"/>
      <c r="PRW28" s="304"/>
      <c r="PRX28" s="304"/>
      <c r="PRY28" s="304"/>
      <c r="PRZ28" s="304"/>
      <c r="PSA28" s="304"/>
      <c r="PSB28" s="304"/>
      <c r="PSC28" s="304"/>
      <c r="PSD28" s="304"/>
      <c r="PSE28" s="304"/>
      <c r="PSF28" s="304"/>
      <c r="PSG28" s="304"/>
      <c r="PSH28" s="304"/>
      <c r="PSI28" s="304"/>
      <c r="PSJ28" s="304"/>
      <c r="PSK28" s="304"/>
      <c r="PSL28" s="304"/>
      <c r="PSM28" s="304"/>
      <c r="PSN28" s="304"/>
      <c r="PSO28" s="304"/>
      <c r="PSP28" s="304"/>
      <c r="PSQ28" s="304"/>
      <c r="PSR28" s="304"/>
      <c r="PSS28" s="304"/>
      <c r="PST28" s="304"/>
      <c r="PSU28" s="304"/>
      <c r="PSV28" s="304"/>
      <c r="PSW28" s="304"/>
      <c r="PSX28" s="304"/>
      <c r="PSY28" s="304"/>
      <c r="PSZ28" s="304"/>
      <c r="PTA28" s="304"/>
      <c r="PTB28" s="304"/>
      <c r="PTC28" s="304"/>
      <c r="PTD28" s="304"/>
      <c r="PTE28" s="304"/>
      <c r="PTF28" s="304"/>
      <c r="PTG28" s="304"/>
      <c r="PTH28" s="304"/>
      <c r="PTI28" s="304"/>
      <c r="PTJ28" s="304"/>
      <c r="PTK28" s="304"/>
      <c r="PTL28" s="304"/>
      <c r="PTM28" s="304"/>
      <c r="PTN28" s="304"/>
      <c r="PTO28" s="304"/>
      <c r="PTP28" s="304"/>
      <c r="PTQ28" s="304"/>
      <c r="PTR28" s="304"/>
      <c r="PTS28" s="304"/>
      <c r="PTT28" s="304"/>
      <c r="PTU28" s="304"/>
      <c r="PTV28" s="304"/>
      <c r="PTW28" s="304"/>
      <c r="PTX28" s="304"/>
      <c r="PTY28" s="304"/>
      <c r="PTZ28" s="304"/>
      <c r="PUA28" s="304"/>
      <c r="PUB28" s="304"/>
      <c r="PUC28" s="304"/>
      <c r="PUD28" s="304"/>
      <c r="PUE28" s="304"/>
      <c r="PUF28" s="304"/>
      <c r="PUG28" s="304"/>
      <c r="PUH28" s="304"/>
      <c r="PUI28" s="304"/>
      <c r="PUJ28" s="304"/>
      <c r="PUK28" s="304"/>
      <c r="PUL28" s="304"/>
      <c r="PUM28" s="304"/>
      <c r="PUN28" s="304"/>
      <c r="PUO28" s="304"/>
      <c r="PUP28" s="304"/>
      <c r="PUQ28" s="304"/>
      <c r="PUR28" s="304"/>
      <c r="PUS28" s="304"/>
      <c r="PUT28" s="304"/>
      <c r="PUU28" s="304"/>
      <c r="PUV28" s="304"/>
      <c r="PUW28" s="304"/>
      <c r="PUX28" s="304"/>
      <c r="PUY28" s="304"/>
      <c r="PUZ28" s="304"/>
      <c r="PVA28" s="304"/>
      <c r="PVB28" s="304"/>
      <c r="PVC28" s="304"/>
      <c r="PVD28" s="304"/>
      <c r="PVE28" s="304"/>
      <c r="PVF28" s="304"/>
      <c r="PVG28" s="304"/>
      <c r="PVH28" s="304"/>
      <c r="PVI28" s="304"/>
      <c r="PVJ28" s="304"/>
      <c r="PVK28" s="304"/>
      <c r="PVL28" s="304"/>
      <c r="PVM28" s="304"/>
      <c r="PVN28" s="304"/>
      <c r="PVO28" s="304"/>
      <c r="PVP28" s="304"/>
      <c r="PVQ28" s="304"/>
      <c r="PVR28" s="304"/>
      <c r="PVS28" s="304"/>
      <c r="PVT28" s="304"/>
      <c r="PVU28" s="304"/>
      <c r="PVV28" s="304"/>
      <c r="PVW28" s="304"/>
      <c r="PVX28" s="304"/>
      <c r="PVY28" s="304"/>
      <c r="PVZ28" s="304"/>
      <c r="PWA28" s="304"/>
      <c r="PWB28" s="304"/>
      <c r="PWC28" s="304"/>
      <c r="PWD28" s="304"/>
      <c r="PWE28" s="304"/>
      <c r="PWF28" s="304"/>
      <c r="PWG28" s="304"/>
      <c r="PWH28" s="304"/>
      <c r="PWI28" s="304"/>
      <c r="PWJ28" s="304"/>
      <c r="PWK28" s="304"/>
      <c r="PWL28" s="304"/>
      <c r="PWM28" s="304"/>
      <c r="PWN28" s="304"/>
      <c r="PWO28" s="304"/>
      <c r="PWP28" s="304"/>
      <c r="PWQ28" s="304"/>
      <c r="PWR28" s="304"/>
      <c r="PWS28" s="304"/>
      <c r="PWT28" s="304"/>
      <c r="PWU28" s="304"/>
      <c r="PWV28" s="304"/>
      <c r="PWW28" s="304"/>
      <c r="PWX28" s="304"/>
      <c r="PWY28" s="304"/>
      <c r="PWZ28" s="304"/>
      <c r="PXA28" s="304"/>
      <c r="PXB28" s="304"/>
      <c r="PXC28" s="304"/>
      <c r="PXD28" s="304"/>
      <c r="PXE28" s="304"/>
      <c r="PXF28" s="304"/>
      <c r="PXG28" s="304"/>
      <c r="PXH28" s="304"/>
      <c r="PXI28" s="304"/>
      <c r="PXJ28" s="304"/>
      <c r="PXK28" s="304"/>
      <c r="PXL28" s="304"/>
      <c r="PXM28" s="304"/>
      <c r="PXN28" s="304"/>
      <c r="PXO28" s="304"/>
      <c r="PXP28" s="304"/>
      <c r="PXQ28" s="304"/>
      <c r="PXR28" s="304"/>
      <c r="PXS28" s="304"/>
      <c r="PXT28" s="304"/>
      <c r="PXU28" s="304"/>
      <c r="PXV28" s="304"/>
      <c r="PXW28" s="304"/>
      <c r="PXX28" s="304"/>
      <c r="PXY28" s="304"/>
      <c r="PXZ28" s="304"/>
      <c r="PYA28" s="304"/>
      <c r="PYB28" s="304"/>
      <c r="PYC28" s="304"/>
      <c r="PYD28" s="304"/>
      <c r="PYE28" s="304"/>
      <c r="PYF28" s="304"/>
      <c r="PYG28" s="304"/>
      <c r="PYH28" s="304"/>
      <c r="PYI28" s="304"/>
      <c r="PYJ28" s="304"/>
      <c r="PYK28" s="304"/>
      <c r="PYL28" s="304"/>
      <c r="PYM28" s="304"/>
      <c r="PYN28" s="304"/>
      <c r="PYO28" s="304"/>
      <c r="PYP28" s="304"/>
      <c r="PYQ28" s="304"/>
      <c r="PYR28" s="304"/>
      <c r="PYS28" s="304"/>
      <c r="PYT28" s="304"/>
      <c r="PYU28" s="304"/>
      <c r="PYV28" s="304"/>
      <c r="PYW28" s="304"/>
      <c r="PYX28" s="304"/>
      <c r="PYY28" s="304"/>
      <c r="PYZ28" s="304"/>
      <c r="PZA28" s="304"/>
      <c r="PZB28" s="304"/>
      <c r="PZC28" s="304"/>
      <c r="PZD28" s="304"/>
      <c r="PZE28" s="304"/>
      <c r="PZF28" s="304"/>
      <c r="PZG28" s="304"/>
      <c r="PZH28" s="304"/>
      <c r="PZI28" s="304"/>
      <c r="PZJ28" s="304"/>
      <c r="PZK28" s="304"/>
      <c r="PZL28" s="304"/>
      <c r="PZM28" s="304"/>
      <c r="PZN28" s="304"/>
      <c r="PZO28" s="304"/>
      <c r="PZP28" s="304"/>
      <c r="PZQ28" s="304"/>
      <c r="PZR28" s="304"/>
      <c r="PZS28" s="304"/>
      <c r="PZT28" s="304"/>
      <c r="PZU28" s="304"/>
      <c r="PZV28" s="304"/>
      <c r="PZW28" s="304"/>
      <c r="PZX28" s="304"/>
      <c r="PZY28" s="304"/>
      <c r="PZZ28" s="304"/>
      <c r="QAA28" s="304"/>
      <c r="QAB28" s="304"/>
      <c r="QAC28" s="304"/>
      <c r="QAD28" s="304"/>
      <c r="QAE28" s="304"/>
      <c r="QAF28" s="304"/>
      <c r="QAG28" s="304"/>
      <c r="QAH28" s="304"/>
      <c r="QAI28" s="304"/>
      <c r="QAJ28" s="304"/>
      <c r="QAK28" s="304"/>
      <c r="QAL28" s="304"/>
      <c r="QAM28" s="304"/>
      <c r="QAN28" s="304"/>
      <c r="QAO28" s="304"/>
      <c r="QAP28" s="304"/>
      <c r="QAQ28" s="304"/>
      <c r="QAR28" s="304"/>
      <c r="QAS28" s="304"/>
      <c r="QAT28" s="304"/>
      <c r="QAU28" s="304"/>
      <c r="QAV28" s="304"/>
      <c r="QAW28" s="304"/>
      <c r="QAX28" s="304"/>
      <c r="QAY28" s="304"/>
      <c r="QAZ28" s="304"/>
      <c r="QBA28" s="304"/>
      <c r="QBB28" s="304"/>
      <c r="QBC28" s="304"/>
      <c r="QBD28" s="304"/>
      <c r="QBE28" s="304"/>
      <c r="QBF28" s="304"/>
      <c r="QBG28" s="304"/>
      <c r="QBH28" s="304"/>
      <c r="QBI28" s="304"/>
      <c r="QBJ28" s="304"/>
      <c r="QBK28" s="304"/>
      <c r="QBL28" s="304"/>
      <c r="QBM28" s="304"/>
      <c r="QBN28" s="304"/>
      <c r="QBO28" s="304"/>
      <c r="QBP28" s="304"/>
      <c r="QBQ28" s="304"/>
      <c r="QBR28" s="304"/>
      <c r="QBS28" s="304"/>
      <c r="QBT28" s="304"/>
      <c r="QBU28" s="304"/>
      <c r="QBV28" s="304"/>
      <c r="QBW28" s="304"/>
      <c r="QBX28" s="304"/>
      <c r="QBY28" s="304"/>
      <c r="QBZ28" s="304"/>
      <c r="QCA28" s="304"/>
      <c r="QCB28" s="304"/>
      <c r="QCC28" s="304"/>
      <c r="QCD28" s="304"/>
      <c r="QCE28" s="304"/>
      <c r="QCF28" s="304"/>
      <c r="QCG28" s="304"/>
      <c r="QCH28" s="304"/>
      <c r="QCI28" s="304"/>
      <c r="QCJ28" s="304"/>
      <c r="QCK28" s="304"/>
      <c r="QCL28" s="304"/>
      <c r="QCM28" s="304"/>
      <c r="QCN28" s="304"/>
      <c r="QCO28" s="304"/>
      <c r="QCP28" s="304"/>
      <c r="QCQ28" s="304"/>
      <c r="QCR28" s="304"/>
      <c r="QCS28" s="304"/>
      <c r="QCT28" s="304"/>
      <c r="QCU28" s="304"/>
      <c r="QCV28" s="304"/>
      <c r="QCW28" s="304"/>
      <c r="QCX28" s="304"/>
      <c r="QCY28" s="304"/>
      <c r="QCZ28" s="304"/>
      <c r="QDA28" s="304"/>
      <c r="QDB28" s="304"/>
      <c r="QDC28" s="304"/>
      <c r="QDD28" s="304"/>
      <c r="QDE28" s="304"/>
      <c r="QDF28" s="304"/>
      <c r="QDG28" s="304"/>
      <c r="QDH28" s="304"/>
      <c r="QDI28" s="304"/>
      <c r="QDJ28" s="304"/>
      <c r="QDK28" s="304"/>
      <c r="QDL28" s="304"/>
      <c r="QDM28" s="304"/>
      <c r="QDN28" s="304"/>
      <c r="QDO28" s="304"/>
      <c r="QDP28" s="304"/>
      <c r="QDQ28" s="304"/>
      <c r="QDR28" s="304"/>
      <c r="QDS28" s="304"/>
      <c r="QDT28" s="304"/>
      <c r="QDU28" s="304"/>
      <c r="QDV28" s="304"/>
      <c r="QDW28" s="304"/>
      <c r="QDX28" s="304"/>
      <c r="QDY28" s="304"/>
      <c r="QDZ28" s="304"/>
      <c r="QEA28" s="304"/>
      <c r="QEB28" s="304"/>
      <c r="QEC28" s="304"/>
      <c r="QED28" s="304"/>
      <c r="QEE28" s="304"/>
      <c r="QEF28" s="304"/>
      <c r="QEG28" s="304"/>
      <c r="QEH28" s="304"/>
      <c r="QEI28" s="304"/>
      <c r="QEJ28" s="304"/>
      <c r="QEK28" s="304"/>
      <c r="QEL28" s="304"/>
      <c r="QEM28" s="304"/>
      <c r="QEN28" s="304"/>
      <c r="QEO28" s="304"/>
      <c r="QEP28" s="304"/>
      <c r="QEQ28" s="304"/>
      <c r="QER28" s="304"/>
      <c r="QES28" s="304"/>
      <c r="QET28" s="304"/>
      <c r="QEU28" s="304"/>
      <c r="QEV28" s="304"/>
      <c r="QEW28" s="304"/>
      <c r="QEX28" s="304"/>
      <c r="QEY28" s="304"/>
      <c r="QEZ28" s="304"/>
      <c r="QFA28" s="304"/>
      <c r="QFB28" s="304"/>
      <c r="QFC28" s="304"/>
      <c r="QFD28" s="304"/>
      <c r="QFE28" s="304"/>
      <c r="QFF28" s="304"/>
      <c r="QFG28" s="304"/>
      <c r="QFH28" s="304"/>
      <c r="QFI28" s="304"/>
      <c r="QFJ28" s="304"/>
      <c r="QFK28" s="304"/>
      <c r="QFL28" s="304"/>
      <c r="QFM28" s="304"/>
      <c r="QFN28" s="304"/>
      <c r="QFO28" s="304"/>
      <c r="QFP28" s="304"/>
      <c r="QFQ28" s="304"/>
      <c r="QFR28" s="304"/>
      <c r="QFS28" s="304"/>
      <c r="QFT28" s="304"/>
      <c r="QFU28" s="304"/>
      <c r="QFV28" s="304"/>
      <c r="QFW28" s="304"/>
      <c r="QFX28" s="304"/>
      <c r="QFY28" s="304"/>
      <c r="QFZ28" s="304"/>
      <c r="QGA28" s="304"/>
      <c r="QGB28" s="304"/>
      <c r="QGC28" s="304"/>
      <c r="QGD28" s="304"/>
      <c r="QGE28" s="304"/>
      <c r="QGF28" s="304"/>
      <c r="QGG28" s="304"/>
      <c r="QGH28" s="304"/>
      <c r="QGI28" s="304"/>
      <c r="QGJ28" s="304"/>
      <c r="QGK28" s="304"/>
      <c r="QGL28" s="304"/>
      <c r="QGM28" s="304"/>
      <c r="QGN28" s="304"/>
      <c r="QGO28" s="304"/>
      <c r="QGP28" s="304"/>
      <c r="QGQ28" s="304"/>
      <c r="QGR28" s="304"/>
      <c r="QGS28" s="304"/>
      <c r="QGT28" s="304"/>
      <c r="QGU28" s="304"/>
      <c r="QGV28" s="304"/>
      <c r="QGW28" s="304"/>
      <c r="QGX28" s="304"/>
      <c r="QGY28" s="304"/>
      <c r="QGZ28" s="304"/>
      <c r="QHA28" s="304"/>
      <c r="QHB28" s="304"/>
      <c r="QHC28" s="304"/>
      <c r="QHD28" s="304"/>
      <c r="QHE28" s="304"/>
      <c r="QHF28" s="304"/>
      <c r="QHG28" s="304"/>
      <c r="QHH28" s="304"/>
      <c r="QHI28" s="304"/>
      <c r="QHJ28" s="304"/>
      <c r="QHK28" s="304"/>
      <c r="QHL28" s="304"/>
      <c r="QHM28" s="304"/>
      <c r="QHN28" s="304"/>
      <c r="QHO28" s="304"/>
      <c r="QHP28" s="304"/>
      <c r="QHQ28" s="304"/>
      <c r="QHR28" s="304"/>
      <c r="QHS28" s="304"/>
      <c r="QHT28" s="304"/>
      <c r="QHU28" s="304"/>
      <c r="QHV28" s="304"/>
      <c r="QHW28" s="304"/>
      <c r="QHX28" s="304"/>
      <c r="QHY28" s="304"/>
      <c r="QHZ28" s="304"/>
      <c r="QIA28" s="304"/>
      <c r="QIB28" s="304"/>
      <c r="QIC28" s="304"/>
      <c r="QID28" s="304"/>
      <c r="QIE28" s="304"/>
      <c r="QIF28" s="304"/>
      <c r="QIG28" s="304"/>
      <c r="QIH28" s="304"/>
      <c r="QII28" s="304"/>
      <c r="QIJ28" s="304"/>
      <c r="QIK28" s="304"/>
      <c r="QIL28" s="304"/>
      <c r="QIM28" s="304"/>
      <c r="QIN28" s="304"/>
      <c r="QIO28" s="304"/>
      <c r="QIP28" s="304"/>
      <c r="QIQ28" s="304"/>
      <c r="QIR28" s="304"/>
      <c r="QIS28" s="304"/>
      <c r="QIT28" s="304"/>
      <c r="QIU28" s="304"/>
      <c r="QIV28" s="304"/>
      <c r="QIW28" s="304"/>
      <c r="QIX28" s="304"/>
      <c r="QIY28" s="304"/>
      <c r="QIZ28" s="304"/>
      <c r="QJA28" s="304"/>
      <c r="QJB28" s="304"/>
      <c r="QJC28" s="304"/>
      <c r="QJD28" s="304"/>
      <c r="QJE28" s="304"/>
      <c r="QJF28" s="304"/>
      <c r="QJG28" s="304"/>
      <c r="QJH28" s="304"/>
      <c r="QJI28" s="304"/>
      <c r="QJJ28" s="304"/>
      <c r="QJK28" s="304"/>
      <c r="QJL28" s="304"/>
      <c r="QJM28" s="304"/>
      <c r="QJN28" s="304"/>
      <c r="QJO28" s="304"/>
      <c r="QJP28" s="304"/>
      <c r="QJQ28" s="304"/>
      <c r="QJR28" s="304"/>
      <c r="QJS28" s="304"/>
      <c r="QJT28" s="304"/>
      <c r="QJU28" s="304"/>
      <c r="QJV28" s="304"/>
      <c r="QJW28" s="304"/>
      <c r="QJX28" s="304"/>
      <c r="QJY28" s="304"/>
      <c r="QJZ28" s="304"/>
      <c r="QKA28" s="304"/>
      <c r="QKB28" s="304"/>
      <c r="QKC28" s="304"/>
      <c r="QKD28" s="304"/>
      <c r="QKE28" s="304"/>
      <c r="QKF28" s="304"/>
      <c r="QKG28" s="304"/>
      <c r="QKH28" s="304"/>
      <c r="QKI28" s="304"/>
      <c r="QKJ28" s="304"/>
      <c r="QKK28" s="304"/>
      <c r="QKL28" s="304"/>
      <c r="QKM28" s="304"/>
      <c r="QKN28" s="304"/>
      <c r="QKO28" s="304"/>
      <c r="QKP28" s="304"/>
      <c r="QKQ28" s="304"/>
      <c r="QKR28" s="304"/>
      <c r="QKS28" s="304"/>
      <c r="QKT28" s="304"/>
      <c r="QKU28" s="304"/>
      <c r="QKV28" s="304"/>
      <c r="QKW28" s="304"/>
      <c r="QKX28" s="304"/>
      <c r="QKY28" s="304"/>
      <c r="QKZ28" s="304"/>
      <c r="QLA28" s="304"/>
      <c r="QLB28" s="304"/>
      <c r="QLC28" s="304"/>
      <c r="QLD28" s="304"/>
      <c r="QLE28" s="304"/>
      <c r="QLF28" s="304"/>
      <c r="QLG28" s="304"/>
      <c r="QLH28" s="304"/>
      <c r="QLI28" s="304"/>
      <c r="QLJ28" s="304"/>
      <c r="QLK28" s="304"/>
      <c r="QLL28" s="304"/>
      <c r="QLM28" s="304"/>
      <c r="QLN28" s="304"/>
      <c r="QLO28" s="304"/>
      <c r="QLP28" s="304"/>
      <c r="QLQ28" s="304"/>
      <c r="QLR28" s="304"/>
      <c r="QLS28" s="304"/>
      <c r="QLT28" s="304"/>
      <c r="QLU28" s="304"/>
      <c r="QLV28" s="304"/>
      <c r="QLW28" s="304"/>
      <c r="QLX28" s="304"/>
      <c r="QLY28" s="304"/>
      <c r="QLZ28" s="304"/>
      <c r="QMA28" s="304"/>
      <c r="QMB28" s="304"/>
      <c r="QMC28" s="304"/>
      <c r="QMD28" s="304"/>
      <c r="QME28" s="304"/>
      <c r="QMF28" s="304"/>
      <c r="QMG28" s="304"/>
      <c r="QMH28" s="304"/>
      <c r="QMI28" s="304"/>
      <c r="QMJ28" s="304"/>
      <c r="QMK28" s="304"/>
      <c r="QML28" s="304"/>
      <c r="QMM28" s="304"/>
      <c r="QMN28" s="304"/>
      <c r="QMO28" s="304"/>
      <c r="QMP28" s="304"/>
      <c r="QMQ28" s="304"/>
      <c r="QMR28" s="304"/>
      <c r="QMS28" s="304"/>
      <c r="QMT28" s="304"/>
      <c r="QMU28" s="304"/>
      <c r="QMV28" s="304"/>
      <c r="QMW28" s="304"/>
      <c r="QMX28" s="304"/>
      <c r="QMY28" s="304"/>
      <c r="QMZ28" s="304"/>
      <c r="QNA28" s="304"/>
      <c r="QNB28" s="304"/>
      <c r="QNC28" s="304"/>
      <c r="QND28" s="304"/>
      <c r="QNE28" s="304"/>
      <c r="QNF28" s="304"/>
      <c r="QNG28" s="304"/>
      <c r="QNH28" s="304"/>
      <c r="QNI28" s="304"/>
      <c r="QNJ28" s="304"/>
      <c r="QNK28" s="304"/>
      <c r="QNL28" s="304"/>
      <c r="QNM28" s="304"/>
      <c r="QNN28" s="304"/>
      <c r="QNO28" s="304"/>
      <c r="QNP28" s="304"/>
      <c r="QNQ28" s="304"/>
      <c r="QNR28" s="304"/>
      <c r="QNS28" s="304"/>
      <c r="QNT28" s="304"/>
      <c r="QNU28" s="304"/>
      <c r="QNV28" s="304"/>
      <c r="QNW28" s="304"/>
      <c r="QNX28" s="304"/>
      <c r="QNY28" s="304"/>
      <c r="QNZ28" s="304"/>
      <c r="QOA28" s="304"/>
      <c r="QOB28" s="304"/>
      <c r="QOC28" s="304"/>
      <c r="QOD28" s="304"/>
      <c r="QOE28" s="304"/>
      <c r="QOF28" s="304"/>
      <c r="QOG28" s="304"/>
      <c r="QOH28" s="304"/>
      <c r="QOI28" s="304"/>
      <c r="QOJ28" s="304"/>
      <c r="QOK28" s="304"/>
      <c r="QOL28" s="304"/>
      <c r="QOM28" s="304"/>
      <c r="QON28" s="304"/>
      <c r="QOO28" s="304"/>
      <c r="QOP28" s="304"/>
      <c r="QOQ28" s="304"/>
      <c r="QOR28" s="304"/>
      <c r="QOS28" s="304"/>
      <c r="QOT28" s="304"/>
      <c r="QOU28" s="304"/>
      <c r="QOV28" s="304"/>
      <c r="QOW28" s="304"/>
      <c r="QOX28" s="304"/>
      <c r="QOY28" s="304"/>
      <c r="QOZ28" s="304"/>
      <c r="QPA28" s="304"/>
      <c r="QPB28" s="304"/>
      <c r="QPC28" s="304"/>
      <c r="QPD28" s="304"/>
      <c r="QPE28" s="304"/>
      <c r="QPF28" s="304"/>
      <c r="QPG28" s="304"/>
      <c r="QPH28" s="304"/>
      <c r="QPI28" s="304"/>
      <c r="QPJ28" s="304"/>
      <c r="QPK28" s="304"/>
      <c r="QPL28" s="304"/>
      <c r="QPM28" s="304"/>
      <c r="QPN28" s="304"/>
      <c r="QPO28" s="304"/>
      <c r="QPP28" s="304"/>
      <c r="QPQ28" s="304"/>
      <c r="QPR28" s="304"/>
      <c r="QPS28" s="304"/>
      <c r="QPT28" s="304"/>
      <c r="QPU28" s="304"/>
      <c r="QPV28" s="304"/>
      <c r="QPW28" s="304"/>
      <c r="QPX28" s="304"/>
      <c r="QPY28" s="304"/>
      <c r="QPZ28" s="304"/>
      <c r="QQA28" s="304"/>
      <c r="QQB28" s="304"/>
      <c r="QQC28" s="304"/>
      <c r="QQD28" s="304"/>
      <c r="QQE28" s="304"/>
      <c r="QQF28" s="304"/>
      <c r="QQG28" s="304"/>
      <c r="QQH28" s="304"/>
      <c r="QQI28" s="304"/>
      <c r="QQJ28" s="304"/>
      <c r="QQK28" s="304"/>
      <c r="QQL28" s="304"/>
      <c r="QQM28" s="304"/>
      <c r="QQN28" s="304"/>
      <c r="QQO28" s="304"/>
      <c r="QQP28" s="304"/>
      <c r="QQQ28" s="304"/>
      <c r="QQR28" s="304"/>
      <c r="QQS28" s="304"/>
      <c r="QQT28" s="304"/>
      <c r="QQU28" s="304"/>
      <c r="QQV28" s="304"/>
      <c r="QQW28" s="304"/>
      <c r="QQX28" s="304"/>
      <c r="QQY28" s="304"/>
      <c r="QQZ28" s="304"/>
      <c r="QRA28" s="304"/>
      <c r="QRB28" s="304"/>
      <c r="QRC28" s="304"/>
      <c r="QRD28" s="304"/>
      <c r="QRE28" s="304"/>
      <c r="QRF28" s="304"/>
      <c r="QRG28" s="304"/>
      <c r="QRH28" s="304"/>
      <c r="QRI28" s="304"/>
      <c r="QRJ28" s="304"/>
      <c r="QRK28" s="304"/>
      <c r="QRL28" s="304"/>
      <c r="QRM28" s="304"/>
      <c r="QRN28" s="304"/>
      <c r="QRO28" s="304"/>
      <c r="QRP28" s="304"/>
      <c r="QRQ28" s="304"/>
      <c r="QRR28" s="304"/>
      <c r="QRS28" s="304"/>
      <c r="QRT28" s="304"/>
      <c r="QRU28" s="304"/>
      <c r="QRV28" s="304"/>
      <c r="QRW28" s="304"/>
      <c r="QRX28" s="304"/>
      <c r="QRY28" s="304"/>
      <c r="QRZ28" s="304"/>
      <c r="QSA28" s="304"/>
      <c r="QSB28" s="304"/>
      <c r="QSC28" s="304"/>
      <c r="QSD28" s="304"/>
      <c r="QSE28" s="304"/>
      <c r="QSF28" s="304"/>
      <c r="QSG28" s="304"/>
      <c r="QSH28" s="304"/>
      <c r="QSI28" s="304"/>
      <c r="QSJ28" s="304"/>
      <c r="QSK28" s="304"/>
      <c r="QSL28" s="304"/>
      <c r="QSM28" s="304"/>
      <c r="QSN28" s="304"/>
      <c r="QSO28" s="304"/>
      <c r="QSP28" s="304"/>
      <c r="QSQ28" s="304"/>
      <c r="QSR28" s="304"/>
      <c r="QSS28" s="304"/>
      <c r="QST28" s="304"/>
      <c r="QSU28" s="304"/>
      <c r="QSV28" s="304"/>
      <c r="QSW28" s="304"/>
      <c r="QSX28" s="304"/>
      <c r="QSY28" s="304"/>
      <c r="QSZ28" s="304"/>
      <c r="QTA28" s="304"/>
      <c r="QTB28" s="304"/>
      <c r="QTC28" s="304"/>
      <c r="QTD28" s="304"/>
      <c r="QTE28" s="304"/>
      <c r="QTF28" s="304"/>
      <c r="QTG28" s="304"/>
      <c r="QTH28" s="304"/>
      <c r="QTI28" s="304"/>
      <c r="QTJ28" s="304"/>
      <c r="QTK28" s="304"/>
      <c r="QTL28" s="304"/>
      <c r="QTM28" s="304"/>
      <c r="QTN28" s="304"/>
      <c r="QTO28" s="304"/>
      <c r="QTP28" s="304"/>
      <c r="QTQ28" s="304"/>
      <c r="QTR28" s="304"/>
      <c r="QTS28" s="304"/>
      <c r="QTT28" s="304"/>
      <c r="QTU28" s="304"/>
      <c r="QTV28" s="304"/>
      <c r="QTW28" s="304"/>
      <c r="QTX28" s="304"/>
      <c r="QTY28" s="304"/>
      <c r="QTZ28" s="304"/>
      <c r="QUA28" s="304"/>
      <c r="QUB28" s="304"/>
      <c r="QUC28" s="304"/>
      <c r="QUD28" s="304"/>
      <c r="QUE28" s="304"/>
      <c r="QUF28" s="304"/>
      <c r="QUG28" s="304"/>
      <c r="QUH28" s="304"/>
      <c r="QUI28" s="304"/>
      <c r="QUJ28" s="304"/>
      <c r="QUK28" s="304"/>
      <c r="QUL28" s="304"/>
      <c r="QUM28" s="304"/>
      <c r="QUN28" s="304"/>
      <c r="QUO28" s="304"/>
      <c r="QUP28" s="304"/>
      <c r="QUQ28" s="304"/>
      <c r="QUR28" s="304"/>
      <c r="QUS28" s="304"/>
      <c r="QUT28" s="304"/>
      <c r="QUU28" s="304"/>
      <c r="QUV28" s="304"/>
      <c r="QUW28" s="304"/>
      <c r="QUX28" s="304"/>
      <c r="QUY28" s="304"/>
      <c r="QUZ28" s="304"/>
      <c r="QVA28" s="304"/>
      <c r="QVB28" s="304"/>
      <c r="QVC28" s="304"/>
      <c r="QVD28" s="304"/>
      <c r="QVE28" s="304"/>
      <c r="QVF28" s="304"/>
      <c r="QVG28" s="304"/>
      <c r="QVH28" s="304"/>
      <c r="QVI28" s="304"/>
      <c r="QVJ28" s="304"/>
      <c r="QVK28" s="304"/>
      <c r="QVL28" s="304"/>
      <c r="QVM28" s="304"/>
      <c r="QVN28" s="304"/>
      <c r="QVO28" s="304"/>
      <c r="QVP28" s="304"/>
      <c r="QVQ28" s="304"/>
      <c r="QVR28" s="304"/>
      <c r="QVS28" s="304"/>
      <c r="QVT28" s="304"/>
      <c r="QVU28" s="304"/>
      <c r="QVV28" s="304"/>
      <c r="QVW28" s="304"/>
      <c r="QVX28" s="304"/>
      <c r="QVY28" s="304"/>
      <c r="QVZ28" s="304"/>
      <c r="QWA28" s="304"/>
      <c r="QWB28" s="304"/>
      <c r="QWC28" s="304"/>
      <c r="QWD28" s="304"/>
      <c r="QWE28" s="304"/>
      <c r="QWF28" s="304"/>
      <c r="QWG28" s="304"/>
      <c r="QWH28" s="304"/>
      <c r="QWI28" s="304"/>
      <c r="QWJ28" s="304"/>
      <c r="QWK28" s="304"/>
      <c r="QWL28" s="304"/>
      <c r="QWM28" s="304"/>
      <c r="QWN28" s="304"/>
      <c r="QWO28" s="304"/>
      <c r="QWP28" s="304"/>
      <c r="QWQ28" s="304"/>
      <c r="QWR28" s="304"/>
      <c r="QWS28" s="304"/>
      <c r="QWT28" s="304"/>
      <c r="QWU28" s="304"/>
      <c r="QWV28" s="304"/>
      <c r="QWW28" s="304"/>
      <c r="QWX28" s="304"/>
      <c r="QWY28" s="304"/>
      <c r="QWZ28" s="304"/>
      <c r="QXA28" s="304"/>
      <c r="QXB28" s="304"/>
      <c r="QXC28" s="304"/>
      <c r="QXD28" s="304"/>
      <c r="QXE28" s="304"/>
      <c r="QXF28" s="304"/>
      <c r="QXG28" s="304"/>
      <c r="QXH28" s="304"/>
      <c r="QXI28" s="304"/>
      <c r="QXJ28" s="304"/>
      <c r="QXK28" s="304"/>
      <c r="QXL28" s="304"/>
      <c r="QXM28" s="304"/>
      <c r="QXN28" s="304"/>
      <c r="QXO28" s="304"/>
      <c r="QXP28" s="304"/>
      <c r="QXQ28" s="304"/>
      <c r="QXR28" s="304"/>
      <c r="QXS28" s="304"/>
      <c r="QXT28" s="304"/>
      <c r="QXU28" s="304"/>
      <c r="QXV28" s="304"/>
      <c r="QXW28" s="304"/>
      <c r="QXX28" s="304"/>
      <c r="QXY28" s="304"/>
      <c r="QXZ28" s="304"/>
      <c r="QYA28" s="304"/>
      <c r="QYB28" s="304"/>
      <c r="QYC28" s="304"/>
      <c r="QYD28" s="304"/>
      <c r="QYE28" s="304"/>
      <c r="QYF28" s="304"/>
      <c r="QYG28" s="304"/>
      <c r="QYH28" s="304"/>
      <c r="QYI28" s="304"/>
      <c r="QYJ28" s="304"/>
      <c r="QYK28" s="304"/>
      <c r="QYL28" s="304"/>
      <c r="QYM28" s="304"/>
      <c r="QYN28" s="304"/>
      <c r="QYO28" s="304"/>
      <c r="QYP28" s="304"/>
      <c r="QYQ28" s="304"/>
      <c r="QYR28" s="304"/>
      <c r="QYS28" s="304"/>
      <c r="QYT28" s="304"/>
      <c r="QYU28" s="304"/>
      <c r="QYV28" s="304"/>
      <c r="QYW28" s="304"/>
      <c r="QYX28" s="304"/>
      <c r="QYY28" s="304"/>
      <c r="QYZ28" s="304"/>
      <c r="QZA28" s="304"/>
      <c r="QZB28" s="304"/>
      <c r="QZC28" s="304"/>
      <c r="QZD28" s="304"/>
      <c r="QZE28" s="304"/>
      <c r="QZF28" s="304"/>
      <c r="QZG28" s="304"/>
      <c r="QZH28" s="304"/>
      <c r="QZI28" s="304"/>
      <c r="QZJ28" s="304"/>
      <c r="QZK28" s="304"/>
      <c r="QZL28" s="304"/>
      <c r="QZM28" s="304"/>
      <c r="QZN28" s="304"/>
      <c r="QZO28" s="304"/>
      <c r="QZP28" s="304"/>
      <c r="QZQ28" s="304"/>
      <c r="QZR28" s="304"/>
      <c r="QZS28" s="304"/>
      <c r="QZT28" s="304"/>
      <c r="QZU28" s="304"/>
      <c r="QZV28" s="304"/>
      <c r="QZW28" s="304"/>
      <c r="QZX28" s="304"/>
      <c r="QZY28" s="304"/>
      <c r="QZZ28" s="304"/>
      <c r="RAA28" s="304"/>
      <c r="RAB28" s="304"/>
      <c r="RAC28" s="304"/>
      <c r="RAD28" s="304"/>
      <c r="RAE28" s="304"/>
      <c r="RAF28" s="304"/>
      <c r="RAG28" s="304"/>
      <c r="RAH28" s="304"/>
      <c r="RAI28" s="304"/>
      <c r="RAJ28" s="304"/>
      <c r="RAK28" s="304"/>
      <c r="RAL28" s="304"/>
      <c r="RAM28" s="304"/>
      <c r="RAN28" s="304"/>
      <c r="RAO28" s="304"/>
      <c r="RAP28" s="304"/>
      <c r="RAQ28" s="304"/>
      <c r="RAR28" s="304"/>
      <c r="RAS28" s="304"/>
      <c r="RAT28" s="304"/>
      <c r="RAU28" s="304"/>
      <c r="RAV28" s="304"/>
      <c r="RAW28" s="304"/>
      <c r="RAX28" s="304"/>
      <c r="RAY28" s="304"/>
      <c r="RAZ28" s="304"/>
      <c r="RBA28" s="304"/>
      <c r="RBB28" s="304"/>
      <c r="RBC28" s="304"/>
      <c r="RBD28" s="304"/>
      <c r="RBE28" s="304"/>
      <c r="RBF28" s="304"/>
      <c r="RBG28" s="304"/>
      <c r="RBH28" s="304"/>
      <c r="RBI28" s="304"/>
      <c r="RBJ28" s="304"/>
      <c r="RBK28" s="304"/>
      <c r="RBL28" s="304"/>
      <c r="RBM28" s="304"/>
      <c r="RBN28" s="304"/>
      <c r="RBO28" s="304"/>
      <c r="RBP28" s="304"/>
      <c r="RBQ28" s="304"/>
      <c r="RBR28" s="304"/>
      <c r="RBS28" s="304"/>
      <c r="RBT28" s="304"/>
      <c r="RBU28" s="304"/>
      <c r="RBV28" s="304"/>
      <c r="RBW28" s="304"/>
      <c r="RBX28" s="304"/>
      <c r="RBY28" s="304"/>
      <c r="RBZ28" s="304"/>
      <c r="RCA28" s="304"/>
      <c r="RCB28" s="304"/>
      <c r="RCC28" s="304"/>
      <c r="RCD28" s="304"/>
      <c r="RCE28" s="304"/>
      <c r="RCF28" s="304"/>
      <c r="RCG28" s="304"/>
      <c r="RCH28" s="304"/>
      <c r="RCI28" s="304"/>
      <c r="RCJ28" s="304"/>
      <c r="RCK28" s="304"/>
      <c r="RCL28" s="304"/>
      <c r="RCM28" s="304"/>
      <c r="RCN28" s="304"/>
      <c r="RCO28" s="304"/>
      <c r="RCP28" s="304"/>
      <c r="RCQ28" s="304"/>
      <c r="RCR28" s="304"/>
      <c r="RCS28" s="304"/>
      <c r="RCT28" s="304"/>
      <c r="RCU28" s="304"/>
      <c r="RCV28" s="304"/>
      <c r="RCW28" s="304"/>
      <c r="RCX28" s="304"/>
      <c r="RCY28" s="304"/>
      <c r="RCZ28" s="304"/>
      <c r="RDA28" s="304"/>
      <c r="RDB28" s="304"/>
      <c r="RDC28" s="304"/>
      <c r="RDD28" s="304"/>
      <c r="RDE28" s="304"/>
      <c r="RDF28" s="304"/>
      <c r="RDG28" s="304"/>
      <c r="RDH28" s="304"/>
      <c r="RDI28" s="304"/>
      <c r="RDJ28" s="304"/>
      <c r="RDK28" s="304"/>
      <c r="RDL28" s="304"/>
      <c r="RDM28" s="304"/>
      <c r="RDN28" s="304"/>
      <c r="RDO28" s="304"/>
      <c r="RDP28" s="304"/>
      <c r="RDQ28" s="304"/>
      <c r="RDR28" s="304"/>
      <c r="RDS28" s="304"/>
      <c r="RDT28" s="304"/>
      <c r="RDU28" s="304"/>
      <c r="RDV28" s="304"/>
      <c r="RDW28" s="304"/>
      <c r="RDX28" s="304"/>
      <c r="RDY28" s="304"/>
      <c r="RDZ28" s="304"/>
      <c r="REA28" s="304"/>
      <c r="REB28" s="304"/>
      <c r="REC28" s="304"/>
      <c r="RED28" s="304"/>
      <c r="REE28" s="304"/>
      <c r="REF28" s="304"/>
      <c r="REG28" s="304"/>
      <c r="REH28" s="304"/>
      <c r="REI28" s="304"/>
      <c r="REJ28" s="304"/>
      <c r="REK28" s="304"/>
      <c r="REL28" s="304"/>
      <c r="REM28" s="304"/>
      <c r="REN28" s="304"/>
      <c r="REO28" s="304"/>
      <c r="REP28" s="304"/>
      <c r="REQ28" s="304"/>
      <c r="RER28" s="304"/>
      <c r="RES28" s="304"/>
      <c r="RET28" s="304"/>
      <c r="REU28" s="304"/>
      <c r="REV28" s="304"/>
      <c r="REW28" s="304"/>
      <c r="REX28" s="304"/>
      <c r="REY28" s="304"/>
      <c r="REZ28" s="304"/>
      <c r="RFA28" s="304"/>
      <c r="RFB28" s="304"/>
      <c r="RFC28" s="304"/>
      <c r="RFD28" s="304"/>
      <c r="RFE28" s="304"/>
      <c r="RFF28" s="304"/>
      <c r="RFG28" s="304"/>
      <c r="RFH28" s="304"/>
      <c r="RFI28" s="304"/>
      <c r="RFJ28" s="304"/>
      <c r="RFK28" s="304"/>
      <c r="RFL28" s="304"/>
      <c r="RFM28" s="304"/>
      <c r="RFN28" s="304"/>
      <c r="RFO28" s="304"/>
      <c r="RFP28" s="304"/>
      <c r="RFQ28" s="304"/>
      <c r="RFR28" s="304"/>
      <c r="RFS28" s="304"/>
      <c r="RFT28" s="304"/>
      <c r="RFU28" s="304"/>
      <c r="RFV28" s="304"/>
      <c r="RFW28" s="304"/>
      <c r="RFX28" s="304"/>
      <c r="RFY28" s="304"/>
      <c r="RFZ28" s="304"/>
      <c r="RGA28" s="304"/>
      <c r="RGB28" s="304"/>
      <c r="RGC28" s="304"/>
      <c r="RGD28" s="304"/>
      <c r="RGE28" s="304"/>
      <c r="RGF28" s="304"/>
      <c r="RGG28" s="304"/>
      <c r="RGH28" s="304"/>
      <c r="RGI28" s="304"/>
      <c r="RGJ28" s="304"/>
      <c r="RGK28" s="304"/>
      <c r="RGL28" s="304"/>
      <c r="RGM28" s="304"/>
      <c r="RGN28" s="304"/>
      <c r="RGO28" s="304"/>
      <c r="RGP28" s="304"/>
      <c r="RGQ28" s="304"/>
      <c r="RGR28" s="304"/>
      <c r="RGS28" s="304"/>
      <c r="RGT28" s="304"/>
      <c r="RGU28" s="304"/>
      <c r="RGV28" s="304"/>
      <c r="RGW28" s="304"/>
      <c r="RGX28" s="304"/>
      <c r="RGY28" s="304"/>
      <c r="RGZ28" s="304"/>
      <c r="RHA28" s="304"/>
      <c r="RHB28" s="304"/>
      <c r="RHC28" s="304"/>
      <c r="RHD28" s="304"/>
      <c r="RHE28" s="304"/>
      <c r="RHF28" s="304"/>
      <c r="RHG28" s="304"/>
      <c r="RHH28" s="304"/>
      <c r="RHI28" s="304"/>
      <c r="RHJ28" s="304"/>
      <c r="RHK28" s="304"/>
      <c r="RHL28" s="304"/>
      <c r="RHM28" s="304"/>
      <c r="RHN28" s="304"/>
      <c r="RHO28" s="304"/>
      <c r="RHP28" s="304"/>
      <c r="RHQ28" s="304"/>
      <c r="RHR28" s="304"/>
      <c r="RHS28" s="304"/>
      <c r="RHT28" s="304"/>
      <c r="RHU28" s="304"/>
      <c r="RHV28" s="304"/>
      <c r="RHW28" s="304"/>
      <c r="RHX28" s="304"/>
      <c r="RHY28" s="304"/>
      <c r="RHZ28" s="304"/>
      <c r="RIA28" s="304"/>
      <c r="RIB28" s="304"/>
      <c r="RIC28" s="304"/>
      <c r="RID28" s="304"/>
      <c r="RIE28" s="304"/>
      <c r="RIF28" s="304"/>
      <c r="RIG28" s="304"/>
      <c r="RIH28" s="304"/>
      <c r="RII28" s="304"/>
      <c r="RIJ28" s="304"/>
      <c r="RIK28" s="304"/>
      <c r="RIL28" s="304"/>
      <c r="RIM28" s="304"/>
      <c r="RIN28" s="304"/>
      <c r="RIO28" s="304"/>
      <c r="RIP28" s="304"/>
      <c r="RIQ28" s="304"/>
      <c r="RIR28" s="304"/>
      <c r="RIS28" s="304"/>
      <c r="RIT28" s="304"/>
      <c r="RIU28" s="304"/>
      <c r="RIV28" s="304"/>
      <c r="RIW28" s="304"/>
      <c r="RIX28" s="304"/>
      <c r="RIY28" s="304"/>
      <c r="RIZ28" s="304"/>
      <c r="RJA28" s="304"/>
      <c r="RJB28" s="304"/>
      <c r="RJC28" s="304"/>
      <c r="RJD28" s="304"/>
      <c r="RJE28" s="304"/>
      <c r="RJF28" s="304"/>
      <c r="RJG28" s="304"/>
      <c r="RJH28" s="304"/>
      <c r="RJI28" s="304"/>
      <c r="RJJ28" s="304"/>
      <c r="RJK28" s="304"/>
      <c r="RJL28" s="304"/>
      <c r="RJM28" s="304"/>
      <c r="RJN28" s="304"/>
      <c r="RJO28" s="304"/>
      <c r="RJP28" s="304"/>
      <c r="RJQ28" s="304"/>
      <c r="RJR28" s="304"/>
      <c r="RJS28" s="304"/>
      <c r="RJT28" s="304"/>
      <c r="RJU28" s="304"/>
      <c r="RJV28" s="304"/>
      <c r="RJW28" s="304"/>
      <c r="RJX28" s="304"/>
      <c r="RJY28" s="304"/>
      <c r="RJZ28" s="304"/>
      <c r="RKA28" s="304"/>
      <c r="RKB28" s="304"/>
      <c r="RKC28" s="304"/>
      <c r="RKD28" s="304"/>
      <c r="RKE28" s="304"/>
      <c r="RKF28" s="304"/>
      <c r="RKG28" s="304"/>
      <c r="RKH28" s="304"/>
      <c r="RKI28" s="304"/>
      <c r="RKJ28" s="304"/>
      <c r="RKK28" s="304"/>
      <c r="RKL28" s="304"/>
      <c r="RKM28" s="304"/>
      <c r="RKN28" s="304"/>
      <c r="RKO28" s="304"/>
      <c r="RKP28" s="304"/>
      <c r="RKQ28" s="304"/>
      <c r="RKR28" s="304"/>
      <c r="RKS28" s="304"/>
      <c r="RKT28" s="304"/>
      <c r="RKU28" s="304"/>
      <c r="RKV28" s="304"/>
      <c r="RKW28" s="304"/>
      <c r="RKX28" s="304"/>
      <c r="RKY28" s="304"/>
      <c r="RKZ28" s="304"/>
      <c r="RLA28" s="304"/>
      <c r="RLB28" s="304"/>
      <c r="RLC28" s="304"/>
      <c r="RLD28" s="304"/>
      <c r="RLE28" s="304"/>
      <c r="RLF28" s="304"/>
      <c r="RLG28" s="304"/>
      <c r="RLH28" s="304"/>
      <c r="RLI28" s="304"/>
      <c r="RLJ28" s="304"/>
      <c r="RLK28" s="304"/>
      <c r="RLL28" s="304"/>
      <c r="RLM28" s="304"/>
      <c r="RLN28" s="304"/>
      <c r="RLO28" s="304"/>
      <c r="RLP28" s="304"/>
      <c r="RLQ28" s="304"/>
      <c r="RLR28" s="304"/>
      <c r="RLS28" s="304"/>
      <c r="RLT28" s="304"/>
      <c r="RLU28" s="304"/>
      <c r="RLV28" s="304"/>
      <c r="RLW28" s="304"/>
      <c r="RLX28" s="304"/>
      <c r="RLY28" s="304"/>
      <c r="RLZ28" s="304"/>
      <c r="RMA28" s="304"/>
      <c r="RMB28" s="304"/>
      <c r="RMC28" s="304"/>
      <c r="RMD28" s="304"/>
      <c r="RME28" s="304"/>
      <c r="RMF28" s="304"/>
      <c r="RMG28" s="304"/>
      <c r="RMH28" s="304"/>
      <c r="RMI28" s="304"/>
      <c r="RMJ28" s="304"/>
      <c r="RMK28" s="304"/>
      <c r="RML28" s="304"/>
      <c r="RMM28" s="304"/>
      <c r="RMN28" s="304"/>
      <c r="RMO28" s="304"/>
      <c r="RMP28" s="304"/>
      <c r="RMQ28" s="304"/>
      <c r="RMR28" s="304"/>
      <c r="RMS28" s="304"/>
      <c r="RMT28" s="304"/>
      <c r="RMU28" s="304"/>
      <c r="RMV28" s="304"/>
      <c r="RMW28" s="304"/>
      <c r="RMX28" s="304"/>
      <c r="RMY28" s="304"/>
      <c r="RMZ28" s="304"/>
      <c r="RNA28" s="304"/>
      <c r="RNB28" s="304"/>
      <c r="RNC28" s="304"/>
      <c r="RND28" s="304"/>
      <c r="RNE28" s="304"/>
      <c r="RNF28" s="304"/>
      <c r="RNG28" s="304"/>
      <c r="RNH28" s="304"/>
      <c r="RNI28" s="304"/>
      <c r="RNJ28" s="304"/>
      <c r="RNK28" s="304"/>
      <c r="RNL28" s="304"/>
      <c r="RNM28" s="304"/>
      <c r="RNN28" s="304"/>
      <c r="RNO28" s="304"/>
      <c r="RNP28" s="304"/>
      <c r="RNQ28" s="304"/>
      <c r="RNR28" s="304"/>
      <c r="RNS28" s="304"/>
      <c r="RNT28" s="304"/>
      <c r="RNU28" s="304"/>
      <c r="RNV28" s="304"/>
      <c r="RNW28" s="304"/>
      <c r="RNX28" s="304"/>
      <c r="RNY28" s="304"/>
      <c r="RNZ28" s="304"/>
      <c r="ROA28" s="304"/>
      <c r="ROB28" s="304"/>
      <c r="ROC28" s="304"/>
      <c r="ROD28" s="304"/>
      <c r="ROE28" s="304"/>
      <c r="ROF28" s="304"/>
      <c r="ROG28" s="304"/>
      <c r="ROH28" s="304"/>
      <c r="ROI28" s="304"/>
      <c r="ROJ28" s="304"/>
      <c r="ROK28" s="304"/>
      <c r="ROL28" s="304"/>
      <c r="ROM28" s="304"/>
      <c r="RON28" s="304"/>
      <c r="ROO28" s="304"/>
      <c r="ROP28" s="304"/>
      <c r="ROQ28" s="304"/>
      <c r="ROR28" s="304"/>
      <c r="ROS28" s="304"/>
      <c r="ROT28" s="304"/>
      <c r="ROU28" s="304"/>
      <c r="ROV28" s="304"/>
      <c r="ROW28" s="304"/>
      <c r="ROX28" s="304"/>
      <c r="ROY28" s="304"/>
      <c r="ROZ28" s="304"/>
      <c r="RPA28" s="304"/>
      <c r="RPB28" s="304"/>
      <c r="RPC28" s="304"/>
      <c r="RPD28" s="304"/>
      <c r="RPE28" s="304"/>
      <c r="RPF28" s="304"/>
      <c r="RPG28" s="304"/>
      <c r="RPH28" s="304"/>
      <c r="RPI28" s="304"/>
      <c r="RPJ28" s="304"/>
      <c r="RPK28" s="304"/>
      <c r="RPL28" s="304"/>
      <c r="RPM28" s="304"/>
      <c r="RPN28" s="304"/>
      <c r="RPO28" s="304"/>
      <c r="RPP28" s="304"/>
      <c r="RPQ28" s="304"/>
      <c r="RPR28" s="304"/>
      <c r="RPS28" s="304"/>
      <c r="RPT28" s="304"/>
      <c r="RPU28" s="304"/>
      <c r="RPV28" s="304"/>
      <c r="RPW28" s="304"/>
      <c r="RPX28" s="304"/>
      <c r="RPY28" s="304"/>
      <c r="RPZ28" s="304"/>
      <c r="RQA28" s="304"/>
      <c r="RQB28" s="304"/>
      <c r="RQC28" s="304"/>
      <c r="RQD28" s="304"/>
      <c r="RQE28" s="304"/>
      <c r="RQF28" s="304"/>
      <c r="RQG28" s="304"/>
      <c r="RQH28" s="304"/>
      <c r="RQI28" s="304"/>
      <c r="RQJ28" s="304"/>
      <c r="RQK28" s="304"/>
      <c r="RQL28" s="304"/>
      <c r="RQM28" s="304"/>
      <c r="RQN28" s="304"/>
      <c r="RQO28" s="304"/>
      <c r="RQP28" s="304"/>
      <c r="RQQ28" s="304"/>
      <c r="RQR28" s="304"/>
      <c r="RQS28" s="304"/>
      <c r="RQT28" s="304"/>
      <c r="RQU28" s="304"/>
      <c r="RQV28" s="304"/>
      <c r="RQW28" s="304"/>
      <c r="RQX28" s="304"/>
      <c r="RQY28" s="304"/>
      <c r="RQZ28" s="304"/>
      <c r="RRA28" s="304"/>
      <c r="RRB28" s="304"/>
      <c r="RRC28" s="304"/>
      <c r="RRD28" s="304"/>
      <c r="RRE28" s="304"/>
      <c r="RRF28" s="304"/>
      <c r="RRG28" s="304"/>
      <c r="RRH28" s="304"/>
      <c r="RRI28" s="304"/>
      <c r="RRJ28" s="304"/>
      <c r="RRK28" s="304"/>
      <c r="RRL28" s="304"/>
      <c r="RRM28" s="304"/>
      <c r="RRN28" s="304"/>
      <c r="RRO28" s="304"/>
      <c r="RRP28" s="304"/>
      <c r="RRQ28" s="304"/>
      <c r="RRR28" s="304"/>
      <c r="RRS28" s="304"/>
      <c r="RRT28" s="304"/>
      <c r="RRU28" s="304"/>
      <c r="RRV28" s="304"/>
      <c r="RRW28" s="304"/>
      <c r="RRX28" s="304"/>
      <c r="RRY28" s="304"/>
      <c r="RRZ28" s="304"/>
      <c r="RSA28" s="304"/>
      <c r="RSB28" s="304"/>
      <c r="RSC28" s="304"/>
      <c r="RSD28" s="304"/>
      <c r="RSE28" s="304"/>
      <c r="RSF28" s="304"/>
      <c r="RSG28" s="304"/>
      <c r="RSH28" s="304"/>
      <c r="RSI28" s="304"/>
      <c r="RSJ28" s="304"/>
      <c r="RSK28" s="304"/>
      <c r="RSL28" s="304"/>
      <c r="RSM28" s="304"/>
      <c r="RSN28" s="304"/>
      <c r="RSO28" s="304"/>
      <c r="RSP28" s="304"/>
      <c r="RSQ28" s="304"/>
      <c r="RSR28" s="304"/>
      <c r="RSS28" s="304"/>
      <c r="RST28" s="304"/>
      <c r="RSU28" s="304"/>
      <c r="RSV28" s="304"/>
      <c r="RSW28" s="304"/>
      <c r="RSX28" s="304"/>
      <c r="RSY28" s="304"/>
      <c r="RSZ28" s="304"/>
      <c r="RTA28" s="304"/>
      <c r="RTB28" s="304"/>
      <c r="RTC28" s="304"/>
      <c r="RTD28" s="304"/>
      <c r="RTE28" s="304"/>
      <c r="RTF28" s="304"/>
      <c r="RTG28" s="304"/>
      <c r="RTH28" s="304"/>
      <c r="RTI28" s="304"/>
      <c r="RTJ28" s="304"/>
      <c r="RTK28" s="304"/>
      <c r="RTL28" s="304"/>
      <c r="RTM28" s="304"/>
      <c r="RTN28" s="304"/>
      <c r="RTO28" s="304"/>
      <c r="RTP28" s="304"/>
      <c r="RTQ28" s="304"/>
      <c r="RTR28" s="304"/>
      <c r="RTS28" s="304"/>
      <c r="RTT28" s="304"/>
      <c r="RTU28" s="304"/>
      <c r="RTV28" s="304"/>
      <c r="RTW28" s="304"/>
      <c r="RTX28" s="304"/>
      <c r="RTY28" s="304"/>
      <c r="RTZ28" s="304"/>
      <c r="RUA28" s="304"/>
      <c r="RUB28" s="304"/>
      <c r="RUC28" s="304"/>
      <c r="RUD28" s="304"/>
      <c r="RUE28" s="304"/>
      <c r="RUF28" s="304"/>
      <c r="RUG28" s="304"/>
      <c r="RUH28" s="304"/>
      <c r="RUI28" s="304"/>
      <c r="RUJ28" s="304"/>
      <c r="RUK28" s="304"/>
      <c r="RUL28" s="304"/>
      <c r="RUM28" s="304"/>
      <c r="RUN28" s="304"/>
      <c r="RUO28" s="304"/>
      <c r="RUP28" s="304"/>
      <c r="RUQ28" s="304"/>
      <c r="RUR28" s="304"/>
      <c r="RUS28" s="304"/>
      <c r="RUT28" s="304"/>
      <c r="RUU28" s="304"/>
      <c r="RUV28" s="304"/>
      <c r="RUW28" s="304"/>
      <c r="RUX28" s="304"/>
      <c r="RUY28" s="304"/>
      <c r="RUZ28" s="304"/>
      <c r="RVA28" s="304"/>
      <c r="RVB28" s="304"/>
      <c r="RVC28" s="304"/>
      <c r="RVD28" s="304"/>
      <c r="RVE28" s="304"/>
      <c r="RVF28" s="304"/>
      <c r="RVG28" s="304"/>
      <c r="RVH28" s="304"/>
      <c r="RVI28" s="304"/>
      <c r="RVJ28" s="304"/>
      <c r="RVK28" s="304"/>
      <c r="RVL28" s="304"/>
      <c r="RVM28" s="304"/>
      <c r="RVN28" s="304"/>
      <c r="RVO28" s="304"/>
      <c r="RVP28" s="304"/>
      <c r="RVQ28" s="304"/>
      <c r="RVR28" s="304"/>
      <c r="RVS28" s="304"/>
      <c r="RVT28" s="304"/>
      <c r="RVU28" s="304"/>
      <c r="RVV28" s="304"/>
      <c r="RVW28" s="304"/>
      <c r="RVX28" s="304"/>
      <c r="RVY28" s="304"/>
      <c r="RVZ28" s="304"/>
      <c r="RWA28" s="304"/>
      <c r="RWB28" s="304"/>
      <c r="RWC28" s="304"/>
      <c r="RWD28" s="304"/>
      <c r="RWE28" s="304"/>
      <c r="RWF28" s="304"/>
      <c r="RWG28" s="304"/>
      <c r="RWH28" s="304"/>
      <c r="RWI28" s="304"/>
      <c r="RWJ28" s="304"/>
      <c r="RWK28" s="304"/>
      <c r="RWL28" s="304"/>
      <c r="RWM28" s="304"/>
      <c r="RWN28" s="304"/>
      <c r="RWO28" s="304"/>
      <c r="RWP28" s="304"/>
      <c r="RWQ28" s="304"/>
      <c r="RWR28" s="304"/>
      <c r="RWS28" s="304"/>
      <c r="RWT28" s="304"/>
      <c r="RWU28" s="304"/>
      <c r="RWV28" s="304"/>
      <c r="RWW28" s="304"/>
      <c r="RWX28" s="304"/>
      <c r="RWY28" s="304"/>
      <c r="RWZ28" s="304"/>
      <c r="RXA28" s="304"/>
      <c r="RXB28" s="304"/>
      <c r="RXC28" s="304"/>
      <c r="RXD28" s="304"/>
      <c r="RXE28" s="304"/>
      <c r="RXF28" s="304"/>
      <c r="RXG28" s="304"/>
      <c r="RXH28" s="304"/>
      <c r="RXI28" s="304"/>
      <c r="RXJ28" s="304"/>
      <c r="RXK28" s="304"/>
      <c r="RXL28" s="304"/>
      <c r="RXM28" s="304"/>
      <c r="RXN28" s="304"/>
      <c r="RXO28" s="304"/>
      <c r="RXP28" s="304"/>
      <c r="RXQ28" s="304"/>
      <c r="RXR28" s="304"/>
      <c r="RXS28" s="304"/>
      <c r="RXT28" s="304"/>
      <c r="RXU28" s="304"/>
      <c r="RXV28" s="304"/>
      <c r="RXW28" s="304"/>
      <c r="RXX28" s="304"/>
      <c r="RXY28" s="304"/>
      <c r="RXZ28" s="304"/>
      <c r="RYA28" s="304"/>
      <c r="RYB28" s="304"/>
      <c r="RYC28" s="304"/>
      <c r="RYD28" s="304"/>
      <c r="RYE28" s="304"/>
      <c r="RYF28" s="304"/>
      <c r="RYG28" s="304"/>
      <c r="RYH28" s="304"/>
      <c r="RYI28" s="304"/>
      <c r="RYJ28" s="304"/>
      <c r="RYK28" s="304"/>
      <c r="RYL28" s="304"/>
      <c r="RYM28" s="304"/>
      <c r="RYN28" s="304"/>
      <c r="RYO28" s="304"/>
      <c r="RYP28" s="304"/>
      <c r="RYQ28" s="304"/>
      <c r="RYR28" s="304"/>
      <c r="RYS28" s="304"/>
      <c r="RYT28" s="304"/>
      <c r="RYU28" s="304"/>
      <c r="RYV28" s="304"/>
      <c r="RYW28" s="304"/>
      <c r="RYX28" s="304"/>
      <c r="RYY28" s="304"/>
      <c r="RYZ28" s="304"/>
      <c r="RZA28" s="304"/>
      <c r="RZB28" s="304"/>
      <c r="RZC28" s="304"/>
      <c r="RZD28" s="304"/>
      <c r="RZE28" s="304"/>
      <c r="RZF28" s="304"/>
      <c r="RZG28" s="304"/>
      <c r="RZH28" s="304"/>
      <c r="RZI28" s="304"/>
      <c r="RZJ28" s="304"/>
      <c r="RZK28" s="304"/>
      <c r="RZL28" s="304"/>
      <c r="RZM28" s="304"/>
      <c r="RZN28" s="304"/>
      <c r="RZO28" s="304"/>
      <c r="RZP28" s="304"/>
      <c r="RZQ28" s="304"/>
      <c r="RZR28" s="304"/>
      <c r="RZS28" s="304"/>
      <c r="RZT28" s="304"/>
      <c r="RZU28" s="304"/>
      <c r="RZV28" s="304"/>
      <c r="RZW28" s="304"/>
      <c r="RZX28" s="304"/>
      <c r="RZY28" s="304"/>
      <c r="RZZ28" s="304"/>
      <c r="SAA28" s="304"/>
      <c r="SAB28" s="304"/>
      <c r="SAC28" s="304"/>
      <c r="SAD28" s="304"/>
      <c r="SAE28" s="304"/>
      <c r="SAF28" s="304"/>
      <c r="SAG28" s="304"/>
      <c r="SAH28" s="304"/>
      <c r="SAI28" s="304"/>
      <c r="SAJ28" s="304"/>
      <c r="SAK28" s="304"/>
      <c r="SAL28" s="304"/>
      <c r="SAM28" s="304"/>
      <c r="SAN28" s="304"/>
      <c r="SAO28" s="304"/>
      <c r="SAP28" s="304"/>
      <c r="SAQ28" s="304"/>
      <c r="SAR28" s="304"/>
      <c r="SAS28" s="304"/>
      <c r="SAT28" s="304"/>
      <c r="SAU28" s="304"/>
      <c r="SAV28" s="304"/>
      <c r="SAW28" s="304"/>
      <c r="SAX28" s="304"/>
      <c r="SAY28" s="304"/>
      <c r="SAZ28" s="304"/>
      <c r="SBA28" s="304"/>
      <c r="SBB28" s="304"/>
      <c r="SBC28" s="304"/>
      <c r="SBD28" s="304"/>
      <c r="SBE28" s="304"/>
      <c r="SBF28" s="304"/>
      <c r="SBG28" s="304"/>
      <c r="SBH28" s="304"/>
      <c r="SBI28" s="304"/>
      <c r="SBJ28" s="304"/>
      <c r="SBK28" s="304"/>
      <c r="SBL28" s="304"/>
      <c r="SBM28" s="304"/>
      <c r="SBN28" s="304"/>
      <c r="SBO28" s="304"/>
      <c r="SBP28" s="304"/>
      <c r="SBQ28" s="304"/>
      <c r="SBR28" s="304"/>
      <c r="SBS28" s="304"/>
      <c r="SBT28" s="304"/>
      <c r="SBU28" s="304"/>
      <c r="SBV28" s="304"/>
      <c r="SBW28" s="304"/>
      <c r="SBX28" s="304"/>
      <c r="SBY28" s="304"/>
      <c r="SBZ28" s="304"/>
      <c r="SCA28" s="304"/>
      <c r="SCB28" s="304"/>
      <c r="SCC28" s="304"/>
      <c r="SCD28" s="304"/>
      <c r="SCE28" s="304"/>
      <c r="SCF28" s="304"/>
      <c r="SCG28" s="304"/>
      <c r="SCH28" s="304"/>
      <c r="SCI28" s="304"/>
      <c r="SCJ28" s="304"/>
      <c r="SCK28" s="304"/>
      <c r="SCL28" s="304"/>
      <c r="SCM28" s="304"/>
      <c r="SCN28" s="304"/>
      <c r="SCO28" s="304"/>
      <c r="SCP28" s="304"/>
      <c r="SCQ28" s="304"/>
      <c r="SCR28" s="304"/>
      <c r="SCS28" s="304"/>
      <c r="SCT28" s="304"/>
      <c r="SCU28" s="304"/>
      <c r="SCV28" s="304"/>
      <c r="SCW28" s="304"/>
      <c r="SCX28" s="304"/>
      <c r="SCY28" s="304"/>
      <c r="SCZ28" s="304"/>
      <c r="SDA28" s="304"/>
      <c r="SDB28" s="304"/>
      <c r="SDC28" s="304"/>
      <c r="SDD28" s="304"/>
      <c r="SDE28" s="304"/>
      <c r="SDF28" s="304"/>
      <c r="SDG28" s="304"/>
      <c r="SDH28" s="304"/>
      <c r="SDI28" s="304"/>
      <c r="SDJ28" s="304"/>
      <c r="SDK28" s="304"/>
      <c r="SDL28" s="304"/>
      <c r="SDM28" s="304"/>
      <c r="SDN28" s="304"/>
      <c r="SDO28" s="304"/>
      <c r="SDP28" s="304"/>
      <c r="SDQ28" s="304"/>
      <c r="SDR28" s="304"/>
      <c r="SDS28" s="304"/>
      <c r="SDT28" s="304"/>
      <c r="SDU28" s="304"/>
      <c r="SDV28" s="304"/>
      <c r="SDW28" s="304"/>
      <c r="SDX28" s="304"/>
      <c r="SDY28" s="304"/>
      <c r="SDZ28" s="304"/>
      <c r="SEA28" s="304"/>
      <c r="SEB28" s="304"/>
      <c r="SEC28" s="304"/>
      <c r="SED28" s="304"/>
      <c r="SEE28" s="304"/>
      <c r="SEF28" s="304"/>
      <c r="SEG28" s="304"/>
      <c r="SEH28" s="304"/>
      <c r="SEI28" s="304"/>
      <c r="SEJ28" s="304"/>
      <c r="SEK28" s="304"/>
      <c r="SEL28" s="304"/>
      <c r="SEM28" s="304"/>
      <c r="SEN28" s="304"/>
      <c r="SEO28" s="304"/>
      <c r="SEP28" s="304"/>
      <c r="SEQ28" s="304"/>
      <c r="SER28" s="304"/>
      <c r="SES28" s="304"/>
      <c r="SET28" s="304"/>
      <c r="SEU28" s="304"/>
      <c r="SEV28" s="304"/>
      <c r="SEW28" s="304"/>
      <c r="SEX28" s="304"/>
      <c r="SEY28" s="304"/>
      <c r="SEZ28" s="304"/>
      <c r="SFA28" s="304"/>
      <c r="SFB28" s="304"/>
      <c r="SFC28" s="304"/>
      <c r="SFD28" s="304"/>
      <c r="SFE28" s="304"/>
      <c r="SFF28" s="304"/>
      <c r="SFG28" s="304"/>
      <c r="SFH28" s="304"/>
      <c r="SFI28" s="304"/>
      <c r="SFJ28" s="304"/>
      <c r="SFK28" s="304"/>
      <c r="SFL28" s="304"/>
      <c r="SFM28" s="304"/>
      <c r="SFN28" s="304"/>
      <c r="SFO28" s="304"/>
      <c r="SFP28" s="304"/>
      <c r="SFQ28" s="304"/>
      <c r="SFR28" s="304"/>
      <c r="SFS28" s="304"/>
      <c r="SFT28" s="304"/>
      <c r="SFU28" s="304"/>
      <c r="SFV28" s="304"/>
      <c r="SFW28" s="304"/>
      <c r="SFX28" s="304"/>
      <c r="SFY28" s="304"/>
      <c r="SFZ28" s="304"/>
      <c r="SGA28" s="304"/>
      <c r="SGB28" s="304"/>
      <c r="SGC28" s="304"/>
      <c r="SGD28" s="304"/>
      <c r="SGE28" s="304"/>
      <c r="SGF28" s="304"/>
      <c r="SGG28" s="304"/>
      <c r="SGH28" s="304"/>
      <c r="SGI28" s="304"/>
      <c r="SGJ28" s="304"/>
      <c r="SGK28" s="304"/>
      <c r="SGL28" s="304"/>
      <c r="SGM28" s="304"/>
      <c r="SGN28" s="304"/>
      <c r="SGO28" s="304"/>
      <c r="SGP28" s="304"/>
      <c r="SGQ28" s="304"/>
      <c r="SGR28" s="304"/>
      <c r="SGS28" s="304"/>
      <c r="SGT28" s="304"/>
      <c r="SGU28" s="304"/>
      <c r="SGV28" s="304"/>
      <c r="SGW28" s="304"/>
      <c r="SGX28" s="304"/>
      <c r="SGY28" s="304"/>
      <c r="SGZ28" s="304"/>
      <c r="SHA28" s="304"/>
      <c r="SHB28" s="304"/>
      <c r="SHC28" s="304"/>
      <c r="SHD28" s="304"/>
      <c r="SHE28" s="304"/>
      <c r="SHF28" s="304"/>
      <c r="SHG28" s="304"/>
      <c r="SHH28" s="304"/>
      <c r="SHI28" s="304"/>
      <c r="SHJ28" s="304"/>
      <c r="SHK28" s="304"/>
      <c r="SHL28" s="304"/>
      <c r="SHM28" s="304"/>
      <c r="SHN28" s="304"/>
      <c r="SHO28" s="304"/>
      <c r="SHP28" s="304"/>
      <c r="SHQ28" s="304"/>
      <c r="SHR28" s="304"/>
      <c r="SHS28" s="304"/>
      <c r="SHT28" s="304"/>
      <c r="SHU28" s="304"/>
      <c r="SHV28" s="304"/>
      <c r="SHW28" s="304"/>
      <c r="SHX28" s="304"/>
      <c r="SHY28" s="304"/>
      <c r="SHZ28" s="304"/>
      <c r="SIA28" s="304"/>
      <c r="SIB28" s="304"/>
      <c r="SIC28" s="304"/>
      <c r="SID28" s="304"/>
      <c r="SIE28" s="304"/>
      <c r="SIF28" s="304"/>
      <c r="SIG28" s="304"/>
      <c r="SIH28" s="304"/>
      <c r="SII28" s="304"/>
      <c r="SIJ28" s="304"/>
      <c r="SIK28" s="304"/>
      <c r="SIL28" s="304"/>
      <c r="SIM28" s="304"/>
      <c r="SIN28" s="304"/>
      <c r="SIO28" s="304"/>
      <c r="SIP28" s="304"/>
      <c r="SIQ28" s="304"/>
      <c r="SIR28" s="304"/>
      <c r="SIS28" s="304"/>
      <c r="SIT28" s="304"/>
      <c r="SIU28" s="304"/>
      <c r="SIV28" s="304"/>
      <c r="SIW28" s="304"/>
      <c r="SIX28" s="304"/>
      <c r="SIY28" s="304"/>
      <c r="SIZ28" s="304"/>
      <c r="SJA28" s="304"/>
      <c r="SJB28" s="304"/>
      <c r="SJC28" s="304"/>
      <c r="SJD28" s="304"/>
      <c r="SJE28" s="304"/>
      <c r="SJF28" s="304"/>
      <c r="SJG28" s="304"/>
      <c r="SJH28" s="304"/>
      <c r="SJI28" s="304"/>
      <c r="SJJ28" s="304"/>
      <c r="SJK28" s="304"/>
      <c r="SJL28" s="304"/>
      <c r="SJM28" s="304"/>
      <c r="SJN28" s="304"/>
      <c r="SJO28" s="304"/>
      <c r="SJP28" s="304"/>
      <c r="SJQ28" s="304"/>
      <c r="SJR28" s="304"/>
      <c r="SJS28" s="304"/>
      <c r="SJT28" s="304"/>
      <c r="SJU28" s="304"/>
      <c r="SJV28" s="304"/>
      <c r="SJW28" s="304"/>
      <c r="SJX28" s="304"/>
      <c r="SJY28" s="304"/>
      <c r="SJZ28" s="304"/>
      <c r="SKA28" s="304"/>
      <c r="SKB28" s="304"/>
      <c r="SKC28" s="304"/>
      <c r="SKD28" s="304"/>
      <c r="SKE28" s="304"/>
      <c r="SKF28" s="304"/>
      <c r="SKG28" s="304"/>
      <c r="SKH28" s="304"/>
      <c r="SKI28" s="304"/>
      <c r="SKJ28" s="304"/>
      <c r="SKK28" s="304"/>
      <c r="SKL28" s="304"/>
      <c r="SKM28" s="304"/>
      <c r="SKN28" s="304"/>
      <c r="SKO28" s="304"/>
      <c r="SKP28" s="304"/>
      <c r="SKQ28" s="304"/>
      <c r="SKR28" s="304"/>
      <c r="SKS28" s="304"/>
      <c r="SKT28" s="304"/>
      <c r="SKU28" s="304"/>
      <c r="SKV28" s="304"/>
      <c r="SKW28" s="304"/>
      <c r="SKX28" s="304"/>
      <c r="SKY28" s="304"/>
      <c r="SKZ28" s="304"/>
      <c r="SLA28" s="304"/>
      <c r="SLB28" s="304"/>
      <c r="SLC28" s="304"/>
      <c r="SLD28" s="304"/>
      <c r="SLE28" s="304"/>
      <c r="SLF28" s="304"/>
      <c r="SLG28" s="304"/>
      <c r="SLH28" s="304"/>
      <c r="SLI28" s="304"/>
      <c r="SLJ28" s="304"/>
      <c r="SLK28" s="304"/>
      <c r="SLL28" s="304"/>
      <c r="SLM28" s="304"/>
      <c r="SLN28" s="304"/>
      <c r="SLO28" s="304"/>
      <c r="SLP28" s="304"/>
      <c r="SLQ28" s="304"/>
      <c r="SLR28" s="304"/>
      <c r="SLS28" s="304"/>
      <c r="SLT28" s="304"/>
      <c r="SLU28" s="304"/>
      <c r="SLV28" s="304"/>
      <c r="SLW28" s="304"/>
      <c r="SLX28" s="304"/>
      <c r="SLY28" s="304"/>
      <c r="SLZ28" s="304"/>
      <c r="SMA28" s="304"/>
      <c r="SMB28" s="304"/>
      <c r="SMC28" s="304"/>
      <c r="SMD28" s="304"/>
      <c r="SME28" s="304"/>
      <c r="SMF28" s="304"/>
      <c r="SMG28" s="304"/>
      <c r="SMH28" s="304"/>
      <c r="SMI28" s="304"/>
      <c r="SMJ28" s="304"/>
      <c r="SMK28" s="304"/>
      <c r="SML28" s="304"/>
      <c r="SMM28" s="304"/>
      <c r="SMN28" s="304"/>
      <c r="SMO28" s="304"/>
      <c r="SMP28" s="304"/>
      <c r="SMQ28" s="304"/>
      <c r="SMR28" s="304"/>
      <c r="SMS28" s="304"/>
      <c r="SMT28" s="304"/>
      <c r="SMU28" s="304"/>
      <c r="SMV28" s="304"/>
      <c r="SMW28" s="304"/>
      <c r="SMX28" s="304"/>
      <c r="SMY28" s="304"/>
      <c r="SMZ28" s="304"/>
      <c r="SNA28" s="304"/>
      <c r="SNB28" s="304"/>
      <c r="SNC28" s="304"/>
      <c r="SND28" s="304"/>
      <c r="SNE28" s="304"/>
      <c r="SNF28" s="304"/>
      <c r="SNG28" s="304"/>
      <c r="SNH28" s="304"/>
      <c r="SNI28" s="304"/>
      <c r="SNJ28" s="304"/>
      <c r="SNK28" s="304"/>
      <c r="SNL28" s="304"/>
      <c r="SNM28" s="304"/>
      <c r="SNN28" s="304"/>
      <c r="SNO28" s="304"/>
      <c r="SNP28" s="304"/>
      <c r="SNQ28" s="304"/>
      <c r="SNR28" s="304"/>
      <c r="SNS28" s="304"/>
      <c r="SNT28" s="304"/>
      <c r="SNU28" s="304"/>
      <c r="SNV28" s="304"/>
      <c r="SNW28" s="304"/>
      <c r="SNX28" s="304"/>
      <c r="SNY28" s="304"/>
      <c r="SNZ28" s="304"/>
      <c r="SOA28" s="304"/>
      <c r="SOB28" s="304"/>
      <c r="SOC28" s="304"/>
      <c r="SOD28" s="304"/>
      <c r="SOE28" s="304"/>
      <c r="SOF28" s="304"/>
      <c r="SOG28" s="304"/>
      <c r="SOH28" s="304"/>
      <c r="SOI28" s="304"/>
      <c r="SOJ28" s="304"/>
      <c r="SOK28" s="304"/>
      <c r="SOL28" s="304"/>
      <c r="SOM28" s="304"/>
      <c r="SON28" s="304"/>
      <c r="SOO28" s="304"/>
      <c r="SOP28" s="304"/>
      <c r="SOQ28" s="304"/>
      <c r="SOR28" s="304"/>
      <c r="SOS28" s="304"/>
      <c r="SOT28" s="304"/>
      <c r="SOU28" s="304"/>
      <c r="SOV28" s="304"/>
      <c r="SOW28" s="304"/>
      <c r="SOX28" s="304"/>
      <c r="SOY28" s="304"/>
      <c r="SOZ28" s="304"/>
      <c r="SPA28" s="304"/>
      <c r="SPB28" s="304"/>
      <c r="SPC28" s="304"/>
      <c r="SPD28" s="304"/>
      <c r="SPE28" s="304"/>
      <c r="SPF28" s="304"/>
      <c r="SPG28" s="304"/>
      <c r="SPH28" s="304"/>
      <c r="SPI28" s="304"/>
      <c r="SPJ28" s="304"/>
      <c r="SPK28" s="304"/>
      <c r="SPL28" s="304"/>
      <c r="SPM28" s="304"/>
      <c r="SPN28" s="304"/>
      <c r="SPO28" s="304"/>
      <c r="SPP28" s="304"/>
      <c r="SPQ28" s="304"/>
      <c r="SPR28" s="304"/>
      <c r="SPS28" s="304"/>
      <c r="SPT28" s="304"/>
      <c r="SPU28" s="304"/>
      <c r="SPV28" s="304"/>
      <c r="SPW28" s="304"/>
      <c r="SPX28" s="304"/>
      <c r="SPY28" s="304"/>
      <c r="SPZ28" s="304"/>
      <c r="SQA28" s="304"/>
      <c r="SQB28" s="304"/>
      <c r="SQC28" s="304"/>
      <c r="SQD28" s="304"/>
      <c r="SQE28" s="304"/>
      <c r="SQF28" s="304"/>
      <c r="SQG28" s="304"/>
      <c r="SQH28" s="304"/>
      <c r="SQI28" s="304"/>
      <c r="SQJ28" s="304"/>
      <c r="SQK28" s="304"/>
      <c r="SQL28" s="304"/>
      <c r="SQM28" s="304"/>
      <c r="SQN28" s="304"/>
      <c r="SQO28" s="304"/>
      <c r="SQP28" s="304"/>
      <c r="SQQ28" s="304"/>
      <c r="SQR28" s="304"/>
      <c r="SQS28" s="304"/>
      <c r="SQT28" s="304"/>
      <c r="SQU28" s="304"/>
      <c r="SQV28" s="304"/>
      <c r="SQW28" s="304"/>
      <c r="SQX28" s="304"/>
      <c r="SQY28" s="304"/>
      <c r="SQZ28" s="304"/>
      <c r="SRA28" s="304"/>
      <c r="SRB28" s="304"/>
      <c r="SRC28" s="304"/>
      <c r="SRD28" s="304"/>
      <c r="SRE28" s="304"/>
      <c r="SRF28" s="304"/>
      <c r="SRG28" s="304"/>
      <c r="SRH28" s="304"/>
      <c r="SRI28" s="304"/>
      <c r="SRJ28" s="304"/>
      <c r="SRK28" s="304"/>
      <c r="SRL28" s="304"/>
      <c r="SRM28" s="304"/>
      <c r="SRN28" s="304"/>
      <c r="SRO28" s="304"/>
      <c r="SRP28" s="304"/>
      <c r="SRQ28" s="304"/>
      <c r="SRR28" s="304"/>
      <c r="SRS28" s="304"/>
      <c r="SRT28" s="304"/>
      <c r="SRU28" s="304"/>
      <c r="SRV28" s="304"/>
      <c r="SRW28" s="304"/>
      <c r="SRX28" s="304"/>
      <c r="SRY28" s="304"/>
      <c r="SRZ28" s="304"/>
      <c r="SSA28" s="304"/>
      <c r="SSB28" s="304"/>
      <c r="SSC28" s="304"/>
      <c r="SSD28" s="304"/>
      <c r="SSE28" s="304"/>
      <c r="SSF28" s="304"/>
      <c r="SSG28" s="304"/>
      <c r="SSH28" s="304"/>
      <c r="SSI28" s="304"/>
      <c r="SSJ28" s="304"/>
      <c r="SSK28" s="304"/>
      <c r="SSL28" s="304"/>
      <c r="SSM28" s="304"/>
      <c r="SSN28" s="304"/>
      <c r="SSO28" s="304"/>
      <c r="SSP28" s="304"/>
      <c r="SSQ28" s="304"/>
      <c r="SSR28" s="304"/>
      <c r="SSS28" s="304"/>
      <c r="SST28" s="304"/>
      <c r="SSU28" s="304"/>
      <c r="SSV28" s="304"/>
      <c r="SSW28" s="304"/>
      <c r="SSX28" s="304"/>
      <c r="SSY28" s="304"/>
      <c r="SSZ28" s="304"/>
      <c r="STA28" s="304"/>
      <c r="STB28" s="304"/>
      <c r="STC28" s="304"/>
      <c r="STD28" s="304"/>
      <c r="STE28" s="304"/>
      <c r="STF28" s="304"/>
      <c r="STG28" s="304"/>
      <c r="STH28" s="304"/>
      <c r="STI28" s="304"/>
      <c r="STJ28" s="304"/>
      <c r="STK28" s="304"/>
      <c r="STL28" s="304"/>
      <c r="STM28" s="304"/>
      <c r="STN28" s="304"/>
      <c r="STO28" s="304"/>
      <c r="STP28" s="304"/>
      <c r="STQ28" s="304"/>
      <c r="STR28" s="304"/>
      <c r="STS28" s="304"/>
      <c r="STT28" s="304"/>
      <c r="STU28" s="304"/>
      <c r="STV28" s="304"/>
      <c r="STW28" s="304"/>
      <c r="STX28" s="304"/>
      <c r="STY28" s="304"/>
      <c r="STZ28" s="304"/>
      <c r="SUA28" s="304"/>
      <c r="SUB28" s="304"/>
      <c r="SUC28" s="304"/>
      <c r="SUD28" s="304"/>
      <c r="SUE28" s="304"/>
      <c r="SUF28" s="304"/>
      <c r="SUG28" s="304"/>
      <c r="SUH28" s="304"/>
      <c r="SUI28" s="304"/>
      <c r="SUJ28" s="304"/>
      <c r="SUK28" s="304"/>
      <c r="SUL28" s="304"/>
      <c r="SUM28" s="304"/>
      <c r="SUN28" s="304"/>
      <c r="SUO28" s="304"/>
      <c r="SUP28" s="304"/>
      <c r="SUQ28" s="304"/>
      <c r="SUR28" s="304"/>
      <c r="SUS28" s="304"/>
      <c r="SUT28" s="304"/>
      <c r="SUU28" s="304"/>
      <c r="SUV28" s="304"/>
      <c r="SUW28" s="304"/>
      <c r="SUX28" s="304"/>
      <c r="SUY28" s="304"/>
      <c r="SUZ28" s="304"/>
      <c r="SVA28" s="304"/>
      <c r="SVB28" s="304"/>
      <c r="SVC28" s="304"/>
      <c r="SVD28" s="304"/>
      <c r="SVE28" s="304"/>
      <c r="SVF28" s="304"/>
      <c r="SVG28" s="304"/>
      <c r="SVH28" s="304"/>
      <c r="SVI28" s="304"/>
      <c r="SVJ28" s="304"/>
      <c r="SVK28" s="304"/>
      <c r="SVL28" s="304"/>
      <c r="SVM28" s="304"/>
      <c r="SVN28" s="304"/>
      <c r="SVO28" s="304"/>
      <c r="SVP28" s="304"/>
      <c r="SVQ28" s="304"/>
      <c r="SVR28" s="304"/>
      <c r="SVS28" s="304"/>
      <c r="SVT28" s="304"/>
      <c r="SVU28" s="304"/>
      <c r="SVV28" s="304"/>
      <c r="SVW28" s="304"/>
      <c r="SVX28" s="304"/>
      <c r="SVY28" s="304"/>
      <c r="SVZ28" s="304"/>
      <c r="SWA28" s="304"/>
      <c r="SWB28" s="304"/>
      <c r="SWC28" s="304"/>
      <c r="SWD28" s="304"/>
      <c r="SWE28" s="304"/>
      <c r="SWF28" s="304"/>
      <c r="SWG28" s="304"/>
      <c r="SWH28" s="304"/>
      <c r="SWI28" s="304"/>
      <c r="SWJ28" s="304"/>
      <c r="SWK28" s="304"/>
      <c r="SWL28" s="304"/>
      <c r="SWM28" s="304"/>
      <c r="SWN28" s="304"/>
      <c r="SWO28" s="304"/>
      <c r="SWP28" s="304"/>
      <c r="SWQ28" s="304"/>
      <c r="SWR28" s="304"/>
      <c r="SWS28" s="304"/>
      <c r="SWT28" s="304"/>
      <c r="SWU28" s="304"/>
      <c r="SWV28" s="304"/>
      <c r="SWW28" s="304"/>
      <c r="SWX28" s="304"/>
      <c r="SWY28" s="304"/>
      <c r="SWZ28" s="304"/>
      <c r="SXA28" s="304"/>
      <c r="SXB28" s="304"/>
      <c r="SXC28" s="304"/>
      <c r="SXD28" s="304"/>
      <c r="SXE28" s="304"/>
      <c r="SXF28" s="304"/>
      <c r="SXG28" s="304"/>
      <c r="SXH28" s="304"/>
      <c r="SXI28" s="304"/>
      <c r="SXJ28" s="304"/>
      <c r="SXK28" s="304"/>
      <c r="SXL28" s="304"/>
      <c r="SXM28" s="304"/>
      <c r="SXN28" s="304"/>
      <c r="SXO28" s="304"/>
      <c r="SXP28" s="304"/>
      <c r="SXQ28" s="304"/>
      <c r="SXR28" s="304"/>
      <c r="SXS28" s="304"/>
      <c r="SXT28" s="304"/>
      <c r="SXU28" s="304"/>
      <c r="SXV28" s="304"/>
      <c r="SXW28" s="304"/>
      <c r="SXX28" s="304"/>
      <c r="SXY28" s="304"/>
      <c r="SXZ28" s="304"/>
      <c r="SYA28" s="304"/>
      <c r="SYB28" s="304"/>
      <c r="SYC28" s="304"/>
      <c r="SYD28" s="304"/>
      <c r="SYE28" s="304"/>
      <c r="SYF28" s="304"/>
      <c r="SYG28" s="304"/>
      <c r="SYH28" s="304"/>
      <c r="SYI28" s="304"/>
      <c r="SYJ28" s="304"/>
      <c r="SYK28" s="304"/>
      <c r="SYL28" s="304"/>
      <c r="SYM28" s="304"/>
      <c r="SYN28" s="304"/>
      <c r="SYO28" s="304"/>
      <c r="SYP28" s="304"/>
      <c r="SYQ28" s="304"/>
      <c r="SYR28" s="304"/>
      <c r="SYS28" s="304"/>
      <c r="SYT28" s="304"/>
      <c r="SYU28" s="304"/>
      <c r="SYV28" s="304"/>
      <c r="SYW28" s="304"/>
      <c r="SYX28" s="304"/>
      <c r="SYY28" s="304"/>
      <c r="SYZ28" s="304"/>
      <c r="SZA28" s="304"/>
      <c r="SZB28" s="304"/>
      <c r="SZC28" s="304"/>
      <c r="SZD28" s="304"/>
      <c r="SZE28" s="304"/>
      <c r="SZF28" s="304"/>
      <c r="SZG28" s="304"/>
      <c r="SZH28" s="304"/>
      <c r="SZI28" s="304"/>
      <c r="SZJ28" s="304"/>
      <c r="SZK28" s="304"/>
      <c r="SZL28" s="304"/>
      <c r="SZM28" s="304"/>
      <c r="SZN28" s="304"/>
      <c r="SZO28" s="304"/>
      <c r="SZP28" s="304"/>
      <c r="SZQ28" s="304"/>
      <c r="SZR28" s="304"/>
      <c r="SZS28" s="304"/>
      <c r="SZT28" s="304"/>
      <c r="SZU28" s="304"/>
      <c r="SZV28" s="304"/>
      <c r="SZW28" s="304"/>
      <c r="SZX28" s="304"/>
      <c r="SZY28" s="304"/>
      <c r="SZZ28" s="304"/>
      <c r="TAA28" s="304"/>
      <c r="TAB28" s="304"/>
      <c r="TAC28" s="304"/>
      <c r="TAD28" s="304"/>
      <c r="TAE28" s="304"/>
      <c r="TAF28" s="304"/>
      <c r="TAG28" s="304"/>
      <c r="TAH28" s="304"/>
      <c r="TAI28" s="304"/>
      <c r="TAJ28" s="304"/>
      <c r="TAK28" s="304"/>
      <c r="TAL28" s="304"/>
      <c r="TAM28" s="304"/>
      <c r="TAN28" s="304"/>
      <c r="TAO28" s="304"/>
      <c r="TAP28" s="304"/>
      <c r="TAQ28" s="304"/>
      <c r="TAR28" s="304"/>
      <c r="TAS28" s="304"/>
      <c r="TAT28" s="304"/>
      <c r="TAU28" s="304"/>
      <c r="TAV28" s="304"/>
      <c r="TAW28" s="304"/>
      <c r="TAX28" s="304"/>
      <c r="TAY28" s="304"/>
      <c r="TAZ28" s="304"/>
      <c r="TBA28" s="304"/>
      <c r="TBB28" s="304"/>
      <c r="TBC28" s="304"/>
      <c r="TBD28" s="304"/>
      <c r="TBE28" s="304"/>
      <c r="TBF28" s="304"/>
      <c r="TBG28" s="304"/>
      <c r="TBH28" s="304"/>
      <c r="TBI28" s="304"/>
      <c r="TBJ28" s="304"/>
      <c r="TBK28" s="304"/>
      <c r="TBL28" s="304"/>
      <c r="TBM28" s="304"/>
      <c r="TBN28" s="304"/>
      <c r="TBO28" s="304"/>
      <c r="TBP28" s="304"/>
      <c r="TBQ28" s="304"/>
      <c r="TBR28" s="304"/>
      <c r="TBS28" s="304"/>
      <c r="TBT28" s="304"/>
      <c r="TBU28" s="304"/>
      <c r="TBV28" s="304"/>
      <c r="TBW28" s="304"/>
      <c r="TBX28" s="304"/>
      <c r="TBY28" s="304"/>
      <c r="TBZ28" s="304"/>
      <c r="TCA28" s="304"/>
      <c r="TCB28" s="304"/>
      <c r="TCC28" s="304"/>
      <c r="TCD28" s="304"/>
      <c r="TCE28" s="304"/>
      <c r="TCF28" s="304"/>
      <c r="TCG28" s="304"/>
      <c r="TCH28" s="304"/>
      <c r="TCI28" s="304"/>
      <c r="TCJ28" s="304"/>
      <c r="TCK28" s="304"/>
      <c r="TCL28" s="304"/>
      <c r="TCM28" s="304"/>
      <c r="TCN28" s="304"/>
      <c r="TCO28" s="304"/>
      <c r="TCP28" s="304"/>
      <c r="TCQ28" s="304"/>
      <c r="TCR28" s="304"/>
      <c r="TCS28" s="304"/>
      <c r="TCT28" s="304"/>
      <c r="TCU28" s="304"/>
      <c r="TCV28" s="304"/>
      <c r="TCW28" s="304"/>
      <c r="TCX28" s="304"/>
      <c r="TCY28" s="304"/>
      <c r="TCZ28" s="304"/>
      <c r="TDA28" s="304"/>
      <c r="TDB28" s="304"/>
      <c r="TDC28" s="304"/>
      <c r="TDD28" s="304"/>
      <c r="TDE28" s="304"/>
      <c r="TDF28" s="304"/>
      <c r="TDG28" s="304"/>
      <c r="TDH28" s="304"/>
      <c r="TDI28" s="304"/>
      <c r="TDJ28" s="304"/>
      <c r="TDK28" s="304"/>
      <c r="TDL28" s="304"/>
      <c r="TDM28" s="304"/>
      <c r="TDN28" s="304"/>
      <c r="TDO28" s="304"/>
      <c r="TDP28" s="304"/>
      <c r="TDQ28" s="304"/>
      <c r="TDR28" s="304"/>
      <c r="TDS28" s="304"/>
      <c r="TDT28" s="304"/>
      <c r="TDU28" s="304"/>
      <c r="TDV28" s="304"/>
      <c r="TDW28" s="304"/>
      <c r="TDX28" s="304"/>
      <c r="TDY28" s="304"/>
      <c r="TDZ28" s="304"/>
      <c r="TEA28" s="304"/>
      <c r="TEB28" s="304"/>
      <c r="TEC28" s="304"/>
      <c r="TED28" s="304"/>
      <c r="TEE28" s="304"/>
      <c r="TEF28" s="304"/>
      <c r="TEG28" s="304"/>
      <c r="TEH28" s="304"/>
      <c r="TEI28" s="304"/>
      <c r="TEJ28" s="304"/>
      <c r="TEK28" s="304"/>
      <c r="TEL28" s="304"/>
      <c r="TEM28" s="304"/>
      <c r="TEN28" s="304"/>
      <c r="TEO28" s="304"/>
      <c r="TEP28" s="304"/>
      <c r="TEQ28" s="304"/>
      <c r="TER28" s="304"/>
      <c r="TES28" s="304"/>
      <c r="TET28" s="304"/>
      <c r="TEU28" s="304"/>
      <c r="TEV28" s="304"/>
      <c r="TEW28" s="304"/>
      <c r="TEX28" s="304"/>
      <c r="TEY28" s="304"/>
      <c r="TEZ28" s="304"/>
      <c r="TFA28" s="304"/>
      <c r="TFB28" s="304"/>
      <c r="TFC28" s="304"/>
      <c r="TFD28" s="304"/>
      <c r="TFE28" s="304"/>
      <c r="TFF28" s="304"/>
      <c r="TFG28" s="304"/>
      <c r="TFH28" s="304"/>
      <c r="TFI28" s="304"/>
      <c r="TFJ28" s="304"/>
      <c r="TFK28" s="304"/>
      <c r="TFL28" s="304"/>
      <c r="TFM28" s="304"/>
      <c r="TFN28" s="304"/>
      <c r="TFO28" s="304"/>
      <c r="TFP28" s="304"/>
      <c r="TFQ28" s="304"/>
      <c r="TFR28" s="304"/>
      <c r="TFS28" s="304"/>
      <c r="TFT28" s="304"/>
      <c r="TFU28" s="304"/>
      <c r="TFV28" s="304"/>
      <c r="TFW28" s="304"/>
      <c r="TFX28" s="304"/>
      <c r="TFY28" s="304"/>
      <c r="TFZ28" s="304"/>
      <c r="TGA28" s="304"/>
      <c r="TGB28" s="304"/>
      <c r="TGC28" s="304"/>
      <c r="TGD28" s="304"/>
      <c r="TGE28" s="304"/>
      <c r="TGF28" s="304"/>
      <c r="TGG28" s="304"/>
      <c r="TGH28" s="304"/>
      <c r="TGI28" s="304"/>
      <c r="TGJ28" s="304"/>
      <c r="TGK28" s="304"/>
      <c r="TGL28" s="304"/>
      <c r="TGM28" s="304"/>
      <c r="TGN28" s="304"/>
      <c r="TGO28" s="304"/>
      <c r="TGP28" s="304"/>
      <c r="TGQ28" s="304"/>
      <c r="TGR28" s="304"/>
      <c r="TGS28" s="304"/>
      <c r="TGT28" s="304"/>
      <c r="TGU28" s="304"/>
      <c r="TGV28" s="304"/>
      <c r="TGW28" s="304"/>
      <c r="TGX28" s="304"/>
      <c r="TGY28" s="304"/>
      <c r="TGZ28" s="304"/>
      <c r="THA28" s="304"/>
      <c r="THB28" s="304"/>
      <c r="THC28" s="304"/>
      <c r="THD28" s="304"/>
      <c r="THE28" s="304"/>
      <c r="THF28" s="304"/>
      <c r="THG28" s="304"/>
      <c r="THH28" s="304"/>
      <c r="THI28" s="304"/>
      <c r="THJ28" s="304"/>
      <c r="THK28" s="304"/>
      <c r="THL28" s="304"/>
      <c r="THM28" s="304"/>
      <c r="THN28" s="304"/>
      <c r="THO28" s="304"/>
      <c r="THP28" s="304"/>
      <c r="THQ28" s="304"/>
      <c r="THR28" s="304"/>
      <c r="THS28" s="304"/>
      <c r="THT28" s="304"/>
      <c r="THU28" s="304"/>
      <c r="THV28" s="304"/>
      <c r="THW28" s="304"/>
      <c r="THX28" s="304"/>
      <c r="THY28" s="304"/>
      <c r="THZ28" s="304"/>
      <c r="TIA28" s="304"/>
      <c r="TIB28" s="304"/>
      <c r="TIC28" s="304"/>
      <c r="TID28" s="304"/>
      <c r="TIE28" s="304"/>
      <c r="TIF28" s="304"/>
      <c r="TIG28" s="304"/>
      <c r="TIH28" s="304"/>
      <c r="TII28" s="304"/>
      <c r="TIJ28" s="304"/>
      <c r="TIK28" s="304"/>
      <c r="TIL28" s="304"/>
      <c r="TIM28" s="304"/>
      <c r="TIN28" s="304"/>
      <c r="TIO28" s="304"/>
      <c r="TIP28" s="304"/>
      <c r="TIQ28" s="304"/>
      <c r="TIR28" s="304"/>
      <c r="TIS28" s="304"/>
      <c r="TIT28" s="304"/>
      <c r="TIU28" s="304"/>
      <c r="TIV28" s="304"/>
      <c r="TIW28" s="304"/>
      <c r="TIX28" s="304"/>
      <c r="TIY28" s="304"/>
      <c r="TIZ28" s="304"/>
      <c r="TJA28" s="304"/>
      <c r="TJB28" s="304"/>
      <c r="TJC28" s="304"/>
      <c r="TJD28" s="304"/>
      <c r="TJE28" s="304"/>
      <c r="TJF28" s="304"/>
      <c r="TJG28" s="304"/>
      <c r="TJH28" s="304"/>
      <c r="TJI28" s="304"/>
      <c r="TJJ28" s="304"/>
      <c r="TJK28" s="304"/>
      <c r="TJL28" s="304"/>
      <c r="TJM28" s="304"/>
      <c r="TJN28" s="304"/>
      <c r="TJO28" s="304"/>
      <c r="TJP28" s="304"/>
      <c r="TJQ28" s="304"/>
      <c r="TJR28" s="304"/>
      <c r="TJS28" s="304"/>
      <c r="TJT28" s="304"/>
      <c r="TJU28" s="304"/>
      <c r="TJV28" s="304"/>
      <c r="TJW28" s="304"/>
      <c r="TJX28" s="304"/>
      <c r="TJY28" s="304"/>
      <c r="TJZ28" s="304"/>
      <c r="TKA28" s="304"/>
      <c r="TKB28" s="304"/>
      <c r="TKC28" s="304"/>
      <c r="TKD28" s="304"/>
      <c r="TKE28" s="304"/>
      <c r="TKF28" s="304"/>
      <c r="TKG28" s="304"/>
      <c r="TKH28" s="304"/>
      <c r="TKI28" s="304"/>
      <c r="TKJ28" s="304"/>
      <c r="TKK28" s="304"/>
      <c r="TKL28" s="304"/>
      <c r="TKM28" s="304"/>
      <c r="TKN28" s="304"/>
      <c r="TKO28" s="304"/>
      <c r="TKP28" s="304"/>
      <c r="TKQ28" s="304"/>
      <c r="TKR28" s="304"/>
      <c r="TKS28" s="304"/>
      <c r="TKT28" s="304"/>
      <c r="TKU28" s="304"/>
      <c r="TKV28" s="304"/>
      <c r="TKW28" s="304"/>
      <c r="TKX28" s="304"/>
      <c r="TKY28" s="304"/>
      <c r="TKZ28" s="304"/>
      <c r="TLA28" s="304"/>
      <c r="TLB28" s="304"/>
      <c r="TLC28" s="304"/>
      <c r="TLD28" s="304"/>
      <c r="TLE28" s="304"/>
      <c r="TLF28" s="304"/>
      <c r="TLG28" s="304"/>
      <c r="TLH28" s="304"/>
      <c r="TLI28" s="304"/>
      <c r="TLJ28" s="304"/>
      <c r="TLK28" s="304"/>
      <c r="TLL28" s="304"/>
      <c r="TLM28" s="304"/>
      <c r="TLN28" s="304"/>
      <c r="TLO28" s="304"/>
      <c r="TLP28" s="304"/>
      <c r="TLQ28" s="304"/>
      <c r="TLR28" s="304"/>
      <c r="TLS28" s="304"/>
      <c r="TLT28" s="304"/>
      <c r="TLU28" s="304"/>
      <c r="TLV28" s="304"/>
      <c r="TLW28" s="304"/>
      <c r="TLX28" s="304"/>
      <c r="TLY28" s="304"/>
      <c r="TLZ28" s="304"/>
      <c r="TMA28" s="304"/>
      <c r="TMB28" s="304"/>
      <c r="TMC28" s="304"/>
      <c r="TMD28" s="304"/>
      <c r="TME28" s="304"/>
      <c r="TMF28" s="304"/>
      <c r="TMG28" s="304"/>
      <c r="TMH28" s="304"/>
      <c r="TMI28" s="304"/>
      <c r="TMJ28" s="304"/>
      <c r="TMK28" s="304"/>
      <c r="TML28" s="304"/>
      <c r="TMM28" s="304"/>
      <c r="TMN28" s="304"/>
      <c r="TMO28" s="304"/>
      <c r="TMP28" s="304"/>
      <c r="TMQ28" s="304"/>
      <c r="TMR28" s="304"/>
      <c r="TMS28" s="304"/>
      <c r="TMT28" s="304"/>
      <c r="TMU28" s="304"/>
      <c r="TMV28" s="304"/>
      <c r="TMW28" s="304"/>
      <c r="TMX28" s="304"/>
      <c r="TMY28" s="304"/>
      <c r="TMZ28" s="304"/>
      <c r="TNA28" s="304"/>
      <c r="TNB28" s="304"/>
      <c r="TNC28" s="304"/>
      <c r="TND28" s="304"/>
      <c r="TNE28" s="304"/>
      <c r="TNF28" s="304"/>
      <c r="TNG28" s="304"/>
      <c r="TNH28" s="304"/>
      <c r="TNI28" s="304"/>
      <c r="TNJ28" s="304"/>
      <c r="TNK28" s="304"/>
      <c r="TNL28" s="304"/>
      <c r="TNM28" s="304"/>
      <c r="TNN28" s="304"/>
      <c r="TNO28" s="304"/>
      <c r="TNP28" s="304"/>
      <c r="TNQ28" s="304"/>
      <c r="TNR28" s="304"/>
      <c r="TNS28" s="304"/>
      <c r="TNT28" s="304"/>
      <c r="TNU28" s="304"/>
      <c r="TNV28" s="304"/>
      <c r="TNW28" s="304"/>
      <c r="TNX28" s="304"/>
      <c r="TNY28" s="304"/>
      <c r="TNZ28" s="304"/>
      <c r="TOA28" s="304"/>
      <c r="TOB28" s="304"/>
      <c r="TOC28" s="304"/>
      <c r="TOD28" s="304"/>
      <c r="TOE28" s="304"/>
      <c r="TOF28" s="304"/>
      <c r="TOG28" s="304"/>
      <c r="TOH28" s="304"/>
      <c r="TOI28" s="304"/>
      <c r="TOJ28" s="304"/>
      <c r="TOK28" s="304"/>
      <c r="TOL28" s="304"/>
      <c r="TOM28" s="304"/>
      <c r="TON28" s="304"/>
      <c r="TOO28" s="304"/>
      <c r="TOP28" s="304"/>
      <c r="TOQ28" s="304"/>
      <c r="TOR28" s="304"/>
      <c r="TOS28" s="304"/>
      <c r="TOT28" s="304"/>
      <c r="TOU28" s="304"/>
      <c r="TOV28" s="304"/>
      <c r="TOW28" s="304"/>
      <c r="TOX28" s="304"/>
      <c r="TOY28" s="304"/>
      <c r="TOZ28" s="304"/>
      <c r="TPA28" s="304"/>
      <c r="TPB28" s="304"/>
      <c r="TPC28" s="304"/>
      <c r="TPD28" s="304"/>
      <c r="TPE28" s="304"/>
      <c r="TPF28" s="304"/>
      <c r="TPG28" s="304"/>
      <c r="TPH28" s="304"/>
      <c r="TPI28" s="304"/>
      <c r="TPJ28" s="304"/>
      <c r="TPK28" s="304"/>
      <c r="TPL28" s="304"/>
      <c r="TPM28" s="304"/>
      <c r="TPN28" s="304"/>
      <c r="TPO28" s="304"/>
      <c r="TPP28" s="304"/>
      <c r="TPQ28" s="304"/>
      <c r="TPR28" s="304"/>
      <c r="TPS28" s="304"/>
      <c r="TPT28" s="304"/>
      <c r="TPU28" s="304"/>
      <c r="TPV28" s="304"/>
      <c r="TPW28" s="304"/>
      <c r="TPX28" s="304"/>
      <c r="TPY28" s="304"/>
      <c r="TPZ28" s="304"/>
      <c r="TQA28" s="304"/>
      <c r="TQB28" s="304"/>
      <c r="TQC28" s="304"/>
      <c r="TQD28" s="304"/>
      <c r="TQE28" s="304"/>
      <c r="TQF28" s="304"/>
      <c r="TQG28" s="304"/>
      <c r="TQH28" s="304"/>
      <c r="TQI28" s="304"/>
      <c r="TQJ28" s="304"/>
      <c r="TQK28" s="304"/>
      <c r="TQL28" s="304"/>
      <c r="TQM28" s="304"/>
      <c r="TQN28" s="304"/>
      <c r="TQO28" s="304"/>
      <c r="TQP28" s="304"/>
      <c r="TQQ28" s="304"/>
      <c r="TQR28" s="304"/>
      <c r="TQS28" s="304"/>
      <c r="TQT28" s="304"/>
      <c r="TQU28" s="304"/>
      <c r="TQV28" s="304"/>
      <c r="TQW28" s="304"/>
      <c r="TQX28" s="304"/>
      <c r="TQY28" s="304"/>
      <c r="TQZ28" s="304"/>
      <c r="TRA28" s="304"/>
      <c r="TRB28" s="304"/>
      <c r="TRC28" s="304"/>
      <c r="TRD28" s="304"/>
      <c r="TRE28" s="304"/>
      <c r="TRF28" s="304"/>
      <c r="TRG28" s="304"/>
      <c r="TRH28" s="304"/>
      <c r="TRI28" s="304"/>
      <c r="TRJ28" s="304"/>
      <c r="TRK28" s="304"/>
      <c r="TRL28" s="304"/>
      <c r="TRM28" s="304"/>
      <c r="TRN28" s="304"/>
      <c r="TRO28" s="304"/>
      <c r="TRP28" s="304"/>
      <c r="TRQ28" s="304"/>
      <c r="TRR28" s="304"/>
      <c r="TRS28" s="304"/>
      <c r="TRT28" s="304"/>
      <c r="TRU28" s="304"/>
      <c r="TRV28" s="304"/>
      <c r="TRW28" s="304"/>
      <c r="TRX28" s="304"/>
      <c r="TRY28" s="304"/>
      <c r="TRZ28" s="304"/>
      <c r="TSA28" s="304"/>
      <c r="TSB28" s="304"/>
      <c r="TSC28" s="304"/>
      <c r="TSD28" s="304"/>
      <c r="TSE28" s="304"/>
      <c r="TSF28" s="304"/>
      <c r="TSG28" s="304"/>
      <c r="TSH28" s="304"/>
      <c r="TSI28" s="304"/>
      <c r="TSJ28" s="304"/>
      <c r="TSK28" s="304"/>
      <c r="TSL28" s="304"/>
      <c r="TSM28" s="304"/>
      <c r="TSN28" s="304"/>
      <c r="TSO28" s="304"/>
      <c r="TSP28" s="304"/>
      <c r="TSQ28" s="304"/>
      <c r="TSR28" s="304"/>
      <c r="TSS28" s="304"/>
      <c r="TST28" s="304"/>
      <c r="TSU28" s="304"/>
      <c r="TSV28" s="304"/>
      <c r="TSW28" s="304"/>
      <c r="TSX28" s="304"/>
      <c r="TSY28" s="304"/>
      <c r="TSZ28" s="304"/>
      <c r="TTA28" s="304"/>
      <c r="TTB28" s="304"/>
      <c r="TTC28" s="304"/>
      <c r="TTD28" s="304"/>
      <c r="TTE28" s="304"/>
      <c r="TTF28" s="304"/>
      <c r="TTG28" s="304"/>
      <c r="TTH28" s="304"/>
      <c r="TTI28" s="304"/>
      <c r="TTJ28" s="304"/>
      <c r="TTK28" s="304"/>
      <c r="TTL28" s="304"/>
      <c r="TTM28" s="304"/>
      <c r="TTN28" s="304"/>
      <c r="TTO28" s="304"/>
      <c r="TTP28" s="304"/>
      <c r="TTQ28" s="304"/>
      <c r="TTR28" s="304"/>
      <c r="TTS28" s="304"/>
      <c r="TTT28" s="304"/>
      <c r="TTU28" s="304"/>
      <c r="TTV28" s="304"/>
      <c r="TTW28" s="304"/>
      <c r="TTX28" s="304"/>
      <c r="TTY28" s="304"/>
      <c r="TTZ28" s="304"/>
      <c r="TUA28" s="304"/>
      <c r="TUB28" s="304"/>
      <c r="TUC28" s="304"/>
      <c r="TUD28" s="304"/>
      <c r="TUE28" s="304"/>
      <c r="TUF28" s="304"/>
      <c r="TUG28" s="304"/>
      <c r="TUH28" s="304"/>
      <c r="TUI28" s="304"/>
      <c r="TUJ28" s="304"/>
      <c r="TUK28" s="304"/>
      <c r="TUL28" s="304"/>
      <c r="TUM28" s="304"/>
      <c r="TUN28" s="304"/>
      <c r="TUO28" s="304"/>
      <c r="TUP28" s="304"/>
      <c r="TUQ28" s="304"/>
      <c r="TUR28" s="304"/>
      <c r="TUS28" s="304"/>
      <c r="TUT28" s="304"/>
      <c r="TUU28" s="304"/>
      <c r="TUV28" s="304"/>
      <c r="TUW28" s="304"/>
      <c r="TUX28" s="304"/>
      <c r="TUY28" s="304"/>
      <c r="TUZ28" s="304"/>
      <c r="TVA28" s="304"/>
      <c r="TVB28" s="304"/>
      <c r="TVC28" s="304"/>
      <c r="TVD28" s="304"/>
      <c r="TVE28" s="304"/>
      <c r="TVF28" s="304"/>
      <c r="TVG28" s="304"/>
      <c r="TVH28" s="304"/>
      <c r="TVI28" s="304"/>
      <c r="TVJ28" s="304"/>
      <c r="TVK28" s="304"/>
      <c r="TVL28" s="304"/>
      <c r="TVM28" s="304"/>
      <c r="TVN28" s="304"/>
      <c r="TVO28" s="304"/>
      <c r="TVP28" s="304"/>
      <c r="TVQ28" s="304"/>
      <c r="TVR28" s="304"/>
      <c r="TVS28" s="304"/>
      <c r="TVT28" s="304"/>
      <c r="TVU28" s="304"/>
      <c r="TVV28" s="304"/>
      <c r="TVW28" s="304"/>
      <c r="TVX28" s="304"/>
      <c r="TVY28" s="304"/>
      <c r="TVZ28" s="304"/>
      <c r="TWA28" s="304"/>
      <c r="TWB28" s="304"/>
      <c r="TWC28" s="304"/>
      <c r="TWD28" s="304"/>
      <c r="TWE28" s="304"/>
      <c r="TWF28" s="304"/>
      <c r="TWG28" s="304"/>
      <c r="TWH28" s="304"/>
      <c r="TWI28" s="304"/>
      <c r="TWJ28" s="304"/>
      <c r="TWK28" s="304"/>
      <c r="TWL28" s="304"/>
      <c r="TWM28" s="304"/>
      <c r="TWN28" s="304"/>
      <c r="TWO28" s="304"/>
      <c r="TWP28" s="304"/>
      <c r="TWQ28" s="304"/>
      <c r="TWR28" s="304"/>
      <c r="TWS28" s="304"/>
      <c r="TWT28" s="304"/>
      <c r="TWU28" s="304"/>
      <c r="TWV28" s="304"/>
      <c r="TWW28" s="304"/>
      <c r="TWX28" s="304"/>
      <c r="TWY28" s="304"/>
      <c r="TWZ28" s="304"/>
      <c r="TXA28" s="304"/>
      <c r="TXB28" s="304"/>
      <c r="TXC28" s="304"/>
      <c r="TXD28" s="304"/>
      <c r="TXE28" s="304"/>
      <c r="TXF28" s="304"/>
      <c r="TXG28" s="304"/>
      <c r="TXH28" s="304"/>
      <c r="TXI28" s="304"/>
      <c r="TXJ28" s="304"/>
      <c r="TXK28" s="304"/>
      <c r="TXL28" s="304"/>
      <c r="TXM28" s="304"/>
      <c r="TXN28" s="304"/>
      <c r="TXO28" s="304"/>
      <c r="TXP28" s="304"/>
      <c r="TXQ28" s="304"/>
      <c r="TXR28" s="304"/>
      <c r="TXS28" s="304"/>
      <c r="TXT28" s="304"/>
      <c r="TXU28" s="304"/>
      <c r="TXV28" s="304"/>
      <c r="TXW28" s="304"/>
      <c r="TXX28" s="304"/>
      <c r="TXY28" s="304"/>
      <c r="TXZ28" s="304"/>
      <c r="TYA28" s="304"/>
      <c r="TYB28" s="304"/>
      <c r="TYC28" s="304"/>
      <c r="TYD28" s="304"/>
      <c r="TYE28" s="304"/>
      <c r="TYF28" s="304"/>
      <c r="TYG28" s="304"/>
      <c r="TYH28" s="304"/>
      <c r="TYI28" s="304"/>
      <c r="TYJ28" s="304"/>
      <c r="TYK28" s="304"/>
      <c r="TYL28" s="304"/>
      <c r="TYM28" s="304"/>
      <c r="TYN28" s="304"/>
      <c r="TYO28" s="304"/>
      <c r="TYP28" s="304"/>
      <c r="TYQ28" s="304"/>
      <c r="TYR28" s="304"/>
      <c r="TYS28" s="304"/>
      <c r="TYT28" s="304"/>
      <c r="TYU28" s="304"/>
      <c r="TYV28" s="304"/>
      <c r="TYW28" s="304"/>
      <c r="TYX28" s="304"/>
      <c r="TYY28" s="304"/>
      <c r="TYZ28" s="304"/>
      <c r="TZA28" s="304"/>
      <c r="TZB28" s="304"/>
      <c r="TZC28" s="304"/>
      <c r="TZD28" s="304"/>
      <c r="TZE28" s="304"/>
      <c r="TZF28" s="304"/>
      <c r="TZG28" s="304"/>
      <c r="TZH28" s="304"/>
      <c r="TZI28" s="304"/>
      <c r="TZJ28" s="304"/>
      <c r="TZK28" s="304"/>
      <c r="TZL28" s="304"/>
      <c r="TZM28" s="304"/>
      <c r="TZN28" s="304"/>
      <c r="TZO28" s="304"/>
      <c r="TZP28" s="304"/>
      <c r="TZQ28" s="304"/>
      <c r="TZR28" s="304"/>
      <c r="TZS28" s="304"/>
      <c r="TZT28" s="304"/>
      <c r="TZU28" s="304"/>
      <c r="TZV28" s="304"/>
      <c r="TZW28" s="304"/>
      <c r="TZX28" s="304"/>
      <c r="TZY28" s="304"/>
      <c r="TZZ28" s="304"/>
      <c r="UAA28" s="304"/>
      <c r="UAB28" s="304"/>
      <c r="UAC28" s="304"/>
      <c r="UAD28" s="304"/>
      <c r="UAE28" s="304"/>
      <c r="UAF28" s="304"/>
      <c r="UAG28" s="304"/>
      <c r="UAH28" s="304"/>
      <c r="UAI28" s="304"/>
      <c r="UAJ28" s="304"/>
      <c r="UAK28" s="304"/>
      <c r="UAL28" s="304"/>
      <c r="UAM28" s="304"/>
      <c r="UAN28" s="304"/>
      <c r="UAO28" s="304"/>
      <c r="UAP28" s="304"/>
      <c r="UAQ28" s="304"/>
      <c r="UAR28" s="304"/>
      <c r="UAS28" s="304"/>
      <c r="UAT28" s="304"/>
      <c r="UAU28" s="304"/>
      <c r="UAV28" s="304"/>
      <c r="UAW28" s="304"/>
      <c r="UAX28" s="304"/>
      <c r="UAY28" s="304"/>
      <c r="UAZ28" s="304"/>
      <c r="UBA28" s="304"/>
      <c r="UBB28" s="304"/>
      <c r="UBC28" s="304"/>
      <c r="UBD28" s="304"/>
      <c r="UBE28" s="304"/>
      <c r="UBF28" s="304"/>
      <c r="UBG28" s="304"/>
      <c r="UBH28" s="304"/>
      <c r="UBI28" s="304"/>
      <c r="UBJ28" s="304"/>
      <c r="UBK28" s="304"/>
      <c r="UBL28" s="304"/>
      <c r="UBM28" s="304"/>
      <c r="UBN28" s="304"/>
      <c r="UBO28" s="304"/>
      <c r="UBP28" s="304"/>
      <c r="UBQ28" s="304"/>
      <c r="UBR28" s="304"/>
      <c r="UBS28" s="304"/>
      <c r="UBT28" s="304"/>
      <c r="UBU28" s="304"/>
      <c r="UBV28" s="304"/>
      <c r="UBW28" s="304"/>
      <c r="UBX28" s="304"/>
      <c r="UBY28" s="304"/>
      <c r="UBZ28" s="304"/>
      <c r="UCA28" s="304"/>
      <c r="UCB28" s="304"/>
      <c r="UCC28" s="304"/>
      <c r="UCD28" s="304"/>
      <c r="UCE28" s="304"/>
      <c r="UCF28" s="304"/>
      <c r="UCG28" s="304"/>
      <c r="UCH28" s="304"/>
      <c r="UCI28" s="304"/>
      <c r="UCJ28" s="304"/>
      <c r="UCK28" s="304"/>
      <c r="UCL28" s="304"/>
      <c r="UCM28" s="304"/>
      <c r="UCN28" s="304"/>
      <c r="UCO28" s="304"/>
      <c r="UCP28" s="304"/>
      <c r="UCQ28" s="304"/>
      <c r="UCR28" s="304"/>
      <c r="UCS28" s="304"/>
      <c r="UCT28" s="304"/>
      <c r="UCU28" s="304"/>
      <c r="UCV28" s="304"/>
      <c r="UCW28" s="304"/>
      <c r="UCX28" s="304"/>
      <c r="UCY28" s="304"/>
      <c r="UCZ28" s="304"/>
      <c r="UDA28" s="304"/>
      <c r="UDB28" s="304"/>
      <c r="UDC28" s="304"/>
      <c r="UDD28" s="304"/>
      <c r="UDE28" s="304"/>
      <c r="UDF28" s="304"/>
      <c r="UDG28" s="304"/>
      <c r="UDH28" s="304"/>
      <c r="UDI28" s="304"/>
      <c r="UDJ28" s="304"/>
      <c r="UDK28" s="304"/>
      <c r="UDL28" s="304"/>
      <c r="UDM28" s="304"/>
      <c r="UDN28" s="304"/>
      <c r="UDO28" s="304"/>
      <c r="UDP28" s="304"/>
      <c r="UDQ28" s="304"/>
      <c r="UDR28" s="304"/>
      <c r="UDS28" s="304"/>
      <c r="UDT28" s="304"/>
      <c r="UDU28" s="304"/>
      <c r="UDV28" s="304"/>
      <c r="UDW28" s="304"/>
      <c r="UDX28" s="304"/>
      <c r="UDY28" s="304"/>
      <c r="UDZ28" s="304"/>
      <c r="UEA28" s="304"/>
      <c r="UEB28" s="304"/>
      <c r="UEC28" s="304"/>
      <c r="UED28" s="304"/>
      <c r="UEE28" s="304"/>
      <c r="UEF28" s="304"/>
      <c r="UEG28" s="304"/>
      <c r="UEH28" s="304"/>
      <c r="UEI28" s="304"/>
      <c r="UEJ28" s="304"/>
      <c r="UEK28" s="304"/>
      <c r="UEL28" s="304"/>
      <c r="UEM28" s="304"/>
      <c r="UEN28" s="304"/>
      <c r="UEO28" s="304"/>
      <c r="UEP28" s="304"/>
      <c r="UEQ28" s="304"/>
      <c r="UER28" s="304"/>
      <c r="UES28" s="304"/>
      <c r="UET28" s="304"/>
      <c r="UEU28" s="304"/>
      <c r="UEV28" s="304"/>
      <c r="UEW28" s="304"/>
      <c r="UEX28" s="304"/>
      <c r="UEY28" s="304"/>
      <c r="UEZ28" s="304"/>
      <c r="UFA28" s="304"/>
      <c r="UFB28" s="304"/>
      <c r="UFC28" s="304"/>
      <c r="UFD28" s="304"/>
      <c r="UFE28" s="304"/>
      <c r="UFF28" s="304"/>
      <c r="UFG28" s="304"/>
      <c r="UFH28" s="304"/>
      <c r="UFI28" s="304"/>
      <c r="UFJ28" s="304"/>
      <c r="UFK28" s="304"/>
      <c r="UFL28" s="304"/>
      <c r="UFM28" s="304"/>
      <c r="UFN28" s="304"/>
      <c r="UFO28" s="304"/>
      <c r="UFP28" s="304"/>
      <c r="UFQ28" s="304"/>
      <c r="UFR28" s="304"/>
      <c r="UFS28" s="304"/>
      <c r="UFT28" s="304"/>
      <c r="UFU28" s="304"/>
      <c r="UFV28" s="304"/>
      <c r="UFW28" s="304"/>
      <c r="UFX28" s="304"/>
      <c r="UFY28" s="304"/>
      <c r="UFZ28" s="304"/>
      <c r="UGA28" s="304"/>
      <c r="UGB28" s="304"/>
      <c r="UGC28" s="304"/>
      <c r="UGD28" s="304"/>
      <c r="UGE28" s="304"/>
      <c r="UGF28" s="304"/>
      <c r="UGG28" s="304"/>
      <c r="UGH28" s="304"/>
      <c r="UGI28" s="304"/>
      <c r="UGJ28" s="304"/>
      <c r="UGK28" s="304"/>
      <c r="UGL28" s="304"/>
      <c r="UGM28" s="304"/>
      <c r="UGN28" s="304"/>
      <c r="UGO28" s="304"/>
      <c r="UGP28" s="304"/>
      <c r="UGQ28" s="304"/>
      <c r="UGR28" s="304"/>
      <c r="UGS28" s="304"/>
      <c r="UGT28" s="304"/>
      <c r="UGU28" s="304"/>
      <c r="UGV28" s="304"/>
      <c r="UGW28" s="304"/>
      <c r="UGX28" s="304"/>
      <c r="UGY28" s="304"/>
      <c r="UGZ28" s="304"/>
      <c r="UHA28" s="304"/>
      <c r="UHB28" s="304"/>
      <c r="UHC28" s="304"/>
      <c r="UHD28" s="304"/>
      <c r="UHE28" s="304"/>
      <c r="UHF28" s="304"/>
      <c r="UHG28" s="304"/>
      <c r="UHH28" s="304"/>
      <c r="UHI28" s="304"/>
      <c r="UHJ28" s="304"/>
      <c r="UHK28" s="304"/>
      <c r="UHL28" s="304"/>
      <c r="UHM28" s="304"/>
      <c r="UHN28" s="304"/>
      <c r="UHO28" s="304"/>
      <c r="UHP28" s="304"/>
      <c r="UHQ28" s="304"/>
      <c r="UHR28" s="304"/>
      <c r="UHS28" s="304"/>
      <c r="UHT28" s="304"/>
      <c r="UHU28" s="304"/>
      <c r="UHV28" s="304"/>
      <c r="UHW28" s="304"/>
      <c r="UHX28" s="304"/>
      <c r="UHY28" s="304"/>
      <c r="UHZ28" s="304"/>
      <c r="UIA28" s="304"/>
      <c r="UIB28" s="304"/>
      <c r="UIC28" s="304"/>
      <c r="UID28" s="304"/>
      <c r="UIE28" s="304"/>
      <c r="UIF28" s="304"/>
      <c r="UIG28" s="304"/>
      <c r="UIH28" s="304"/>
      <c r="UII28" s="304"/>
      <c r="UIJ28" s="304"/>
      <c r="UIK28" s="304"/>
      <c r="UIL28" s="304"/>
      <c r="UIM28" s="304"/>
      <c r="UIN28" s="304"/>
      <c r="UIO28" s="304"/>
      <c r="UIP28" s="304"/>
      <c r="UIQ28" s="304"/>
      <c r="UIR28" s="304"/>
      <c r="UIS28" s="304"/>
      <c r="UIT28" s="304"/>
      <c r="UIU28" s="304"/>
      <c r="UIV28" s="304"/>
      <c r="UIW28" s="304"/>
      <c r="UIX28" s="304"/>
      <c r="UIY28" s="304"/>
      <c r="UIZ28" s="304"/>
      <c r="UJA28" s="304"/>
      <c r="UJB28" s="304"/>
      <c r="UJC28" s="304"/>
      <c r="UJD28" s="304"/>
      <c r="UJE28" s="304"/>
      <c r="UJF28" s="304"/>
      <c r="UJG28" s="304"/>
      <c r="UJH28" s="304"/>
      <c r="UJI28" s="304"/>
      <c r="UJJ28" s="304"/>
      <c r="UJK28" s="304"/>
      <c r="UJL28" s="304"/>
      <c r="UJM28" s="304"/>
      <c r="UJN28" s="304"/>
      <c r="UJO28" s="304"/>
      <c r="UJP28" s="304"/>
      <c r="UJQ28" s="304"/>
      <c r="UJR28" s="304"/>
      <c r="UJS28" s="304"/>
      <c r="UJT28" s="304"/>
      <c r="UJU28" s="304"/>
      <c r="UJV28" s="304"/>
      <c r="UJW28" s="304"/>
      <c r="UJX28" s="304"/>
      <c r="UJY28" s="304"/>
      <c r="UJZ28" s="304"/>
      <c r="UKA28" s="304"/>
      <c r="UKB28" s="304"/>
      <c r="UKC28" s="304"/>
      <c r="UKD28" s="304"/>
      <c r="UKE28" s="304"/>
      <c r="UKF28" s="304"/>
      <c r="UKG28" s="304"/>
      <c r="UKH28" s="304"/>
      <c r="UKI28" s="304"/>
      <c r="UKJ28" s="304"/>
      <c r="UKK28" s="304"/>
      <c r="UKL28" s="304"/>
      <c r="UKM28" s="304"/>
      <c r="UKN28" s="304"/>
      <c r="UKO28" s="304"/>
      <c r="UKP28" s="304"/>
      <c r="UKQ28" s="304"/>
      <c r="UKR28" s="304"/>
      <c r="UKS28" s="304"/>
      <c r="UKT28" s="304"/>
      <c r="UKU28" s="304"/>
      <c r="UKV28" s="304"/>
      <c r="UKW28" s="304"/>
      <c r="UKX28" s="304"/>
      <c r="UKY28" s="304"/>
      <c r="UKZ28" s="304"/>
      <c r="ULA28" s="304"/>
      <c r="ULB28" s="304"/>
      <c r="ULC28" s="304"/>
      <c r="ULD28" s="304"/>
      <c r="ULE28" s="304"/>
      <c r="ULF28" s="304"/>
      <c r="ULG28" s="304"/>
      <c r="ULH28" s="304"/>
      <c r="ULI28" s="304"/>
      <c r="ULJ28" s="304"/>
      <c r="ULK28" s="304"/>
      <c r="ULL28" s="304"/>
      <c r="ULM28" s="304"/>
      <c r="ULN28" s="304"/>
      <c r="ULO28" s="304"/>
      <c r="ULP28" s="304"/>
      <c r="ULQ28" s="304"/>
      <c r="ULR28" s="304"/>
      <c r="ULS28" s="304"/>
      <c r="ULT28" s="304"/>
      <c r="ULU28" s="304"/>
      <c r="ULV28" s="304"/>
      <c r="ULW28" s="304"/>
      <c r="ULX28" s="304"/>
      <c r="ULY28" s="304"/>
      <c r="ULZ28" s="304"/>
      <c r="UMA28" s="304"/>
      <c r="UMB28" s="304"/>
      <c r="UMC28" s="304"/>
      <c r="UMD28" s="304"/>
      <c r="UME28" s="304"/>
      <c r="UMF28" s="304"/>
      <c r="UMG28" s="304"/>
      <c r="UMH28" s="304"/>
      <c r="UMI28" s="304"/>
      <c r="UMJ28" s="304"/>
      <c r="UMK28" s="304"/>
      <c r="UML28" s="304"/>
      <c r="UMM28" s="304"/>
      <c r="UMN28" s="304"/>
      <c r="UMO28" s="304"/>
      <c r="UMP28" s="304"/>
      <c r="UMQ28" s="304"/>
      <c r="UMR28" s="304"/>
      <c r="UMS28" s="304"/>
      <c r="UMT28" s="304"/>
      <c r="UMU28" s="304"/>
      <c r="UMV28" s="304"/>
      <c r="UMW28" s="304"/>
      <c r="UMX28" s="304"/>
      <c r="UMY28" s="304"/>
      <c r="UMZ28" s="304"/>
      <c r="UNA28" s="304"/>
      <c r="UNB28" s="304"/>
      <c r="UNC28" s="304"/>
      <c r="UND28" s="304"/>
      <c r="UNE28" s="304"/>
      <c r="UNF28" s="304"/>
      <c r="UNG28" s="304"/>
      <c r="UNH28" s="304"/>
      <c r="UNI28" s="304"/>
      <c r="UNJ28" s="304"/>
      <c r="UNK28" s="304"/>
      <c r="UNL28" s="304"/>
      <c r="UNM28" s="304"/>
      <c r="UNN28" s="304"/>
      <c r="UNO28" s="304"/>
      <c r="UNP28" s="304"/>
      <c r="UNQ28" s="304"/>
      <c r="UNR28" s="304"/>
      <c r="UNS28" s="304"/>
      <c r="UNT28" s="304"/>
      <c r="UNU28" s="304"/>
      <c r="UNV28" s="304"/>
      <c r="UNW28" s="304"/>
      <c r="UNX28" s="304"/>
      <c r="UNY28" s="304"/>
      <c r="UNZ28" s="304"/>
      <c r="UOA28" s="304"/>
      <c r="UOB28" s="304"/>
      <c r="UOC28" s="304"/>
      <c r="UOD28" s="304"/>
      <c r="UOE28" s="304"/>
      <c r="UOF28" s="304"/>
      <c r="UOG28" s="304"/>
      <c r="UOH28" s="304"/>
      <c r="UOI28" s="304"/>
      <c r="UOJ28" s="304"/>
      <c r="UOK28" s="304"/>
      <c r="UOL28" s="304"/>
      <c r="UOM28" s="304"/>
      <c r="UON28" s="304"/>
      <c r="UOO28" s="304"/>
      <c r="UOP28" s="304"/>
      <c r="UOQ28" s="304"/>
      <c r="UOR28" s="304"/>
      <c r="UOS28" s="304"/>
      <c r="UOT28" s="304"/>
      <c r="UOU28" s="304"/>
      <c r="UOV28" s="304"/>
      <c r="UOW28" s="304"/>
      <c r="UOX28" s="304"/>
      <c r="UOY28" s="304"/>
      <c r="UOZ28" s="304"/>
      <c r="UPA28" s="304"/>
      <c r="UPB28" s="304"/>
      <c r="UPC28" s="304"/>
      <c r="UPD28" s="304"/>
      <c r="UPE28" s="304"/>
      <c r="UPF28" s="304"/>
      <c r="UPG28" s="304"/>
      <c r="UPH28" s="304"/>
      <c r="UPI28" s="304"/>
      <c r="UPJ28" s="304"/>
      <c r="UPK28" s="304"/>
      <c r="UPL28" s="304"/>
      <c r="UPM28" s="304"/>
      <c r="UPN28" s="304"/>
      <c r="UPO28" s="304"/>
      <c r="UPP28" s="304"/>
      <c r="UPQ28" s="304"/>
      <c r="UPR28" s="304"/>
      <c r="UPS28" s="304"/>
      <c r="UPT28" s="304"/>
      <c r="UPU28" s="304"/>
      <c r="UPV28" s="304"/>
      <c r="UPW28" s="304"/>
      <c r="UPX28" s="304"/>
      <c r="UPY28" s="304"/>
      <c r="UPZ28" s="304"/>
      <c r="UQA28" s="304"/>
      <c r="UQB28" s="304"/>
      <c r="UQC28" s="304"/>
      <c r="UQD28" s="304"/>
      <c r="UQE28" s="304"/>
      <c r="UQF28" s="304"/>
      <c r="UQG28" s="304"/>
      <c r="UQH28" s="304"/>
      <c r="UQI28" s="304"/>
      <c r="UQJ28" s="304"/>
      <c r="UQK28" s="304"/>
      <c r="UQL28" s="304"/>
      <c r="UQM28" s="304"/>
      <c r="UQN28" s="304"/>
      <c r="UQO28" s="304"/>
      <c r="UQP28" s="304"/>
      <c r="UQQ28" s="304"/>
      <c r="UQR28" s="304"/>
      <c r="UQS28" s="304"/>
      <c r="UQT28" s="304"/>
      <c r="UQU28" s="304"/>
      <c r="UQV28" s="304"/>
      <c r="UQW28" s="304"/>
      <c r="UQX28" s="304"/>
      <c r="UQY28" s="304"/>
      <c r="UQZ28" s="304"/>
      <c r="URA28" s="304"/>
      <c r="URB28" s="304"/>
      <c r="URC28" s="304"/>
      <c r="URD28" s="304"/>
      <c r="URE28" s="304"/>
      <c r="URF28" s="304"/>
      <c r="URG28" s="304"/>
      <c r="URH28" s="304"/>
      <c r="URI28" s="304"/>
      <c r="URJ28" s="304"/>
      <c r="URK28" s="304"/>
      <c r="URL28" s="304"/>
      <c r="URM28" s="304"/>
      <c r="URN28" s="304"/>
      <c r="URO28" s="304"/>
      <c r="URP28" s="304"/>
      <c r="URQ28" s="304"/>
      <c r="URR28" s="304"/>
      <c r="URS28" s="304"/>
      <c r="URT28" s="304"/>
      <c r="URU28" s="304"/>
      <c r="URV28" s="304"/>
      <c r="URW28" s="304"/>
      <c r="URX28" s="304"/>
      <c r="URY28" s="304"/>
      <c r="URZ28" s="304"/>
      <c r="USA28" s="304"/>
      <c r="USB28" s="304"/>
      <c r="USC28" s="304"/>
      <c r="USD28" s="304"/>
      <c r="USE28" s="304"/>
      <c r="USF28" s="304"/>
      <c r="USG28" s="304"/>
      <c r="USH28" s="304"/>
      <c r="USI28" s="304"/>
      <c r="USJ28" s="304"/>
      <c r="USK28" s="304"/>
      <c r="USL28" s="304"/>
      <c r="USM28" s="304"/>
      <c r="USN28" s="304"/>
      <c r="USO28" s="304"/>
      <c r="USP28" s="304"/>
      <c r="USQ28" s="304"/>
      <c r="USR28" s="304"/>
      <c r="USS28" s="304"/>
      <c r="UST28" s="304"/>
      <c r="USU28" s="304"/>
      <c r="USV28" s="304"/>
      <c r="USW28" s="304"/>
      <c r="USX28" s="304"/>
      <c r="USY28" s="304"/>
      <c r="USZ28" s="304"/>
      <c r="UTA28" s="304"/>
      <c r="UTB28" s="304"/>
      <c r="UTC28" s="304"/>
      <c r="UTD28" s="304"/>
      <c r="UTE28" s="304"/>
      <c r="UTF28" s="304"/>
      <c r="UTG28" s="304"/>
      <c r="UTH28" s="304"/>
      <c r="UTI28" s="304"/>
      <c r="UTJ28" s="304"/>
      <c r="UTK28" s="304"/>
      <c r="UTL28" s="304"/>
      <c r="UTM28" s="304"/>
      <c r="UTN28" s="304"/>
      <c r="UTO28" s="304"/>
      <c r="UTP28" s="304"/>
      <c r="UTQ28" s="304"/>
      <c r="UTR28" s="304"/>
      <c r="UTS28" s="304"/>
      <c r="UTT28" s="304"/>
      <c r="UTU28" s="304"/>
      <c r="UTV28" s="304"/>
      <c r="UTW28" s="304"/>
      <c r="UTX28" s="304"/>
      <c r="UTY28" s="304"/>
      <c r="UTZ28" s="304"/>
      <c r="UUA28" s="304"/>
      <c r="UUB28" s="304"/>
      <c r="UUC28" s="304"/>
      <c r="UUD28" s="304"/>
      <c r="UUE28" s="304"/>
      <c r="UUF28" s="304"/>
      <c r="UUG28" s="304"/>
      <c r="UUH28" s="304"/>
      <c r="UUI28" s="304"/>
      <c r="UUJ28" s="304"/>
      <c r="UUK28" s="304"/>
      <c r="UUL28" s="304"/>
      <c r="UUM28" s="304"/>
      <c r="UUN28" s="304"/>
      <c r="UUO28" s="304"/>
      <c r="UUP28" s="304"/>
      <c r="UUQ28" s="304"/>
      <c r="UUR28" s="304"/>
      <c r="UUS28" s="304"/>
      <c r="UUT28" s="304"/>
      <c r="UUU28" s="304"/>
      <c r="UUV28" s="304"/>
      <c r="UUW28" s="304"/>
      <c r="UUX28" s="304"/>
      <c r="UUY28" s="304"/>
      <c r="UUZ28" s="304"/>
      <c r="UVA28" s="304"/>
      <c r="UVB28" s="304"/>
      <c r="UVC28" s="304"/>
      <c r="UVD28" s="304"/>
      <c r="UVE28" s="304"/>
      <c r="UVF28" s="304"/>
      <c r="UVG28" s="304"/>
      <c r="UVH28" s="304"/>
      <c r="UVI28" s="304"/>
      <c r="UVJ28" s="304"/>
      <c r="UVK28" s="304"/>
      <c r="UVL28" s="304"/>
      <c r="UVM28" s="304"/>
      <c r="UVN28" s="304"/>
      <c r="UVO28" s="304"/>
      <c r="UVP28" s="304"/>
      <c r="UVQ28" s="304"/>
      <c r="UVR28" s="304"/>
      <c r="UVS28" s="304"/>
      <c r="UVT28" s="304"/>
      <c r="UVU28" s="304"/>
      <c r="UVV28" s="304"/>
      <c r="UVW28" s="304"/>
      <c r="UVX28" s="304"/>
      <c r="UVY28" s="304"/>
      <c r="UVZ28" s="304"/>
      <c r="UWA28" s="304"/>
      <c r="UWB28" s="304"/>
      <c r="UWC28" s="304"/>
      <c r="UWD28" s="304"/>
      <c r="UWE28" s="304"/>
      <c r="UWF28" s="304"/>
      <c r="UWG28" s="304"/>
      <c r="UWH28" s="304"/>
      <c r="UWI28" s="304"/>
      <c r="UWJ28" s="304"/>
      <c r="UWK28" s="304"/>
      <c r="UWL28" s="304"/>
      <c r="UWM28" s="304"/>
      <c r="UWN28" s="304"/>
      <c r="UWO28" s="304"/>
      <c r="UWP28" s="304"/>
      <c r="UWQ28" s="304"/>
      <c r="UWR28" s="304"/>
      <c r="UWS28" s="304"/>
      <c r="UWT28" s="304"/>
      <c r="UWU28" s="304"/>
      <c r="UWV28" s="304"/>
      <c r="UWW28" s="304"/>
      <c r="UWX28" s="304"/>
      <c r="UWY28" s="304"/>
      <c r="UWZ28" s="304"/>
      <c r="UXA28" s="304"/>
      <c r="UXB28" s="304"/>
      <c r="UXC28" s="304"/>
      <c r="UXD28" s="304"/>
      <c r="UXE28" s="304"/>
      <c r="UXF28" s="304"/>
      <c r="UXG28" s="304"/>
      <c r="UXH28" s="304"/>
      <c r="UXI28" s="304"/>
      <c r="UXJ28" s="304"/>
      <c r="UXK28" s="304"/>
      <c r="UXL28" s="304"/>
      <c r="UXM28" s="304"/>
      <c r="UXN28" s="304"/>
      <c r="UXO28" s="304"/>
      <c r="UXP28" s="304"/>
      <c r="UXQ28" s="304"/>
      <c r="UXR28" s="304"/>
      <c r="UXS28" s="304"/>
      <c r="UXT28" s="304"/>
      <c r="UXU28" s="304"/>
      <c r="UXV28" s="304"/>
      <c r="UXW28" s="304"/>
      <c r="UXX28" s="304"/>
      <c r="UXY28" s="304"/>
      <c r="UXZ28" s="304"/>
      <c r="UYA28" s="304"/>
      <c r="UYB28" s="304"/>
      <c r="UYC28" s="304"/>
      <c r="UYD28" s="304"/>
      <c r="UYE28" s="304"/>
      <c r="UYF28" s="304"/>
      <c r="UYG28" s="304"/>
      <c r="UYH28" s="304"/>
      <c r="UYI28" s="304"/>
      <c r="UYJ28" s="304"/>
      <c r="UYK28" s="304"/>
      <c r="UYL28" s="304"/>
      <c r="UYM28" s="304"/>
      <c r="UYN28" s="304"/>
      <c r="UYO28" s="304"/>
      <c r="UYP28" s="304"/>
      <c r="UYQ28" s="304"/>
      <c r="UYR28" s="304"/>
      <c r="UYS28" s="304"/>
      <c r="UYT28" s="304"/>
      <c r="UYU28" s="304"/>
      <c r="UYV28" s="304"/>
      <c r="UYW28" s="304"/>
      <c r="UYX28" s="304"/>
      <c r="UYY28" s="304"/>
      <c r="UYZ28" s="304"/>
      <c r="UZA28" s="304"/>
      <c r="UZB28" s="304"/>
      <c r="UZC28" s="304"/>
      <c r="UZD28" s="304"/>
      <c r="UZE28" s="304"/>
      <c r="UZF28" s="304"/>
      <c r="UZG28" s="304"/>
      <c r="UZH28" s="304"/>
      <c r="UZI28" s="304"/>
      <c r="UZJ28" s="304"/>
      <c r="UZK28" s="304"/>
      <c r="UZL28" s="304"/>
      <c r="UZM28" s="304"/>
      <c r="UZN28" s="304"/>
      <c r="UZO28" s="304"/>
      <c r="UZP28" s="304"/>
      <c r="UZQ28" s="304"/>
      <c r="UZR28" s="304"/>
      <c r="UZS28" s="304"/>
      <c r="UZT28" s="304"/>
      <c r="UZU28" s="304"/>
      <c r="UZV28" s="304"/>
      <c r="UZW28" s="304"/>
      <c r="UZX28" s="304"/>
      <c r="UZY28" s="304"/>
      <c r="UZZ28" s="304"/>
      <c r="VAA28" s="304"/>
      <c r="VAB28" s="304"/>
      <c r="VAC28" s="304"/>
      <c r="VAD28" s="304"/>
      <c r="VAE28" s="304"/>
      <c r="VAF28" s="304"/>
      <c r="VAG28" s="304"/>
      <c r="VAH28" s="304"/>
      <c r="VAI28" s="304"/>
      <c r="VAJ28" s="304"/>
      <c r="VAK28" s="304"/>
      <c r="VAL28" s="304"/>
      <c r="VAM28" s="304"/>
      <c r="VAN28" s="304"/>
      <c r="VAO28" s="304"/>
      <c r="VAP28" s="304"/>
      <c r="VAQ28" s="304"/>
      <c r="VAR28" s="304"/>
      <c r="VAS28" s="304"/>
      <c r="VAT28" s="304"/>
      <c r="VAU28" s="304"/>
      <c r="VAV28" s="304"/>
      <c r="VAW28" s="304"/>
      <c r="VAX28" s="304"/>
      <c r="VAY28" s="304"/>
      <c r="VAZ28" s="304"/>
      <c r="VBA28" s="304"/>
      <c r="VBB28" s="304"/>
      <c r="VBC28" s="304"/>
      <c r="VBD28" s="304"/>
      <c r="VBE28" s="304"/>
      <c r="VBF28" s="304"/>
      <c r="VBG28" s="304"/>
      <c r="VBH28" s="304"/>
      <c r="VBI28" s="304"/>
      <c r="VBJ28" s="304"/>
      <c r="VBK28" s="304"/>
      <c r="VBL28" s="304"/>
      <c r="VBM28" s="304"/>
      <c r="VBN28" s="304"/>
      <c r="VBO28" s="304"/>
      <c r="VBP28" s="304"/>
      <c r="VBQ28" s="304"/>
      <c r="VBR28" s="304"/>
      <c r="VBS28" s="304"/>
      <c r="VBT28" s="304"/>
      <c r="VBU28" s="304"/>
      <c r="VBV28" s="304"/>
      <c r="VBW28" s="304"/>
      <c r="VBX28" s="304"/>
      <c r="VBY28" s="304"/>
      <c r="VBZ28" s="304"/>
      <c r="VCA28" s="304"/>
      <c r="VCB28" s="304"/>
      <c r="VCC28" s="304"/>
      <c r="VCD28" s="304"/>
      <c r="VCE28" s="304"/>
      <c r="VCF28" s="304"/>
      <c r="VCG28" s="304"/>
      <c r="VCH28" s="304"/>
      <c r="VCI28" s="304"/>
      <c r="VCJ28" s="304"/>
      <c r="VCK28" s="304"/>
      <c r="VCL28" s="304"/>
      <c r="VCM28" s="304"/>
      <c r="VCN28" s="304"/>
      <c r="VCO28" s="304"/>
      <c r="VCP28" s="304"/>
      <c r="VCQ28" s="304"/>
      <c r="VCR28" s="304"/>
      <c r="VCS28" s="304"/>
      <c r="VCT28" s="304"/>
      <c r="VCU28" s="304"/>
      <c r="VCV28" s="304"/>
      <c r="VCW28" s="304"/>
      <c r="VCX28" s="304"/>
      <c r="VCY28" s="304"/>
      <c r="VCZ28" s="304"/>
      <c r="VDA28" s="304"/>
      <c r="VDB28" s="304"/>
      <c r="VDC28" s="304"/>
      <c r="VDD28" s="304"/>
      <c r="VDE28" s="304"/>
      <c r="VDF28" s="304"/>
      <c r="VDG28" s="304"/>
      <c r="VDH28" s="304"/>
      <c r="VDI28" s="304"/>
      <c r="VDJ28" s="304"/>
      <c r="VDK28" s="304"/>
      <c r="VDL28" s="304"/>
      <c r="VDM28" s="304"/>
      <c r="VDN28" s="304"/>
      <c r="VDO28" s="304"/>
      <c r="VDP28" s="304"/>
      <c r="VDQ28" s="304"/>
      <c r="VDR28" s="304"/>
      <c r="VDS28" s="304"/>
      <c r="VDT28" s="304"/>
      <c r="VDU28" s="304"/>
      <c r="VDV28" s="304"/>
      <c r="VDW28" s="304"/>
      <c r="VDX28" s="304"/>
      <c r="VDY28" s="304"/>
      <c r="VDZ28" s="304"/>
      <c r="VEA28" s="304"/>
      <c r="VEB28" s="304"/>
      <c r="VEC28" s="304"/>
      <c r="VED28" s="304"/>
      <c r="VEE28" s="304"/>
      <c r="VEF28" s="304"/>
      <c r="VEG28" s="304"/>
      <c r="VEH28" s="304"/>
      <c r="VEI28" s="304"/>
      <c r="VEJ28" s="304"/>
      <c r="VEK28" s="304"/>
      <c r="VEL28" s="304"/>
      <c r="VEM28" s="304"/>
      <c r="VEN28" s="304"/>
      <c r="VEO28" s="304"/>
      <c r="VEP28" s="304"/>
      <c r="VEQ28" s="304"/>
      <c r="VER28" s="304"/>
      <c r="VES28" s="304"/>
      <c r="VET28" s="304"/>
      <c r="VEU28" s="304"/>
      <c r="VEV28" s="304"/>
      <c r="VEW28" s="304"/>
      <c r="VEX28" s="304"/>
      <c r="VEY28" s="304"/>
      <c r="VEZ28" s="304"/>
      <c r="VFA28" s="304"/>
      <c r="VFB28" s="304"/>
      <c r="VFC28" s="304"/>
      <c r="VFD28" s="304"/>
      <c r="VFE28" s="304"/>
      <c r="VFF28" s="304"/>
      <c r="VFG28" s="304"/>
      <c r="VFH28" s="304"/>
      <c r="VFI28" s="304"/>
      <c r="VFJ28" s="304"/>
      <c r="VFK28" s="304"/>
      <c r="VFL28" s="304"/>
      <c r="VFM28" s="304"/>
      <c r="VFN28" s="304"/>
      <c r="VFO28" s="304"/>
      <c r="VFP28" s="304"/>
      <c r="VFQ28" s="304"/>
      <c r="VFR28" s="304"/>
      <c r="VFS28" s="304"/>
      <c r="VFT28" s="304"/>
      <c r="VFU28" s="304"/>
      <c r="VFV28" s="304"/>
      <c r="VFW28" s="304"/>
      <c r="VFX28" s="304"/>
      <c r="VFY28" s="304"/>
      <c r="VFZ28" s="304"/>
      <c r="VGA28" s="304"/>
      <c r="VGB28" s="304"/>
      <c r="VGC28" s="304"/>
      <c r="VGD28" s="304"/>
      <c r="VGE28" s="304"/>
      <c r="VGF28" s="304"/>
      <c r="VGG28" s="304"/>
      <c r="VGH28" s="304"/>
      <c r="VGI28" s="304"/>
      <c r="VGJ28" s="304"/>
      <c r="VGK28" s="304"/>
      <c r="VGL28" s="304"/>
      <c r="VGM28" s="304"/>
      <c r="VGN28" s="304"/>
      <c r="VGO28" s="304"/>
      <c r="VGP28" s="304"/>
      <c r="VGQ28" s="304"/>
      <c r="VGR28" s="304"/>
      <c r="VGS28" s="304"/>
      <c r="VGT28" s="304"/>
      <c r="VGU28" s="304"/>
      <c r="VGV28" s="304"/>
      <c r="VGW28" s="304"/>
      <c r="VGX28" s="304"/>
      <c r="VGY28" s="304"/>
      <c r="VGZ28" s="304"/>
      <c r="VHA28" s="304"/>
      <c r="VHB28" s="304"/>
      <c r="VHC28" s="304"/>
      <c r="VHD28" s="304"/>
      <c r="VHE28" s="304"/>
      <c r="VHF28" s="304"/>
      <c r="VHG28" s="304"/>
      <c r="VHH28" s="304"/>
      <c r="VHI28" s="304"/>
      <c r="VHJ28" s="304"/>
      <c r="VHK28" s="304"/>
      <c r="VHL28" s="304"/>
      <c r="VHM28" s="304"/>
      <c r="VHN28" s="304"/>
      <c r="VHO28" s="304"/>
      <c r="VHP28" s="304"/>
      <c r="VHQ28" s="304"/>
      <c r="VHR28" s="304"/>
      <c r="VHS28" s="304"/>
      <c r="VHT28" s="304"/>
      <c r="VHU28" s="304"/>
      <c r="VHV28" s="304"/>
      <c r="VHW28" s="304"/>
      <c r="VHX28" s="304"/>
      <c r="VHY28" s="304"/>
      <c r="VHZ28" s="304"/>
      <c r="VIA28" s="304"/>
      <c r="VIB28" s="304"/>
      <c r="VIC28" s="304"/>
      <c r="VID28" s="304"/>
      <c r="VIE28" s="304"/>
      <c r="VIF28" s="304"/>
      <c r="VIG28" s="304"/>
      <c r="VIH28" s="304"/>
      <c r="VII28" s="304"/>
      <c r="VIJ28" s="304"/>
      <c r="VIK28" s="304"/>
      <c r="VIL28" s="304"/>
      <c r="VIM28" s="304"/>
      <c r="VIN28" s="304"/>
      <c r="VIO28" s="304"/>
      <c r="VIP28" s="304"/>
      <c r="VIQ28" s="304"/>
      <c r="VIR28" s="304"/>
      <c r="VIS28" s="304"/>
      <c r="VIT28" s="304"/>
      <c r="VIU28" s="304"/>
      <c r="VIV28" s="304"/>
      <c r="VIW28" s="304"/>
      <c r="VIX28" s="304"/>
      <c r="VIY28" s="304"/>
      <c r="VIZ28" s="304"/>
      <c r="VJA28" s="304"/>
      <c r="VJB28" s="304"/>
      <c r="VJC28" s="304"/>
      <c r="VJD28" s="304"/>
      <c r="VJE28" s="304"/>
      <c r="VJF28" s="304"/>
      <c r="VJG28" s="304"/>
      <c r="VJH28" s="304"/>
      <c r="VJI28" s="304"/>
      <c r="VJJ28" s="304"/>
      <c r="VJK28" s="304"/>
      <c r="VJL28" s="304"/>
      <c r="VJM28" s="304"/>
      <c r="VJN28" s="304"/>
      <c r="VJO28" s="304"/>
      <c r="VJP28" s="304"/>
      <c r="VJQ28" s="304"/>
      <c r="VJR28" s="304"/>
      <c r="VJS28" s="304"/>
      <c r="VJT28" s="304"/>
      <c r="VJU28" s="304"/>
      <c r="VJV28" s="304"/>
      <c r="VJW28" s="304"/>
      <c r="VJX28" s="304"/>
      <c r="VJY28" s="304"/>
      <c r="VJZ28" s="304"/>
      <c r="VKA28" s="304"/>
      <c r="VKB28" s="304"/>
      <c r="VKC28" s="304"/>
      <c r="VKD28" s="304"/>
      <c r="VKE28" s="304"/>
      <c r="VKF28" s="304"/>
      <c r="VKG28" s="304"/>
      <c r="VKH28" s="304"/>
      <c r="VKI28" s="304"/>
      <c r="VKJ28" s="304"/>
      <c r="VKK28" s="304"/>
      <c r="VKL28" s="304"/>
      <c r="VKM28" s="304"/>
      <c r="VKN28" s="304"/>
      <c r="VKO28" s="304"/>
      <c r="VKP28" s="304"/>
      <c r="VKQ28" s="304"/>
      <c r="VKR28" s="304"/>
      <c r="VKS28" s="304"/>
      <c r="VKT28" s="304"/>
      <c r="VKU28" s="304"/>
      <c r="VKV28" s="304"/>
      <c r="VKW28" s="304"/>
      <c r="VKX28" s="304"/>
      <c r="VKY28" s="304"/>
      <c r="VKZ28" s="304"/>
      <c r="VLA28" s="304"/>
      <c r="VLB28" s="304"/>
      <c r="VLC28" s="304"/>
      <c r="VLD28" s="304"/>
      <c r="VLE28" s="304"/>
      <c r="VLF28" s="304"/>
      <c r="VLG28" s="304"/>
      <c r="VLH28" s="304"/>
      <c r="VLI28" s="304"/>
      <c r="VLJ28" s="304"/>
      <c r="VLK28" s="304"/>
      <c r="VLL28" s="304"/>
      <c r="VLM28" s="304"/>
      <c r="VLN28" s="304"/>
      <c r="VLO28" s="304"/>
      <c r="VLP28" s="304"/>
      <c r="VLQ28" s="304"/>
      <c r="VLR28" s="304"/>
      <c r="VLS28" s="304"/>
      <c r="VLT28" s="304"/>
      <c r="VLU28" s="304"/>
      <c r="VLV28" s="304"/>
      <c r="VLW28" s="304"/>
      <c r="VLX28" s="304"/>
      <c r="VLY28" s="304"/>
      <c r="VLZ28" s="304"/>
      <c r="VMA28" s="304"/>
      <c r="VMB28" s="304"/>
      <c r="VMC28" s="304"/>
      <c r="VMD28" s="304"/>
      <c r="VME28" s="304"/>
      <c r="VMF28" s="304"/>
      <c r="VMG28" s="304"/>
      <c r="VMH28" s="304"/>
      <c r="VMI28" s="304"/>
      <c r="VMJ28" s="304"/>
      <c r="VMK28" s="304"/>
      <c r="VML28" s="304"/>
      <c r="VMM28" s="304"/>
      <c r="VMN28" s="304"/>
      <c r="VMO28" s="304"/>
      <c r="VMP28" s="304"/>
      <c r="VMQ28" s="304"/>
      <c r="VMR28" s="304"/>
      <c r="VMS28" s="304"/>
      <c r="VMT28" s="304"/>
      <c r="VMU28" s="304"/>
      <c r="VMV28" s="304"/>
      <c r="VMW28" s="304"/>
      <c r="VMX28" s="304"/>
      <c r="VMY28" s="304"/>
      <c r="VMZ28" s="304"/>
      <c r="VNA28" s="304"/>
      <c r="VNB28" s="304"/>
      <c r="VNC28" s="304"/>
      <c r="VND28" s="304"/>
      <c r="VNE28" s="304"/>
      <c r="VNF28" s="304"/>
      <c r="VNG28" s="304"/>
      <c r="VNH28" s="304"/>
      <c r="VNI28" s="304"/>
      <c r="VNJ28" s="304"/>
      <c r="VNK28" s="304"/>
      <c r="VNL28" s="304"/>
      <c r="VNM28" s="304"/>
      <c r="VNN28" s="304"/>
      <c r="VNO28" s="304"/>
      <c r="VNP28" s="304"/>
      <c r="VNQ28" s="304"/>
      <c r="VNR28" s="304"/>
      <c r="VNS28" s="304"/>
      <c r="VNT28" s="304"/>
      <c r="VNU28" s="304"/>
      <c r="VNV28" s="304"/>
      <c r="VNW28" s="304"/>
      <c r="VNX28" s="304"/>
      <c r="VNY28" s="304"/>
      <c r="VNZ28" s="304"/>
      <c r="VOA28" s="304"/>
      <c r="VOB28" s="304"/>
      <c r="VOC28" s="304"/>
      <c r="VOD28" s="304"/>
      <c r="VOE28" s="304"/>
      <c r="VOF28" s="304"/>
      <c r="VOG28" s="304"/>
      <c r="VOH28" s="304"/>
      <c r="VOI28" s="304"/>
      <c r="VOJ28" s="304"/>
      <c r="VOK28" s="304"/>
      <c r="VOL28" s="304"/>
      <c r="VOM28" s="304"/>
      <c r="VON28" s="304"/>
      <c r="VOO28" s="304"/>
      <c r="VOP28" s="304"/>
      <c r="VOQ28" s="304"/>
      <c r="VOR28" s="304"/>
      <c r="VOS28" s="304"/>
      <c r="VOT28" s="304"/>
      <c r="VOU28" s="304"/>
      <c r="VOV28" s="304"/>
      <c r="VOW28" s="304"/>
      <c r="VOX28" s="304"/>
      <c r="VOY28" s="304"/>
      <c r="VOZ28" s="304"/>
      <c r="VPA28" s="304"/>
      <c r="VPB28" s="304"/>
      <c r="VPC28" s="304"/>
      <c r="VPD28" s="304"/>
      <c r="VPE28" s="304"/>
      <c r="VPF28" s="304"/>
      <c r="VPG28" s="304"/>
      <c r="VPH28" s="304"/>
      <c r="VPI28" s="304"/>
      <c r="VPJ28" s="304"/>
      <c r="VPK28" s="304"/>
      <c r="VPL28" s="304"/>
      <c r="VPM28" s="304"/>
      <c r="VPN28" s="304"/>
      <c r="VPO28" s="304"/>
      <c r="VPP28" s="304"/>
      <c r="VPQ28" s="304"/>
      <c r="VPR28" s="304"/>
      <c r="VPS28" s="304"/>
      <c r="VPT28" s="304"/>
      <c r="VPU28" s="304"/>
      <c r="VPV28" s="304"/>
      <c r="VPW28" s="304"/>
      <c r="VPX28" s="304"/>
      <c r="VPY28" s="304"/>
      <c r="VPZ28" s="304"/>
      <c r="VQA28" s="304"/>
      <c r="VQB28" s="304"/>
      <c r="VQC28" s="304"/>
      <c r="VQD28" s="304"/>
      <c r="VQE28" s="304"/>
      <c r="VQF28" s="304"/>
      <c r="VQG28" s="304"/>
      <c r="VQH28" s="304"/>
      <c r="VQI28" s="304"/>
      <c r="VQJ28" s="304"/>
      <c r="VQK28" s="304"/>
      <c r="VQL28" s="304"/>
      <c r="VQM28" s="304"/>
      <c r="VQN28" s="304"/>
      <c r="VQO28" s="304"/>
      <c r="VQP28" s="304"/>
      <c r="VQQ28" s="304"/>
      <c r="VQR28" s="304"/>
      <c r="VQS28" s="304"/>
      <c r="VQT28" s="304"/>
      <c r="VQU28" s="304"/>
      <c r="VQV28" s="304"/>
      <c r="VQW28" s="304"/>
      <c r="VQX28" s="304"/>
      <c r="VQY28" s="304"/>
      <c r="VQZ28" s="304"/>
      <c r="VRA28" s="304"/>
      <c r="VRB28" s="304"/>
      <c r="VRC28" s="304"/>
      <c r="VRD28" s="304"/>
      <c r="VRE28" s="304"/>
      <c r="VRF28" s="304"/>
      <c r="VRG28" s="304"/>
      <c r="VRH28" s="304"/>
      <c r="VRI28" s="304"/>
      <c r="VRJ28" s="304"/>
      <c r="VRK28" s="304"/>
      <c r="VRL28" s="304"/>
      <c r="VRM28" s="304"/>
      <c r="VRN28" s="304"/>
      <c r="VRO28" s="304"/>
      <c r="VRP28" s="304"/>
      <c r="VRQ28" s="304"/>
      <c r="VRR28" s="304"/>
      <c r="VRS28" s="304"/>
      <c r="VRT28" s="304"/>
      <c r="VRU28" s="304"/>
      <c r="VRV28" s="304"/>
      <c r="VRW28" s="304"/>
      <c r="VRX28" s="304"/>
      <c r="VRY28" s="304"/>
      <c r="VRZ28" s="304"/>
      <c r="VSA28" s="304"/>
      <c r="VSB28" s="304"/>
      <c r="VSC28" s="304"/>
      <c r="VSD28" s="304"/>
      <c r="VSE28" s="304"/>
      <c r="VSF28" s="304"/>
      <c r="VSG28" s="304"/>
      <c r="VSH28" s="304"/>
      <c r="VSI28" s="304"/>
      <c r="VSJ28" s="304"/>
      <c r="VSK28" s="304"/>
      <c r="VSL28" s="304"/>
      <c r="VSM28" s="304"/>
      <c r="VSN28" s="304"/>
      <c r="VSO28" s="304"/>
      <c r="VSP28" s="304"/>
      <c r="VSQ28" s="304"/>
      <c r="VSR28" s="304"/>
      <c r="VSS28" s="304"/>
      <c r="VST28" s="304"/>
      <c r="VSU28" s="304"/>
      <c r="VSV28" s="304"/>
      <c r="VSW28" s="304"/>
      <c r="VSX28" s="304"/>
      <c r="VSY28" s="304"/>
      <c r="VSZ28" s="304"/>
      <c r="VTA28" s="304"/>
      <c r="VTB28" s="304"/>
      <c r="VTC28" s="304"/>
      <c r="VTD28" s="304"/>
      <c r="VTE28" s="304"/>
      <c r="VTF28" s="304"/>
      <c r="VTG28" s="304"/>
      <c r="VTH28" s="304"/>
      <c r="VTI28" s="304"/>
      <c r="VTJ28" s="304"/>
      <c r="VTK28" s="304"/>
      <c r="VTL28" s="304"/>
      <c r="VTM28" s="304"/>
      <c r="VTN28" s="304"/>
      <c r="VTO28" s="304"/>
      <c r="VTP28" s="304"/>
      <c r="VTQ28" s="304"/>
      <c r="VTR28" s="304"/>
      <c r="VTS28" s="304"/>
      <c r="VTT28" s="304"/>
      <c r="VTU28" s="304"/>
      <c r="VTV28" s="304"/>
      <c r="VTW28" s="304"/>
      <c r="VTX28" s="304"/>
      <c r="VTY28" s="304"/>
      <c r="VTZ28" s="304"/>
      <c r="VUA28" s="304"/>
      <c r="VUB28" s="304"/>
      <c r="VUC28" s="304"/>
      <c r="VUD28" s="304"/>
      <c r="VUE28" s="304"/>
      <c r="VUF28" s="304"/>
      <c r="VUG28" s="304"/>
      <c r="VUH28" s="304"/>
      <c r="VUI28" s="304"/>
      <c r="VUJ28" s="304"/>
      <c r="VUK28" s="304"/>
      <c r="VUL28" s="304"/>
      <c r="VUM28" s="304"/>
      <c r="VUN28" s="304"/>
      <c r="VUO28" s="304"/>
      <c r="VUP28" s="304"/>
      <c r="VUQ28" s="304"/>
      <c r="VUR28" s="304"/>
      <c r="VUS28" s="304"/>
      <c r="VUT28" s="304"/>
      <c r="VUU28" s="304"/>
      <c r="VUV28" s="304"/>
      <c r="VUW28" s="304"/>
      <c r="VUX28" s="304"/>
      <c r="VUY28" s="304"/>
      <c r="VUZ28" s="304"/>
      <c r="VVA28" s="304"/>
      <c r="VVB28" s="304"/>
      <c r="VVC28" s="304"/>
      <c r="VVD28" s="304"/>
      <c r="VVE28" s="304"/>
      <c r="VVF28" s="304"/>
      <c r="VVG28" s="304"/>
      <c r="VVH28" s="304"/>
      <c r="VVI28" s="304"/>
      <c r="VVJ28" s="304"/>
      <c r="VVK28" s="304"/>
      <c r="VVL28" s="304"/>
      <c r="VVM28" s="304"/>
      <c r="VVN28" s="304"/>
      <c r="VVO28" s="304"/>
      <c r="VVP28" s="304"/>
      <c r="VVQ28" s="304"/>
      <c r="VVR28" s="304"/>
      <c r="VVS28" s="304"/>
      <c r="VVT28" s="304"/>
      <c r="VVU28" s="304"/>
      <c r="VVV28" s="304"/>
      <c r="VVW28" s="304"/>
      <c r="VVX28" s="304"/>
      <c r="VVY28" s="304"/>
      <c r="VVZ28" s="304"/>
      <c r="VWA28" s="304"/>
      <c r="VWB28" s="304"/>
      <c r="VWC28" s="304"/>
      <c r="VWD28" s="304"/>
      <c r="VWE28" s="304"/>
      <c r="VWF28" s="304"/>
      <c r="VWG28" s="304"/>
      <c r="VWH28" s="304"/>
      <c r="VWI28" s="304"/>
      <c r="VWJ28" s="304"/>
      <c r="VWK28" s="304"/>
      <c r="VWL28" s="304"/>
      <c r="VWM28" s="304"/>
      <c r="VWN28" s="304"/>
      <c r="VWO28" s="304"/>
      <c r="VWP28" s="304"/>
      <c r="VWQ28" s="304"/>
      <c r="VWR28" s="304"/>
      <c r="VWS28" s="304"/>
      <c r="VWT28" s="304"/>
      <c r="VWU28" s="304"/>
      <c r="VWV28" s="304"/>
      <c r="VWW28" s="304"/>
      <c r="VWX28" s="304"/>
      <c r="VWY28" s="304"/>
      <c r="VWZ28" s="304"/>
      <c r="VXA28" s="304"/>
      <c r="VXB28" s="304"/>
      <c r="VXC28" s="304"/>
      <c r="VXD28" s="304"/>
      <c r="VXE28" s="304"/>
      <c r="VXF28" s="304"/>
      <c r="VXG28" s="304"/>
      <c r="VXH28" s="304"/>
      <c r="VXI28" s="304"/>
      <c r="VXJ28" s="304"/>
      <c r="VXK28" s="304"/>
      <c r="VXL28" s="304"/>
      <c r="VXM28" s="304"/>
      <c r="VXN28" s="304"/>
      <c r="VXO28" s="304"/>
      <c r="VXP28" s="304"/>
      <c r="VXQ28" s="304"/>
      <c r="VXR28" s="304"/>
      <c r="VXS28" s="304"/>
      <c r="VXT28" s="304"/>
      <c r="VXU28" s="304"/>
      <c r="VXV28" s="304"/>
      <c r="VXW28" s="304"/>
      <c r="VXX28" s="304"/>
      <c r="VXY28" s="304"/>
      <c r="VXZ28" s="304"/>
      <c r="VYA28" s="304"/>
      <c r="VYB28" s="304"/>
      <c r="VYC28" s="304"/>
      <c r="VYD28" s="304"/>
      <c r="VYE28" s="304"/>
      <c r="VYF28" s="304"/>
      <c r="VYG28" s="304"/>
      <c r="VYH28" s="304"/>
      <c r="VYI28" s="304"/>
      <c r="VYJ28" s="304"/>
      <c r="VYK28" s="304"/>
      <c r="VYL28" s="304"/>
      <c r="VYM28" s="304"/>
      <c r="VYN28" s="304"/>
      <c r="VYO28" s="304"/>
      <c r="VYP28" s="304"/>
      <c r="VYQ28" s="304"/>
      <c r="VYR28" s="304"/>
      <c r="VYS28" s="304"/>
      <c r="VYT28" s="304"/>
      <c r="VYU28" s="304"/>
      <c r="VYV28" s="304"/>
      <c r="VYW28" s="304"/>
      <c r="VYX28" s="304"/>
      <c r="VYY28" s="304"/>
      <c r="VYZ28" s="304"/>
      <c r="VZA28" s="304"/>
      <c r="VZB28" s="304"/>
      <c r="VZC28" s="304"/>
      <c r="VZD28" s="304"/>
      <c r="VZE28" s="304"/>
      <c r="VZF28" s="304"/>
      <c r="VZG28" s="304"/>
      <c r="VZH28" s="304"/>
      <c r="VZI28" s="304"/>
      <c r="VZJ28" s="304"/>
      <c r="VZK28" s="304"/>
      <c r="VZL28" s="304"/>
      <c r="VZM28" s="304"/>
      <c r="VZN28" s="304"/>
      <c r="VZO28" s="304"/>
      <c r="VZP28" s="304"/>
      <c r="VZQ28" s="304"/>
      <c r="VZR28" s="304"/>
      <c r="VZS28" s="304"/>
      <c r="VZT28" s="304"/>
      <c r="VZU28" s="304"/>
      <c r="VZV28" s="304"/>
      <c r="VZW28" s="304"/>
      <c r="VZX28" s="304"/>
      <c r="VZY28" s="304"/>
      <c r="VZZ28" s="304"/>
      <c r="WAA28" s="304"/>
      <c r="WAB28" s="304"/>
      <c r="WAC28" s="304"/>
      <c r="WAD28" s="304"/>
      <c r="WAE28" s="304"/>
      <c r="WAF28" s="304"/>
      <c r="WAG28" s="304"/>
      <c r="WAH28" s="304"/>
      <c r="WAI28" s="304"/>
      <c r="WAJ28" s="304"/>
      <c r="WAK28" s="304"/>
      <c r="WAL28" s="304"/>
      <c r="WAM28" s="304"/>
      <c r="WAN28" s="304"/>
      <c r="WAO28" s="304"/>
      <c r="WAP28" s="304"/>
      <c r="WAQ28" s="304"/>
      <c r="WAR28" s="304"/>
      <c r="WAS28" s="304"/>
      <c r="WAT28" s="304"/>
      <c r="WAU28" s="304"/>
      <c r="WAV28" s="304"/>
      <c r="WAW28" s="304"/>
      <c r="WAX28" s="304"/>
      <c r="WAY28" s="304"/>
      <c r="WAZ28" s="304"/>
      <c r="WBA28" s="304"/>
      <c r="WBB28" s="304"/>
      <c r="WBC28" s="304"/>
      <c r="WBD28" s="304"/>
      <c r="WBE28" s="304"/>
      <c r="WBF28" s="304"/>
      <c r="WBG28" s="304"/>
      <c r="WBH28" s="304"/>
      <c r="WBI28" s="304"/>
      <c r="WBJ28" s="304"/>
      <c r="WBK28" s="304"/>
      <c r="WBL28" s="304"/>
      <c r="WBM28" s="304"/>
      <c r="WBN28" s="304"/>
      <c r="WBO28" s="304"/>
      <c r="WBP28" s="304"/>
      <c r="WBQ28" s="304"/>
      <c r="WBR28" s="304"/>
      <c r="WBS28" s="304"/>
      <c r="WBT28" s="304"/>
      <c r="WBU28" s="304"/>
      <c r="WBV28" s="304"/>
      <c r="WBW28" s="304"/>
      <c r="WBX28" s="304"/>
      <c r="WBY28" s="304"/>
      <c r="WBZ28" s="304"/>
      <c r="WCA28" s="304"/>
      <c r="WCB28" s="304"/>
      <c r="WCC28" s="304"/>
      <c r="WCD28" s="304"/>
      <c r="WCE28" s="304"/>
      <c r="WCF28" s="304"/>
      <c r="WCG28" s="304"/>
      <c r="WCH28" s="304"/>
      <c r="WCI28" s="304"/>
      <c r="WCJ28" s="304"/>
      <c r="WCK28" s="304"/>
      <c r="WCL28" s="304"/>
      <c r="WCM28" s="304"/>
      <c r="WCN28" s="304"/>
      <c r="WCO28" s="304"/>
      <c r="WCP28" s="304"/>
      <c r="WCQ28" s="304"/>
      <c r="WCR28" s="304"/>
      <c r="WCS28" s="304"/>
      <c r="WCT28" s="304"/>
      <c r="WCU28" s="304"/>
      <c r="WCV28" s="304"/>
      <c r="WCW28" s="304"/>
      <c r="WCX28" s="304"/>
      <c r="WCY28" s="304"/>
      <c r="WCZ28" s="304"/>
      <c r="WDA28" s="304"/>
      <c r="WDB28" s="304"/>
      <c r="WDC28" s="304"/>
      <c r="WDD28" s="304"/>
      <c r="WDE28" s="304"/>
      <c r="WDF28" s="304"/>
      <c r="WDG28" s="304"/>
      <c r="WDH28" s="304"/>
      <c r="WDI28" s="304"/>
      <c r="WDJ28" s="304"/>
      <c r="WDK28" s="304"/>
      <c r="WDL28" s="304"/>
      <c r="WDM28" s="304"/>
      <c r="WDN28" s="304"/>
      <c r="WDO28" s="304"/>
      <c r="WDP28" s="304"/>
      <c r="WDQ28" s="304"/>
      <c r="WDR28" s="304"/>
      <c r="WDS28" s="304"/>
      <c r="WDT28" s="304"/>
      <c r="WDU28" s="304"/>
      <c r="WDV28" s="304"/>
      <c r="WDW28" s="304"/>
      <c r="WDX28" s="304"/>
      <c r="WDY28" s="304"/>
      <c r="WDZ28" s="304"/>
      <c r="WEA28" s="304"/>
      <c r="WEB28" s="304"/>
      <c r="WEC28" s="304"/>
      <c r="WED28" s="304"/>
      <c r="WEE28" s="304"/>
      <c r="WEF28" s="304"/>
      <c r="WEG28" s="304"/>
      <c r="WEH28" s="304"/>
      <c r="WEI28" s="304"/>
      <c r="WEJ28" s="304"/>
      <c r="WEK28" s="304"/>
      <c r="WEL28" s="304"/>
      <c r="WEM28" s="304"/>
      <c r="WEN28" s="304"/>
      <c r="WEO28" s="304"/>
      <c r="WEP28" s="304"/>
      <c r="WEQ28" s="304"/>
      <c r="WER28" s="304"/>
      <c r="WES28" s="304"/>
      <c r="WET28" s="304"/>
      <c r="WEU28" s="304"/>
      <c r="WEV28" s="304"/>
      <c r="WEW28" s="304"/>
      <c r="WEX28" s="304"/>
      <c r="WEY28" s="304"/>
      <c r="WEZ28" s="304"/>
      <c r="WFA28" s="304"/>
      <c r="WFB28" s="304"/>
      <c r="WFC28" s="304"/>
      <c r="WFD28" s="304"/>
      <c r="WFE28" s="304"/>
      <c r="WFF28" s="304"/>
      <c r="WFG28" s="304"/>
      <c r="WFH28" s="304"/>
      <c r="WFI28" s="304"/>
      <c r="WFJ28" s="304"/>
      <c r="WFK28" s="304"/>
      <c r="WFL28" s="304"/>
      <c r="WFM28" s="304"/>
      <c r="WFN28" s="304"/>
      <c r="WFO28" s="304"/>
      <c r="WFP28" s="304"/>
      <c r="WFQ28" s="304"/>
      <c r="WFR28" s="304"/>
      <c r="WFS28" s="304"/>
      <c r="WFT28" s="304"/>
      <c r="WFU28" s="304"/>
      <c r="WFV28" s="304"/>
      <c r="WFW28" s="304"/>
      <c r="WFX28" s="304"/>
      <c r="WFY28" s="304"/>
      <c r="WFZ28" s="304"/>
      <c r="WGA28" s="304"/>
      <c r="WGB28" s="304"/>
      <c r="WGC28" s="304"/>
      <c r="WGD28" s="304"/>
      <c r="WGE28" s="304"/>
      <c r="WGF28" s="304"/>
      <c r="WGG28" s="304"/>
      <c r="WGH28" s="304"/>
      <c r="WGI28" s="304"/>
      <c r="WGJ28" s="304"/>
      <c r="WGK28" s="304"/>
      <c r="WGL28" s="304"/>
      <c r="WGM28" s="304"/>
      <c r="WGN28" s="304"/>
      <c r="WGO28" s="304"/>
      <c r="WGP28" s="304"/>
      <c r="WGQ28" s="304"/>
      <c r="WGR28" s="304"/>
      <c r="WGS28" s="304"/>
      <c r="WGT28" s="304"/>
      <c r="WGU28" s="304"/>
      <c r="WGV28" s="304"/>
      <c r="WGW28" s="304"/>
      <c r="WGX28" s="304"/>
      <c r="WGY28" s="304"/>
      <c r="WGZ28" s="304"/>
      <c r="WHA28" s="304"/>
      <c r="WHB28" s="304"/>
      <c r="WHC28" s="304"/>
      <c r="WHD28" s="304"/>
      <c r="WHE28" s="304"/>
      <c r="WHF28" s="304"/>
      <c r="WHG28" s="304"/>
      <c r="WHH28" s="304"/>
      <c r="WHI28" s="304"/>
      <c r="WHJ28" s="304"/>
      <c r="WHK28" s="304"/>
      <c r="WHL28" s="304"/>
      <c r="WHM28" s="304"/>
      <c r="WHN28" s="304"/>
      <c r="WHO28" s="304"/>
      <c r="WHP28" s="304"/>
      <c r="WHQ28" s="304"/>
      <c r="WHR28" s="304"/>
      <c r="WHS28" s="304"/>
      <c r="WHT28" s="304"/>
      <c r="WHU28" s="304"/>
      <c r="WHV28" s="304"/>
      <c r="WHW28" s="304"/>
      <c r="WHX28" s="304"/>
      <c r="WHY28" s="304"/>
      <c r="WHZ28" s="304"/>
      <c r="WIA28" s="304"/>
      <c r="WIB28" s="304"/>
      <c r="WIC28" s="304"/>
      <c r="WID28" s="304"/>
      <c r="WIE28" s="304"/>
      <c r="WIF28" s="304"/>
      <c r="WIG28" s="304"/>
      <c r="WIH28" s="304"/>
      <c r="WII28" s="304"/>
      <c r="WIJ28" s="304"/>
      <c r="WIK28" s="304"/>
      <c r="WIL28" s="304"/>
      <c r="WIM28" s="304"/>
      <c r="WIN28" s="304"/>
      <c r="WIO28" s="304"/>
      <c r="WIP28" s="304"/>
      <c r="WIQ28" s="304"/>
      <c r="WIR28" s="304"/>
      <c r="WIS28" s="304"/>
      <c r="WIT28" s="304"/>
      <c r="WIU28" s="304"/>
      <c r="WIV28" s="304"/>
      <c r="WIW28" s="304"/>
      <c r="WIX28" s="304"/>
      <c r="WIY28" s="304"/>
      <c r="WIZ28" s="304"/>
      <c r="WJA28" s="304"/>
      <c r="WJB28" s="304"/>
      <c r="WJC28" s="304"/>
      <c r="WJD28" s="304"/>
      <c r="WJE28" s="304"/>
      <c r="WJF28" s="304"/>
      <c r="WJG28" s="304"/>
      <c r="WJH28" s="304"/>
      <c r="WJI28" s="304"/>
      <c r="WJJ28" s="304"/>
      <c r="WJK28" s="304"/>
      <c r="WJL28" s="304"/>
      <c r="WJM28" s="304"/>
      <c r="WJN28" s="304"/>
      <c r="WJO28" s="304"/>
      <c r="WJP28" s="304"/>
      <c r="WJQ28" s="304"/>
      <c r="WJR28" s="304"/>
      <c r="WJS28" s="304"/>
      <c r="WJT28" s="304"/>
      <c r="WJU28" s="304"/>
      <c r="WJV28" s="304"/>
      <c r="WJW28" s="304"/>
      <c r="WJX28" s="304"/>
      <c r="WJY28" s="304"/>
      <c r="WJZ28" s="304"/>
      <c r="WKA28" s="304"/>
      <c r="WKB28" s="304"/>
      <c r="WKC28" s="304"/>
      <c r="WKD28" s="304"/>
      <c r="WKE28" s="304"/>
      <c r="WKF28" s="304"/>
      <c r="WKG28" s="304"/>
      <c r="WKH28" s="304"/>
      <c r="WKI28" s="304"/>
      <c r="WKJ28" s="304"/>
      <c r="WKK28" s="304"/>
      <c r="WKL28" s="304"/>
      <c r="WKM28" s="304"/>
      <c r="WKN28" s="304"/>
      <c r="WKO28" s="304"/>
      <c r="WKP28" s="304"/>
      <c r="WKQ28" s="304"/>
      <c r="WKR28" s="304"/>
      <c r="WKS28" s="304"/>
      <c r="WKT28" s="304"/>
      <c r="WKU28" s="304"/>
      <c r="WKV28" s="304"/>
      <c r="WKW28" s="304"/>
      <c r="WKX28" s="304"/>
      <c r="WKY28" s="304"/>
      <c r="WKZ28" s="304"/>
      <c r="WLA28" s="304"/>
      <c r="WLB28" s="304"/>
      <c r="WLC28" s="304"/>
      <c r="WLD28" s="304"/>
      <c r="WLE28" s="304"/>
      <c r="WLF28" s="304"/>
      <c r="WLG28" s="304"/>
      <c r="WLH28" s="304"/>
      <c r="WLI28" s="304"/>
      <c r="WLJ28" s="304"/>
      <c r="WLK28" s="304"/>
      <c r="WLL28" s="304"/>
      <c r="WLM28" s="304"/>
      <c r="WLN28" s="304"/>
      <c r="WLO28" s="304"/>
      <c r="WLP28" s="304"/>
      <c r="WLQ28" s="304"/>
      <c r="WLR28" s="304"/>
      <c r="WLS28" s="304"/>
      <c r="WLT28" s="304"/>
      <c r="WLU28" s="304"/>
      <c r="WLV28" s="304"/>
      <c r="WLW28" s="304"/>
      <c r="WLX28" s="304"/>
      <c r="WLY28" s="304"/>
      <c r="WLZ28" s="304"/>
      <c r="WMA28" s="304"/>
      <c r="WMB28" s="304"/>
      <c r="WMC28" s="304"/>
      <c r="WMD28" s="304"/>
      <c r="WME28" s="304"/>
      <c r="WMF28" s="304"/>
      <c r="WMG28" s="304"/>
      <c r="WMH28" s="304"/>
      <c r="WMI28" s="304"/>
      <c r="WMJ28" s="304"/>
      <c r="WMK28" s="304"/>
      <c r="WML28" s="304"/>
      <c r="WMM28" s="304"/>
      <c r="WMN28" s="304"/>
      <c r="WMO28" s="304"/>
      <c r="WMP28" s="304"/>
      <c r="WMQ28" s="304"/>
      <c r="WMR28" s="304"/>
      <c r="WMS28" s="304"/>
      <c r="WMT28" s="304"/>
      <c r="WMU28" s="304"/>
      <c r="WMV28" s="304"/>
      <c r="WMW28" s="304"/>
      <c r="WMX28" s="304"/>
      <c r="WMY28" s="304"/>
      <c r="WMZ28" s="304"/>
      <c r="WNA28" s="304"/>
      <c r="WNB28" s="304"/>
      <c r="WNC28" s="304"/>
      <c r="WND28" s="304"/>
      <c r="WNE28" s="304"/>
      <c r="WNF28" s="304"/>
      <c r="WNG28" s="304"/>
      <c r="WNH28" s="304"/>
      <c r="WNI28" s="304"/>
      <c r="WNJ28" s="304"/>
      <c r="WNK28" s="304"/>
      <c r="WNL28" s="304"/>
      <c r="WNM28" s="304"/>
      <c r="WNN28" s="304"/>
      <c r="WNO28" s="304"/>
      <c r="WNP28" s="304"/>
      <c r="WNQ28" s="304"/>
      <c r="WNR28" s="304"/>
      <c r="WNS28" s="304"/>
      <c r="WNT28" s="304"/>
      <c r="WNU28" s="304"/>
      <c r="WNV28" s="304"/>
      <c r="WNW28" s="304"/>
      <c r="WNX28" s="304"/>
      <c r="WNY28" s="304"/>
      <c r="WNZ28" s="304"/>
      <c r="WOA28" s="304"/>
      <c r="WOB28" s="304"/>
      <c r="WOC28" s="304"/>
      <c r="WOD28" s="304"/>
      <c r="WOE28" s="304"/>
      <c r="WOF28" s="304"/>
      <c r="WOG28" s="304"/>
      <c r="WOH28" s="304"/>
      <c r="WOI28" s="304"/>
      <c r="WOJ28" s="304"/>
      <c r="WOK28" s="304"/>
      <c r="WOL28" s="304"/>
      <c r="WOM28" s="304"/>
      <c r="WON28" s="304"/>
      <c r="WOO28" s="304"/>
      <c r="WOP28" s="304"/>
      <c r="WOQ28" s="304"/>
      <c r="WOR28" s="304"/>
      <c r="WOS28" s="304"/>
      <c r="WOT28" s="304"/>
      <c r="WOU28" s="304"/>
      <c r="WOV28" s="304"/>
      <c r="WOW28" s="304"/>
      <c r="WOX28" s="304"/>
      <c r="WOY28" s="304"/>
      <c r="WOZ28" s="304"/>
      <c r="WPA28" s="304"/>
      <c r="WPB28" s="304"/>
      <c r="WPC28" s="304"/>
      <c r="WPD28" s="304"/>
      <c r="WPE28" s="304"/>
      <c r="WPF28" s="304"/>
      <c r="WPG28" s="304"/>
      <c r="WPH28" s="304"/>
      <c r="WPI28" s="304"/>
      <c r="WPJ28" s="304"/>
      <c r="WPK28" s="304"/>
      <c r="WPL28" s="304"/>
      <c r="WPM28" s="304"/>
      <c r="WPN28" s="304"/>
      <c r="WPO28" s="304"/>
      <c r="WPP28" s="304"/>
      <c r="WPQ28" s="304"/>
      <c r="WPR28" s="304"/>
      <c r="WPS28" s="304"/>
      <c r="WPT28" s="304"/>
      <c r="WPU28" s="304"/>
      <c r="WPV28" s="304"/>
      <c r="WPW28" s="304"/>
      <c r="WPX28" s="304"/>
      <c r="WPY28" s="304"/>
      <c r="WPZ28" s="304"/>
      <c r="WQA28" s="304"/>
      <c r="WQB28" s="304"/>
      <c r="WQC28" s="304"/>
      <c r="WQD28" s="304"/>
      <c r="WQE28" s="304"/>
      <c r="WQF28" s="304"/>
      <c r="WQG28" s="304"/>
      <c r="WQH28" s="304"/>
      <c r="WQI28" s="304"/>
      <c r="WQJ28" s="304"/>
      <c r="WQK28" s="304"/>
      <c r="WQL28" s="304"/>
      <c r="WQM28" s="304"/>
      <c r="WQN28" s="304"/>
      <c r="WQO28" s="304"/>
      <c r="WQP28" s="304"/>
      <c r="WQQ28" s="304"/>
      <c r="WQR28" s="304"/>
      <c r="WQS28" s="304"/>
      <c r="WQT28" s="304"/>
      <c r="WQU28" s="304"/>
      <c r="WQV28" s="304"/>
      <c r="WQW28" s="304"/>
      <c r="WQX28" s="304"/>
      <c r="WQY28" s="304"/>
      <c r="WQZ28" s="304"/>
      <c r="WRA28" s="304"/>
      <c r="WRB28" s="304"/>
      <c r="WRC28" s="304"/>
      <c r="WRD28" s="304"/>
      <c r="WRE28" s="304"/>
      <c r="WRF28" s="304"/>
      <c r="WRG28" s="304"/>
      <c r="WRH28" s="304"/>
      <c r="WRI28" s="304"/>
      <c r="WRJ28" s="304"/>
      <c r="WRK28" s="304"/>
      <c r="WRL28" s="304"/>
      <c r="WRM28" s="304"/>
      <c r="WRN28" s="304"/>
      <c r="WRO28" s="304"/>
      <c r="WRP28" s="304"/>
      <c r="WRQ28" s="304"/>
      <c r="WRR28" s="304"/>
      <c r="WRS28" s="304"/>
      <c r="WRT28" s="304"/>
      <c r="WRU28" s="304"/>
      <c r="WRV28" s="304"/>
      <c r="WRW28" s="304"/>
      <c r="WRX28" s="304"/>
      <c r="WRY28" s="304"/>
      <c r="WRZ28" s="304"/>
      <c r="WSA28" s="304"/>
      <c r="WSB28" s="304"/>
      <c r="WSC28" s="304"/>
      <c r="WSD28" s="304"/>
      <c r="WSE28" s="304"/>
      <c r="WSF28" s="304"/>
      <c r="WSG28" s="304"/>
      <c r="WSH28" s="304"/>
      <c r="WSI28" s="304"/>
      <c r="WSJ28" s="304"/>
      <c r="WSK28" s="304"/>
      <c r="WSL28" s="304"/>
      <c r="WSM28" s="304"/>
      <c r="WSN28" s="304"/>
      <c r="WSO28" s="304"/>
      <c r="WSP28" s="304"/>
      <c r="WSQ28" s="304"/>
      <c r="WSR28" s="304"/>
      <c r="WSS28" s="304"/>
      <c r="WST28" s="304"/>
      <c r="WSU28" s="304"/>
      <c r="WSV28" s="304"/>
      <c r="WSW28" s="304"/>
      <c r="WSX28" s="304"/>
      <c r="WSY28" s="304"/>
      <c r="WSZ28" s="304"/>
      <c r="WTA28" s="304"/>
      <c r="WTB28" s="304"/>
      <c r="WTC28" s="304"/>
      <c r="WTD28" s="304"/>
      <c r="WTE28" s="304"/>
      <c r="WTF28" s="304"/>
      <c r="WTG28" s="304"/>
      <c r="WTH28" s="304"/>
      <c r="WTI28" s="304"/>
      <c r="WTJ28" s="304"/>
      <c r="WTK28" s="304"/>
      <c r="WTL28" s="304"/>
      <c r="WTM28" s="304"/>
      <c r="WTN28" s="304"/>
      <c r="WTO28" s="304"/>
      <c r="WTP28" s="304"/>
      <c r="WTQ28" s="304"/>
      <c r="WTR28" s="304"/>
      <c r="WTS28" s="304"/>
      <c r="WTT28" s="304"/>
      <c r="WTU28" s="304"/>
      <c r="WTV28" s="304"/>
      <c r="WTW28" s="304"/>
      <c r="WTX28" s="304"/>
      <c r="WTY28" s="304"/>
      <c r="WTZ28" s="304"/>
      <c r="WUA28" s="304"/>
      <c r="WUB28" s="304"/>
      <c r="WUC28" s="304"/>
      <c r="WUD28" s="304"/>
      <c r="WUE28" s="304"/>
      <c r="WUF28" s="304"/>
      <c r="WUG28" s="304"/>
      <c r="WUH28" s="304"/>
      <c r="WUI28" s="304"/>
      <c r="WUJ28" s="304"/>
      <c r="WUK28" s="304"/>
      <c r="WUL28" s="304"/>
      <c r="WUM28" s="304"/>
      <c r="WUN28" s="304"/>
      <c r="WUO28" s="304"/>
      <c r="WUP28" s="304"/>
      <c r="WUQ28" s="304"/>
      <c r="WUR28" s="304"/>
      <c r="WUS28" s="304"/>
      <c r="WUT28" s="304"/>
      <c r="WUU28" s="304"/>
      <c r="WUV28" s="304"/>
      <c r="WUW28" s="304"/>
      <c r="WUX28" s="304"/>
      <c r="WUY28" s="304"/>
      <c r="WUZ28" s="304"/>
      <c r="WVA28" s="304"/>
      <c r="WVB28" s="304"/>
      <c r="WVC28" s="304"/>
      <c r="WVD28" s="304"/>
      <c r="WVE28" s="304"/>
      <c r="WVF28" s="304"/>
      <c r="WVG28" s="304"/>
      <c r="WVH28" s="304"/>
      <c r="WVI28" s="304"/>
      <c r="WVJ28" s="304"/>
      <c r="WVK28" s="304"/>
      <c r="WVL28" s="304"/>
      <c r="WVM28" s="304"/>
      <c r="WVN28" s="304"/>
      <c r="WVO28" s="304"/>
      <c r="WVP28" s="304"/>
      <c r="WVQ28" s="304"/>
      <c r="WVR28" s="304"/>
      <c r="WVS28" s="304"/>
      <c r="WVT28" s="304"/>
      <c r="WVU28" s="304"/>
      <c r="WVV28" s="304"/>
      <c r="WVW28" s="304"/>
      <c r="WVX28" s="304"/>
      <c r="WVY28" s="304"/>
      <c r="WVZ28" s="304"/>
      <c r="WWA28" s="304"/>
      <c r="WWB28" s="304"/>
      <c r="WWC28" s="304"/>
      <c r="WWD28" s="304"/>
      <c r="WWE28" s="304"/>
      <c r="WWF28" s="304"/>
      <c r="WWG28" s="304"/>
      <c r="WWH28" s="304"/>
      <c r="WWI28" s="304"/>
      <c r="WWJ28" s="304"/>
      <c r="WWK28" s="304"/>
      <c r="WWL28" s="304"/>
      <c r="WWM28" s="304"/>
      <c r="WWN28" s="304"/>
      <c r="WWO28" s="304"/>
      <c r="WWP28" s="304"/>
      <c r="WWQ28" s="304"/>
      <c r="WWR28" s="304"/>
      <c r="WWS28" s="304"/>
      <c r="WWT28" s="304"/>
      <c r="WWU28" s="304"/>
      <c r="WWV28" s="304"/>
      <c r="WWW28" s="304"/>
      <c r="WWX28" s="304"/>
      <c r="WWY28" s="304"/>
      <c r="WWZ28" s="304"/>
      <c r="WXA28" s="304"/>
      <c r="WXB28" s="304"/>
      <c r="WXC28" s="304"/>
      <c r="WXD28" s="304"/>
      <c r="WXE28" s="304"/>
      <c r="WXF28" s="304"/>
      <c r="WXG28" s="304"/>
      <c r="WXH28" s="304"/>
      <c r="WXI28" s="304"/>
      <c r="WXJ28" s="304"/>
      <c r="WXK28" s="304"/>
      <c r="WXL28" s="304"/>
      <c r="WXM28" s="304"/>
      <c r="WXN28" s="304"/>
      <c r="WXO28" s="304"/>
      <c r="WXP28" s="304"/>
      <c r="WXQ28" s="304"/>
      <c r="WXR28" s="304"/>
      <c r="WXS28" s="304"/>
      <c r="WXT28" s="304"/>
      <c r="WXU28" s="304"/>
      <c r="WXV28" s="304"/>
      <c r="WXW28" s="304"/>
      <c r="WXX28" s="304"/>
      <c r="WXY28" s="304"/>
      <c r="WXZ28" s="304"/>
      <c r="WYA28" s="304"/>
      <c r="WYB28" s="304"/>
      <c r="WYC28" s="304"/>
      <c r="WYD28" s="304"/>
      <c r="WYE28" s="304"/>
      <c r="WYF28" s="304"/>
      <c r="WYG28" s="304"/>
      <c r="WYH28" s="304"/>
      <c r="WYI28" s="304"/>
      <c r="WYJ28" s="304"/>
      <c r="WYK28" s="304"/>
      <c r="WYL28" s="304"/>
      <c r="WYM28" s="304"/>
      <c r="WYN28" s="304"/>
      <c r="WYO28" s="304"/>
      <c r="WYP28" s="304"/>
      <c r="WYQ28" s="304"/>
      <c r="WYR28" s="304"/>
      <c r="WYS28" s="304"/>
      <c r="WYT28" s="304"/>
      <c r="WYU28" s="304"/>
      <c r="WYV28" s="304"/>
      <c r="WYW28" s="304"/>
      <c r="WYX28" s="304"/>
      <c r="WYY28" s="304"/>
      <c r="WYZ28" s="304"/>
      <c r="WZA28" s="304"/>
      <c r="WZB28" s="304"/>
      <c r="WZC28" s="304"/>
      <c r="WZD28" s="304"/>
      <c r="WZE28" s="304"/>
      <c r="WZF28" s="304"/>
      <c r="WZG28" s="304"/>
      <c r="WZH28" s="304"/>
      <c r="WZI28" s="304"/>
      <c r="WZJ28" s="304"/>
      <c r="WZK28" s="304"/>
      <c r="WZL28" s="304"/>
      <c r="WZM28" s="304"/>
      <c r="WZN28" s="304"/>
      <c r="WZO28" s="304"/>
      <c r="WZP28" s="304"/>
      <c r="WZQ28" s="304"/>
      <c r="WZR28" s="304"/>
      <c r="WZS28" s="304"/>
      <c r="WZT28" s="304"/>
      <c r="WZU28" s="304"/>
      <c r="WZV28" s="304"/>
      <c r="WZW28" s="304"/>
      <c r="WZX28" s="304"/>
      <c r="WZY28" s="304"/>
      <c r="WZZ28" s="304"/>
      <c r="XAA28" s="304"/>
      <c r="XAB28" s="304"/>
      <c r="XAC28" s="304"/>
      <c r="XAD28" s="304"/>
      <c r="XAE28" s="304"/>
      <c r="XAF28" s="304"/>
      <c r="XAG28" s="304"/>
      <c r="XAH28" s="304"/>
      <c r="XAI28" s="304"/>
      <c r="XAJ28" s="304"/>
      <c r="XAK28" s="304"/>
      <c r="XAL28" s="304"/>
      <c r="XAM28" s="304"/>
      <c r="XAN28" s="304"/>
      <c r="XAO28" s="304"/>
      <c r="XAP28" s="304"/>
      <c r="XAQ28" s="304"/>
      <c r="XAR28" s="304"/>
      <c r="XAS28" s="304"/>
      <c r="XAT28" s="304"/>
      <c r="XAU28" s="304"/>
      <c r="XAV28" s="304"/>
      <c r="XAW28" s="304"/>
      <c r="XAX28" s="304"/>
      <c r="XAY28" s="304"/>
      <c r="XAZ28" s="304"/>
      <c r="XBA28" s="304"/>
      <c r="XBB28" s="304"/>
      <c r="XBC28" s="304"/>
      <c r="XBD28" s="304"/>
      <c r="XBE28" s="304"/>
      <c r="XBF28" s="304"/>
      <c r="XBG28" s="304"/>
      <c r="XBH28" s="304"/>
      <c r="XBI28" s="304"/>
      <c r="XBJ28" s="304"/>
      <c r="XBK28" s="304"/>
      <c r="XBL28" s="304"/>
      <c r="XBM28" s="304"/>
      <c r="XBN28" s="304"/>
      <c r="XBO28" s="304"/>
      <c r="XBP28" s="304"/>
      <c r="XBQ28" s="304"/>
      <c r="XBR28" s="304"/>
      <c r="XBS28" s="304"/>
      <c r="XBT28" s="304"/>
      <c r="XBU28" s="304"/>
      <c r="XBV28" s="304"/>
      <c r="XBW28" s="304"/>
      <c r="XBX28" s="304"/>
      <c r="XBY28" s="304"/>
      <c r="XBZ28" s="304"/>
      <c r="XCA28" s="304"/>
      <c r="XCB28" s="304"/>
      <c r="XCC28" s="304"/>
      <c r="XCD28" s="304"/>
      <c r="XCE28" s="304"/>
      <c r="XCF28" s="304"/>
      <c r="XCG28" s="304"/>
      <c r="XCH28" s="304"/>
      <c r="XCI28" s="304"/>
      <c r="XCJ28" s="304"/>
      <c r="XCK28" s="304"/>
      <c r="XCL28" s="304"/>
      <c r="XCM28" s="304"/>
      <c r="XCN28" s="304"/>
      <c r="XCO28" s="304"/>
      <c r="XCP28" s="304"/>
      <c r="XCQ28" s="304"/>
      <c r="XCR28" s="304"/>
      <c r="XCS28" s="304"/>
      <c r="XCT28" s="304"/>
      <c r="XCU28" s="304"/>
      <c r="XCV28" s="304"/>
      <c r="XCW28" s="304"/>
      <c r="XCX28" s="304"/>
      <c r="XCY28" s="304"/>
      <c r="XCZ28" s="304"/>
      <c r="XDA28" s="304"/>
      <c r="XDB28" s="304"/>
      <c r="XDC28" s="304"/>
      <c r="XDD28" s="304"/>
      <c r="XDE28" s="304"/>
      <c r="XDF28" s="304"/>
      <c r="XDG28" s="304"/>
      <c r="XDH28" s="304"/>
      <c r="XDI28" s="304"/>
      <c r="XDJ28" s="304"/>
      <c r="XDK28" s="304"/>
      <c r="XDL28" s="304"/>
      <c r="XDM28" s="304"/>
      <c r="XDN28" s="304"/>
      <c r="XDO28" s="304"/>
      <c r="XDP28" s="304"/>
      <c r="XDQ28" s="304"/>
      <c r="XDR28" s="304"/>
      <c r="XDS28" s="304"/>
      <c r="XDT28" s="304"/>
      <c r="XDU28" s="304"/>
      <c r="XDV28" s="304"/>
      <c r="XDW28" s="304"/>
      <c r="XDX28" s="304"/>
      <c r="XDY28" s="304"/>
      <c r="XDZ28" s="304"/>
      <c r="XEA28" s="304"/>
      <c r="XEB28" s="304"/>
      <c r="XEC28" s="304"/>
      <c r="XED28" s="304"/>
      <c r="XEE28" s="304"/>
      <c r="XEF28" s="304"/>
      <c r="XEG28" s="304"/>
      <c r="XEH28" s="304"/>
      <c r="XEI28" s="304"/>
      <c r="XEJ28" s="304"/>
      <c r="XEK28" s="304"/>
      <c r="XEL28" s="304"/>
      <c r="XEM28" s="304"/>
      <c r="XEN28" s="304"/>
      <c r="XEO28" s="304"/>
      <c r="XEP28" s="304"/>
      <c r="XEQ28" s="304"/>
      <c r="XER28" s="304"/>
      <c r="XES28" s="304"/>
      <c r="XET28" s="304"/>
      <c r="XEU28" s="304"/>
      <c r="XEV28" s="304"/>
      <c r="XEW28" s="304"/>
      <c r="XEX28" s="304"/>
      <c r="XEY28" s="304"/>
      <c r="XEZ28" s="304"/>
      <c r="XFA28" s="304"/>
      <c r="XFB28" s="304"/>
      <c r="XFC28" s="304"/>
      <c r="XFD28" s="304"/>
    </row>
    <row r="29" spans="1:16384" s="303" customFormat="1" ht="22.5" x14ac:dyDescent="0.2">
      <c r="A29" s="103"/>
      <c r="B29" s="103"/>
      <c r="C29" s="244"/>
      <c r="D29" s="245" t="s">
        <v>147</v>
      </c>
      <c r="E29" s="245"/>
      <c r="F29" s="245"/>
      <c r="G29" s="125" t="s">
        <v>138</v>
      </c>
      <c r="H29" s="120" t="s">
        <v>140</v>
      </c>
      <c r="I29" s="121" t="s">
        <v>143</v>
      </c>
      <c r="J29" s="125" t="s">
        <v>138</v>
      </c>
      <c r="K29" s="120" t="s">
        <v>140</v>
      </c>
      <c r="L29" s="122" t="s">
        <v>143</v>
      </c>
      <c r="M29" s="125" t="s">
        <v>138</v>
      </c>
      <c r="N29" s="120" t="s">
        <v>140</v>
      </c>
      <c r="O29" s="122" t="s">
        <v>143</v>
      </c>
      <c r="P29" s="125" t="s">
        <v>138</v>
      </c>
      <c r="Q29" s="120" t="s">
        <v>140</v>
      </c>
      <c r="R29" s="122" t="s">
        <v>143</v>
      </c>
      <c r="S29" s="125" t="s">
        <v>138</v>
      </c>
      <c r="T29" s="120" t="s">
        <v>140</v>
      </c>
      <c r="U29" s="122" t="s">
        <v>143</v>
      </c>
      <c r="V29" s="125" t="s">
        <v>138</v>
      </c>
      <c r="W29" s="128" t="s">
        <v>140</v>
      </c>
      <c r="X29" s="122" t="s">
        <v>143</v>
      </c>
      <c r="Y29" s="125" t="s">
        <v>138</v>
      </c>
      <c r="Z29" s="128" t="s">
        <v>140</v>
      </c>
      <c r="AA29" s="122" t="s">
        <v>143</v>
      </c>
      <c r="AB29" s="125" t="s">
        <v>138</v>
      </c>
      <c r="AC29" s="120" t="s">
        <v>140</v>
      </c>
      <c r="AD29" s="122" t="s">
        <v>143</v>
      </c>
      <c r="AE29" s="128" t="s">
        <v>138</v>
      </c>
      <c r="AF29" s="128" t="s">
        <v>140</v>
      </c>
      <c r="AG29" s="122" t="s">
        <v>143</v>
      </c>
      <c r="AH29" s="128" t="s">
        <v>138</v>
      </c>
      <c r="AI29" s="128" t="s">
        <v>140</v>
      </c>
      <c r="AJ29" s="122" t="s">
        <v>143</v>
      </c>
      <c r="AK29" s="125" t="s">
        <v>138</v>
      </c>
      <c r="AL29" s="120" t="s">
        <v>140</v>
      </c>
      <c r="AM29" s="126" t="s">
        <v>143</v>
      </c>
      <c r="AN29" s="125" t="s">
        <v>138</v>
      </c>
      <c r="AO29" s="120" t="s">
        <v>140</v>
      </c>
      <c r="AP29" s="123" t="s">
        <v>143</v>
      </c>
      <c r="AQ29" s="123" t="s">
        <v>138</v>
      </c>
      <c r="AR29" s="120" t="s">
        <v>140</v>
      </c>
      <c r="AS29" s="123" t="s">
        <v>143</v>
      </c>
      <c r="AT29" s="125" t="s">
        <v>138</v>
      </c>
      <c r="AU29" s="120" t="s">
        <v>140</v>
      </c>
      <c r="AV29" s="122" t="s">
        <v>143</v>
      </c>
      <c r="AW29" s="128" t="s">
        <v>138</v>
      </c>
      <c r="AX29" s="123" t="s">
        <v>140</v>
      </c>
      <c r="AY29" s="124" t="s">
        <v>143</v>
      </c>
      <c r="AZ29" s="128" t="s">
        <v>138</v>
      </c>
      <c r="BA29" s="123" t="s">
        <v>140</v>
      </c>
      <c r="BB29" s="124" t="s">
        <v>143</v>
      </c>
      <c r="BC29" s="78"/>
      <c r="BD29" s="229"/>
      <c r="BE29" s="229"/>
      <c r="BF29" s="229"/>
      <c r="BG29" s="229"/>
      <c r="BH29" s="229"/>
      <c r="BI29" s="229"/>
      <c r="BJ29" s="229"/>
      <c r="BK29" s="229"/>
      <c r="BL29" s="229"/>
      <c r="BM29" s="229"/>
      <c r="BN29" s="229"/>
      <c r="BO29" s="229"/>
      <c r="BP29" s="304"/>
      <c r="BQ29" s="304"/>
      <c r="BR29" s="304"/>
      <c r="BS29" s="304"/>
      <c r="BT29" s="304"/>
      <c r="BU29" s="304"/>
      <c r="BV29" s="304"/>
      <c r="BW29" s="304"/>
      <c r="BX29" s="304"/>
      <c r="BY29" s="304"/>
      <c r="BZ29" s="304"/>
      <c r="CA29" s="304"/>
      <c r="CB29" s="304"/>
      <c r="CC29" s="304"/>
      <c r="CD29" s="304"/>
      <c r="CE29" s="304"/>
      <c r="CF29" s="304"/>
      <c r="CG29" s="304"/>
      <c r="CH29" s="304"/>
      <c r="CI29" s="304"/>
      <c r="CJ29" s="304"/>
      <c r="CK29" s="304"/>
      <c r="CL29" s="304"/>
      <c r="CM29" s="304"/>
      <c r="CN29" s="304"/>
      <c r="CO29" s="304"/>
      <c r="CP29" s="304"/>
      <c r="CQ29" s="304"/>
      <c r="CR29" s="304"/>
      <c r="CS29" s="304"/>
      <c r="CT29" s="304"/>
      <c r="CU29" s="304"/>
      <c r="CV29" s="304"/>
      <c r="CW29" s="304"/>
      <c r="CX29" s="304"/>
      <c r="CY29" s="304"/>
      <c r="CZ29" s="304"/>
      <c r="DA29" s="304"/>
      <c r="DB29" s="304"/>
      <c r="DC29" s="304"/>
      <c r="DD29" s="304"/>
      <c r="DE29" s="304"/>
      <c r="DF29" s="304"/>
      <c r="DG29" s="304"/>
      <c r="DH29" s="304"/>
      <c r="DI29" s="304"/>
      <c r="DJ29" s="304"/>
      <c r="DK29" s="304"/>
      <c r="DL29" s="304"/>
      <c r="DM29" s="304"/>
      <c r="DN29" s="304"/>
      <c r="DO29" s="304"/>
      <c r="DP29" s="304"/>
      <c r="DQ29" s="304"/>
      <c r="DR29" s="304"/>
      <c r="DS29" s="304"/>
      <c r="DT29" s="304"/>
      <c r="DU29" s="304"/>
      <c r="DV29" s="304"/>
      <c r="DW29" s="304"/>
      <c r="DX29" s="304"/>
      <c r="DY29" s="304"/>
      <c r="DZ29" s="304"/>
      <c r="EA29" s="304"/>
      <c r="EB29" s="304"/>
      <c r="EC29" s="304"/>
      <c r="ED29" s="304"/>
      <c r="EE29" s="304"/>
      <c r="EF29" s="304"/>
      <c r="EG29" s="304"/>
      <c r="EH29" s="304"/>
      <c r="EI29" s="304"/>
      <c r="EJ29" s="304"/>
      <c r="EK29" s="304"/>
      <c r="EL29" s="304"/>
      <c r="EM29" s="304"/>
      <c r="EN29" s="304"/>
      <c r="EO29" s="304"/>
      <c r="EP29" s="304"/>
      <c r="EQ29" s="304"/>
      <c r="ER29" s="304"/>
      <c r="ES29" s="304"/>
      <c r="ET29" s="304"/>
      <c r="EU29" s="304"/>
      <c r="EV29" s="304"/>
      <c r="EW29" s="304"/>
      <c r="EX29" s="304"/>
      <c r="EY29" s="304"/>
      <c r="EZ29" s="304"/>
      <c r="FA29" s="304"/>
      <c r="FB29" s="304"/>
      <c r="FC29" s="304"/>
      <c r="FD29" s="304"/>
      <c r="FE29" s="304"/>
      <c r="FF29" s="304"/>
      <c r="FG29" s="304"/>
      <c r="FH29" s="304"/>
      <c r="FI29" s="304"/>
      <c r="FJ29" s="304"/>
      <c r="FK29" s="304"/>
      <c r="FL29" s="304"/>
      <c r="FM29" s="304"/>
      <c r="FN29" s="304"/>
      <c r="FO29" s="304"/>
      <c r="FP29" s="304"/>
      <c r="FQ29" s="304"/>
      <c r="FR29" s="304"/>
      <c r="FS29" s="304"/>
      <c r="FT29" s="304"/>
      <c r="FU29" s="304"/>
      <c r="FV29" s="304"/>
      <c r="FW29" s="304"/>
      <c r="FX29" s="304"/>
      <c r="FY29" s="304"/>
      <c r="FZ29" s="304"/>
      <c r="GA29" s="304"/>
      <c r="GB29" s="304"/>
      <c r="GC29" s="304"/>
      <c r="GD29" s="304"/>
      <c r="GE29" s="304"/>
      <c r="GF29" s="304"/>
      <c r="GG29" s="304"/>
      <c r="GH29" s="304"/>
      <c r="GI29" s="304"/>
      <c r="GJ29" s="304"/>
      <c r="GK29" s="304"/>
      <c r="GL29" s="304"/>
      <c r="GM29" s="304"/>
      <c r="GN29" s="304"/>
      <c r="GO29" s="304"/>
      <c r="GP29" s="304"/>
      <c r="GQ29" s="304"/>
      <c r="GR29" s="304"/>
      <c r="GS29" s="304"/>
      <c r="GT29" s="304"/>
      <c r="GU29" s="304"/>
      <c r="GV29" s="304"/>
      <c r="GW29" s="304"/>
      <c r="GX29" s="304"/>
      <c r="GY29" s="304"/>
      <c r="GZ29" s="304"/>
      <c r="HA29" s="304"/>
      <c r="HB29" s="304"/>
      <c r="HC29" s="304"/>
      <c r="HD29" s="304"/>
      <c r="HE29" s="304"/>
      <c r="HF29" s="304"/>
      <c r="HG29" s="304"/>
      <c r="HH29" s="304"/>
      <c r="HI29" s="304"/>
      <c r="HJ29" s="304"/>
      <c r="HK29" s="304"/>
      <c r="HL29" s="304"/>
      <c r="HM29" s="304"/>
      <c r="HN29" s="304"/>
      <c r="HO29" s="304"/>
      <c r="HP29" s="304"/>
      <c r="HQ29" s="304"/>
      <c r="HR29" s="304"/>
      <c r="HS29" s="304"/>
      <c r="HT29" s="304"/>
      <c r="HU29" s="304"/>
      <c r="HV29" s="304"/>
      <c r="HW29" s="304"/>
      <c r="HX29" s="304"/>
      <c r="HY29" s="304"/>
      <c r="HZ29" s="304"/>
      <c r="IA29" s="304"/>
      <c r="IB29" s="304"/>
      <c r="IC29" s="304"/>
      <c r="ID29" s="304"/>
      <c r="IE29" s="304"/>
      <c r="IF29" s="304"/>
      <c r="IG29" s="304"/>
      <c r="IH29" s="304"/>
      <c r="II29" s="304"/>
      <c r="IJ29" s="304"/>
      <c r="IK29" s="304"/>
      <c r="IL29" s="304"/>
      <c r="IM29" s="304"/>
      <c r="IN29" s="304"/>
      <c r="IO29" s="304"/>
      <c r="IP29" s="304"/>
      <c r="IQ29" s="304"/>
      <c r="IR29" s="304"/>
      <c r="IS29" s="304"/>
      <c r="IT29" s="304"/>
      <c r="IU29" s="304"/>
      <c r="IV29" s="304"/>
      <c r="IW29" s="304"/>
      <c r="IX29" s="304"/>
      <c r="IY29" s="304"/>
      <c r="IZ29" s="304"/>
      <c r="JA29" s="304"/>
      <c r="JB29" s="304"/>
      <c r="JC29" s="304"/>
      <c r="JD29" s="304"/>
      <c r="JE29" s="304"/>
      <c r="JF29" s="304"/>
      <c r="JG29" s="304"/>
      <c r="JH29" s="304"/>
      <c r="JI29" s="304"/>
      <c r="JJ29" s="304"/>
      <c r="JK29" s="304"/>
      <c r="JL29" s="304"/>
      <c r="JM29" s="304"/>
      <c r="JN29" s="304"/>
      <c r="JO29" s="304"/>
      <c r="JP29" s="304"/>
      <c r="JQ29" s="304"/>
      <c r="JR29" s="304"/>
      <c r="JS29" s="304"/>
      <c r="JT29" s="304"/>
      <c r="JU29" s="304"/>
      <c r="JV29" s="304"/>
      <c r="JW29" s="304"/>
      <c r="JX29" s="304"/>
      <c r="JY29" s="304"/>
      <c r="JZ29" s="304"/>
      <c r="KA29" s="304"/>
      <c r="KB29" s="304"/>
      <c r="KC29" s="304"/>
      <c r="KD29" s="304"/>
      <c r="KE29" s="304"/>
      <c r="KF29" s="304"/>
      <c r="KG29" s="304"/>
      <c r="KH29" s="304"/>
      <c r="KI29" s="304"/>
      <c r="KJ29" s="304"/>
      <c r="KK29" s="304"/>
      <c r="KL29" s="304"/>
      <c r="KM29" s="304"/>
      <c r="KN29" s="304"/>
      <c r="KO29" s="304"/>
      <c r="KP29" s="304"/>
      <c r="KQ29" s="304"/>
      <c r="KR29" s="304"/>
      <c r="KS29" s="304"/>
      <c r="KT29" s="304"/>
      <c r="KU29" s="304"/>
      <c r="KV29" s="304"/>
      <c r="KW29" s="304"/>
      <c r="KX29" s="304"/>
      <c r="KY29" s="304"/>
      <c r="KZ29" s="304"/>
      <c r="LA29" s="304"/>
      <c r="LB29" s="304"/>
      <c r="LC29" s="304"/>
      <c r="LD29" s="304"/>
      <c r="LE29" s="304"/>
      <c r="LF29" s="304"/>
      <c r="LG29" s="304"/>
      <c r="LH29" s="304"/>
      <c r="LI29" s="304"/>
      <c r="LJ29" s="304"/>
      <c r="LK29" s="304"/>
      <c r="LL29" s="304"/>
      <c r="LM29" s="304"/>
      <c r="LN29" s="304"/>
      <c r="LO29" s="304"/>
      <c r="LP29" s="304"/>
      <c r="LQ29" s="304"/>
      <c r="LR29" s="304"/>
      <c r="LS29" s="304"/>
      <c r="LT29" s="304"/>
      <c r="LU29" s="304"/>
      <c r="LV29" s="304"/>
      <c r="LW29" s="304"/>
      <c r="LX29" s="304"/>
      <c r="LY29" s="304"/>
      <c r="LZ29" s="304"/>
      <c r="MA29" s="304"/>
      <c r="MB29" s="304"/>
      <c r="MC29" s="304"/>
      <c r="MD29" s="304"/>
      <c r="ME29" s="304"/>
      <c r="MF29" s="304"/>
      <c r="MG29" s="304"/>
      <c r="MH29" s="304"/>
      <c r="MI29" s="304"/>
      <c r="MJ29" s="304"/>
      <c r="MK29" s="304"/>
      <c r="ML29" s="304"/>
      <c r="MM29" s="304"/>
      <c r="MN29" s="304"/>
      <c r="MO29" s="304"/>
      <c r="MP29" s="304"/>
      <c r="MQ29" s="304"/>
      <c r="MR29" s="304"/>
      <c r="MS29" s="304"/>
      <c r="MT29" s="304"/>
      <c r="MU29" s="304"/>
      <c r="MV29" s="304"/>
      <c r="MW29" s="304"/>
      <c r="MX29" s="304"/>
      <c r="MY29" s="304"/>
      <c r="MZ29" s="304"/>
      <c r="NA29" s="304"/>
      <c r="NB29" s="304"/>
      <c r="NC29" s="304"/>
      <c r="ND29" s="304"/>
      <c r="NE29" s="304"/>
      <c r="NF29" s="304"/>
      <c r="NG29" s="304"/>
      <c r="NH29" s="304"/>
      <c r="NI29" s="304"/>
      <c r="NJ29" s="304"/>
      <c r="NK29" s="304"/>
      <c r="NL29" s="304"/>
      <c r="NM29" s="304"/>
      <c r="NN29" s="304"/>
      <c r="NO29" s="304"/>
      <c r="NP29" s="304"/>
      <c r="NQ29" s="304"/>
      <c r="NR29" s="304"/>
      <c r="NS29" s="304"/>
      <c r="NT29" s="304"/>
      <c r="NU29" s="304"/>
      <c r="NV29" s="304"/>
      <c r="NW29" s="304"/>
      <c r="NX29" s="304"/>
      <c r="NY29" s="304"/>
      <c r="NZ29" s="304"/>
      <c r="OA29" s="304"/>
      <c r="OB29" s="304"/>
      <c r="OC29" s="304"/>
      <c r="OD29" s="304"/>
      <c r="OE29" s="304"/>
      <c r="OF29" s="304"/>
      <c r="OG29" s="304"/>
      <c r="OH29" s="304"/>
      <c r="OI29" s="304"/>
      <c r="OJ29" s="304"/>
      <c r="OK29" s="304"/>
      <c r="OL29" s="304"/>
      <c r="OM29" s="304"/>
      <c r="ON29" s="304"/>
      <c r="OO29" s="304"/>
      <c r="OP29" s="304"/>
      <c r="OQ29" s="304"/>
      <c r="OR29" s="304"/>
      <c r="OS29" s="304"/>
      <c r="OT29" s="304"/>
      <c r="OU29" s="304"/>
      <c r="OV29" s="304"/>
      <c r="OW29" s="304"/>
      <c r="OX29" s="304"/>
      <c r="OY29" s="304"/>
      <c r="OZ29" s="304"/>
      <c r="PA29" s="304"/>
      <c r="PB29" s="304"/>
      <c r="PC29" s="304"/>
      <c r="PD29" s="304"/>
      <c r="PE29" s="304"/>
      <c r="PF29" s="304"/>
      <c r="PG29" s="304"/>
      <c r="PH29" s="304"/>
      <c r="PI29" s="304"/>
      <c r="PJ29" s="304"/>
      <c r="PK29" s="304"/>
      <c r="PL29" s="304"/>
      <c r="PM29" s="304"/>
      <c r="PN29" s="304"/>
      <c r="PO29" s="304"/>
      <c r="PP29" s="304"/>
      <c r="PQ29" s="304"/>
      <c r="PR29" s="304"/>
      <c r="PS29" s="304"/>
      <c r="PT29" s="304"/>
      <c r="PU29" s="304"/>
      <c r="PV29" s="304"/>
      <c r="PW29" s="304"/>
      <c r="PX29" s="304"/>
      <c r="PY29" s="304"/>
      <c r="PZ29" s="304"/>
      <c r="QA29" s="304"/>
      <c r="QB29" s="304"/>
      <c r="QC29" s="304"/>
      <c r="QD29" s="304"/>
      <c r="QE29" s="304"/>
      <c r="QF29" s="304"/>
      <c r="QG29" s="304"/>
      <c r="QH29" s="304"/>
      <c r="QI29" s="304"/>
      <c r="QJ29" s="304"/>
      <c r="QK29" s="304"/>
      <c r="QL29" s="304"/>
      <c r="QM29" s="304"/>
      <c r="QN29" s="304"/>
      <c r="QO29" s="304"/>
      <c r="QP29" s="304"/>
      <c r="QQ29" s="304"/>
      <c r="QR29" s="304"/>
      <c r="QS29" s="304"/>
      <c r="QT29" s="304"/>
      <c r="QU29" s="304"/>
      <c r="QV29" s="304"/>
      <c r="QW29" s="304"/>
      <c r="QX29" s="304"/>
      <c r="QY29" s="304"/>
      <c r="QZ29" s="304"/>
      <c r="RA29" s="304"/>
      <c r="RB29" s="304"/>
      <c r="RC29" s="304"/>
      <c r="RD29" s="304"/>
      <c r="RE29" s="304"/>
      <c r="RF29" s="304"/>
      <c r="RG29" s="304"/>
      <c r="RH29" s="304"/>
      <c r="RI29" s="304"/>
      <c r="RJ29" s="304"/>
      <c r="RK29" s="304"/>
      <c r="RL29" s="304"/>
      <c r="RM29" s="304"/>
      <c r="RN29" s="304"/>
      <c r="RO29" s="304"/>
      <c r="RP29" s="304"/>
      <c r="RQ29" s="304"/>
      <c r="RR29" s="304"/>
      <c r="RS29" s="304"/>
      <c r="RT29" s="304"/>
      <c r="RU29" s="304"/>
      <c r="RV29" s="304"/>
      <c r="RW29" s="304"/>
      <c r="RX29" s="304"/>
      <c r="RY29" s="304"/>
      <c r="RZ29" s="304"/>
      <c r="SA29" s="304"/>
      <c r="SB29" s="304"/>
      <c r="SC29" s="304"/>
      <c r="SD29" s="304"/>
      <c r="SE29" s="304"/>
      <c r="SF29" s="304"/>
      <c r="SG29" s="304"/>
      <c r="SH29" s="304"/>
      <c r="SI29" s="304"/>
      <c r="SJ29" s="304"/>
      <c r="SK29" s="304"/>
      <c r="SL29" s="304"/>
      <c r="SM29" s="304"/>
      <c r="SN29" s="304"/>
      <c r="SO29" s="304"/>
      <c r="SP29" s="304"/>
      <c r="SQ29" s="304"/>
      <c r="SR29" s="304"/>
      <c r="SS29" s="304"/>
      <c r="ST29" s="304"/>
      <c r="SU29" s="304"/>
      <c r="SV29" s="304"/>
      <c r="SW29" s="304"/>
      <c r="SX29" s="304"/>
      <c r="SY29" s="304"/>
      <c r="SZ29" s="304"/>
      <c r="TA29" s="304"/>
      <c r="TB29" s="304"/>
      <c r="TC29" s="304"/>
      <c r="TD29" s="304"/>
      <c r="TE29" s="304"/>
      <c r="TF29" s="304"/>
      <c r="TG29" s="304"/>
      <c r="TH29" s="304"/>
      <c r="TI29" s="304"/>
      <c r="TJ29" s="304"/>
      <c r="TK29" s="304"/>
      <c r="TL29" s="304"/>
      <c r="TM29" s="304"/>
      <c r="TN29" s="304"/>
      <c r="TO29" s="304"/>
      <c r="TP29" s="304"/>
      <c r="TQ29" s="304"/>
      <c r="TR29" s="304"/>
      <c r="TS29" s="304"/>
      <c r="TT29" s="304"/>
      <c r="TU29" s="304"/>
      <c r="TV29" s="304"/>
      <c r="TW29" s="304"/>
      <c r="TX29" s="304"/>
      <c r="TY29" s="304"/>
      <c r="TZ29" s="304"/>
      <c r="UA29" s="304"/>
      <c r="UB29" s="304"/>
      <c r="UC29" s="304"/>
      <c r="UD29" s="304"/>
      <c r="UE29" s="304"/>
      <c r="UF29" s="304"/>
      <c r="UG29" s="304"/>
      <c r="UH29" s="304"/>
      <c r="UI29" s="304"/>
      <c r="UJ29" s="304"/>
      <c r="UK29" s="304"/>
      <c r="UL29" s="304"/>
      <c r="UM29" s="304"/>
      <c r="UN29" s="304"/>
      <c r="UO29" s="304"/>
      <c r="UP29" s="304"/>
      <c r="UQ29" s="304"/>
      <c r="UR29" s="304"/>
      <c r="US29" s="304"/>
      <c r="UT29" s="304"/>
      <c r="UU29" s="304"/>
      <c r="UV29" s="304"/>
      <c r="UW29" s="304"/>
      <c r="UX29" s="304"/>
      <c r="UY29" s="304"/>
      <c r="UZ29" s="304"/>
      <c r="VA29" s="304"/>
      <c r="VB29" s="304"/>
      <c r="VC29" s="304"/>
      <c r="VD29" s="304"/>
      <c r="VE29" s="304"/>
      <c r="VF29" s="304"/>
      <c r="VG29" s="304"/>
      <c r="VH29" s="304"/>
      <c r="VI29" s="304"/>
      <c r="VJ29" s="304"/>
      <c r="VK29" s="304"/>
      <c r="VL29" s="304"/>
      <c r="VM29" s="304"/>
      <c r="VN29" s="304"/>
      <c r="VO29" s="304"/>
      <c r="VP29" s="304"/>
      <c r="VQ29" s="304"/>
      <c r="VR29" s="304"/>
      <c r="VS29" s="304"/>
      <c r="VT29" s="304"/>
      <c r="VU29" s="304"/>
      <c r="VV29" s="304"/>
      <c r="VW29" s="304"/>
      <c r="VX29" s="304"/>
      <c r="VY29" s="304"/>
      <c r="VZ29" s="304"/>
      <c r="WA29" s="304"/>
      <c r="WB29" s="304"/>
      <c r="WC29" s="304"/>
      <c r="WD29" s="304"/>
      <c r="WE29" s="304"/>
      <c r="WF29" s="304"/>
      <c r="WG29" s="304"/>
      <c r="WH29" s="304"/>
      <c r="WI29" s="304"/>
      <c r="WJ29" s="304"/>
      <c r="WK29" s="304"/>
      <c r="WL29" s="304"/>
      <c r="WM29" s="304"/>
      <c r="WN29" s="304"/>
      <c r="WO29" s="304"/>
      <c r="WP29" s="304"/>
      <c r="WQ29" s="304"/>
      <c r="WR29" s="304"/>
      <c r="WS29" s="304"/>
      <c r="WT29" s="304"/>
      <c r="WU29" s="304"/>
      <c r="WV29" s="304"/>
      <c r="WW29" s="304"/>
      <c r="WX29" s="304"/>
      <c r="WY29" s="304"/>
      <c r="WZ29" s="304"/>
      <c r="XA29" s="304"/>
      <c r="XB29" s="304"/>
      <c r="XC29" s="304"/>
      <c r="XD29" s="304"/>
      <c r="XE29" s="304"/>
      <c r="XF29" s="304"/>
      <c r="XG29" s="304"/>
      <c r="XH29" s="304"/>
      <c r="XI29" s="304"/>
      <c r="XJ29" s="304"/>
      <c r="XK29" s="304"/>
      <c r="XL29" s="304"/>
      <c r="XM29" s="304"/>
      <c r="XN29" s="304"/>
      <c r="XO29" s="304"/>
      <c r="XP29" s="304"/>
      <c r="XQ29" s="304"/>
      <c r="XR29" s="304"/>
      <c r="XS29" s="304"/>
      <c r="XT29" s="304"/>
      <c r="XU29" s="304"/>
      <c r="XV29" s="304"/>
      <c r="XW29" s="304"/>
      <c r="XX29" s="304"/>
      <c r="XY29" s="304"/>
      <c r="XZ29" s="304"/>
      <c r="YA29" s="304"/>
      <c r="YB29" s="304"/>
      <c r="YC29" s="304"/>
      <c r="YD29" s="304"/>
      <c r="YE29" s="304"/>
      <c r="YF29" s="304"/>
      <c r="YG29" s="304"/>
      <c r="YH29" s="304"/>
      <c r="YI29" s="304"/>
      <c r="YJ29" s="304"/>
      <c r="YK29" s="304"/>
      <c r="YL29" s="304"/>
      <c r="YM29" s="304"/>
      <c r="YN29" s="304"/>
      <c r="YO29" s="304"/>
      <c r="YP29" s="304"/>
      <c r="YQ29" s="304"/>
      <c r="YR29" s="304"/>
      <c r="YS29" s="304"/>
      <c r="YT29" s="304"/>
      <c r="YU29" s="304"/>
      <c r="YV29" s="304"/>
      <c r="YW29" s="304"/>
      <c r="YX29" s="304"/>
      <c r="YY29" s="304"/>
      <c r="YZ29" s="304"/>
      <c r="ZA29" s="304"/>
      <c r="ZB29" s="304"/>
      <c r="ZC29" s="304"/>
      <c r="ZD29" s="304"/>
      <c r="ZE29" s="304"/>
      <c r="ZF29" s="304"/>
      <c r="ZG29" s="304"/>
      <c r="ZH29" s="304"/>
      <c r="ZI29" s="304"/>
      <c r="ZJ29" s="304"/>
      <c r="ZK29" s="304"/>
      <c r="ZL29" s="304"/>
      <c r="ZM29" s="304"/>
      <c r="ZN29" s="304"/>
      <c r="ZO29" s="304"/>
      <c r="ZP29" s="304"/>
      <c r="ZQ29" s="304"/>
      <c r="ZR29" s="304"/>
      <c r="ZS29" s="304"/>
      <c r="ZT29" s="304"/>
      <c r="ZU29" s="304"/>
      <c r="ZV29" s="304"/>
      <c r="ZW29" s="304"/>
      <c r="ZX29" s="304"/>
      <c r="ZY29" s="304"/>
      <c r="ZZ29" s="304"/>
      <c r="AAA29" s="304"/>
      <c r="AAB29" s="304"/>
      <c r="AAC29" s="304"/>
      <c r="AAD29" s="304"/>
      <c r="AAE29" s="304"/>
      <c r="AAF29" s="304"/>
      <c r="AAG29" s="304"/>
      <c r="AAH29" s="304"/>
      <c r="AAI29" s="304"/>
      <c r="AAJ29" s="304"/>
      <c r="AAK29" s="304"/>
      <c r="AAL29" s="304"/>
      <c r="AAM29" s="304"/>
      <c r="AAN29" s="304"/>
      <c r="AAO29" s="304"/>
      <c r="AAP29" s="304"/>
      <c r="AAQ29" s="304"/>
      <c r="AAR29" s="304"/>
      <c r="AAS29" s="304"/>
      <c r="AAT29" s="304"/>
      <c r="AAU29" s="304"/>
      <c r="AAV29" s="304"/>
      <c r="AAW29" s="304"/>
      <c r="AAX29" s="304"/>
      <c r="AAY29" s="304"/>
      <c r="AAZ29" s="304"/>
      <c r="ABA29" s="304"/>
      <c r="ABB29" s="304"/>
      <c r="ABC29" s="304"/>
      <c r="ABD29" s="304"/>
      <c r="ABE29" s="304"/>
      <c r="ABF29" s="304"/>
      <c r="ABG29" s="304"/>
      <c r="ABH29" s="304"/>
      <c r="ABI29" s="304"/>
      <c r="ABJ29" s="304"/>
      <c r="ABK29" s="304"/>
      <c r="ABL29" s="304"/>
      <c r="ABM29" s="304"/>
      <c r="ABN29" s="304"/>
      <c r="ABO29" s="304"/>
      <c r="ABP29" s="304"/>
      <c r="ABQ29" s="304"/>
      <c r="ABR29" s="304"/>
      <c r="ABS29" s="304"/>
      <c r="ABT29" s="304"/>
      <c r="ABU29" s="304"/>
      <c r="ABV29" s="304"/>
      <c r="ABW29" s="304"/>
      <c r="ABX29" s="304"/>
      <c r="ABY29" s="304"/>
      <c r="ABZ29" s="304"/>
      <c r="ACA29" s="304"/>
      <c r="ACB29" s="304"/>
      <c r="ACC29" s="304"/>
      <c r="ACD29" s="304"/>
      <c r="ACE29" s="304"/>
      <c r="ACF29" s="304"/>
      <c r="ACG29" s="304"/>
      <c r="ACH29" s="304"/>
      <c r="ACI29" s="304"/>
      <c r="ACJ29" s="304"/>
      <c r="ACK29" s="304"/>
      <c r="ACL29" s="304"/>
      <c r="ACM29" s="304"/>
      <c r="ACN29" s="304"/>
      <c r="ACO29" s="304"/>
      <c r="ACP29" s="304"/>
      <c r="ACQ29" s="304"/>
      <c r="ACR29" s="304"/>
      <c r="ACS29" s="304"/>
      <c r="ACT29" s="304"/>
      <c r="ACU29" s="304"/>
      <c r="ACV29" s="304"/>
      <c r="ACW29" s="304"/>
      <c r="ACX29" s="304"/>
      <c r="ACY29" s="304"/>
      <c r="ACZ29" s="304"/>
      <c r="ADA29" s="304"/>
      <c r="ADB29" s="304"/>
      <c r="ADC29" s="304"/>
      <c r="ADD29" s="304"/>
      <c r="ADE29" s="304"/>
      <c r="ADF29" s="304"/>
      <c r="ADG29" s="304"/>
      <c r="ADH29" s="304"/>
      <c r="ADI29" s="304"/>
      <c r="ADJ29" s="304"/>
      <c r="ADK29" s="304"/>
      <c r="ADL29" s="304"/>
      <c r="ADM29" s="304"/>
      <c r="ADN29" s="304"/>
      <c r="ADO29" s="304"/>
      <c r="ADP29" s="304"/>
      <c r="ADQ29" s="304"/>
      <c r="ADR29" s="304"/>
      <c r="ADS29" s="304"/>
      <c r="ADT29" s="304"/>
      <c r="ADU29" s="304"/>
      <c r="ADV29" s="304"/>
      <c r="ADW29" s="304"/>
      <c r="ADX29" s="304"/>
      <c r="ADY29" s="304"/>
      <c r="ADZ29" s="304"/>
      <c r="AEA29" s="304"/>
      <c r="AEB29" s="304"/>
      <c r="AEC29" s="304"/>
      <c r="AED29" s="304"/>
      <c r="AEE29" s="304"/>
      <c r="AEF29" s="304"/>
      <c r="AEG29" s="304"/>
      <c r="AEH29" s="304"/>
      <c r="AEI29" s="304"/>
      <c r="AEJ29" s="304"/>
      <c r="AEK29" s="304"/>
      <c r="AEL29" s="304"/>
      <c r="AEM29" s="304"/>
      <c r="AEN29" s="304"/>
      <c r="AEO29" s="304"/>
      <c r="AEP29" s="304"/>
      <c r="AEQ29" s="304"/>
      <c r="AER29" s="304"/>
      <c r="AES29" s="304"/>
      <c r="AET29" s="304"/>
      <c r="AEU29" s="304"/>
      <c r="AEV29" s="304"/>
      <c r="AEW29" s="304"/>
      <c r="AEX29" s="304"/>
      <c r="AEY29" s="304"/>
      <c r="AEZ29" s="304"/>
      <c r="AFA29" s="304"/>
      <c r="AFB29" s="304"/>
      <c r="AFC29" s="304"/>
      <c r="AFD29" s="304"/>
      <c r="AFE29" s="304"/>
      <c r="AFF29" s="304"/>
      <c r="AFG29" s="304"/>
      <c r="AFH29" s="304"/>
      <c r="AFI29" s="304"/>
      <c r="AFJ29" s="304"/>
      <c r="AFK29" s="304"/>
      <c r="AFL29" s="304"/>
      <c r="AFM29" s="304"/>
      <c r="AFN29" s="304"/>
      <c r="AFO29" s="304"/>
      <c r="AFP29" s="304"/>
      <c r="AFQ29" s="304"/>
      <c r="AFR29" s="304"/>
      <c r="AFS29" s="304"/>
      <c r="AFT29" s="304"/>
      <c r="AFU29" s="304"/>
      <c r="AFV29" s="304"/>
      <c r="AFW29" s="304"/>
      <c r="AFX29" s="304"/>
      <c r="AFY29" s="304"/>
      <c r="AFZ29" s="304"/>
      <c r="AGA29" s="304"/>
      <c r="AGB29" s="304"/>
      <c r="AGC29" s="304"/>
      <c r="AGD29" s="304"/>
      <c r="AGE29" s="304"/>
      <c r="AGF29" s="304"/>
      <c r="AGG29" s="304"/>
      <c r="AGH29" s="304"/>
      <c r="AGI29" s="304"/>
      <c r="AGJ29" s="304"/>
      <c r="AGK29" s="304"/>
      <c r="AGL29" s="304"/>
      <c r="AGM29" s="304"/>
      <c r="AGN29" s="304"/>
      <c r="AGO29" s="304"/>
      <c r="AGP29" s="304"/>
      <c r="AGQ29" s="304"/>
      <c r="AGR29" s="304"/>
      <c r="AGS29" s="304"/>
      <c r="AGT29" s="304"/>
      <c r="AGU29" s="304"/>
      <c r="AGV29" s="304"/>
      <c r="AGW29" s="304"/>
      <c r="AGX29" s="304"/>
      <c r="AGY29" s="304"/>
      <c r="AGZ29" s="304"/>
      <c r="AHA29" s="304"/>
      <c r="AHB29" s="304"/>
      <c r="AHC29" s="304"/>
      <c r="AHD29" s="304"/>
      <c r="AHE29" s="304"/>
      <c r="AHF29" s="304"/>
      <c r="AHG29" s="304"/>
      <c r="AHH29" s="304"/>
      <c r="AHI29" s="304"/>
      <c r="AHJ29" s="304"/>
      <c r="AHK29" s="304"/>
      <c r="AHL29" s="304"/>
      <c r="AHM29" s="304"/>
      <c r="AHN29" s="304"/>
      <c r="AHO29" s="304"/>
      <c r="AHP29" s="304"/>
      <c r="AHQ29" s="304"/>
      <c r="AHR29" s="304"/>
      <c r="AHS29" s="304"/>
      <c r="AHT29" s="304"/>
      <c r="AHU29" s="304"/>
      <c r="AHV29" s="304"/>
      <c r="AHW29" s="304"/>
      <c r="AHX29" s="304"/>
      <c r="AHY29" s="304"/>
      <c r="AHZ29" s="304"/>
      <c r="AIA29" s="304"/>
      <c r="AIB29" s="304"/>
      <c r="AIC29" s="304"/>
      <c r="AID29" s="304"/>
      <c r="AIE29" s="304"/>
      <c r="AIF29" s="304"/>
      <c r="AIG29" s="304"/>
      <c r="AIH29" s="304"/>
      <c r="AII29" s="304"/>
      <c r="AIJ29" s="304"/>
      <c r="AIK29" s="304"/>
      <c r="AIL29" s="304"/>
      <c r="AIM29" s="304"/>
      <c r="AIN29" s="304"/>
      <c r="AIO29" s="304"/>
      <c r="AIP29" s="304"/>
      <c r="AIQ29" s="304"/>
      <c r="AIR29" s="304"/>
      <c r="AIS29" s="304"/>
      <c r="AIT29" s="304"/>
      <c r="AIU29" s="304"/>
      <c r="AIV29" s="304"/>
      <c r="AIW29" s="304"/>
      <c r="AIX29" s="304"/>
      <c r="AIY29" s="304"/>
      <c r="AIZ29" s="304"/>
      <c r="AJA29" s="304"/>
      <c r="AJB29" s="304"/>
      <c r="AJC29" s="304"/>
      <c r="AJD29" s="304"/>
      <c r="AJE29" s="304"/>
      <c r="AJF29" s="304"/>
      <c r="AJG29" s="304"/>
      <c r="AJH29" s="304"/>
      <c r="AJI29" s="304"/>
      <c r="AJJ29" s="304"/>
      <c r="AJK29" s="304"/>
      <c r="AJL29" s="304"/>
      <c r="AJM29" s="304"/>
      <c r="AJN29" s="304"/>
      <c r="AJO29" s="304"/>
      <c r="AJP29" s="304"/>
      <c r="AJQ29" s="304"/>
      <c r="AJR29" s="304"/>
      <c r="AJS29" s="304"/>
      <c r="AJT29" s="304"/>
      <c r="AJU29" s="304"/>
      <c r="AJV29" s="304"/>
      <c r="AJW29" s="304"/>
      <c r="AJX29" s="304"/>
      <c r="AJY29" s="304"/>
      <c r="AJZ29" s="304"/>
      <c r="AKA29" s="304"/>
      <c r="AKB29" s="304"/>
      <c r="AKC29" s="304"/>
      <c r="AKD29" s="304"/>
      <c r="AKE29" s="304"/>
      <c r="AKF29" s="304"/>
      <c r="AKG29" s="304"/>
      <c r="AKH29" s="304"/>
      <c r="AKI29" s="304"/>
      <c r="AKJ29" s="304"/>
      <c r="AKK29" s="304"/>
      <c r="AKL29" s="304"/>
      <c r="AKM29" s="304"/>
      <c r="AKN29" s="304"/>
      <c r="AKO29" s="304"/>
      <c r="AKP29" s="304"/>
      <c r="AKQ29" s="304"/>
      <c r="AKR29" s="304"/>
      <c r="AKS29" s="304"/>
      <c r="AKT29" s="304"/>
      <c r="AKU29" s="304"/>
      <c r="AKV29" s="304"/>
      <c r="AKW29" s="304"/>
      <c r="AKX29" s="304"/>
      <c r="AKY29" s="304"/>
      <c r="AKZ29" s="304"/>
      <c r="ALA29" s="304"/>
      <c r="ALB29" s="304"/>
      <c r="ALC29" s="304"/>
      <c r="ALD29" s="304"/>
      <c r="ALE29" s="304"/>
      <c r="ALF29" s="304"/>
      <c r="ALG29" s="304"/>
      <c r="ALH29" s="304"/>
      <c r="ALI29" s="304"/>
      <c r="ALJ29" s="304"/>
      <c r="ALK29" s="304"/>
      <c r="ALL29" s="304"/>
      <c r="ALM29" s="304"/>
      <c r="ALN29" s="304"/>
      <c r="ALO29" s="304"/>
      <c r="ALP29" s="304"/>
      <c r="ALQ29" s="304"/>
      <c r="ALR29" s="304"/>
      <c r="ALS29" s="304"/>
      <c r="ALT29" s="304"/>
      <c r="ALU29" s="304"/>
      <c r="ALV29" s="304"/>
      <c r="ALW29" s="304"/>
      <c r="ALX29" s="304"/>
      <c r="ALY29" s="304"/>
      <c r="ALZ29" s="304"/>
      <c r="AMA29" s="304"/>
      <c r="AMB29" s="304"/>
      <c r="AMC29" s="304"/>
      <c r="AMD29" s="304"/>
      <c r="AME29" s="304"/>
      <c r="AMF29" s="304"/>
      <c r="AMG29" s="304"/>
      <c r="AMH29" s="304"/>
      <c r="AMI29" s="304"/>
      <c r="AMJ29" s="304"/>
      <c r="AMK29" s="304"/>
      <c r="AML29" s="304"/>
      <c r="AMM29" s="304"/>
      <c r="AMN29" s="304"/>
      <c r="AMO29" s="304"/>
      <c r="AMP29" s="304"/>
      <c r="AMQ29" s="304"/>
      <c r="AMR29" s="304"/>
      <c r="AMS29" s="304"/>
      <c r="AMT29" s="304"/>
      <c r="AMU29" s="304"/>
      <c r="AMV29" s="304"/>
      <c r="AMW29" s="304"/>
      <c r="AMX29" s="304"/>
      <c r="AMY29" s="304"/>
      <c r="AMZ29" s="304"/>
      <c r="ANA29" s="304"/>
      <c r="ANB29" s="304"/>
      <c r="ANC29" s="304"/>
      <c r="AND29" s="304"/>
      <c r="ANE29" s="304"/>
      <c r="ANF29" s="304"/>
      <c r="ANG29" s="304"/>
      <c r="ANH29" s="304"/>
      <c r="ANI29" s="304"/>
      <c r="ANJ29" s="304"/>
      <c r="ANK29" s="304"/>
      <c r="ANL29" s="304"/>
      <c r="ANM29" s="304"/>
      <c r="ANN29" s="304"/>
      <c r="ANO29" s="304"/>
      <c r="ANP29" s="304"/>
      <c r="ANQ29" s="304"/>
      <c r="ANR29" s="304"/>
      <c r="ANS29" s="304"/>
      <c r="ANT29" s="304"/>
      <c r="ANU29" s="304"/>
      <c r="ANV29" s="304"/>
      <c r="ANW29" s="304"/>
      <c r="ANX29" s="304"/>
      <c r="ANY29" s="304"/>
      <c r="ANZ29" s="304"/>
      <c r="AOA29" s="304"/>
      <c r="AOB29" s="304"/>
      <c r="AOC29" s="304"/>
      <c r="AOD29" s="304"/>
      <c r="AOE29" s="304"/>
      <c r="AOF29" s="304"/>
      <c r="AOG29" s="304"/>
      <c r="AOH29" s="304"/>
      <c r="AOI29" s="304"/>
      <c r="AOJ29" s="304"/>
      <c r="AOK29" s="304"/>
      <c r="AOL29" s="304"/>
      <c r="AOM29" s="304"/>
      <c r="AON29" s="304"/>
      <c r="AOO29" s="304"/>
      <c r="AOP29" s="304"/>
      <c r="AOQ29" s="304"/>
      <c r="AOR29" s="304"/>
      <c r="AOS29" s="304"/>
      <c r="AOT29" s="304"/>
      <c r="AOU29" s="304"/>
      <c r="AOV29" s="304"/>
      <c r="AOW29" s="304"/>
      <c r="AOX29" s="304"/>
      <c r="AOY29" s="304"/>
      <c r="AOZ29" s="304"/>
      <c r="APA29" s="304"/>
      <c r="APB29" s="304"/>
      <c r="APC29" s="304"/>
      <c r="APD29" s="304"/>
      <c r="APE29" s="304"/>
      <c r="APF29" s="304"/>
      <c r="APG29" s="304"/>
      <c r="APH29" s="304"/>
      <c r="API29" s="304"/>
      <c r="APJ29" s="304"/>
      <c r="APK29" s="304"/>
      <c r="APL29" s="304"/>
      <c r="APM29" s="304"/>
      <c r="APN29" s="304"/>
      <c r="APO29" s="304"/>
      <c r="APP29" s="304"/>
      <c r="APQ29" s="304"/>
      <c r="APR29" s="304"/>
      <c r="APS29" s="304"/>
      <c r="APT29" s="304"/>
      <c r="APU29" s="304"/>
      <c r="APV29" s="304"/>
      <c r="APW29" s="304"/>
      <c r="APX29" s="304"/>
      <c r="APY29" s="304"/>
      <c r="APZ29" s="304"/>
      <c r="AQA29" s="304"/>
      <c r="AQB29" s="304"/>
      <c r="AQC29" s="304"/>
      <c r="AQD29" s="304"/>
      <c r="AQE29" s="304"/>
      <c r="AQF29" s="304"/>
      <c r="AQG29" s="304"/>
      <c r="AQH29" s="304"/>
      <c r="AQI29" s="304"/>
      <c r="AQJ29" s="304"/>
      <c r="AQK29" s="304"/>
      <c r="AQL29" s="304"/>
      <c r="AQM29" s="304"/>
      <c r="AQN29" s="304"/>
      <c r="AQO29" s="304"/>
      <c r="AQP29" s="304"/>
      <c r="AQQ29" s="304"/>
      <c r="AQR29" s="304"/>
      <c r="AQS29" s="304"/>
      <c r="AQT29" s="304"/>
      <c r="AQU29" s="304"/>
      <c r="AQV29" s="304"/>
      <c r="AQW29" s="304"/>
      <c r="AQX29" s="304"/>
      <c r="AQY29" s="304"/>
      <c r="AQZ29" s="304"/>
      <c r="ARA29" s="304"/>
      <c r="ARB29" s="304"/>
      <c r="ARC29" s="304"/>
      <c r="ARD29" s="304"/>
      <c r="ARE29" s="304"/>
      <c r="ARF29" s="304"/>
      <c r="ARG29" s="304"/>
      <c r="ARH29" s="304"/>
      <c r="ARI29" s="304"/>
      <c r="ARJ29" s="304"/>
      <c r="ARK29" s="304"/>
      <c r="ARL29" s="304"/>
      <c r="ARM29" s="304"/>
      <c r="ARN29" s="304"/>
      <c r="ARO29" s="304"/>
      <c r="ARP29" s="304"/>
      <c r="ARQ29" s="304"/>
      <c r="ARR29" s="304"/>
      <c r="ARS29" s="304"/>
      <c r="ART29" s="304"/>
      <c r="ARU29" s="304"/>
      <c r="ARV29" s="304"/>
      <c r="ARW29" s="304"/>
      <c r="ARX29" s="304"/>
      <c r="ARY29" s="304"/>
      <c r="ARZ29" s="304"/>
      <c r="ASA29" s="304"/>
      <c r="ASB29" s="304"/>
      <c r="ASC29" s="304"/>
      <c r="ASD29" s="304"/>
      <c r="ASE29" s="304"/>
      <c r="ASF29" s="304"/>
      <c r="ASG29" s="304"/>
      <c r="ASH29" s="304"/>
      <c r="ASI29" s="304"/>
      <c r="ASJ29" s="304"/>
      <c r="ASK29" s="304"/>
      <c r="ASL29" s="304"/>
      <c r="ASM29" s="304"/>
      <c r="ASN29" s="304"/>
      <c r="ASO29" s="304"/>
      <c r="ASP29" s="304"/>
      <c r="ASQ29" s="304"/>
      <c r="ASR29" s="304"/>
      <c r="ASS29" s="304"/>
      <c r="AST29" s="304"/>
      <c r="ASU29" s="304"/>
      <c r="ASV29" s="304"/>
      <c r="ASW29" s="304"/>
      <c r="ASX29" s="304"/>
      <c r="ASY29" s="304"/>
      <c r="ASZ29" s="304"/>
      <c r="ATA29" s="304"/>
      <c r="ATB29" s="304"/>
      <c r="ATC29" s="304"/>
      <c r="ATD29" s="304"/>
      <c r="ATE29" s="304"/>
      <c r="ATF29" s="304"/>
      <c r="ATG29" s="304"/>
      <c r="ATH29" s="304"/>
      <c r="ATI29" s="304"/>
      <c r="ATJ29" s="304"/>
      <c r="ATK29" s="304"/>
      <c r="ATL29" s="304"/>
      <c r="ATM29" s="304"/>
      <c r="ATN29" s="304"/>
      <c r="ATO29" s="304"/>
      <c r="ATP29" s="304"/>
      <c r="ATQ29" s="304"/>
      <c r="ATR29" s="304"/>
      <c r="ATS29" s="304"/>
      <c r="ATT29" s="304"/>
      <c r="ATU29" s="304"/>
      <c r="ATV29" s="304"/>
      <c r="ATW29" s="304"/>
      <c r="ATX29" s="304"/>
      <c r="ATY29" s="304"/>
      <c r="ATZ29" s="304"/>
      <c r="AUA29" s="304"/>
      <c r="AUB29" s="304"/>
      <c r="AUC29" s="304"/>
      <c r="AUD29" s="304"/>
      <c r="AUE29" s="304"/>
      <c r="AUF29" s="304"/>
      <c r="AUG29" s="304"/>
      <c r="AUH29" s="304"/>
      <c r="AUI29" s="304"/>
      <c r="AUJ29" s="304"/>
      <c r="AUK29" s="304"/>
      <c r="AUL29" s="304"/>
      <c r="AUM29" s="304"/>
      <c r="AUN29" s="304"/>
      <c r="AUO29" s="304"/>
      <c r="AUP29" s="304"/>
      <c r="AUQ29" s="304"/>
      <c r="AUR29" s="304"/>
      <c r="AUS29" s="304"/>
      <c r="AUT29" s="304"/>
      <c r="AUU29" s="304"/>
      <c r="AUV29" s="304"/>
      <c r="AUW29" s="304"/>
      <c r="AUX29" s="304"/>
      <c r="AUY29" s="304"/>
      <c r="AUZ29" s="304"/>
      <c r="AVA29" s="304"/>
      <c r="AVB29" s="304"/>
      <c r="AVC29" s="304"/>
      <c r="AVD29" s="304"/>
      <c r="AVE29" s="304"/>
      <c r="AVF29" s="304"/>
      <c r="AVG29" s="304"/>
      <c r="AVH29" s="304"/>
      <c r="AVI29" s="304"/>
      <c r="AVJ29" s="304"/>
      <c r="AVK29" s="304"/>
      <c r="AVL29" s="304"/>
      <c r="AVM29" s="304"/>
      <c r="AVN29" s="304"/>
      <c r="AVO29" s="304"/>
      <c r="AVP29" s="304"/>
      <c r="AVQ29" s="304"/>
      <c r="AVR29" s="304"/>
      <c r="AVS29" s="304"/>
      <c r="AVT29" s="304"/>
      <c r="AVU29" s="304"/>
      <c r="AVV29" s="304"/>
      <c r="AVW29" s="304"/>
      <c r="AVX29" s="304"/>
      <c r="AVY29" s="304"/>
      <c r="AVZ29" s="304"/>
      <c r="AWA29" s="304"/>
      <c r="AWB29" s="304"/>
      <c r="AWC29" s="304"/>
      <c r="AWD29" s="304"/>
      <c r="AWE29" s="304"/>
      <c r="AWF29" s="304"/>
      <c r="AWG29" s="304"/>
      <c r="AWH29" s="304"/>
      <c r="AWI29" s="304"/>
      <c r="AWJ29" s="304"/>
      <c r="AWK29" s="304"/>
      <c r="AWL29" s="304"/>
      <c r="AWM29" s="304"/>
      <c r="AWN29" s="304"/>
      <c r="AWO29" s="304"/>
      <c r="AWP29" s="304"/>
      <c r="AWQ29" s="304"/>
      <c r="AWR29" s="304"/>
      <c r="AWS29" s="304"/>
      <c r="AWT29" s="304"/>
      <c r="AWU29" s="304"/>
      <c r="AWV29" s="304"/>
      <c r="AWW29" s="304"/>
      <c r="AWX29" s="304"/>
      <c r="AWY29" s="304"/>
      <c r="AWZ29" s="304"/>
      <c r="AXA29" s="304"/>
      <c r="AXB29" s="304"/>
      <c r="AXC29" s="304"/>
      <c r="AXD29" s="304"/>
      <c r="AXE29" s="304"/>
      <c r="AXF29" s="304"/>
      <c r="AXG29" s="304"/>
      <c r="AXH29" s="304"/>
      <c r="AXI29" s="304"/>
      <c r="AXJ29" s="304"/>
      <c r="AXK29" s="304"/>
      <c r="AXL29" s="304"/>
      <c r="AXM29" s="304"/>
      <c r="AXN29" s="304"/>
      <c r="AXO29" s="304"/>
      <c r="AXP29" s="304"/>
      <c r="AXQ29" s="304"/>
      <c r="AXR29" s="304"/>
      <c r="AXS29" s="304"/>
      <c r="AXT29" s="304"/>
      <c r="AXU29" s="304"/>
      <c r="AXV29" s="304"/>
      <c r="AXW29" s="304"/>
      <c r="AXX29" s="304"/>
      <c r="AXY29" s="304"/>
      <c r="AXZ29" s="304"/>
      <c r="AYA29" s="304"/>
      <c r="AYB29" s="304"/>
      <c r="AYC29" s="304"/>
      <c r="AYD29" s="304"/>
      <c r="AYE29" s="304"/>
      <c r="AYF29" s="304"/>
      <c r="AYG29" s="304"/>
      <c r="AYH29" s="304"/>
      <c r="AYI29" s="304"/>
      <c r="AYJ29" s="304"/>
      <c r="AYK29" s="304"/>
      <c r="AYL29" s="304"/>
      <c r="AYM29" s="304"/>
      <c r="AYN29" s="304"/>
      <c r="AYO29" s="304"/>
      <c r="AYP29" s="304"/>
      <c r="AYQ29" s="304"/>
      <c r="AYR29" s="304"/>
      <c r="AYS29" s="304"/>
      <c r="AYT29" s="304"/>
      <c r="AYU29" s="304"/>
      <c r="AYV29" s="304"/>
      <c r="AYW29" s="304"/>
      <c r="AYX29" s="304"/>
      <c r="AYY29" s="304"/>
      <c r="AYZ29" s="304"/>
      <c r="AZA29" s="304"/>
      <c r="AZB29" s="304"/>
      <c r="AZC29" s="304"/>
      <c r="AZD29" s="304"/>
      <c r="AZE29" s="304"/>
      <c r="AZF29" s="304"/>
      <c r="AZG29" s="304"/>
      <c r="AZH29" s="304"/>
      <c r="AZI29" s="304"/>
      <c r="AZJ29" s="304"/>
      <c r="AZK29" s="304"/>
      <c r="AZL29" s="304"/>
      <c r="AZM29" s="304"/>
      <c r="AZN29" s="304"/>
      <c r="AZO29" s="304"/>
      <c r="AZP29" s="304"/>
      <c r="AZQ29" s="304"/>
      <c r="AZR29" s="304"/>
      <c r="AZS29" s="304"/>
      <c r="AZT29" s="304"/>
      <c r="AZU29" s="304"/>
      <c r="AZV29" s="304"/>
      <c r="AZW29" s="304"/>
      <c r="AZX29" s="304"/>
      <c r="AZY29" s="304"/>
      <c r="AZZ29" s="304"/>
      <c r="BAA29" s="304"/>
      <c r="BAB29" s="304"/>
      <c r="BAC29" s="304"/>
      <c r="BAD29" s="304"/>
      <c r="BAE29" s="304"/>
      <c r="BAF29" s="304"/>
      <c r="BAG29" s="304"/>
      <c r="BAH29" s="304"/>
      <c r="BAI29" s="304"/>
      <c r="BAJ29" s="304"/>
      <c r="BAK29" s="304"/>
      <c r="BAL29" s="304"/>
      <c r="BAM29" s="304"/>
      <c r="BAN29" s="304"/>
      <c r="BAO29" s="304"/>
      <c r="BAP29" s="304"/>
      <c r="BAQ29" s="304"/>
      <c r="BAR29" s="304"/>
      <c r="BAS29" s="304"/>
      <c r="BAT29" s="304"/>
      <c r="BAU29" s="304"/>
      <c r="BAV29" s="304"/>
      <c r="BAW29" s="304"/>
      <c r="BAX29" s="304"/>
      <c r="BAY29" s="304"/>
      <c r="BAZ29" s="304"/>
      <c r="BBA29" s="304"/>
      <c r="BBB29" s="304"/>
      <c r="BBC29" s="304"/>
      <c r="BBD29" s="304"/>
      <c r="BBE29" s="304"/>
      <c r="BBF29" s="304"/>
      <c r="BBG29" s="304"/>
      <c r="BBH29" s="304"/>
      <c r="BBI29" s="304"/>
      <c r="BBJ29" s="304"/>
      <c r="BBK29" s="304"/>
      <c r="BBL29" s="304"/>
      <c r="BBM29" s="304"/>
      <c r="BBN29" s="304"/>
      <c r="BBO29" s="304"/>
      <c r="BBP29" s="304"/>
      <c r="BBQ29" s="304"/>
      <c r="BBR29" s="304"/>
      <c r="BBS29" s="304"/>
      <c r="BBT29" s="304"/>
      <c r="BBU29" s="304"/>
      <c r="BBV29" s="304"/>
      <c r="BBW29" s="304"/>
      <c r="BBX29" s="304"/>
      <c r="BBY29" s="304"/>
      <c r="BBZ29" s="304"/>
      <c r="BCA29" s="304"/>
      <c r="BCB29" s="304"/>
      <c r="BCC29" s="304"/>
      <c r="BCD29" s="304"/>
      <c r="BCE29" s="304"/>
      <c r="BCF29" s="304"/>
      <c r="BCG29" s="304"/>
      <c r="BCH29" s="304"/>
      <c r="BCI29" s="304"/>
      <c r="BCJ29" s="304"/>
      <c r="BCK29" s="304"/>
      <c r="BCL29" s="304"/>
      <c r="BCM29" s="304"/>
      <c r="BCN29" s="304"/>
      <c r="BCO29" s="304"/>
      <c r="BCP29" s="304"/>
      <c r="BCQ29" s="304"/>
      <c r="BCR29" s="304"/>
      <c r="BCS29" s="304"/>
      <c r="BCT29" s="304"/>
      <c r="BCU29" s="304"/>
      <c r="BCV29" s="304"/>
      <c r="BCW29" s="304"/>
      <c r="BCX29" s="304"/>
      <c r="BCY29" s="304"/>
      <c r="BCZ29" s="304"/>
      <c r="BDA29" s="304"/>
      <c r="BDB29" s="304"/>
      <c r="BDC29" s="304"/>
      <c r="BDD29" s="304"/>
      <c r="BDE29" s="304"/>
      <c r="BDF29" s="304"/>
      <c r="BDG29" s="304"/>
      <c r="BDH29" s="304"/>
      <c r="BDI29" s="304"/>
      <c r="BDJ29" s="304"/>
      <c r="BDK29" s="304"/>
      <c r="BDL29" s="304"/>
      <c r="BDM29" s="304"/>
      <c r="BDN29" s="304"/>
      <c r="BDO29" s="304"/>
      <c r="BDP29" s="304"/>
      <c r="BDQ29" s="304"/>
      <c r="BDR29" s="304"/>
      <c r="BDS29" s="304"/>
      <c r="BDT29" s="304"/>
      <c r="BDU29" s="304"/>
      <c r="BDV29" s="304"/>
      <c r="BDW29" s="304"/>
      <c r="BDX29" s="304"/>
      <c r="BDY29" s="304"/>
      <c r="BDZ29" s="304"/>
      <c r="BEA29" s="304"/>
      <c r="BEB29" s="304"/>
      <c r="BEC29" s="304"/>
      <c r="BED29" s="304"/>
      <c r="BEE29" s="304"/>
      <c r="BEF29" s="304"/>
      <c r="BEG29" s="304"/>
      <c r="BEH29" s="304"/>
      <c r="BEI29" s="304"/>
      <c r="BEJ29" s="304"/>
      <c r="BEK29" s="304"/>
      <c r="BEL29" s="304"/>
      <c r="BEM29" s="304"/>
      <c r="BEN29" s="304"/>
      <c r="BEO29" s="304"/>
      <c r="BEP29" s="304"/>
      <c r="BEQ29" s="304"/>
      <c r="BER29" s="304"/>
      <c r="BES29" s="304"/>
      <c r="BET29" s="304"/>
      <c r="BEU29" s="304"/>
      <c r="BEV29" s="304"/>
      <c r="BEW29" s="304"/>
      <c r="BEX29" s="304"/>
      <c r="BEY29" s="304"/>
      <c r="BEZ29" s="304"/>
      <c r="BFA29" s="304"/>
      <c r="BFB29" s="304"/>
      <c r="BFC29" s="304"/>
      <c r="BFD29" s="304"/>
      <c r="BFE29" s="304"/>
      <c r="BFF29" s="304"/>
      <c r="BFG29" s="304"/>
      <c r="BFH29" s="304"/>
      <c r="BFI29" s="304"/>
      <c r="BFJ29" s="304"/>
      <c r="BFK29" s="304"/>
      <c r="BFL29" s="304"/>
      <c r="BFM29" s="304"/>
      <c r="BFN29" s="304"/>
      <c r="BFO29" s="304"/>
      <c r="BFP29" s="304"/>
      <c r="BFQ29" s="304"/>
      <c r="BFR29" s="304"/>
      <c r="BFS29" s="304"/>
      <c r="BFT29" s="304"/>
      <c r="BFU29" s="304"/>
      <c r="BFV29" s="304"/>
      <c r="BFW29" s="304"/>
      <c r="BFX29" s="304"/>
      <c r="BFY29" s="304"/>
      <c r="BFZ29" s="304"/>
      <c r="BGA29" s="304"/>
      <c r="BGB29" s="304"/>
      <c r="BGC29" s="304"/>
      <c r="BGD29" s="304"/>
      <c r="BGE29" s="304"/>
      <c r="BGF29" s="304"/>
      <c r="BGG29" s="304"/>
      <c r="BGH29" s="304"/>
      <c r="BGI29" s="304"/>
      <c r="BGJ29" s="304"/>
      <c r="BGK29" s="304"/>
      <c r="BGL29" s="304"/>
      <c r="BGM29" s="304"/>
      <c r="BGN29" s="304"/>
      <c r="BGO29" s="304"/>
      <c r="BGP29" s="304"/>
      <c r="BGQ29" s="304"/>
      <c r="BGR29" s="304"/>
      <c r="BGS29" s="304"/>
      <c r="BGT29" s="304"/>
      <c r="BGU29" s="304"/>
      <c r="BGV29" s="304"/>
      <c r="BGW29" s="304"/>
      <c r="BGX29" s="304"/>
      <c r="BGY29" s="304"/>
      <c r="BGZ29" s="304"/>
      <c r="BHA29" s="304"/>
      <c r="BHB29" s="304"/>
      <c r="BHC29" s="304"/>
      <c r="BHD29" s="304"/>
      <c r="BHE29" s="304"/>
      <c r="BHF29" s="304"/>
      <c r="BHG29" s="304"/>
      <c r="BHH29" s="304"/>
      <c r="BHI29" s="304"/>
      <c r="BHJ29" s="304"/>
      <c r="BHK29" s="304"/>
      <c r="BHL29" s="304"/>
      <c r="BHM29" s="304"/>
      <c r="BHN29" s="304"/>
      <c r="BHO29" s="304"/>
      <c r="BHP29" s="304"/>
      <c r="BHQ29" s="304"/>
      <c r="BHR29" s="304"/>
      <c r="BHS29" s="304"/>
      <c r="BHT29" s="304"/>
      <c r="BHU29" s="304"/>
      <c r="BHV29" s="304"/>
      <c r="BHW29" s="304"/>
      <c r="BHX29" s="304"/>
      <c r="BHY29" s="304"/>
      <c r="BHZ29" s="304"/>
      <c r="BIA29" s="304"/>
      <c r="BIB29" s="304"/>
      <c r="BIC29" s="304"/>
      <c r="BID29" s="304"/>
      <c r="BIE29" s="304"/>
      <c r="BIF29" s="304"/>
      <c r="BIG29" s="304"/>
      <c r="BIH29" s="304"/>
      <c r="BII29" s="304"/>
      <c r="BIJ29" s="304"/>
      <c r="BIK29" s="304"/>
      <c r="BIL29" s="304"/>
      <c r="BIM29" s="304"/>
      <c r="BIN29" s="304"/>
      <c r="BIO29" s="304"/>
      <c r="BIP29" s="304"/>
      <c r="BIQ29" s="304"/>
      <c r="BIR29" s="304"/>
      <c r="BIS29" s="304"/>
      <c r="BIT29" s="304"/>
      <c r="BIU29" s="304"/>
      <c r="BIV29" s="304"/>
      <c r="BIW29" s="304"/>
      <c r="BIX29" s="304"/>
      <c r="BIY29" s="304"/>
      <c r="BIZ29" s="304"/>
      <c r="BJA29" s="304"/>
      <c r="BJB29" s="304"/>
      <c r="BJC29" s="304"/>
      <c r="BJD29" s="304"/>
      <c r="BJE29" s="304"/>
      <c r="BJF29" s="304"/>
      <c r="BJG29" s="304"/>
      <c r="BJH29" s="304"/>
      <c r="BJI29" s="304"/>
      <c r="BJJ29" s="304"/>
      <c r="BJK29" s="304"/>
      <c r="BJL29" s="304"/>
      <c r="BJM29" s="304"/>
      <c r="BJN29" s="304"/>
      <c r="BJO29" s="304"/>
      <c r="BJP29" s="304"/>
      <c r="BJQ29" s="304"/>
      <c r="BJR29" s="304"/>
      <c r="BJS29" s="304"/>
      <c r="BJT29" s="304"/>
      <c r="BJU29" s="304"/>
      <c r="BJV29" s="304"/>
      <c r="BJW29" s="304"/>
      <c r="BJX29" s="304"/>
      <c r="BJY29" s="304"/>
      <c r="BJZ29" s="304"/>
      <c r="BKA29" s="304"/>
      <c r="BKB29" s="304"/>
      <c r="BKC29" s="304"/>
      <c r="BKD29" s="304"/>
      <c r="BKE29" s="304"/>
      <c r="BKF29" s="304"/>
      <c r="BKG29" s="304"/>
      <c r="BKH29" s="304"/>
      <c r="BKI29" s="304"/>
      <c r="BKJ29" s="304"/>
      <c r="BKK29" s="304"/>
      <c r="BKL29" s="304"/>
      <c r="BKM29" s="304"/>
      <c r="BKN29" s="304"/>
      <c r="BKO29" s="304"/>
      <c r="BKP29" s="304"/>
      <c r="BKQ29" s="304"/>
      <c r="BKR29" s="304"/>
      <c r="BKS29" s="304"/>
      <c r="BKT29" s="304"/>
      <c r="BKU29" s="304"/>
      <c r="BKV29" s="304"/>
      <c r="BKW29" s="304"/>
      <c r="BKX29" s="304"/>
      <c r="BKY29" s="304"/>
      <c r="BKZ29" s="304"/>
      <c r="BLA29" s="304"/>
      <c r="BLB29" s="304"/>
      <c r="BLC29" s="304"/>
      <c r="BLD29" s="304"/>
      <c r="BLE29" s="304"/>
      <c r="BLF29" s="304"/>
      <c r="BLG29" s="304"/>
      <c r="BLH29" s="304"/>
      <c r="BLI29" s="304"/>
      <c r="BLJ29" s="304"/>
      <c r="BLK29" s="304"/>
      <c r="BLL29" s="304"/>
      <c r="BLM29" s="304"/>
      <c r="BLN29" s="304"/>
      <c r="BLO29" s="304"/>
      <c r="BLP29" s="304"/>
      <c r="BLQ29" s="304"/>
      <c r="BLR29" s="304"/>
      <c r="BLS29" s="304"/>
      <c r="BLT29" s="304"/>
      <c r="BLU29" s="304"/>
      <c r="BLV29" s="304"/>
      <c r="BLW29" s="304"/>
      <c r="BLX29" s="304"/>
      <c r="BLY29" s="304"/>
      <c r="BLZ29" s="304"/>
      <c r="BMA29" s="304"/>
      <c r="BMB29" s="304"/>
      <c r="BMC29" s="304"/>
      <c r="BMD29" s="304"/>
      <c r="BME29" s="304"/>
      <c r="BMF29" s="304"/>
      <c r="BMG29" s="304"/>
      <c r="BMH29" s="304"/>
      <c r="BMI29" s="304"/>
      <c r="BMJ29" s="304"/>
      <c r="BMK29" s="304"/>
      <c r="BML29" s="304"/>
      <c r="BMM29" s="304"/>
      <c r="BMN29" s="304"/>
      <c r="BMO29" s="304"/>
      <c r="BMP29" s="304"/>
      <c r="BMQ29" s="304"/>
      <c r="BMR29" s="304"/>
      <c r="BMS29" s="304"/>
      <c r="BMT29" s="304"/>
      <c r="BMU29" s="304"/>
      <c r="BMV29" s="304"/>
      <c r="BMW29" s="304"/>
      <c r="BMX29" s="304"/>
      <c r="BMY29" s="304"/>
      <c r="BMZ29" s="304"/>
      <c r="BNA29" s="304"/>
      <c r="BNB29" s="304"/>
      <c r="BNC29" s="304"/>
      <c r="BND29" s="304"/>
      <c r="BNE29" s="304"/>
      <c r="BNF29" s="304"/>
      <c r="BNG29" s="304"/>
      <c r="BNH29" s="304"/>
      <c r="BNI29" s="304"/>
      <c r="BNJ29" s="304"/>
      <c r="BNK29" s="304"/>
      <c r="BNL29" s="304"/>
      <c r="BNM29" s="304"/>
      <c r="BNN29" s="304"/>
      <c r="BNO29" s="304"/>
      <c r="BNP29" s="304"/>
      <c r="BNQ29" s="304"/>
      <c r="BNR29" s="304"/>
      <c r="BNS29" s="304"/>
      <c r="BNT29" s="304"/>
      <c r="BNU29" s="304"/>
      <c r="BNV29" s="304"/>
      <c r="BNW29" s="304"/>
      <c r="BNX29" s="304"/>
      <c r="BNY29" s="304"/>
      <c r="BNZ29" s="304"/>
      <c r="BOA29" s="304"/>
      <c r="BOB29" s="304"/>
      <c r="BOC29" s="304"/>
      <c r="BOD29" s="304"/>
      <c r="BOE29" s="304"/>
      <c r="BOF29" s="304"/>
      <c r="BOG29" s="304"/>
      <c r="BOH29" s="304"/>
      <c r="BOI29" s="304"/>
      <c r="BOJ29" s="304"/>
      <c r="BOK29" s="304"/>
      <c r="BOL29" s="304"/>
      <c r="BOM29" s="304"/>
      <c r="BON29" s="304"/>
      <c r="BOO29" s="304"/>
      <c r="BOP29" s="304"/>
      <c r="BOQ29" s="304"/>
      <c r="BOR29" s="304"/>
      <c r="BOS29" s="304"/>
      <c r="BOT29" s="304"/>
      <c r="BOU29" s="304"/>
      <c r="BOV29" s="304"/>
      <c r="BOW29" s="304"/>
      <c r="BOX29" s="304"/>
      <c r="BOY29" s="304"/>
      <c r="BOZ29" s="304"/>
      <c r="BPA29" s="304"/>
      <c r="BPB29" s="304"/>
      <c r="BPC29" s="304"/>
      <c r="BPD29" s="304"/>
      <c r="BPE29" s="304"/>
      <c r="BPF29" s="304"/>
      <c r="BPG29" s="304"/>
      <c r="BPH29" s="304"/>
      <c r="BPI29" s="304"/>
      <c r="BPJ29" s="304"/>
      <c r="BPK29" s="304"/>
      <c r="BPL29" s="304"/>
      <c r="BPM29" s="304"/>
      <c r="BPN29" s="304"/>
      <c r="BPO29" s="304"/>
      <c r="BPP29" s="304"/>
      <c r="BPQ29" s="304"/>
      <c r="BPR29" s="304"/>
      <c r="BPS29" s="304"/>
      <c r="BPT29" s="304"/>
      <c r="BPU29" s="304"/>
      <c r="BPV29" s="304"/>
      <c r="BPW29" s="304"/>
      <c r="BPX29" s="304"/>
      <c r="BPY29" s="304"/>
      <c r="BPZ29" s="304"/>
      <c r="BQA29" s="304"/>
      <c r="BQB29" s="304"/>
      <c r="BQC29" s="304"/>
      <c r="BQD29" s="304"/>
      <c r="BQE29" s="304"/>
      <c r="BQF29" s="304"/>
      <c r="BQG29" s="304"/>
      <c r="BQH29" s="304"/>
      <c r="BQI29" s="304"/>
      <c r="BQJ29" s="304"/>
      <c r="BQK29" s="304"/>
      <c r="BQL29" s="304"/>
      <c r="BQM29" s="304"/>
      <c r="BQN29" s="304"/>
      <c r="BQO29" s="304"/>
      <c r="BQP29" s="304"/>
      <c r="BQQ29" s="304"/>
      <c r="BQR29" s="304"/>
      <c r="BQS29" s="304"/>
      <c r="BQT29" s="304"/>
      <c r="BQU29" s="304"/>
      <c r="BQV29" s="304"/>
      <c r="BQW29" s="304"/>
      <c r="BQX29" s="304"/>
      <c r="BQY29" s="304"/>
      <c r="BQZ29" s="304"/>
      <c r="BRA29" s="304"/>
      <c r="BRB29" s="304"/>
      <c r="BRC29" s="304"/>
      <c r="BRD29" s="304"/>
      <c r="BRE29" s="304"/>
      <c r="BRF29" s="304"/>
      <c r="BRG29" s="304"/>
      <c r="BRH29" s="304"/>
      <c r="BRI29" s="304"/>
      <c r="BRJ29" s="304"/>
      <c r="BRK29" s="304"/>
      <c r="BRL29" s="304"/>
      <c r="BRM29" s="304"/>
      <c r="BRN29" s="304"/>
      <c r="BRO29" s="304"/>
      <c r="BRP29" s="304"/>
      <c r="BRQ29" s="304"/>
      <c r="BRR29" s="304"/>
      <c r="BRS29" s="304"/>
      <c r="BRT29" s="304"/>
      <c r="BRU29" s="304"/>
      <c r="BRV29" s="304"/>
      <c r="BRW29" s="304"/>
      <c r="BRX29" s="304"/>
      <c r="BRY29" s="304"/>
      <c r="BRZ29" s="304"/>
      <c r="BSA29" s="304"/>
      <c r="BSB29" s="304"/>
      <c r="BSC29" s="304"/>
      <c r="BSD29" s="304"/>
      <c r="BSE29" s="304"/>
      <c r="BSF29" s="304"/>
      <c r="BSG29" s="304"/>
      <c r="BSH29" s="304"/>
      <c r="BSI29" s="304"/>
      <c r="BSJ29" s="304"/>
      <c r="BSK29" s="304"/>
      <c r="BSL29" s="304"/>
      <c r="BSM29" s="304"/>
      <c r="BSN29" s="304"/>
      <c r="BSO29" s="304"/>
      <c r="BSP29" s="304"/>
      <c r="BSQ29" s="304"/>
      <c r="BSR29" s="304"/>
      <c r="BSS29" s="304"/>
      <c r="BST29" s="304"/>
      <c r="BSU29" s="304"/>
      <c r="BSV29" s="304"/>
      <c r="BSW29" s="304"/>
      <c r="BSX29" s="304"/>
      <c r="BSY29" s="304"/>
      <c r="BSZ29" s="304"/>
      <c r="BTA29" s="304"/>
      <c r="BTB29" s="304"/>
      <c r="BTC29" s="304"/>
      <c r="BTD29" s="304"/>
      <c r="BTE29" s="304"/>
      <c r="BTF29" s="304"/>
      <c r="BTG29" s="304"/>
      <c r="BTH29" s="304"/>
      <c r="BTI29" s="304"/>
      <c r="BTJ29" s="304"/>
      <c r="BTK29" s="304"/>
      <c r="BTL29" s="304"/>
      <c r="BTM29" s="304"/>
      <c r="BTN29" s="304"/>
      <c r="BTO29" s="304"/>
      <c r="BTP29" s="304"/>
      <c r="BTQ29" s="304"/>
      <c r="BTR29" s="304"/>
      <c r="BTS29" s="304"/>
      <c r="BTT29" s="304"/>
      <c r="BTU29" s="304"/>
      <c r="BTV29" s="304"/>
      <c r="BTW29" s="304"/>
      <c r="BTX29" s="304"/>
      <c r="BTY29" s="304"/>
      <c r="BTZ29" s="304"/>
      <c r="BUA29" s="304"/>
      <c r="BUB29" s="304"/>
      <c r="BUC29" s="304"/>
      <c r="BUD29" s="304"/>
      <c r="BUE29" s="304"/>
      <c r="BUF29" s="304"/>
      <c r="BUG29" s="304"/>
      <c r="BUH29" s="304"/>
      <c r="BUI29" s="304"/>
      <c r="BUJ29" s="304"/>
      <c r="BUK29" s="304"/>
      <c r="BUL29" s="304"/>
      <c r="BUM29" s="304"/>
      <c r="BUN29" s="304"/>
      <c r="BUO29" s="304"/>
      <c r="BUP29" s="304"/>
      <c r="BUQ29" s="304"/>
      <c r="BUR29" s="304"/>
      <c r="BUS29" s="304"/>
      <c r="BUT29" s="304"/>
      <c r="BUU29" s="304"/>
      <c r="BUV29" s="304"/>
      <c r="BUW29" s="304"/>
      <c r="BUX29" s="304"/>
      <c r="BUY29" s="304"/>
      <c r="BUZ29" s="304"/>
      <c r="BVA29" s="304"/>
      <c r="BVB29" s="304"/>
      <c r="BVC29" s="304"/>
      <c r="BVD29" s="304"/>
      <c r="BVE29" s="304"/>
      <c r="BVF29" s="304"/>
      <c r="BVG29" s="304"/>
      <c r="BVH29" s="304"/>
      <c r="BVI29" s="304"/>
      <c r="BVJ29" s="304"/>
      <c r="BVK29" s="304"/>
      <c r="BVL29" s="304"/>
      <c r="BVM29" s="304"/>
      <c r="BVN29" s="304"/>
      <c r="BVO29" s="304"/>
      <c r="BVP29" s="304"/>
      <c r="BVQ29" s="304"/>
      <c r="BVR29" s="304"/>
      <c r="BVS29" s="304"/>
      <c r="BVT29" s="304"/>
      <c r="BVU29" s="304"/>
      <c r="BVV29" s="304"/>
      <c r="BVW29" s="304"/>
      <c r="BVX29" s="304"/>
      <c r="BVY29" s="304"/>
      <c r="BVZ29" s="304"/>
      <c r="BWA29" s="304"/>
      <c r="BWB29" s="304"/>
      <c r="BWC29" s="304"/>
      <c r="BWD29" s="304"/>
      <c r="BWE29" s="304"/>
      <c r="BWF29" s="304"/>
      <c r="BWG29" s="304"/>
      <c r="BWH29" s="304"/>
      <c r="BWI29" s="304"/>
      <c r="BWJ29" s="304"/>
      <c r="BWK29" s="304"/>
      <c r="BWL29" s="304"/>
      <c r="BWM29" s="304"/>
      <c r="BWN29" s="304"/>
      <c r="BWO29" s="304"/>
      <c r="BWP29" s="304"/>
      <c r="BWQ29" s="304"/>
      <c r="BWR29" s="304"/>
      <c r="BWS29" s="304"/>
      <c r="BWT29" s="304"/>
      <c r="BWU29" s="304"/>
      <c r="BWV29" s="304"/>
      <c r="BWW29" s="304"/>
      <c r="BWX29" s="304"/>
      <c r="BWY29" s="304"/>
      <c r="BWZ29" s="304"/>
      <c r="BXA29" s="304"/>
      <c r="BXB29" s="304"/>
      <c r="BXC29" s="304"/>
      <c r="BXD29" s="304"/>
      <c r="BXE29" s="304"/>
      <c r="BXF29" s="304"/>
      <c r="BXG29" s="304"/>
      <c r="BXH29" s="304"/>
      <c r="BXI29" s="304"/>
      <c r="BXJ29" s="304"/>
      <c r="BXK29" s="304"/>
      <c r="BXL29" s="304"/>
      <c r="BXM29" s="304"/>
      <c r="BXN29" s="304"/>
      <c r="BXO29" s="304"/>
      <c r="BXP29" s="304"/>
      <c r="BXQ29" s="304"/>
      <c r="BXR29" s="304"/>
      <c r="BXS29" s="304"/>
      <c r="BXT29" s="304"/>
      <c r="BXU29" s="304"/>
      <c r="BXV29" s="304"/>
      <c r="BXW29" s="304"/>
      <c r="BXX29" s="304"/>
      <c r="BXY29" s="304"/>
      <c r="BXZ29" s="304"/>
      <c r="BYA29" s="304"/>
      <c r="BYB29" s="304"/>
      <c r="BYC29" s="304"/>
      <c r="BYD29" s="304"/>
      <c r="BYE29" s="304"/>
      <c r="BYF29" s="304"/>
      <c r="BYG29" s="304"/>
      <c r="BYH29" s="304"/>
      <c r="BYI29" s="304"/>
      <c r="BYJ29" s="304"/>
      <c r="BYK29" s="304"/>
      <c r="BYL29" s="304"/>
      <c r="BYM29" s="304"/>
      <c r="BYN29" s="304"/>
      <c r="BYO29" s="304"/>
      <c r="BYP29" s="304"/>
      <c r="BYQ29" s="304"/>
      <c r="BYR29" s="304"/>
      <c r="BYS29" s="304"/>
      <c r="BYT29" s="304"/>
      <c r="BYU29" s="304"/>
      <c r="BYV29" s="304"/>
      <c r="BYW29" s="304"/>
      <c r="BYX29" s="304"/>
      <c r="BYY29" s="304"/>
      <c r="BYZ29" s="304"/>
      <c r="BZA29" s="304"/>
      <c r="BZB29" s="304"/>
      <c r="BZC29" s="304"/>
      <c r="BZD29" s="304"/>
      <c r="BZE29" s="304"/>
      <c r="BZF29" s="304"/>
      <c r="BZG29" s="304"/>
      <c r="BZH29" s="304"/>
      <c r="BZI29" s="304"/>
      <c r="BZJ29" s="304"/>
      <c r="BZK29" s="304"/>
      <c r="BZL29" s="304"/>
      <c r="BZM29" s="304"/>
      <c r="BZN29" s="304"/>
      <c r="BZO29" s="304"/>
      <c r="BZP29" s="304"/>
      <c r="BZQ29" s="304"/>
      <c r="BZR29" s="304"/>
      <c r="BZS29" s="304"/>
      <c r="BZT29" s="304"/>
      <c r="BZU29" s="304"/>
      <c r="BZV29" s="304"/>
      <c r="BZW29" s="304"/>
      <c r="BZX29" s="304"/>
      <c r="BZY29" s="304"/>
      <c r="BZZ29" s="304"/>
      <c r="CAA29" s="304"/>
      <c r="CAB29" s="304"/>
      <c r="CAC29" s="304"/>
      <c r="CAD29" s="304"/>
      <c r="CAE29" s="304"/>
      <c r="CAF29" s="304"/>
      <c r="CAG29" s="304"/>
      <c r="CAH29" s="304"/>
      <c r="CAI29" s="304"/>
      <c r="CAJ29" s="304"/>
      <c r="CAK29" s="304"/>
      <c r="CAL29" s="304"/>
      <c r="CAM29" s="304"/>
      <c r="CAN29" s="304"/>
      <c r="CAO29" s="304"/>
      <c r="CAP29" s="304"/>
      <c r="CAQ29" s="304"/>
      <c r="CAR29" s="304"/>
      <c r="CAS29" s="304"/>
      <c r="CAT29" s="304"/>
      <c r="CAU29" s="304"/>
      <c r="CAV29" s="304"/>
      <c r="CAW29" s="304"/>
      <c r="CAX29" s="304"/>
      <c r="CAY29" s="304"/>
      <c r="CAZ29" s="304"/>
      <c r="CBA29" s="304"/>
      <c r="CBB29" s="304"/>
      <c r="CBC29" s="304"/>
      <c r="CBD29" s="304"/>
      <c r="CBE29" s="304"/>
      <c r="CBF29" s="304"/>
      <c r="CBG29" s="304"/>
      <c r="CBH29" s="304"/>
      <c r="CBI29" s="304"/>
      <c r="CBJ29" s="304"/>
      <c r="CBK29" s="304"/>
      <c r="CBL29" s="304"/>
      <c r="CBM29" s="304"/>
      <c r="CBN29" s="304"/>
      <c r="CBO29" s="304"/>
      <c r="CBP29" s="304"/>
      <c r="CBQ29" s="304"/>
      <c r="CBR29" s="304"/>
      <c r="CBS29" s="304"/>
      <c r="CBT29" s="304"/>
      <c r="CBU29" s="304"/>
      <c r="CBV29" s="304"/>
      <c r="CBW29" s="304"/>
      <c r="CBX29" s="304"/>
      <c r="CBY29" s="304"/>
      <c r="CBZ29" s="304"/>
      <c r="CCA29" s="304"/>
      <c r="CCB29" s="304"/>
      <c r="CCC29" s="304"/>
      <c r="CCD29" s="304"/>
      <c r="CCE29" s="304"/>
      <c r="CCF29" s="304"/>
      <c r="CCG29" s="304"/>
      <c r="CCH29" s="304"/>
      <c r="CCI29" s="304"/>
      <c r="CCJ29" s="304"/>
      <c r="CCK29" s="304"/>
      <c r="CCL29" s="304"/>
      <c r="CCM29" s="304"/>
      <c r="CCN29" s="304"/>
      <c r="CCO29" s="304"/>
      <c r="CCP29" s="304"/>
      <c r="CCQ29" s="304"/>
      <c r="CCR29" s="304"/>
      <c r="CCS29" s="304"/>
      <c r="CCT29" s="304"/>
      <c r="CCU29" s="304"/>
      <c r="CCV29" s="304"/>
      <c r="CCW29" s="304"/>
      <c r="CCX29" s="304"/>
      <c r="CCY29" s="304"/>
      <c r="CCZ29" s="304"/>
      <c r="CDA29" s="304"/>
      <c r="CDB29" s="304"/>
      <c r="CDC29" s="304"/>
      <c r="CDD29" s="304"/>
      <c r="CDE29" s="304"/>
      <c r="CDF29" s="304"/>
      <c r="CDG29" s="304"/>
      <c r="CDH29" s="304"/>
      <c r="CDI29" s="304"/>
      <c r="CDJ29" s="304"/>
      <c r="CDK29" s="304"/>
      <c r="CDL29" s="304"/>
      <c r="CDM29" s="304"/>
      <c r="CDN29" s="304"/>
      <c r="CDO29" s="304"/>
      <c r="CDP29" s="304"/>
      <c r="CDQ29" s="304"/>
      <c r="CDR29" s="304"/>
      <c r="CDS29" s="304"/>
      <c r="CDT29" s="304"/>
      <c r="CDU29" s="304"/>
      <c r="CDV29" s="304"/>
      <c r="CDW29" s="304"/>
      <c r="CDX29" s="304"/>
      <c r="CDY29" s="304"/>
      <c r="CDZ29" s="304"/>
      <c r="CEA29" s="304"/>
      <c r="CEB29" s="304"/>
      <c r="CEC29" s="304"/>
      <c r="CED29" s="304"/>
      <c r="CEE29" s="304"/>
      <c r="CEF29" s="304"/>
      <c r="CEG29" s="304"/>
      <c r="CEH29" s="304"/>
      <c r="CEI29" s="304"/>
      <c r="CEJ29" s="304"/>
      <c r="CEK29" s="304"/>
      <c r="CEL29" s="304"/>
      <c r="CEM29" s="304"/>
      <c r="CEN29" s="304"/>
      <c r="CEO29" s="304"/>
      <c r="CEP29" s="304"/>
      <c r="CEQ29" s="304"/>
      <c r="CER29" s="304"/>
      <c r="CES29" s="304"/>
      <c r="CET29" s="304"/>
      <c r="CEU29" s="304"/>
      <c r="CEV29" s="304"/>
      <c r="CEW29" s="304"/>
      <c r="CEX29" s="304"/>
      <c r="CEY29" s="304"/>
      <c r="CEZ29" s="304"/>
      <c r="CFA29" s="304"/>
      <c r="CFB29" s="304"/>
      <c r="CFC29" s="304"/>
      <c r="CFD29" s="304"/>
      <c r="CFE29" s="304"/>
      <c r="CFF29" s="304"/>
      <c r="CFG29" s="304"/>
      <c r="CFH29" s="304"/>
      <c r="CFI29" s="304"/>
      <c r="CFJ29" s="304"/>
      <c r="CFK29" s="304"/>
      <c r="CFL29" s="304"/>
      <c r="CFM29" s="304"/>
      <c r="CFN29" s="304"/>
      <c r="CFO29" s="304"/>
      <c r="CFP29" s="304"/>
      <c r="CFQ29" s="304"/>
      <c r="CFR29" s="304"/>
      <c r="CFS29" s="304"/>
      <c r="CFT29" s="304"/>
      <c r="CFU29" s="304"/>
      <c r="CFV29" s="304"/>
      <c r="CFW29" s="304"/>
      <c r="CFX29" s="304"/>
      <c r="CFY29" s="304"/>
      <c r="CFZ29" s="304"/>
      <c r="CGA29" s="304"/>
      <c r="CGB29" s="304"/>
      <c r="CGC29" s="304"/>
      <c r="CGD29" s="304"/>
      <c r="CGE29" s="304"/>
      <c r="CGF29" s="304"/>
      <c r="CGG29" s="304"/>
      <c r="CGH29" s="304"/>
      <c r="CGI29" s="304"/>
      <c r="CGJ29" s="304"/>
      <c r="CGK29" s="304"/>
      <c r="CGL29" s="304"/>
      <c r="CGM29" s="304"/>
      <c r="CGN29" s="304"/>
      <c r="CGO29" s="304"/>
      <c r="CGP29" s="304"/>
      <c r="CGQ29" s="304"/>
      <c r="CGR29" s="304"/>
      <c r="CGS29" s="304"/>
      <c r="CGT29" s="304"/>
      <c r="CGU29" s="304"/>
      <c r="CGV29" s="304"/>
      <c r="CGW29" s="304"/>
      <c r="CGX29" s="304"/>
      <c r="CGY29" s="304"/>
      <c r="CGZ29" s="304"/>
      <c r="CHA29" s="304"/>
      <c r="CHB29" s="304"/>
      <c r="CHC29" s="304"/>
      <c r="CHD29" s="304"/>
      <c r="CHE29" s="304"/>
      <c r="CHF29" s="304"/>
      <c r="CHG29" s="304"/>
      <c r="CHH29" s="304"/>
      <c r="CHI29" s="304"/>
      <c r="CHJ29" s="304"/>
      <c r="CHK29" s="304"/>
      <c r="CHL29" s="304"/>
      <c r="CHM29" s="304"/>
      <c r="CHN29" s="304"/>
      <c r="CHO29" s="304"/>
      <c r="CHP29" s="304"/>
      <c r="CHQ29" s="304"/>
      <c r="CHR29" s="304"/>
      <c r="CHS29" s="304"/>
      <c r="CHT29" s="304"/>
      <c r="CHU29" s="304"/>
      <c r="CHV29" s="304"/>
      <c r="CHW29" s="304"/>
      <c r="CHX29" s="304"/>
      <c r="CHY29" s="304"/>
      <c r="CHZ29" s="304"/>
      <c r="CIA29" s="304"/>
      <c r="CIB29" s="304"/>
      <c r="CIC29" s="304"/>
      <c r="CID29" s="304"/>
      <c r="CIE29" s="304"/>
      <c r="CIF29" s="304"/>
      <c r="CIG29" s="304"/>
      <c r="CIH29" s="304"/>
      <c r="CII29" s="304"/>
      <c r="CIJ29" s="304"/>
      <c r="CIK29" s="304"/>
      <c r="CIL29" s="304"/>
      <c r="CIM29" s="304"/>
      <c r="CIN29" s="304"/>
      <c r="CIO29" s="304"/>
      <c r="CIP29" s="304"/>
      <c r="CIQ29" s="304"/>
      <c r="CIR29" s="304"/>
      <c r="CIS29" s="304"/>
      <c r="CIT29" s="304"/>
      <c r="CIU29" s="304"/>
      <c r="CIV29" s="304"/>
      <c r="CIW29" s="304"/>
      <c r="CIX29" s="304"/>
      <c r="CIY29" s="304"/>
      <c r="CIZ29" s="304"/>
      <c r="CJA29" s="304"/>
      <c r="CJB29" s="304"/>
      <c r="CJC29" s="304"/>
      <c r="CJD29" s="304"/>
      <c r="CJE29" s="304"/>
      <c r="CJF29" s="304"/>
      <c r="CJG29" s="304"/>
      <c r="CJH29" s="304"/>
      <c r="CJI29" s="304"/>
      <c r="CJJ29" s="304"/>
      <c r="CJK29" s="304"/>
      <c r="CJL29" s="304"/>
      <c r="CJM29" s="304"/>
      <c r="CJN29" s="304"/>
      <c r="CJO29" s="304"/>
      <c r="CJP29" s="304"/>
      <c r="CJQ29" s="304"/>
      <c r="CJR29" s="304"/>
      <c r="CJS29" s="304"/>
      <c r="CJT29" s="304"/>
      <c r="CJU29" s="304"/>
      <c r="CJV29" s="304"/>
      <c r="CJW29" s="304"/>
      <c r="CJX29" s="304"/>
      <c r="CJY29" s="304"/>
      <c r="CJZ29" s="304"/>
      <c r="CKA29" s="304"/>
      <c r="CKB29" s="304"/>
      <c r="CKC29" s="304"/>
      <c r="CKD29" s="304"/>
      <c r="CKE29" s="304"/>
      <c r="CKF29" s="304"/>
      <c r="CKG29" s="304"/>
      <c r="CKH29" s="304"/>
      <c r="CKI29" s="304"/>
      <c r="CKJ29" s="304"/>
      <c r="CKK29" s="304"/>
      <c r="CKL29" s="304"/>
      <c r="CKM29" s="304"/>
      <c r="CKN29" s="304"/>
      <c r="CKO29" s="304"/>
      <c r="CKP29" s="304"/>
      <c r="CKQ29" s="304"/>
      <c r="CKR29" s="304"/>
      <c r="CKS29" s="304"/>
      <c r="CKT29" s="304"/>
      <c r="CKU29" s="304"/>
      <c r="CKV29" s="304"/>
      <c r="CKW29" s="304"/>
      <c r="CKX29" s="304"/>
      <c r="CKY29" s="304"/>
      <c r="CKZ29" s="304"/>
      <c r="CLA29" s="304"/>
      <c r="CLB29" s="304"/>
      <c r="CLC29" s="304"/>
      <c r="CLD29" s="304"/>
      <c r="CLE29" s="304"/>
      <c r="CLF29" s="304"/>
      <c r="CLG29" s="304"/>
      <c r="CLH29" s="304"/>
      <c r="CLI29" s="304"/>
      <c r="CLJ29" s="304"/>
      <c r="CLK29" s="304"/>
      <c r="CLL29" s="304"/>
      <c r="CLM29" s="304"/>
      <c r="CLN29" s="304"/>
      <c r="CLO29" s="304"/>
      <c r="CLP29" s="304"/>
      <c r="CLQ29" s="304"/>
      <c r="CLR29" s="304"/>
      <c r="CLS29" s="304"/>
      <c r="CLT29" s="304"/>
      <c r="CLU29" s="304"/>
      <c r="CLV29" s="304"/>
      <c r="CLW29" s="304"/>
      <c r="CLX29" s="304"/>
      <c r="CLY29" s="304"/>
      <c r="CLZ29" s="304"/>
      <c r="CMA29" s="304"/>
      <c r="CMB29" s="304"/>
      <c r="CMC29" s="304"/>
      <c r="CMD29" s="304"/>
      <c r="CME29" s="304"/>
      <c r="CMF29" s="304"/>
      <c r="CMG29" s="304"/>
      <c r="CMH29" s="304"/>
      <c r="CMI29" s="304"/>
      <c r="CMJ29" s="304"/>
      <c r="CMK29" s="304"/>
      <c r="CML29" s="304"/>
      <c r="CMM29" s="304"/>
      <c r="CMN29" s="304"/>
      <c r="CMO29" s="304"/>
      <c r="CMP29" s="304"/>
      <c r="CMQ29" s="304"/>
      <c r="CMR29" s="304"/>
      <c r="CMS29" s="304"/>
      <c r="CMT29" s="304"/>
      <c r="CMU29" s="304"/>
      <c r="CMV29" s="304"/>
      <c r="CMW29" s="304"/>
      <c r="CMX29" s="304"/>
      <c r="CMY29" s="304"/>
      <c r="CMZ29" s="304"/>
      <c r="CNA29" s="304"/>
      <c r="CNB29" s="304"/>
      <c r="CNC29" s="304"/>
      <c r="CND29" s="304"/>
      <c r="CNE29" s="304"/>
      <c r="CNF29" s="304"/>
      <c r="CNG29" s="304"/>
      <c r="CNH29" s="304"/>
      <c r="CNI29" s="304"/>
      <c r="CNJ29" s="304"/>
      <c r="CNK29" s="304"/>
      <c r="CNL29" s="304"/>
      <c r="CNM29" s="304"/>
      <c r="CNN29" s="304"/>
      <c r="CNO29" s="304"/>
      <c r="CNP29" s="304"/>
      <c r="CNQ29" s="304"/>
      <c r="CNR29" s="304"/>
      <c r="CNS29" s="304"/>
      <c r="CNT29" s="304"/>
      <c r="CNU29" s="304"/>
      <c r="CNV29" s="304"/>
      <c r="CNW29" s="304"/>
      <c r="CNX29" s="304"/>
      <c r="CNY29" s="304"/>
      <c r="CNZ29" s="304"/>
      <c r="COA29" s="304"/>
      <c r="COB29" s="304"/>
      <c r="COC29" s="304"/>
      <c r="COD29" s="304"/>
      <c r="COE29" s="304"/>
      <c r="COF29" s="304"/>
      <c r="COG29" s="304"/>
      <c r="COH29" s="304"/>
      <c r="COI29" s="304"/>
      <c r="COJ29" s="304"/>
      <c r="COK29" s="304"/>
      <c r="COL29" s="304"/>
      <c r="COM29" s="304"/>
      <c r="CON29" s="304"/>
      <c r="COO29" s="304"/>
      <c r="COP29" s="304"/>
      <c r="COQ29" s="304"/>
      <c r="COR29" s="304"/>
      <c r="COS29" s="304"/>
      <c r="COT29" s="304"/>
      <c r="COU29" s="304"/>
      <c r="COV29" s="304"/>
      <c r="COW29" s="304"/>
      <c r="COX29" s="304"/>
      <c r="COY29" s="304"/>
      <c r="COZ29" s="304"/>
      <c r="CPA29" s="304"/>
      <c r="CPB29" s="304"/>
      <c r="CPC29" s="304"/>
      <c r="CPD29" s="304"/>
      <c r="CPE29" s="304"/>
      <c r="CPF29" s="304"/>
      <c r="CPG29" s="304"/>
      <c r="CPH29" s="304"/>
      <c r="CPI29" s="304"/>
      <c r="CPJ29" s="304"/>
      <c r="CPK29" s="304"/>
      <c r="CPL29" s="304"/>
      <c r="CPM29" s="304"/>
      <c r="CPN29" s="304"/>
      <c r="CPO29" s="304"/>
      <c r="CPP29" s="304"/>
      <c r="CPQ29" s="304"/>
      <c r="CPR29" s="304"/>
      <c r="CPS29" s="304"/>
      <c r="CPT29" s="304"/>
      <c r="CPU29" s="304"/>
      <c r="CPV29" s="304"/>
      <c r="CPW29" s="304"/>
      <c r="CPX29" s="304"/>
      <c r="CPY29" s="304"/>
      <c r="CPZ29" s="304"/>
      <c r="CQA29" s="304"/>
      <c r="CQB29" s="304"/>
      <c r="CQC29" s="304"/>
      <c r="CQD29" s="304"/>
      <c r="CQE29" s="304"/>
      <c r="CQF29" s="304"/>
      <c r="CQG29" s="304"/>
      <c r="CQH29" s="304"/>
      <c r="CQI29" s="304"/>
      <c r="CQJ29" s="304"/>
      <c r="CQK29" s="304"/>
      <c r="CQL29" s="304"/>
      <c r="CQM29" s="304"/>
      <c r="CQN29" s="304"/>
      <c r="CQO29" s="304"/>
      <c r="CQP29" s="304"/>
      <c r="CQQ29" s="304"/>
      <c r="CQR29" s="304"/>
      <c r="CQS29" s="304"/>
      <c r="CQT29" s="304"/>
      <c r="CQU29" s="304"/>
      <c r="CQV29" s="304"/>
      <c r="CQW29" s="304"/>
      <c r="CQX29" s="304"/>
      <c r="CQY29" s="304"/>
      <c r="CQZ29" s="304"/>
      <c r="CRA29" s="304"/>
      <c r="CRB29" s="304"/>
      <c r="CRC29" s="304"/>
      <c r="CRD29" s="304"/>
      <c r="CRE29" s="304"/>
      <c r="CRF29" s="304"/>
      <c r="CRG29" s="304"/>
      <c r="CRH29" s="304"/>
      <c r="CRI29" s="304"/>
      <c r="CRJ29" s="304"/>
      <c r="CRK29" s="304"/>
      <c r="CRL29" s="304"/>
      <c r="CRM29" s="304"/>
      <c r="CRN29" s="304"/>
      <c r="CRO29" s="304"/>
      <c r="CRP29" s="304"/>
      <c r="CRQ29" s="304"/>
      <c r="CRR29" s="304"/>
      <c r="CRS29" s="304"/>
      <c r="CRT29" s="304"/>
      <c r="CRU29" s="304"/>
      <c r="CRV29" s="304"/>
      <c r="CRW29" s="304"/>
      <c r="CRX29" s="304"/>
      <c r="CRY29" s="304"/>
      <c r="CRZ29" s="304"/>
      <c r="CSA29" s="304"/>
      <c r="CSB29" s="304"/>
      <c r="CSC29" s="304"/>
      <c r="CSD29" s="304"/>
      <c r="CSE29" s="304"/>
      <c r="CSF29" s="304"/>
      <c r="CSG29" s="304"/>
      <c r="CSH29" s="304"/>
      <c r="CSI29" s="304"/>
      <c r="CSJ29" s="304"/>
      <c r="CSK29" s="304"/>
      <c r="CSL29" s="304"/>
      <c r="CSM29" s="304"/>
      <c r="CSN29" s="304"/>
      <c r="CSO29" s="304"/>
      <c r="CSP29" s="304"/>
      <c r="CSQ29" s="304"/>
      <c r="CSR29" s="304"/>
      <c r="CSS29" s="304"/>
      <c r="CST29" s="304"/>
      <c r="CSU29" s="304"/>
      <c r="CSV29" s="304"/>
      <c r="CSW29" s="304"/>
      <c r="CSX29" s="304"/>
      <c r="CSY29" s="304"/>
      <c r="CSZ29" s="304"/>
      <c r="CTA29" s="304"/>
      <c r="CTB29" s="304"/>
      <c r="CTC29" s="304"/>
      <c r="CTD29" s="304"/>
      <c r="CTE29" s="304"/>
      <c r="CTF29" s="304"/>
      <c r="CTG29" s="304"/>
      <c r="CTH29" s="304"/>
      <c r="CTI29" s="304"/>
      <c r="CTJ29" s="304"/>
      <c r="CTK29" s="304"/>
      <c r="CTL29" s="304"/>
      <c r="CTM29" s="304"/>
      <c r="CTN29" s="304"/>
      <c r="CTO29" s="304"/>
      <c r="CTP29" s="304"/>
      <c r="CTQ29" s="304"/>
      <c r="CTR29" s="304"/>
      <c r="CTS29" s="304"/>
      <c r="CTT29" s="304"/>
      <c r="CTU29" s="304"/>
      <c r="CTV29" s="304"/>
      <c r="CTW29" s="304"/>
      <c r="CTX29" s="304"/>
      <c r="CTY29" s="304"/>
      <c r="CTZ29" s="304"/>
      <c r="CUA29" s="304"/>
      <c r="CUB29" s="304"/>
      <c r="CUC29" s="304"/>
      <c r="CUD29" s="304"/>
      <c r="CUE29" s="304"/>
      <c r="CUF29" s="304"/>
      <c r="CUG29" s="304"/>
      <c r="CUH29" s="304"/>
      <c r="CUI29" s="304"/>
      <c r="CUJ29" s="304"/>
      <c r="CUK29" s="304"/>
      <c r="CUL29" s="304"/>
      <c r="CUM29" s="304"/>
      <c r="CUN29" s="304"/>
      <c r="CUO29" s="304"/>
      <c r="CUP29" s="304"/>
      <c r="CUQ29" s="304"/>
      <c r="CUR29" s="304"/>
      <c r="CUS29" s="304"/>
      <c r="CUT29" s="304"/>
      <c r="CUU29" s="304"/>
      <c r="CUV29" s="304"/>
      <c r="CUW29" s="304"/>
      <c r="CUX29" s="304"/>
      <c r="CUY29" s="304"/>
      <c r="CUZ29" s="304"/>
      <c r="CVA29" s="304"/>
      <c r="CVB29" s="304"/>
      <c r="CVC29" s="304"/>
      <c r="CVD29" s="304"/>
      <c r="CVE29" s="304"/>
      <c r="CVF29" s="304"/>
      <c r="CVG29" s="304"/>
      <c r="CVH29" s="304"/>
      <c r="CVI29" s="304"/>
      <c r="CVJ29" s="304"/>
      <c r="CVK29" s="304"/>
      <c r="CVL29" s="304"/>
      <c r="CVM29" s="304"/>
      <c r="CVN29" s="304"/>
      <c r="CVO29" s="304"/>
      <c r="CVP29" s="304"/>
      <c r="CVQ29" s="304"/>
      <c r="CVR29" s="304"/>
      <c r="CVS29" s="304"/>
      <c r="CVT29" s="304"/>
      <c r="CVU29" s="304"/>
      <c r="CVV29" s="304"/>
      <c r="CVW29" s="304"/>
      <c r="CVX29" s="304"/>
      <c r="CVY29" s="304"/>
      <c r="CVZ29" s="304"/>
      <c r="CWA29" s="304"/>
      <c r="CWB29" s="304"/>
      <c r="CWC29" s="304"/>
      <c r="CWD29" s="304"/>
      <c r="CWE29" s="304"/>
      <c r="CWF29" s="304"/>
      <c r="CWG29" s="304"/>
      <c r="CWH29" s="304"/>
      <c r="CWI29" s="304"/>
      <c r="CWJ29" s="304"/>
      <c r="CWK29" s="304"/>
      <c r="CWL29" s="304"/>
      <c r="CWM29" s="304"/>
      <c r="CWN29" s="304"/>
      <c r="CWO29" s="304"/>
      <c r="CWP29" s="304"/>
      <c r="CWQ29" s="304"/>
      <c r="CWR29" s="304"/>
      <c r="CWS29" s="304"/>
      <c r="CWT29" s="304"/>
      <c r="CWU29" s="304"/>
      <c r="CWV29" s="304"/>
      <c r="CWW29" s="304"/>
      <c r="CWX29" s="304"/>
      <c r="CWY29" s="304"/>
      <c r="CWZ29" s="304"/>
      <c r="CXA29" s="304"/>
      <c r="CXB29" s="304"/>
      <c r="CXC29" s="304"/>
      <c r="CXD29" s="304"/>
      <c r="CXE29" s="304"/>
      <c r="CXF29" s="304"/>
      <c r="CXG29" s="304"/>
      <c r="CXH29" s="304"/>
      <c r="CXI29" s="304"/>
      <c r="CXJ29" s="304"/>
      <c r="CXK29" s="304"/>
      <c r="CXL29" s="304"/>
      <c r="CXM29" s="304"/>
      <c r="CXN29" s="304"/>
      <c r="CXO29" s="304"/>
      <c r="CXP29" s="304"/>
      <c r="CXQ29" s="304"/>
      <c r="CXR29" s="304"/>
      <c r="CXS29" s="304"/>
      <c r="CXT29" s="304"/>
      <c r="CXU29" s="304"/>
      <c r="CXV29" s="304"/>
      <c r="CXW29" s="304"/>
      <c r="CXX29" s="304"/>
      <c r="CXY29" s="304"/>
      <c r="CXZ29" s="304"/>
      <c r="CYA29" s="304"/>
      <c r="CYB29" s="304"/>
      <c r="CYC29" s="304"/>
      <c r="CYD29" s="304"/>
      <c r="CYE29" s="304"/>
      <c r="CYF29" s="304"/>
      <c r="CYG29" s="304"/>
      <c r="CYH29" s="304"/>
      <c r="CYI29" s="304"/>
      <c r="CYJ29" s="304"/>
      <c r="CYK29" s="304"/>
      <c r="CYL29" s="304"/>
      <c r="CYM29" s="304"/>
      <c r="CYN29" s="304"/>
      <c r="CYO29" s="304"/>
      <c r="CYP29" s="304"/>
      <c r="CYQ29" s="304"/>
      <c r="CYR29" s="304"/>
      <c r="CYS29" s="304"/>
      <c r="CYT29" s="304"/>
      <c r="CYU29" s="304"/>
      <c r="CYV29" s="304"/>
      <c r="CYW29" s="304"/>
      <c r="CYX29" s="304"/>
      <c r="CYY29" s="304"/>
      <c r="CYZ29" s="304"/>
      <c r="CZA29" s="304"/>
      <c r="CZB29" s="304"/>
      <c r="CZC29" s="304"/>
      <c r="CZD29" s="304"/>
      <c r="CZE29" s="304"/>
      <c r="CZF29" s="304"/>
      <c r="CZG29" s="304"/>
      <c r="CZH29" s="304"/>
      <c r="CZI29" s="304"/>
      <c r="CZJ29" s="304"/>
      <c r="CZK29" s="304"/>
      <c r="CZL29" s="304"/>
      <c r="CZM29" s="304"/>
      <c r="CZN29" s="304"/>
      <c r="CZO29" s="304"/>
      <c r="CZP29" s="304"/>
      <c r="CZQ29" s="304"/>
      <c r="CZR29" s="304"/>
      <c r="CZS29" s="304"/>
      <c r="CZT29" s="304"/>
      <c r="CZU29" s="304"/>
      <c r="CZV29" s="304"/>
      <c r="CZW29" s="304"/>
      <c r="CZX29" s="304"/>
      <c r="CZY29" s="304"/>
      <c r="CZZ29" s="304"/>
      <c r="DAA29" s="304"/>
      <c r="DAB29" s="304"/>
      <c r="DAC29" s="304"/>
      <c r="DAD29" s="304"/>
      <c r="DAE29" s="304"/>
      <c r="DAF29" s="304"/>
      <c r="DAG29" s="304"/>
      <c r="DAH29" s="304"/>
      <c r="DAI29" s="304"/>
      <c r="DAJ29" s="304"/>
      <c r="DAK29" s="304"/>
      <c r="DAL29" s="304"/>
      <c r="DAM29" s="304"/>
      <c r="DAN29" s="304"/>
      <c r="DAO29" s="304"/>
      <c r="DAP29" s="304"/>
      <c r="DAQ29" s="304"/>
      <c r="DAR29" s="304"/>
      <c r="DAS29" s="304"/>
      <c r="DAT29" s="304"/>
      <c r="DAU29" s="304"/>
      <c r="DAV29" s="304"/>
      <c r="DAW29" s="304"/>
      <c r="DAX29" s="304"/>
      <c r="DAY29" s="304"/>
      <c r="DAZ29" s="304"/>
      <c r="DBA29" s="304"/>
      <c r="DBB29" s="304"/>
      <c r="DBC29" s="304"/>
      <c r="DBD29" s="304"/>
      <c r="DBE29" s="304"/>
      <c r="DBF29" s="304"/>
      <c r="DBG29" s="304"/>
      <c r="DBH29" s="304"/>
      <c r="DBI29" s="304"/>
      <c r="DBJ29" s="304"/>
      <c r="DBK29" s="304"/>
      <c r="DBL29" s="304"/>
      <c r="DBM29" s="304"/>
      <c r="DBN29" s="304"/>
      <c r="DBO29" s="304"/>
      <c r="DBP29" s="304"/>
      <c r="DBQ29" s="304"/>
      <c r="DBR29" s="304"/>
      <c r="DBS29" s="304"/>
      <c r="DBT29" s="304"/>
      <c r="DBU29" s="304"/>
      <c r="DBV29" s="304"/>
      <c r="DBW29" s="304"/>
      <c r="DBX29" s="304"/>
      <c r="DBY29" s="304"/>
      <c r="DBZ29" s="304"/>
      <c r="DCA29" s="304"/>
      <c r="DCB29" s="304"/>
      <c r="DCC29" s="304"/>
      <c r="DCD29" s="304"/>
      <c r="DCE29" s="304"/>
      <c r="DCF29" s="304"/>
      <c r="DCG29" s="304"/>
      <c r="DCH29" s="304"/>
      <c r="DCI29" s="304"/>
      <c r="DCJ29" s="304"/>
      <c r="DCK29" s="304"/>
      <c r="DCL29" s="304"/>
      <c r="DCM29" s="304"/>
      <c r="DCN29" s="304"/>
      <c r="DCO29" s="304"/>
      <c r="DCP29" s="304"/>
      <c r="DCQ29" s="304"/>
      <c r="DCR29" s="304"/>
      <c r="DCS29" s="304"/>
      <c r="DCT29" s="304"/>
      <c r="DCU29" s="304"/>
      <c r="DCV29" s="304"/>
      <c r="DCW29" s="304"/>
      <c r="DCX29" s="304"/>
      <c r="DCY29" s="304"/>
      <c r="DCZ29" s="304"/>
      <c r="DDA29" s="304"/>
      <c r="DDB29" s="304"/>
      <c r="DDC29" s="304"/>
      <c r="DDD29" s="304"/>
      <c r="DDE29" s="304"/>
      <c r="DDF29" s="304"/>
      <c r="DDG29" s="304"/>
      <c r="DDH29" s="304"/>
      <c r="DDI29" s="304"/>
      <c r="DDJ29" s="304"/>
      <c r="DDK29" s="304"/>
      <c r="DDL29" s="304"/>
      <c r="DDM29" s="304"/>
      <c r="DDN29" s="304"/>
      <c r="DDO29" s="304"/>
      <c r="DDP29" s="304"/>
      <c r="DDQ29" s="304"/>
      <c r="DDR29" s="304"/>
      <c r="DDS29" s="304"/>
      <c r="DDT29" s="304"/>
      <c r="DDU29" s="304"/>
      <c r="DDV29" s="304"/>
      <c r="DDW29" s="304"/>
      <c r="DDX29" s="304"/>
      <c r="DDY29" s="304"/>
      <c r="DDZ29" s="304"/>
      <c r="DEA29" s="304"/>
      <c r="DEB29" s="304"/>
      <c r="DEC29" s="304"/>
      <c r="DED29" s="304"/>
      <c r="DEE29" s="304"/>
      <c r="DEF29" s="304"/>
      <c r="DEG29" s="304"/>
      <c r="DEH29" s="304"/>
      <c r="DEI29" s="304"/>
      <c r="DEJ29" s="304"/>
      <c r="DEK29" s="304"/>
      <c r="DEL29" s="304"/>
      <c r="DEM29" s="304"/>
      <c r="DEN29" s="304"/>
      <c r="DEO29" s="304"/>
      <c r="DEP29" s="304"/>
      <c r="DEQ29" s="304"/>
      <c r="DER29" s="304"/>
      <c r="DES29" s="304"/>
      <c r="DET29" s="304"/>
      <c r="DEU29" s="304"/>
      <c r="DEV29" s="304"/>
      <c r="DEW29" s="304"/>
      <c r="DEX29" s="304"/>
      <c r="DEY29" s="304"/>
      <c r="DEZ29" s="304"/>
      <c r="DFA29" s="304"/>
      <c r="DFB29" s="304"/>
      <c r="DFC29" s="304"/>
      <c r="DFD29" s="304"/>
      <c r="DFE29" s="304"/>
      <c r="DFF29" s="304"/>
      <c r="DFG29" s="304"/>
      <c r="DFH29" s="304"/>
      <c r="DFI29" s="304"/>
      <c r="DFJ29" s="304"/>
      <c r="DFK29" s="304"/>
      <c r="DFL29" s="304"/>
      <c r="DFM29" s="304"/>
      <c r="DFN29" s="304"/>
      <c r="DFO29" s="304"/>
      <c r="DFP29" s="304"/>
      <c r="DFQ29" s="304"/>
      <c r="DFR29" s="304"/>
      <c r="DFS29" s="304"/>
      <c r="DFT29" s="304"/>
      <c r="DFU29" s="304"/>
      <c r="DFV29" s="304"/>
      <c r="DFW29" s="304"/>
      <c r="DFX29" s="304"/>
      <c r="DFY29" s="304"/>
      <c r="DFZ29" s="304"/>
      <c r="DGA29" s="304"/>
      <c r="DGB29" s="304"/>
      <c r="DGC29" s="304"/>
      <c r="DGD29" s="304"/>
      <c r="DGE29" s="304"/>
      <c r="DGF29" s="304"/>
      <c r="DGG29" s="304"/>
      <c r="DGH29" s="304"/>
      <c r="DGI29" s="304"/>
      <c r="DGJ29" s="304"/>
      <c r="DGK29" s="304"/>
      <c r="DGL29" s="304"/>
      <c r="DGM29" s="304"/>
      <c r="DGN29" s="304"/>
      <c r="DGO29" s="304"/>
      <c r="DGP29" s="304"/>
      <c r="DGQ29" s="304"/>
      <c r="DGR29" s="304"/>
      <c r="DGS29" s="304"/>
      <c r="DGT29" s="304"/>
      <c r="DGU29" s="304"/>
      <c r="DGV29" s="304"/>
      <c r="DGW29" s="304"/>
      <c r="DGX29" s="304"/>
      <c r="DGY29" s="304"/>
      <c r="DGZ29" s="304"/>
      <c r="DHA29" s="304"/>
      <c r="DHB29" s="304"/>
      <c r="DHC29" s="304"/>
      <c r="DHD29" s="304"/>
      <c r="DHE29" s="304"/>
      <c r="DHF29" s="304"/>
      <c r="DHG29" s="304"/>
      <c r="DHH29" s="304"/>
      <c r="DHI29" s="304"/>
      <c r="DHJ29" s="304"/>
      <c r="DHK29" s="304"/>
      <c r="DHL29" s="304"/>
      <c r="DHM29" s="304"/>
      <c r="DHN29" s="304"/>
      <c r="DHO29" s="304"/>
      <c r="DHP29" s="304"/>
      <c r="DHQ29" s="304"/>
      <c r="DHR29" s="304"/>
      <c r="DHS29" s="304"/>
      <c r="DHT29" s="304"/>
      <c r="DHU29" s="304"/>
      <c r="DHV29" s="304"/>
      <c r="DHW29" s="304"/>
      <c r="DHX29" s="304"/>
      <c r="DHY29" s="304"/>
      <c r="DHZ29" s="304"/>
      <c r="DIA29" s="304"/>
      <c r="DIB29" s="304"/>
      <c r="DIC29" s="304"/>
      <c r="DID29" s="304"/>
      <c r="DIE29" s="304"/>
      <c r="DIF29" s="304"/>
      <c r="DIG29" s="304"/>
      <c r="DIH29" s="304"/>
      <c r="DII29" s="304"/>
      <c r="DIJ29" s="304"/>
      <c r="DIK29" s="304"/>
      <c r="DIL29" s="304"/>
      <c r="DIM29" s="304"/>
      <c r="DIN29" s="304"/>
      <c r="DIO29" s="304"/>
      <c r="DIP29" s="304"/>
      <c r="DIQ29" s="304"/>
      <c r="DIR29" s="304"/>
      <c r="DIS29" s="304"/>
      <c r="DIT29" s="304"/>
      <c r="DIU29" s="304"/>
      <c r="DIV29" s="304"/>
      <c r="DIW29" s="304"/>
      <c r="DIX29" s="304"/>
      <c r="DIY29" s="304"/>
      <c r="DIZ29" s="304"/>
      <c r="DJA29" s="304"/>
      <c r="DJB29" s="304"/>
      <c r="DJC29" s="304"/>
      <c r="DJD29" s="304"/>
      <c r="DJE29" s="304"/>
      <c r="DJF29" s="304"/>
      <c r="DJG29" s="304"/>
      <c r="DJH29" s="304"/>
      <c r="DJI29" s="304"/>
      <c r="DJJ29" s="304"/>
      <c r="DJK29" s="304"/>
      <c r="DJL29" s="304"/>
      <c r="DJM29" s="304"/>
      <c r="DJN29" s="304"/>
      <c r="DJO29" s="304"/>
      <c r="DJP29" s="304"/>
      <c r="DJQ29" s="304"/>
      <c r="DJR29" s="304"/>
      <c r="DJS29" s="304"/>
      <c r="DJT29" s="304"/>
      <c r="DJU29" s="304"/>
      <c r="DJV29" s="304"/>
      <c r="DJW29" s="304"/>
      <c r="DJX29" s="304"/>
      <c r="DJY29" s="304"/>
      <c r="DJZ29" s="304"/>
      <c r="DKA29" s="304"/>
      <c r="DKB29" s="304"/>
      <c r="DKC29" s="304"/>
      <c r="DKD29" s="304"/>
      <c r="DKE29" s="304"/>
      <c r="DKF29" s="304"/>
      <c r="DKG29" s="304"/>
      <c r="DKH29" s="304"/>
      <c r="DKI29" s="304"/>
      <c r="DKJ29" s="304"/>
      <c r="DKK29" s="304"/>
      <c r="DKL29" s="304"/>
      <c r="DKM29" s="304"/>
      <c r="DKN29" s="304"/>
      <c r="DKO29" s="304"/>
      <c r="DKP29" s="304"/>
      <c r="DKQ29" s="304"/>
      <c r="DKR29" s="304"/>
      <c r="DKS29" s="304"/>
      <c r="DKT29" s="304"/>
      <c r="DKU29" s="304"/>
      <c r="DKV29" s="304"/>
      <c r="DKW29" s="304"/>
      <c r="DKX29" s="304"/>
      <c r="DKY29" s="304"/>
      <c r="DKZ29" s="304"/>
      <c r="DLA29" s="304"/>
      <c r="DLB29" s="304"/>
      <c r="DLC29" s="304"/>
      <c r="DLD29" s="304"/>
      <c r="DLE29" s="304"/>
      <c r="DLF29" s="304"/>
      <c r="DLG29" s="304"/>
      <c r="DLH29" s="304"/>
      <c r="DLI29" s="304"/>
      <c r="DLJ29" s="304"/>
      <c r="DLK29" s="304"/>
      <c r="DLL29" s="304"/>
      <c r="DLM29" s="304"/>
      <c r="DLN29" s="304"/>
      <c r="DLO29" s="304"/>
      <c r="DLP29" s="304"/>
      <c r="DLQ29" s="304"/>
      <c r="DLR29" s="304"/>
      <c r="DLS29" s="304"/>
      <c r="DLT29" s="304"/>
      <c r="DLU29" s="304"/>
      <c r="DLV29" s="304"/>
      <c r="DLW29" s="304"/>
      <c r="DLX29" s="304"/>
      <c r="DLY29" s="304"/>
      <c r="DLZ29" s="304"/>
      <c r="DMA29" s="304"/>
      <c r="DMB29" s="304"/>
      <c r="DMC29" s="304"/>
      <c r="DMD29" s="304"/>
      <c r="DME29" s="304"/>
      <c r="DMF29" s="304"/>
      <c r="DMG29" s="304"/>
      <c r="DMH29" s="304"/>
      <c r="DMI29" s="304"/>
      <c r="DMJ29" s="304"/>
      <c r="DMK29" s="304"/>
      <c r="DML29" s="304"/>
      <c r="DMM29" s="304"/>
      <c r="DMN29" s="304"/>
      <c r="DMO29" s="304"/>
      <c r="DMP29" s="304"/>
      <c r="DMQ29" s="304"/>
      <c r="DMR29" s="304"/>
      <c r="DMS29" s="304"/>
      <c r="DMT29" s="304"/>
      <c r="DMU29" s="304"/>
      <c r="DMV29" s="304"/>
      <c r="DMW29" s="304"/>
      <c r="DMX29" s="304"/>
      <c r="DMY29" s="304"/>
      <c r="DMZ29" s="304"/>
      <c r="DNA29" s="304"/>
      <c r="DNB29" s="304"/>
      <c r="DNC29" s="304"/>
      <c r="DND29" s="304"/>
      <c r="DNE29" s="304"/>
      <c r="DNF29" s="304"/>
      <c r="DNG29" s="304"/>
      <c r="DNH29" s="304"/>
      <c r="DNI29" s="304"/>
      <c r="DNJ29" s="304"/>
      <c r="DNK29" s="304"/>
      <c r="DNL29" s="304"/>
      <c r="DNM29" s="304"/>
      <c r="DNN29" s="304"/>
      <c r="DNO29" s="304"/>
      <c r="DNP29" s="304"/>
      <c r="DNQ29" s="304"/>
      <c r="DNR29" s="304"/>
      <c r="DNS29" s="304"/>
      <c r="DNT29" s="304"/>
      <c r="DNU29" s="304"/>
      <c r="DNV29" s="304"/>
      <c r="DNW29" s="304"/>
      <c r="DNX29" s="304"/>
      <c r="DNY29" s="304"/>
      <c r="DNZ29" s="304"/>
      <c r="DOA29" s="304"/>
      <c r="DOB29" s="304"/>
      <c r="DOC29" s="304"/>
      <c r="DOD29" s="304"/>
      <c r="DOE29" s="304"/>
      <c r="DOF29" s="304"/>
      <c r="DOG29" s="304"/>
      <c r="DOH29" s="304"/>
      <c r="DOI29" s="304"/>
      <c r="DOJ29" s="304"/>
      <c r="DOK29" s="304"/>
      <c r="DOL29" s="304"/>
      <c r="DOM29" s="304"/>
      <c r="DON29" s="304"/>
      <c r="DOO29" s="304"/>
      <c r="DOP29" s="304"/>
      <c r="DOQ29" s="304"/>
      <c r="DOR29" s="304"/>
      <c r="DOS29" s="304"/>
      <c r="DOT29" s="304"/>
      <c r="DOU29" s="304"/>
      <c r="DOV29" s="304"/>
      <c r="DOW29" s="304"/>
      <c r="DOX29" s="304"/>
      <c r="DOY29" s="304"/>
      <c r="DOZ29" s="304"/>
      <c r="DPA29" s="304"/>
      <c r="DPB29" s="304"/>
      <c r="DPC29" s="304"/>
      <c r="DPD29" s="304"/>
      <c r="DPE29" s="304"/>
      <c r="DPF29" s="304"/>
      <c r="DPG29" s="304"/>
      <c r="DPH29" s="304"/>
      <c r="DPI29" s="304"/>
      <c r="DPJ29" s="304"/>
      <c r="DPK29" s="304"/>
      <c r="DPL29" s="304"/>
      <c r="DPM29" s="304"/>
      <c r="DPN29" s="304"/>
      <c r="DPO29" s="304"/>
      <c r="DPP29" s="304"/>
      <c r="DPQ29" s="304"/>
      <c r="DPR29" s="304"/>
      <c r="DPS29" s="304"/>
      <c r="DPT29" s="304"/>
      <c r="DPU29" s="304"/>
      <c r="DPV29" s="304"/>
      <c r="DPW29" s="304"/>
      <c r="DPX29" s="304"/>
      <c r="DPY29" s="304"/>
      <c r="DPZ29" s="304"/>
      <c r="DQA29" s="304"/>
      <c r="DQB29" s="304"/>
      <c r="DQC29" s="304"/>
      <c r="DQD29" s="304"/>
      <c r="DQE29" s="304"/>
      <c r="DQF29" s="304"/>
      <c r="DQG29" s="304"/>
      <c r="DQH29" s="304"/>
      <c r="DQI29" s="304"/>
      <c r="DQJ29" s="304"/>
      <c r="DQK29" s="304"/>
      <c r="DQL29" s="304"/>
      <c r="DQM29" s="304"/>
      <c r="DQN29" s="304"/>
      <c r="DQO29" s="304"/>
      <c r="DQP29" s="304"/>
      <c r="DQQ29" s="304"/>
      <c r="DQR29" s="304"/>
      <c r="DQS29" s="304"/>
      <c r="DQT29" s="304"/>
      <c r="DQU29" s="304"/>
      <c r="DQV29" s="304"/>
      <c r="DQW29" s="304"/>
      <c r="DQX29" s="304"/>
      <c r="DQY29" s="304"/>
      <c r="DQZ29" s="304"/>
      <c r="DRA29" s="304"/>
      <c r="DRB29" s="304"/>
      <c r="DRC29" s="304"/>
      <c r="DRD29" s="304"/>
      <c r="DRE29" s="304"/>
      <c r="DRF29" s="304"/>
      <c r="DRG29" s="304"/>
      <c r="DRH29" s="304"/>
      <c r="DRI29" s="304"/>
      <c r="DRJ29" s="304"/>
      <c r="DRK29" s="304"/>
      <c r="DRL29" s="304"/>
      <c r="DRM29" s="304"/>
      <c r="DRN29" s="304"/>
      <c r="DRO29" s="304"/>
      <c r="DRP29" s="304"/>
      <c r="DRQ29" s="304"/>
      <c r="DRR29" s="304"/>
      <c r="DRS29" s="304"/>
      <c r="DRT29" s="304"/>
      <c r="DRU29" s="304"/>
      <c r="DRV29" s="304"/>
      <c r="DRW29" s="304"/>
      <c r="DRX29" s="304"/>
      <c r="DRY29" s="304"/>
      <c r="DRZ29" s="304"/>
      <c r="DSA29" s="304"/>
      <c r="DSB29" s="304"/>
      <c r="DSC29" s="304"/>
      <c r="DSD29" s="304"/>
      <c r="DSE29" s="304"/>
      <c r="DSF29" s="304"/>
      <c r="DSG29" s="304"/>
      <c r="DSH29" s="304"/>
      <c r="DSI29" s="304"/>
      <c r="DSJ29" s="304"/>
      <c r="DSK29" s="304"/>
      <c r="DSL29" s="304"/>
      <c r="DSM29" s="304"/>
      <c r="DSN29" s="304"/>
      <c r="DSO29" s="304"/>
      <c r="DSP29" s="304"/>
      <c r="DSQ29" s="304"/>
      <c r="DSR29" s="304"/>
      <c r="DSS29" s="304"/>
      <c r="DST29" s="304"/>
      <c r="DSU29" s="304"/>
      <c r="DSV29" s="304"/>
      <c r="DSW29" s="304"/>
      <c r="DSX29" s="304"/>
      <c r="DSY29" s="304"/>
      <c r="DSZ29" s="304"/>
      <c r="DTA29" s="304"/>
      <c r="DTB29" s="304"/>
      <c r="DTC29" s="304"/>
      <c r="DTD29" s="304"/>
      <c r="DTE29" s="304"/>
      <c r="DTF29" s="304"/>
      <c r="DTG29" s="304"/>
      <c r="DTH29" s="304"/>
      <c r="DTI29" s="304"/>
      <c r="DTJ29" s="304"/>
      <c r="DTK29" s="304"/>
      <c r="DTL29" s="304"/>
      <c r="DTM29" s="304"/>
      <c r="DTN29" s="304"/>
      <c r="DTO29" s="304"/>
      <c r="DTP29" s="304"/>
      <c r="DTQ29" s="304"/>
      <c r="DTR29" s="304"/>
      <c r="DTS29" s="304"/>
      <c r="DTT29" s="304"/>
      <c r="DTU29" s="304"/>
      <c r="DTV29" s="304"/>
      <c r="DTW29" s="304"/>
      <c r="DTX29" s="304"/>
      <c r="DTY29" s="304"/>
      <c r="DTZ29" s="304"/>
      <c r="DUA29" s="304"/>
      <c r="DUB29" s="304"/>
      <c r="DUC29" s="304"/>
      <c r="DUD29" s="304"/>
      <c r="DUE29" s="304"/>
      <c r="DUF29" s="304"/>
      <c r="DUG29" s="304"/>
      <c r="DUH29" s="304"/>
      <c r="DUI29" s="304"/>
      <c r="DUJ29" s="304"/>
      <c r="DUK29" s="304"/>
      <c r="DUL29" s="304"/>
      <c r="DUM29" s="304"/>
      <c r="DUN29" s="304"/>
      <c r="DUO29" s="304"/>
      <c r="DUP29" s="304"/>
      <c r="DUQ29" s="304"/>
      <c r="DUR29" s="304"/>
      <c r="DUS29" s="304"/>
      <c r="DUT29" s="304"/>
      <c r="DUU29" s="304"/>
      <c r="DUV29" s="304"/>
      <c r="DUW29" s="304"/>
      <c r="DUX29" s="304"/>
      <c r="DUY29" s="304"/>
      <c r="DUZ29" s="304"/>
      <c r="DVA29" s="304"/>
      <c r="DVB29" s="304"/>
      <c r="DVC29" s="304"/>
      <c r="DVD29" s="304"/>
      <c r="DVE29" s="304"/>
      <c r="DVF29" s="304"/>
      <c r="DVG29" s="304"/>
      <c r="DVH29" s="304"/>
      <c r="DVI29" s="304"/>
      <c r="DVJ29" s="304"/>
      <c r="DVK29" s="304"/>
      <c r="DVL29" s="304"/>
      <c r="DVM29" s="304"/>
      <c r="DVN29" s="304"/>
      <c r="DVO29" s="304"/>
      <c r="DVP29" s="304"/>
      <c r="DVQ29" s="304"/>
      <c r="DVR29" s="304"/>
      <c r="DVS29" s="304"/>
      <c r="DVT29" s="304"/>
      <c r="DVU29" s="304"/>
      <c r="DVV29" s="304"/>
      <c r="DVW29" s="304"/>
      <c r="DVX29" s="304"/>
      <c r="DVY29" s="304"/>
      <c r="DVZ29" s="304"/>
      <c r="DWA29" s="304"/>
      <c r="DWB29" s="304"/>
      <c r="DWC29" s="304"/>
      <c r="DWD29" s="304"/>
      <c r="DWE29" s="304"/>
      <c r="DWF29" s="304"/>
      <c r="DWG29" s="304"/>
      <c r="DWH29" s="304"/>
      <c r="DWI29" s="304"/>
      <c r="DWJ29" s="304"/>
      <c r="DWK29" s="304"/>
      <c r="DWL29" s="304"/>
      <c r="DWM29" s="304"/>
      <c r="DWN29" s="304"/>
      <c r="DWO29" s="304"/>
      <c r="DWP29" s="304"/>
      <c r="DWQ29" s="304"/>
      <c r="DWR29" s="304"/>
      <c r="DWS29" s="304"/>
      <c r="DWT29" s="304"/>
      <c r="DWU29" s="304"/>
      <c r="DWV29" s="304"/>
      <c r="DWW29" s="304"/>
      <c r="DWX29" s="304"/>
      <c r="DWY29" s="304"/>
      <c r="DWZ29" s="304"/>
      <c r="DXA29" s="304"/>
      <c r="DXB29" s="304"/>
      <c r="DXC29" s="304"/>
      <c r="DXD29" s="304"/>
      <c r="DXE29" s="304"/>
      <c r="DXF29" s="304"/>
      <c r="DXG29" s="304"/>
      <c r="DXH29" s="304"/>
      <c r="DXI29" s="304"/>
      <c r="DXJ29" s="304"/>
      <c r="DXK29" s="304"/>
      <c r="DXL29" s="304"/>
      <c r="DXM29" s="304"/>
      <c r="DXN29" s="304"/>
      <c r="DXO29" s="304"/>
      <c r="DXP29" s="304"/>
      <c r="DXQ29" s="304"/>
      <c r="DXR29" s="304"/>
      <c r="DXS29" s="304"/>
      <c r="DXT29" s="304"/>
      <c r="DXU29" s="304"/>
      <c r="DXV29" s="304"/>
      <c r="DXW29" s="304"/>
      <c r="DXX29" s="304"/>
      <c r="DXY29" s="304"/>
      <c r="DXZ29" s="304"/>
      <c r="DYA29" s="304"/>
      <c r="DYB29" s="304"/>
      <c r="DYC29" s="304"/>
      <c r="DYD29" s="304"/>
      <c r="DYE29" s="304"/>
      <c r="DYF29" s="304"/>
      <c r="DYG29" s="304"/>
      <c r="DYH29" s="304"/>
      <c r="DYI29" s="304"/>
      <c r="DYJ29" s="304"/>
      <c r="DYK29" s="304"/>
      <c r="DYL29" s="304"/>
      <c r="DYM29" s="304"/>
      <c r="DYN29" s="304"/>
      <c r="DYO29" s="304"/>
      <c r="DYP29" s="304"/>
      <c r="DYQ29" s="304"/>
      <c r="DYR29" s="304"/>
      <c r="DYS29" s="304"/>
      <c r="DYT29" s="304"/>
      <c r="DYU29" s="304"/>
      <c r="DYV29" s="304"/>
      <c r="DYW29" s="304"/>
      <c r="DYX29" s="304"/>
      <c r="DYY29" s="304"/>
      <c r="DYZ29" s="304"/>
      <c r="DZA29" s="304"/>
      <c r="DZB29" s="304"/>
      <c r="DZC29" s="304"/>
      <c r="DZD29" s="304"/>
      <c r="DZE29" s="304"/>
      <c r="DZF29" s="304"/>
      <c r="DZG29" s="304"/>
      <c r="DZH29" s="304"/>
      <c r="DZI29" s="304"/>
      <c r="DZJ29" s="304"/>
      <c r="DZK29" s="304"/>
      <c r="DZL29" s="304"/>
      <c r="DZM29" s="304"/>
      <c r="DZN29" s="304"/>
      <c r="DZO29" s="304"/>
      <c r="DZP29" s="304"/>
      <c r="DZQ29" s="304"/>
      <c r="DZR29" s="304"/>
      <c r="DZS29" s="304"/>
      <c r="DZT29" s="304"/>
      <c r="DZU29" s="304"/>
      <c r="DZV29" s="304"/>
      <c r="DZW29" s="304"/>
      <c r="DZX29" s="304"/>
      <c r="DZY29" s="304"/>
      <c r="DZZ29" s="304"/>
      <c r="EAA29" s="304"/>
      <c r="EAB29" s="304"/>
      <c r="EAC29" s="304"/>
      <c r="EAD29" s="304"/>
      <c r="EAE29" s="304"/>
      <c r="EAF29" s="304"/>
      <c r="EAG29" s="304"/>
      <c r="EAH29" s="304"/>
      <c r="EAI29" s="304"/>
      <c r="EAJ29" s="304"/>
      <c r="EAK29" s="304"/>
      <c r="EAL29" s="304"/>
      <c r="EAM29" s="304"/>
      <c r="EAN29" s="304"/>
      <c r="EAO29" s="304"/>
      <c r="EAP29" s="304"/>
      <c r="EAQ29" s="304"/>
      <c r="EAR29" s="304"/>
      <c r="EAS29" s="304"/>
      <c r="EAT29" s="304"/>
      <c r="EAU29" s="304"/>
      <c r="EAV29" s="304"/>
      <c r="EAW29" s="304"/>
      <c r="EAX29" s="304"/>
      <c r="EAY29" s="304"/>
      <c r="EAZ29" s="304"/>
      <c r="EBA29" s="304"/>
      <c r="EBB29" s="304"/>
      <c r="EBC29" s="304"/>
      <c r="EBD29" s="304"/>
      <c r="EBE29" s="304"/>
      <c r="EBF29" s="304"/>
      <c r="EBG29" s="304"/>
      <c r="EBH29" s="304"/>
      <c r="EBI29" s="304"/>
      <c r="EBJ29" s="304"/>
      <c r="EBK29" s="304"/>
      <c r="EBL29" s="304"/>
      <c r="EBM29" s="304"/>
      <c r="EBN29" s="304"/>
      <c r="EBO29" s="304"/>
      <c r="EBP29" s="304"/>
      <c r="EBQ29" s="304"/>
      <c r="EBR29" s="304"/>
      <c r="EBS29" s="304"/>
      <c r="EBT29" s="304"/>
      <c r="EBU29" s="304"/>
      <c r="EBV29" s="304"/>
      <c r="EBW29" s="304"/>
      <c r="EBX29" s="304"/>
      <c r="EBY29" s="304"/>
      <c r="EBZ29" s="304"/>
      <c r="ECA29" s="304"/>
      <c r="ECB29" s="304"/>
      <c r="ECC29" s="304"/>
      <c r="ECD29" s="304"/>
      <c r="ECE29" s="304"/>
      <c r="ECF29" s="304"/>
      <c r="ECG29" s="304"/>
      <c r="ECH29" s="304"/>
      <c r="ECI29" s="304"/>
      <c r="ECJ29" s="304"/>
      <c r="ECK29" s="304"/>
      <c r="ECL29" s="304"/>
      <c r="ECM29" s="304"/>
      <c r="ECN29" s="304"/>
      <c r="ECO29" s="304"/>
      <c r="ECP29" s="304"/>
      <c r="ECQ29" s="304"/>
      <c r="ECR29" s="304"/>
      <c r="ECS29" s="304"/>
      <c r="ECT29" s="304"/>
      <c r="ECU29" s="304"/>
      <c r="ECV29" s="304"/>
      <c r="ECW29" s="304"/>
      <c r="ECX29" s="304"/>
      <c r="ECY29" s="304"/>
      <c r="ECZ29" s="304"/>
      <c r="EDA29" s="304"/>
      <c r="EDB29" s="304"/>
      <c r="EDC29" s="304"/>
      <c r="EDD29" s="304"/>
      <c r="EDE29" s="304"/>
      <c r="EDF29" s="304"/>
      <c r="EDG29" s="304"/>
      <c r="EDH29" s="304"/>
      <c r="EDI29" s="304"/>
      <c r="EDJ29" s="304"/>
      <c r="EDK29" s="304"/>
      <c r="EDL29" s="304"/>
      <c r="EDM29" s="304"/>
      <c r="EDN29" s="304"/>
      <c r="EDO29" s="304"/>
      <c r="EDP29" s="304"/>
      <c r="EDQ29" s="304"/>
      <c r="EDR29" s="304"/>
      <c r="EDS29" s="304"/>
      <c r="EDT29" s="304"/>
      <c r="EDU29" s="304"/>
      <c r="EDV29" s="304"/>
      <c r="EDW29" s="304"/>
      <c r="EDX29" s="304"/>
      <c r="EDY29" s="304"/>
      <c r="EDZ29" s="304"/>
      <c r="EEA29" s="304"/>
      <c r="EEB29" s="304"/>
      <c r="EEC29" s="304"/>
      <c r="EED29" s="304"/>
      <c r="EEE29" s="304"/>
      <c r="EEF29" s="304"/>
      <c r="EEG29" s="304"/>
      <c r="EEH29" s="304"/>
      <c r="EEI29" s="304"/>
      <c r="EEJ29" s="304"/>
      <c r="EEK29" s="304"/>
      <c r="EEL29" s="304"/>
      <c r="EEM29" s="304"/>
      <c r="EEN29" s="304"/>
      <c r="EEO29" s="304"/>
      <c r="EEP29" s="304"/>
      <c r="EEQ29" s="304"/>
      <c r="EER29" s="304"/>
      <c r="EES29" s="304"/>
      <c r="EET29" s="304"/>
      <c r="EEU29" s="304"/>
      <c r="EEV29" s="304"/>
      <c r="EEW29" s="304"/>
      <c r="EEX29" s="304"/>
      <c r="EEY29" s="304"/>
      <c r="EEZ29" s="304"/>
      <c r="EFA29" s="304"/>
      <c r="EFB29" s="304"/>
      <c r="EFC29" s="304"/>
      <c r="EFD29" s="304"/>
      <c r="EFE29" s="304"/>
      <c r="EFF29" s="304"/>
      <c r="EFG29" s="304"/>
      <c r="EFH29" s="304"/>
      <c r="EFI29" s="304"/>
      <c r="EFJ29" s="304"/>
      <c r="EFK29" s="304"/>
      <c r="EFL29" s="304"/>
      <c r="EFM29" s="304"/>
      <c r="EFN29" s="304"/>
      <c r="EFO29" s="304"/>
      <c r="EFP29" s="304"/>
      <c r="EFQ29" s="304"/>
      <c r="EFR29" s="304"/>
      <c r="EFS29" s="304"/>
      <c r="EFT29" s="304"/>
      <c r="EFU29" s="304"/>
      <c r="EFV29" s="304"/>
      <c r="EFW29" s="304"/>
      <c r="EFX29" s="304"/>
      <c r="EFY29" s="304"/>
      <c r="EFZ29" s="304"/>
      <c r="EGA29" s="304"/>
      <c r="EGB29" s="304"/>
      <c r="EGC29" s="304"/>
      <c r="EGD29" s="304"/>
      <c r="EGE29" s="304"/>
      <c r="EGF29" s="304"/>
      <c r="EGG29" s="304"/>
      <c r="EGH29" s="304"/>
      <c r="EGI29" s="304"/>
      <c r="EGJ29" s="304"/>
      <c r="EGK29" s="304"/>
      <c r="EGL29" s="304"/>
      <c r="EGM29" s="304"/>
      <c r="EGN29" s="304"/>
      <c r="EGO29" s="304"/>
      <c r="EGP29" s="304"/>
      <c r="EGQ29" s="304"/>
      <c r="EGR29" s="304"/>
      <c r="EGS29" s="304"/>
      <c r="EGT29" s="304"/>
      <c r="EGU29" s="304"/>
      <c r="EGV29" s="304"/>
      <c r="EGW29" s="304"/>
      <c r="EGX29" s="304"/>
      <c r="EGY29" s="304"/>
      <c r="EGZ29" s="304"/>
      <c r="EHA29" s="304"/>
      <c r="EHB29" s="304"/>
      <c r="EHC29" s="304"/>
      <c r="EHD29" s="304"/>
      <c r="EHE29" s="304"/>
      <c r="EHF29" s="304"/>
      <c r="EHG29" s="304"/>
      <c r="EHH29" s="304"/>
      <c r="EHI29" s="304"/>
      <c r="EHJ29" s="304"/>
      <c r="EHK29" s="304"/>
      <c r="EHL29" s="304"/>
      <c r="EHM29" s="304"/>
      <c r="EHN29" s="304"/>
      <c r="EHO29" s="304"/>
      <c r="EHP29" s="304"/>
      <c r="EHQ29" s="304"/>
      <c r="EHR29" s="304"/>
      <c r="EHS29" s="304"/>
      <c r="EHT29" s="304"/>
      <c r="EHU29" s="304"/>
      <c r="EHV29" s="304"/>
      <c r="EHW29" s="304"/>
      <c r="EHX29" s="304"/>
      <c r="EHY29" s="304"/>
      <c r="EHZ29" s="304"/>
      <c r="EIA29" s="304"/>
      <c r="EIB29" s="304"/>
      <c r="EIC29" s="304"/>
      <c r="EID29" s="304"/>
      <c r="EIE29" s="304"/>
      <c r="EIF29" s="304"/>
      <c r="EIG29" s="304"/>
      <c r="EIH29" s="304"/>
      <c r="EII29" s="304"/>
      <c r="EIJ29" s="304"/>
      <c r="EIK29" s="304"/>
      <c r="EIL29" s="304"/>
      <c r="EIM29" s="304"/>
      <c r="EIN29" s="304"/>
      <c r="EIO29" s="304"/>
      <c r="EIP29" s="304"/>
      <c r="EIQ29" s="304"/>
      <c r="EIR29" s="304"/>
      <c r="EIS29" s="304"/>
      <c r="EIT29" s="304"/>
      <c r="EIU29" s="304"/>
      <c r="EIV29" s="304"/>
      <c r="EIW29" s="304"/>
      <c r="EIX29" s="304"/>
      <c r="EIY29" s="304"/>
      <c r="EIZ29" s="304"/>
      <c r="EJA29" s="304"/>
      <c r="EJB29" s="304"/>
      <c r="EJC29" s="304"/>
      <c r="EJD29" s="304"/>
      <c r="EJE29" s="304"/>
      <c r="EJF29" s="304"/>
      <c r="EJG29" s="304"/>
      <c r="EJH29" s="304"/>
      <c r="EJI29" s="304"/>
      <c r="EJJ29" s="304"/>
      <c r="EJK29" s="304"/>
      <c r="EJL29" s="304"/>
      <c r="EJM29" s="304"/>
      <c r="EJN29" s="304"/>
      <c r="EJO29" s="304"/>
      <c r="EJP29" s="304"/>
      <c r="EJQ29" s="304"/>
      <c r="EJR29" s="304"/>
      <c r="EJS29" s="304"/>
      <c r="EJT29" s="304"/>
      <c r="EJU29" s="304"/>
      <c r="EJV29" s="304"/>
      <c r="EJW29" s="304"/>
      <c r="EJX29" s="304"/>
      <c r="EJY29" s="304"/>
      <c r="EJZ29" s="304"/>
      <c r="EKA29" s="304"/>
      <c r="EKB29" s="304"/>
      <c r="EKC29" s="304"/>
      <c r="EKD29" s="304"/>
      <c r="EKE29" s="304"/>
      <c r="EKF29" s="304"/>
      <c r="EKG29" s="304"/>
      <c r="EKH29" s="304"/>
      <c r="EKI29" s="304"/>
      <c r="EKJ29" s="304"/>
      <c r="EKK29" s="304"/>
      <c r="EKL29" s="304"/>
      <c r="EKM29" s="304"/>
      <c r="EKN29" s="304"/>
      <c r="EKO29" s="304"/>
      <c r="EKP29" s="304"/>
      <c r="EKQ29" s="304"/>
      <c r="EKR29" s="304"/>
      <c r="EKS29" s="304"/>
      <c r="EKT29" s="304"/>
      <c r="EKU29" s="304"/>
      <c r="EKV29" s="304"/>
      <c r="EKW29" s="304"/>
      <c r="EKX29" s="304"/>
      <c r="EKY29" s="304"/>
      <c r="EKZ29" s="304"/>
      <c r="ELA29" s="304"/>
      <c r="ELB29" s="304"/>
      <c r="ELC29" s="304"/>
      <c r="ELD29" s="304"/>
      <c r="ELE29" s="304"/>
      <c r="ELF29" s="304"/>
      <c r="ELG29" s="304"/>
      <c r="ELH29" s="304"/>
      <c r="ELI29" s="304"/>
      <c r="ELJ29" s="304"/>
      <c r="ELK29" s="304"/>
      <c r="ELL29" s="304"/>
      <c r="ELM29" s="304"/>
      <c r="ELN29" s="304"/>
      <c r="ELO29" s="304"/>
      <c r="ELP29" s="304"/>
      <c r="ELQ29" s="304"/>
      <c r="ELR29" s="304"/>
      <c r="ELS29" s="304"/>
      <c r="ELT29" s="304"/>
      <c r="ELU29" s="304"/>
      <c r="ELV29" s="304"/>
      <c r="ELW29" s="304"/>
      <c r="ELX29" s="304"/>
      <c r="ELY29" s="304"/>
      <c r="ELZ29" s="304"/>
      <c r="EMA29" s="304"/>
      <c r="EMB29" s="304"/>
      <c r="EMC29" s="304"/>
      <c r="EMD29" s="304"/>
      <c r="EME29" s="304"/>
      <c r="EMF29" s="304"/>
      <c r="EMG29" s="304"/>
      <c r="EMH29" s="304"/>
      <c r="EMI29" s="304"/>
      <c r="EMJ29" s="304"/>
      <c r="EMK29" s="304"/>
      <c r="EML29" s="304"/>
      <c r="EMM29" s="304"/>
      <c r="EMN29" s="304"/>
      <c r="EMO29" s="304"/>
      <c r="EMP29" s="304"/>
      <c r="EMQ29" s="304"/>
      <c r="EMR29" s="304"/>
      <c r="EMS29" s="304"/>
      <c r="EMT29" s="304"/>
      <c r="EMU29" s="304"/>
      <c r="EMV29" s="304"/>
      <c r="EMW29" s="304"/>
      <c r="EMX29" s="304"/>
      <c r="EMY29" s="304"/>
      <c r="EMZ29" s="304"/>
      <c r="ENA29" s="304"/>
      <c r="ENB29" s="304"/>
      <c r="ENC29" s="304"/>
      <c r="END29" s="304"/>
      <c r="ENE29" s="304"/>
      <c r="ENF29" s="304"/>
      <c r="ENG29" s="304"/>
      <c r="ENH29" s="304"/>
      <c r="ENI29" s="304"/>
      <c r="ENJ29" s="304"/>
      <c r="ENK29" s="304"/>
      <c r="ENL29" s="304"/>
      <c r="ENM29" s="304"/>
      <c r="ENN29" s="304"/>
      <c r="ENO29" s="304"/>
      <c r="ENP29" s="304"/>
      <c r="ENQ29" s="304"/>
      <c r="ENR29" s="304"/>
      <c r="ENS29" s="304"/>
      <c r="ENT29" s="304"/>
      <c r="ENU29" s="304"/>
      <c r="ENV29" s="304"/>
      <c r="ENW29" s="304"/>
      <c r="ENX29" s="304"/>
      <c r="ENY29" s="304"/>
      <c r="ENZ29" s="304"/>
      <c r="EOA29" s="304"/>
      <c r="EOB29" s="304"/>
      <c r="EOC29" s="304"/>
      <c r="EOD29" s="304"/>
      <c r="EOE29" s="304"/>
      <c r="EOF29" s="304"/>
      <c r="EOG29" s="304"/>
      <c r="EOH29" s="304"/>
      <c r="EOI29" s="304"/>
      <c r="EOJ29" s="304"/>
      <c r="EOK29" s="304"/>
      <c r="EOL29" s="304"/>
      <c r="EOM29" s="304"/>
      <c r="EON29" s="304"/>
      <c r="EOO29" s="304"/>
      <c r="EOP29" s="304"/>
      <c r="EOQ29" s="304"/>
      <c r="EOR29" s="304"/>
      <c r="EOS29" s="304"/>
      <c r="EOT29" s="304"/>
      <c r="EOU29" s="304"/>
      <c r="EOV29" s="304"/>
      <c r="EOW29" s="304"/>
      <c r="EOX29" s="304"/>
      <c r="EOY29" s="304"/>
      <c r="EOZ29" s="304"/>
      <c r="EPA29" s="304"/>
      <c r="EPB29" s="304"/>
      <c r="EPC29" s="304"/>
      <c r="EPD29" s="304"/>
      <c r="EPE29" s="304"/>
      <c r="EPF29" s="304"/>
      <c r="EPG29" s="304"/>
      <c r="EPH29" s="304"/>
      <c r="EPI29" s="304"/>
      <c r="EPJ29" s="304"/>
      <c r="EPK29" s="304"/>
      <c r="EPL29" s="304"/>
      <c r="EPM29" s="304"/>
      <c r="EPN29" s="304"/>
      <c r="EPO29" s="304"/>
      <c r="EPP29" s="304"/>
      <c r="EPQ29" s="304"/>
      <c r="EPR29" s="304"/>
      <c r="EPS29" s="304"/>
      <c r="EPT29" s="304"/>
      <c r="EPU29" s="304"/>
      <c r="EPV29" s="304"/>
      <c r="EPW29" s="304"/>
      <c r="EPX29" s="304"/>
      <c r="EPY29" s="304"/>
      <c r="EPZ29" s="304"/>
      <c r="EQA29" s="304"/>
      <c r="EQB29" s="304"/>
      <c r="EQC29" s="304"/>
      <c r="EQD29" s="304"/>
      <c r="EQE29" s="304"/>
      <c r="EQF29" s="304"/>
      <c r="EQG29" s="304"/>
      <c r="EQH29" s="304"/>
      <c r="EQI29" s="304"/>
      <c r="EQJ29" s="304"/>
      <c r="EQK29" s="304"/>
      <c r="EQL29" s="304"/>
      <c r="EQM29" s="304"/>
      <c r="EQN29" s="304"/>
      <c r="EQO29" s="304"/>
      <c r="EQP29" s="304"/>
      <c r="EQQ29" s="304"/>
      <c r="EQR29" s="304"/>
      <c r="EQS29" s="304"/>
      <c r="EQT29" s="304"/>
      <c r="EQU29" s="304"/>
      <c r="EQV29" s="304"/>
      <c r="EQW29" s="304"/>
      <c r="EQX29" s="304"/>
      <c r="EQY29" s="304"/>
      <c r="EQZ29" s="304"/>
      <c r="ERA29" s="304"/>
      <c r="ERB29" s="304"/>
      <c r="ERC29" s="304"/>
      <c r="ERD29" s="304"/>
      <c r="ERE29" s="304"/>
      <c r="ERF29" s="304"/>
      <c r="ERG29" s="304"/>
      <c r="ERH29" s="304"/>
      <c r="ERI29" s="304"/>
      <c r="ERJ29" s="304"/>
      <c r="ERK29" s="304"/>
      <c r="ERL29" s="304"/>
      <c r="ERM29" s="304"/>
      <c r="ERN29" s="304"/>
      <c r="ERO29" s="304"/>
      <c r="ERP29" s="304"/>
      <c r="ERQ29" s="304"/>
      <c r="ERR29" s="304"/>
      <c r="ERS29" s="304"/>
      <c r="ERT29" s="304"/>
      <c r="ERU29" s="304"/>
      <c r="ERV29" s="304"/>
      <c r="ERW29" s="304"/>
      <c r="ERX29" s="304"/>
      <c r="ERY29" s="304"/>
      <c r="ERZ29" s="304"/>
      <c r="ESA29" s="304"/>
      <c r="ESB29" s="304"/>
      <c r="ESC29" s="304"/>
      <c r="ESD29" s="304"/>
      <c r="ESE29" s="304"/>
      <c r="ESF29" s="304"/>
      <c r="ESG29" s="304"/>
      <c r="ESH29" s="304"/>
      <c r="ESI29" s="304"/>
      <c r="ESJ29" s="304"/>
      <c r="ESK29" s="304"/>
      <c r="ESL29" s="304"/>
      <c r="ESM29" s="304"/>
      <c r="ESN29" s="304"/>
      <c r="ESO29" s="304"/>
      <c r="ESP29" s="304"/>
      <c r="ESQ29" s="304"/>
      <c r="ESR29" s="304"/>
      <c r="ESS29" s="304"/>
      <c r="EST29" s="304"/>
      <c r="ESU29" s="304"/>
      <c r="ESV29" s="304"/>
      <c r="ESW29" s="304"/>
      <c r="ESX29" s="304"/>
      <c r="ESY29" s="304"/>
      <c r="ESZ29" s="304"/>
      <c r="ETA29" s="304"/>
      <c r="ETB29" s="304"/>
      <c r="ETC29" s="304"/>
      <c r="ETD29" s="304"/>
      <c r="ETE29" s="304"/>
      <c r="ETF29" s="304"/>
      <c r="ETG29" s="304"/>
      <c r="ETH29" s="304"/>
      <c r="ETI29" s="304"/>
      <c r="ETJ29" s="304"/>
      <c r="ETK29" s="304"/>
      <c r="ETL29" s="304"/>
      <c r="ETM29" s="304"/>
      <c r="ETN29" s="304"/>
      <c r="ETO29" s="304"/>
      <c r="ETP29" s="304"/>
      <c r="ETQ29" s="304"/>
      <c r="ETR29" s="304"/>
      <c r="ETS29" s="304"/>
      <c r="ETT29" s="304"/>
      <c r="ETU29" s="304"/>
      <c r="ETV29" s="304"/>
      <c r="ETW29" s="304"/>
      <c r="ETX29" s="304"/>
      <c r="ETY29" s="304"/>
      <c r="ETZ29" s="304"/>
      <c r="EUA29" s="304"/>
      <c r="EUB29" s="304"/>
      <c r="EUC29" s="304"/>
      <c r="EUD29" s="304"/>
      <c r="EUE29" s="304"/>
      <c r="EUF29" s="304"/>
      <c r="EUG29" s="304"/>
      <c r="EUH29" s="304"/>
      <c r="EUI29" s="304"/>
      <c r="EUJ29" s="304"/>
      <c r="EUK29" s="304"/>
      <c r="EUL29" s="304"/>
      <c r="EUM29" s="304"/>
      <c r="EUN29" s="304"/>
      <c r="EUO29" s="304"/>
      <c r="EUP29" s="304"/>
      <c r="EUQ29" s="304"/>
      <c r="EUR29" s="304"/>
      <c r="EUS29" s="304"/>
      <c r="EUT29" s="304"/>
      <c r="EUU29" s="304"/>
      <c r="EUV29" s="304"/>
      <c r="EUW29" s="304"/>
      <c r="EUX29" s="304"/>
      <c r="EUY29" s="304"/>
      <c r="EUZ29" s="304"/>
      <c r="EVA29" s="304"/>
      <c r="EVB29" s="304"/>
      <c r="EVC29" s="304"/>
      <c r="EVD29" s="304"/>
      <c r="EVE29" s="304"/>
      <c r="EVF29" s="304"/>
      <c r="EVG29" s="304"/>
      <c r="EVH29" s="304"/>
      <c r="EVI29" s="304"/>
      <c r="EVJ29" s="304"/>
      <c r="EVK29" s="304"/>
      <c r="EVL29" s="304"/>
      <c r="EVM29" s="304"/>
      <c r="EVN29" s="304"/>
      <c r="EVO29" s="304"/>
      <c r="EVP29" s="304"/>
      <c r="EVQ29" s="304"/>
      <c r="EVR29" s="304"/>
      <c r="EVS29" s="304"/>
      <c r="EVT29" s="304"/>
      <c r="EVU29" s="304"/>
      <c r="EVV29" s="304"/>
      <c r="EVW29" s="304"/>
      <c r="EVX29" s="304"/>
      <c r="EVY29" s="304"/>
      <c r="EVZ29" s="304"/>
      <c r="EWA29" s="304"/>
      <c r="EWB29" s="304"/>
      <c r="EWC29" s="304"/>
      <c r="EWD29" s="304"/>
      <c r="EWE29" s="304"/>
      <c r="EWF29" s="304"/>
      <c r="EWG29" s="304"/>
      <c r="EWH29" s="304"/>
      <c r="EWI29" s="304"/>
      <c r="EWJ29" s="304"/>
      <c r="EWK29" s="304"/>
      <c r="EWL29" s="304"/>
      <c r="EWM29" s="304"/>
      <c r="EWN29" s="304"/>
      <c r="EWO29" s="304"/>
      <c r="EWP29" s="304"/>
      <c r="EWQ29" s="304"/>
      <c r="EWR29" s="304"/>
      <c r="EWS29" s="304"/>
      <c r="EWT29" s="304"/>
      <c r="EWU29" s="304"/>
      <c r="EWV29" s="304"/>
      <c r="EWW29" s="304"/>
      <c r="EWX29" s="304"/>
      <c r="EWY29" s="304"/>
      <c r="EWZ29" s="304"/>
      <c r="EXA29" s="304"/>
      <c r="EXB29" s="304"/>
      <c r="EXC29" s="304"/>
      <c r="EXD29" s="304"/>
      <c r="EXE29" s="304"/>
      <c r="EXF29" s="304"/>
      <c r="EXG29" s="304"/>
      <c r="EXH29" s="304"/>
      <c r="EXI29" s="304"/>
      <c r="EXJ29" s="304"/>
      <c r="EXK29" s="304"/>
      <c r="EXL29" s="304"/>
      <c r="EXM29" s="304"/>
      <c r="EXN29" s="304"/>
      <c r="EXO29" s="304"/>
      <c r="EXP29" s="304"/>
      <c r="EXQ29" s="304"/>
      <c r="EXR29" s="304"/>
      <c r="EXS29" s="304"/>
      <c r="EXT29" s="304"/>
      <c r="EXU29" s="304"/>
      <c r="EXV29" s="304"/>
      <c r="EXW29" s="304"/>
      <c r="EXX29" s="304"/>
      <c r="EXY29" s="304"/>
      <c r="EXZ29" s="304"/>
      <c r="EYA29" s="304"/>
      <c r="EYB29" s="304"/>
      <c r="EYC29" s="304"/>
      <c r="EYD29" s="304"/>
      <c r="EYE29" s="304"/>
      <c r="EYF29" s="304"/>
      <c r="EYG29" s="304"/>
      <c r="EYH29" s="304"/>
      <c r="EYI29" s="304"/>
      <c r="EYJ29" s="304"/>
      <c r="EYK29" s="304"/>
      <c r="EYL29" s="304"/>
      <c r="EYM29" s="304"/>
      <c r="EYN29" s="304"/>
      <c r="EYO29" s="304"/>
      <c r="EYP29" s="304"/>
      <c r="EYQ29" s="304"/>
      <c r="EYR29" s="304"/>
      <c r="EYS29" s="304"/>
      <c r="EYT29" s="304"/>
      <c r="EYU29" s="304"/>
      <c r="EYV29" s="304"/>
      <c r="EYW29" s="304"/>
      <c r="EYX29" s="304"/>
      <c r="EYY29" s="304"/>
      <c r="EYZ29" s="304"/>
      <c r="EZA29" s="304"/>
      <c r="EZB29" s="304"/>
      <c r="EZC29" s="304"/>
      <c r="EZD29" s="304"/>
      <c r="EZE29" s="304"/>
      <c r="EZF29" s="304"/>
      <c r="EZG29" s="304"/>
      <c r="EZH29" s="304"/>
      <c r="EZI29" s="304"/>
      <c r="EZJ29" s="304"/>
      <c r="EZK29" s="304"/>
      <c r="EZL29" s="304"/>
      <c r="EZM29" s="304"/>
      <c r="EZN29" s="304"/>
      <c r="EZO29" s="304"/>
      <c r="EZP29" s="304"/>
      <c r="EZQ29" s="304"/>
      <c r="EZR29" s="304"/>
      <c r="EZS29" s="304"/>
      <c r="EZT29" s="304"/>
      <c r="EZU29" s="304"/>
      <c r="EZV29" s="304"/>
      <c r="EZW29" s="304"/>
      <c r="EZX29" s="304"/>
      <c r="EZY29" s="304"/>
      <c r="EZZ29" s="304"/>
      <c r="FAA29" s="304"/>
      <c r="FAB29" s="304"/>
      <c r="FAC29" s="304"/>
      <c r="FAD29" s="304"/>
      <c r="FAE29" s="304"/>
      <c r="FAF29" s="304"/>
      <c r="FAG29" s="304"/>
      <c r="FAH29" s="304"/>
      <c r="FAI29" s="304"/>
      <c r="FAJ29" s="304"/>
      <c r="FAK29" s="304"/>
      <c r="FAL29" s="304"/>
      <c r="FAM29" s="304"/>
      <c r="FAN29" s="304"/>
      <c r="FAO29" s="304"/>
      <c r="FAP29" s="304"/>
      <c r="FAQ29" s="304"/>
      <c r="FAR29" s="304"/>
      <c r="FAS29" s="304"/>
      <c r="FAT29" s="304"/>
      <c r="FAU29" s="304"/>
      <c r="FAV29" s="304"/>
      <c r="FAW29" s="304"/>
      <c r="FAX29" s="304"/>
      <c r="FAY29" s="304"/>
      <c r="FAZ29" s="304"/>
      <c r="FBA29" s="304"/>
      <c r="FBB29" s="304"/>
      <c r="FBC29" s="304"/>
      <c r="FBD29" s="304"/>
      <c r="FBE29" s="304"/>
      <c r="FBF29" s="304"/>
      <c r="FBG29" s="304"/>
      <c r="FBH29" s="304"/>
      <c r="FBI29" s="304"/>
      <c r="FBJ29" s="304"/>
      <c r="FBK29" s="304"/>
      <c r="FBL29" s="304"/>
      <c r="FBM29" s="304"/>
      <c r="FBN29" s="304"/>
      <c r="FBO29" s="304"/>
      <c r="FBP29" s="304"/>
      <c r="FBQ29" s="304"/>
      <c r="FBR29" s="304"/>
      <c r="FBS29" s="304"/>
      <c r="FBT29" s="304"/>
      <c r="FBU29" s="304"/>
      <c r="FBV29" s="304"/>
      <c r="FBW29" s="304"/>
      <c r="FBX29" s="304"/>
      <c r="FBY29" s="304"/>
      <c r="FBZ29" s="304"/>
      <c r="FCA29" s="304"/>
      <c r="FCB29" s="304"/>
      <c r="FCC29" s="304"/>
      <c r="FCD29" s="304"/>
      <c r="FCE29" s="304"/>
      <c r="FCF29" s="304"/>
      <c r="FCG29" s="304"/>
      <c r="FCH29" s="304"/>
      <c r="FCI29" s="304"/>
      <c r="FCJ29" s="304"/>
      <c r="FCK29" s="304"/>
      <c r="FCL29" s="304"/>
      <c r="FCM29" s="304"/>
      <c r="FCN29" s="304"/>
      <c r="FCO29" s="304"/>
      <c r="FCP29" s="304"/>
      <c r="FCQ29" s="304"/>
      <c r="FCR29" s="304"/>
      <c r="FCS29" s="304"/>
      <c r="FCT29" s="304"/>
      <c r="FCU29" s="304"/>
      <c r="FCV29" s="304"/>
      <c r="FCW29" s="304"/>
      <c r="FCX29" s="304"/>
      <c r="FCY29" s="304"/>
      <c r="FCZ29" s="304"/>
      <c r="FDA29" s="304"/>
      <c r="FDB29" s="304"/>
      <c r="FDC29" s="304"/>
      <c r="FDD29" s="304"/>
      <c r="FDE29" s="304"/>
      <c r="FDF29" s="304"/>
      <c r="FDG29" s="304"/>
      <c r="FDH29" s="304"/>
      <c r="FDI29" s="304"/>
      <c r="FDJ29" s="304"/>
      <c r="FDK29" s="304"/>
      <c r="FDL29" s="304"/>
      <c r="FDM29" s="304"/>
      <c r="FDN29" s="304"/>
      <c r="FDO29" s="304"/>
      <c r="FDP29" s="304"/>
      <c r="FDQ29" s="304"/>
      <c r="FDR29" s="304"/>
      <c r="FDS29" s="304"/>
      <c r="FDT29" s="304"/>
      <c r="FDU29" s="304"/>
      <c r="FDV29" s="304"/>
      <c r="FDW29" s="304"/>
      <c r="FDX29" s="304"/>
      <c r="FDY29" s="304"/>
      <c r="FDZ29" s="304"/>
      <c r="FEA29" s="304"/>
      <c r="FEB29" s="304"/>
      <c r="FEC29" s="304"/>
      <c r="FED29" s="304"/>
      <c r="FEE29" s="304"/>
      <c r="FEF29" s="304"/>
      <c r="FEG29" s="304"/>
      <c r="FEH29" s="304"/>
      <c r="FEI29" s="304"/>
      <c r="FEJ29" s="304"/>
      <c r="FEK29" s="304"/>
      <c r="FEL29" s="304"/>
      <c r="FEM29" s="304"/>
      <c r="FEN29" s="304"/>
      <c r="FEO29" s="304"/>
      <c r="FEP29" s="304"/>
      <c r="FEQ29" s="304"/>
      <c r="FER29" s="304"/>
      <c r="FES29" s="304"/>
      <c r="FET29" s="304"/>
      <c r="FEU29" s="304"/>
      <c r="FEV29" s="304"/>
      <c r="FEW29" s="304"/>
      <c r="FEX29" s="304"/>
      <c r="FEY29" s="304"/>
      <c r="FEZ29" s="304"/>
      <c r="FFA29" s="304"/>
      <c r="FFB29" s="304"/>
      <c r="FFC29" s="304"/>
      <c r="FFD29" s="304"/>
      <c r="FFE29" s="304"/>
      <c r="FFF29" s="304"/>
      <c r="FFG29" s="304"/>
      <c r="FFH29" s="304"/>
      <c r="FFI29" s="304"/>
      <c r="FFJ29" s="304"/>
      <c r="FFK29" s="304"/>
      <c r="FFL29" s="304"/>
      <c r="FFM29" s="304"/>
      <c r="FFN29" s="304"/>
      <c r="FFO29" s="304"/>
      <c r="FFP29" s="304"/>
      <c r="FFQ29" s="304"/>
      <c r="FFR29" s="304"/>
      <c r="FFS29" s="304"/>
      <c r="FFT29" s="304"/>
      <c r="FFU29" s="304"/>
      <c r="FFV29" s="304"/>
      <c r="FFW29" s="304"/>
      <c r="FFX29" s="304"/>
      <c r="FFY29" s="304"/>
      <c r="FFZ29" s="304"/>
      <c r="FGA29" s="304"/>
      <c r="FGB29" s="304"/>
      <c r="FGC29" s="304"/>
      <c r="FGD29" s="304"/>
      <c r="FGE29" s="304"/>
      <c r="FGF29" s="304"/>
      <c r="FGG29" s="304"/>
      <c r="FGH29" s="304"/>
      <c r="FGI29" s="304"/>
      <c r="FGJ29" s="304"/>
      <c r="FGK29" s="304"/>
      <c r="FGL29" s="304"/>
      <c r="FGM29" s="304"/>
      <c r="FGN29" s="304"/>
      <c r="FGO29" s="304"/>
      <c r="FGP29" s="304"/>
      <c r="FGQ29" s="304"/>
      <c r="FGR29" s="304"/>
      <c r="FGS29" s="304"/>
      <c r="FGT29" s="304"/>
      <c r="FGU29" s="304"/>
      <c r="FGV29" s="304"/>
      <c r="FGW29" s="304"/>
      <c r="FGX29" s="304"/>
      <c r="FGY29" s="304"/>
      <c r="FGZ29" s="304"/>
      <c r="FHA29" s="304"/>
      <c r="FHB29" s="304"/>
      <c r="FHC29" s="304"/>
      <c r="FHD29" s="304"/>
      <c r="FHE29" s="304"/>
      <c r="FHF29" s="304"/>
      <c r="FHG29" s="304"/>
      <c r="FHH29" s="304"/>
      <c r="FHI29" s="304"/>
      <c r="FHJ29" s="304"/>
      <c r="FHK29" s="304"/>
      <c r="FHL29" s="304"/>
      <c r="FHM29" s="304"/>
      <c r="FHN29" s="304"/>
      <c r="FHO29" s="304"/>
      <c r="FHP29" s="304"/>
      <c r="FHQ29" s="304"/>
      <c r="FHR29" s="304"/>
      <c r="FHS29" s="304"/>
      <c r="FHT29" s="304"/>
      <c r="FHU29" s="304"/>
      <c r="FHV29" s="304"/>
      <c r="FHW29" s="304"/>
      <c r="FHX29" s="304"/>
      <c r="FHY29" s="304"/>
      <c r="FHZ29" s="304"/>
      <c r="FIA29" s="304"/>
      <c r="FIB29" s="304"/>
      <c r="FIC29" s="304"/>
      <c r="FID29" s="304"/>
      <c r="FIE29" s="304"/>
      <c r="FIF29" s="304"/>
      <c r="FIG29" s="304"/>
      <c r="FIH29" s="304"/>
      <c r="FII29" s="304"/>
      <c r="FIJ29" s="304"/>
      <c r="FIK29" s="304"/>
      <c r="FIL29" s="304"/>
      <c r="FIM29" s="304"/>
      <c r="FIN29" s="304"/>
      <c r="FIO29" s="304"/>
      <c r="FIP29" s="304"/>
      <c r="FIQ29" s="304"/>
      <c r="FIR29" s="304"/>
      <c r="FIS29" s="304"/>
      <c r="FIT29" s="304"/>
      <c r="FIU29" s="304"/>
      <c r="FIV29" s="304"/>
      <c r="FIW29" s="304"/>
      <c r="FIX29" s="304"/>
      <c r="FIY29" s="304"/>
      <c r="FIZ29" s="304"/>
      <c r="FJA29" s="304"/>
      <c r="FJB29" s="304"/>
      <c r="FJC29" s="304"/>
      <c r="FJD29" s="304"/>
      <c r="FJE29" s="304"/>
      <c r="FJF29" s="304"/>
      <c r="FJG29" s="304"/>
      <c r="FJH29" s="304"/>
      <c r="FJI29" s="304"/>
      <c r="FJJ29" s="304"/>
      <c r="FJK29" s="304"/>
      <c r="FJL29" s="304"/>
      <c r="FJM29" s="304"/>
      <c r="FJN29" s="304"/>
      <c r="FJO29" s="304"/>
      <c r="FJP29" s="304"/>
      <c r="FJQ29" s="304"/>
      <c r="FJR29" s="304"/>
      <c r="FJS29" s="304"/>
      <c r="FJT29" s="304"/>
      <c r="FJU29" s="304"/>
      <c r="FJV29" s="304"/>
      <c r="FJW29" s="304"/>
      <c r="FJX29" s="304"/>
      <c r="FJY29" s="304"/>
      <c r="FJZ29" s="304"/>
      <c r="FKA29" s="304"/>
      <c r="FKB29" s="304"/>
      <c r="FKC29" s="304"/>
      <c r="FKD29" s="304"/>
      <c r="FKE29" s="304"/>
      <c r="FKF29" s="304"/>
      <c r="FKG29" s="304"/>
      <c r="FKH29" s="304"/>
      <c r="FKI29" s="304"/>
      <c r="FKJ29" s="304"/>
      <c r="FKK29" s="304"/>
      <c r="FKL29" s="304"/>
      <c r="FKM29" s="304"/>
      <c r="FKN29" s="304"/>
      <c r="FKO29" s="304"/>
      <c r="FKP29" s="304"/>
      <c r="FKQ29" s="304"/>
      <c r="FKR29" s="304"/>
      <c r="FKS29" s="304"/>
      <c r="FKT29" s="304"/>
      <c r="FKU29" s="304"/>
      <c r="FKV29" s="304"/>
      <c r="FKW29" s="304"/>
      <c r="FKX29" s="304"/>
      <c r="FKY29" s="304"/>
      <c r="FKZ29" s="304"/>
      <c r="FLA29" s="304"/>
      <c r="FLB29" s="304"/>
      <c r="FLC29" s="304"/>
      <c r="FLD29" s="304"/>
      <c r="FLE29" s="304"/>
      <c r="FLF29" s="304"/>
      <c r="FLG29" s="304"/>
      <c r="FLH29" s="304"/>
      <c r="FLI29" s="304"/>
      <c r="FLJ29" s="304"/>
      <c r="FLK29" s="304"/>
      <c r="FLL29" s="304"/>
      <c r="FLM29" s="304"/>
      <c r="FLN29" s="304"/>
      <c r="FLO29" s="304"/>
      <c r="FLP29" s="304"/>
      <c r="FLQ29" s="304"/>
      <c r="FLR29" s="304"/>
      <c r="FLS29" s="304"/>
      <c r="FLT29" s="304"/>
      <c r="FLU29" s="304"/>
      <c r="FLV29" s="304"/>
      <c r="FLW29" s="304"/>
      <c r="FLX29" s="304"/>
      <c r="FLY29" s="304"/>
      <c r="FLZ29" s="304"/>
      <c r="FMA29" s="304"/>
      <c r="FMB29" s="304"/>
      <c r="FMC29" s="304"/>
      <c r="FMD29" s="304"/>
      <c r="FME29" s="304"/>
      <c r="FMF29" s="304"/>
      <c r="FMG29" s="304"/>
      <c r="FMH29" s="304"/>
      <c r="FMI29" s="304"/>
      <c r="FMJ29" s="304"/>
      <c r="FMK29" s="304"/>
      <c r="FML29" s="304"/>
      <c r="FMM29" s="304"/>
      <c r="FMN29" s="304"/>
      <c r="FMO29" s="304"/>
      <c r="FMP29" s="304"/>
      <c r="FMQ29" s="304"/>
      <c r="FMR29" s="304"/>
      <c r="FMS29" s="304"/>
      <c r="FMT29" s="304"/>
      <c r="FMU29" s="304"/>
      <c r="FMV29" s="304"/>
      <c r="FMW29" s="304"/>
      <c r="FMX29" s="304"/>
      <c r="FMY29" s="304"/>
      <c r="FMZ29" s="304"/>
      <c r="FNA29" s="304"/>
      <c r="FNB29" s="304"/>
      <c r="FNC29" s="304"/>
      <c r="FND29" s="304"/>
      <c r="FNE29" s="304"/>
      <c r="FNF29" s="304"/>
      <c r="FNG29" s="304"/>
      <c r="FNH29" s="304"/>
      <c r="FNI29" s="304"/>
      <c r="FNJ29" s="304"/>
      <c r="FNK29" s="304"/>
      <c r="FNL29" s="304"/>
      <c r="FNM29" s="304"/>
      <c r="FNN29" s="304"/>
      <c r="FNO29" s="304"/>
      <c r="FNP29" s="304"/>
      <c r="FNQ29" s="304"/>
      <c r="FNR29" s="304"/>
      <c r="FNS29" s="304"/>
      <c r="FNT29" s="304"/>
      <c r="FNU29" s="304"/>
      <c r="FNV29" s="304"/>
      <c r="FNW29" s="304"/>
      <c r="FNX29" s="304"/>
      <c r="FNY29" s="304"/>
      <c r="FNZ29" s="304"/>
      <c r="FOA29" s="304"/>
      <c r="FOB29" s="304"/>
      <c r="FOC29" s="304"/>
      <c r="FOD29" s="304"/>
      <c r="FOE29" s="304"/>
      <c r="FOF29" s="304"/>
      <c r="FOG29" s="304"/>
      <c r="FOH29" s="304"/>
      <c r="FOI29" s="304"/>
      <c r="FOJ29" s="304"/>
      <c r="FOK29" s="304"/>
      <c r="FOL29" s="304"/>
      <c r="FOM29" s="304"/>
      <c r="FON29" s="304"/>
      <c r="FOO29" s="304"/>
      <c r="FOP29" s="304"/>
      <c r="FOQ29" s="304"/>
      <c r="FOR29" s="304"/>
      <c r="FOS29" s="304"/>
      <c r="FOT29" s="304"/>
      <c r="FOU29" s="304"/>
      <c r="FOV29" s="304"/>
      <c r="FOW29" s="304"/>
      <c r="FOX29" s="304"/>
      <c r="FOY29" s="304"/>
      <c r="FOZ29" s="304"/>
      <c r="FPA29" s="304"/>
      <c r="FPB29" s="304"/>
      <c r="FPC29" s="304"/>
      <c r="FPD29" s="304"/>
      <c r="FPE29" s="304"/>
      <c r="FPF29" s="304"/>
      <c r="FPG29" s="304"/>
      <c r="FPH29" s="304"/>
      <c r="FPI29" s="304"/>
      <c r="FPJ29" s="304"/>
      <c r="FPK29" s="304"/>
      <c r="FPL29" s="304"/>
      <c r="FPM29" s="304"/>
      <c r="FPN29" s="304"/>
      <c r="FPO29" s="304"/>
      <c r="FPP29" s="304"/>
      <c r="FPQ29" s="304"/>
      <c r="FPR29" s="304"/>
      <c r="FPS29" s="304"/>
      <c r="FPT29" s="304"/>
      <c r="FPU29" s="304"/>
      <c r="FPV29" s="304"/>
      <c r="FPW29" s="304"/>
      <c r="FPX29" s="304"/>
      <c r="FPY29" s="304"/>
      <c r="FPZ29" s="304"/>
      <c r="FQA29" s="304"/>
      <c r="FQB29" s="304"/>
      <c r="FQC29" s="304"/>
      <c r="FQD29" s="304"/>
      <c r="FQE29" s="304"/>
      <c r="FQF29" s="304"/>
      <c r="FQG29" s="304"/>
      <c r="FQH29" s="304"/>
      <c r="FQI29" s="304"/>
      <c r="FQJ29" s="304"/>
      <c r="FQK29" s="304"/>
      <c r="FQL29" s="304"/>
      <c r="FQM29" s="304"/>
      <c r="FQN29" s="304"/>
      <c r="FQO29" s="304"/>
      <c r="FQP29" s="304"/>
      <c r="FQQ29" s="304"/>
      <c r="FQR29" s="304"/>
      <c r="FQS29" s="304"/>
      <c r="FQT29" s="304"/>
      <c r="FQU29" s="304"/>
      <c r="FQV29" s="304"/>
      <c r="FQW29" s="304"/>
      <c r="FQX29" s="304"/>
      <c r="FQY29" s="304"/>
      <c r="FQZ29" s="304"/>
      <c r="FRA29" s="304"/>
      <c r="FRB29" s="304"/>
      <c r="FRC29" s="304"/>
      <c r="FRD29" s="304"/>
      <c r="FRE29" s="304"/>
      <c r="FRF29" s="304"/>
      <c r="FRG29" s="304"/>
      <c r="FRH29" s="304"/>
      <c r="FRI29" s="304"/>
      <c r="FRJ29" s="304"/>
      <c r="FRK29" s="304"/>
      <c r="FRL29" s="304"/>
      <c r="FRM29" s="304"/>
      <c r="FRN29" s="304"/>
      <c r="FRO29" s="304"/>
      <c r="FRP29" s="304"/>
      <c r="FRQ29" s="304"/>
      <c r="FRR29" s="304"/>
      <c r="FRS29" s="304"/>
      <c r="FRT29" s="304"/>
      <c r="FRU29" s="304"/>
      <c r="FRV29" s="304"/>
      <c r="FRW29" s="304"/>
      <c r="FRX29" s="304"/>
      <c r="FRY29" s="304"/>
      <c r="FRZ29" s="304"/>
      <c r="FSA29" s="304"/>
      <c r="FSB29" s="304"/>
      <c r="FSC29" s="304"/>
      <c r="FSD29" s="304"/>
      <c r="FSE29" s="304"/>
      <c r="FSF29" s="304"/>
      <c r="FSG29" s="304"/>
      <c r="FSH29" s="304"/>
      <c r="FSI29" s="304"/>
      <c r="FSJ29" s="304"/>
      <c r="FSK29" s="304"/>
      <c r="FSL29" s="304"/>
      <c r="FSM29" s="304"/>
      <c r="FSN29" s="304"/>
      <c r="FSO29" s="304"/>
      <c r="FSP29" s="304"/>
      <c r="FSQ29" s="304"/>
      <c r="FSR29" s="304"/>
      <c r="FSS29" s="304"/>
      <c r="FST29" s="304"/>
      <c r="FSU29" s="304"/>
      <c r="FSV29" s="304"/>
      <c r="FSW29" s="304"/>
      <c r="FSX29" s="304"/>
      <c r="FSY29" s="304"/>
      <c r="FSZ29" s="304"/>
      <c r="FTA29" s="304"/>
      <c r="FTB29" s="304"/>
      <c r="FTC29" s="304"/>
      <c r="FTD29" s="304"/>
      <c r="FTE29" s="304"/>
      <c r="FTF29" s="304"/>
      <c r="FTG29" s="304"/>
      <c r="FTH29" s="304"/>
      <c r="FTI29" s="304"/>
      <c r="FTJ29" s="304"/>
      <c r="FTK29" s="304"/>
      <c r="FTL29" s="304"/>
      <c r="FTM29" s="304"/>
      <c r="FTN29" s="304"/>
      <c r="FTO29" s="304"/>
      <c r="FTP29" s="304"/>
      <c r="FTQ29" s="304"/>
      <c r="FTR29" s="304"/>
      <c r="FTS29" s="304"/>
      <c r="FTT29" s="304"/>
      <c r="FTU29" s="304"/>
      <c r="FTV29" s="304"/>
      <c r="FTW29" s="304"/>
      <c r="FTX29" s="304"/>
      <c r="FTY29" s="304"/>
      <c r="FTZ29" s="304"/>
      <c r="FUA29" s="304"/>
      <c r="FUB29" s="304"/>
      <c r="FUC29" s="304"/>
      <c r="FUD29" s="304"/>
      <c r="FUE29" s="304"/>
      <c r="FUF29" s="304"/>
      <c r="FUG29" s="304"/>
      <c r="FUH29" s="304"/>
      <c r="FUI29" s="304"/>
      <c r="FUJ29" s="304"/>
      <c r="FUK29" s="304"/>
      <c r="FUL29" s="304"/>
      <c r="FUM29" s="304"/>
      <c r="FUN29" s="304"/>
      <c r="FUO29" s="304"/>
      <c r="FUP29" s="304"/>
      <c r="FUQ29" s="304"/>
      <c r="FUR29" s="304"/>
      <c r="FUS29" s="304"/>
      <c r="FUT29" s="304"/>
      <c r="FUU29" s="304"/>
      <c r="FUV29" s="304"/>
      <c r="FUW29" s="304"/>
      <c r="FUX29" s="304"/>
      <c r="FUY29" s="304"/>
      <c r="FUZ29" s="304"/>
      <c r="FVA29" s="304"/>
      <c r="FVB29" s="304"/>
      <c r="FVC29" s="304"/>
      <c r="FVD29" s="304"/>
      <c r="FVE29" s="304"/>
      <c r="FVF29" s="304"/>
      <c r="FVG29" s="304"/>
      <c r="FVH29" s="304"/>
      <c r="FVI29" s="304"/>
      <c r="FVJ29" s="304"/>
      <c r="FVK29" s="304"/>
      <c r="FVL29" s="304"/>
      <c r="FVM29" s="304"/>
      <c r="FVN29" s="304"/>
      <c r="FVO29" s="304"/>
      <c r="FVP29" s="304"/>
      <c r="FVQ29" s="304"/>
      <c r="FVR29" s="304"/>
      <c r="FVS29" s="304"/>
      <c r="FVT29" s="304"/>
      <c r="FVU29" s="304"/>
      <c r="FVV29" s="304"/>
      <c r="FVW29" s="304"/>
      <c r="FVX29" s="304"/>
      <c r="FVY29" s="304"/>
      <c r="FVZ29" s="304"/>
      <c r="FWA29" s="304"/>
      <c r="FWB29" s="304"/>
      <c r="FWC29" s="304"/>
      <c r="FWD29" s="304"/>
      <c r="FWE29" s="304"/>
      <c r="FWF29" s="304"/>
      <c r="FWG29" s="304"/>
      <c r="FWH29" s="304"/>
      <c r="FWI29" s="304"/>
      <c r="FWJ29" s="304"/>
      <c r="FWK29" s="304"/>
      <c r="FWL29" s="304"/>
      <c r="FWM29" s="304"/>
      <c r="FWN29" s="304"/>
      <c r="FWO29" s="304"/>
      <c r="FWP29" s="304"/>
      <c r="FWQ29" s="304"/>
      <c r="FWR29" s="304"/>
      <c r="FWS29" s="304"/>
      <c r="FWT29" s="304"/>
      <c r="FWU29" s="304"/>
      <c r="FWV29" s="304"/>
      <c r="FWW29" s="304"/>
      <c r="FWX29" s="304"/>
      <c r="FWY29" s="304"/>
      <c r="FWZ29" s="304"/>
      <c r="FXA29" s="304"/>
      <c r="FXB29" s="304"/>
      <c r="FXC29" s="304"/>
      <c r="FXD29" s="304"/>
      <c r="FXE29" s="304"/>
      <c r="FXF29" s="304"/>
      <c r="FXG29" s="304"/>
      <c r="FXH29" s="304"/>
      <c r="FXI29" s="304"/>
      <c r="FXJ29" s="304"/>
      <c r="FXK29" s="304"/>
      <c r="FXL29" s="304"/>
      <c r="FXM29" s="304"/>
      <c r="FXN29" s="304"/>
      <c r="FXO29" s="304"/>
      <c r="FXP29" s="304"/>
      <c r="FXQ29" s="304"/>
      <c r="FXR29" s="304"/>
      <c r="FXS29" s="304"/>
      <c r="FXT29" s="304"/>
      <c r="FXU29" s="304"/>
      <c r="FXV29" s="304"/>
      <c r="FXW29" s="304"/>
      <c r="FXX29" s="304"/>
      <c r="FXY29" s="304"/>
      <c r="FXZ29" s="304"/>
      <c r="FYA29" s="304"/>
      <c r="FYB29" s="304"/>
      <c r="FYC29" s="304"/>
      <c r="FYD29" s="304"/>
      <c r="FYE29" s="304"/>
      <c r="FYF29" s="304"/>
      <c r="FYG29" s="304"/>
      <c r="FYH29" s="304"/>
      <c r="FYI29" s="304"/>
      <c r="FYJ29" s="304"/>
      <c r="FYK29" s="304"/>
      <c r="FYL29" s="304"/>
      <c r="FYM29" s="304"/>
      <c r="FYN29" s="304"/>
      <c r="FYO29" s="304"/>
      <c r="FYP29" s="304"/>
      <c r="FYQ29" s="304"/>
      <c r="FYR29" s="304"/>
      <c r="FYS29" s="304"/>
      <c r="FYT29" s="304"/>
      <c r="FYU29" s="304"/>
      <c r="FYV29" s="304"/>
      <c r="FYW29" s="304"/>
      <c r="FYX29" s="304"/>
      <c r="FYY29" s="304"/>
      <c r="FYZ29" s="304"/>
      <c r="FZA29" s="304"/>
      <c r="FZB29" s="304"/>
      <c r="FZC29" s="304"/>
      <c r="FZD29" s="304"/>
      <c r="FZE29" s="304"/>
      <c r="FZF29" s="304"/>
      <c r="FZG29" s="304"/>
      <c r="FZH29" s="304"/>
      <c r="FZI29" s="304"/>
      <c r="FZJ29" s="304"/>
      <c r="FZK29" s="304"/>
      <c r="FZL29" s="304"/>
      <c r="FZM29" s="304"/>
      <c r="FZN29" s="304"/>
      <c r="FZO29" s="304"/>
      <c r="FZP29" s="304"/>
      <c r="FZQ29" s="304"/>
      <c r="FZR29" s="304"/>
      <c r="FZS29" s="304"/>
      <c r="FZT29" s="304"/>
      <c r="FZU29" s="304"/>
      <c r="FZV29" s="304"/>
      <c r="FZW29" s="304"/>
      <c r="FZX29" s="304"/>
      <c r="FZY29" s="304"/>
      <c r="FZZ29" s="304"/>
      <c r="GAA29" s="304"/>
      <c r="GAB29" s="304"/>
      <c r="GAC29" s="304"/>
      <c r="GAD29" s="304"/>
      <c r="GAE29" s="304"/>
      <c r="GAF29" s="304"/>
      <c r="GAG29" s="304"/>
      <c r="GAH29" s="304"/>
      <c r="GAI29" s="304"/>
      <c r="GAJ29" s="304"/>
      <c r="GAK29" s="304"/>
      <c r="GAL29" s="304"/>
      <c r="GAM29" s="304"/>
      <c r="GAN29" s="304"/>
      <c r="GAO29" s="304"/>
      <c r="GAP29" s="304"/>
      <c r="GAQ29" s="304"/>
      <c r="GAR29" s="304"/>
      <c r="GAS29" s="304"/>
      <c r="GAT29" s="304"/>
      <c r="GAU29" s="304"/>
      <c r="GAV29" s="304"/>
      <c r="GAW29" s="304"/>
      <c r="GAX29" s="304"/>
      <c r="GAY29" s="304"/>
      <c r="GAZ29" s="304"/>
      <c r="GBA29" s="304"/>
      <c r="GBB29" s="304"/>
      <c r="GBC29" s="304"/>
      <c r="GBD29" s="304"/>
      <c r="GBE29" s="304"/>
      <c r="GBF29" s="304"/>
      <c r="GBG29" s="304"/>
      <c r="GBH29" s="304"/>
      <c r="GBI29" s="304"/>
      <c r="GBJ29" s="304"/>
      <c r="GBK29" s="304"/>
      <c r="GBL29" s="304"/>
      <c r="GBM29" s="304"/>
      <c r="GBN29" s="304"/>
      <c r="GBO29" s="304"/>
      <c r="GBP29" s="304"/>
      <c r="GBQ29" s="304"/>
      <c r="GBR29" s="304"/>
      <c r="GBS29" s="304"/>
      <c r="GBT29" s="304"/>
      <c r="GBU29" s="304"/>
      <c r="GBV29" s="304"/>
      <c r="GBW29" s="304"/>
      <c r="GBX29" s="304"/>
      <c r="GBY29" s="304"/>
      <c r="GBZ29" s="304"/>
      <c r="GCA29" s="304"/>
      <c r="GCB29" s="304"/>
      <c r="GCC29" s="304"/>
      <c r="GCD29" s="304"/>
      <c r="GCE29" s="304"/>
      <c r="GCF29" s="304"/>
      <c r="GCG29" s="304"/>
      <c r="GCH29" s="304"/>
      <c r="GCI29" s="304"/>
      <c r="GCJ29" s="304"/>
      <c r="GCK29" s="304"/>
      <c r="GCL29" s="304"/>
      <c r="GCM29" s="304"/>
      <c r="GCN29" s="304"/>
      <c r="GCO29" s="304"/>
      <c r="GCP29" s="304"/>
      <c r="GCQ29" s="304"/>
      <c r="GCR29" s="304"/>
      <c r="GCS29" s="304"/>
      <c r="GCT29" s="304"/>
      <c r="GCU29" s="304"/>
      <c r="GCV29" s="304"/>
      <c r="GCW29" s="304"/>
      <c r="GCX29" s="304"/>
      <c r="GCY29" s="304"/>
      <c r="GCZ29" s="304"/>
      <c r="GDA29" s="304"/>
      <c r="GDB29" s="304"/>
      <c r="GDC29" s="304"/>
      <c r="GDD29" s="304"/>
      <c r="GDE29" s="304"/>
      <c r="GDF29" s="304"/>
      <c r="GDG29" s="304"/>
      <c r="GDH29" s="304"/>
      <c r="GDI29" s="304"/>
      <c r="GDJ29" s="304"/>
      <c r="GDK29" s="304"/>
      <c r="GDL29" s="304"/>
      <c r="GDM29" s="304"/>
      <c r="GDN29" s="304"/>
      <c r="GDO29" s="304"/>
      <c r="GDP29" s="304"/>
      <c r="GDQ29" s="304"/>
      <c r="GDR29" s="304"/>
      <c r="GDS29" s="304"/>
      <c r="GDT29" s="304"/>
      <c r="GDU29" s="304"/>
      <c r="GDV29" s="304"/>
      <c r="GDW29" s="304"/>
      <c r="GDX29" s="304"/>
      <c r="GDY29" s="304"/>
      <c r="GDZ29" s="304"/>
      <c r="GEA29" s="304"/>
      <c r="GEB29" s="304"/>
      <c r="GEC29" s="304"/>
      <c r="GED29" s="304"/>
      <c r="GEE29" s="304"/>
      <c r="GEF29" s="304"/>
      <c r="GEG29" s="304"/>
      <c r="GEH29" s="304"/>
      <c r="GEI29" s="304"/>
      <c r="GEJ29" s="304"/>
      <c r="GEK29" s="304"/>
      <c r="GEL29" s="304"/>
      <c r="GEM29" s="304"/>
      <c r="GEN29" s="304"/>
      <c r="GEO29" s="304"/>
      <c r="GEP29" s="304"/>
      <c r="GEQ29" s="304"/>
      <c r="GER29" s="304"/>
      <c r="GES29" s="304"/>
      <c r="GET29" s="304"/>
      <c r="GEU29" s="304"/>
      <c r="GEV29" s="304"/>
      <c r="GEW29" s="304"/>
      <c r="GEX29" s="304"/>
      <c r="GEY29" s="304"/>
      <c r="GEZ29" s="304"/>
      <c r="GFA29" s="304"/>
      <c r="GFB29" s="304"/>
      <c r="GFC29" s="304"/>
      <c r="GFD29" s="304"/>
      <c r="GFE29" s="304"/>
      <c r="GFF29" s="304"/>
      <c r="GFG29" s="304"/>
      <c r="GFH29" s="304"/>
      <c r="GFI29" s="304"/>
      <c r="GFJ29" s="304"/>
      <c r="GFK29" s="304"/>
      <c r="GFL29" s="304"/>
      <c r="GFM29" s="304"/>
      <c r="GFN29" s="304"/>
      <c r="GFO29" s="304"/>
      <c r="GFP29" s="304"/>
      <c r="GFQ29" s="304"/>
      <c r="GFR29" s="304"/>
      <c r="GFS29" s="304"/>
      <c r="GFT29" s="304"/>
      <c r="GFU29" s="304"/>
      <c r="GFV29" s="304"/>
      <c r="GFW29" s="304"/>
      <c r="GFX29" s="304"/>
      <c r="GFY29" s="304"/>
      <c r="GFZ29" s="304"/>
      <c r="GGA29" s="304"/>
      <c r="GGB29" s="304"/>
      <c r="GGC29" s="304"/>
      <c r="GGD29" s="304"/>
      <c r="GGE29" s="304"/>
      <c r="GGF29" s="304"/>
      <c r="GGG29" s="304"/>
      <c r="GGH29" s="304"/>
      <c r="GGI29" s="304"/>
      <c r="GGJ29" s="304"/>
      <c r="GGK29" s="304"/>
      <c r="GGL29" s="304"/>
      <c r="GGM29" s="304"/>
      <c r="GGN29" s="304"/>
      <c r="GGO29" s="304"/>
      <c r="GGP29" s="304"/>
      <c r="GGQ29" s="304"/>
      <c r="GGR29" s="304"/>
      <c r="GGS29" s="304"/>
      <c r="GGT29" s="304"/>
      <c r="GGU29" s="304"/>
      <c r="GGV29" s="304"/>
      <c r="GGW29" s="304"/>
      <c r="GGX29" s="304"/>
      <c r="GGY29" s="304"/>
      <c r="GGZ29" s="304"/>
      <c r="GHA29" s="304"/>
      <c r="GHB29" s="304"/>
      <c r="GHC29" s="304"/>
      <c r="GHD29" s="304"/>
      <c r="GHE29" s="304"/>
      <c r="GHF29" s="304"/>
      <c r="GHG29" s="304"/>
      <c r="GHH29" s="304"/>
      <c r="GHI29" s="304"/>
      <c r="GHJ29" s="304"/>
      <c r="GHK29" s="304"/>
      <c r="GHL29" s="304"/>
      <c r="GHM29" s="304"/>
      <c r="GHN29" s="304"/>
      <c r="GHO29" s="304"/>
      <c r="GHP29" s="304"/>
      <c r="GHQ29" s="304"/>
      <c r="GHR29" s="304"/>
      <c r="GHS29" s="304"/>
      <c r="GHT29" s="304"/>
      <c r="GHU29" s="304"/>
      <c r="GHV29" s="304"/>
      <c r="GHW29" s="304"/>
      <c r="GHX29" s="304"/>
      <c r="GHY29" s="304"/>
      <c r="GHZ29" s="304"/>
      <c r="GIA29" s="304"/>
      <c r="GIB29" s="304"/>
      <c r="GIC29" s="304"/>
      <c r="GID29" s="304"/>
      <c r="GIE29" s="304"/>
      <c r="GIF29" s="304"/>
      <c r="GIG29" s="304"/>
      <c r="GIH29" s="304"/>
      <c r="GII29" s="304"/>
      <c r="GIJ29" s="304"/>
      <c r="GIK29" s="304"/>
      <c r="GIL29" s="304"/>
      <c r="GIM29" s="304"/>
      <c r="GIN29" s="304"/>
      <c r="GIO29" s="304"/>
      <c r="GIP29" s="304"/>
      <c r="GIQ29" s="304"/>
      <c r="GIR29" s="304"/>
      <c r="GIS29" s="304"/>
      <c r="GIT29" s="304"/>
      <c r="GIU29" s="304"/>
      <c r="GIV29" s="304"/>
      <c r="GIW29" s="304"/>
      <c r="GIX29" s="304"/>
      <c r="GIY29" s="304"/>
      <c r="GIZ29" s="304"/>
      <c r="GJA29" s="304"/>
      <c r="GJB29" s="304"/>
      <c r="GJC29" s="304"/>
      <c r="GJD29" s="304"/>
      <c r="GJE29" s="304"/>
      <c r="GJF29" s="304"/>
      <c r="GJG29" s="304"/>
      <c r="GJH29" s="304"/>
      <c r="GJI29" s="304"/>
      <c r="GJJ29" s="304"/>
      <c r="GJK29" s="304"/>
      <c r="GJL29" s="304"/>
      <c r="GJM29" s="304"/>
      <c r="GJN29" s="304"/>
      <c r="GJO29" s="304"/>
      <c r="GJP29" s="304"/>
      <c r="GJQ29" s="304"/>
      <c r="GJR29" s="304"/>
      <c r="GJS29" s="304"/>
      <c r="GJT29" s="304"/>
      <c r="GJU29" s="304"/>
      <c r="GJV29" s="304"/>
      <c r="GJW29" s="304"/>
      <c r="GJX29" s="304"/>
      <c r="GJY29" s="304"/>
      <c r="GJZ29" s="304"/>
      <c r="GKA29" s="304"/>
      <c r="GKB29" s="304"/>
      <c r="GKC29" s="304"/>
      <c r="GKD29" s="304"/>
      <c r="GKE29" s="304"/>
      <c r="GKF29" s="304"/>
      <c r="GKG29" s="304"/>
      <c r="GKH29" s="304"/>
      <c r="GKI29" s="304"/>
      <c r="GKJ29" s="304"/>
      <c r="GKK29" s="304"/>
      <c r="GKL29" s="304"/>
      <c r="GKM29" s="304"/>
      <c r="GKN29" s="304"/>
      <c r="GKO29" s="304"/>
      <c r="GKP29" s="304"/>
      <c r="GKQ29" s="304"/>
      <c r="GKR29" s="304"/>
      <c r="GKS29" s="304"/>
      <c r="GKT29" s="304"/>
      <c r="GKU29" s="304"/>
      <c r="GKV29" s="304"/>
      <c r="GKW29" s="304"/>
      <c r="GKX29" s="304"/>
      <c r="GKY29" s="304"/>
      <c r="GKZ29" s="304"/>
      <c r="GLA29" s="304"/>
      <c r="GLB29" s="304"/>
      <c r="GLC29" s="304"/>
      <c r="GLD29" s="304"/>
      <c r="GLE29" s="304"/>
      <c r="GLF29" s="304"/>
      <c r="GLG29" s="304"/>
      <c r="GLH29" s="304"/>
      <c r="GLI29" s="304"/>
      <c r="GLJ29" s="304"/>
      <c r="GLK29" s="304"/>
      <c r="GLL29" s="304"/>
      <c r="GLM29" s="304"/>
      <c r="GLN29" s="304"/>
      <c r="GLO29" s="304"/>
      <c r="GLP29" s="304"/>
      <c r="GLQ29" s="304"/>
      <c r="GLR29" s="304"/>
      <c r="GLS29" s="304"/>
      <c r="GLT29" s="304"/>
      <c r="GLU29" s="304"/>
      <c r="GLV29" s="304"/>
      <c r="GLW29" s="304"/>
      <c r="GLX29" s="304"/>
      <c r="GLY29" s="304"/>
      <c r="GLZ29" s="304"/>
      <c r="GMA29" s="304"/>
      <c r="GMB29" s="304"/>
      <c r="GMC29" s="304"/>
      <c r="GMD29" s="304"/>
      <c r="GME29" s="304"/>
      <c r="GMF29" s="304"/>
      <c r="GMG29" s="304"/>
      <c r="GMH29" s="304"/>
      <c r="GMI29" s="304"/>
      <c r="GMJ29" s="304"/>
      <c r="GMK29" s="304"/>
      <c r="GML29" s="304"/>
      <c r="GMM29" s="304"/>
      <c r="GMN29" s="304"/>
      <c r="GMO29" s="304"/>
      <c r="GMP29" s="304"/>
      <c r="GMQ29" s="304"/>
      <c r="GMR29" s="304"/>
      <c r="GMS29" s="304"/>
      <c r="GMT29" s="304"/>
      <c r="GMU29" s="304"/>
      <c r="GMV29" s="304"/>
      <c r="GMW29" s="304"/>
      <c r="GMX29" s="304"/>
      <c r="GMY29" s="304"/>
      <c r="GMZ29" s="304"/>
      <c r="GNA29" s="304"/>
      <c r="GNB29" s="304"/>
      <c r="GNC29" s="304"/>
      <c r="GND29" s="304"/>
      <c r="GNE29" s="304"/>
      <c r="GNF29" s="304"/>
      <c r="GNG29" s="304"/>
      <c r="GNH29" s="304"/>
      <c r="GNI29" s="304"/>
      <c r="GNJ29" s="304"/>
      <c r="GNK29" s="304"/>
      <c r="GNL29" s="304"/>
      <c r="GNM29" s="304"/>
      <c r="GNN29" s="304"/>
      <c r="GNO29" s="304"/>
      <c r="GNP29" s="304"/>
      <c r="GNQ29" s="304"/>
      <c r="GNR29" s="304"/>
      <c r="GNS29" s="304"/>
      <c r="GNT29" s="304"/>
      <c r="GNU29" s="304"/>
      <c r="GNV29" s="304"/>
      <c r="GNW29" s="304"/>
      <c r="GNX29" s="304"/>
      <c r="GNY29" s="304"/>
      <c r="GNZ29" s="304"/>
      <c r="GOA29" s="304"/>
      <c r="GOB29" s="304"/>
      <c r="GOC29" s="304"/>
      <c r="GOD29" s="304"/>
      <c r="GOE29" s="304"/>
      <c r="GOF29" s="304"/>
      <c r="GOG29" s="304"/>
      <c r="GOH29" s="304"/>
      <c r="GOI29" s="304"/>
      <c r="GOJ29" s="304"/>
      <c r="GOK29" s="304"/>
      <c r="GOL29" s="304"/>
      <c r="GOM29" s="304"/>
      <c r="GON29" s="304"/>
      <c r="GOO29" s="304"/>
      <c r="GOP29" s="304"/>
      <c r="GOQ29" s="304"/>
      <c r="GOR29" s="304"/>
      <c r="GOS29" s="304"/>
      <c r="GOT29" s="304"/>
      <c r="GOU29" s="304"/>
      <c r="GOV29" s="304"/>
      <c r="GOW29" s="304"/>
      <c r="GOX29" s="304"/>
      <c r="GOY29" s="304"/>
      <c r="GOZ29" s="304"/>
      <c r="GPA29" s="304"/>
      <c r="GPB29" s="304"/>
      <c r="GPC29" s="304"/>
      <c r="GPD29" s="304"/>
      <c r="GPE29" s="304"/>
      <c r="GPF29" s="304"/>
      <c r="GPG29" s="304"/>
      <c r="GPH29" s="304"/>
      <c r="GPI29" s="304"/>
      <c r="GPJ29" s="304"/>
      <c r="GPK29" s="304"/>
      <c r="GPL29" s="304"/>
      <c r="GPM29" s="304"/>
      <c r="GPN29" s="304"/>
      <c r="GPO29" s="304"/>
      <c r="GPP29" s="304"/>
      <c r="GPQ29" s="304"/>
      <c r="GPR29" s="304"/>
      <c r="GPS29" s="304"/>
      <c r="GPT29" s="304"/>
      <c r="GPU29" s="304"/>
      <c r="GPV29" s="304"/>
      <c r="GPW29" s="304"/>
      <c r="GPX29" s="304"/>
      <c r="GPY29" s="304"/>
      <c r="GPZ29" s="304"/>
      <c r="GQA29" s="304"/>
      <c r="GQB29" s="304"/>
      <c r="GQC29" s="304"/>
      <c r="GQD29" s="304"/>
      <c r="GQE29" s="304"/>
      <c r="GQF29" s="304"/>
      <c r="GQG29" s="304"/>
      <c r="GQH29" s="304"/>
      <c r="GQI29" s="304"/>
      <c r="GQJ29" s="304"/>
      <c r="GQK29" s="304"/>
      <c r="GQL29" s="304"/>
      <c r="GQM29" s="304"/>
      <c r="GQN29" s="304"/>
      <c r="GQO29" s="304"/>
      <c r="GQP29" s="304"/>
      <c r="GQQ29" s="304"/>
      <c r="GQR29" s="304"/>
      <c r="GQS29" s="304"/>
      <c r="GQT29" s="304"/>
      <c r="GQU29" s="304"/>
      <c r="GQV29" s="304"/>
      <c r="GQW29" s="304"/>
      <c r="GQX29" s="304"/>
      <c r="GQY29" s="304"/>
      <c r="GQZ29" s="304"/>
      <c r="GRA29" s="304"/>
      <c r="GRB29" s="304"/>
      <c r="GRC29" s="304"/>
      <c r="GRD29" s="304"/>
      <c r="GRE29" s="304"/>
      <c r="GRF29" s="304"/>
      <c r="GRG29" s="304"/>
      <c r="GRH29" s="304"/>
      <c r="GRI29" s="304"/>
      <c r="GRJ29" s="304"/>
      <c r="GRK29" s="304"/>
      <c r="GRL29" s="304"/>
      <c r="GRM29" s="304"/>
      <c r="GRN29" s="304"/>
      <c r="GRO29" s="304"/>
      <c r="GRP29" s="304"/>
      <c r="GRQ29" s="304"/>
      <c r="GRR29" s="304"/>
      <c r="GRS29" s="304"/>
      <c r="GRT29" s="304"/>
      <c r="GRU29" s="304"/>
      <c r="GRV29" s="304"/>
      <c r="GRW29" s="304"/>
      <c r="GRX29" s="304"/>
      <c r="GRY29" s="304"/>
      <c r="GRZ29" s="304"/>
      <c r="GSA29" s="304"/>
      <c r="GSB29" s="304"/>
      <c r="GSC29" s="304"/>
      <c r="GSD29" s="304"/>
      <c r="GSE29" s="304"/>
      <c r="GSF29" s="304"/>
      <c r="GSG29" s="304"/>
      <c r="GSH29" s="304"/>
      <c r="GSI29" s="304"/>
      <c r="GSJ29" s="304"/>
      <c r="GSK29" s="304"/>
      <c r="GSL29" s="304"/>
      <c r="GSM29" s="304"/>
      <c r="GSN29" s="304"/>
      <c r="GSO29" s="304"/>
      <c r="GSP29" s="304"/>
      <c r="GSQ29" s="304"/>
      <c r="GSR29" s="304"/>
      <c r="GSS29" s="304"/>
      <c r="GST29" s="304"/>
      <c r="GSU29" s="304"/>
      <c r="GSV29" s="304"/>
      <c r="GSW29" s="304"/>
      <c r="GSX29" s="304"/>
      <c r="GSY29" s="304"/>
      <c r="GSZ29" s="304"/>
      <c r="GTA29" s="304"/>
      <c r="GTB29" s="304"/>
      <c r="GTC29" s="304"/>
      <c r="GTD29" s="304"/>
      <c r="GTE29" s="304"/>
      <c r="GTF29" s="304"/>
      <c r="GTG29" s="304"/>
      <c r="GTH29" s="304"/>
      <c r="GTI29" s="304"/>
      <c r="GTJ29" s="304"/>
      <c r="GTK29" s="304"/>
      <c r="GTL29" s="304"/>
      <c r="GTM29" s="304"/>
      <c r="GTN29" s="304"/>
      <c r="GTO29" s="304"/>
      <c r="GTP29" s="304"/>
      <c r="GTQ29" s="304"/>
      <c r="GTR29" s="304"/>
      <c r="GTS29" s="304"/>
      <c r="GTT29" s="304"/>
      <c r="GTU29" s="304"/>
      <c r="GTV29" s="304"/>
      <c r="GTW29" s="304"/>
      <c r="GTX29" s="304"/>
      <c r="GTY29" s="304"/>
      <c r="GTZ29" s="304"/>
      <c r="GUA29" s="304"/>
      <c r="GUB29" s="304"/>
      <c r="GUC29" s="304"/>
      <c r="GUD29" s="304"/>
      <c r="GUE29" s="304"/>
      <c r="GUF29" s="304"/>
      <c r="GUG29" s="304"/>
      <c r="GUH29" s="304"/>
      <c r="GUI29" s="304"/>
      <c r="GUJ29" s="304"/>
      <c r="GUK29" s="304"/>
      <c r="GUL29" s="304"/>
      <c r="GUM29" s="304"/>
      <c r="GUN29" s="304"/>
      <c r="GUO29" s="304"/>
      <c r="GUP29" s="304"/>
      <c r="GUQ29" s="304"/>
      <c r="GUR29" s="304"/>
      <c r="GUS29" s="304"/>
      <c r="GUT29" s="304"/>
      <c r="GUU29" s="304"/>
      <c r="GUV29" s="304"/>
      <c r="GUW29" s="304"/>
      <c r="GUX29" s="304"/>
      <c r="GUY29" s="304"/>
      <c r="GUZ29" s="304"/>
      <c r="GVA29" s="304"/>
      <c r="GVB29" s="304"/>
      <c r="GVC29" s="304"/>
      <c r="GVD29" s="304"/>
      <c r="GVE29" s="304"/>
      <c r="GVF29" s="304"/>
      <c r="GVG29" s="304"/>
      <c r="GVH29" s="304"/>
      <c r="GVI29" s="304"/>
      <c r="GVJ29" s="304"/>
      <c r="GVK29" s="304"/>
      <c r="GVL29" s="304"/>
      <c r="GVM29" s="304"/>
      <c r="GVN29" s="304"/>
      <c r="GVO29" s="304"/>
      <c r="GVP29" s="304"/>
      <c r="GVQ29" s="304"/>
      <c r="GVR29" s="304"/>
      <c r="GVS29" s="304"/>
      <c r="GVT29" s="304"/>
      <c r="GVU29" s="304"/>
      <c r="GVV29" s="304"/>
      <c r="GVW29" s="304"/>
      <c r="GVX29" s="304"/>
      <c r="GVY29" s="304"/>
      <c r="GVZ29" s="304"/>
      <c r="GWA29" s="304"/>
      <c r="GWB29" s="304"/>
      <c r="GWC29" s="304"/>
      <c r="GWD29" s="304"/>
      <c r="GWE29" s="304"/>
      <c r="GWF29" s="304"/>
      <c r="GWG29" s="304"/>
      <c r="GWH29" s="304"/>
      <c r="GWI29" s="304"/>
      <c r="GWJ29" s="304"/>
      <c r="GWK29" s="304"/>
      <c r="GWL29" s="304"/>
      <c r="GWM29" s="304"/>
      <c r="GWN29" s="304"/>
      <c r="GWO29" s="304"/>
      <c r="GWP29" s="304"/>
      <c r="GWQ29" s="304"/>
      <c r="GWR29" s="304"/>
      <c r="GWS29" s="304"/>
      <c r="GWT29" s="304"/>
      <c r="GWU29" s="304"/>
      <c r="GWV29" s="304"/>
      <c r="GWW29" s="304"/>
      <c r="GWX29" s="304"/>
      <c r="GWY29" s="304"/>
      <c r="GWZ29" s="304"/>
      <c r="GXA29" s="304"/>
      <c r="GXB29" s="304"/>
      <c r="GXC29" s="304"/>
      <c r="GXD29" s="304"/>
      <c r="GXE29" s="304"/>
      <c r="GXF29" s="304"/>
      <c r="GXG29" s="304"/>
      <c r="GXH29" s="304"/>
      <c r="GXI29" s="304"/>
      <c r="GXJ29" s="304"/>
      <c r="GXK29" s="304"/>
      <c r="GXL29" s="304"/>
      <c r="GXM29" s="304"/>
      <c r="GXN29" s="304"/>
      <c r="GXO29" s="304"/>
      <c r="GXP29" s="304"/>
      <c r="GXQ29" s="304"/>
      <c r="GXR29" s="304"/>
      <c r="GXS29" s="304"/>
      <c r="GXT29" s="304"/>
      <c r="GXU29" s="304"/>
      <c r="GXV29" s="304"/>
      <c r="GXW29" s="304"/>
      <c r="GXX29" s="304"/>
      <c r="GXY29" s="304"/>
      <c r="GXZ29" s="304"/>
      <c r="GYA29" s="304"/>
      <c r="GYB29" s="304"/>
      <c r="GYC29" s="304"/>
      <c r="GYD29" s="304"/>
      <c r="GYE29" s="304"/>
      <c r="GYF29" s="304"/>
      <c r="GYG29" s="304"/>
      <c r="GYH29" s="304"/>
      <c r="GYI29" s="304"/>
      <c r="GYJ29" s="304"/>
      <c r="GYK29" s="304"/>
      <c r="GYL29" s="304"/>
      <c r="GYM29" s="304"/>
      <c r="GYN29" s="304"/>
      <c r="GYO29" s="304"/>
      <c r="GYP29" s="304"/>
      <c r="GYQ29" s="304"/>
      <c r="GYR29" s="304"/>
      <c r="GYS29" s="304"/>
      <c r="GYT29" s="304"/>
      <c r="GYU29" s="304"/>
      <c r="GYV29" s="304"/>
      <c r="GYW29" s="304"/>
      <c r="GYX29" s="304"/>
      <c r="GYY29" s="304"/>
      <c r="GYZ29" s="304"/>
      <c r="GZA29" s="304"/>
      <c r="GZB29" s="304"/>
      <c r="GZC29" s="304"/>
      <c r="GZD29" s="304"/>
      <c r="GZE29" s="304"/>
      <c r="GZF29" s="304"/>
      <c r="GZG29" s="304"/>
      <c r="GZH29" s="304"/>
      <c r="GZI29" s="304"/>
      <c r="GZJ29" s="304"/>
      <c r="GZK29" s="304"/>
      <c r="GZL29" s="304"/>
      <c r="GZM29" s="304"/>
      <c r="GZN29" s="304"/>
      <c r="GZO29" s="304"/>
      <c r="GZP29" s="304"/>
      <c r="GZQ29" s="304"/>
      <c r="GZR29" s="304"/>
      <c r="GZS29" s="304"/>
      <c r="GZT29" s="304"/>
      <c r="GZU29" s="304"/>
      <c r="GZV29" s="304"/>
      <c r="GZW29" s="304"/>
      <c r="GZX29" s="304"/>
      <c r="GZY29" s="304"/>
      <c r="GZZ29" s="304"/>
      <c r="HAA29" s="304"/>
      <c r="HAB29" s="304"/>
      <c r="HAC29" s="304"/>
      <c r="HAD29" s="304"/>
      <c r="HAE29" s="304"/>
      <c r="HAF29" s="304"/>
      <c r="HAG29" s="304"/>
      <c r="HAH29" s="304"/>
      <c r="HAI29" s="304"/>
      <c r="HAJ29" s="304"/>
      <c r="HAK29" s="304"/>
      <c r="HAL29" s="304"/>
      <c r="HAM29" s="304"/>
      <c r="HAN29" s="304"/>
      <c r="HAO29" s="304"/>
      <c r="HAP29" s="304"/>
      <c r="HAQ29" s="304"/>
      <c r="HAR29" s="304"/>
      <c r="HAS29" s="304"/>
      <c r="HAT29" s="304"/>
      <c r="HAU29" s="304"/>
      <c r="HAV29" s="304"/>
      <c r="HAW29" s="304"/>
      <c r="HAX29" s="304"/>
      <c r="HAY29" s="304"/>
      <c r="HAZ29" s="304"/>
      <c r="HBA29" s="304"/>
      <c r="HBB29" s="304"/>
      <c r="HBC29" s="304"/>
      <c r="HBD29" s="304"/>
      <c r="HBE29" s="304"/>
      <c r="HBF29" s="304"/>
      <c r="HBG29" s="304"/>
      <c r="HBH29" s="304"/>
      <c r="HBI29" s="304"/>
      <c r="HBJ29" s="304"/>
      <c r="HBK29" s="304"/>
      <c r="HBL29" s="304"/>
      <c r="HBM29" s="304"/>
      <c r="HBN29" s="304"/>
      <c r="HBO29" s="304"/>
      <c r="HBP29" s="304"/>
      <c r="HBQ29" s="304"/>
      <c r="HBR29" s="304"/>
      <c r="HBS29" s="304"/>
      <c r="HBT29" s="304"/>
      <c r="HBU29" s="304"/>
      <c r="HBV29" s="304"/>
      <c r="HBW29" s="304"/>
      <c r="HBX29" s="304"/>
      <c r="HBY29" s="304"/>
      <c r="HBZ29" s="304"/>
      <c r="HCA29" s="304"/>
      <c r="HCB29" s="304"/>
      <c r="HCC29" s="304"/>
      <c r="HCD29" s="304"/>
      <c r="HCE29" s="304"/>
      <c r="HCF29" s="304"/>
      <c r="HCG29" s="304"/>
      <c r="HCH29" s="304"/>
      <c r="HCI29" s="304"/>
      <c r="HCJ29" s="304"/>
      <c r="HCK29" s="304"/>
      <c r="HCL29" s="304"/>
      <c r="HCM29" s="304"/>
      <c r="HCN29" s="304"/>
      <c r="HCO29" s="304"/>
      <c r="HCP29" s="304"/>
      <c r="HCQ29" s="304"/>
      <c r="HCR29" s="304"/>
      <c r="HCS29" s="304"/>
      <c r="HCT29" s="304"/>
      <c r="HCU29" s="304"/>
      <c r="HCV29" s="304"/>
      <c r="HCW29" s="304"/>
      <c r="HCX29" s="304"/>
      <c r="HCY29" s="304"/>
      <c r="HCZ29" s="304"/>
      <c r="HDA29" s="304"/>
      <c r="HDB29" s="304"/>
      <c r="HDC29" s="304"/>
      <c r="HDD29" s="304"/>
      <c r="HDE29" s="304"/>
      <c r="HDF29" s="304"/>
      <c r="HDG29" s="304"/>
      <c r="HDH29" s="304"/>
      <c r="HDI29" s="304"/>
      <c r="HDJ29" s="304"/>
      <c r="HDK29" s="304"/>
      <c r="HDL29" s="304"/>
      <c r="HDM29" s="304"/>
      <c r="HDN29" s="304"/>
      <c r="HDO29" s="304"/>
      <c r="HDP29" s="304"/>
      <c r="HDQ29" s="304"/>
      <c r="HDR29" s="304"/>
      <c r="HDS29" s="304"/>
      <c r="HDT29" s="304"/>
      <c r="HDU29" s="304"/>
      <c r="HDV29" s="304"/>
      <c r="HDW29" s="304"/>
      <c r="HDX29" s="304"/>
      <c r="HDY29" s="304"/>
      <c r="HDZ29" s="304"/>
      <c r="HEA29" s="304"/>
      <c r="HEB29" s="304"/>
      <c r="HEC29" s="304"/>
      <c r="HED29" s="304"/>
      <c r="HEE29" s="304"/>
      <c r="HEF29" s="304"/>
      <c r="HEG29" s="304"/>
      <c r="HEH29" s="304"/>
      <c r="HEI29" s="304"/>
      <c r="HEJ29" s="304"/>
      <c r="HEK29" s="304"/>
      <c r="HEL29" s="304"/>
      <c r="HEM29" s="304"/>
      <c r="HEN29" s="304"/>
      <c r="HEO29" s="304"/>
      <c r="HEP29" s="304"/>
      <c r="HEQ29" s="304"/>
      <c r="HER29" s="304"/>
      <c r="HES29" s="304"/>
      <c r="HET29" s="304"/>
      <c r="HEU29" s="304"/>
      <c r="HEV29" s="304"/>
      <c r="HEW29" s="304"/>
      <c r="HEX29" s="304"/>
      <c r="HEY29" s="304"/>
      <c r="HEZ29" s="304"/>
      <c r="HFA29" s="304"/>
      <c r="HFB29" s="304"/>
      <c r="HFC29" s="304"/>
      <c r="HFD29" s="304"/>
      <c r="HFE29" s="304"/>
      <c r="HFF29" s="304"/>
      <c r="HFG29" s="304"/>
      <c r="HFH29" s="304"/>
      <c r="HFI29" s="304"/>
      <c r="HFJ29" s="304"/>
      <c r="HFK29" s="304"/>
      <c r="HFL29" s="304"/>
      <c r="HFM29" s="304"/>
      <c r="HFN29" s="304"/>
      <c r="HFO29" s="304"/>
      <c r="HFP29" s="304"/>
      <c r="HFQ29" s="304"/>
      <c r="HFR29" s="304"/>
      <c r="HFS29" s="304"/>
      <c r="HFT29" s="304"/>
      <c r="HFU29" s="304"/>
      <c r="HFV29" s="304"/>
      <c r="HFW29" s="304"/>
      <c r="HFX29" s="304"/>
      <c r="HFY29" s="304"/>
      <c r="HFZ29" s="304"/>
      <c r="HGA29" s="304"/>
      <c r="HGB29" s="304"/>
      <c r="HGC29" s="304"/>
      <c r="HGD29" s="304"/>
      <c r="HGE29" s="304"/>
      <c r="HGF29" s="304"/>
      <c r="HGG29" s="304"/>
      <c r="HGH29" s="304"/>
      <c r="HGI29" s="304"/>
      <c r="HGJ29" s="304"/>
      <c r="HGK29" s="304"/>
      <c r="HGL29" s="304"/>
      <c r="HGM29" s="304"/>
      <c r="HGN29" s="304"/>
      <c r="HGO29" s="304"/>
      <c r="HGP29" s="304"/>
      <c r="HGQ29" s="304"/>
      <c r="HGR29" s="304"/>
      <c r="HGS29" s="304"/>
      <c r="HGT29" s="304"/>
      <c r="HGU29" s="304"/>
      <c r="HGV29" s="304"/>
      <c r="HGW29" s="304"/>
      <c r="HGX29" s="304"/>
      <c r="HGY29" s="304"/>
      <c r="HGZ29" s="304"/>
      <c r="HHA29" s="304"/>
      <c r="HHB29" s="304"/>
      <c r="HHC29" s="304"/>
      <c r="HHD29" s="304"/>
      <c r="HHE29" s="304"/>
      <c r="HHF29" s="304"/>
      <c r="HHG29" s="304"/>
      <c r="HHH29" s="304"/>
      <c r="HHI29" s="304"/>
      <c r="HHJ29" s="304"/>
      <c r="HHK29" s="304"/>
      <c r="HHL29" s="304"/>
      <c r="HHM29" s="304"/>
      <c r="HHN29" s="304"/>
      <c r="HHO29" s="304"/>
      <c r="HHP29" s="304"/>
      <c r="HHQ29" s="304"/>
      <c r="HHR29" s="304"/>
      <c r="HHS29" s="304"/>
      <c r="HHT29" s="304"/>
      <c r="HHU29" s="304"/>
      <c r="HHV29" s="304"/>
      <c r="HHW29" s="304"/>
      <c r="HHX29" s="304"/>
      <c r="HHY29" s="304"/>
      <c r="HHZ29" s="304"/>
      <c r="HIA29" s="304"/>
      <c r="HIB29" s="304"/>
      <c r="HIC29" s="304"/>
      <c r="HID29" s="304"/>
      <c r="HIE29" s="304"/>
      <c r="HIF29" s="304"/>
      <c r="HIG29" s="304"/>
      <c r="HIH29" s="304"/>
      <c r="HII29" s="304"/>
      <c r="HIJ29" s="304"/>
      <c r="HIK29" s="304"/>
      <c r="HIL29" s="304"/>
      <c r="HIM29" s="304"/>
      <c r="HIN29" s="304"/>
      <c r="HIO29" s="304"/>
      <c r="HIP29" s="304"/>
      <c r="HIQ29" s="304"/>
      <c r="HIR29" s="304"/>
      <c r="HIS29" s="304"/>
      <c r="HIT29" s="304"/>
      <c r="HIU29" s="304"/>
      <c r="HIV29" s="304"/>
      <c r="HIW29" s="304"/>
      <c r="HIX29" s="304"/>
      <c r="HIY29" s="304"/>
      <c r="HIZ29" s="304"/>
      <c r="HJA29" s="304"/>
      <c r="HJB29" s="304"/>
      <c r="HJC29" s="304"/>
      <c r="HJD29" s="304"/>
      <c r="HJE29" s="304"/>
      <c r="HJF29" s="304"/>
      <c r="HJG29" s="304"/>
      <c r="HJH29" s="304"/>
      <c r="HJI29" s="304"/>
      <c r="HJJ29" s="304"/>
      <c r="HJK29" s="304"/>
      <c r="HJL29" s="304"/>
      <c r="HJM29" s="304"/>
      <c r="HJN29" s="304"/>
      <c r="HJO29" s="304"/>
      <c r="HJP29" s="304"/>
      <c r="HJQ29" s="304"/>
      <c r="HJR29" s="304"/>
      <c r="HJS29" s="304"/>
      <c r="HJT29" s="304"/>
      <c r="HJU29" s="304"/>
      <c r="HJV29" s="304"/>
      <c r="HJW29" s="304"/>
      <c r="HJX29" s="304"/>
      <c r="HJY29" s="304"/>
      <c r="HJZ29" s="304"/>
      <c r="HKA29" s="304"/>
      <c r="HKB29" s="304"/>
      <c r="HKC29" s="304"/>
      <c r="HKD29" s="304"/>
      <c r="HKE29" s="304"/>
      <c r="HKF29" s="304"/>
      <c r="HKG29" s="304"/>
      <c r="HKH29" s="304"/>
      <c r="HKI29" s="304"/>
      <c r="HKJ29" s="304"/>
      <c r="HKK29" s="304"/>
      <c r="HKL29" s="304"/>
      <c r="HKM29" s="304"/>
      <c r="HKN29" s="304"/>
      <c r="HKO29" s="304"/>
      <c r="HKP29" s="304"/>
      <c r="HKQ29" s="304"/>
      <c r="HKR29" s="304"/>
      <c r="HKS29" s="304"/>
      <c r="HKT29" s="304"/>
      <c r="HKU29" s="304"/>
      <c r="HKV29" s="304"/>
      <c r="HKW29" s="304"/>
      <c r="HKX29" s="304"/>
      <c r="HKY29" s="304"/>
      <c r="HKZ29" s="304"/>
      <c r="HLA29" s="304"/>
      <c r="HLB29" s="304"/>
      <c r="HLC29" s="304"/>
      <c r="HLD29" s="304"/>
      <c r="HLE29" s="304"/>
      <c r="HLF29" s="304"/>
      <c r="HLG29" s="304"/>
      <c r="HLH29" s="304"/>
      <c r="HLI29" s="304"/>
      <c r="HLJ29" s="304"/>
      <c r="HLK29" s="304"/>
      <c r="HLL29" s="304"/>
      <c r="HLM29" s="304"/>
      <c r="HLN29" s="304"/>
      <c r="HLO29" s="304"/>
      <c r="HLP29" s="304"/>
      <c r="HLQ29" s="304"/>
      <c r="HLR29" s="304"/>
      <c r="HLS29" s="304"/>
      <c r="HLT29" s="304"/>
      <c r="HLU29" s="304"/>
      <c r="HLV29" s="304"/>
      <c r="HLW29" s="304"/>
      <c r="HLX29" s="304"/>
      <c r="HLY29" s="304"/>
      <c r="HLZ29" s="304"/>
      <c r="HMA29" s="304"/>
      <c r="HMB29" s="304"/>
      <c r="HMC29" s="304"/>
      <c r="HMD29" s="304"/>
      <c r="HME29" s="304"/>
      <c r="HMF29" s="304"/>
      <c r="HMG29" s="304"/>
      <c r="HMH29" s="304"/>
      <c r="HMI29" s="304"/>
      <c r="HMJ29" s="304"/>
      <c r="HMK29" s="304"/>
      <c r="HML29" s="304"/>
      <c r="HMM29" s="304"/>
      <c r="HMN29" s="304"/>
      <c r="HMO29" s="304"/>
      <c r="HMP29" s="304"/>
      <c r="HMQ29" s="304"/>
      <c r="HMR29" s="304"/>
      <c r="HMS29" s="304"/>
      <c r="HMT29" s="304"/>
      <c r="HMU29" s="304"/>
      <c r="HMV29" s="304"/>
      <c r="HMW29" s="304"/>
      <c r="HMX29" s="304"/>
      <c r="HMY29" s="304"/>
      <c r="HMZ29" s="304"/>
      <c r="HNA29" s="304"/>
      <c r="HNB29" s="304"/>
      <c r="HNC29" s="304"/>
      <c r="HND29" s="304"/>
      <c r="HNE29" s="304"/>
      <c r="HNF29" s="304"/>
      <c r="HNG29" s="304"/>
      <c r="HNH29" s="304"/>
      <c r="HNI29" s="304"/>
      <c r="HNJ29" s="304"/>
      <c r="HNK29" s="304"/>
      <c r="HNL29" s="304"/>
      <c r="HNM29" s="304"/>
      <c r="HNN29" s="304"/>
      <c r="HNO29" s="304"/>
      <c r="HNP29" s="304"/>
      <c r="HNQ29" s="304"/>
      <c r="HNR29" s="304"/>
      <c r="HNS29" s="304"/>
      <c r="HNT29" s="304"/>
      <c r="HNU29" s="304"/>
      <c r="HNV29" s="304"/>
      <c r="HNW29" s="304"/>
      <c r="HNX29" s="304"/>
      <c r="HNY29" s="304"/>
      <c r="HNZ29" s="304"/>
      <c r="HOA29" s="304"/>
      <c r="HOB29" s="304"/>
      <c r="HOC29" s="304"/>
      <c r="HOD29" s="304"/>
      <c r="HOE29" s="304"/>
      <c r="HOF29" s="304"/>
      <c r="HOG29" s="304"/>
      <c r="HOH29" s="304"/>
      <c r="HOI29" s="304"/>
      <c r="HOJ29" s="304"/>
      <c r="HOK29" s="304"/>
      <c r="HOL29" s="304"/>
      <c r="HOM29" s="304"/>
      <c r="HON29" s="304"/>
      <c r="HOO29" s="304"/>
      <c r="HOP29" s="304"/>
      <c r="HOQ29" s="304"/>
      <c r="HOR29" s="304"/>
      <c r="HOS29" s="304"/>
      <c r="HOT29" s="304"/>
      <c r="HOU29" s="304"/>
      <c r="HOV29" s="304"/>
      <c r="HOW29" s="304"/>
      <c r="HOX29" s="304"/>
      <c r="HOY29" s="304"/>
      <c r="HOZ29" s="304"/>
      <c r="HPA29" s="304"/>
      <c r="HPB29" s="304"/>
      <c r="HPC29" s="304"/>
      <c r="HPD29" s="304"/>
      <c r="HPE29" s="304"/>
      <c r="HPF29" s="304"/>
      <c r="HPG29" s="304"/>
      <c r="HPH29" s="304"/>
      <c r="HPI29" s="304"/>
      <c r="HPJ29" s="304"/>
      <c r="HPK29" s="304"/>
      <c r="HPL29" s="304"/>
      <c r="HPM29" s="304"/>
      <c r="HPN29" s="304"/>
      <c r="HPO29" s="304"/>
      <c r="HPP29" s="304"/>
      <c r="HPQ29" s="304"/>
      <c r="HPR29" s="304"/>
      <c r="HPS29" s="304"/>
      <c r="HPT29" s="304"/>
      <c r="HPU29" s="304"/>
      <c r="HPV29" s="304"/>
      <c r="HPW29" s="304"/>
      <c r="HPX29" s="304"/>
      <c r="HPY29" s="304"/>
      <c r="HPZ29" s="304"/>
      <c r="HQA29" s="304"/>
      <c r="HQB29" s="304"/>
      <c r="HQC29" s="304"/>
      <c r="HQD29" s="304"/>
      <c r="HQE29" s="304"/>
      <c r="HQF29" s="304"/>
      <c r="HQG29" s="304"/>
      <c r="HQH29" s="304"/>
      <c r="HQI29" s="304"/>
      <c r="HQJ29" s="304"/>
      <c r="HQK29" s="304"/>
      <c r="HQL29" s="304"/>
      <c r="HQM29" s="304"/>
      <c r="HQN29" s="304"/>
      <c r="HQO29" s="304"/>
      <c r="HQP29" s="304"/>
      <c r="HQQ29" s="304"/>
      <c r="HQR29" s="304"/>
      <c r="HQS29" s="304"/>
      <c r="HQT29" s="304"/>
      <c r="HQU29" s="304"/>
      <c r="HQV29" s="304"/>
      <c r="HQW29" s="304"/>
      <c r="HQX29" s="304"/>
      <c r="HQY29" s="304"/>
      <c r="HQZ29" s="304"/>
      <c r="HRA29" s="304"/>
      <c r="HRB29" s="304"/>
      <c r="HRC29" s="304"/>
      <c r="HRD29" s="304"/>
      <c r="HRE29" s="304"/>
      <c r="HRF29" s="304"/>
      <c r="HRG29" s="304"/>
      <c r="HRH29" s="304"/>
      <c r="HRI29" s="304"/>
      <c r="HRJ29" s="304"/>
      <c r="HRK29" s="304"/>
      <c r="HRL29" s="304"/>
      <c r="HRM29" s="304"/>
      <c r="HRN29" s="304"/>
      <c r="HRO29" s="304"/>
      <c r="HRP29" s="304"/>
      <c r="HRQ29" s="304"/>
      <c r="HRR29" s="304"/>
      <c r="HRS29" s="304"/>
      <c r="HRT29" s="304"/>
      <c r="HRU29" s="304"/>
      <c r="HRV29" s="304"/>
      <c r="HRW29" s="304"/>
      <c r="HRX29" s="304"/>
      <c r="HRY29" s="304"/>
      <c r="HRZ29" s="304"/>
      <c r="HSA29" s="304"/>
      <c r="HSB29" s="304"/>
      <c r="HSC29" s="304"/>
      <c r="HSD29" s="304"/>
      <c r="HSE29" s="304"/>
      <c r="HSF29" s="304"/>
      <c r="HSG29" s="304"/>
      <c r="HSH29" s="304"/>
      <c r="HSI29" s="304"/>
      <c r="HSJ29" s="304"/>
      <c r="HSK29" s="304"/>
      <c r="HSL29" s="304"/>
      <c r="HSM29" s="304"/>
      <c r="HSN29" s="304"/>
      <c r="HSO29" s="304"/>
      <c r="HSP29" s="304"/>
      <c r="HSQ29" s="304"/>
      <c r="HSR29" s="304"/>
      <c r="HSS29" s="304"/>
      <c r="HST29" s="304"/>
      <c r="HSU29" s="304"/>
      <c r="HSV29" s="304"/>
      <c r="HSW29" s="304"/>
      <c r="HSX29" s="304"/>
      <c r="HSY29" s="304"/>
      <c r="HSZ29" s="304"/>
      <c r="HTA29" s="304"/>
      <c r="HTB29" s="304"/>
      <c r="HTC29" s="304"/>
      <c r="HTD29" s="304"/>
      <c r="HTE29" s="304"/>
      <c r="HTF29" s="304"/>
      <c r="HTG29" s="304"/>
      <c r="HTH29" s="304"/>
      <c r="HTI29" s="304"/>
      <c r="HTJ29" s="304"/>
      <c r="HTK29" s="304"/>
      <c r="HTL29" s="304"/>
      <c r="HTM29" s="304"/>
      <c r="HTN29" s="304"/>
      <c r="HTO29" s="304"/>
      <c r="HTP29" s="304"/>
      <c r="HTQ29" s="304"/>
      <c r="HTR29" s="304"/>
      <c r="HTS29" s="304"/>
      <c r="HTT29" s="304"/>
      <c r="HTU29" s="304"/>
      <c r="HTV29" s="304"/>
      <c r="HTW29" s="304"/>
      <c r="HTX29" s="304"/>
      <c r="HTY29" s="304"/>
      <c r="HTZ29" s="304"/>
      <c r="HUA29" s="304"/>
      <c r="HUB29" s="304"/>
      <c r="HUC29" s="304"/>
      <c r="HUD29" s="304"/>
      <c r="HUE29" s="304"/>
      <c r="HUF29" s="304"/>
      <c r="HUG29" s="304"/>
      <c r="HUH29" s="304"/>
      <c r="HUI29" s="304"/>
      <c r="HUJ29" s="304"/>
      <c r="HUK29" s="304"/>
      <c r="HUL29" s="304"/>
      <c r="HUM29" s="304"/>
      <c r="HUN29" s="304"/>
      <c r="HUO29" s="304"/>
      <c r="HUP29" s="304"/>
      <c r="HUQ29" s="304"/>
      <c r="HUR29" s="304"/>
      <c r="HUS29" s="304"/>
      <c r="HUT29" s="304"/>
      <c r="HUU29" s="304"/>
      <c r="HUV29" s="304"/>
      <c r="HUW29" s="304"/>
      <c r="HUX29" s="304"/>
      <c r="HUY29" s="304"/>
      <c r="HUZ29" s="304"/>
      <c r="HVA29" s="304"/>
      <c r="HVB29" s="304"/>
      <c r="HVC29" s="304"/>
      <c r="HVD29" s="304"/>
      <c r="HVE29" s="304"/>
      <c r="HVF29" s="304"/>
      <c r="HVG29" s="304"/>
      <c r="HVH29" s="304"/>
      <c r="HVI29" s="304"/>
      <c r="HVJ29" s="304"/>
      <c r="HVK29" s="304"/>
      <c r="HVL29" s="304"/>
      <c r="HVM29" s="304"/>
      <c r="HVN29" s="304"/>
      <c r="HVO29" s="304"/>
      <c r="HVP29" s="304"/>
      <c r="HVQ29" s="304"/>
      <c r="HVR29" s="304"/>
      <c r="HVS29" s="304"/>
      <c r="HVT29" s="304"/>
      <c r="HVU29" s="304"/>
      <c r="HVV29" s="304"/>
      <c r="HVW29" s="304"/>
      <c r="HVX29" s="304"/>
      <c r="HVY29" s="304"/>
      <c r="HVZ29" s="304"/>
      <c r="HWA29" s="304"/>
      <c r="HWB29" s="304"/>
      <c r="HWC29" s="304"/>
      <c r="HWD29" s="304"/>
      <c r="HWE29" s="304"/>
      <c r="HWF29" s="304"/>
      <c r="HWG29" s="304"/>
      <c r="HWH29" s="304"/>
      <c r="HWI29" s="304"/>
      <c r="HWJ29" s="304"/>
      <c r="HWK29" s="304"/>
      <c r="HWL29" s="304"/>
      <c r="HWM29" s="304"/>
      <c r="HWN29" s="304"/>
      <c r="HWO29" s="304"/>
      <c r="HWP29" s="304"/>
      <c r="HWQ29" s="304"/>
      <c r="HWR29" s="304"/>
      <c r="HWS29" s="304"/>
      <c r="HWT29" s="304"/>
      <c r="HWU29" s="304"/>
      <c r="HWV29" s="304"/>
      <c r="HWW29" s="304"/>
      <c r="HWX29" s="304"/>
      <c r="HWY29" s="304"/>
      <c r="HWZ29" s="304"/>
      <c r="HXA29" s="304"/>
      <c r="HXB29" s="304"/>
      <c r="HXC29" s="304"/>
      <c r="HXD29" s="304"/>
      <c r="HXE29" s="304"/>
      <c r="HXF29" s="304"/>
      <c r="HXG29" s="304"/>
      <c r="HXH29" s="304"/>
      <c r="HXI29" s="304"/>
      <c r="HXJ29" s="304"/>
      <c r="HXK29" s="304"/>
      <c r="HXL29" s="304"/>
      <c r="HXM29" s="304"/>
      <c r="HXN29" s="304"/>
      <c r="HXO29" s="304"/>
      <c r="HXP29" s="304"/>
      <c r="HXQ29" s="304"/>
      <c r="HXR29" s="304"/>
      <c r="HXS29" s="304"/>
      <c r="HXT29" s="304"/>
      <c r="HXU29" s="304"/>
      <c r="HXV29" s="304"/>
      <c r="HXW29" s="304"/>
      <c r="HXX29" s="304"/>
      <c r="HXY29" s="304"/>
      <c r="HXZ29" s="304"/>
      <c r="HYA29" s="304"/>
      <c r="HYB29" s="304"/>
      <c r="HYC29" s="304"/>
      <c r="HYD29" s="304"/>
      <c r="HYE29" s="304"/>
      <c r="HYF29" s="304"/>
      <c r="HYG29" s="304"/>
      <c r="HYH29" s="304"/>
      <c r="HYI29" s="304"/>
      <c r="HYJ29" s="304"/>
      <c r="HYK29" s="304"/>
      <c r="HYL29" s="304"/>
      <c r="HYM29" s="304"/>
      <c r="HYN29" s="304"/>
      <c r="HYO29" s="304"/>
      <c r="HYP29" s="304"/>
      <c r="HYQ29" s="304"/>
      <c r="HYR29" s="304"/>
      <c r="HYS29" s="304"/>
      <c r="HYT29" s="304"/>
      <c r="HYU29" s="304"/>
      <c r="HYV29" s="304"/>
      <c r="HYW29" s="304"/>
      <c r="HYX29" s="304"/>
      <c r="HYY29" s="304"/>
      <c r="HYZ29" s="304"/>
      <c r="HZA29" s="304"/>
      <c r="HZB29" s="304"/>
      <c r="HZC29" s="304"/>
      <c r="HZD29" s="304"/>
      <c r="HZE29" s="304"/>
      <c r="HZF29" s="304"/>
      <c r="HZG29" s="304"/>
      <c r="HZH29" s="304"/>
      <c r="HZI29" s="304"/>
      <c r="HZJ29" s="304"/>
      <c r="HZK29" s="304"/>
      <c r="HZL29" s="304"/>
      <c r="HZM29" s="304"/>
      <c r="HZN29" s="304"/>
      <c r="HZO29" s="304"/>
      <c r="HZP29" s="304"/>
      <c r="HZQ29" s="304"/>
      <c r="HZR29" s="304"/>
      <c r="HZS29" s="304"/>
      <c r="HZT29" s="304"/>
      <c r="HZU29" s="304"/>
      <c r="HZV29" s="304"/>
      <c r="HZW29" s="304"/>
      <c r="HZX29" s="304"/>
      <c r="HZY29" s="304"/>
      <c r="HZZ29" s="304"/>
      <c r="IAA29" s="304"/>
      <c r="IAB29" s="304"/>
      <c r="IAC29" s="304"/>
      <c r="IAD29" s="304"/>
      <c r="IAE29" s="304"/>
      <c r="IAF29" s="304"/>
      <c r="IAG29" s="304"/>
      <c r="IAH29" s="304"/>
      <c r="IAI29" s="304"/>
      <c r="IAJ29" s="304"/>
      <c r="IAK29" s="304"/>
      <c r="IAL29" s="304"/>
      <c r="IAM29" s="304"/>
      <c r="IAN29" s="304"/>
      <c r="IAO29" s="304"/>
      <c r="IAP29" s="304"/>
      <c r="IAQ29" s="304"/>
      <c r="IAR29" s="304"/>
      <c r="IAS29" s="304"/>
      <c r="IAT29" s="304"/>
      <c r="IAU29" s="304"/>
      <c r="IAV29" s="304"/>
      <c r="IAW29" s="304"/>
      <c r="IAX29" s="304"/>
      <c r="IAY29" s="304"/>
      <c r="IAZ29" s="304"/>
      <c r="IBA29" s="304"/>
      <c r="IBB29" s="304"/>
      <c r="IBC29" s="304"/>
      <c r="IBD29" s="304"/>
      <c r="IBE29" s="304"/>
      <c r="IBF29" s="304"/>
      <c r="IBG29" s="304"/>
      <c r="IBH29" s="304"/>
      <c r="IBI29" s="304"/>
      <c r="IBJ29" s="304"/>
      <c r="IBK29" s="304"/>
      <c r="IBL29" s="304"/>
      <c r="IBM29" s="304"/>
      <c r="IBN29" s="304"/>
      <c r="IBO29" s="304"/>
      <c r="IBP29" s="304"/>
      <c r="IBQ29" s="304"/>
      <c r="IBR29" s="304"/>
      <c r="IBS29" s="304"/>
      <c r="IBT29" s="304"/>
      <c r="IBU29" s="304"/>
      <c r="IBV29" s="304"/>
      <c r="IBW29" s="304"/>
      <c r="IBX29" s="304"/>
      <c r="IBY29" s="304"/>
      <c r="IBZ29" s="304"/>
      <c r="ICA29" s="304"/>
      <c r="ICB29" s="304"/>
      <c r="ICC29" s="304"/>
      <c r="ICD29" s="304"/>
      <c r="ICE29" s="304"/>
      <c r="ICF29" s="304"/>
      <c r="ICG29" s="304"/>
      <c r="ICH29" s="304"/>
      <c r="ICI29" s="304"/>
      <c r="ICJ29" s="304"/>
      <c r="ICK29" s="304"/>
      <c r="ICL29" s="304"/>
      <c r="ICM29" s="304"/>
      <c r="ICN29" s="304"/>
      <c r="ICO29" s="304"/>
      <c r="ICP29" s="304"/>
      <c r="ICQ29" s="304"/>
      <c r="ICR29" s="304"/>
      <c r="ICS29" s="304"/>
      <c r="ICT29" s="304"/>
      <c r="ICU29" s="304"/>
      <c r="ICV29" s="304"/>
      <c r="ICW29" s="304"/>
      <c r="ICX29" s="304"/>
      <c r="ICY29" s="304"/>
      <c r="ICZ29" s="304"/>
      <c r="IDA29" s="304"/>
      <c r="IDB29" s="304"/>
      <c r="IDC29" s="304"/>
      <c r="IDD29" s="304"/>
      <c r="IDE29" s="304"/>
      <c r="IDF29" s="304"/>
      <c r="IDG29" s="304"/>
      <c r="IDH29" s="304"/>
      <c r="IDI29" s="304"/>
      <c r="IDJ29" s="304"/>
      <c r="IDK29" s="304"/>
      <c r="IDL29" s="304"/>
      <c r="IDM29" s="304"/>
      <c r="IDN29" s="304"/>
      <c r="IDO29" s="304"/>
      <c r="IDP29" s="304"/>
      <c r="IDQ29" s="304"/>
      <c r="IDR29" s="304"/>
      <c r="IDS29" s="304"/>
      <c r="IDT29" s="304"/>
      <c r="IDU29" s="304"/>
      <c r="IDV29" s="304"/>
      <c r="IDW29" s="304"/>
      <c r="IDX29" s="304"/>
      <c r="IDY29" s="304"/>
      <c r="IDZ29" s="304"/>
      <c r="IEA29" s="304"/>
      <c r="IEB29" s="304"/>
      <c r="IEC29" s="304"/>
      <c r="IED29" s="304"/>
      <c r="IEE29" s="304"/>
      <c r="IEF29" s="304"/>
      <c r="IEG29" s="304"/>
      <c r="IEH29" s="304"/>
      <c r="IEI29" s="304"/>
      <c r="IEJ29" s="304"/>
      <c r="IEK29" s="304"/>
      <c r="IEL29" s="304"/>
      <c r="IEM29" s="304"/>
      <c r="IEN29" s="304"/>
      <c r="IEO29" s="304"/>
      <c r="IEP29" s="304"/>
      <c r="IEQ29" s="304"/>
      <c r="IER29" s="304"/>
      <c r="IES29" s="304"/>
      <c r="IET29" s="304"/>
      <c r="IEU29" s="304"/>
      <c r="IEV29" s="304"/>
      <c r="IEW29" s="304"/>
      <c r="IEX29" s="304"/>
      <c r="IEY29" s="304"/>
      <c r="IEZ29" s="304"/>
      <c r="IFA29" s="304"/>
      <c r="IFB29" s="304"/>
      <c r="IFC29" s="304"/>
      <c r="IFD29" s="304"/>
      <c r="IFE29" s="304"/>
      <c r="IFF29" s="304"/>
      <c r="IFG29" s="304"/>
      <c r="IFH29" s="304"/>
      <c r="IFI29" s="304"/>
      <c r="IFJ29" s="304"/>
      <c r="IFK29" s="304"/>
      <c r="IFL29" s="304"/>
      <c r="IFM29" s="304"/>
      <c r="IFN29" s="304"/>
      <c r="IFO29" s="304"/>
      <c r="IFP29" s="304"/>
      <c r="IFQ29" s="304"/>
      <c r="IFR29" s="304"/>
      <c r="IFS29" s="304"/>
      <c r="IFT29" s="304"/>
      <c r="IFU29" s="304"/>
      <c r="IFV29" s="304"/>
      <c r="IFW29" s="304"/>
      <c r="IFX29" s="304"/>
      <c r="IFY29" s="304"/>
      <c r="IFZ29" s="304"/>
      <c r="IGA29" s="304"/>
      <c r="IGB29" s="304"/>
      <c r="IGC29" s="304"/>
      <c r="IGD29" s="304"/>
      <c r="IGE29" s="304"/>
      <c r="IGF29" s="304"/>
      <c r="IGG29" s="304"/>
      <c r="IGH29" s="304"/>
      <c r="IGI29" s="304"/>
      <c r="IGJ29" s="304"/>
      <c r="IGK29" s="304"/>
      <c r="IGL29" s="304"/>
      <c r="IGM29" s="304"/>
      <c r="IGN29" s="304"/>
      <c r="IGO29" s="304"/>
      <c r="IGP29" s="304"/>
      <c r="IGQ29" s="304"/>
      <c r="IGR29" s="304"/>
      <c r="IGS29" s="304"/>
      <c r="IGT29" s="304"/>
      <c r="IGU29" s="304"/>
      <c r="IGV29" s="304"/>
      <c r="IGW29" s="304"/>
      <c r="IGX29" s="304"/>
      <c r="IGY29" s="304"/>
      <c r="IGZ29" s="304"/>
      <c r="IHA29" s="304"/>
      <c r="IHB29" s="304"/>
      <c r="IHC29" s="304"/>
      <c r="IHD29" s="304"/>
      <c r="IHE29" s="304"/>
      <c r="IHF29" s="304"/>
      <c r="IHG29" s="304"/>
      <c r="IHH29" s="304"/>
      <c r="IHI29" s="304"/>
      <c r="IHJ29" s="304"/>
      <c r="IHK29" s="304"/>
      <c r="IHL29" s="304"/>
      <c r="IHM29" s="304"/>
      <c r="IHN29" s="304"/>
      <c r="IHO29" s="304"/>
      <c r="IHP29" s="304"/>
      <c r="IHQ29" s="304"/>
      <c r="IHR29" s="304"/>
      <c r="IHS29" s="304"/>
      <c r="IHT29" s="304"/>
      <c r="IHU29" s="304"/>
      <c r="IHV29" s="304"/>
      <c r="IHW29" s="304"/>
      <c r="IHX29" s="304"/>
      <c r="IHY29" s="304"/>
      <c r="IHZ29" s="304"/>
      <c r="IIA29" s="304"/>
      <c r="IIB29" s="304"/>
      <c r="IIC29" s="304"/>
      <c r="IID29" s="304"/>
      <c r="IIE29" s="304"/>
      <c r="IIF29" s="304"/>
      <c r="IIG29" s="304"/>
      <c r="IIH29" s="304"/>
      <c r="III29" s="304"/>
      <c r="IIJ29" s="304"/>
      <c r="IIK29" s="304"/>
      <c r="IIL29" s="304"/>
      <c r="IIM29" s="304"/>
      <c r="IIN29" s="304"/>
      <c r="IIO29" s="304"/>
      <c r="IIP29" s="304"/>
      <c r="IIQ29" s="304"/>
      <c r="IIR29" s="304"/>
      <c r="IIS29" s="304"/>
      <c r="IIT29" s="304"/>
      <c r="IIU29" s="304"/>
      <c r="IIV29" s="304"/>
      <c r="IIW29" s="304"/>
      <c r="IIX29" s="304"/>
      <c r="IIY29" s="304"/>
      <c r="IIZ29" s="304"/>
      <c r="IJA29" s="304"/>
      <c r="IJB29" s="304"/>
      <c r="IJC29" s="304"/>
      <c r="IJD29" s="304"/>
      <c r="IJE29" s="304"/>
      <c r="IJF29" s="304"/>
      <c r="IJG29" s="304"/>
      <c r="IJH29" s="304"/>
      <c r="IJI29" s="304"/>
      <c r="IJJ29" s="304"/>
      <c r="IJK29" s="304"/>
      <c r="IJL29" s="304"/>
      <c r="IJM29" s="304"/>
      <c r="IJN29" s="304"/>
      <c r="IJO29" s="304"/>
      <c r="IJP29" s="304"/>
      <c r="IJQ29" s="304"/>
      <c r="IJR29" s="304"/>
      <c r="IJS29" s="304"/>
      <c r="IJT29" s="304"/>
      <c r="IJU29" s="304"/>
      <c r="IJV29" s="304"/>
      <c r="IJW29" s="304"/>
      <c r="IJX29" s="304"/>
      <c r="IJY29" s="304"/>
      <c r="IJZ29" s="304"/>
      <c r="IKA29" s="304"/>
      <c r="IKB29" s="304"/>
      <c r="IKC29" s="304"/>
      <c r="IKD29" s="304"/>
      <c r="IKE29" s="304"/>
      <c r="IKF29" s="304"/>
      <c r="IKG29" s="304"/>
      <c r="IKH29" s="304"/>
      <c r="IKI29" s="304"/>
      <c r="IKJ29" s="304"/>
      <c r="IKK29" s="304"/>
      <c r="IKL29" s="304"/>
      <c r="IKM29" s="304"/>
      <c r="IKN29" s="304"/>
      <c r="IKO29" s="304"/>
      <c r="IKP29" s="304"/>
      <c r="IKQ29" s="304"/>
      <c r="IKR29" s="304"/>
      <c r="IKS29" s="304"/>
      <c r="IKT29" s="304"/>
      <c r="IKU29" s="304"/>
      <c r="IKV29" s="304"/>
      <c r="IKW29" s="304"/>
      <c r="IKX29" s="304"/>
      <c r="IKY29" s="304"/>
      <c r="IKZ29" s="304"/>
      <c r="ILA29" s="304"/>
      <c r="ILB29" s="304"/>
      <c r="ILC29" s="304"/>
      <c r="ILD29" s="304"/>
      <c r="ILE29" s="304"/>
      <c r="ILF29" s="304"/>
      <c r="ILG29" s="304"/>
      <c r="ILH29" s="304"/>
      <c r="ILI29" s="304"/>
      <c r="ILJ29" s="304"/>
      <c r="ILK29" s="304"/>
      <c r="ILL29" s="304"/>
      <c r="ILM29" s="304"/>
      <c r="ILN29" s="304"/>
      <c r="ILO29" s="304"/>
      <c r="ILP29" s="304"/>
      <c r="ILQ29" s="304"/>
      <c r="ILR29" s="304"/>
      <c r="ILS29" s="304"/>
      <c r="ILT29" s="304"/>
      <c r="ILU29" s="304"/>
      <c r="ILV29" s="304"/>
      <c r="ILW29" s="304"/>
      <c r="ILX29" s="304"/>
      <c r="ILY29" s="304"/>
      <c r="ILZ29" s="304"/>
      <c r="IMA29" s="304"/>
      <c r="IMB29" s="304"/>
      <c r="IMC29" s="304"/>
      <c r="IMD29" s="304"/>
      <c r="IME29" s="304"/>
      <c r="IMF29" s="304"/>
      <c r="IMG29" s="304"/>
      <c r="IMH29" s="304"/>
      <c r="IMI29" s="304"/>
      <c r="IMJ29" s="304"/>
      <c r="IMK29" s="304"/>
      <c r="IML29" s="304"/>
      <c r="IMM29" s="304"/>
      <c r="IMN29" s="304"/>
      <c r="IMO29" s="304"/>
      <c r="IMP29" s="304"/>
      <c r="IMQ29" s="304"/>
      <c r="IMR29" s="304"/>
      <c r="IMS29" s="304"/>
      <c r="IMT29" s="304"/>
      <c r="IMU29" s="304"/>
      <c r="IMV29" s="304"/>
      <c r="IMW29" s="304"/>
      <c r="IMX29" s="304"/>
      <c r="IMY29" s="304"/>
      <c r="IMZ29" s="304"/>
      <c r="INA29" s="304"/>
      <c r="INB29" s="304"/>
      <c r="INC29" s="304"/>
      <c r="IND29" s="304"/>
      <c r="INE29" s="304"/>
      <c r="INF29" s="304"/>
      <c r="ING29" s="304"/>
      <c r="INH29" s="304"/>
      <c r="INI29" s="304"/>
      <c r="INJ29" s="304"/>
      <c r="INK29" s="304"/>
      <c r="INL29" s="304"/>
      <c r="INM29" s="304"/>
      <c r="INN29" s="304"/>
      <c r="INO29" s="304"/>
      <c r="INP29" s="304"/>
      <c r="INQ29" s="304"/>
      <c r="INR29" s="304"/>
      <c r="INS29" s="304"/>
      <c r="INT29" s="304"/>
      <c r="INU29" s="304"/>
      <c r="INV29" s="304"/>
      <c r="INW29" s="304"/>
      <c r="INX29" s="304"/>
      <c r="INY29" s="304"/>
      <c r="INZ29" s="304"/>
      <c r="IOA29" s="304"/>
      <c r="IOB29" s="304"/>
      <c r="IOC29" s="304"/>
      <c r="IOD29" s="304"/>
      <c r="IOE29" s="304"/>
      <c r="IOF29" s="304"/>
      <c r="IOG29" s="304"/>
      <c r="IOH29" s="304"/>
      <c r="IOI29" s="304"/>
      <c r="IOJ29" s="304"/>
      <c r="IOK29" s="304"/>
      <c r="IOL29" s="304"/>
      <c r="IOM29" s="304"/>
      <c r="ION29" s="304"/>
      <c r="IOO29" s="304"/>
      <c r="IOP29" s="304"/>
      <c r="IOQ29" s="304"/>
      <c r="IOR29" s="304"/>
      <c r="IOS29" s="304"/>
      <c r="IOT29" s="304"/>
      <c r="IOU29" s="304"/>
      <c r="IOV29" s="304"/>
      <c r="IOW29" s="304"/>
      <c r="IOX29" s="304"/>
      <c r="IOY29" s="304"/>
      <c r="IOZ29" s="304"/>
      <c r="IPA29" s="304"/>
      <c r="IPB29" s="304"/>
      <c r="IPC29" s="304"/>
      <c r="IPD29" s="304"/>
      <c r="IPE29" s="304"/>
      <c r="IPF29" s="304"/>
      <c r="IPG29" s="304"/>
      <c r="IPH29" s="304"/>
      <c r="IPI29" s="304"/>
      <c r="IPJ29" s="304"/>
      <c r="IPK29" s="304"/>
      <c r="IPL29" s="304"/>
      <c r="IPM29" s="304"/>
      <c r="IPN29" s="304"/>
      <c r="IPO29" s="304"/>
      <c r="IPP29" s="304"/>
      <c r="IPQ29" s="304"/>
      <c r="IPR29" s="304"/>
      <c r="IPS29" s="304"/>
      <c r="IPT29" s="304"/>
      <c r="IPU29" s="304"/>
      <c r="IPV29" s="304"/>
      <c r="IPW29" s="304"/>
      <c r="IPX29" s="304"/>
      <c r="IPY29" s="304"/>
      <c r="IPZ29" s="304"/>
      <c r="IQA29" s="304"/>
      <c r="IQB29" s="304"/>
      <c r="IQC29" s="304"/>
      <c r="IQD29" s="304"/>
      <c r="IQE29" s="304"/>
      <c r="IQF29" s="304"/>
      <c r="IQG29" s="304"/>
      <c r="IQH29" s="304"/>
      <c r="IQI29" s="304"/>
      <c r="IQJ29" s="304"/>
      <c r="IQK29" s="304"/>
      <c r="IQL29" s="304"/>
      <c r="IQM29" s="304"/>
      <c r="IQN29" s="304"/>
      <c r="IQO29" s="304"/>
      <c r="IQP29" s="304"/>
      <c r="IQQ29" s="304"/>
      <c r="IQR29" s="304"/>
      <c r="IQS29" s="304"/>
      <c r="IQT29" s="304"/>
      <c r="IQU29" s="304"/>
      <c r="IQV29" s="304"/>
      <c r="IQW29" s="304"/>
      <c r="IQX29" s="304"/>
      <c r="IQY29" s="304"/>
      <c r="IQZ29" s="304"/>
      <c r="IRA29" s="304"/>
      <c r="IRB29" s="304"/>
      <c r="IRC29" s="304"/>
      <c r="IRD29" s="304"/>
      <c r="IRE29" s="304"/>
      <c r="IRF29" s="304"/>
      <c r="IRG29" s="304"/>
      <c r="IRH29" s="304"/>
      <c r="IRI29" s="304"/>
      <c r="IRJ29" s="304"/>
      <c r="IRK29" s="304"/>
      <c r="IRL29" s="304"/>
      <c r="IRM29" s="304"/>
      <c r="IRN29" s="304"/>
      <c r="IRO29" s="304"/>
      <c r="IRP29" s="304"/>
      <c r="IRQ29" s="304"/>
      <c r="IRR29" s="304"/>
      <c r="IRS29" s="304"/>
      <c r="IRT29" s="304"/>
      <c r="IRU29" s="304"/>
      <c r="IRV29" s="304"/>
      <c r="IRW29" s="304"/>
      <c r="IRX29" s="304"/>
      <c r="IRY29" s="304"/>
      <c r="IRZ29" s="304"/>
      <c r="ISA29" s="304"/>
      <c r="ISB29" s="304"/>
      <c r="ISC29" s="304"/>
      <c r="ISD29" s="304"/>
      <c r="ISE29" s="304"/>
      <c r="ISF29" s="304"/>
      <c r="ISG29" s="304"/>
      <c r="ISH29" s="304"/>
      <c r="ISI29" s="304"/>
      <c r="ISJ29" s="304"/>
      <c r="ISK29" s="304"/>
      <c r="ISL29" s="304"/>
      <c r="ISM29" s="304"/>
      <c r="ISN29" s="304"/>
      <c r="ISO29" s="304"/>
      <c r="ISP29" s="304"/>
      <c r="ISQ29" s="304"/>
      <c r="ISR29" s="304"/>
      <c r="ISS29" s="304"/>
      <c r="IST29" s="304"/>
      <c r="ISU29" s="304"/>
      <c r="ISV29" s="304"/>
      <c r="ISW29" s="304"/>
      <c r="ISX29" s="304"/>
      <c r="ISY29" s="304"/>
      <c r="ISZ29" s="304"/>
      <c r="ITA29" s="304"/>
      <c r="ITB29" s="304"/>
      <c r="ITC29" s="304"/>
      <c r="ITD29" s="304"/>
      <c r="ITE29" s="304"/>
      <c r="ITF29" s="304"/>
      <c r="ITG29" s="304"/>
      <c r="ITH29" s="304"/>
      <c r="ITI29" s="304"/>
      <c r="ITJ29" s="304"/>
      <c r="ITK29" s="304"/>
      <c r="ITL29" s="304"/>
      <c r="ITM29" s="304"/>
      <c r="ITN29" s="304"/>
      <c r="ITO29" s="304"/>
      <c r="ITP29" s="304"/>
      <c r="ITQ29" s="304"/>
      <c r="ITR29" s="304"/>
      <c r="ITS29" s="304"/>
      <c r="ITT29" s="304"/>
      <c r="ITU29" s="304"/>
      <c r="ITV29" s="304"/>
      <c r="ITW29" s="304"/>
      <c r="ITX29" s="304"/>
      <c r="ITY29" s="304"/>
      <c r="ITZ29" s="304"/>
      <c r="IUA29" s="304"/>
      <c r="IUB29" s="304"/>
      <c r="IUC29" s="304"/>
      <c r="IUD29" s="304"/>
      <c r="IUE29" s="304"/>
      <c r="IUF29" s="304"/>
      <c r="IUG29" s="304"/>
      <c r="IUH29" s="304"/>
      <c r="IUI29" s="304"/>
      <c r="IUJ29" s="304"/>
      <c r="IUK29" s="304"/>
      <c r="IUL29" s="304"/>
      <c r="IUM29" s="304"/>
      <c r="IUN29" s="304"/>
      <c r="IUO29" s="304"/>
      <c r="IUP29" s="304"/>
      <c r="IUQ29" s="304"/>
      <c r="IUR29" s="304"/>
      <c r="IUS29" s="304"/>
      <c r="IUT29" s="304"/>
      <c r="IUU29" s="304"/>
      <c r="IUV29" s="304"/>
      <c r="IUW29" s="304"/>
      <c r="IUX29" s="304"/>
      <c r="IUY29" s="304"/>
      <c r="IUZ29" s="304"/>
      <c r="IVA29" s="304"/>
      <c r="IVB29" s="304"/>
      <c r="IVC29" s="304"/>
      <c r="IVD29" s="304"/>
      <c r="IVE29" s="304"/>
      <c r="IVF29" s="304"/>
      <c r="IVG29" s="304"/>
      <c r="IVH29" s="304"/>
      <c r="IVI29" s="304"/>
      <c r="IVJ29" s="304"/>
      <c r="IVK29" s="304"/>
      <c r="IVL29" s="304"/>
      <c r="IVM29" s="304"/>
      <c r="IVN29" s="304"/>
      <c r="IVO29" s="304"/>
      <c r="IVP29" s="304"/>
      <c r="IVQ29" s="304"/>
      <c r="IVR29" s="304"/>
      <c r="IVS29" s="304"/>
      <c r="IVT29" s="304"/>
      <c r="IVU29" s="304"/>
      <c r="IVV29" s="304"/>
      <c r="IVW29" s="304"/>
      <c r="IVX29" s="304"/>
      <c r="IVY29" s="304"/>
      <c r="IVZ29" s="304"/>
      <c r="IWA29" s="304"/>
      <c r="IWB29" s="304"/>
      <c r="IWC29" s="304"/>
      <c r="IWD29" s="304"/>
      <c r="IWE29" s="304"/>
      <c r="IWF29" s="304"/>
      <c r="IWG29" s="304"/>
      <c r="IWH29" s="304"/>
      <c r="IWI29" s="304"/>
      <c r="IWJ29" s="304"/>
      <c r="IWK29" s="304"/>
      <c r="IWL29" s="304"/>
      <c r="IWM29" s="304"/>
      <c r="IWN29" s="304"/>
      <c r="IWO29" s="304"/>
      <c r="IWP29" s="304"/>
      <c r="IWQ29" s="304"/>
      <c r="IWR29" s="304"/>
      <c r="IWS29" s="304"/>
      <c r="IWT29" s="304"/>
      <c r="IWU29" s="304"/>
      <c r="IWV29" s="304"/>
      <c r="IWW29" s="304"/>
      <c r="IWX29" s="304"/>
      <c r="IWY29" s="304"/>
      <c r="IWZ29" s="304"/>
      <c r="IXA29" s="304"/>
      <c r="IXB29" s="304"/>
      <c r="IXC29" s="304"/>
      <c r="IXD29" s="304"/>
      <c r="IXE29" s="304"/>
      <c r="IXF29" s="304"/>
      <c r="IXG29" s="304"/>
      <c r="IXH29" s="304"/>
      <c r="IXI29" s="304"/>
      <c r="IXJ29" s="304"/>
      <c r="IXK29" s="304"/>
      <c r="IXL29" s="304"/>
      <c r="IXM29" s="304"/>
      <c r="IXN29" s="304"/>
      <c r="IXO29" s="304"/>
      <c r="IXP29" s="304"/>
      <c r="IXQ29" s="304"/>
      <c r="IXR29" s="304"/>
      <c r="IXS29" s="304"/>
      <c r="IXT29" s="304"/>
      <c r="IXU29" s="304"/>
      <c r="IXV29" s="304"/>
      <c r="IXW29" s="304"/>
      <c r="IXX29" s="304"/>
      <c r="IXY29" s="304"/>
      <c r="IXZ29" s="304"/>
      <c r="IYA29" s="304"/>
      <c r="IYB29" s="304"/>
      <c r="IYC29" s="304"/>
      <c r="IYD29" s="304"/>
      <c r="IYE29" s="304"/>
      <c r="IYF29" s="304"/>
      <c r="IYG29" s="304"/>
      <c r="IYH29" s="304"/>
      <c r="IYI29" s="304"/>
      <c r="IYJ29" s="304"/>
      <c r="IYK29" s="304"/>
      <c r="IYL29" s="304"/>
      <c r="IYM29" s="304"/>
      <c r="IYN29" s="304"/>
      <c r="IYO29" s="304"/>
      <c r="IYP29" s="304"/>
      <c r="IYQ29" s="304"/>
      <c r="IYR29" s="304"/>
      <c r="IYS29" s="304"/>
      <c r="IYT29" s="304"/>
      <c r="IYU29" s="304"/>
      <c r="IYV29" s="304"/>
      <c r="IYW29" s="304"/>
      <c r="IYX29" s="304"/>
      <c r="IYY29" s="304"/>
      <c r="IYZ29" s="304"/>
      <c r="IZA29" s="304"/>
      <c r="IZB29" s="304"/>
      <c r="IZC29" s="304"/>
      <c r="IZD29" s="304"/>
      <c r="IZE29" s="304"/>
      <c r="IZF29" s="304"/>
      <c r="IZG29" s="304"/>
      <c r="IZH29" s="304"/>
      <c r="IZI29" s="304"/>
      <c r="IZJ29" s="304"/>
      <c r="IZK29" s="304"/>
      <c r="IZL29" s="304"/>
      <c r="IZM29" s="304"/>
      <c r="IZN29" s="304"/>
      <c r="IZO29" s="304"/>
      <c r="IZP29" s="304"/>
      <c r="IZQ29" s="304"/>
      <c r="IZR29" s="304"/>
      <c r="IZS29" s="304"/>
      <c r="IZT29" s="304"/>
      <c r="IZU29" s="304"/>
      <c r="IZV29" s="304"/>
      <c r="IZW29" s="304"/>
      <c r="IZX29" s="304"/>
      <c r="IZY29" s="304"/>
      <c r="IZZ29" s="304"/>
      <c r="JAA29" s="304"/>
      <c r="JAB29" s="304"/>
      <c r="JAC29" s="304"/>
      <c r="JAD29" s="304"/>
      <c r="JAE29" s="304"/>
      <c r="JAF29" s="304"/>
      <c r="JAG29" s="304"/>
      <c r="JAH29" s="304"/>
      <c r="JAI29" s="304"/>
      <c r="JAJ29" s="304"/>
      <c r="JAK29" s="304"/>
      <c r="JAL29" s="304"/>
      <c r="JAM29" s="304"/>
      <c r="JAN29" s="304"/>
      <c r="JAO29" s="304"/>
      <c r="JAP29" s="304"/>
      <c r="JAQ29" s="304"/>
      <c r="JAR29" s="304"/>
      <c r="JAS29" s="304"/>
      <c r="JAT29" s="304"/>
      <c r="JAU29" s="304"/>
      <c r="JAV29" s="304"/>
      <c r="JAW29" s="304"/>
      <c r="JAX29" s="304"/>
      <c r="JAY29" s="304"/>
      <c r="JAZ29" s="304"/>
      <c r="JBA29" s="304"/>
      <c r="JBB29" s="304"/>
      <c r="JBC29" s="304"/>
      <c r="JBD29" s="304"/>
      <c r="JBE29" s="304"/>
      <c r="JBF29" s="304"/>
      <c r="JBG29" s="304"/>
      <c r="JBH29" s="304"/>
      <c r="JBI29" s="304"/>
      <c r="JBJ29" s="304"/>
      <c r="JBK29" s="304"/>
      <c r="JBL29" s="304"/>
      <c r="JBM29" s="304"/>
      <c r="JBN29" s="304"/>
      <c r="JBO29" s="304"/>
      <c r="JBP29" s="304"/>
      <c r="JBQ29" s="304"/>
      <c r="JBR29" s="304"/>
      <c r="JBS29" s="304"/>
      <c r="JBT29" s="304"/>
      <c r="JBU29" s="304"/>
      <c r="JBV29" s="304"/>
      <c r="JBW29" s="304"/>
      <c r="JBX29" s="304"/>
      <c r="JBY29" s="304"/>
      <c r="JBZ29" s="304"/>
      <c r="JCA29" s="304"/>
      <c r="JCB29" s="304"/>
      <c r="JCC29" s="304"/>
      <c r="JCD29" s="304"/>
      <c r="JCE29" s="304"/>
      <c r="JCF29" s="304"/>
      <c r="JCG29" s="304"/>
      <c r="JCH29" s="304"/>
      <c r="JCI29" s="304"/>
      <c r="JCJ29" s="304"/>
      <c r="JCK29" s="304"/>
      <c r="JCL29" s="304"/>
      <c r="JCM29" s="304"/>
      <c r="JCN29" s="304"/>
      <c r="JCO29" s="304"/>
      <c r="JCP29" s="304"/>
      <c r="JCQ29" s="304"/>
      <c r="JCR29" s="304"/>
      <c r="JCS29" s="304"/>
      <c r="JCT29" s="304"/>
      <c r="JCU29" s="304"/>
      <c r="JCV29" s="304"/>
      <c r="JCW29" s="304"/>
      <c r="JCX29" s="304"/>
      <c r="JCY29" s="304"/>
      <c r="JCZ29" s="304"/>
      <c r="JDA29" s="304"/>
      <c r="JDB29" s="304"/>
      <c r="JDC29" s="304"/>
      <c r="JDD29" s="304"/>
      <c r="JDE29" s="304"/>
      <c r="JDF29" s="304"/>
      <c r="JDG29" s="304"/>
      <c r="JDH29" s="304"/>
      <c r="JDI29" s="304"/>
      <c r="JDJ29" s="304"/>
      <c r="JDK29" s="304"/>
      <c r="JDL29" s="304"/>
      <c r="JDM29" s="304"/>
      <c r="JDN29" s="304"/>
      <c r="JDO29" s="304"/>
      <c r="JDP29" s="304"/>
      <c r="JDQ29" s="304"/>
      <c r="JDR29" s="304"/>
      <c r="JDS29" s="304"/>
      <c r="JDT29" s="304"/>
      <c r="JDU29" s="304"/>
      <c r="JDV29" s="304"/>
      <c r="JDW29" s="304"/>
      <c r="JDX29" s="304"/>
      <c r="JDY29" s="304"/>
      <c r="JDZ29" s="304"/>
      <c r="JEA29" s="304"/>
      <c r="JEB29" s="304"/>
      <c r="JEC29" s="304"/>
      <c r="JED29" s="304"/>
      <c r="JEE29" s="304"/>
      <c r="JEF29" s="304"/>
      <c r="JEG29" s="304"/>
      <c r="JEH29" s="304"/>
      <c r="JEI29" s="304"/>
      <c r="JEJ29" s="304"/>
      <c r="JEK29" s="304"/>
      <c r="JEL29" s="304"/>
      <c r="JEM29" s="304"/>
      <c r="JEN29" s="304"/>
      <c r="JEO29" s="304"/>
      <c r="JEP29" s="304"/>
      <c r="JEQ29" s="304"/>
      <c r="JER29" s="304"/>
      <c r="JES29" s="304"/>
      <c r="JET29" s="304"/>
      <c r="JEU29" s="304"/>
      <c r="JEV29" s="304"/>
      <c r="JEW29" s="304"/>
      <c r="JEX29" s="304"/>
      <c r="JEY29" s="304"/>
      <c r="JEZ29" s="304"/>
      <c r="JFA29" s="304"/>
      <c r="JFB29" s="304"/>
      <c r="JFC29" s="304"/>
      <c r="JFD29" s="304"/>
      <c r="JFE29" s="304"/>
      <c r="JFF29" s="304"/>
      <c r="JFG29" s="304"/>
      <c r="JFH29" s="304"/>
      <c r="JFI29" s="304"/>
      <c r="JFJ29" s="304"/>
      <c r="JFK29" s="304"/>
      <c r="JFL29" s="304"/>
      <c r="JFM29" s="304"/>
      <c r="JFN29" s="304"/>
      <c r="JFO29" s="304"/>
      <c r="JFP29" s="304"/>
      <c r="JFQ29" s="304"/>
      <c r="JFR29" s="304"/>
      <c r="JFS29" s="304"/>
      <c r="JFT29" s="304"/>
      <c r="JFU29" s="304"/>
      <c r="JFV29" s="304"/>
      <c r="JFW29" s="304"/>
      <c r="JFX29" s="304"/>
      <c r="JFY29" s="304"/>
      <c r="JFZ29" s="304"/>
      <c r="JGA29" s="304"/>
      <c r="JGB29" s="304"/>
      <c r="JGC29" s="304"/>
      <c r="JGD29" s="304"/>
      <c r="JGE29" s="304"/>
      <c r="JGF29" s="304"/>
      <c r="JGG29" s="304"/>
      <c r="JGH29" s="304"/>
      <c r="JGI29" s="304"/>
      <c r="JGJ29" s="304"/>
      <c r="JGK29" s="304"/>
      <c r="JGL29" s="304"/>
      <c r="JGM29" s="304"/>
      <c r="JGN29" s="304"/>
      <c r="JGO29" s="304"/>
      <c r="JGP29" s="304"/>
      <c r="JGQ29" s="304"/>
      <c r="JGR29" s="304"/>
      <c r="JGS29" s="304"/>
      <c r="JGT29" s="304"/>
      <c r="JGU29" s="304"/>
      <c r="JGV29" s="304"/>
      <c r="JGW29" s="304"/>
      <c r="JGX29" s="304"/>
      <c r="JGY29" s="304"/>
      <c r="JGZ29" s="304"/>
      <c r="JHA29" s="304"/>
      <c r="JHB29" s="304"/>
      <c r="JHC29" s="304"/>
      <c r="JHD29" s="304"/>
      <c r="JHE29" s="304"/>
      <c r="JHF29" s="304"/>
      <c r="JHG29" s="304"/>
      <c r="JHH29" s="304"/>
      <c r="JHI29" s="304"/>
      <c r="JHJ29" s="304"/>
      <c r="JHK29" s="304"/>
      <c r="JHL29" s="304"/>
      <c r="JHM29" s="304"/>
      <c r="JHN29" s="304"/>
      <c r="JHO29" s="304"/>
      <c r="JHP29" s="304"/>
      <c r="JHQ29" s="304"/>
      <c r="JHR29" s="304"/>
      <c r="JHS29" s="304"/>
      <c r="JHT29" s="304"/>
      <c r="JHU29" s="304"/>
      <c r="JHV29" s="304"/>
      <c r="JHW29" s="304"/>
      <c r="JHX29" s="304"/>
      <c r="JHY29" s="304"/>
      <c r="JHZ29" s="304"/>
      <c r="JIA29" s="304"/>
      <c r="JIB29" s="304"/>
      <c r="JIC29" s="304"/>
      <c r="JID29" s="304"/>
      <c r="JIE29" s="304"/>
      <c r="JIF29" s="304"/>
      <c r="JIG29" s="304"/>
      <c r="JIH29" s="304"/>
      <c r="JII29" s="304"/>
      <c r="JIJ29" s="304"/>
      <c r="JIK29" s="304"/>
      <c r="JIL29" s="304"/>
      <c r="JIM29" s="304"/>
      <c r="JIN29" s="304"/>
      <c r="JIO29" s="304"/>
      <c r="JIP29" s="304"/>
      <c r="JIQ29" s="304"/>
      <c r="JIR29" s="304"/>
      <c r="JIS29" s="304"/>
      <c r="JIT29" s="304"/>
      <c r="JIU29" s="304"/>
      <c r="JIV29" s="304"/>
      <c r="JIW29" s="304"/>
      <c r="JIX29" s="304"/>
      <c r="JIY29" s="304"/>
      <c r="JIZ29" s="304"/>
      <c r="JJA29" s="304"/>
      <c r="JJB29" s="304"/>
      <c r="JJC29" s="304"/>
      <c r="JJD29" s="304"/>
      <c r="JJE29" s="304"/>
      <c r="JJF29" s="304"/>
      <c r="JJG29" s="304"/>
      <c r="JJH29" s="304"/>
      <c r="JJI29" s="304"/>
      <c r="JJJ29" s="304"/>
      <c r="JJK29" s="304"/>
      <c r="JJL29" s="304"/>
      <c r="JJM29" s="304"/>
      <c r="JJN29" s="304"/>
      <c r="JJO29" s="304"/>
      <c r="JJP29" s="304"/>
      <c r="JJQ29" s="304"/>
      <c r="JJR29" s="304"/>
      <c r="JJS29" s="304"/>
      <c r="JJT29" s="304"/>
      <c r="JJU29" s="304"/>
      <c r="JJV29" s="304"/>
      <c r="JJW29" s="304"/>
      <c r="JJX29" s="304"/>
      <c r="JJY29" s="304"/>
      <c r="JJZ29" s="304"/>
      <c r="JKA29" s="304"/>
      <c r="JKB29" s="304"/>
      <c r="JKC29" s="304"/>
      <c r="JKD29" s="304"/>
      <c r="JKE29" s="304"/>
      <c r="JKF29" s="304"/>
      <c r="JKG29" s="304"/>
      <c r="JKH29" s="304"/>
      <c r="JKI29" s="304"/>
      <c r="JKJ29" s="304"/>
      <c r="JKK29" s="304"/>
      <c r="JKL29" s="304"/>
      <c r="JKM29" s="304"/>
      <c r="JKN29" s="304"/>
      <c r="JKO29" s="304"/>
      <c r="JKP29" s="304"/>
      <c r="JKQ29" s="304"/>
      <c r="JKR29" s="304"/>
      <c r="JKS29" s="304"/>
      <c r="JKT29" s="304"/>
      <c r="JKU29" s="304"/>
      <c r="JKV29" s="304"/>
      <c r="JKW29" s="304"/>
      <c r="JKX29" s="304"/>
      <c r="JKY29" s="304"/>
      <c r="JKZ29" s="304"/>
      <c r="JLA29" s="304"/>
      <c r="JLB29" s="304"/>
      <c r="JLC29" s="304"/>
      <c r="JLD29" s="304"/>
      <c r="JLE29" s="304"/>
      <c r="JLF29" s="304"/>
      <c r="JLG29" s="304"/>
      <c r="JLH29" s="304"/>
      <c r="JLI29" s="304"/>
      <c r="JLJ29" s="304"/>
      <c r="JLK29" s="304"/>
      <c r="JLL29" s="304"/>
      <c r="JLM29" s="304"/>
      <c r="JLN29" s="304"/>
      <c r="JLO29" s="304"/>
      <c r="JLP29" s="304"/>
      <c r="JLQ29" s="304"/>
      <c r="JLR29" s="304"/>
      <c r="JLS29" s="304"/>
      <c r="JLT29" s="304"/>
      <c r="JLU29" s="304"/>
      <c r="JLV29" s="304"/>
      <c r="JLW29" s="304"/>
      <c r="JLX29" s="304"/>
      <c r="JLY29" s="304"/>
      <c r="JLZ29" s="304"/>
      <c r="JMA29" s="304"/>
      <c r="JMB29" s="304"/>
      <c r="JMC29" s="304"/>
      <c r="JMD29" s="304"/>
      <c r="JME29" s="304"/>
      <c r="JMF29" s="304"/>
      <c r="JMG29" s="304"/>
      <c r="JMH29" s="304"/>
      <c r="JMI29" s="304"/>
      <c r="JMJ29" s="304"/>
      <c r="JMK29" s="304"/>
      <c r="JML29" s="304"/>
      <c r="JMM29" s="304"/>
      <c r="JMN29" s="304"/>
      <c r="JMO29" s="304"/>
      <c r="JMP29" s="304"/>
      <c r="JMQ29" s="304"/>
      <c r="JMR29" s="304"/>
      <c r="JMS29" s="304"/>
      <c r="JMT29" s="304"/>
      <c r="JMU29" s="304"/>
      <c r="JMV29" s="304"/>
      <c r="JMW29" s="304"/>
      <c r="JMX29" s="304"/>
      <c r="JMY29" s="304"/>
      <c r="JMZ29" s="304"/>
      <c r="JNA29" s="304"/>
      <c r="JNB29" s="304"/>
      <c r="JNC29" s="304"/>
      <c r="JND29" s="304"/>
      <c r="JNE29" s="304"/>
      <c r="JNF29" s="304"/>
      <c r="JNG29" s="304"/>
      <c r="JNH29" s="304"/>
      <c r="JNI29" s="304"/>
      <c r="JNJ29" s="304"/>
      <c r="JNK29" s="304"/>
      <c r="JNL29" s="304"/>
      <c r="JNM29" s="304"/>
      <c r="JNN29" s="304"/>
      <c r="JNO29" s="304"/>
      <c r="JNP29" s="304"/>
      <c r="JNQ29" s="304"/>
      <c r="JNR29" s="304"/>
      <c r="JNS29" s="304"/>
      <c r="JNT29" s="304"/>
      <c r="JNU29" s="304"/>
      <c r="JNV29" s="304"/>
      <c r="JNW29" s="304"/>
      <c r="JNX29" s="304"/>
      <c r="JNY29" s="304"/>
      <c r="JNZ29" s="304"/>
      <c r="JOA29" s="304"/>
      <c r="JOB29" s="304"/>
      <c r="JOC29" s="304"/>
      <c r="JOD29" s="304"/>
      <c r="JOE29" s="304"/>
      <c r="JOF29" s="304"/>
      <c r="JOG29" s="304"/>
      <c r="JOH29" s="304"/>
      <c r="JOI29" s="304"/>
      <c r="JOJ29" s="304"/>
      <c r="JOK29" s="304"/>
      <c r="JOL29" s="304"/>
      <c r="JOM29" s="304"/>
      <c r="JON29" s="304"/>
      <c r="JOO29" s="304"/>
      <c r="JOP29" s="304"/>
      <c r="JOQ29" s="304"/>
      <c r="JOR29" s="304"/>
      <c r="JOS29" s="304"/>
      <c r="JOT29" s="304"/>
      <c r="JOU29" s="304"/>
      <c r="JOV29" s="304"/>
      <c r="JOW29" s="304"/>
      <c r="JOX29" s="304"/>
      <c r="JOY29" s="304"/>
      <c r="JOZ29" s="304"/>
      <c r="JPA29" s="304"/>
      <c r="JPB29" s="304"/>
      <c r="JPC29" s="304"/>
      <c r="JPD29" s="304"/>
      <c r="JPE29" s="304"/>
      <c r="JPF29" s="304"/>
      <c r="JPG29" s="304"/>
      <c r="JPH29" s="304"/>
      <c r="JPI29" s="304"/>
      <c r="JPJ29" s="304"/>
      <c r="JPK29" s="304"/>
      <c r="JPL29" s="304"/>
      <c r="JPM29" s="304"/>
      <c r="JPN29" s="304"/>
      <c r="JPO29" s="304"/>
      <c r="JPP29" s="304"/>
      <c r="JPQ29" s="304"/>
      <c r="JPR29" s="304"/>
      <c r="JPS29" s="304"/>
      <c r="JPT29" s="304"/>
      <c r="JPU29" s="304"/>
      <c r="JPV29" s="304"/>
      <c r="JPW29" s="304"/>
      <c r="JPX29" s="304"/>
      <c r="JPY29" s="304"/>
      <c r="JPZ29" s="304"/>
      <c r="JQA29" s="304"/>
      <c r="JQB29" s="304"/>
      <c r="JQC29" s="304"/>
      <c r="JQD29" s="304"/>
      <c r="JQE29" s="304"/>
      <c r="JQF29" s="304"/>
      <c r="JQG29" s="304"/>
      <c r="JQH29" s="304"/>
      <c r="JQI29" s="304"/>
      <c r="JQJ29" s="304"/>
      <c r="JQK29" s="304"/>
      <c r="JQL29" s="304"/>
      <c r="JQM29" s="304"/>
      <c r="JQN29" s="304"/>
      <c r="JQO29" s="304"/>
      <c r="JQP29" s="304"/>
      <c r="JQQ29" s="304"/>
      <c r="JQR29" s="304"/>
      <c r="JQS29" s="304"/>
      <c r="JQT29" s="304"/>
      <c r="JQU29" s="304"/>
      <c r="JQV29" s="304"/>
      <c r="JQW29" s="304"/>
      <c r="JQX29" s="304"/>
      <c r="JQY29" s="304"/>
      <c r="JQZ29" s="304"/>
      <c r="JRA29" s="304"/>
      <c r="JRB29" s="304"/>
      <c r="JRC29" s="304"/>
      <c r="JRD29" s="304"/>
      <c r="JRE29" s="304"/>
      <c r="JRF29" s="304"/>
      <c r="JRG29" s="304"/>
      <c r="JRH29" s="304"/>
      <c r="JRI29" s="304"/>
      <c r="JRJ29" s="304"/>
      <c r="JRK29" s="304"/>
      <c r="JRL29" s="304"/>
      <c r="JRM29" s="304"/>
      <c r="JRN29" s="304"/>
      <c r="JRO29" s="304"/>
      <c r="JRP29" s="304"/>
      <c r="JRQ29" s="304"/>
      <c r="JRR29" s="304"/>
      <c r="JRS29" s="304"/>
      <c r="JRT29" s="304"/>
      <c r="JRU29" s="304"/>
      <c r="JRV29" s="304"/>
      <c r="JRW29" s="304"/>
      <c r="JRX29" s="304"/>
      <c r="JRY29" s="304"/>
      <c r="JRZ29" s="304"/>
      <c r="JSA29" s="304"/>
      <c r="JSB29" s="304"/>
      <c r="JSC29" s="304"/>
      <c r="JSD29" s="304"/>
      <c r="JSE29" s="304"/>
      <c r="JSF29" s="304"/>
      <c r="JSG29" s="304"/>
      <c r="JSH29" s="304"/>
      <c r="JSI29" s="304"/>
      <c r="JSJ29" s="304"/>
      <c r="JSK29" s="304"/>
      <c r="JSL29" s="304"/>
      <c r="JSM29" s="304"/>
      <c r="JSN29" s="304"/>
      <c r="JSO29" s="304"/>
      <c r="JSP29" s="304"/>
      <c r="JSQ29" s="304"/>
      <c r="JSR29" s="304"/>
      <c r="JSS29" s="304"/>
      <c r="JST29" s="304"/>
      <c r="JSU29" s="304"/>
      <c r="JSV29" s="304"/>
      <c r="JSW29" s="304"/>
      <c r="JSX29" s="304"/>
      <c r="JSY29" s="304"/>
      <c r="JSZ29" s="304"/>
      <c r="JTA29" s="304"/>
      <c r="JTB29" s="304"/>
      <c r="JTC29" s="304"/>
      <c r="JTD29" s="304"/>
      <c r="JTE29" s="304"/>
      <c r="JTF29" s="304"/>
      <c r="JTG29" s="304"/>
      <c r="JTH29" s="304"/>
      <c r="JTI29" s="304"/>
      <c r="JTJ29" s="304"/>
      <c r="JTK29" s="304"/>
      <c r="JTL29" s="304"/>
      <c r="JTM29" s="304"/>
      <c r="JTN29" s="304"/>
      <c r="JTO29" s="304"/>
      <c r="JTP29" s="304"/>
      <c r="JTQ29" s="304"/>
      <c r="JTR29" s="304"/>
      <c r="JTS29" s="304"/>
      <c r="JTT29" s="304"/>
      <c r="JTU29" s="304"/>
      <c r="JTV29" s="304"/>
      <c r="JTW29" s="304"/>
      <c r="JTX29" s="304"/>
      <c r="JTY29" s="304"/>
      <c r="JTZ29" s="304"/>
      <c r="JUA29" s="304"/>
      <c r="JUB29" s="304"/>
      <c r="JUC29" s="304"/>
      <c r="JUD29" s="304"/>
      <c r="JUE29" s="304"/>
      <c r="JUF29" s="304"/>
      <c r="JUG29" s="304"/>
      <c r="JUH29" s="304"/>
      <c r="JUI29" s="304"/>
      <c r="JUJ29" s="304"/>
      <c r="JUK29" s="304"/>
      <c r="JUL29" s="304"/>
      <c r="JUM29" s="304"/>
      <c r="JUN29" s="304"/>
      <c r="JUO29" s="304"/>
      <c r="JUP29" s="304"/>
      <c r="JUQ29" s="304"/>
      <c r="JUR29" s="304"/>
      <c r="JUS29" s="304"/>
      <c r="JUT29" s="304"/>
      <c r="JUU29" s="304"/>
      <c r="JUV29" s="304"/>
      <c r="JUW29" s="304"/>
      <c r="JUX29" s="304"/>
      <c r="JUY29" s="304"/>
      <c r="JUZ29" s="304"/>
      <c r="JVA29" s="304"/>
      <c r="JVB29" s="304"/>
      <c r="JVC29" s="304"/>
      <c r="JVD29" s="304"/>
      <c r="JVE29" s="304"/>
      <c r="JVF29" s="304"/>
      <c r="JVG29" s="304"/>
      <c r="JVH29" s="304"/>
      <c r="JVI29" s="304"/>
      <c r="JVJ29" s="304"/>
      <c r="JVK29" s="304"/>
      <c r="JVL29" s="304"/>
      <c r="JVM29" s="304"/>
      <c r="JVN29" s="304"/>
      <c r="JVO29" s="304"/>
      <c r="JVP29" s="304"/>
      <c r="JVQ29" s="304"/>
      <c r="JVR29" s="304"/>
      <c r="JVS29" s="304"/>
      <c r="JVT29" s="304"/>
      <c r="JVU29" s="304"/>
      <c r="JVV29" s="304"/>
      <c r="JVW29" s="304"/>
      <c r="JVX29" s="304"/>
      <c r="JVY29" s="304"/>
      <c r="JVZ29" s="304"/>
      <c r="JWA29" s="304"/>
      <c r="JWB29" s="304"/>
      <c r="JWC29" s="304"/>
      <c r="JWD29" s="304"/>
      <c r="JWE29" s="304"/>
      <c r="JWF29" s="304"/>
      <c r="JWG29" s="304"/>
      <c r="JWH29" s="304"/>
      <c r="JWI29" s="304"/>
      <c r="JWJ29" s="304"/>
      <c r="JWK29" s="304"/>
      <c r="JWL29" s="304"/>
      <c r="JWM29" s="304"/>
      <c r="JWN29" s="304"/>
      <c r="JWO29" s="304"/>
      <c r="JWP29" s="304"/>
      <c r="JWQ29" s="304"/>
      <c r="JWR29" s="304"/>
      <c r="JWS29" s="304"/>
      <c r="JWT29" s="304"/>
      <c r="JWU29" s="304"/>
      <c r="JWV29" s="304"/>
      <c r="JWW29" s="304"/>
      <c r="JWX29" s="304"/>
      <c r="JWY29" s="304"/>
      <c r="JWZ29" s="304"/>
      <c r="JXA29" s="304"/>
      <c r="JXB29" s="304"/>
      <c r="JXC29" s="304"/>
      <c r="JXD29" s="304"/>
      <c r="JXE29" s="304"/>
      <c r="JXF29" s="304"/>
      <c r="JXG29" s="304"/>
      <c r="JXH29" s="304"/>
      <c r="JXI29" s="304"/>
      <c r="JXJ29" s="304"/>
      <c r="JXK29" s="304"/>
      <c r="JXL29" s="304"/>
      <c r="JXM29" s="304"/>
      <c r="JXN29" s="304"/>
      <c r="JXO29" s="304"/>
      <c r="JXP29" s="304"/>
      <c r="JXQ29" s="304"/>
      <c r="JXR29" s="304"/>
      <c r="JXS29" s="304"/>
      <c r="JXT29" s="304"/>
      <c r="JXU29" s="304"/>
      <c r="JXV29" s="304"/>
      <c r="JXW29" s="304"/>
      <c r="JXX29" s="304"/>
      <c r="JXY29" s="304"/>
      <c r="JXZ29" s="304"/>
      <c r="JYA29" s="304"/>
      <c r="JYB29" s="304"/>
      <c r="JYC29" s="304"/>
      <c r="JYD29" s="304"/>
      <c r="JYE29" s="304"/>
      <c r="JYF29" s="304"/>
      <c r="JYG29" s="304"/>
      <c r="JYH29" s="304"/>
      <c r="JYI29" s="304"/>
      <c r="JYJ29" s="304"/>
      <c r="JYK29" s="304"/>
      <c r="JYL29" s="304"/>
      <c r="JYM29" s="304"/>
      <c r="JYN29" s="304"/>
      <c r="JYO29" s="304"/>
      <c r="JYP29" s="304"/>
      <c r="JYQ29" s="304"/>
      <c r="JYR29" s="304"/>
      <c r="JYS29" s="304"/>
      <c r="JYT29" s="304"/>
      <c r="JYU29" s="304"/>
      <c r="JYV29" s="304"/>
      <c r="JYW29" s="304"/>
      <c r="JYX29" s="304"/>
      <c r="JYY29" s="304"/>
      <c r="JYZ29" s="304"/>
      <c r="JZA29" s="304"/>
      <c r="JZB29" s="304"/>
      <c r="JZC29" s="304"/>
      <c r="JZD29" s="304"/>
      <c r="JZE29" s="304"/>
      <c r="JZF29" s="304"/>
      <c r="JZG29" s="304"/>
      <c r="JZH29" s="304"/>
      <c r="JZI29" s="304"/>
      <c r="JZJ29" s="304"/>
      <c r="JZK29" s="304"/>
      <c r="JZL29" s="304"/>
      <c r="JZM29" s="304"/>
      <c r="JZN29" s="304"/>
      <c r="JZO29" s="304"/>
      <c r="JZP29" s="304"/>
      <c r="JZQ29" s="304"/>
      <c r="JZR29" s="304"/>
      <c r="JZS29" s="304"/>
      <c r="JZT29" s="304"/>
      <c r="JZU29" s="304"/>
      <c r="JZV29" s="304"/>
      <c r="JZW29" s="304"/>
      <c r="JZX29" s="304"/>
      <c r="JZY29" s="304"/>
      <c r="JZZ29" s="304"/>
      <c r="KAA29" s="304"/>
      <c r="KAB29" s="304"/>
      <c r="KAC29" s="304"/>
      <c r="KAD29" s="304"/>
      <c r="KAE29" s="304"/>
      <c r="KAF29" s="304"/>
      <c r="KAG29" s="304"/>
      <c r="KAH29" s="304"/>
      <c r="KAI29" s="304"/>
      <c r="KAJ29" s="304"/>
      <c r="KAK29" s="304"/>
      <c r="KAL29" s="304"/>
      <c r="KAM29" s="304"/>
      <c r="KAN29" s="304"/>
      <c r="KAO29" s="304"/>
      <c r="KAP29" s="304"/>
      <c r="KAQ29" s="304"/>
      <c r="KAR29" s="304"/>
      <c r="KAS29" s="304"/>
      <c r="KAT29" s="304"/>
      <c r="KAU29" s="304"/>
      <c r="KAV29" s="304"/>
      <c r="KAW29" s="304"/>
      <c r="KAX29" s="304"/>
      <c r="KAY29" s="304"/>
      <c r="KAZ29" s="304"/>
      <c r="KBA29" s="304"/>
      <c r="KBB29" s="304"/>
      <c r="KBC29" s="304"/>
      <c r="KBD29" s="304"/>
      <c r="KBE29" s="304"/>
      <c r="KBF29" s="304"/>
      <c r="KBG29" s="304"/>
      <c r="KBH29" s="304"/>
      <c r="KBI29" s="304"/>
      <c r="KBJ29" s="304"/>
      <c r="KBK29" s="304"/>
      <c r="KBL29" s="304"/>
      <c r="KBM29" s="304"/>
      <c r="KBN29" s="304"/>
      <c r="KBO29" s="304"/>
      <c r="KBP29" s="304"/>
      <c r="KBQ29" s="304"/>
      <c r="KBR29" s="304"/>
      <c r="KBS29" s="304"/>
      <c r="KBT29" s="304"/>
      <c r="KBU29" s="304"/>
      <c r="KBV29" s="304"/>
      <c r="KBW29" s="304"/>
      <c r="KBX29" s="304"/>
      <c r="KBY29" s="304"/>
      <c r="KBZ29" s="304"/>
      <c r="KCA29" s="304"/>
      <c r="KCB29" s="304"/>
      <c r="KCC29" s="304"/>
      <c r="KCD29" s="304"/>
      <c r="KCE29" s="304"/>
      <c r="KCF29" s="304"/>
      <c r="KCG29" s="304"/>
      <c r="KCH29" s="304"/>
      <c r="KCI29" s="304"/>
      <c r="KCJ29" s="304"/>
      <c r="KCK29" s="304"/>
      <c r="KCL29" s="304"/>
      <c r="KCM29" s="304"/>
      <c r="KCN29" s="304"/>
      <c r="KCO29" s="304"/>
      <c r="KCP29" s="304"/>
      <c r="KCQ29" s="304"/>
      <c r="KCR29" s="304"/>
      <c r="KCS29" s="304"/>
      <c r="KCT29" s="304"/>
      <c r="KCU29" s="304"/>
      <c r="KCV29" s="304"/>
      <c r="KCW29" s="304"/>
      <c r="KCX29" s="304"/>
      <c r="KCY29" s="304"/>
      <c r="KCZ29" s="304"/>
      <c r="KDA29" s="304"/>
      <c r="KDB29" s="304"/>
      <c r="KDC29" s="304"/>
      <c r="KDD29" s="304"/>
      <c r="KDE29" s="304"/>
      <c r="KDF29" s="304"/>
      <c r="KDG29" s="304"/>
      <c r="KDH29" s="304"/>
      <c r="KDI29" s="304"/>
      <c r="KDJ29" s="304"/>
      <c r="KDK29" s="304"/>
      <c r="KDL29" s="304"/>
      <c r="KDM29" s="304"/>
      <c r="KDN29" s="304"/>
      <c r="KDO29" s="304"/>
      <c r="KDP29" s="304"/>
      <c r="KDQ29" s="304"/>
      <c r="KDR29" s="304"/>
      <c r="KDS29" s="304"/>
      <c r="KDT29" s="304"/>
      <c r="KDU29" s="304"/>
      <c r="KDV29" s="304"/>
      <c r="KDW29" s="304"/>
      <c r="KDX29" s="304"/>
      <c r="KDY29" s="304"/>
      <c r="KDZ29" s="304"/>
      <c r="KEA29" s="304"/>
      <c r="KEB29" s="304"/>
      <c r="KEC29" s="304"/>
      <c r="KED29" s="304"/>
      <c r="KEE29" s="304"/>
      <c r="KEF29" s="304"/>
      <c r="KEG29" s="304"/>
      <c r="KEH29" s="304"/>
      <c r="KEI29" s="304"/>
      <c r="KEJ29" s="304"/>
      <c r="KEK29" s="304"/>
      <c r="KEL29" s="304"/>
      <c r="KEM29" s="304"/>
      <c r="KEN29" s="304"/>
      <c r="KEO29" s="304"/>
      <c r="KEP29" s="304"/>
      <c r="KEQ29" s="304"/>
      <c r="KER29" s="304"/>
      <c r="KES29" s="304"/>
      <c r="KET29" s="304"/>
      <c r="KEU29" s="304"/>
      <c r="KEV29" s="304"/>
      <c r="KEW29" s="304"/>
      <c r="KEX29" s="304"/>
      <c r="KEY29" s="304"/>
      <c r="KEZ29" s="304"/>
      <c r="KFA29" s="304"/>
      <c r="KFB29" s="304"/>
      <c r="KFC29" s="304"/>
      <c r="KFD29" s="304"/>
      <c r="KFE29" s="304"/>
      <c r="KFF29" s="304"/>
      <c r="KFG29" s="304"/>
      <c r="KFH29" s="304"/>
      <c r="KFI29" s="304"/>
      <c r="KFJ29" s="304"/>
      <c r="KFK29" s="304"/>
      <c r="KFL29" s="304"/>
      <c r="KFM29" s="304"/>
      <c r="KFN29" s="304"/>
      <c r="KFO29" s="304"/>
      <c r="KFP29" s="304"/>
      <c r="KFQ29" s="304"/>
      <c r="KFR29" s="304"/>
      <c r="KFS29" s="304"/>
      <c r="KFT29" s="304"/>
      <c r="KFU29" s="304"/>
      <c r="KFV29" s="304"/>
      <c r="KFW29" s="304"/>
      <c r="KFX29" s="304"/>
      <c r="KFY29" s="304"/>
      <c r="KFZ29" s="304"/>
      <c r="KGA29" s="304"/>
      <c r="KGB29" s="304"/>
      <c r="KGC29" s="304"/>
      <c r="KGD29" s="304"/>
      <c r="KGE29" s="304"/>
      <c r="KGF29" s="304"/>
      <c r="KGG29" s="304"/>
      <c r="KGH29" s="304"/>
      <c r="KGI29" s="304"/>
      <c r="KGJ29" s="304"/>
      <c r="KGK29" s="304"/>
      <c r="KGL29" s="304"/>
      <c r="KGM29" s="304"/>
      <c r="KGN29" s="304"/>
      <c r="KGO29" s="304"/>
      <c r="KGP29" s="304"/>
      <c r="KGQ29" s="304"/>
      <c r="KGR29" s="304"/>
      <c r="KGS29" s="304"/>
      <c r="KGT29" s="304"/>
      <c r="KGU29" s="304"/>
      <c r="KGV29" s="304"/>
      <c r="KGW29" s="304"/>
      <c r="KGX29" s="304"/>
      <c r="KGY29" s="304"/>
      <c r="KGZ29" s="304"/>
      <c r="KHA29" s="304"/>
      <c r="KHB29" s="304"/>
      <c r="KHC29" s="304"/>
      <c r="KHD29" s="304"/>
      <c r="KHE29" s="304"/>
      <c r="KHF29" s="304"/>
      <c r="KHG29" s="304"/>
      <c r="KHH29" s="304"/>
      <c r="KHI29" s="304"/>
      <c r="KHJ29" s="304"/>
      <c r="KHK29" s="304"/>
      <c r="KHL29" s="304"/>
      <c r="KHM29" s="304"/>
      <c r="KHN29" s="304"/>
      <c r="KHO29" s="304"/>
      <c r="KHP29" s="304"/>
      <c r="KHQ29" s="304"/>
      <c r="KHR29" s="304"/>
      <c r="KHS29" s="304"/>
      <c r="KHT29" s="304"/>
      <c r="KHU29" s="304"/>
      <c r="KHV29" s="304"/>
      <c r="KHW29" s="304"/>
      <c r="KHX29" s="304"/>
      <c r="KHY29" s="304"/>
      <c r="KHZ29" s="304"/>
      <c r="KIA29" s="304"/>
      <c r="KIB29" s="304"/>
      <c r="KIC29" s="304"/>
      <c r="KID29" s="304"/>
      <c r="KIE29" s="304"/>
      <c r="KIF29" s="304"/>
      <c r="KIG29" s="304"/>
      <c r="KIH29" s="304"/>
      <c r="KII29" s="304"/>
      <c r="KIJ29" s="304"/>
      <c r="KIK29" s="304"/>
      <c r="KIL29" s="304"/>
      <c r="KIM29" s="304"/>
      <c r="KIN29" s="304"/>
      <c r="KIO29" s="304"/>
      <c r="KIP29" s="304"/>
      <c r="KIQ29" s="304"/>
      <c r="KIR29" s="304"/>
      <c r="KIS29" s="304"/>
      <c r="KIT29" s="304"/>
      <c r="KIU29" s="304"/>
      <c r="KIV29" s="304"/>
      <c r="KIW29" s="304"/>
      <c r="KIX29" s="304"/>
      <c r="KIY29" s="304"/>
      <c r="KIZ29" s="304"/>
      <c r="KJA29" s="304"/>
      <c r="KJB29" s="304"/>
      <c r="KJC29" s="304"/>
      <c r="KJD29" s="304"/>
      <c r="KJE29" s="304"/>
      <c r="KJF29" s="304"/>
      <c r="KJG29" s="304"/>
      <c r="KJH29" s="304"/>
      <c r="KJI29" s="304"/>
      <c r="KJJ29" s="304"/>
      <c r="KJK29" s="304"/>
      <c r="KJL29" s="304"/>
      <c r="KJM29" s="304"/>
      <c r="KJN29" s="304"/>
      <c r="KJO29" s="304"/>
      <c r="KJP29" s="304"/>
      <c r="KJQ29" s="304"/>
      <c r="KJR29" s="304"/>
      <c r="KJS29" s="304"/>
      <c r="KJT29" s="304"/>
      <c r="KJU29" s="304"/>
      <c r="KJV29" s="304"/>
      <c r="KJW29" s="304"/>
      <c r="KJX29" s="304"/>
      <c r="KJY29" s="304"/>
      <c r="KJZ29" s="304"/>
      <c r="KKA29" s="304"/>
      <c r="KKB29" s="304"/>
      <c r="KKC29" s="304"/>
      <c r="KKD29" s="304"/>
      <c r="KKE29" s="304"/>
      <c r="KKF29" s="304"/>
      <c r="KKG29" s="304"/>
      <c r="KKH29" s="304"/>
      <c r="KKI29" s="304"/>
      <c r="KKJ29" s="304"/>
      <c r="KKK29" s="304"/>
      <c r="KKL29" s="304"/>
      <c r="KKM29" s="304"/>
      <c r="KKN29" s="304"/>
      <c r="KKO29" s="304"/>
      <c r="KKP29" s="304"/>
      <c r="KKQ29" s="304"/>
      <c r="KKR29" s="304"/>
      <c r="KKS29" s="304"/>
      <c r="KKT29" s="304"/>
      <c r="KKU29" s="304"/>
      <c r="KKV29" s="304"/>
      <c r="KKW29" s="304"/>
      <c r="KKX29" s="304"/>
      <c r="KKY29" s="304"/>
      <c r="KKZ29" s="304"/>
      <c r="KLA29" s="304"/>
      <c r="KLB29" s="304"/>
      <c r="KLC29" s="304"/>
      <c r="KLD29" s="304"/>
      <c r="KLE29" s="304"/>
      <c r="KLF29" s="304"/>
      <c r="KLG29" s="304"/>
      <c r="KLH29" s="304"/>
      <c r="KLI29" s="304"/>
      <c r="KLJ29" s="304"/>
      <c r="KLK29" s="304"/>
      <c r="KLL29" s="304"/>
      <c r="KLM29" s="304"/>
      <c r="KLN29" s="304"/>
      <c r="KLO29" s="304"/>
      <c r="KLP29" s="304"/>
      <c r="KLQ29" s="304"/>
      <c r="KLR29" s="304"/>
      <c r="KLS29" s="304"/>
      <c r="KLT29" s="304"/>
      <c r="KLU29" s="304"/>
      <c r="KLV29" s="304"/>
      <c r="KLW29" s="304"/>
      <c r="KLX29" s="304"/>
      <c r="KLY29" s="304"/>
      <c r="KLZ29" s="304"/>
      <c r="KMA29" s="304"/>
      <c r="KMB29" s="304"/>
      <c r="KMC29" s="304"/>
      <c r="KMD29" s="304"/>
      <c r="KME29" s="304"/>
      <c r="KMF29" s="304"/>
      <c r="KMG29" s="304"/>
      <c r="KMH29" s="304"/>
      <c r="KMI29" s="304"/>
      <c r="KMJ29" s="304"/>
      <c r="KMK29" s="304"/>
      <c r="KML29" s="304"/>
      <c r="KMM29" s="304"/>
      <c r="KMN29" s="304"/>
      <c r="KMO29" s="304"/>
      <c r="KMP29" s="304"/>
      <c r="KMQ29" s="304"/>
      <c r="KMR29" s="304"/>
      <c r="KMS29" s="304"/>
      <c r="KMT29" s="304"/>
      <c r="KMU29" s="304"/>
      <c r="KMV29" s="304"/>
      <c r="KMW29" s="304"/>
      <c r="KMX29" s="304"/>
      <c r="KMY29" s="304"/>
      <c r="KMZ29" s="304"/>
      <c r="KNA29" s="304"/>
      <c r="KNB29" s="304"/>
      <c r="KNC29" s="304"/>
      <c r="KND29" s="304"/>
      <c r="KNE29" s="304"/>
      <c r="KNF29" s="304"/>
      <c r="KNG29" s="304"/>
      <c r="KNH29" s="304"/>
      <c r="KNI29" s="304"/>
      <c r="KNJ29" s="304"/>
      <c r="KNK29" s="304"/>
      <c r="KNL29" s="304"/>
      <c r="KNM29" s="304"/>
      <c r="KNN29" s="304"/>
      <c r="KNO29" s="304"/>
      <c r="KNP29" s="304"/>
      <c r="KNQ29" s="304"/>
      <c r="KNR29" s="304"/>
      <c r="KNS29" s="304"/>
      <c r="KNT29" s="304"/>
      <c r="KNU29" s="304"/>
      <c r="KNV29" s="304"/>
      <c r="KNW29" s="304"/>
      <c r="KNX29" s="304"/>
      <c r="KNY29" s="304"/>
      <c r="KNZ29" s="304"/>
      <c r="KOA29" s="304"/>
      <c r="KOB29" s="304"/>
      <c r="KOC29" s="304"/>
      <c r="KOD29" s="304"/>
      <c r="KOE29" s="304"/>
      <c r="KOF29" s="304"/>
      <c r="KOG29" s="304"/>
      <c r="KOH29" s="304"/>
      <c r="KOI29" s="304"/>
      <c r="KOJ29" s="304"/>
      <c r="KOK29" s="304"/>
      <c r="KOL29" s="304"/>
      <c r="KOM29" s="304"/>
      <c r="KON29" s="304"/>
      <c r="KOO29" s="304"/>
      <c r="KOP29" s="304"/>
      <c r="KOQ29" s="304"/>
      <c r="KOR29" s="304"/>
      <c r="KOS29" s="304"/>
      <c r="KOT29" s="304"/>
      <c r="KOU29" s="304"/>
      <c r="KOV29" s="304"/>
      <c r="KOW29" s="304"/>
      <c r="KOX29" s="304"/>
      <c r="KOY29" s="304"/>
      <c r="KOZ29" s="304"/>
      <c r="KPA29" s="304"/>
      <c r="KPB29" s="304"/>
      <c r="KPC29" s="304"/>
      <c r="KPD29" s="304"/>
      <c r="KPE29" s="304"/>
      <c r="KPF29" s="304"/>
      <c r="KPG29" s="304"/>
      <c r="KPH29" s="304"/>
      <c r="KPI29" s="304"/>
      <c r="KPJ29" s="304"/>
      <c r="KPK29" s="304"/>
      <c r="KPL29" s="304"/>
      <c r="KPM29" s="304"/>
      <c r="KPN29" s="304"/>
      <c r="KPO29" s="304"/>
      <c r="KPP29" s="304"/>
      <c r="KPQ29" s="304"/>
      <c r="KPR29" s="304"/>
      <c r="KPS29" s="304"/>
      <c r="KPT29" s="304"/>
      <c r="KPU29" s="304"/>
      <c r="KPV29" s="304"/>
      <c r="KPW29" s="304"/>
      <c r="KPX29" s="304"/>
      <c r="KPY29" s="304"/>
      <c r="KPZ29" s="304"/>
      <c r="KQA29" s="304"/>
      <c r="KQB29" s="304"/>
      <c r="KQC29" s="304"/>
      <c r="KQD29" s="304"/>
      <c r="KQE29" s="304"/>
      <c r="KQF29" s="304"/>
      <c r="KQG29" s="304"/>
      <c r="KQH29" s="304"/>
      <c r="KQI29" s="304"/>
      <c r="KQJ29" s="304"/>
      <c r="KQK29" s="304"/>
      <c r="KQL29" s="304"/>
      <c r="KQM29" s="304"/>
      <c r="KQN29" s="304"/>
      <c r="KQO29" s="304"/>
      <c r="KQP29" s="304"/>
      <c r="KQQ29" s="304"/>
      <c r="KQR29" s="304"/>
      <c r="KQS29" s="304"/>
      <c r="KQT29" s="304"/>
      <c r="KQU29" s="304"/>
      <c r="KQV29" s="304"/>
      <c r="KQW29" s="304"/>
      <c r="KQX29" s="304"/>
      <c r="KQY29" s="304"/>
      <c r="KQZ29" s="304"/>
      <c r="KRA29" s="304"/>
      <c r="KRB29" s="304"/>
      <c r="KRC29" s="304"/>
      <c r="KRD29" s="304"/>
      <c r="KRE29" s="304"/>
      <c r="KRF29" s="304"/>
      <c r="KRG29" s="304"/>
      <c r="KRH29" s="304"/>
      <c r="KRI29" s="304"/>
      <c r="KRJ29" s="304"/>
      <c r="KRK29" s="304"/>
      <c r="KRL29" s="304"/>
      <c r="KRM29" s="304"/>
      <c r="KRN29" s="304"/>
      <c r="KRO29" s="304"/>
      <c r="KRP29" s="304"/>
      <c r="KRQ29" s="304"/>
      <c r="KRR29" s="304"/>
      <c r="KRS29" s="304"/>
      <c r="KRT29" s="304"/>
      <c r="KRU29" s="304"/>
      <c r="KRV29" s="304"/>
      <c r="KRW29" s="304"/>
      <c r="KRX29" s="304"/>
      <c r="KRY29" s="304"/>
      <c r="KRZ29" s="304"/>
      <c r="KSA29" s="304"/>
      <c r="KSB29" s="304"/>
      <c r="KSC29" s="304"/>
      <c r="KSD29" s="304"/>
      <c r="KSE29" s="304"/>
      <c r="KSF29" s="304"/>
      <c r="KSG29" s="304"/>
      <c r="KSH29" s="304"/>
      <c r="KSI29" s="304"/>
      <c r="KSJ29" s="304"/>
      <c r="KSK29" s="304"/>
      <c r="KSL29" s="304"/>
      <c r="KSM29" s="304"/>
      <c r="KSN29" s="304"/>
      <c r="KSO29" s="304"/>
      <c r="KSP29" s="304"/>
      <c r="KSQ29" s="304"/>
      <c r="KSR29" s="304"/>
      <c r="KSS29" s="304"/>
      <c r="KST29" s="304"/>
      <c r="KSU29" s="304"/>
      <c r="KSV29" s="304"/>
      <c r="KSW29" s="304"/>
      <c r="KSX29" s="304"/>
      <c r="KSY29" s="304"/>
      <c r="KSZ29" s="304"/>
      <c r="KTA29" s="304"/>
      <c r="KTB29" s="304"/>
      <c r="KTC29" s="304"/>
      <c r="KTD29" s="304"/>
      <c r="KTE29" s="304"/>
      <c r="KTF29" s="304"/>
      <c r="KTG29" s="304"/>
      <c r="KTH29" s="304"/>
      <c r="KTI29" s="304"/>
      <c r="KTJ29" s="304"/>
      <c r="KTK29" s="304"/>
      <c r="KTL29" s="304"/>
      <c r="KTM29" s="304"/>
      <c r="KTN29" s="304"/>
      <c r="KTO29" s="304"/>
      <c r="KTP29" s="304"/>
      <c r="KTQ29" s="304"/>
      <c r="KTR29" s="304"/>
      <c r="KTS29" s="304"/>
      <c r="KTT29" s="304"/>
      <c r="KTU29" s="304"/>
      <c r="KTV29" s="304"/>
      <c r="KTW29" s="304"/>
      <c r="KTX29" s="304"/>
      <c r="KTY29" s="304"/>
      <c r="KTZ29" s="304"/>
      <c r="KUA29" s="304"/>
      <c r="KUB29" s="304"/>
      <c r="KUC29" s="304"/>
      <c r="KUD29" s="304"/>
      <c r="KUE29" s="304"/>
      <c r="KUF29" s="304"/>
      <c r="KUG29" s="304"/>
      <c r="KUH29" s="304"/>
      <c r="KUI29" s="304"/>
      <c r="KUJ29" s="304"/>
      <c r="KUK29" s="304"/>
      <c r="KUL29" s="304"/>
      <c r="KUM29" s="304"/>
      <c r="KUN29" s="304"/>
      <c r="KUO29" s="304"/>
      <c r="KUP29" s="304"/>
      <c r="KUQ29" s="304"/>
      <c r="KUR29" s="304"/>
      <c r="KUS29" s="304"/>
      <c r="KUT29" s="304"/>
      <c r="KUU29" s="304"/>
      <c r="KUV29" s="304"/>
      <c r="KUW29" s="304"/>
      <c r="KUX29" s="304"/>
      <c r="KUY29" s="304"/>
      <c r="KUZ29" s="304"/>
      <c r="KVA29" s="304"/>
      <c r="KVB29" s="304"/>
      <c r="KVC29" s="304"/>
      <c r="KVD29" s="304"/>
      <c r="KVE29" s="304"/>
      <c r="KVF29" s="304"/>
      <c r="KVG29" s="304"/>
      <c r="KVH29" s="304"/>
      <c r="KVI29" s="304"/>
      <c r="KVJ29" s="304"/>
      <c r="KVK29" s="304"/>
      <c r="KVL29" s="304"/>
      <c r="KVM29" s="304"/>
      <c r="KVN29" s="304"/>
      <c r="KVO29" s="304"/>
      <c r="KVP29" s="304"/>
      <c r="KVQ29" s="304"/>
      <c r="KVR29" s="304"/>
      <c r="KVS29" s="304"/>
      <c r="KVT29" s="304"/>
      <c r="KVU29" s="304"/>
      <c r="KVV29" s="304"/>
      <c r="KVW29" s="304"/>
      <c r="KVX29" s="304"/>
      <c r="KVY29" s="304"/>
      <c r="KVZ29" s="304"/>
      <c r="KWA29" s="304"/>
      <c r="KWB29" s="304"/>
      <c r="KWC29" s="304"/>
      <c r="KWD29" s="304"/>
      <c r="KWE29" s="304"/>
      <c r="KWF29" s="304"/>
      <c r="KWG29" s="304"/>
      <c r="KWH29" s="304"/>
      <c r="KWI29" s="304"/>
      <c r="KWJ29" s="304"/>
      <c r="KWK29" s="304"/>
      <c r="KWL29" s="304"/>
      <c r="KWM29" s="304"/>
      <c r="KWN29" s="304"/>
      <c r="KWO29" s="304"/>
      <c r="KWP29" s="304"/>
      <c r="KWQ29" s="304"/>
      <c r="KWR29" s="304"/>
      <c r="KWS29" s="304"/>
      <c r="KWT29" s="304"/>
      <c r="KWU29" s="304"/>
      <c r="KWV29" s="304"/>
      <c r="KWW29" s="304"/>
      <c r="KWX29" s="304"/>
      <c r="KWY29" s="304"/>
      <c r="KWZ29" s="304"/>
      <c r="KXA29" s="304"/>
      <c r="KXB29" s="304"/>
      <c r="KXC29" s="304"/>
      <c r="KXD29" s="304"/>
      <c r="KXE29" s="304"/>
      <c r="KXF29" s="304"/>
      <c r="KXG29" s="304"/>
      <c r="KXH29" s="304"/>
      <c r="KXI29" s="304"/>
      <c r="KXJ29" s="304"/>
      <c r="KXK29" s="304"/>
      <c r="KXL29" s="304"/>
      <c r="KXM29" s="304"/>
      <c r="KXN29" s="304"/>
      <c r="KXO29" s="304"/>
      <c r="KXP29" s="304"/>
      <c r="KXQ29" s="304"/>
      <c r="KXR29" s="304"/>
      <c r="KXS29" s="304"/>
      <c r="KXT29" s="304"/>
      <c r="KXU29" s="304"/>
      <c r="KXV29" s="304"/>
      <c r="KXW29" s="304"/>
      <c r="KXX29" s="304"/>
      <c r="KXY29" s="304"/>
      <c r="KXZ29" s="304"/>
      <c r="KYA29" s="304"/>
      <c r="KYB29" s="304"/>
      <c r="KYC29" s="304"/>
      <c r="KYD29" s="304"/>
      <c r="KYE29" s="304"/>
      <c r="KYF29" s="304"/>
      <c r="KYG29" s="304"/>
      <c r="KYH29" s="304"/>
      <c r="KYI29" s="304"/>
      <c r="KYJ29" s="304"/>
      <c r="KYK29" s="304"/>
      <c r="KYL29" s="304"/>
      <c r="KYM29" s="304"/>
      <c r="KYN29" s="304"/>
      <c r="KYO29" s="304"/>
      <c r="KYP29" s="304"/>
      <c r="KYQ29" s="304"/>
      <c r="KYR29" s="304"/>
      <c r="KYS29" s="304"/>
      <c r="KYT29" s="304"/>
      <c r="KYU29" s="304"/>
      <c r="KYV29" s="304"/>
      <c r="KYW29" s="304"/>
      <c r="KYX29" s="304"/>
      <c r="KYY29" s="304"/>
      <c r="KYZ29" s="304"/>
      <c r="KZA29" s="304"/>
      <c r="KZB29" s="304"/>
      <c r="KZC29" s="304"/>
      <c r="KZD29" s="304"/>
      <c r="KZE29" s="304"/>
      <c r="KZF29" s="304"/>
      <c r="KZG29" s="304"/>
      <c r="KZH29" s="304"/>
      <c r="KZI29" s="304"/>
      <c r="KZJ29" s="304"/>
      <c r="KZK29" s="304"/>
      <c r="KZL29" s="304"/>
      <c r="KZM29" s="304"/>
      <c r="KZN29" s="304"/>
      <c r="KZO29" s="304"/>
      <c r="KZP29" s="304"/>
      <c r="KZQ29" s="304"/>
      <c r="KZR29" s="304"/>
      <c r="KZS29" s="304"/>
      <c r="KZT29" s="304"/>
      <c r="KZU29" s="304"/>
      <c r="KZV29" s="304"/>
      <c r="KZW29" s="304"/>
      <c r="KZX29" s="304"/>
      <c r="KZY29" s="304"/>
      <c r="KZZ29" s="304"/>
      <c r="LAA29" s="304"/>
      <c r="LAB29" s="304"/>
      <c r="LAC29" s="304"/>
      <c r="LAD29" s="304"/>
      <c r="LAE29" s="304"/>
      <c r="LAF29" s="304"/>
      <c r="LAG29" s="304"/>
      <c r="LAH29" s="304"/>
      <c r="LAI29" s="304"/>
      <c r="LAJ29" s="304"/>
      <c r="LAK29" s="304"/>
      <c r="LAL29" s="304"/>
      <c r="LAM29" s="304"/>
      <c r="LAN29" s="304"/>
      <c r="LAO29" s="304"/>
      <c r="LAP29" s="304"/>
      <c r="LAQ29" s="304"/>
      <c r="LAR29" s="304"/>
      <c r="LAS29" s="304"/>
      <c r="LAT29" s="304"/>
      <c r="LAU29" s="304"/>
      <c r="LAV29" s="304"/>
      <c r="LAW29" s="304"/>
      <c r="LAX29" s="304"/>
      <c r="LAY29" s="304"/>
      <c r="LAZ29" s="304"/>
      <c r="LBA29" s="304"/>
      <c r="LBB29" s="304"/>
      <c r="LBC29" s="304"/>
      <c r="LBD29" s="304"/>
      <c r="LBE29" s="304"/>
      <c r="LBF29" s="304"/>
      <c r="LBG29" s="304"/>
      <c r="LBH29" s="304"/>
      <c r="LBI29" s="304"/>
      <c r="LBJ29" s="304"/>
      <c r="LBK29" s="304"/>
      <c r="LBL29" s="304"/>
      <c r="LBM29" s="304"/>
      <c r="LBN29" s="304"/>
      <c r="LBO29" s="304"/>
      <c r="LBP29" s="304"/>
      <c r="LBQ29" s="304"/>
      <c r="LBR29" s="304"/>
      <c r="LBS29" s="304"/>
      <c r="LBT29" s="304"/>
      <c r="LBU29" s="304"/>
      <c r="LBV29" s="304"/>
      <c r="LBW29" s="304"/>
      <c r="LBX29" s="304"/>
      <c r="LBY29" s="304"/>
      <c r="LBZ29" s="304"/>
      <c r="LCA29" s="304"/>
      <c r="LCB29" s="304"/>
      <c r="LCC29" s="304"/>
      <c r="LCD29" s="304"/>
      <c r="LCE29" s="304"/>
      <c r="LCF29" s="304"/>
      <c r="LCG29" s="304"/>
      <c r="LCH29" s="304"/>
      <c r="LCI29" s="304"/>
      <c r="LCJ29" s="304"/>
      <c r="LCK29" s="304"/>
      <c r="LCL29" s="304"/>
      <c r="LCM29" s="304"/>
      <c r="LCN29" s="304"/>
      <c r="LCO29" s="304"/>
      <c r="LCP29" s="304"/>
      <c r="LCQ29" s="304"/>
      <c r="LCR29" s="304"/>
      <c r="LCS29" s="304"/>
      <c r="LCT29" s="304"/>
      <c r="LCU29" s="304"/>
      <c r="LCV29" s="304"/>
      <c r="LCW29" s="304"/>
      <c r="LCX29" s="304"/>
      <c r="LCY29" s="304"/>
      <c r="LCZ29" s="304"/>
      <c r="LDA29" s="304"/>
      <c r="LDB29" s="304"/>
      <c r="LDC29" s="304"/>
      <c r="LDD29" s="304"/>
      <c r="LDE29" s="304"/>
      <c r="LDF29" s="304"/>
      <c r="LDG29" s="304"/>
      <c r="LDH29" s="304"/>
      <c r="LDI29" s="304"/>
      <c r="LDJ29" s="304"/>
      <c r="LDK29" s="304"/>
      <c r="LDL29" s="304"/>
      <c r="LDM29" s="304"/>
      <c r="LDN29" s="304"/>
      <c r="LDO29" s="304"/>
      <c r="LDP29" s="304"/>
      <c r="LDQ29" s="304"/>
      <c r="LDR29" s="304"/>
      <c r="LDS29" s="304"/>
      <c r="LDT29" s="304"/>
      <c r="LDU29" s="304"/>
      <c r="LDV29" s="304"/>
      <c r="LDW29" s="304"/>
      <c r="LDX29" s="304"/>
      <c r="LDY29" s="304"/>
      <c r="LDZ29" s="304"/>
      <c r="LEA29" s="304"/>
      <c r="LEB29" s="304"/>
      <c r="LEC29" s="304"/>
      <c r="LED29" s="304"/>
      <c r="LEE29" s="304"/>
      <c r="LEF29" s="304"/>
      <c r="LEG29" s="304"/>
      <c r="LEH29" s="304"/>
      <c r="LEI29" s="304"/>
      <c r="LEJ29" s="304"/>
      <c r="LEK29" s="304"/>
      <c r="LEL29" s="304"/>
      <c r="LEM29" s="304"/>
      <c r="LEN29" s="304"/>
      <c r="LEO29" s="304"/>
      <c r="LEP29" s="304"/>
      <c r="LEQ29" s="304"/>
      <c r="LER29" s="304"/>
      <c r="LES29" s="304"/>
      <c r="LET29" s="304"/>
      <c r="LEU29" s="304"/>
      <c r="LEV29" s="304"/>
      <c r="LEW29" s="304"/>
      <c r="LEX29" s="304"/>
      <c r="LEY29" s="304"/>
      <c r="LEZ29" s="304"/>
      <c r="LFA29" s="304"/>
      <c r="LFB29" s="304"/>
      <c r="LFC29" s="304"/>
      <c r="LFD29" s="304"/>
      <c r="LFE29" s="304"/>
      <c r="LFF29" s="304"/>
      <c r="LFG29" s="304"/>
      <c r="LFH29" s="304"/>
      <c r="LFI29" s="304"/>
      <c r="LFJ29" s="304"/>
      <c r="LFK29" s="304"/>
      <c r="LFL29" s="304"/>
      <c r="LFM29" s="304"/>
      <c r="LFN29" s="304"/>
      <c r="LFO29" s="304"/>
      <c r="LFP29" s="304"/>
      <c r="LFQ29" s="304"/>
      <c r="LFR29" s="304"/>
      <c r="LFS29" s="304"/>
      <c r="LFT29" s="304"/>
      <c r="LFU29" s="304"/>
      <c r="LFV29" s="304"/>
      <c r="LFW29" s="304"/>
      <c r="LFX29" s="304"/>
      <c r="LFY29" s="304"/>
      <c r="LFZ29" s="304"/>
      <c r="LGA29" s="304"/>
      <c r="LGB29" s="304"/>
      <c r="LGC29" s="304"/>
      <c r="LGD29" s="304"/>
      <c r="LGE29" s="304"/>
      <c r="LGF29" s="304"/>
      <c r="LGG29" s="304"/>
      <c r="LGH29" s="304"/>
      <c r="LGI29" s="304"/>
      <c r="LGJ29" s="304"/>
      <c r="LGK29" s="304"/>
      <c r="LGL29" s="304"/>
      <c r="LGM29" s="304"/>
      <c r="LGN29" s="304"/>
      <c r="LGO29" s="304"/>
      <c r="LGP29" s="304"/>
      <c r="LGQ29" s="304"/>
      <c r="LGR29" s="304"/>
      <c r="LGS29" s="304"/>
      <c r="LGT29" s="304"/>
      <c r="LGU29" s="304"/>
      <c r="LGV29" s="304"/>
      <c r="LGW29" s="304"/>
      <c r="LGX29" s="304"/>
      <c r="LGY29" s="304"/>
      <c r="LGZ29" s="304"/>
      <c r="LHA29" s="304"/>
      <c r="LHB29" s="304"/>
      <c r="LHC29" s="304"/>
      <c r="LHD29" s="304"/>
      <c r="LHE29" s="304"/>
      <c r="LHF29" s="304"/>
      <c r="LHG29" s="304"/>
      <c r="LHH29" s="304"/>
      <c r="LHI29" s="304"/>
      <c r="LHJ29" s="304"/>
      <c r="LHK29" s="304"/>
      <c r="LHL29" s="304"/>
      <c r="LHM29" s="304"/>
      <c r="LHN29" s="304"/>
      <c r="LHO29" s="304"/>
      <c r="LHP29" s="304"/>
      <c r="LHQ29" s="304"/>
      <c r="LHR29" s="304"/>
      <c r="LHS29" s="304"/>
      <c r="LHT29" s="304"/>
      <c r="LHU29" s="304"/>
      <c r="LHV29" s="304"/>
      <c r="LHW29" s="304"/>
      <c r="LHX29" s="304"/>
      <c r="LHY29" s="304"/>
      <c r="LHZ29" s="304"/>
      <c r="LIA29" s="304"/>
      <c r="LIB29" s="304"/>
      <c r="LIC29" s="304"/>
      <c r="LID29" s="304"/>
      <c r="LIE29" s="304"/>
      <c r="LIF29" s="304"/>
      <c r="LIG29" s="304"/>
      <c r="LIH29" s="304"/>
      <c r="LII29" s="304"/>
      <c r="LIJ29" s="304"/>
      <c r="LIK29" s="304"/>
      <c r="LIL29" s="304"/>
      <c r="LIM29" s="304"/>
      <c r="LIN29" s="304"/>
      <c r="LIO29" s="304"/>
      <c r="LIP29" s="304"/>
      <c r="LIQ29" s="304"/>
      <c r="LIR29" s="304"/>
      <c r="LIS29" s="304"/>
      <c r="LIT29" s="304"/>
      <c r="LIU29" s="304"/>
      <c r="LIV29" s="304"/>
      <c r="LIW29" s="304"/>
      <c r="LIX29" s="304"/>
      <c r="LIY29" s="304"/>
      <c r="LIZ29" s="304"/>
      <c r="LJA29" s="304"/>
      <c r="LJB29" s="304"/>
      <c r="LJC29" s="304"/>
      <c r="LJD29" s="304"/>
      <c r="LJE29" s="304"/>
      <c r="LJF29" s="304"/>
      <c r="LJG29" s="304"/>
      <c r="LJH29" s="304"/>
      <c r="LJI29" s="304"/>
      <c r="LJJ29" s="304"/>
      <c r="LJK29" s="304"/>
      <c r="LJL29" s="304"/>
      <c r="LJM29" s="304"/>
      <c r="LJN29" s="304"/>
      <c r="LJO29" s="304"/>
      <c r="LJP29" s="304"/>
      <c r="LJQ29" s="304"/>
      <c r="LJR29" s="304"/>
      <c r="LJS29" s="304"/>
      <c r="LJT29" s="304"/>
      <c r="LJU29" s="304"/>
      <c r="LJV29" s="304"/>
      <c r="LJW29" s="304"/>
      <c r="LJX29" s="304"/>
      <c r="LJY29" s="304"/>
      <c r="LJZ29" s="304"/>
      <c r="LKA29" s="304"/>
      <c r="LKB29" s="304"/>
      <c r="LKC29" s="304"/>
      <c r="LKD29" s="304"/>
      <c r="LKE29" s="304"/>
      <c r="LKF29" s="304"/>
      <c r="LKG29" s="304"/>
      <c r="LKH29" s="304"/>
      <c r="LKI29" s="304"/>
      <c r="LKJ29" s="304"/>
      <c r="LKK29" s="304"/>
      <c r="LKL29" s="304"/>
      <c r="LKM29" s="304"/>
      <c r="LKN29" s="304"/>
      <c r="LKO29" s="304"/>
      <c r="LKP29" s="304"/>
      <c r="LKQ29" s="304"/>
      <c r="LKR29" s="304"/>
      <c r="LKS29" s="304"/>
      <c r="LKT29" s="304"/>
      <c r="LKU29" s="304"/>
      <c r="LKV29" s="304"/>
      <c r="LKW29" s="304"/>
      <c r="LKX29" s="304"/>
      <c r="LKY29" s="304"/>
      <c r="LKZ29" s="304"/>
      <c r="LLA29" s="304"/>
      <c r="LLB29" s="304"/>
      <c r="LLC29" s="304"/>
      <c r="LLD29" s="304"/>
      <c r="LLE29" s="304"/>
      <c r="LLF29" s="304"/>
      <c r="LLG29" s="304"/>
      <c r="LLH29" s="304"/>
      <c r="LLI29" s="304"/>
      <c r="LLJ29" s="304"/>
      <c r="LLK29" s="304"/>
      <c r="LLL29" s="304"/>
      <c r="LLM29" s="304"/>
      <c r="LLN29" s="304"/>
      <c r="LLO29" s="304"/>
      <c r="LLP29" s="304"/>
      <c r="LLQ29" s="304"/>
      <c r="LLR29" s="304"/>
      <c r="LLS29" s="304"/>
      <c r="LLT29" s="304"/>
      <c r="LLU29" s="304"/>
      <c r="LLV29" s="304"/>
      <c r="LLW29" s="304"/>
      <c r="LLX29" s="304"/>
      <c r="LLY29" s="304"/>
      <c r="LLZ29" s="304"/>
      <c r="LMA29" s="304"/>
      <c r="LMB29" s="304"/>
      <c r="LMC29" s="304"/>
      <c r="LMD29" s="304"/>
      <c r="LME29" s="304"/>
      <c r="LMF29" s="304"/>
      <c r="LMG29" s="304"/>
      <c r="LMH29" s="304"/>
      <c r="LMI29" s="304"/>
      <c r="LMJ29" s="304"/>
      <c r="LMK29" s="304"/>
      <c r="LML29" s="304"/>
      <c r="LMM29" s="304"/>
      <c r="LMN29" s="304"/>
      <c r="LMO29" s="304"/>
      <c r="LMP29" s="304"/>
      <c r="LMQ29" s="304"/>
      <c r="LMR29" s="304"/>
      <c r="LMS29" s="304"/>
      <c r="LMT29" s="304"/>
      <c r="LMU29" s="304"/>
      <c r="LMV29" s="304"/>
      <c r="LMW29" s="304"/>
      <c r="LMX29" s="304"/>
      <c r="LMY29" s="304"/>
      <c r="LMZ29" s="304"/>
      <c r="LNA29" s="304"/>
      <c r="LNB29" s="304"/>
      <c r="LNC29" s="304"/>
      <c r="LND29" s="304"/>
      <c r="LNE29" s="304"/>
      <c r="LNF29" s="304"/>
      <c r="LNG29" s="304"/>
      <c r="LNH29" s="304"/>
      <c r="LNI29" s="304"/>
      <c r="LNJ29" s="304"/>
      <c r="LNK29" s="304"/>
      <c r="LNL29" s="304"/>
      <c r="LNM29" s="304"/>
      <c r="LNN29" s="304"/>
      <c r="LNO29" s="304"/>
      <c r="LNP29" s="304"/>
      <c r="LNQ29" s="304"/>
      <c r="LNR29" s="304"/>
      <c r="LNS29" s="304"/>
      <c r="LNT29" s="304"/>
      <c r="LNU29" s="304"/>
      <c r="LNV29" s="304"/>
      <c r="LNW29" s="304"/>
      <c r="LNX29" s="304"/>
      <c r="LNY29" s="304"/>
      <c r="LNZ29" s="304"/>
      <c r="LOA29" s="304"/>
      <c r="LOB29" s="304"/>
      <c r="LOC29" s="304"/>
      <c r="LOD29" s="304"/>
      <c r="LOE29" s="304"/>
      <c r="LOF29" s="304"/>
      <c r="LOG29" s="304"/>
      <c r="LOH29" s="304"/>
      <c r="LOI29" s="304"/>
      <c r="LOJ29" s="304"/>
      <c r="LOK29" s="304"/>
      <c r="LOL29" s="304"/>
      <c r="LOM29" s="304"/>
      <c r="LON29" s="304"/>
      <c r="LOO29" s="304"/>
      <c r="LOP29" s="304"/>
      <c r="LOQ29" s="304"/>
      <c r="LOR29" s="304"/>
      <c r="LOS29" s="304"/>
      <c r="LOT29" s="304"/>
      <c r="LOU29" s="304"/>
      <c r="LOV29" s="304"/>
      <c r="LOW29" s="304"/>
      <c r="LOX29" s="304"/>
      <c r="LOY29" s="304"/>
      <c r="LOZ29" s="304"/>
      <c r="LPA29" s="304"/>
      <c r="LPB29" s="304"/>
      <c r="LPC29" s="304"/>
      <c r="LPD29" s="304"/>
      <c r="LPE29" s="304"/>
      <c r="LPF29" s="304"/>
      <c r="LPG29" s="304"/>
      <c r="LPH29" s="304"/>
      <c r="LPI29" s="304"/>
      <c r="LPJ29" s="304"/>
      <c r="LPK29" s="304"/>
      <c r="LPL29" s="304"/>
      <c r="LPM29" s="304"/>
      <c r="LPN29" s="304"/>
      <c r="LPO29" s="304"/>
      <c r="LPP29" s="304"/>
      <c r="LPQ29" s="304"/>
      <c r="LPR29" s="304"/>
      <c r="LPS29" s="304"/>
      <c r="LPT29" s="304"/>
      <c r="LPU29" s="304"/>
      <c r="LPV29" s="304"/>
      <c r="LPW29" s="304"/>
      <c r="LPX29" s="304"/>
      <c r="LPY29" s="304"/>
      <c r="LPZ29" s="304"/>
      <c r="LQA29" s="304"/>
      <c r="LQB29" s="304"/>
      <c r="LQC29" s="304"/>
      <c r="LQD29" s="304"/>
      <c r="LQE29" s="304"/>
      <c r="LQF29" s="304"/>
      <c r="LQG29" s="304"/>
      <c r="LQH29" s="304"/>
      <c r="LQI29" s="304"/>
      <c r="LQJ29" s="304"/>
      <c r="LQK29" s="304"/>
      <c r="LQL29" s="304"/>
      <c r="LQM29" s="304"/>
      <c r="LQN29" s="304"/>
      <c r="LQO29" s="304"/>
      <c r="LQP29" s="304"/>
      <c r="LQQ29" s="304"/>
      <c r="LQR29" s="304"/>
      <c r="LQS29" s="304"/>
      <c r="LQT29" s="304"/>
      <c r="LQU29" s="304"/>
      <c r="LQV29" s="304"/>
      <c r="LQW29" s="304"/>
      <c r="LQX29" s="304"/>
      <c r="LQY29" s="304"/>
      <c r="LQZ29" s="304"/>
      <c r="LRA29" s="304"/>
      <c r="LRB29" s="304"/>
      <c r="LRC29" s="304"/>
      <c r="LRD29" s="304"/>
      <c r="LRE29" s="304"/>
      <c r="LRF29" s="304"/>
      <c r="LRG29" s="304"/>
      <c r="LRH29" s="304"/>
      <c r="LRI29" s="304"/>
      <c r="LRJ29" s="304"/>
      <c r="LRK29" s="304"/>
      <c r="LRL29" s="304"/>
      <c r="LRM29" s="304"/>
      <c r="LRN29" s="304"/>
      <c r="LRO29" s="304"/>
      <c r="LRP29" s="304"/>
      <c r="LRQ29" s="304"/>
      <c r="LRR29" s="304"/>
      <c r="LRS29" s="304"/>
      <c r="LRT29" s="304"/>
      <c r="LRU29" s="304"/>
      <c r="LRV29" s="304"/>
      <c r="LRW29" s="304"/>
      <c r="LRX29" s="304"/>
      <c r="LRY29" s="304"/>
      <c r="LRZ29" s="304"/>
      <c r="LSA29" s="304"/>
      <c r="LSB29" s="304"/>
      <c r="LSC29" s="304"/>
      <c r="LSD29" s="304"/>
      <c r="LSE29" s="304"/>
      <c r="LSF29" s="304"/>
      <c r="LSG29" s="304"/>
      <c r="LSH29" s="304"/>
      <c r="LSI29" s="304"/>
      <c r="LSJ29" s="304"/>
      <c r="LSK29" s="304"/>
      <c r="LSL29" s="304"/>
      <c r="LSM29" s="304"/>
      <c r="LSN29" s="304"/>
      <c r="LSO29" s="304"/>
      <c r="LSP29" s="304"/>
      <c r="LSQ29" s="304"/>
      <c r="LSR29" s="304"/>
      <c r="LSS29" s="304"/>
      <c r="LST29" s="304"/>
      <c r="LSU29" s="304"/>
      <c r="LSV29" s="304"/>
      <c r="LSW29" s="304"/>
      <c r="LSX29" s="304"/>
      <c r="LSY29" s="304"/>
      <c r="LSZ29" s="304"/>
      <c r="LTA29" s="304"/>
      <c r="LTB29" s="304"/>
      <c r="LTC29" s="304"/>
      <c r="LTD29" s="304"/>
      <c r="LTE29" s="304"/>
      <c r="LTF29" s="304"/>
      <c r="LTG29" s="304"/>
      <c r="LTH29" s="304"/>
      <c r="LTI29" s="304"/>
      <c r="LTJ29" s="304"/>
      <c r="LTK29" s="304"/>
      <c r="LTL29" s="304"/>
      <c r="LTM29" s="304"/>
      <c r="LTN29" s="304"/>
      <c r="LTO29" s="304"/>
      <c r="LTP29" s="304"/>
      <c r="LTQ29" s="304"/>
      <c r="LTR29" s="304"/>
      <c r="LTS29" s="304"/>
      <c r="LTT29" s="304"/>
      <c r="LTU29" s="304"/>
      <c r="LTV29" s="304"/>
      <c r="LTW29" s="304"/>
      <c r="LTX29" s="304"/>
      <c r="LTY29" s="304"/>
      <c r="LTZ29" s="304"/>
      <c r="LUA29" s="304"/>
      <c r="LUB29" s="304"/>
      <c r="LUC29" s="304"/>
      <c r="LUD29" s="304"/>
      <c r="LUE29" s="304"/>
      <c r="LUF29" s="304"/>
      <c r="LUG29" s="304"/>
      <c r="LUH29" s="304"/>
      <c r="LUI29" s="304"/>
      <c r="LUJ29" s="304"/>
      <c r="LUK29" s="304"/>
      <c r="LUL29" s="304"/>
      <c r="LUM29" s="304"/>
      <c r="LUN29" s="304"/>
      <c r="LUO29" s="304"/>
      <c r="LUP29" s="304"/>
      <c r="LUQ29" s="304"/>
      <c r="LUR29" s="304"/>
      <c r="LUS29" s="304"/>
      <c r="LUT29" s="304"/>
      <c r="LUU29" s="304"/>
      <c r="LUV29" s="304"/>
      <c r="LUW29" s="304"/>
      <c r="LUX29" s="304"/>
      <c r="LUY29" s="304"/>
      <c r="LUZ29" s="304"/>
      <c r="LVA29" s="304"/>
      <c r="LVB29" s="304"/>
      <c r="LVC29" s="304"/>
      <c r="LVD29" s="304"/>
      <c r="LVE29" s="304"/>
      <c r="LVF29" s="304"/>
      <c r="LVG29" s="304"/>
      <c r="LVH29" s="304"/>
      <c r="LVI29" s="304"/>
      <c r="LVJ29" s="304"/>
      <c r="LVK29" s="304"/>
      <c r="LVL29" s="304"/>
      <c r="LVM29" s="304"/>
      <c r="LVN29" s="304"/>
      <c r="LVO29" s="304"/>
      <c r="LVP29" s="304"/>
      <c r="LVQ29" s="304"/>
      <c r="LVR29" s="304"/>
      <c r="LVS29" s="304"/>
      <c r="LVT29" s="304"/>
      <c r="LVU29" s="304"/>
      <c r="LVV29" s="304"/>
      <c r="LVW29" s="304"/>
      <c r="LVX29" s="304"/>
      <c r="LVY29" s="304"/>
      <c r="LVZ29" s="304"/>
      <c r="LWA29" s="304"/>
      <c r="LWB29" s="304"/>
      <c r="LWC29" s="304"/>
      <c r="LWD29" s="304"/>
      <c r="LWE29" s="304"/>
      <c r="LWF29" s="304"/>
      <c r="LWG29" s="304"/>
      <c r="LWH29" s="304"/>
      <c r="LWI29" s="304"/>
      <c r="LWJ29" s="304"/>
      <c r="LWK29" s="304"/>
      <c r="LWL29" s="304"/>
      <c r="LWM29" s="304"/>
      <c r="LWN29" s="304"/>
      <c r="LWO29" s="304"/>
      <c r="LWP29" s="304"/>
      <c r="LWQ29" s="304"/>
      <c r="LWR29" s="304"/>
      <c r="LWS29" s="304"/>
      <c r="LWT29" s="304"/>
      <c r="LWU29" s="304"/>
      <c r="LWV29" s="304"/>
      <c r="LWW29" s="304"/>
      <c r="LWX29" s="304"/>
      <c r="LWY29" s="304"/>
      <c r="LWZ29" s="304"/>
      <c r="LXA29" s="304"/>
      <c r="LXB29" s="304"/>
      <c r="LXC29" s="304"/>
      <c r="LXD29" s="304"/>
      <c r="LXE29" s="304"/>
      <c r="LXF29" s="304"/>
      <c r="LXG29" s="304"/>
      <c r="LXH29" s="304"/>
      <c r="LXI29" s="304"/>
      <c r="LXJ29" s="304"/>
      <c r="LXK29" s="304"/>
      <c r="LXL29" s="304"/>
      <c r="LXM29" s="304"/>
      <c r="LXN29" s="304"/>
      <c r="LXO29" s="304"/>
      <c r="LXP29" s="304"/>
      <c r="LXQ29" s="304"/>
      <c r="LXR29" s="304"/>
      <c r="LXS29" s="304"/>
      <c r="LXT29" s="304"/>
      <c r="LXU29" s="304"/>
      <c r="LXV29" s="304"/>
      <c r="LXW29" s="304"/>
      <c r="LXX29" s="304"/>
      <c r="LXY29" s="304"/>
      <c r="LXZ29" s="304"/>
      <c r="LYA29" s="304"/>
      <c r="LYB29" s="304"/>
      <c r="LYC29" s="304"/>
      <c r="LYD29" s="304"/>
      <c r="LYE29" s="304"/>
      <c r="LYF29" s="304"/>
      <c r="LYG29" s="304"/>
      <c r="LYH29" s="304"/>
      <c r="LYI29" s="304"/>
      <c r="LYJ29" s="304"/>
      <c r="LYK29" s="304"/>
      <c r="LYL29" s="304"/>
      <c r="LYM29" s="304"/>
      <c r="LYN29" s="304"/>
      <c r="LYO29" s="304"/>
      <c r="LYP29" s="304"/>
      <c r="LYQ29" s="304"/>
      <c r="LYR29" s="304"/>
      <c r="LYS29" s="304"/>
      <c r="LYT29" s="304"/>
      <c r="LYU29" s="304"/>
      <c r="LYV29" s="304"/>
      <c r="LYW29" s="304"/>
      <c r="LYX29" s="304"/>
      <c r="LYY29" s="304"/>
      <c r="LYZ29" s="304"/>
      <c r="LZA29" s="304"/>
      <c r="LZB29" s="304"/>
      <c r="LZC29" s="304"/>
      <c r="LZD29" s="304"/>
      <c r="LZE29" s="304"/>
      <c r="LZF29" s="304"/>
      <c r="LZG29" s="304"/>
      <c r="LZH29" s="304"/>
      <c r="LZI29" s="304"/>
      <c r="LZJ29" s="304"/>
      <c r="LZK29" s="304"/>
      <c r="LZL29" s="304"/>
      <c r="LZM29" s="304"/>
      <c r="LZN29" s="304"/>
      <c r="LZO29" s="304"/>
      <c r="LZP29" s="304"/>
      <c r="LZQ29" s="304"/>
      <c r="LZR29" s="304"/>
      <c r="LZS29" s="304"/>
      <c r="LZT29" s="304"/>
      <c r="LZU29" s="304"/>
      <c r="LZV29" s="304"/>
      <c r="LZW29" s="304"/>
      <c r="LZX29" s="304"/>
      <c r="LZY29" s="304"/>
      <c r="LZZ29" s="304"/>
      <c r="MAA29" s="304"/>
      <c r="MAB29" s="304"/>
      <c r="MAC29" s="304"/>
      <c r="MAD29" s="304"/>
      <c r="MAE29" s="304"/>
      <c r="MAF29" s="304"/>
      <c r="MAG29" s="304"/>
      <c r="MAH29" s="304"/>
      <c r="MAI29" s="304"/>
      <c r="MAJ29" s="304"/>
      <c r="MAK29" s="304"/>
      <c r="MAL29" s="304"/>
      <c r="MAM29" s="304"/>
      <c r="MAN29" s="304"/>
      <c r="MAO29" s="304"/>
      <c r="MAP29" s="304"/>
      <c r="MAQ29" s="304"/>
      <c r="MAR29" s="304"/>
      <c r="MAS29" s="304"/>
      <c r="MAT29" s="304"/>
      <c r="MAU29" s="304"/>
      <c r="MAV29" s="304"/>
      <c r="MAW29" s="304"/>
      <c r="MAX29" s="304"/>
      <c r="MAY29" s="304"/>
      <c r="MAZ29" s="304"/>
      <c r="MBA29" s="304"/>
      <c r="MBB29" s="304"/>
      <c r="MBC29" s="304"/>
      <c r="MBD29" s="304"/>
      <c r="MBE29" s="304"/>
      <c r="MBF29" s="304"/>
      <c r="MBG29" s="304"/>
      <c r="MBH29" s="304"/>
      <c r="MBI29" s="304"/>
      <c r="MBJ29" s="304"/>
      <c r="MBK29" s="304"/>
      <c r="MBL29" s="304"/>
      <c r="MBM29" s="304"/>
      <c r="MBN29" s="304"/>
      <c r="MBO29" s="304"/>
      <c r="MBP29" s="304"/>
      <c r="MBQ29" s="304"/>
      <c r="MBR29" s="304"/>
      <c r="MBS29" s="304"/>
      <c r="MBT29" s="304"/>
      <c r="MBU29" s="304"/>
      <c r="MBV29" s="304"/>
      <c r="MBW29" s="304"/>
      <c r="MBX29" s="304"/>
      <c r="MBY29" s="304"/>
      <c r="MBZ29" s="304"/>
      <c r="MCA29" s="304"/>
      <c r="MCB29" s="304"/>
      <c r="MCC29" s="304"/>
      <c r="MCD29" s="304"/>
      <c r="MCE29" s="304"/>
      <c r="MCF29" s="304"/>
      <c r="MCG29" s="304"/>
      <c r="MCH29" s="304"/>
      <c r="MCI29" s="304"/>
      <c r="MCJ29" s="304"/>
      <c r="MCK29" s="304"/>
      <c r="MCL29" s="304"/>
      <c r="MCM29" s="304"/>
      <c r="MCN29" s="304"/>
      <c r="MCO29" s="304"/>
      <c r="MCP29" s="304"/>
      <c r="MCQ29" s="304"/>
      <c r="MCR29" s="304"/>
      <c r="MCS29" s="304"/>
      <c r="MCT29" s="304"/>
      <c r="MCU29" s="304"/>
      <c r="MCV29" s="304"/>
      <c r="MCW29" s="304"/>
      <c r="MCX29" s="304"/>
      <c r="MCY29" s="304"/>
      <c r="MCZ29" s="304"/>
      <c r="MDA29" s="304"/>
      <c r="MDB29" s="304"/>
      <c r="MDC29" s="304"/>
      <c r="MDD29" s="304"/>
      <c r="MDE29" s="304"/>
      <c r="MDF29" s="304"/>
      <c r="MDG29" s="304"/>
      <c r="MDH29" s="304"/>
      <c r="MDI29" s="304"/>
      <c r="MDJ29" s="304"/>
      <c r="MDK29" s="304"/>
      <c r="MDL29" s="304"/>
      <c r="MDM29" s="304"/>
      <c r="MDN29" s="304"/>
      <c r="MDO29" s="304"/>
      <c r="MDP29" s="304"/>
      <c r="MDQ29" s="304"/>
      <c r="MDR29" s="304"/>
      <c r="MDS29" s="304"/>
      <c r="MDT29" s="304"/>
      <c r="MDU29" s="304"/>
      <c r="MDV29" s="304"/>
      <c r="MDW29" s="304"/>
      <c r="MDX29" s="304"/>
      <c r="MDY29" s="304"/>
      <c r="MDZ29" s="304"/>
      <c r="MEA29" s="304"/>
      <c r="MEB29" s="304"/>
      <c r="MEC29" s="304"/>
      <c r="MED29" s="304"/>
      <c r="MEE29" s="304"/>
      <c r="MEF29" s="304"/>
      <c r="MEG29" s="304"/>
      <c r="MEH29" s="304"/>
      <c r="MEI29" s="304"/>
      <c r="MEJ29" s="304"/>
      <c r="MEK29" s="304"/>
      <c r="MEL29" s="304"/>
      <c r="MEM29" s="304"/>
      <c r="MEN29" s="304"/>
      <c r="MEO29" s="304"/>
      <c r="MEP29" s="304"/>
      <c r="MEQ29" s="304"/>
      <c r="MER29" s="304"/>
      <c r="MES29" s="304"/>
      <c r="MET29" s="304"/>
      <c r="MEU29" s="304"/>
      <c r="MEV29" s="304"/>
      <c r="MEW29" s="304"/>
      <c r="MEX29" s="304"/>
      <c r="MEY29" s="304"/>
      <c r="MEZ29" s="304"/>
      <c r="MFA29" s="304"/>
      <c r="MFB29" s="304"/>
      <c r="MFC29" s="304"/>
      <c r="MFD29" s="304"/>
      <c r="MFE29" s="304"/>
      <c r="MFF29" s="304"/>
      <c r="MFG29" s="304"/>
      <c r="MFH29" s="304"/>
      <c r="MFI29" s="304"/>
      <c r="MFJ29" s="304"/>
      <c r="MFK29" s="304"/>
      <c r="MFL29" s="304"/>
      <c r="MFM29" s="304"/>
      <c r="MFN29" s="304"/>
      <c r="MFO29" s="304"/>
      <c r="MFP29" s="304"/>
      <c r="MFQ29" s="304"/>
      <c r="MFR29" s="304"/>
      <c r="MFS29" s="304"/>
      <c r="MFT29" s="304"/>
      <c r="MFU29" s="304"/>
      <c r="MFV29" s="304"/>
      <c r="MFW29" s="304"/>
      <c r="MFX29" s="304"/>
      <c r="MFY29" s="304"/>
      <c r="MFZ29" s="304"/>
      <c r="MGA29" s="304"/>
      <c r="MGB29" s="304"/>
      <c r="MGC29" s="304"/>
      <c r="MGD29" s="304"/>
      <c r="MGE29" s="304"/>
      <c r="MGF29" s="304"/>
      <c r="MGG29" s="304"/>
      <c r="MGH29" s="304"/>
      <c r="MGI29" s="304"/>
      <c r="MGJ29" s="304"/>
      <c r="MGK29" s="304"/>
      <c r="MGL29" s="304"/>
      <c r="MGM29" s="304"/>
      <c r="MGN29" s="304"/>
      <c r="MGO29" s="304"/>
      <c r="MGP29" s="304"/>
      <c r="MGQ29" s="304"/>
      <c r="MGR29" s="304"/>
      <c r="MGS29" s="304"/>
      <c r="MGT29" s="304"/>
      <c r="MGU29" s="304"/>
      <c r="MGV29" s="304"/>
      <c r="MGW29" s="304"/>
      <c r="MGX29" s="304"/>
      <c r="MGY29" s="304"/>
      <c r="MGZ29" s="304"/>
      <c r="MHA29" s="304"/>
      <c r="MHB29" s="304"/>
      <c r="MHC29" s="304"/>
      <c r="MHD29" s="304"/>
      <c r="MHE29" s="304"/>
      <c r="MHF29" s="304"/>
      <c r="MHG29" s="304"/>
      <c r="MHH29" s="304"/>
      <c r="MHI29" s="304"/>
      <c r="MHJ29" s="304"/>
      <c r="MHK29" s="304"/>
      <c r="MHL29" s="304"/>
      <c r="MHM29" s="304"/>
      <c r="MHN29" s="304"/>
      <c r="MHO29" s="304"/>
      <c r="MHP29" s="304"/>
      <c r="MHQ29" s="304"/>
      <c r="MHR29" s="304"/>
      <c r="MHS29" s="304"/>
      <c r="MHT29" s="304"/>
      <c r="MHU29" s="304"/>
      <c r="MHV29" s="304"/>
      <c r="MHW29" s="304"/>
      <c r="MHX29" s="304"/>
      <c r="MHY29" s="304"/>
      <c r="MHZ29" s="304"/>
      <c r="MIA29" s="304"/>
      <c r="MIB29" s="304"/>
      <c r="MIC29" s="304"/>
      <c r="MID29" s="304"/>
      <c r="MIE29" s="304"/>
      <c r="MIF29" s="304"/>
      <c r="MIG29" s="304"/>
      <c r="MIH29" s="304"/>
      <c r="MII29" s="304"/>
      <c r="MIJ29" s="304"/>
      <c r="MIK29" s="304"/>
      <c r="MIL29" s="304"/>
      <c r="MIM29" s="304"/>
      <c r="MIN29" s="304"/>
      <c r="MIO29" s="304"/>
      <c r="MIP29" s="304"/>
      <c r="MIQ29" s="304"/>
      <c r="MIR29" s="304"/>
      <c r="MIS29" s="304"/>
      <c r="MIT29" s="304"/>
      <c r="MIU29" s="304"/>
      <c r="MIV29" s="304"/>
      <c r="MIW29" s="304"/>
      <c r="MIX29" s="304"/>
      <c r="MIY29" s="304"/>
      <c r="MIZ29" s="304"/>
      <c r="MJA29" s="304"/>
      <c r="MJB29" s="304"/>
      <c r="MJC29" s="304"/>
      <c r="MJD29" s="304"/>
      <c r="MJE29" s="304"/>
      <c r="MJF29" s="304"/>
      <c r="MJG29" s="304"/>
      <c r="MJH29" s="304"/>
      <c r="MJI29" s="304"/>
      <c r="MJJ29" s="304"/>
      <c r="MJK29" s="304"/>
      <c r="MJL29" s="304"/>
      <c r="MJM29" s="304"/>
      <c r="MJN29" s="304"/>
      <c r="MJO29" s="304"/>
      <c r="MJP29" s="304"/>
      <c r="MJQ29" s="304"/>
      <c r="MJR29" s="304"/>
      <c r="MJS29" s="304"/>
      <c r="MJT29" s="304"/>
      <c r="MJU29" s="304"/>
      <c r="MJV29" s="304"/>
      <c r="MJW29" s="304"/>
      <c r="MJX29" s="304"/>
      <c r="MJY29" s="304"/>
      <c r="MJZ29" s="304"/>
      <c r="MKA29" s="304"/>
      <c r="MKB29" s="304"/>
      <c r="MKC29" s="304"/>
      <c r="MKD29" s="304"/>
      <c r="MKE29" s="304"/>
      <c r="MKF29" s="304"/>
      <c r="MKG29" s="304"/>
      <c r="MKH29" s="304"/>
      <c r="MKI29" s="304"/>
      <c r="MKJ29" s="304"/>
      <c r="MKK29" s="304"/>
      <c r="MKL29" s="304"/>
      <c r="MKM29" s="304"/>
      <c r="MKN29" s="304"/>
      <c r="MKO29" s="304"/>
      <c r="MKP29" s="304"/>
      <c r="MKQ29" s="304"/>
      <c r="MKR29" s="304"/>
      <c r="MKS29" s="304"/>
      <c r="MKT29" s="304"/>
      <c r="MKU29" s="304"/>
      <c r="MKV29" s="304"/>
      <c r="MKW29" s="304"/>
      <c r="MKX29" s="304"/>
      <c r="MKY29" s="304"/>
      <c r="MKZ29" s="304"/>
      <c r="MLA29" s="304"/>
      <c r="MLB29" s="304"/>
      <c r="MLC29" s="304"/>
      <c r="MLD29" s="304"/>
      <c r="MLE29" s="304"/>
      <c r="MLF29" s="304"/>
      <c r="MLG29" s="304"/>
      <c r="MLH29" s="304"/>
      <c r="MLI29" s="304"/>
      <c r="MLJ29" s="304"/>
      <c r="MLK29" s="304"/>
      <c r="MLL29" s="304"/>
      <c r="MLM29" s="304"/>
      <c r="MLN29" s="304"/>
      <c r="MLO29" s="304"/>
      <c r="MLP29" s="304"/>
      <c r="MLQ29" s="304"/>
      <c r="MLR29" s="304"/>
      <c r="MLS29" s="304"/>
      <c r="MLT29" s="304"/>
      <c r="MLU29" s="304"/>
      <c r="MLV29" s="304"/>
      <c r="MLW29" s="304"/>
      <c r="MLX29" s="304"/>
      <c r="MLY29" s="304"/>
      <c r="MLZ29" s="304"/>
      <c r="MMA29" s="304"/>
      <c r="MMB29" s="304"/>
      <c r="MMC29" s="304"/>
      <c r="MMD29" s="304"/>
      <c r="MME29" s="304"/>
      <c r="MMF29" s="304"/>
      <c r="MMG29" s="304"/>
      <c r="MMH29" s="304"/>
      <c r="MMI29" s="304"/>
      <c r="MMJ29" s="304"/>
      <c r="MMK29" s="304"/>
      <c r="MML29" s="304"/>
      <c r="MMM29" s="304"/>
      <c r="MMN29" s="304"/>
      <c r="MMO29" s="304"/>
      <c r="MMP29" s="304"/>
      <c r="MMQ29" s="304"/>
      <c r="MMR29" s="304"/>
      <c r="MMS29" s="304"/>
      <c r="MMT29" s="304"/>
      <c r="MMU29" s="304"/>
      <c r="MMV29" s="304"/>
      <c r="MMW29" s="304"/>
      <c r="MMX29" s="304"/>
      <c r="MMY29" s="304"/>
      <c r="MMZ29" s="304"/>
      <c r="MNA29" s="304"/>
      <c r="MNB29" s="304"/>
      <c r="MNC29" s="304"/>
      <c r="MND29" s="304"/>
      <c r="MNE29" s="304"/>
      <c r="MNF29" s="304"/>
      <c r="MNG29" s="304"/>
      <c r="MNH29" s="304"/>
      <c r="MNI29" s="304"/>
      <c r="MNJ29" s="304"/>
      <c r="MNK29" s="304"/>
      <c r="MNL29" s="304"/>
      <c r="MNM29" s="304"/>
      <c r="MNN29" s="304"/>
      <c r="MNO29" s="304"/>
      <c r="MNP29" s="304"/>
      <c r="MNQ29" s="304"/>
      <c r="MNR29" s="304"/>
      <c r="MNS29" s="304"/>
      <c r="MNT29" s="304"/>
      <c r="MNU29" s="304"/>
      <c r="MNV29" s="304"/>
      <c r="MNW29" s="304"/>
      <c r="MNX29" s="304"/>
      <c r="MNY29" s="304"/>
      <c r="MNZ29" s="304"/>
      <c r="MOA29" s="304"/>
      <c r="MOB29" s="304"/>
      <c r="MOC29" s="304"/>
      <c r="MOD29" s="304"/>
      <c r="MOE29" s="304"/>
      <c r="MOF29" s="304"/>
      <c r="MOG29" s="304"/>
      <c r="MOH29" s="304"/>
      <c r="MOI29" s="304"/>
      <c r="MOJ29" s="304"/>
      <c r="MOK29" s="304"/>
      <c r="MOL29" s="304"/>
      <c r="MOM29" s="304"/>
      <c r="MON29" s="304"/>
      <c r="MOO29" s="304"/>
      <c r="MOP29" s="304"/>
      <c r="MOQ29" s="304"/>
      <c r="MOR29" s="304"/>
      <c r="MOS29" s="304"/>
      <c r="MOT29" s="304"/>
      <c r="MOU29" s="304"/>
      <c r="MOV29" s="304"/>
      <c r="MOW29" s="304"/>
      <c r="MOX29" s="304"/>
      <c r="MOY29" s="304"/>
      <c r="MOZ29" s="304"/>
      <c r="MPA29" s="304"/>
      <c r="MPB29" s="304"/>
      <c r="MPC29" s="304"/>
      <c r="MPD29" s="304"/>
      <c r="MPE29" s="304"/>
      <c r="MPF29" s="304"/>
      <c r="MPG29" s="304"/>
      <c r="MPH29" s="304"/>
      <c r="MPI29" s="304"/>
      <c r="MPJ29" s="304"/>
      <c r="MPK29" s="304"/>
      <c r="MPL29" s="304"/>
      <c r="MPM29" s="304"/>
      <c r="MPN29" s="304"/>
      <c r="MPO29" s="304"/>
      <c r="MPP29" s="304"/>
      <c r="MPQ29" s="304"/>
      <c r="MPR29" s="304"/>
      <c r="MPS29" s="304"/>
      <c r="MPT29" s="304"/>
      <c r="MPU29" s="304"/>
      <c r="MPV29" s="304"/>
      <c r="MPW29" s="304"/>
      <c r="MPX29" s="304"/>
      <c r="MPY29" s="304"/>
      <c r="MPZ29" s="304"/>
      <c r="MQA29" s="304"/>
      <c r="MQB29" s="304"/>
      <c r="MQC29" s="304"/>
      <c r="MQD29" s="304"/>
      <c r="MQE29" s="304"/>
      <c r="MQF29" s="304"/>
      <c r="MQG29" s="304"/>
      <c r="MQH29" s="304"/>
      <c r="MQI29" s="304"/>
      <c r="MQJ29" s="304"/>
      <c r="MQK29" s="304"/>
      <c r="MQL29" s="304"/>
      <c r="MQM29" s="304"/>
      <c r="MQN29" s="304"/>
      <c r="MQO29" s="304"/>
      <c r="MQP29" s="304"/>
      <c r="MQQ29" s="304"/>
      <c r="MQR29" s="304"/>
      <c r="MQS29" s="304"/>
      <c r="MQT29" s="304"/>
      <c r="MQU29" s="304"/>
      <c r="MQV29" s="304"/>
      <c r="MQW29" s="304"/>
      <c r="MQX29" s="304"/>
      <c r="MQY29" s="304"/>
      <c r="MQZ29" s="304"/>
      <c r="MRA29" s="304"/>
      <c r="MRB29" s="304"/>
      <c r="MRC29" s="304"/>
      <c r="MRD29" s="304"/>
      <c r="MRE29" s="304"/>
      <c r="MRF29" s="304"/>
      <c r="MRG29" s="304"/>
      <c r="MRH29" s="304"/>
      <c r="MRI29" s="304"/>
      <c r="MRJ29" s="304"/>
      <c r="MRK29" s="304"/>
      <c r="MRL29" s="304"/>
      <c r="MRM29" s="304"/>
      <c r="MRN29" s="304"/>
      <c r="MRO29" s="304"/>
      <c r="MRP29" s="304"/>
      <c r="MRQ29" s="304"/>
      <c r="MRR29" s="304"/>
      <c r="MRS29" s="304"/>
      <c r="MRT29" s="304"/>
      <c r="MRU29" s="304"/>
      <c r="MRV29" s="304"/>
      <c r="MRW29" s="304"/>
      <c r="MRX29" s="304"/>
      <c r="MRY29" s="304"/>
      <c r="MRZ29" s="304"/>
      <c r="MSA29" s="304"/>
      <c r="MSB29" s="304"/>
      <c r="MSC29" s="304"/>
      <c r="MSD29" s="304"/>
      <c r="MSE29" s="304"/>
      <c r="MSF29" s="304"/>
      <c r="MSG29" s="304"/>
      <c r="MSH29" s="304"/>
      <c r="MSI29" s="304"/>
      <c r="MSJ29" s="304"/>
      <c r="MSK29" s="304"/>
      <c r="MSL29" s="304"/>
      <c r="MSM29" s="304"/>
      <c r="MSN29" s="304"/>
      <c r="MSO29" s="304"/>
      <c r="MSP29" s="304"/>
      <c r="MSQ29" s="304"/>
      <c r="MSR29" s="304"/>
      <c r="MSS29" s="304"/>
      <c r="MST29" s="304"/>
      <c r="MSU29" s="304"/>
      <c r="MSV29" s="304"/>
      <c r="MSW29" s="304"/>
      <c r="MSX29" s="304"/>
      <c r="MSY29" s="304"/>
      <c r="MSZ29" s="304"/>
      <c r="MTA29" s="304"/>
      <c r="MTB29" s="304"/>
      <c r="MTC29" s="304"/>
      <c r="MTD29" s="304"/>
      <c r="MTE29" s="304"/>
      <c r="MTF29" s="304"/>
      <c r="MTG29" s="304"/>
      <c r="MTH29" s="304"/>
      <c r="MTI29" s="304"/>
      <c r="MTJ29" s="304"/>
      <c r="MTK29" s="304"/>
      <c r="MTL29" s="304"/>
      <c r="MTM29" s="304"/>
      <c r="MTN29" s="304"/>
      <c r="MTO29" s="304"/>
      <c r="MTP29" s="304"/>
      <c r="MTQ29" s="304"/>
      <c r="MTR29" s="304"/>
      <c r="MTS29" s="304"/>
      <c r="MTT29" s="304"/>
      <c r="MTU29" s="304"/>
      <c r="MTV29" s="304"/>
      <c r="MTW29" s="304"/>
      <c r="MTX29" s="304"/>
      <c r="MTY29" s="304"/>
      <c r="MTZ29" s="304"/>
      <c r="MUA29" s="304"/>
      <c r="MUB29" s="304"/>
      <c r="MUC29" s="304"/>
      <c r="MUD29" s="304"/>
      <c r="MUE29" s="304"/>
      <c r="MUF29" s="304"/>
      <c r="MUG29" s="304"/>
      <c r="MUH29" s="304"/>
      <c r="MUI29" s="304"/>
      <c r="MUJ29" s="304"/>
      <c r="MUK29" s="304"/>
      <c r="MUL29" s="304"/>
      <c r="MUM29" s="304"/>
      <c r="MUN29" s="304"/>
      <c r="MUO29" s="304"/>
      <c r="MUP29" s="304"/>
      <c r="MUQ29" s="304"/>
      <c r="MUR29" s="304"/>
      <c r="MUS29" s="304"/>
      <c r="MUT29" s="304"/>
      <c r="MUU29" s="304"/>
      <c r="MUV29" s="304"/>
      <c r="MUW29" s="304"/>
      <c r="MUX29" s="304"/>
      <c r="MUY29" s="304"/>
      <c r="MUZ29" s="304"/>
      <c r="MVA29" s="304"/>
      <c r="MVB29" s="304"/>
      <c r="MVC29" s="304"/>
      <c r="MVD29" s="304"/>
      <c r="MVE29" s="304"/>
      <c r="MVF29" s="304"/>
      <c r="MVG29" s="304"/>
      <c r="MVH29" s="304"/>
      <c r="MVI29" s="304"/>
      <c r="MVJ29" s="304"/>
      <c r="MVK29" s="304"/>
      <c r="MVL29" s="304"/>
      <c r="MVM29" s="304"/>
      <c r="MVN29" s="304"/>
      <c r="MVO29" s="304"/>
      <c r="MVP29" s="304"/>
      <c r="MVQ29" s="304"/>
      <c r="MVR29" s="304"/>
      <c r="MVS29" s="304"/>
      <c r="MVT29" s="304"/>
      <c r="MVU29" s="304"/>
      <c r="MVV29" s="304"/>
      <c r="MVW29" s="304"/>
      <c r="MVX29" s="304"/>
      <c r="MVY29" s="304"/>
      <c r="MVZ29" s="304"/>
      <c r="MWA29" s="304"/>
      <c r="MWB29" s="304"/>
      <c r="MWC29" s="304"/>
      <c r="MWD29" s="304"/>
      <c r="MWE29" s="304"/>
      <c r="MWF29" s="304"/>
      <c r="MWG29" s="304"/>
      <c r="MWH29" s="304"/>
      <c r="MWI29" s="304"/>
      <c r="MWJ29" s="304"/>
      <c r="MWK29" s="304"/>
      <c r="MWL29" s="304"/>
      <c r="MWM29" s="304"/>
      <c r="MWN29" s="304"/>
      <c r="MWO29" s="304"/>
      <c r="MWP29" s="304"/>
      <c r="MWQ29" s="304"/>
      <c r="MWR29" s="304"/>
      <c r="MWS29" s="304"/>
      <c r="MWT29" s="304"/>
      <c r="MWU29" s="304"/>
      <c r="MWV29" s="304"/>
      <c r="MWW29" s="304"/>
      <c r="MWX29" s="304"/>
      <c r="MWY29" s="304"/>
      <c r="MWZ29" s="304"/>
      <c r="MXA29" s="304"/>
      <c r="MXB29" s="304"/>
      <c r="MXC29" s="304"/>
      <c r="MXD29" s="304"/>
      <c r="MXE29" s="304"/>
      <c r="MXF29" s="304"/>
      <c r="MXG29" s="304"/>
      <c r="MXH29" s="304"/>
      <c r="MXI29" s="304"/>
      <c r="MXJ29" s="304"/>
      <c r="MXK29" s="304"/>
      <c r="MXL29" s="304"/>
      <c r="MXM29" s="304"/>
      <c r="MXN29" s="304"/>
      <c r="MXO29" s="304"/>
      <c r="MXP29" s="304"/>
      <c r="MXQ29" s="304"/>
      <c r="MXR29" s="304"/>
      <c r="MXS29" s="304"/>
      <c r="MXT29" s="304"/>
      <c r="MXU29" s="304"/>
      <c r="MXV29" s="304"/>
      <c r="MXW29" s="304"/>
      <c r="MXX29" s="304"/>
      <c r="MXY29" s="304"/>
      <c r="MXZ29" s="304"/>
      <c r="MYA29" s="304"/>
      <c r="MYB29" s="304"/>
      <c r="MYC29" s="304"/>
      <c r="MYD29" s="304"/>
      <c r="MYE29" s="304"/>
      <c r="MYF29" s="304"/>
      <c r="MYG29" s="304"/>
      <c r="MYH29" s="304"/>
      <c r="MYI29" s="304"/>
      <c r="MYJ29" s="304"/>
      <c r="MYK29" s="304"/>
      <c r="MYL29" s="304"/>
      <c r="MYM29" s="304"/>
      <c r="MYN29" s="304"/>
      <c r="MYO29" s="304"/>
      <c r="MYP29" s="304"/>
      <c r="MYQ29" s="304"/>
      <c r="MYR29" s="304"/>
      <c r="MYS29" s="304"/>
      <c r="MYT29" s="304"/>
      <c r="MYU29" s="304"/>
      <c r="MYV29" s="304"/>
      <c r="MYW29" s="304"/>
      <c r="MYX29" s="304"/>
      <c r="MYY29" s="304"/>
      <c r="MYZ29" s="304"/>
      <c r="MZA29" s="304"/>
      <c r="MZB29" s="304"/>
      <c r="MZC29" s="304"/>
      <c r="MZD29" s="304"/>
      <c r="MZE29" s="304"/>
      <c r="MZF29" s="304"/>
      <c r="MZG29" s="304"/>
      <c r="MZH29" s="304"/>
      <c r="MZI29" s="304"/>
      <c r="MZJ29" s="304"/>
      <c r="MZK29" s="304"/>
      <c r="MZL29" s="304"/>
      <c r="MZM29" s="304"/>
      <c r="MZN29" s="304"/>
      <c r="MZO29" s="304"/>
      <c r="MZP29" s="304"/>
      <c r="MZQ29" s="304"/>
      <c r="MZR29" s="304"/>
      <c r="MZS29" s="304"/>
      <c r="MZT29" s="304"/>
      <c r="MZU29" s="304"/>
      <c r="MZV29" s="304"/>
      <c r="MZW29" s="304"/>
      <c r="MZX29" s="304"/>
      <c r="MZY29" s="304"/>
      <c r="MZZ29" s="304"/>
      <c r="NAA29" s="304"/>
      <c r="NAB29" s="304"/>
      <c r="NAC29" s="304"/>
      <c r="NAD29" s="304"/>
      <c r="NAE29" s="304"/>
      <c r="NAF29" s="304"/>
      <c r="NAG29" s="304"/>
      <c r="NAH29" s="304"/>
      <c r="NAI29" s="304"/>
      <c r="NAJ29" s="304"/>
      <c r="NAK29" s="304"/>
      <c r="NAL29" s="304"/>
      <c r="NAM29" s="304"/>
      <c r="NAN29" s="304"/>
      <c r="NAO29" s="304"/>
      <c r="NAP29" s="304"/>
      <c r="NAQ29" s="304"/>
      <c r="NAR29" s="304"/>
      <c r="NAS29" s="304"/>
      <c r="NAT29" s="304"/>
      <c r="NAU29" s="304"/>
      <c r="NAV29" s="304"/>
      <c r="NAW29" s="304"/>
      <c r="NAX29" s="304"/>
      <c r="NAY29" s="304"/>
      <c r="NAZ29" s="304"/>
      <c r="NBA29" s="304"/>
      <c r="NBB29" s="304"/>
      <c r="NBC29" s="304"/>
      <c r="NBD29" s="304"/>
      <c r="NBE29" s="304"/>
      <c r="NBF29" s="304"/>
      <c r="NBG29" s="304"/>
      <c r="NBH29" s="304"/>
      <c r="NBI29" s="304"/>
      <c r="NBJ29" s="304"/>
      <c r="NBK29" s="304"/>
      <c r="NBL29" s="304"/>
      <c r="NBM29" s="304"/>
      <c r="NBN29" s="304"/>
      <c r="NBO29" s="304"/>
      <c r="NBP29" s="304"/>
      <c r="NBQ29" s="304"/>
      <c r="NBR29" s="304"/>
      <c r="NBS29" s="304"/>
      <c r="NBT29" s="304"/>
      <c r="NBU29" s="304"/>
      <c r="NBV29" s="304"/>
      <c r="NBW29" s="304"/>
      <c r="NBX29" s="304"/>
      <c r="NBY29" s="304"/>
      <c r="NBZ29" s="304"/>
      <c r="NCA29" s="304"/>
      <c r="NCB29" s="304"/>
      <c r="NCC29" s="304"/>
      <c r="NCD29" s="304"/>
      <c r="NCE29" s="304"/>
      <c r="NCF29" s="304"/>
      <c r="NCG29" s="304"/>
      <c r="NCH29" s="304"/>
      <c r="NCI29" s="304"/>
      <c r="NCJ29" s="304"/>
      <c r="NCK29" s="304"/>
      <c r="NCL29" s="304"/>
      <c r="NCM29" s="304"/>
      <c r="NCN29" s="304"/>
      <c r="NCO29" s="304"/>
      <c r="NCP29" s="304"/>
      <c r="NCQ29" s="304"/>
      <c r="NCR29" s="304"/>
      <c r="NCS29" s="304"/>
      <c r="NCT29" s="304"/>
      <c r="NCU29" s="304"/>
      <c r="NCV29" s="304"/>
      <c r="NCW29" s="304"/>
      <c r="NCX29" s="304"/>
      <c r="NCY29" s="304"/>
      <c r="NCZ29" s="304"/>
      <c r="NDA29" s="304"/>
      <c r="NDB29" s="304"/>
      <c r="NDC29" s="304"/>
      <c r="NDD29" s="304"/>
      <c r="NDE29" s="304"/>
      <c r="NDF29" s="304"/>
      <c r="NDG29" s="304"/>
      <c r="NDH29" s="304"/>
      <c r="NDI29" s="304"/>
      <c r="NDJ29" s="304"/>
      <c r="NDK29" s="304"/>
      <c r="NDL29" s="304"/>
      <c r="NDM29" s="304"/>
      <c r="NDN29" s="304"/>
      <c r="NDO29" s="304"/>
      <c r="NDP29" s="304"/>
      <c r="NDQ29" s="304"/>
      <c r="NDR29" s="304"/>
      <c r="NDS29" s="304"/>
      <c r="NDT29" s="304"/>
      <c r="NDU29" s="304"/>
      <c r="NDV29" s="304"/>
      <c r="NDW29" s="304"/>
      <c r="NDX29" s="304"/>
      <c r="NDY29" s="304"/>
      <c r="NDZ29" s="304"/>
      <c r="NEA29" s="304"/>
      <c r="NEB29" s="304"/>
      <c r="NEC29" s="304"/>
      <c r="NED29" s="304"/>
      <c r="NEE29" s="304"/>
      <c r="NEF29" s="304"/>
      <c r="NEG29" s="304"/>
      <c r="NEH29" s="304"/>
      <c r="NEI29" s="304"/>
      <c r="NEJ29" s="304"/>
      <c r="NEK29" s="304"/>
      <c r="NEL29" s="304"/>
      <c r="NEM29" s="304"/>
      <c r="NEN29" s="304"/>
      <c r="NEO29" s="304"/>
      <c r="NEP29" s="304"/>
      <c r="NEQ29" s="304"/>
      <c r="NER29" s="304"/>
      <c r="NES29" s="304"/>
      <c r="NET29" s="304"/>
      <c r="NEU29" s="304"/>
      <c r="NEV29" s="304"/>
      <c r="NEW29" s="304"/>
      <c r="NEX29" s="304"/>
      <c r="NEY29" s="304"/>
      <c r="NEZ29" s="304"/>
      <c r="NFA29" s="304"/>
      <c r="NFB29" s="304"/>
      <c r="NFC29" s="304"/>
      <c r="NFD29" s="304"/>
      <c r="NFE29" s="304"/>
      <c r="NFF29" s="304"/>
      <c r="NFG29" s="304"/>
      <c r="NFH29" s="304"/>
      <c r="NFI29" s="304"/>
      <c r="NFJ29" s="304"/>
      <c r="NFK29" s="304"/>
      <c r="NFL29" s="304"/>
      <c r="NFM29" s="304"/>
      <c r="NFN29" s="304"/>
      <c r="NFO29" s="304"/>
      <c r="NFP29" s="304"/>
      <c r="NFQ29" s="304"/>
      <c r="NFR29" s="304"/>
      <c r="NFS29" s="304"/>
      <c r="NFT29" s="304"/>
      <c r="NFU29" s="304"/>
      <c r="NFV29" s="304"/>
      <c r="NFW29" s="304"/>
      <c r="NFX29" s="304"/>
      <c r="NFY29" s="304"/>
      <c r="NFZ29" s="304"/>
      <c r="NGA29" s="304"/>
      <c r="NGB29" s="304"/>
      <c r="NGC29" s="304"/>
      <c r="NGD29" s="304"/>
      <c r="NGE29" s="304"/>
      <c r="NGF29" s="304"/>
      <c r="NGG29" s="304"/>
      <c r="NGH29" s="304"/>
      <c r="NGI29" s="304"/>
      <c r="NGJ29" s="304"/>
      <c r="NGK29" s="304"/>
      <c r="NGL29" s="304"/>
      <c r="NGM29" s="304"/>
      <c r="NGN29" s="304"/>
      <c r="NGO29" s="304"/>
      <c r="NGP29" s="304"/>
      <c r="NGQ29" s="304"/>
      <c r="NGR29" s="304"/>
      <c r="NGS29" s="304"/>
      <c r="NGT29" s="304"/>
      <c r="NGU29" s="304"/>
      <c r="NGV29" s="304"/>
      <c r="NGW29" s="304"/>
      <c r="NGX29" s="304"/>
      <c r="NGY29" s="304"/>
      <c r="NGZ29" s="304"/>
      <c r="NHA29" s="304"/>
      <c r="NHB29" s="304"/>
      <c r="NHC29" s="304"/>
      <c r="NHD29" s="304"/>
      <c r="NHE29" s="304"/>
      <c r="NHF29" s="304"/>
      <c r="NHG29" s="304"/>
      <c r="NHH29" s="304"/>
      <c r="NHI29" s="304"/>
      <c r="NHJ29" s="304"/>
      <c r="NHK29" s="304"/>
      <c r="NHL29" s="304"/>
      <c r="NHM29" s="304"/>
      <c r="NHN29" s="304"/>
      <c r="NHO29" s="304"/>
      <c r="NHP29" s="304"/>
      <c r="NHQ29" s="304"/>
      <c r="NHR29" s="304"/>
      <c r="NHS29" s="304"/>
      <c r="NHT29" s="304"/>
      <c r="NHU29" s="304"/>
      <c r="NHV29" s="304"/>
      <c r="NHW29" s="304"/>
      <c r="NHX29" s="304"/>
      <c r="NHY29" s="304"/>
      <c r="NHZ29" s="304"/>
      <c r="NIA29" s="304"/>
      <c r="NIB29" s="304"/>
      <c r="NIC29" s="304"/>
      <c r="NID29" s="304"/>
      <c r="NIE29" s="304"/>
      <c r="NIF29" s="304"/>
      <c r="NIG29" s="304"/>
      <c r="NIH29" s="304"/>
      <c r="NII29" s="304"/>
      <c r="NIJ29" s="304"/>
      <c r="NIK29" s="304"/>
      <c r="NIL29" s="304"/>
      <c r="NIM29" s="304"/>
      <c r="NIN29" s="304"/>
      <c r="NIO29" s="304"/>
      <c r="NIP29" s="304"/>
      <c r="NIQ29" s="304"/>
      <c r="NIR29" s="304"/>
      <c r="NIS29" s="304"/>
      <c r="NIT29" s="304"/>
      <c r="NIU29" s="304"/>
      <c r="NIV29" s="304"/>
      <c r="NIW29" s="304"/>
      <c r="NIX29" s="304"/>
      <c r="NIY29" s="304"/>
      <c r="NIZ29" s="304"/>
      <c r="NJA29" s="304"/>
      <c r="NJB29" s="304"/>
      <c r="NJC29" s="304"/>
      <c r="NJD29" s="304"/>
      <c r="NJE29" s="304"/>
      <c r="NJF29" s="304"/>
      <c r="NJG29" s="304"/>
      <c r="NJH29" s="304"/>
      <c r="NJI29" s="304"/>
      <c r="NJJ29" s="304"/>
      <c r="NJK29" s="304"/>
      <c r="NJL29" s="304"/>
      <c r="NJM29" s="304"/>
      <c r="NJN29" s="304"/>
      <c r="NJO29" s="304"/>
      <c r="NJP29" s="304"/>
      <c r="NJQ29" s="304"/>
      <c r="NJR29" s="304"/>
      <c r="NJS29" s="304"/>
      <c r="NJT29" s="304"/>
      <c r="NJU29" s="304"/>
      <c r="NJV29" s="304"/>
      <c r="NJW29" s="304"/>
      <c r="NJX29" s="304"/>
      <c r="NJY29" s="304"/>
      <c r="NJZ29" s="304"/>
      <c r="NKA29" s="304"/>
      <c r="NKB29" s="304"/>
      <c r="NKC29" s="304"/>
      <c r="NKD29" s="304"/>
      <c r="NKE29" s="304"/>
      <c r="NKF29" s="304"/>
      <c r="NKG29" s="304"/>
      <c r="NKH29" s="304"/>
      <c r="NKI29" s="304"/>
      <c r="NKJ29" s="304"/>
      <c r="NKK29" s="304"/>
      <c r="NKL29" s="304"/>
      <c r="NKM29" s="304"/>
      <c r="NKN29" s="304"/>
      <c r="NKO29" s="304"/>
      <c r="NKP29" s="304"/>
      <c r="NKQ29" s="304"/>
      <c r="NKR29" s="304"/>
      <c r="NKS29" s="304"/>
      <c r="NKT29" s="304"/>
      <c r="NKU29" s="304"/>
      <c r="NKV29" s="304"/>
      <c r="NKW29" s="304"/>
      <c r="NKX29" s="304"/>
      <c r="NKY29" s="304"/>
      <c r="NKZ29" s="304"/>
      <c r="NLA29" s="304"/>
      <c r="NLB29" s="304"/>
      <c r="NLC29" s="304"/>
      <c r="NLD29" s="304"/>
      <c r="NLE29" s="304"/>
      <c r="NLF29" s="304"/>
      <c r="NLG29" s="304"/>
      <c r="NLH29" s="304"/>
      <c r="NLI29" s="304"/>
      <c r="NLJ29" s="304"/>
      <c r="NLK29" s="304"/>
      <c r="NLL29" s="304"/>
      <c r="NLM29" s="304"/>
      <c r="NLN29" s="304"/>
      <c r="NLO29" s="304"/>
      <c r="NLP29" s="304"/>
      <c r="NLQ29" s="304"/>
      <c r="NLR29" s="304"/>
      <c r="NLS29" s="304"/>
      <c r="NLT29" s="304"/>
      <c r="NLU29" s="304"/>
      <c r="NLV29" s="304"/>
      <c r="NLW29" s="304"/>
      <c r="NLX29" s="304"/>
      <c r="NLY29" s="304"/>
      <c r="NLZ29" s="304"/>
      <c r="NMA29" s="304"/>
      <c r="NMB29" s="304"/>
      <c r="NMC29" s="304"/>
      <c r="NMD29" s="304"/>
      <c r="NME29" s="304"/>
      <c r="NMF29" s="304"/>
      <c r="NMG29" s="304"/>
      <c r="NMH29" s="304"/>
      <c r="NMI29" s="304"/>
      <c r="NMJ29" s="304"/>
      <c r="NMK29" s="304"/>
      <c r="NML29" s="304"/>
      <c r="NMM29" s="304"/>
      <c r="NMN29" s="304"/>
      <c r="NMO29" s="304"/>
      <c r="NMP29" s="304"/>
      <c r="NMQ29" s="304"/>
      <c r="NMR29" s="304"/>
      <c r="NMS29" s="304"/>
      <c r="NMT29" s="304"/>
      <c r="NMU29" s="304"/>
      <c r="NMV29" s="304"/>
      <c r="NMW29" s="304"/>
      <c r="NMX29" s="304"/>
      <c r="NMY29" s="304"/>
      <c r="NMZ29" s="304"/>
      <c r="NNA29" s="304"/>
      <c r="NNB29" s="304"/>
      <c r="NNC29" s="304"/>
      <c r="NND29" s="304"/>
      <c r="NNE29" s="304"/>
      <c r="NNF29" s="304"/>
      <c r="NNG29" s="304"/>
      <c r="NNH29" s="304"/>
      <c r="NNI29" s="304"/>
      <c r="NNJ29" s="304"/>
      <c r="NNK29" s="304"/>
      <c r="NNL29" s="304"/>
      <c r="NNM29" s="304"/>
      <c r="NNN29" s="304"/>
      <c r="NNO29" s="304"/>
      <c r="NNP29" s="304"/>
      <c r="NNQ29" s="304"/>
      <c r="NNR29" s="304"/>
      <c r="NNS29" s="304"/>
      <c r="NNT29" s="304"/>
      <c r="NNU29" s="304"/>
      <c r="NNV29" s="304"/>
      <c r="NNW29" s="304"/>
      <c r="NNX29" s="304"/>
      <c r="NNY29" s="304"/>
      <c r="NNZ29" s="304"/>
      <c r="NOA29" s="304"/>
      <c r="NOB29" s="304"/>
      <c r="NOC29" s="304"/>
      <c r="NOD29" s="304"/>
      <c r="NOE29" s="304"/>
      <c r="NOF29" s="304"/>
      <c r="NOG29" s="304"/>
      <c r="NOH29" s="304"/>
      <c r="NOI29" s="304"/>
      <c r="NOJ29" s="304"/>
      <c r="NOK29" s="304"/>
      <c r="NOL29" s="304"/>
      <c r="NOM29" s="304"/>
      <c r="NON29" s="304"/>
      <c r="NOO29" s="304"/>
      <c r="NOP29" s="304"/>
      <c r="NOQ29" s="304"/>
      <c r="NOR29" s="304"/>
      <c r="NOS29" s="304"/>
      <c r="NOT29" s="304"/>
      <c r="NOU29" s="304"/>
      <c r="NOV29" s="304"/>
      <c r="NOW29" s="304"/>
      <c r="NOX29" s="304"/>
      <c r="NOY29" s="304"/>
      <c r="NOZ29" s="304"/>
      <c r="NPA29" s="304"/>
      <c r="NPB29" s="304"/>
      <c r="NPC29" s="304"/>
      <c r="NPD29" s="304"/>
      <c r="NPE29" s="304"/>
      <c r="NPF29" s="304"/>
      <c r="NPG29" s="304"/>
      <c r="NPH29" s="304"/>
      <c r="NPI29" s="304"/>
      <c r="NPJ29" s="304"/>
      <c r="NPK29" s="304"/>
      <c r="NPL29" s="304"/>
      <c r="NPM29" s="304"/>
      <c r="NPN29" s="304"/>
      <c r="NPO29" s="304"/>
      <c r="NPP29" s="304"/>
      <c r="NPQ29" s="304"/>
      <c r="NPR29" s="304"/>
      <c r="NPS29" s="304"/>
      <c r="NPT29" s="304"/>
      <c r="NPU29" s="304"/>
      <c r="NPV29" s="304"/>
      <c r="NPW29" s="304"/>
      <c r="NPX29" s="304"/>
      <c r="NPY29" s="304"/>
      <c r="NPZ29" s="304"/>
      <c r="NQA29" s="304"/>
      <c r="NQB29" s="304"/>
      <c r="NQC29" s="304"/>
      <c r="NQD29" s="304"/>
      <c r="NQE29" s="304"/>
      <c r="NQF29" s="304"/>
      <c r="NQG29" s="304"/>
      <c r="NQH29" s="304"/>
      <c r="NQI29" s="304"/>
      <c r="NQJ29" s="304"/>
      <c r="NQK29" s="304"/>
      <c r="NQL29" s="304"/>
      <c r="NQM29" s="304"/>
      <c r="NQN29" s="304"/>
      <c r="NQO29" s="304"/>
      <c r="NQP29" s="304"/>
      <c r="NQQ29" s="304"/>
      <c r="NQR29" s="304"/>
      <c r="NQS29" s="304"/>
      <c r="NQT29" s="304"/>
      <c r="NQU29" s="304"/>
      <c r="NQV29" s="304"/>
      <c r="NQW29" s="304"/>
      <c r="NQX29" s="304"/>
      <c r="NQY29" s="304"/>
      <c r="NQZ29" s="304"/>
      <c r="NRA29" s="304"/>
      <c r="NRB29" s="304"/>
      <c r="NRC29" s="304"/>
      <c r="NRD29" s="304"/>
      <c r="NRE29" s="304"/>
      <c r="NRF29" s="304"/>
      <c r="NRG29" s="304"/>
      <c r="NRH29" s="304"/>
      <c r="NRI29" s="304"/>
      <c r="NRJ29" s="304"/>
      <c r="NRK29" s="304"/>
      <c r="NRL29" s="304"/>
      <c r="NRM29" s="304"/>
      <c r="NRN29" s="304"/>
      <c r="NRO29" s="304"/>
      <c r="NRP29" s="304"/>
      <c r="NRQ29" s="304"/>
      <c r="NRR29" s="304"/>
      <c r="NRS29" s="304"/>
      <c r="NRT29" s="304"/>
      <c r="NRU29" s="304"/>
      <c r="NRV29" s="304"/>
      <c r="NRW29" s="304"/>
      <c r="NRX29" s="304"/>
      <c r="NRY29" s="304"/>
      <c r="NRZ29" s="304"/>
      <c r="NSA29" s="304"/>
      <c r="NSB29" s="304"/>
      <c r="NSC29" s="304"/>
      <c r="NSD29" s="304"/>
      <c r="NSE29" s="304"/>
      <c r="NSF29" s="304"/>
      <c r="NSG29" s="304"/>
      <c r="NSH29" s="304"/>
      <c r="NSI29" s="304"/>
      <c r="NSJ29" s="304"/>
      <c r="NSK29" s="304"/>
      <c r="NSL29" s="304"/>
      <c r="NSM29" s="304"/>
      <c r="NSN29" s="304"/>
      <c r="NSO29" s="304"/>
      <c r="NSP29" s="304"/>
      <c r="NSQ29" s="304"/>
      <c r="NSR29" s="304"/>
      <c r="NSS29" s="304"/>
      <c r="NST29" s="304"/>
      <c r="NSU29" s="304"/>
      <c r="NSV29" s="304"/>
      <c r="NSW29" s="304"/>
      <c r="NSX29" s="304"/>
      <c r="NSY29" s="304"/>
      <c r="NSZ29" s="304"/>
      <c r="NTA29" s="304"/>
      <c r="NTB29" s="304"/>
      <c r="NTC29" s="304"/>
      <c r="NTD29" s="304"/>
      <c r="NTE29" s="304"/>
      <c r="NTF29" s="304"/>
      <c r="NTG29" s="304"/>
      <c r="NTH29" s="304"/>
      <c r="NTI29" s="304"/>
      <c r="NTJ29" s="304"/>
      <c r="NTK29" s="304"/>
      <c r="NTL29" s="304"/>
      <c r="NTM29" s="304"/>
      <c r="NTN29" s="304"/>
      <c r="NTO29" s="304"/>
      <c r="NTP29" s="304"/>
      <c r="NTQ29" s="304"/>
      <c r="NTR29" s="304"/>
      <c r="NTS29" s="304"/>
      <c r="NTT29" s="304"/>
      <c r="NTU29" s="304"/>
      <c r="NTV29" s="304"/>
      <c r="NTW29" s="304"/>
      <c r="NTX29" s="304"/>
      <c r="NTY29" s="304"/>
      <c r="NTZ29" s="304"/>
      <c r="NUA29" s="304"/>
      <c r="NUB29" s="304"/>
      <c r="NUC29" s="304"/>
      <c r="NUD29" s="304"/>
      <c r="NUE29" s="304"/>
      <c r="NUF29" s="304"/>
      <c r="NUG29" s="304"/>
      <c r="NUH29" s="304"/>
      <c r="NUI29" s="304"/>
      <c r="NUJ29" s="304"/>
      <c r="NUK29" s="304"/>
      <c r="NUL29" s="304"/>
      <c r="NUM29" s="304"/>
      <c r="NUN29" s="304"/>
      <c r="NUO29" s="304"/>
      <c r="NUP29" s="304"/>
      <c r="NUQ29" s="304"/>
      <c r="NUR29" s="304"/>
      <c r="NUS29" s="304"/>
      <c r="NUT29" s="304"/>
      <c r="NUU29" s="304"/>
      <c r="NUV29" s="304"/>
      <c r="NUW29" s="304"/>
      <c r="NUX29" s="304"/>
      <c r="NUY29" s="304"/>
      <c r="NUZ29" s="304"/>
      <c r="NVA29" s="304"/>
      <c r="NVB29" s="304"/>
      <c r="NVC29" s="304"/>
      <c r="NVD29" s="304"/>
      <c r="NVE29" s="304"/>
      <c r="NVF29" s="304"/>
      <c r="NVG29" s="304"/>
      <c r="NVH29" s="304"/>
      <c r="NVI29" s="304"/>
      <c r="NVJ29" s="304"/>
      <c r="NVK29" s="304"/>
      <c r="NVL29" s="304"/>
      <c r="NVM29" s="304"/>
      <c r="NVN29" s="304"/>
      <c r="NVO29" s="304"/>
      <c r="NVP29" s="304"/>
      <c r="NVQ29" s="304"/>
      <c r="NVR29" s="304"/>
      <c r="NVS29" s="304"/>
      <c r="NVT29" s="304"/>
      <c r="NVU29" s="304"/>
      <c r="NVV29" s="304"/>
      <c r="NVW29" s="304"/>
      <c r="NVX29" s="304"/>
      <c r="NVY29" s="304"/>
      <c r="NVZ29" s="304"/>
      <c r="NWA29" s="304"/>
      <c r="NWB29" s="304"/>
      <c r="NWC29" s="304"/>
      <c r="NWD29" s="304"/>
      <c r="NWE29" s="304"/>
      <c r="NWF29" s="304"/>
      <c r="NWG29" s="304"/>
      <c r="NWH29" s="304"/>
      <c r="NWI29" s="304"/>
      <c r="NWJ29" s="304"/>
      <c r="NWK29" s="304"/>
      <c r="NWL29" s="304"/>
      <c r="NWM29" s="304"/>
      <c r="NWN29" s="304"/>
      <c r="NWO29" s="304"/>
      <c r="NWP29" s="304"/>
      <c r="NWQ29" s="304"/>
      <c r="NWR29" s="304"/>
      <c r="NWS29" s="304"/>
      <c r="NWT29" s="304"/>
      <c r="NWU29" s="304"/>
      <c r="NWV29" s="304"/>
      <c r="NWW29" s="304"/>
      <c r="NWX29" s="304"/>
      <c r="NWY29" s="304"/>
      <c r="NWZ29" s="304"/>
      <c r="NXA29" s="304"/>
      <c r="NXB29" s="304"/>
      <c r="NXC29" s="304"/>
      <c r="NXD29" s="304"/>
      <c r="NXE29" s="304"/>
      <c r="NXF29" s="304"/>
      <c r="NXG29" s="304"/>
      <c r="NXH29" s="304"/>
      <c r="NXI29" s="304"/>
      <c r="NXJ29" s="304"/>
      <c r="NXK29" s="304"/>
      <c r="NXL29" s="304"/>
      <c r="NXM29" s="304"/>
      <c r="NXN29" s="304"/>
      <c r="NXO29" s="304"/>
      <c r="NXP29" s="304"/>
      <c r="NXQ29" s="304"/>
      <c r="NXR29" s="304"/>
      <c r="NXS29" s="304"/>
      <c r="NXT29" s="304"/>
      <c r="NXU29" s="304"/>
      <c r="NXV29" s="304"/>
      <c r="NXW29" s="304"/>
      <c r="NXX29" s="304"/>
      <c r="NXY29" s="304"/>
      <c r="NXZ29" s="304"/>
      <c r="NYA29" s="304"/>
      <c r="NYB29" s="304"/>
      <c r="NYC29" s="304"/>
      <c r="NYD29" s="304"/>
      <c r="NYE29" s="304"/>
      <c r="NYF29" s="304"/>
      <c r="NYG29" s="304"/>
      <c r="NYH29" s="304"/>
      <c r="NYI29" s="304"/>
      <c r="NYJ29" s="304"/>
      <c r="NYK29" s="304"/>
      <c r="NYL29" s="304"/>
      <c r="NYM29" s="304"/>
      <c r="NYN29" s="304"/>
      <c r="NYO29" s="304"/>
      <c r="NYP29" s="304"/>
      <c r="NYQ29" s="304"/>
      <c r="NYR29" s="304"/>
      <c r="NYS29" s="304"/>
      <c r="NYT29" s="304"/>
      <c r="NYU29" s="304"/>
      <c r="NYV29" s="304"/>
      <c r="NYW29" s="304"/>
      <c r="NYX29" s="304"/>
      <c r="NYY29" s="304"/>
      <c r="NYZ29" s="304"/>
      <c r="NZA29" s="304"/>
      <c r="NZB29" s="304"/>
      <c r="NZC29" s="304"/>
      <c r="NZD29" s="304"/>
      <c r="NZE29" s="304"/>
      <c r="NZF29" s="304"/>
      <c r="NZG29" s="304"/>
      <c r="NZH29" s="304"/>
      <c r="NZI29" s="304"/>
      <c r="NZJ29" s="304"/>
      <c r="NZK29" s="304"/>
      <c r="NZL29" s="304"/>
      <c r="NZM29" s="304"/>
      <c r="NZN29" s="304"/>
      <c r="NZO29" s="304"/>
      <c r="NZP29" s="304"/>
      <c r="NZQ29" s="304"/>
      <c r="NZR29" s="304"/>
      <c r="NZS29" s="304"/>
      <c r="NZT29" s="304"/>
      <c r="NZU29" s="304"/>
      <c r="NZV29" s="304"/>
      <c r="NZW29" s="304"/>
      <c r="NZX29" s="304"/>
      <c r="NZY29" s="304"/>
      <c r="NZZ29" s="304"/>
      <c r="OAA29" s="304"/>
      <c r="OAB29" s="304"/>
      <c r="OAC29" s="304"/>
      <c r="OAD29" s="304"/>
      <c r="OAE29" s="304"/>
      <c r="OAF29" s="304"/>
      <c r="OAG29" s="304"/>
      <c r="OAH29" s="304"/>
      <c r="OAI29" s="304"/>
      <c r="OAJ29" s="304"/>
      <c r="OAK29" s="304"/>
      <c r="OAL29" s="304"/>
      <c r="OAM29" s="304"/>
      <c r="OAN29" s="304"/>
      <c r="OAO29" s="304"/>
      <c r="OAP29" s="304"/>
      <c r="OAQ29" s="304"/>
      <c r="OAR29" s="304"/>
      <c r="OAS29" s="304"/>
      <c r="OAT29" s="304"/>
      <c r="OAU29" s="304"/>
      <c r="OAV29" s="304"/>
      <c r="OAW29" s="304"/>
      <c r="OAX29" s="304"/>
      <c r="OAY29" s="304"/>
      <c r="OAZ29" s="304"/>
      <c r="OBA29" s="304"/>
      <c r="OBB29" s="304"/>
      <c r="OBC29" s="304"/>
      <c r="OBD29" s="304"/>
      <c r="OBE29" s="304"/>
      <c r="OBF29" s="304"/>
      <c r="OBG29" s="304"/>
      <c r="OBH29" s="304"/>
      <c r="OBI29" s="304"/>
      <c r="OBJ29" s="304"/>
      <c r="OBK29" s="304"/>
      <c r="OBL29" s="304"/>
      <c r="OBM29" s="304"/>
      <c r="OBN29" s="304"/>
      <c r="OBO29" s="304"/>
      <c r="OBP29" s="304"/>
      <c r="OBQ29" s="304"/>
      <c r="OBR29" s="304"/>
      <c r="OBS29" s="304"/>
      <c r="OBT29" s="304"/>
      <c r="OBU29" s="304"/>
      <c r="OBV29" s="304"/>
      <c r="OBW29" s="304"/>
      <c r="OBX29" s="304"/>
      <c r="OBY29" s="304"/>
      <c r="OBZ29" s="304"/>
      <c r="OCA29" s="304"/>
      <c r="OCB29" s="304"/>
      <c r="OCC29" s="304"/>
      <c r="OCD29" s="304"/>
      <c r="OCE29" s="304"/>
      <c r="OCF29" s="304"/>
      <c r="OCG29" s="304"/>
      <c r="OCH29" s="304"/>
      <c r="OCI29" s="304"/>
      <c r="OCJ29" s="304"/>
      <c r="OCK29" s="304"/>
      <c r="OCL29" s="304"/>
      <c r="OCM29" s="304"/>
      <c r="OCN29" s="304"/>
      <c r="OCO29" s="304"/>
      <c r="OCP29" s="304"/>
      <c r="OCQ29" s="304"/>
      <c r="OCR29" s="304"/>
      <c r="OCS29" s="304"/>
      <c r="OCT29" s="304"/>
      <c r="OCU29" s="304"/>
      <c r="OCV29" s="304"/>
      <c r="OCW29" s="304"/>
      <c r="OCX29" s="304"/>
      <c r="OCY29" s="304"/>
      <c r="OCZ29" s="304"/>
      <c r="ODA29" s="304"/>
      <c r="ODB29" s="304"/>
      <c r="ODC29" s="304"/>
      <c r="ODD29" s="304"/>
      <c r="ODE29" s="304"/>
      <c r="ODF29" s="304"/>
      <c r="ODG29" s="304"/>
      <c r="ODH29" s="304"/>
      <c r="ODI29" s="304"/>
      <c r="ODJ29" s="304"/>
      <c r="ODK29" s="304"/>
      <c r="ODL29" s="304"/>
      <c r="ODM29" s="304"/>
      <c r="ODN29" s="304"/>
      <c r="ODO29" s="304"/>
      <c r="ODP29" s="304"/>
      <c r="ODQ29" s="304"/>
      <c r="ODR29" s="304"/>
      <c r="ODS29" s="304"/>
      <c r="ODT29" s="304"/>
      <c r="ODU29" s="304"/>
      <c r="ODV29" s="304"/>
      <c r="ODW29" s="304"/>
      <c r="ODX29" s="304"/>
      <c r="ODY29" s="304"/>
      <c r="ODZ29" s="304"/>
      <c r="OEA29" s="304"/>
      <c r="OEB29" s="304"/>
      <c r="OEC29" s="304"/>
      <c r="OED29" s="304"/>
      <c r="OEE29" s="304"/>
      <c r="OEF29" s="304"/>
      <c r="OEG29" s="304"/>
      <c r="OEH29" s="304"/>
      <c r="OEI29" s="304"/>
      <c r="OEJ29" s="304"/>
      <c r="OEK29" s="304"/>
      <c r="OEL29" s="304"/>
      <c r="OEM29" s="304"/>
      <c r="OEN29" s="304"/>
      <c r="OEO29" s="304"/>
      <c r="OEP29" s="304"/>
      <c r="OEQ29" s="304"/>
      <c r="OER29" s="304"/>
      <c r="OES29" s="304"/>
      <c r="OET29" s="304"/>
      <c r="OEU29" s="304"/>
      <c r="OEV29" s="304"/>
      <c r="OEW29" s="304"/>
      <c r="OEX29" s="304"/>
      <c r="OEY29" s="304"/>
      <c r="OEZ29" s="304"/>
      <c r="OFA29" s="304"/>
      <c r="OFB29" s="304"/>
      <c r="OFC29" s="304"/>
      <c r="OFD29" s="304"/>
      <c r="OFE29" s="304"/>
      <c r="OFF29" s="304"/>
      <c r="OFG29" s="304"/>
      <c r="OFH29" s="304"/>
      <c r="OFI29" s="304"/>
      <c r="OFJ29" s="304"/>
      <c r="OFK29" s="304"/>
      <c r="OFL29" s="304"/>
      <c r="OFM29" s="304"/>
      <c r="OFN29" s="304"/>
      <c r="OFO29" s="304"/>
      <c r="OFP29" s="304"/>
      <c r="OFQ29" s="304"/>
      <c r="OFR29" s="304"/>
      <c r="OFS29" s="304"/>
      <c r="OFT29" s="304"/>
      <c r="OFU29" s="304"/>
      <c r="OFV29" s="304"/>
      <c r="OFW29" s="304"/>
      <c r="OFX29" s="304"/>
      <c r="OFY29" s="304"/>
      <c r="OFZ29" s="304"/>
      <c r="OGA29" s="304"/>
      <c r="OGB29" s="304"/>
      <c r="OGC29" s="304"/>
      <c r="OGD29" s="304"/>
      <c r="OGE29" s="304"/>
      <c r="OGF29" s="304"/>
      <c r="OGG29" s="304"/>
      <c r="OGH29" s="304"/>
      <c r="OGI29" s="304"/>
      <c r="OGJ29" s="304"/>
      <c r="OGK29" s="304"/>
      <c r="OGL29" s="304"/>
      <c r="OGM29" s="304"/>
      <c r="OGN29" s="304"/>
      <c r="OGO29" s="304"/>
      <c r="OGP29" s="304"/>
      <c r="OGQ29" s="304"/>
      <c r="OGR29" s="304"/>
      <c r="OGS29" s="304"/>
      <c r="OGT29" s="304"/>
      <c r="OGU29" s="304"/>
      <c r="OGV29" s="304"/>
      <c r="OGW29" s="304"/>
      <c r="OGX29" s="304"/>
      <c r="OGY29" s="304"/>
      <c r="OGZ29" s="304"/>
      <c r="OHA29" s="304"/>
      <c r="OHB29" s="304"/>
      <c r="OHC29" s="304"/>
      <c r="OHD29" s="304"/>
      <c r="OHE29" s="304"/>
      <c r="OHF29" s="304"/>
      <c r="OHG29" s="304"/>
      <c r="OHH29" s="304"/>
      <c r="OHI29" s="304"/>
      <c r="OHJ29" s="304"/>
      <c r="OHK29" s="304"/>
      <c r="OHL29" s="304"/>
      <c r="OHM29" s="304"/>
      <c r="OHN29" s="304"/>
      <c r="OHO29" s="304"/>
      <c r="OHP29" s="304"/>
      <c r="OHQ29" s="304"/>
      <c r="OHR29" s="304"/>
      <c r="OHS29" s="304"/>
      <c r="OHT29" s="304"/>
      <c r="OHU29" s="304"/>
      <c r="OHV29" s="304"/>
      <c r="OHW29" s="304"/>
      <c r="OHX29" s="304"/>
      <c r="OHY29" s="304"/>
      <c r="OHZ29" s="304"/>
      <c r="OIA29" s="304"/>
      <c r="OIB29" s="304"/>
      <c r="OIC29" s="304"/>
      <c r="OID29" s="304"/>
      <c r="OIE29" s="304"/>
      <c r="OIF29" s="304"/>
      <c r="OIG29" s="304"/>
      <c r="OIH29" s="304"/>
      <c r="OII29" s="304"/>
      <c r="OIJ29" s="304"/>
      <c r="OIK29" s="304"/>
      <c r="OIL29" s="304"/>
      <c r="OIM29" s="304"/>
      <c r="OIN29" s="304"/>
      <c r="OIO29" s="304"/>
      <c r="OIP29" s="304"/>
      <c r="OIQ29" s="304"/>
      <c r="OIR29" s="304"/>
      <c r="OIS29" s="304"/>
      <c r="OIT29" s="304"/>
      <c r="OIU29" s="304"/>
      <c r="OIV29" s="304"/>
      <c r="OIW29" s="304"/>
      <c r="OIX29" s="304"/>
      <c r="OIY29" s="304"/>
      <c r="OIZ29" s="304"/>
      <c r="OJA29" s="304"/>
      <c r="OJB29" s="304"/>
      <c r="OJC29" s="304"/>
      <c r="OJD29" s="304"/>
      <c r="OJE29" s="304"/>
      <c r="OJF29" s="304"/>
      <c r="OJG29" s="304"/>
      <c r="OJH29" s="304"/>
      <c r="OJI29" s="304"/>
      <c r="OJJ29" s="304"/>
      <c r="OJK29" s="304"/>
      <c r="OJL29" s="304"/>
      <c r="OJM29" s="304"/>
      <c r="OJN29" s="304"/>
      <c r="OJO29" s="304"/>
      <c r="OJP29" s="304"/>
      <c r="OJQ29" s="304"/>
      <c r="OJR29" s="304"/>
      <c r="OJS29" s="304"/>
      <c r="OJT29" s="304"/>
      <c r="OJU29" s="304"/>
      <c r="OJV29" s="304"/>
      <c r="OJW29" s="304"/>
      <c r="OJX29" s="304"/>
      <c r="OJY29" s="304"/>
      <c r="OJZ29" s="304"/>
      <c r="OKA29" s="304"/>
      <c r="OKB29" s="304"/>
      <c r="OKC29" s="304"/>
      <c r="OKD29" s="304"/>
      <c r="OKE29" s="304"/>
      <c r="OKF29" s="304"/>
      <c r="OKG29" s="304"/>
      <c r="OKH29" s="304"/>
      <c r="OKI29" s="304"/>
      <c r="OKJ29" s="304"/>
      <c r="OKK29" s="304"/>
      <c r="OKL29" s="304"/>
      <c r="OKM29" s="304"/>
      <c r="OKN29" s="304"/>
      <c r="OKO29" s="304"/>
      <c r="OKP29" s="304"/>
      <c r="OKQ29" s="304"/>
      <c r="OKR29" s="304"/>
      <c r="OKS29" s="304"/>
      <c r="OKT29" s="304"/>
      <c r="OKU29" s="304"/>
      <c r="OKV29" s="304"/>
      <c r="OKW29" s="304"/>
      <c r="OKX29" s="304"/>
      <c r="OKY29" s="304"/>
      <c r="OKZ29" s="304"/>
      <c r="OLA29" s="304"/>
      <c r="OLB29" s="304"/>
      <c r="OLC29" s="304"/>
      <c r="OLD29" s="304"/>
      <c r="OLE29" s="304"/>
      <c r="OLF29" s="304"/>
      <c r="OLG29" s="304"/>
      <c r="OLH29" s="304"/>
      <c r="OLI29" s="304"/>
      <c r="OLJ29" s="304"/>
      <c r="OLK29" s="304"/>
      <c r="OLL29" s="304"/>
      <c r="OLM29" s="304"/>
      <c r="OLN29" s="304"/>
      <c r="OLO29" s="304"/>
      <c r="OLP29" s="304"/>
      <c r="OLQ29" s="304"/>
      <c r="OLR29" s="304"/>
      <c r="OLS29" s="304"/>
      <c r="OLT29" s="304"/>
      <c r="OLU29" s="304"/>
      <c r="OLV29" s="304"/>
      <c r="OLW29" s="304"/>
      <c r="OLX29" s="304"/>
      <c r="OLY29" s="304"/>
      <c r="OLZ29" s="304"/>
      <c r="OMA29" s="304"/>
      <c r="OMB29" s="304"/>
      <c r="OMC29" s="304"/>
      <c r="OMD29" s="304"/>
      <c r="OME29" s="304"/>
      <c r="OMF29" s="304"/>
      <c r="OMG29" s="304"/>
      <c r="OMH29" s="304"/>
      <c r="OMI29" s="304"/>
      <c r="OMJ29" s="304"/>
      <c r="OMK29" s="304"/>
      <c r="OML29" s="304"/>
      <c r="OMM29" s="304"/>
      <c r="OMN29" s="304"/>
      <c r="OMO29" s="304"/>
      <c r="OMP29" s="304"/>
      <c r="OMQ29" s="304"/>
      <c r="OMR29" s="304"/>
      <c r="OMS29" s="304"/>
      <c r="OMT29" s="304"/>
      <c r="OMU29" s="304"/>
      <c r="OMV29" s="304"/>
      <c r="OMW29" s="304"/>
      <c r="OMX29" s="304"/>
      <c r="OMY29" s="304"/>
      <c r="OMZ29" s="304"/>
      <c r="ONA29" s="304"/>
      <c r="ONB29" s="304"/>
      <c r="ONC29" s="304"/>
      <c r="OND29" s="304"/>
      <c r="ONE29" s="304"/>
      <c r="ONF29" s="304"/>
      <c r="ONG29" s="304"/>
      <c r="ONH29" s="304"/>
      <c r="ONI29" s="304"/>
      <c r="ONJ29" s="304"/>
      <c r="ONK29" s="304"/>
      <c r="ONL29" s="304"/>
      <c r="ONM29" s="304"/>
      <c r="ONN29" s="304"/>
      <c r="ONO29" s="304"/>
      <c r="ONP29" s="304"/>
      <c r="ONQ29" s="304"/>
      <c r="ONR29" s="304"/>
      <c r="ONS29" s="304"/>
      <c r="ONT29" s="304"/>
      <c r="ONU29" s="304"/>
      <c r="ONV29" s="304"/>
      <c r="ONW29" s="304"/>
      <c r="ONX29" s="304"/>
      <c r="ONY29" s="304"/>
      <c r="ONZ29" s="304"/>
      <c r="OOA29" s="304"/>
      <c r="OOB29" s="304"/>
      <c r="OOC29" s="304"/>
      <c r="OOD29" s="304"/>
      <c r="OOE29" s="304"/>
      <c r="OOF29" s="304"/>
      <c r="OOG29" s="304"/>
      <c r="OOH29" s="304"/>
      <c r="OOI29" s="304"/>
      <c r="OOJ29" s="304"/>
      <c r="OOK29" s="304"/>
      <c r="OOL29" s="304"/>
      <c r="OOM29" s="304"/>
      <c r="OON29" s="304"/>
      <c r="OOO29" s="304"/>
      <c r="OOP29" s="304"/>
      <c r="OOQ29" s="304"/>
      <c r="OOR29" s="304"/>
      <c r="OOS29" s="304"/>
      <c r="OOT29" s="304"/>
      <c r="OOU29" s="304"/>
      <c r="OOV29" s="304"/>
      <c r="OOW29" s="304"/>
      <c r="OOX29" s="304"/>
      <c r="OOY29" s="304"/>
      <c r="OOZ29" s="304"/>
      <c r="OPA29" s="304"/>
      <c r="OPB29" s="304"/>
      <c r="OPC29" s="304"/>
      <c r="OPD29" s="304"/>
      <c r="OPE29" s="304"/>
      <c r="OPF29" s="304"/>
      <c r="OPG29" s="304"/>
      <c r="OPH29" s="304"/>
      <c r="OPI29" s="304"/>
      <c r="OPJ29" s="304"/>
      <c r="OPK29" s="304"/>
      <c r="OPL29" s="304"/>
      <c r="OPM29" s="304"/>
      <c r="OPN29" s="304"/>
      <c r="OPO29" s="304"/>
      <c r="OPP29" s="304"/>
      <c r="OPQ29" s="304"/>
      <c r="OPR29" s="304"/>
      <c r="OPS29" s="304"/>
      <c r="OPT29" s="304"/>
      <c r="OPU29" s="304"/>
      <c r="OPV29" s="304"/>
      <c r="OPW29" s="304"/>
      <c r="OPX29" s="304"/>
      <c r="OPY29" s="304"/>
      <c r="OPZ29" s="304"/>
      <c r="OQA29" s="304"/>
      <c r="OQB29" s="304"/>
      <c r="OQC29" s="304"/>
      <c r="OQD29" s="304"/>
      <c r="OQE29" s="304"/>
      <c r="OQF29" s="304"/>
      <c r="OQG29" s="304"/>
      <c r="OQH29" s="304"/>
      <c r="OQI29" s="304"/>
      <c r="OQJ29" s="304"/>
      <c r="OQK29" s="304"/>
      <c r="OQL29" s="304"/>
      <c r="OQM29" s="304"/>
      <c r="OQN29" s="304"/>
      <c r="OQO29" s="304"/>
      <c r="OQP29" s="304"/>
      <c r="OQQ29" s="304"/>
      <c r="OQR29" s="304"/>
      <c r="OQS29" s="304"/>
      <c r="OQT29" s="304"/>
      <c r="OQU29" s="304"/>
      <c r="OQV29" s="304"/>
      <c r="OQW29" s="304"/>
      <c r="OQX29" s="304"/>
      <c r="OQY29" s="304"/>
      <c r="OQZ29" s="304"/>
      <c r="ORA29" s="304"/>
      <c r="ORB29" s="304"/>
      <c r="ORC29" s="304"/>
      <c r="ORD29" s="304"/>
      <c r="ORE29" s="304"/>
      <c r="ORF29" s="304"/>
      <c r="ORG29" s="304"/>
      <c r="ORH29" s="304"/>
      <c r="ORI29" s="304"/>
      <c r="ORJ29" s="304"/>
      <c r="ORK29" s="304"/>
      <c r="ORL29" s="304"/>
      <c r="ORM29" s="304"/>
      <c r="ORN29" s="304"/>
      <c r="ORO29" s="304"/>
      <c r="ORP29" s="304"/>
      <c r="ORQ29" s="304"/>
      <c r="ORR29" s="304"/>
      <c r="ORS29" s="304"/>
      <c r="ORT29" s="304"/>
      <c r="ORU29" s="304"/>
      <c r="ORV29" s="304"/>
      <c r="ORW29" s="304"/>
      <c r="ORX29" s="304"/>
      <c r="ORY29" s="304"/>
      <c r="ORZ29" s="304"/>
      <c r="OSA29" s="304"/>
      <c r="OSB29" s="304"/>
      <c r="OSC29" s="304"/>
      <c r="OSD29" s="304"/>
      <c r="OSE29" s="304"/>
      <c r="OSF29" s="304"/>
      <c r="OSG29" s="304"/>
      <c r="OSH29" s="304"/>
      <c r="OSI29" s="304"/>
      <c r="OSJ29" s="304"/>
      <c r="OSK29" s="304"/>
      <c r="OSL29" s="304"/>
      <c r="OSM29" s="304"/>
      <c r="OSN29" s="304"/>
      <c r="OSO29" s="304"/>
      <c r="OSP29" s="304"/>
      <c r="OSQ29" s="304"/>
      <c r="OSR29" s="304"/>
      <c r="OSS29" s="304"/>
      <c r="OST29" s="304"/>
      <c r="OSU29" s="304"/>
      <c r="OSV29" s="304"/>
      <c r="OSW29" s="304"/>
      <c r="OSX29" s="304"/>
      <c r="OSY29" s="304"/>
      <c r="OSZ29" s="304"/>
      <c r="OTA29" s="304"/>
      <c r="OTB29" s="304"/>
      <c r="OTC29" s="304"/>
      <c r="OTD29" s="304"/>
      <c r="OTE29" s="304"/>
      <c r="OTF29" s="304"/>
      <c r="OTG29" s="304"/>
      <c r="OTH29" s="304"/>
      <c r="OTI29" s="304"/>
      <c r="OTJ29" s="304"/>
      <c r="OTK29" s="304"/>
      <c r="OTL29" s="304"/>
      <c r="OTM29" s="304"/>
      <c r="OTN29" s="304"/>
      <c r="OTO29" s="304"/>
      <c r="OTP29" s="304"/>
      <c r="OTQ29" s="304"/>
      <c r="OTR29" s="304"/>
      <c r="OTS29" s="304"/>
      <c r="OTT29" s="304"/>
      <c r="OTU29" s="304"/>
      <c r="OTV29" s="304"/>
      <c r="OTW29" s="304"/>
      <c r="OTX29" s="304"/>
      <c r="OTY29" s="304"/>
      <c r="OTZ29" s="304"/>
      <c r="OUA29" s="304"/>
      <c r="OUB29" s="304"/>
      <c r="OUC29" s="304"/>
      <c r="OUD29" s="304"/>
      <c r="OUE29" s="304"/>
      <c r="OUF29" s="304"/>
      <c r="OUG29" s="304"/>
      <c r="OUH29" s="304"/>
      <c r="OUI29" s="304"/>
      <c r="OUJ29" s="304"/>
      <c r="OUK29" s="304"/>
      <c r="OUL29" s="304"/>
      <c r="OUM29" s="304"/>
      <c r="OUN29" s="304"/>
      <c r="OUO29" s="304"/>
      <c r="OUP29" s="304"/>
      <c r="OUQ29" s="304"/>
      <c r="OUR29" s="304"/>
      <c r="OUS29" s="304"/>
      <c r="OUT29" s="304"/>
      <c r="OUU29" s="304"/>
      <c r="OUV29" s="304"/>
      <c r="OUW29" s="304"/>
      <c r="OUX29" s="304"/>
      <c r="OUY29" s="304"/>
      <c r="OUZ29" s="304"/>
      <c r="OVA29" s="304"/>
      <c r="OVB29" s="304"/>
      <c r="OVC29" s="304"/>
      <c r="OVD29" s="304"/>
      <c r="OVE29" s="304"/>
      <c r="OVF29" s="304"/>
      <c r="OVG29" s="304"/>
      <c r="OVH29" s="304"/>
      <c r="OVI29" s="304"/>
      <c r="OVJ29" s="304"/>
      <c r="OVK29" s="304"/>
      <c r="OVL29" s="304"/>
      <c r="OVM29" s="304"/>
      <c r="OVN29" s="304"/>
      <c r="OVO29" s="304"/>
      <c r="OVP29" s="304"/>
      <c r="OVQ29" s="304"/>
      <c r="OVR29" s="304"/>
      <c r="OVS29" s="304"/>
      <c r="OVT29" s="304"/>
      <c r="OVU29" s="304"/>
      <c r="OVV29" s="304"/>
      <c r="OVW29" s="304"/>
      <c r="OVX29" s="304"/>
      <c r="OVY29" s="304"/>
      <c r="OVZ29" s="304"/>
      <c r="OWA29" s="304"/>
      <c r="OWB29" s="304"/>
      <c r="OWC29" s="304"/>
      <c r="OWD29" s="304"/>
      <c r="OWE29" s="304"/>
      <c r="OWF29" s="304"/>
      <c r="OWG29" s="304"/>
      <c r="OWH29" s="304"/>
      <c r="OWI29" s="304"/>
      <c r="OWJ29" s="304"/>
      <c r="OWK29" s="304"/>
      <c r="OWL29" s="304"/>
      <c r="OWM29" s="304"/>
      <c r="OWN29" s="304"/>
      <c r="OWO29" s="304"/>
      <c r="OWP29" s="304"/>
      <c r="OWQ29" s="304"/>
      <c r="OWR29" s="304"/>
      <c r="OWS29" s="304"/>
      <c r="OWT29" s="304"/>
      <c r="OWU29" s="304"/>
      <c r="OWV29" s="304"/>
      <c r="OWW29" s="304"/>
      <c r="OWX29" s="304"/>
      <c r="OWY29" s="304"/>
      <c r="OWZ29" s="304"/>
      <c r="OXA29" s="304"/>
      <c r="OXB29" s="304"/>
      <c r="OXC29" s="304"/>
      <c r="OXD29" s="304"/>
      <c r="OXE29" s="304"/>
      <c r="OXF29" s="304"/>
      <c r="OXG29" s="304"/>
      <c r="OXH29" s="304"/>
      <c r="OXI29" s="304"/>
      <c r="OXJ29" s="304"/>
      <c r="OXK29" s="304"/>
      <c r="OXL29" s="304"/>
      <c r="OXM29" s="304"/>
      <c r="OXN29" s="304"/>
      <c r="OXO29" s="304"/>
      <c r="OXP29" s="304"/>
      <c r="OXQ29" s="304"/>
      <c r="OXR29" s="304"/>
      <c r="OXS29" s="304"/>
      <c r="OXT29" s="304"/>
      <c r="OXU29" s="304"/>
      <c r="OXV29" s="304"/>
      <c r="OXW29" s="304"/>
      <c r="OXX29" s="304"/>
      <c r="OXY29" s="304"/>
      <c r="OXZ29" s="304"/>
      <c r="OYA29" s="304"/>
      <c r="OYB29" s="304"/>
      <c r="OYC29" s="304"/>
      <c r="OYD29" s="304"/>
      <c r="OYE29" s="304"/>
      <c r="OYF29" s="304"/>
      <c r="OYG29" s="304"/>
      <c r="OYH29" s="304"/>
      <c r="OYI29" s="304"/>
      <c r="OYJ29" s="304"/>
      <c r="OYK29" s="304"/>
      <c r="OYL29" s="304"/>
      <c r="OYM29" s="304"/>
      <c r="OYN29" s="304"/>
      <c r="OYO29" s="304"/>
      <c r="OYP29" s="304"/>
      <c r="OYQ29" s="304"/>
      <c r="OYR29" s="304"/>
      <c r="OYS29" s="304"/>
      <c r="OYT29" s="304"/>
      <c r="OYU29" s="304"/>
      <c r="OYV29" s="304"/>
      <c r="OYW29" s="304"/>
      <c r="OYX29" s="304"/>
      <c r="OYY29" s="304"/>
      <c r="OYZ29" s="304"/>
      <c r="OZA29" s="304"/>
      <c r="OZB29" s="304"/>
      <c r="OZC29" s="304"/>
      <c r="OZD29" s="304"/>
      <c r="OZE29" s="304"/>
      <c r="OZF29" s="304"/>
      <c r="OZG29" s="304"/>
      <c r="OZH29" s="304"/>
      <c r="OZI29" s="304"/>
      <c r="OZJ29" s="304"/>
      <c r="OZK29" s="304"/>
      <c r="OZL29" s="304"/>
      <c r="OZM29" s="304"/>
      <c r="OZN29" s="304"/>
      <c r="OZO29" s="304"/>
      <c r="OZP29" s="304"/>
      <c r="OZQ29" s="304"/>
      <c r="OZR29" s="304"/>
      <c r="OZS29" s="304"/>
      <c r="OZT29" s="304"/>
      <c r="OZU29" s="304"/>
      <c r="OZV29" s="304"/>
      <c r="OZW29" s="304"/>
      <c r="OZX29" s="304"/>
      <c r="OZY29" s="304"/>
      <c r="OZZ29" s="304"/>
      <c r="PAA29" s="304"/>
      <c r="PAB29" s="304"/>
      <c r="PAC29" s="304"/>
      <c r="PAD29" s="304"/>
      <c r="PAE29" s="304"/>
      <c r="PAF29" s="304"/>
      <c r="PAG29" s="304"/>
      <c r="PAH29" s="304"/>
      <c r="PAI29" s="304"/>
      <c r="PAJ29" s="304"/>
      <c r="PAK29" s="304"/>
      <c r="PAL29" s="304"/>
      <c r="PAM29" s="304"/>
      <c r="PAN29" s="304"/>
      <c r="PAO29" s="304"/>
      <c r="PAP29" s="304"/>
      <c r="PAQ29" s="304"/>
      <c r="PAR29" s="304"/>
      <c r="PAS29" s="304"/>
      <c r="PAT29" s="304"/>
      <c r="PAU29" s="304"/>
      <c r="PAV29" s="304"/>
      <c r="PAW29" s="304"/>
      <c r="PAX29" s="304"/>
      <c r="PAY29" s="304"/>
      <c r="PAZ29" s="304"/>
      <c r="PBA29" s="304"/>
      <c r="PBB29" s="304"/>
      <c r="PBC29" s="304"/>
      <c r="PBD29" s="304"/>
      <c r="PBE29" s="304"/>
      <c r="PBF29" s="304"/>
      <c r="PBG29" s="304"/>
      <c r="PBH29" s="304"/>
      <c r="PBI29" s="304"/>
      <c r="PBJ29" s="304"/>
      <c r="PBK29" s="304"/>
      <c r="PBL29" s="304"/>
      <c r="PBM29" s="304"/>
      <c r="PBN29" s="304"/>
      <c r="PBO29" s="304"/>
      <c r="PBP29" s="304"/>
      <c r="PBQ29" s="304"/>
      <c r="PBR29" s="304"/>
      <c r="PBS29" s="304"/>
      <c r="PBT29" s="304"/>
      <c r="PBU29" s="304"/>
      <c r="PBV29" s="304"/>
      <c r="PBW29" s="304"/>
      <c r="PBX29" s="304"/>
      <c r="PBY29" s="304"/>
      <c r="PBZ29" s="304"/>
      <c r="PCA29" s="304"/>
      <c r="PCB29" s="304"/>
      <c r="PCC29" s="304"/>
      <c r="PCD29" s="304"/>
      <c r="PCE29" s="304"/>
      <c r="PCF29" s="304"/>
      <c r="PCG29" s="304"/>
      <c r="PCH29" s="304"/>
      <c r="PCI29" s="304"/>
      <c r="PCJ29" s="304"/>
      <c r="PCK29" s="304"/>
      <c r="PCL29" s="304"/>
      <c r="PCM29" s="304"/>
      <c r="PCN29" s="304"/>
      <c r="PCO29" s="304"/>
      <c r="PCP29" s="304"/>
      <c r="PCQ29" s="304"/>
      <c r="PCR29" s="304"/>
      <c r="PCS29" s="304"/>
      <c r="PCT29" s="304"/>
      <c r="PCU29" s="304"/>
      <c r="PCV29" s="304"/>
      <c r="PCW29" s="304"/>
      <c r="PCX29" s="304"/>
      <c r="PCY29" s="304"/>
      <c r="PCZ29" s="304"/>
      <c r="PDA29" s="304"/>
      <c r="PDB29" s="304"/>
      <c r="PDC29" s="304"/>
      <c r="PDD29" s="304"/>
      <c r="PDE29" s="304"/>
      <c r="PDF29" s="304"/>
      <c r="PDG29" s="304"/>
      <c r="PDH29" s="304"/>
      <c r="PDI29" s="304"/>
      <c r="PDJ29" s="304"/>
      <c r="PDK29" s="304"/>
      <c r="PDL29" s="304"/>
      <c r="PDM29" s="304"/>
      <c r="PDN29" s="304"/>
      <c r="PDO29" s="304"/>
      <c r="PDP29" s="304"/>
      <c r="PDQ29" s="304"/>
      <c r="PDR29" s="304"/>
      <c r="PDS29" s="304"/>
      <c r="PDT29" s="304"/>
      <c r="PDU29" s="304"/>
      <c r="PDV29" s="304"/>
      <c r="PDW29" s="304"/>
      <c r="PDX29" s="304"/>
      <c r="PDY29" s="304"/>
      <c r="PDZ29" s="304"/>
      <c r="PEA29" s="304"/>
      <c r="PEB29" s="304"/>
      <c r="PEC29" s="304"/>
      <c r="PED29" s="304"/>
      <c r="PEE29" s="304"/>
      <c r="PEF29" s="304"/>
      <c r="PEG29" s="304"/>
      <c r="PEH29" s="304"/>
      <c r="PEI29" s="304"/>
      <c r="PEJ29" s="304"/>
      <c r="PEK29" s="304"/>
      <c r="PEL29" s="304"/>
      <c r="PEM29" s="304"/>
      <c r="PEN29" s="304"/>
      <c r="PEO29" s="304"/>
      <c r="PEP29" s="304"/>
      <c r="PEQ29" s="304"/>
      <c r="PER29" s="304"/>
      <c r="PES29" s="304"/>
      <c r="PET29" s="304"/>
      <c r="PEU29" s="304"/>
      <c r="PEV29" s="304"/>
      <c r="PEW29" s="304"/>
      <c r="PEX29" s="304"/>
      <c r="PEY29" s="304"/>
      <c r="PEZ29" s="304"/>
      <c r="PFA29" s="304"/>
      <c r="PFB29" s="304"/>
      <c r="PFC29" s="304"/>
      <c r="PFD29" s="304"/>
      <c r="PFE29" s="304"/>
      <c r="PFF29" s="304"/>
      <c r="PFG29" s="304"/>
      <c r="PFH29" s="304"/>
      <c r="PFI29" s="304"/>
      <c r="PFJ29" s="304"/>
      <c r="PFK29" s="304"/>
      <c r="PFL29" s="304"/>
      <c r="PFM29" s="304"/>
      <c r="PFN29" s="304"/>
      <c r="PFO29" s="304"/>
      <c r="PFP29" s="304"/>
      <c r="PFQ29" s="304"/>
      <c r="PFR29" s="304"/>
      <c r="PFS29" s="304"/>
      <c r="PFT29" s="304"/>
      <c r="PFU29" s="304"/>
      <c r="PFV29" s="304"/>
      <c r="PFW29" s="304"/>
      <c r="PFX29" s="304"/>
      <c r="PFY29" s="304"/>
      <c r="PFZ29" s="304"/>
      <c r="PGA29" s="304"/>
      <c r="PGB29" s="304"/>
      <c r="PGC29" s="304"/>
      <c r="PGD29" s="304"/>
      <c r="PGE29" s="304"/>
      <c r="PGF29" s="304"/>
      <c r="PGG29" s="304"/>
      <c r="PGH29" s="304"/>
      <c r="PGI29" s="304"/>
      <c r="PGJ29" s="304"/>
      <c r="PGK29" s="304"/>
      <c r="PGL29" s="304"/>
      <c r="PGM29" s="304"/>
      <c r="PGN29" s="304"/>
      <c r="PGO29" s="304"/>
      <c r="PGP29" s="304"/>
      <c r="PGQ29" s="304"/>
      <c r="PGR29" s="304"/>
      <c r="PGS29" s="304"/>
      <c r="PGT29" s="304"/>
      <c r="PGU29" s="304"/>
      <c r="PGV29" s="304"/>
      <c r="PGW29" s="304"/>
      <c r="PGX29" s="304"/>
      <c r="PGY29" s="304"/>
      <c r="PGZ29" s="304"/>
      <c r="PHA29" s="304"/>
      <c r="PHB29" s="304"/>
      <c r="PHC29" s="304"/>
      <c r="PHD29" s="304"/>
      <c r="PHE29" s="304"/>
      <c r="PHF29" s="304"/>
      <c r="PHG29" s="304"/>
      <c r="PHH29" s="304"/>
      <c r="PHI29" s="304"/>
      <c r="PHJ29" s="304"/>
      <c r="PHK29" s="304"/>
      <c r="PHL29" s="304"/>
      <c r="PHM29" s="304"/>
      <c r="PHN29" s="304"/>
      <c r="PHO29" s="304"/>
      <c r="PHP29" s="304"/>
      <c r="PHQ29" s="304"/>
      <c r="PHR29" s="304"/>
      <c r="PHS29" s="304"/>
      <c r="PHT29" s="304"/>
      <c r="PHU29" s="304"/>
      <c r="PHV29" s="304"/>
      <c r="PHW29" s="304"/>
      <c r="PHX29" s="304"/>
      <c r="PHY29" s="304"/>
      <c r="PHZ29" s="304"/>
      <c r="PIA29" s="304"/>
      <c r="PIB29" s="304"/>
      <c r="PIC29" s="304"/>
      <c r="PID29" s="304"/>
      <c r="PIE29" s="304"/>
      <c r="PIF29" s="304"/>
      <c r="PIG29" s="304"/>
      <c r="PIH29" s="304"/>
      <c r="PII29" s="304"/>
      <c r="PIJ29" s="304"/>
      <c r="PIK29" s="304"/>
      <c r="PIL29" s="304"/>
      <c r="PIM29" s="304"/>
      <c r="PIN29" s="304"/>
      <c r="PIO29" s="304"/>
      <c r="PIP29" s="304"/>
      <c r="PIQ29" s="304"/>
      <c r="PIR29" s="304"/>
      <c r="PIS29" s="304"/>
      <c r="PIT29" s="304"/>
      <c r="PIU29" s="304"/>
      <c r="PIV29" s="304"/>
      <c r="PIW29" s="304"/>
      <c r="PIX29" s="304"/>
      <c r="PIY29" s="304"/>
      <c r="PIZ29" s="304"/>
      <c r="PJA29" s="304"/>
      <c r="PJB29" s="304"/>
      <c r="PJC29" s="304"/>
      <c r="PJD29" s="304"/>
      <c r="PJE29" s="304"/>
      <c r="PJF29" s="304"/>
      <c r="PJG29" s="304"/>
      <c r="PJH29" s="304"/>
      <c r="PJI29" s="304"/>
      <c r="PJJ29" s="304"/>
      <c r="PJK29" s="304"/>
      <c r="PJL29" s="304"/>
      <c r="PJM29" s="304"/>
      <c r="PJN29" s="304"/>
      <c r="PJO29" s="304"/>
      <c r="PJP29" s="304"/>
      <c r="PJQ29" s="304"/>
      <c r="PJR29" s="304"/>
      <c r="PJS29" s="304"/>
      <c r="PJT29" s="304"/>
      <c r="PJU29" s="304"/>
      <c r="PJV29" s="304"/>
      <c r="PJW29" s="304"/>
      <c r="PJX29" s="304"/>
      <c r="PJY29" s="304"/>
      <c r="PJZ29" s="304"/>
      <c r="PKA29" s="304"/>
      <c r="PKB29" s="304"/>
      <c r="PKC29" s="304"/>
      <c r="PKD29" s="304"/>
      <c r="PKE29" s="304"/>
      <c r="PKF29" s="304"/>
      <c r="PKG29" s="304"/>
      <c r="PKH29" s="304"/>
      <c r="PKI29" s="304"/>
      <c r="PKJ29" s="304"/>
      <c r="PKK29" s="304"/>
      <c r="PKL29" s="304"/>
      <c r="PKM29" s="304"/>
      <c r="PKN29" s="304"/>
      <c r="PKO29" s="304"/>
      <c r="PKP29" s="304"/>
      <c r="PKQ29" s="304"/>
      <c r="PKR29" s="304"/>
      <c r="PKS29" s="304"/>
      <c r="PKT29" s="304"/>
      <c r="PKU29" s="304"/>
      <c r="PKV29" s="304"/>
      <c r="PKW29" s="304"/>
      <c r="PKX29" s="304"/>
      <c r="PKY29" s="304"/>
      <c r="PKZ29" s="304"/>
      <c r="PLA29" s="304"/>
      <c r="PLB29" s="304"/>
      <c r="PLC29" s="304"/>
      <c r="PLD29" s="304"/>
      <c r="PLE29" s="304"/>
      <c r="PLF29" s="304"/>
      <c r="PLG29" s="304"/>
      <c r="PLH29" s="304"/>
      <c r="PLI29" s="304"/>
      <c r="PLJ29" s="304"/>
      <c r="PLK29" s="304"/>
      <c r="PLL29" s="304"/>
      <c r="PLM29" s="304"/>
      <c r="PLN29" s="304"/>
      <c r="PLO29" s="304"/>
      <c r="PLP29" s="304"/>
      <c r="PLQ29" s="304"/>
      <c r="PLR29" s="304"/>
      <c r="PLS29" s="304"/>
      <c r="PLT29" s="304"/>
      <c r="PLU29" s="304"/>
      <c r="PLV29" s="304"/>
      <c r="PLW29" s="304"/>
      <c r="PLX29" s="304"/>
      <c r="PLY29" s="304"/>
      <c r="PLZ29" s="304"/>
      <c r="PMA29" s="304"/>
      <c r="PMB29" s="304"/>
      <c r="PMC29" s="304"/>
      <c r="PMD29" s="304"/>
      <c r="PME29" s="304"/>
      <c r="PMF29" s="304"/>
      <c r="PMG29" s="304"/>
      <c r="PMH29" s="304"/>
      <c r="PMI29" s="304"/>
      <c r="PMJ29" s="304"/>
      <c r="PMK29" s="304"/>
      <c r="PML29" s="304"/>
      <c r="PMM29" s="304"/>
      <c r="PMN29" s="304"/>
      <c r="PMO29" s="304"/>
      <c r="PMP29" s="304"/>
      <c r="PMQ29" s="304"/>
      <c r="PMR29" s="304"/>
      <c r="PMS29" s="304"/>
      <c r="PMT29" s="304"/>
      <c r="PMU29" s="304"/>
      <c r="PMV29" s="304"/>
      <c r="PMW29" s="304"/>
      <c r="PMX29" s="304"/>
      <c r="PMY29" s="304"/>
      <c r="PMZ29" s="304"/>
      <c r="PNA29" s="304"/>
      <c r="PNB29" s="304"/>
      <c r="PNC29" s="304"/>
      <c r="PND29" s="304"/>
      <c r="PNE29" s="304"/>
      <c r="PNF29" s="304"/>
      <c r="PNG29" s="304"/>
      <c r="PNH29" s="304"/>
      <c r="PNI29" s="304"/>
      <c r="PNJ29" s="304"/>
      <c r="PNK29" s="304"/>
      <c r="PNL29" s="304"/>
      <c r="PNM29" s="304"/>
      <c r="PNN29" s="304"/>
      <c r="PNO29" s="304"/>
      <c r="PNP29" s="304"/>
      <c r="PNQ29" s="304"/>
      <c r="PNR29" s="304"/>
      <c r="PNS29" s="304"/>
      <c r="PNT29" s="304"/>
      <c r="PNU29" s="304"/>
      <c r="PNV29" s="304"/>
      <c r="PNW29" s="304"/>
      <c r="PNX29" s="304"/>
      <c r="PNY29" s="304"/>
      <c r="PNZ29" s="304"/>
      <c r="POA29" s="304"/>
      <c r="POB29" s="304"/>
      <c r="POC29" s="304"/>
      <c r="POD29" s="304"/>
      <c r="POE29" s="304"/>
      <c r="POF29" s="304"/>
      <c r="POG29" s="304"/>
      <c r="POH29" s="304"/>
      <c r="POI29" s="304"/>
      <c r="POJ29" s="304"/>
      <c r="POK29" s="304"/>
      <c r="POL29" s="304"/>
      <c r="POM29" s="304"/>
      <c r="PON29" s="304"/>
      <c r="POO29" s="304"/>
      <c r="POP29" s="304"/>
      <c r="POQ29" s="304"/>
      <c r="POR29" s="304"/>
      <c r="POS29" s="304"/>
      <c r="POT29" s="304"/>
      <c r="POU29" s="304"/>
      <c r="POV29" s="304"/>
      <c r="POW29" s="304"/>
      <c r="POX29" s="304"/>
      <c r="POY29" s="304"/>
      <c r="POZ29" s="304"/>
      <c r="PPA29" s="304"/>
      <c r="PPB29" s="304"/>
      <c r="PPC29" s="304"/>
      <c r="PPD29" s="304"/>
      <c r="PPE29" s="304"/>
      <c r="PPF29" s="304"/>
      <c r="PPG29" s="304"/>
      <c r="PPH29" s="304"/>
      <c r="PPI29" s="304"/>
      <c r="PPJ29" s="304"/>
      <c r="PPK29" s="304"/>
      <c r="PPL29" s="304"/>
      <c r="PPM29" s="304"/>
      <c r="PPN29" s="304"/>
      <c r="PPO29" s="304"/>
      <c r="PPP29" s="304"/>
      <c r="PPQ29" s="304"/>
      <c r="PPR29" s="304"/>
      <c r="PPS29" s="304"/>
      <c r="PPT29" s="304"/>
      <c r="PPU29" s="304"/>
      <c r="PPV29" s="304"/>
      <c r="PPW29" s="304"/>
      <c r="PPX29" s="304"/>
      <c r="PPY29" s="304"/>
      <c r="PPZ29" s="304"/>
      <c r="PQA29" s="304"/>
      <c r="PQB29" s="304"/>
      <c r="PQC29" s="304"/>
      <c r="PQD29" s="304"/>
      <c r="PQE29" s="304"/>
      <c r="PQF29" s="304"/>
      <c r="PQG29" s="304"/>
      <c r="PQH29" s="304"/>
      <c r="PQI29" s="304"/>
      <c r="PQJ29" s="304"/>
      <c r="PQK29" s="304"/>
      <c r="PQL29" s="304"/>
      <c r="PQM29" s="304"/>
      <c r="PQN29" s="304"/>
      <c r="PQO29" s="304"/>
      <c r="PQP29" s="304"/>
      <c r="PQQ29" s="304"/>
      <c r="PQR29" s="304"/>
      <c r="PQS29" s="304"/>
      <c r="PQT29" s="304"/>
      <c r="PQU29" s="304"/>
      <c r="PQV29" s="304"/>
      <c r="PQW29" s="304"/>
      <c r="PQX29" s="304"/>
      <c r="PQY29" s="304"/>
      <c r="PQZ29" s="304"/>
      <c r="PRA29" s="304"/>
      <c r="PRB29" s="304"/>
      <c r="PRC29" s="304"/>
      <c r="PRD29" s="304"/>
      <c r="PRE29" s="304"/>
      <c r="PRF29" s="304"/>
      <c r="PRG29" s="304"/>
      <c r="PRH29" s="304"/>
      <c r="PRI29" s="304"/>
      <c r="PRJ29" s="304"/>
      <c r="PRK29" s="304"/>
      <c r="PRL29" s="304"/>
      <c r="PRM29" s="304"/>
      <c r="PRN29" s="304"/>
      <c r="PRO29" s="304"/>
      <c r="PRP29" s="304"/>
      <c r="PRQ29" s="304"/>
      <c r="PRR29" s="304"/>
      <c r="PRS29" s="304"/>
      <c r="PRT29" s="304"/>
      <c r="PRU29" s="304"/>
      <c r="PRV29" s="304"/>
      <c r="PRW29" s="304"/>
      <c r="PRX29" s="304"/>
      <c r="PRY29" s="304"/>
      <c r="PRZ29" s="304"/>
      <c r="PSA29" s="304"/>
      <c r="PSB29" s="304"/>
      <c r="PSC29" s="304"/>
      <c r="PSD29" s="304"/>
      <c r="PSE29" s="304"/>
      <c r="PSF29" s="304"/>
      <c r="PSG29" s="304"/>
      <c r="PSH29" s="304"/>
      <c r="PSI29" s="304"/>
      <c r="PSJ29" s="304"/>
      <c r="PSK29" s="304"/>
      <c r="PSL29" s="304"/>
      <c r="PSM29" s="304"/>
      <c r="PSN29" s="304"/>
      <c r="PSO29" s="304"/>
      <c r="PSP29" s="304"/>
      <c r="PSQ29" s="304"/>
      <c r="PSR29" s="304"/>
      <c r="PSS29" s="304"/>
      <c r="PST29" s="304"/>
      <c r="PSU29" s="304"/>
      <c r="PSV29" s="304"/>
      <c r="PSW29" s="304"/>
      <c r="PSX29" s="304"/>
      <c r="PSY29" s="304"/>
      <c r="PSZ29" s="304"/>
      <c r="PTA29" s="304"/>
      <c r="PTB29" s="304"/>
      <c r="PTC29" s="304"/>
      <c r="PTD29" s="304"/>
      <c r="PTE29" s="304"/>
      <c r="PTF29" s="304"/>
      <c r="PTG29" s="304"/>
      <c r="PTH29" s="304"/>
      <c r="PTI29" s="304"/>
      <c r="PTJ29" s="304"/>
      <c r="PTK29" s="304"/>
      <c r="PTL29" s="304"/>
      <c r="PTM29" s="304"/>
      <c r="PTN29" s="304"/>
      <c r="PTO29" s="304"/>
      <c r="PTP29" s="304"/>
      <c r="PTQ29" s="304"/>
      <c r="PTR29" s="304"/>
      <c r="PTS29" s="304"/>
      <c r="PTT29" s="304"/>
      <c r="PTU29" s="304"/>
      <c r="PTV29" s="304"/>
      <c r="PTW29" s="304"/>
      <c r="PTX29" s="304"/>
      <c r="PTY29" s="304"/>
      <c r="PTZ29" s="304"/>
      <c r="PUA29" s="304"/>
      <c r="PUB29" s="304"/>
      <c r="PUC29" s="304"/>
      <c r="PUD29" s="304"/>
      <c r="PUE29" s="304"/>
      <c r="PUF29" s="304"/>
      <c r="PUG29" s="304"/>
      <c r="PUH29" s="304"/>
      <c r="PUI29" s="304"/>
      <c r="PUJ29" s="304"/>
      <c r="PUK29" s="304"/>
      <c r="PUL29" s="304"/>
      <c r="PUM29" s="304"/>
      <c r="PUN29" s="304"/>
      <c r="PUO29" s="304"/>
      <c r="PUP29" s="304"/>
      <c r="PUQ29" s="304"/>
      <c r="PUR29" s="304"/>
      <c r="PUS29" s="304"/>
      <c r="PUT29" s="304"/>
      <c r="PUU29" s="304"/>
      <c r="PUV29" s="304"/>
      <c r="PUW29" s="304"/>
      <c r="PUX29" s="304"/>
      <c r="PUY29" s="304"/>
      <c r="PUZ29" s="304"/>
      <c r="PVA29" s="304"/>
      <c r="PVB29" s="304"/>
      <c r="PVC29" s="304"/>
      <c r="PVD29" s="304"/>
      <c r="PVE29" s="304"/>
      <c r="PVF29" s="304"/>
      <c r="PVG29" s="304"/>
      <c r="PVH29" s="304"/>
      <c r="PVI29" s="304"/>
      <c r="PVJ29" s="304"/>
      <c r="PVK29" s="304"/>
      <c r="PVL29" s="304"/>
      <c r="PVM29" s="304"/>
      <c r="PVN29" s="304"/>
      <c r="PVO29" s="304"/>
      <c r="PVP29" s="304"/>
      <c r="PVQ29" s="304"/>
      <c r="PVR29" s="304"/>
      <c r="PVS29" s="304"/>
      <c r="PVT29" s="304"/>
      <c r="PVU29" s="304"/>
      <c r="PVV29" s="304"/>
      <c r="PVW29" s="304"/>
      <c r="PVX29" s="304"/>
      <c r="PVY29" s="304"/>
      <c r="PVZ29" s="304"/>
      <c r="PWA29" s="304"/>
      <c r="PWB29" s="304"/>
      <c r="PWC29" s="304"/>
      <c r="PWD29" s="304"/>
      <c r="PWE29" s="304"/>
      <c r="PWF29" s="304"/>
      <c r="PWG29" s="304"/>
      <c r="PWH29" s="304"/>
      <c r="PWI29" s="304"/>
      <c r="PWJ29" s="304"/>
      <c r="PWK29" s="304"/>
      <c r="PWL29" s="304"/>
      <c r="PWM29" s="304"/>
      <c r="PWN29" s="304"/>
      <c r="PWO29" s="304"/>
      <c r="PWP29" s="304"/>
      <c r="PWQ29" s="304"/>
      <c r="PWR29" s="304"/>
      <c r="PWS29" s="304"/>
      <c r="PWT29" s="304"/>
      <c r="PWU29" s="304"/>
      <c r="PWV29" s="304"/>
      <c r="PWW29" s="304"/>
      <c r="PWX29" s="304"/>
      <c r="PWY29" s="304"/>
      <c r="PWZ29" s="304"/>
      <c r="PXA29" s="304"/>
      <c r="PXB29" s="304"/>
      <c r="PXC29" s="304"/>
      <c r="PXD29" s="304"/>
      <c r="PXE29" s="304"/>
      <c r="PXF29" s="304"/>
      <c r="PXG29" s="304"/>
      <c r="PXH29" s="304"/>
      <c r="PXI29" s="304"/>
      <c r="PXJ29" s="304"/>
      <c r="PXK29" s="304"/>
      <c r="PXL29" s="304"/>
      <c r="PXM29" s="304"/>
      <c r="PXN29" s="304"/>
      <c r="PXO29" s="304"/>
      <c r="PXP29" s="304"/>
      <c r="PXQ29" s="304"/>
      <c r="PXR29" s="304"/>
      <c r="PXS29" s="304"/>
      <c r="PXT29" s="304"/>
      <c r="PXU29" s="304"/>
      <c r="PXV29" s="304"/>
      <c r="PXW29" s="304"/>
      <c r="PXX29" s="304"/>
      <c r="PXY29" s="304"/>
      <c r="PXZ29" s="304"/>
      <c r="PYA29" s="304"/>
      <c r="PYB29" s="304"/>
      <c r="PYC29" s="304"/>
      <c r="PYD29" s="304"/>
      <c r="PYE29" s="304"/>
      <c r="PYF29" s="304"/>
      <c r="PYG29" s="304"/>
      <c r="PYH29" s="304"/>
      <c r="PYI29" s="304"/>
      <c r="PYJ29" s="304"/>
      <c r="PYK29" s="304"/>
      <c r="PYL29" s="304"/>
      <c r="PYM29" s="304"/>
      <c r="PYN29" s="304"/>
      <c r="PYO29" s="304"/>
      <c r="PYP29" s="304"/>
      <c r="PYQ29" s="304"/>
      <c r="PYR29" s="304"/>
      <c r="PYS29" s="304"/>
      <c r="PYT29" s="304"/>
      <c r="PYU29" s="304"/>
      <c r="PYV29" s="304"/>
      <c r="PYW29" s="304"/>
      <c r="PYX29" s="304"/>
      <c r="PYY29" s="304"/>
      <c r="PYZ29" s="304"/>
      <c r="PZA29" s="304"/>
      <c r="PZB29" s="304"/>
      <c r="PZC29" s="304"/>
      <c r="PZD29" s="304"/>
      <c r="PZE29" s="304"/>
      <c r="PZF29" s="304"/>
      <c r="PZG29" s="304"/>
      <c r="PZH29" s="304"/>
      <c r="PZI29" s="304"/>
      <c r="PZJ29" s="304"/>
      <c r="PZK29" s="304"/>
      <c r="PZL29" s="304"/>
      <c r="PZM29" s="304"/>
      <c r="PZN29" s="304"/>
      <c r="PZO29" s="304"/>
      <c r="PZP29" s="304"/>
      <c r="PZQ29" s="304"/>
      <c r="PZR29" s="304"/>
      <c r="PZS29" s="304"/>
      <c r="PZT29" s="304"/>
      <c r="PZU29" s="304"/>
      <c r="PZV29" s="304"/>
      <c r="PZW29" s="304"/>
      <c r="PZX29" s="304"/>
      <c r="PZY29" s="304"/>
      <c r="PZZ29" s="304"/>
      <c r="QAA29" s="304"/>
      <c r="QAB29" s="304"/>
      <c r="QAC29" s="304"/>
      <c r="QAD29" s="304"/>
      <c r="QAE29" s="304"/>
      <c r="QAF29" s="304"/>
      <c r="QAG29" s="304"/>
      <c r="QAH29" s="304"/>
      <c r="QAI29" s="304"/>
      <c r="QAJ29" s="304"/>
      <c r="QAK29" s="304"/>
      <c r="QAL29" s="304"/>
      <c r="QAM29" s="304"/>
      <c r="QAN29" s="304"/>
      <c r="QAO29" s="304"/>
      <c r="QAP29" s="304"/>
      <c r="QAQ29" s="304"/>
      <c r="QAR29" s="304"/>
      <c r="QAS29" s="304"/>
      <c r="QAT29" s="304"/>
      <c r="QAU29" s="304"/>
      <c r="QAV29" s="304"/>
      <c r="QAW29" s="304"/>
      <c r="QAX29" s="304"/>
      <c r="QAY29" s="304"/>
      <c r="QAZ29" s="304"/>
      <c r="QBA29" s="304"/>
      <c r="QBB29" s="304"/>
      <c r="QBC29" s="304"/>
      <c r="QBD29" s="304"/>
      <c r="QBE29" s="304"/>
      <c r="QBF29" s="304"/>
      <c r="QBG29" s="304"/>
      <c r="QBH29" s="304"/>
      <c r="QBI29" s="304"/>
      <c r="QBJ29" s="304"/>
      <c r="QBK29" s="304"/>
      <c r="QBL29" s="304"/>
      <c r="QBM29" s="304"/>
      <c r="QBN29" s="304"/>
      <c r="QBO29" s="304"/>
      <c r="QBP29" s="304"/>
      <c r="QBQ29" s="304"/>
      <c r="QBR29" s="304"/>
      <c r="QBS29" s="304"/>
      <c r="QBT29" s="304"/>
      <c r="QBU29" s="304"/>
      <c r="QBV29" s="304"/>
      <c r="QBW29" s="304"/>
      <c r="QBX29" s="304"/>
      <c r="QBY29" s="304"/>
      <c r="QBZ29" s="304"/>
      <c r="QCA29" s="304"/>
      <c r="QCB29" s="304"/>
      <c r="QCC29" s="304"/>
      <c r="QCD29" s="304"/>
      <c r="QCE29" s="304"/>
      <c r="QCF29" s="304"/>
      <c r="QCG29" s="304"/>
      <c r="QCH29" s="304"/>
      <c r="QCI29" s="304"/>
      <c r="QCJ29" s="304"/>
      <c r="QCK29" s="304"/>
      <c r="QCL29" s="304"/>
      <c r="QCM29" s="304"/>
      <c r="QCN29" s="304"/>
      <c r="QCO29" s="304"/>
      <c r="QCP29" s="304"/>
      <c r="QCQ29" s="304"/>
      <c r="QCR29" s="304"/>
      <c r="QCS29" s="304"/>
      <c r="QCT29" s="304"/>
      <c r="QCU29" s="304"/>
      <c r="QCV29" s="304"/>
      <c r="QCW29" s="304"/>
      <c r="QCX29" s="304"/>
      <c r="QCY29" s="304"/>
      <c r="QCZ29" s="304"/>
      <c r="QDA29" s="304"/>
      <c r="QDB29" s="304"/>
      <c r="QDC29" s="304"/>
      <c r="QDD29" s="304"/>
      <c r="QDE29" s="304"/>
      <c r="QDF29" s="304"/>
      <c r="QDG29" s="304"/>
      <c r="QDH29" s="304"/>
      <c r="QDI29" s="304"/>
      <c r="QDJ29" s="304"/>
      <c r="QDK29" s="304"/>
      <c r="QDL29" s="304"/>
      <c r="QDM29" s="304"/>
      <c r="QDN29" s="304"/>
      <c r="QDO29" s="304"/>
      <c r="QDP29" s="304"/>
      <c r="QDQ29" s="304"/>
      <c r="QDR29" s="304"/>
      <c r="QDS29" s="304"/>
      <c r="QDT29" s="304"/>
      <c r="QDU29" s="304"/>
      <c r="QDV29" s="304"/>
      <c r="QDW29" s="304"/>
      <c r="QDX29" s="304"/>
      <c r="QDY29" s="304"/>
      <c r="QDZ29" s="304"/>
      <c r="QEA29" s="304"/>
      <c r="QEB29" s="304"/>
      <c r="QEC29" s="304"/>
      <c r="QED29" s="304"/>
      <c r="QEE29" s="304"/>
      <c r="QEF29" s="304"/>
      <c r="QEG29" s="304"/>
      <c r="QEH29" s="304"/>
      <c r="QEI29" s="304"/>
      <c r="QEJ29" s="304"/>
      <c r="QEK29" s="304"/>
      <c r="QEL29" s="304"/>
      <c r="QEM29" s="304"/>
      <c r="QEN29" s="304"/>
      <c r="QEO29" s="304"/>
      <c r="QEP29" s="304"/>
      <c r="QEQ29" s="304"/>
      <c r="QER29" s="304"/>
      <c r="QES29" s="304"/>
      <c r="QET29" s="304"/>
      <c r="QEU29" s="304"/>
      <c r="QEV29" s="304"/>
      <c r="QEW29" s="304"/>
      <c r="QEX29" s="304"/>
      <c r="QEY29" s="304"/>
      <c r="QEZ29" s="304"/>
      <c r="QFA29" s="304"/>
      <c r="QFB29" s="304"/>
      <c r="QFC29" s="304"/>
      <c r="QFD29" s="304"/>
      <c r="QFE29" s="304"/>
      <c r="QFF29" s="304"/>
      <c r="QFG29" s="304"/>
      <c r="QFH29" s="304"/>
      <c r="QFI29" s="304"/>
      <c r="QFJ29" s="304"/>
      <c r="QFK29" s="304"/>
      <c r="QFL29" s="304"/>
      <c r="QFM29" s="304"/>
      <c r="QFN29" s="304"/>
      <c r="QFO29" s="304"/>
      <c r="QFP29" s="304"/>
      <c r="QFQ29" s="304"/>
      <c r="QFR29" s="304"/>
      <c r="QFS29" s="304"/>
      <c r="QFT29" s="304"/>
      <c r="QFU29" s="304"/>
      <c r="QFV29" s="304"/>
      <c r="QFW29" s="304"/>
      <c r="QFX29" s="304"/>
      <c r="QFY29" s="304"/>
      <c r="QFZ29" s="304"/>
      <c r="QGA29" s="304"/>
      <c r="QGB29" s="304"/>
      <c r="QGC29" s="304"/>
      <c r="QGD29" s="304"/>
      <c r="QGE29" s="304"/>
      <c r="QGF29" s="304"/>
      <c r="QGG29" s="304"/>
      <c r="QGH29" s="304"/>
      <c r="QGI29" s="304"/>
      <c r="QGJ29" s="304"/>
      <c r="QGK29" s="304"/>
      <c r="QGL29" s="304"/>
      <c r="QGM29" s="304"/>
      <c r="QGN29" s="304"/>
      <c r="QGO29" s="304"/>
      <c r="QGP29" s="304"/>
      <c r="QGQ29" s="304"/>
      <c r="QGR29" s="304"/>
      <c r="QGS29" s="304"/>
      <c r="QGT29" s="304"/>
      <c r="QGU29" s="304"/>
      <c r="QGV29" s="304"/>
      <c r="QGW29" s="304"/>
      <c r="QGX29" s="304"/>
      <c r="QGY29" s="304"/>
      <c r="QGZ29" s="304"/>
      <c r="QHA29" s="304"/>
      <c r="QHB29" s="304"/>
      <c r="QHC29" s="304"/>
      <c r="QHD29" s="304"/>
      <c r="QHE29" s="304"/>
      <c r="QHF29" s="304"/>
      <c r="QHG29" s="304"/>
      <c r="QHH29" s="304"/>
      <c r="QHI29" s="304"/>
      <c r="QHJ29" s="304"/>
      <c r="QHK29" s="304"/>
      <c r="QHL29" s="304"/>
      <c r="QHM29" s="304"/>
      <c r="QHN29" s="304"/>
      <c r="QHO29" s="304"/>
      <c r="QHP29" s="304"/>
      <c r="QHQ29" s="304"/>
      <c r="QHR29" s="304"/>
      <c r="QHS29" s="304"/>
      <c r="QHT29" s="304"/>
      <c r="QHU29" s="304"/>
      <c r="QHV29" s="304"/>
      <c r="QHW29" s="304"/>
      <c r="QHX29" s="304"/>
      <c r="QHY29" s="304"/>
      <c r="QHZ29" s="304"/>
      <c r="QIA29" s="304"/>
      <c r="QIB29" s="304"/>
      <c r="QIC29" s="304"/>
      <c r="QID29" s="304"/>
      <c r="QIE29" s="304"/>
      <c r="QIF29" s="304"/>
      <c r="QIG29" s="304"/>
      <c r="QIH29" s="304"/>
      <c r="QII29" s="304"/>
      <c r="QIJ29" s="304"/>
      <c r="QIK29" s="304"/>
      <c r="QIL29" s="304"/>
      <c r="QIM29" s="304"/>
      <c r="QIN29" s="304"/>
      <c r="QIO29" s="304"/>
      <c r="QIP29" s="304"/>
      <c r="QIQ29" s="304"/>
      <c r="QIR29" s="304"/>
      <c r="QIS29" s="304"/>
      <c r="QIT29" s="304"/>
      <c r="QIU29" s="304"/>
      <c r="QIV29" s="304"/>
      <c r="QIW29" s="304"/>
      <c r="QIX29" s="304"/>
      <c r="QIY29" s="304"/>
      <c r="QIZ29" s="304"/>
      <c r="QJA29" s="304"/>
      <c r="QJB29" s="304"/>
      <c r="QJC29" s="304"/>
      <c r="QJD29" s="304"/>
      <c r="QJE29" s="304"/>
      <c r="QJF29" s="304"/>
      <c r="QJG29" s="304"/>
      <c r="QJH29" s="304"/>
      <c r="QJI29" s="304"/>
      <c r="QJJ29" s="304"/>
      <c r="QJK29" s="304"/>
      <c r="QJL29" s="304"/>
      <c r="QJM29" s="304"/>
      <c r="QJN29" s="304"/>
      <c r="QJO29" s="304"/>
      <c r="QJP29" s="304"/>
      <c r="QJQ29" s="304"/>
      <c r="QJR29" s="304"/>
      <c r="QJS29" s="304"/>
      <c r="QJT29" s="304"/>
      <c r="QJU29" s="304"/>
      <c r="QJV29" s="304"/>
      <c r="QJW29" s="304"/>
      <c r="QJX29" s="304"/>
      <c r="QJY29" s="304"/>
      <c r="QJZ29" s="304"/>
      <c r="QKA29" s="304"/>
      <c r="QKB29" s="304"/>
      <c r="QKC29" s="304"/>
      <c r="QKD29" s="304"/>
      <c r="QKE29" s="304"/>
      <c r="QKF29" s="304"/>
      <c r="QKG29" s="304"/>
      <c r="QKH29" s="304"/>
      <c r="QKI29" s="304"/>
      <c r="QKJ29" s="304"/>
      <c r="QKK29" s="304"/>
      <c r="QKL29" s="304"/>
      <c r="QKM29" s="304"/>
      <c r="QKN29" s="304"/>
      <c r="QKO29" s="304"/>
      <c r="QKP29" s="304"/>
      <c r="QKQ29" s="304"/>
      <c r="QKR29" s="304"/>
      <c r="QKS29" s="304"/>
      <c r="QKT29" s="304"/>
      <c r="QKU29" s="304"/>
      <c r="QKV29" s="304"/>
      <c r="QKW29" s="304"/>
      <c r="QKX29" s="304"/>
      <c r="QKY29" s="304"/>
      <c r="QKZ29" s="304"/>
      <c r="QLA29" s="304"/>
      <c r="QLB29" s="304"/>
      <c r="QLC29" s="304"/>
      <c r="QLD29" s="304"/>
      <c r="QLE29" s="304"/>
      <c r="QLF29" s="304"/>
      <c r="QLG29" s="304"/>
      <c r="QLH29" s="304"/>
      <c r="QLI29" s="304"/>
      <c r="QLJ29" s="304"/>
      <c r="QLK29" s="304"/>
      <c r="QLL29" s="304"/>
      <c r="QLM29" s="304"/>
      <c r="QLN29" s="304"/>
      <c r="QLO29" s="304"/>
      <c r="QLP29" s="304"/>
      <c r="QLQ29" s="304"/>
      <c r="QLR29" s="304"/>
      <c r="QLS29" s="304"/>
      <c r="QLT29" s="304"/>
      <c r="QLU29" s="304"/>
      <c r="QLV29" s="304"/>
      <c r="QLW29" s="304"/>
      <c r="QLX29" s="304"/>
      <c r="QLY29" s="304"/>
      <c r="QLZ29" s="304"/>
      <c r="QMA29" s="304"/>
      <c r="QMB29" s="304"/>
      <c r="QMC29" s="304"/>
      <c r="QMD29" s="304"/>
      <c r="QME29" s="304"/>
      <c r="QMF29" s="304"/>
      <c r="QMG29" s="304"/>
      <c r="QMH29" s="304"/>
      <c r="QMI29" s="304"/>
      <c r="QMJ29" s="304"/>
      <c r="QMK29" s="304"/>
      <c r="QML29" s="304"/>
      <c r="QMM29" s="304"/>
      <c r="QMN29" s="304"/>
      <c r="QMO29" s="304"/>
      <c r="QMP29" s="304"/>
      <c r="QMQ29" s="304"/>
      <c r="QMR29" s="304"/>
      <c r="QMS29" s="304"/>
      <c r="QMT29" s="304"/>
      <c r="QMU29" s="304"/>
      <c r="QMV29" s="304"/>
      <c r="QMW29" s="304"/>
      <c r="QMX29" s="304"/>
      <c r="QMY29" s="304"/>
      <c r="QMZ29" s="304"/>
      <c r="QNA29" s="304"/>
      <c r="QNB29" s="304"/>
      <c r="QNC29" s="304"/>
      <c r="QND29" s="304"/>
      <c r="QNE29" s="304"/>
      <c r="QNF29" s="304"/>
      <c r="QNG29" s="304"/>
      <c r="QNH29" s="304"/>
      <c r="QNI29" s="304"/>
      <c r="QNJ29" s="304"/>
      <c r="QNK29" s="304"/>
      <c r="QNL29" s="304"/>
      <c r="QNM29" s="304"/>
      <c r="QNN29" s="304"/>
      <c r="QNO29" s="304"/>
      <c r="QNP29" s="304"/>
      <c r="QNQ29" s="304"/>
      <c r="QNR29" s="304"/>
      <c r="QNS29" s="304"/>
      <c r="QNT29" s="304"/>
      <c r="QNU29" s="304"/>
      <c r="QNV29" s="304"/>
      <c r="QNW29" s="304"/>
      <c r="QNX29" s="304"/>
      <c r="QNY29" s="304"/>
      <c r="QNZ29" s="304"/>
      <c r="QOA29" s="304"/>
      <c r="QOB29" s="304"/>
      <c r="QOC29" s="304"/>
      <c r="QOD29" s="304"/>
      <c r="QOE29" s="304"/>
      <c r="QOF29" s="304"/>
      <c r="QOG29" s="304"/>
      <c r="QOH29" s="304"/>
      <c r="QOI29" s="304"/>
      <c r="QOJ29" s="304"/>
      <c r="QOK29" s="304"/>
      <c r="QOL29" s="304"/>
      <c r="QOM29" s="304"/>
      <c r="QON29" s="304"/>
      <c r="QOO29" s="304"/>
      <c r="QOP29" s="304"/>
      <c r="QOQ29" s="304"/>
      <c r="QOR29" s="304"/>
      <c r="QOS29" s="304"/>
      <c r="QOT29" s="304"/>
      <c r="QOU29" s="304"/>
      <c r="QOV29" s="304"/>
      <c r="QOW29" s="304"/>
      <c r="QOX29" s="304"/>
      <c r="QOY29" s="304"/>
      <c r="QOZ29" s="304"/>
      <c r="QPA29" s="304"/>
      <c r="QPB29" s="304"/>
      <c r="QPC29" s="304"/>
      <c r="QPD29" s="304"/>
      <c r="QPE29" s="304"/>
      <c r="QPF29" s="304"/>
      <c r="QPG29" s="304"/>
      <c r="QPH29" s="304"/>
      <c r="QPI29" s="304"/>
      <c r="QPJ29" s="304"/>
      <c r="QPK29" s="304"/>
      <c r="QPL29" s="304"/>
      <c r="QPM29" s="304"/>
      <c r="QPN29" s="304"/>
      <c r="QPO29" s="304"/>
      <c r="QPP29" s="304"/>
      <c r="QPQ29" s="304"/>
      <c r="QPR29" s="304"/>
      <c r="QPS29" s="304"/>
      <c r="QPT29" s="304"/>
      <c r="QPU29" s="304"/>
      <c r="QPV29" s="304"/>
      <c r="QPW29" s="304"/>
      <c r="QPX29" s="304"/>
      <c r="QPY29" s="304"/>
      <c r="QPZ29" s="304"/>
      <c r="QQA29" s="304"/>
      <c r="QQB29" s="304"/>
      <c r="QQC29" s="304"/>
      <c r="QQD29" s="304"/>
      <c r="QQE29" s="304"/>
      <c r="QQF29" s="304"/>
      <c r="QQG29" s="304"/>
      <c r="QQH29" s="304"/>
      <c r="QQI29" s="304"/>
      <c r="QQJ29" s="304"/>
      <c r="QQK29" s="304"/>
      <c r="QQL29" s="304"/>
      <c r="QQM29" s="304"/>
      <c r="QQN29" s="304"/>
      <c r="QQO29" s="304"/>
      <c r="QQP29" s="304"/>
      <c r="QQQ29" s="304"/>
      <c r="QQR29" s="304"/>
      <c r="QQS29" s="304"/>
      <c r="QQT29" s="304"/>
      <c r="QQU29" s="304"/>
      <c r="QQV29" s="304"/>
      <c r="QQW29" s="304"/>
      <c r="QQX29" s="304"/>
      <c r="QQY29" s="304"/>
      <c r="QQZ29" s="304"/>
      <c r="QRA29" s="304"/>
      <c r="QRB29" s="304"/>
      <c r="QRC29" s="304"/>
      <c r="QRD29" s="304"/>
      <c r="QRE29" s="304"/>
      <c r="QRF29" s="304"/>
      <c r="QRG29" s="304"/>
      <c r="QRH29" s="304"/>
      <c r="QRI29" s="304"/>
      <c r="QRJ29" s="304"/>
      <c r="QRK29" s="304"/>
      <c r="QRL29" s="304"/>
      <c r="QRM29" s="304"/>
      <c r="QRN29" s="304"/>
      <c r="QRO29" s="304"/>
      <c r="QRP29" s="304"/>
      <c r="QRQ29" s="304"/>
      <c r="QRR29" s="304"/>
      <c r="QRS29" s="304"/>
      <c r="QRT29" s="304"/>
      <c r="QRU29" s="304"/>
      <c r="QRV29" s="304"/>
      <c r="QRW29" s="304"/>
      <c r="QRX29" s="304"/>
      <c r="QRY29" s="304"/>
      <c r="QRZ29" s="304"/>
      <c r="QSA29" s="304"/>
      <c r="QSB29" s="304"/>
      <c r="QSC29" s="304"/>
      <c r="QSD29" s="304"/>
      <c r="QSE29" s="304"/>
      <c r="QSF29" s="304"/>
      <c r="QSG29" s="304"/>
      <c r="QSH29" s="304"/>
      <c r="QSI29" s="304"/>
      <c r="QSJ29" s="304"/>
      <c r="QSK29" s="304"/>
      <c r="QSL29" s="304"/>
      <c r="QSM29" s="304"/>
      <c r="QSN29" s="304"/>
      <c r="QSO29" s="304"/>
      <c r="QSP29" s="304"/>
      <c r="QSQ29" s="304"/>
      <c r="QSR29" s="304"/>
      <c r="QSS29" s="304"/>
      <c r="QST29" s="304"/>
      <c r="QSU29" s="304"/>
      <c r="QSV29" s="304"/>
      <c r="QSW29" s="304"/>
      <c r="QSX29" s="304"/>
      <c r="QSY29" s="304"/>
      <c r="QSZ29" s="304"/>
      <c r="QTA29" s="304"/>
      <c r="QTB29" s="304"/>
      <c r="QTC29" s="304"/>
      <c r="QTD29" s="304"/>
      <c r="QTE29" s="304"/>
      <c r="QTF29" s="304"/>
      <c r="QTG29" s="304"/>
      <c r="QTH29" s="304"/>
      <c r="QTI29" s="304"/>
      <c r="QTJ29" s="304"/>
      <c r="QTK29" s="304"/>
      <c r="QTL29" s="304"/>
      <c r="QTM29" s="304"/>
      <c r="QTN29" s="304"/>
      <c r="QTO29" s="304"/>
      <c r="QTP29" s="304"/>
      <c r="QTQ29" s="304"/>
      <c r="QTR29" s="304"/>
      <c r="QTS29" s="304"/>
      <c r="QTT29" s="304"/>
      <c r="QTU29" s="304"/>
      <c r="QTV29" s="304"/>
      <c r="QTW29" s="304"/>
      <c r="QTX29" s="304"/>
      <c r="QTY29" s="304"/>
      <c r="QTZ29" s="304"/>
      <c r="QUA29" s="304"/>
      <c r="QUB29" s="304"/>
      <c r="QUC29" s="304"/>
      <c r="QUD29" s="304"/>
      <c r="QUE29" s="304"/>
      <c r="QUF29" s="304"/>
      <c r="QUG29" s="304"/>
      <c r="QUH29" s="304"/>
      <c r="QUI29" s="304"/>
      <c r="QUJ29" s="304"/>
      <c r="QUK29" s="304"/>
      <c r="QUL29" s="304"/>
      <c r="QUM29" s="304"/>
      <c r="QUN29" s="304"/>
      <c r="QUO29" s="304"/>
      <c r="QUP29" s="304"/>
      <c r="QUQ29" s="304"/>
      <c r="QUR29" s="304"/>
      <c r="QUS29" s="304"/>
      <c r="QUT29" s="304"/>
      <c r="QUU29" s="304"/>
      <c r="QUV29" s="304"/>
      <c r="QUW29" s="304"/>
      <c r="QUX29" s="304"/>
      <c r="QUY29" s="304"/>
      <c r="QUZ29" s="304"/>
      <c r="QVA29" s="304"/>
      <c r="QVB29" s="304"/>
      <c r="QVC29" s="304"/>
      <c r="QVD29" s="304"/>
      <c r="QVE29" s="304"/>
      <c r="QVF29" s="304"/>
      <c r="QVG29" s="304"/>
      <c r="QVH29" s="304"/>
      <c r="QVI29" s="304"/>
      <c r="QVJ29" s="304"/>
      <c r="QVK29" s="304"/>
      <c r="QVL29" s="304"/>
      <c r="QVM29" s="304"/>
      <c r="QVN29" s="304"/>
      <c r="QVO29" s="304"/>
      <c r="QVP29" s="304"/>
      <c r="QVQ29" s="304"/>
      <c r="QVR29" s="304"/>
      <c r="QVS29" s="304"/>
      <c r="QVT29" s="304"/>
      <c r="QVU29" s="304"/>
      <c r="QVV29" s="304"/>
      <c r="QVW29" s="304"/>
      <c r="QVX29" s="304"/>
      <c r="QVY29" s="304"/>
      <c r="QVZ29" s="304"/>
      <c r="QWA29" s="304"/>
      <c r="QWB29" s="304"/>
      <c r="QWC29" s="304"/>
      <c r="QWD29" s="304"/>
      <c r="QWE29" s="304"/>
      <c r="QWF29" s="304"/>
      <c r="QWG29" s="304"/>
      <c r="QWH29" s="304"/>
      <c r="QWI29" s="304"/>
      <c r="QWJ29" s="304"/>
      <c r="QWK29" s="304"/>
      <c r="QWL29" s="304"/>
      <c r="QWM29" s="304"/>
      <c r="QWN29" s="304"/>
      <c r="QWO29" s="304"/>
      <c r="QWP29" s="304"/>
      <c r="QWQ29" s="304"/>
      <c r="QWR29" s="304"/>
      <c r="QWS29" s="304"/>
      <c r="QWT29" s="304"/>
      <c r="QWU29" s="304"/>
      <c r="QWV29" s="304"/>
      <c r="QWW29" s="304"/>
      <c r="QWX29" s="304"/>
      <c r="QWY29" s="304"/>
      <c r="QWZ29" s="304"/>
      <c r="QXA29" s="304"/>
      <c r="QXB29" s="304"/>
      <c r="QXC29" s="304"/>
      <c r="QXD29" s="304"/>
      <c r="QXE29" s="304"/>
      <c r="QXF29" s="304"/>
      <c r="QXG29" s="304"/>
      <c r="QXH29" s="304"/>
      <c r="QXI29" s="304"/>
      <c r="QXJ29" s="304"/>
      <c r="QXK29" s="304"/>
      <c r="QXL29" s="304"/>
      <c r="QXM29" s="304"/>
      <c r="QXN29" s="304"/>
      <c r="QXO29" s="304"/>
      <c r="QXP29" s="304"/>
      <c r="QXQ29" s="304"/>
      <c r="QXR29" s="304"/>
      <c r="QXS29" s="304"/>
      <c r="QXT29" s="304"/>
      <c r="QXU29" s="304"/>
      <c r="QXV29" s="304"/>
      <c r="QXW29" s="304"/>
      <c r="QXX29" s="304"/>
      <c r="QXY29" s="304"/>
      <c r="QXZ29" s="304"/>
      <c r="QYA29" s="304"/>
      <c r="QYB29" s="304"/>
      <c r="QYC29" s="304"/>
      <c r="QYD29" s="304"/>
      <c r="QYE29" s="304"/>
      <c r="QYF29" s="304"/>
      <c r="QYG29" s="304"/>
      <c r="QYH29" s="304"/>
      <c r="QYI29" s="304"/>
      <c r="QYJ29" s="304"/>
      <c r="QYK29" s="304"/>
      <c r="QYL29" s="304"/>
      <c r="QYM29" s="304"/>
      <c r="QYN29" s="304"/>
      <c r="QYO29" s="304"/>
      <c r="QYP29" s="304"/>
      <c r="QYQ29" s="304"/>
      <c r="QYR29" s="304"/>
      <c r="QYS29" s="304"/>
      <c r="QYT29" s="304"/>
      <c r="QYU29" s="304"/>
      <c r="QYV29" s="304"/>
      <c r="QYW29" s="304"/>
      <c r="QYX29" s="304"/>
      <c r="QYY29" s="304"/>
      <c r="QYZ29" s="304"/>
      <c r="QZA29" s="304"/>
      <c r="QZB29" s="304"/>
      <c r="QZC29" s="304"/>
      <c r="QZD29" s="304"/>
      <c r="QZE29" s="304"/>
      <c r="QZF29" s="304"/>
      <c r="QZG29" s="304"/>
      <c r="QZH29" s="304"/>
      <c r="QZI29" s="304"/>
      <c r="QZJ29" s="304"/>
      <c r="QZK29" s="304"/>
      <c r="QZL29" s="304"/>
      <c r="QZM29" s="304"/>
      <c r="QZN29" s="304"/>
      <c r="QZO29" s="304"/>
      <c r="QZP29" s="304"/>
      <c r="QZQ29" s="304"/>
      <c r="QZR29" s="304"/>
      <c r="QZS29" s="304"/>
      <c r="QZT29" s="304"/>
      <c r="QZU29" s="304"/>
      <c r="QZV29" s="304"/>
      <c r="QZW29" s="304"/>
      <c r="QZX29" s="304"/>
      <c r="QZY29" s="304"/>
      <c r="QZZ29" s="304"/>
      <c r="RAA29" s="304"/>
      <c r="RAB29" s="304"/>
      <c r="RAC29" s="304"/>
      <c r="RAD29" s="304"/>
      <c r="RAE29" s="304"/>
      <c r="RAF29" s="304"/>
      <c r="RAG29" s="304"/>
      <c r="RAH29" s="304"/>
      <c r="RAI29" s="304"/>
      <c r="RAJ29" s="304"/>
      <c r="RAK29" s="304"/>
      <c r="RAL29" s="304"/>
      <c r="RAM29" s="304"/>
      <c r="RAN29" s="304"/>
      <c r="RAO29" s="304"/>
      <c r="RAP29" s="304"/>
      <c r="RAQ29" s="304"/>
      <c r="RAR29" s="304"/>
      <c r="RAS29" s="304"/>
      <c r="RAT29" s="304"/>
      <c r="RAU29" s="304"/>
      <c r="RAV29" s="304"/>
      <c r="RAW29" s="304"/>
      <c r="RAX29" s="304"/>
      <c r="RAY29" s="304"/>
      <c r="RAZ29" s="304"/>
      <c r="RBA29" s="304"/>
      <c r="RBB29" s="304"/>
      <c r="RBC29" s="304"/>
      <c r="RBD29" s="304"/>
      <c r="RBE29" s="304"/>
      <c r="RBF29" s="304"/>
      <c r="RBG29" s="304"/>
      <c r="RBH29" s="304"/>
      <c r="RBI29" s="304"/>
      <c r="RBJ29" s="304"/>
      <c r="RBK29" s="304"/>
      <c r="RBL29" s="304"/>
      <c r="RBM29" s="304"/>
      <c r="RBN29" s="304"/>
      <c r="RBO29" s="304"/>
      <c r="RBP29" s="304"/>
      <c r="RBQ29" s="304"/>
      <c r="RBR29" s="304"/>
      <c r="RBS29" s="304"/>
      <c r="RBT29" s="304"/>
      <c r="RBU29" s="304"/>
      <c r="RBV29" s="304"/>
      <c r="RBW29" s="304"/>
      <c r="RBX29" s="304"/>
      <c r="RBY29" s="304"/>
      <c r="RBZ29" s="304"/>
      <c r="RCA29" s="304"/>
      <c r="RCB29" s="304"/>
      <c r="RCC29" s="304"/>
      <c r="RCD29" s="304"/>
      <c r="RCE29" s="304"/>
      <c r="RCF29" s="304"/>
      <c r="RCG29" s="304"/>
      <c r="RCH29" s="304"/>
      <c r="RCI29" s="304"/>
      <c r="RCJ29" s="304"/>
      <c r="RCK29" s="304"/>
      <c r="RCL29" s="304"/>
      <c r="RCM29" s="304"/>
      <c r="RCN29" s="304"/>
      <c r="RCO29" s="304"/>
      <c r="RCP29" s="304"/>
      <c r="RCQ29" s="304"/>
      <c r="RCR29" s="304"/>
      <c r="RCS29" s="304"/>
      <c r="RCT29" s="304"/>
      <c r="RCU29" s="304"/>
      <c r="RCV29" s="304"/>
      <c r="RCW29" s="304"/>
      <c r="RCX29" s="304"/>
      <c r="RCY29" s="304"/>
      <c r="RCZ29" s="304"/>
      <c r="RDA29" s="304"/>
      <c r="RDB29" s="304"/>
      <c r="RDC29" s="304"/>
      <c r="RDD29" s="304"/>
      <c r="RDE29" s="304"/>
      <c r="RDF29" s="304"/>
      <c r="RDG29" s="304"/>
      <c r="RDH29" s="304"/>
      <c r="RDI29" s="304"/>
      <c r="RDJ29" s="304"/>
      <c r="RDK29" s="304"/>
      <c r="RDL29" s="304"/>
      <c r="RDM29" s="304"/>
      <c r="RDN29" s="304"/>
      <c r="RDO29" s="304"/>
      <c r="RDP29" s="304"/>
      <c r="RDQ29" s="304"/>
      <c r="RDR29" s="304"/>
      <c r="RDS29" s="304"/>
      <c r="RDT29" s="304"/>
      <c r="RDU29" s="304"/>
      <c r="RDV29" s="304"/>
      <c r="RDW29" s="304"/>
      <c r="RDX29" s="304"/>
      <c r="RDY29" s="304"/>
      <c r="RDZ29" s="304"/>
      <c r="REA29" s="304"/>
      <c r="REB29" s="304"/>
      <c r="REC29" s="304"/>
      <c r="RED29" s="304"/>
      <c r="REE29" s="304"/>
      <c r="REF29" s="304"/>
      <c r="REG29" s="304"/>
      <c r="REH29" s="304"/>
      <c r="REI29" s="304"/>
      <c r="REJ29" s="304"/>
      <c r="REK29" s="304"/>
      <c r="REL29" s="304"/>
      <c r="REM29" s="304"/>
      <c r="REN29" s="304"/>
      <c r="REO29" s="304"/>
      <c r="REP29" s="304"/>
      <c r="REQ29" s="304"/>
      <c r="RER29" s="304"/>
      <c r="RES29" s="304"/>
      <c r="RET29" s="304"/>
      <c r="REU29" s="304"/>
      <c r="REV29" s="304"/>
      <c r="REW29" s="304"/>
      <c r="REX29" s="304"/>
      <c r="REY29" s="304"/>
      <c r="REZ29" s="304"/>
      <c r="RFA29" s="304"/>
      <c r="RFB29" s="304"/>
      <c r="RFC29" s="304"/>
      <c r="RFD29" s="304"/>
      <c r="RFE29" s="304"/>
      <c r="RFF29" s="304"/>
      <c r="RFG29" s="304"/>
      <c r="RFH29" s="304"/>
      <c r="RFI29" s="304"/>
      <c r="RFJ29" s="304"/>
      <c r="RFK29" s="304"/>
      <c r="RFL29" s="304"/>
      <c r="RFM29" s="304"/>
      <c r="RFN29" s="304"/>
      <c r="RFO29" s="304"/>
      <c r="RFP29" s="304"/>
      <c r="RFQ29" s="304"/>
      <c r="RFR29" s="304"/>
      <c r="RFS29" s="304"/>
      <c r="RFT29" s="304"/>
      <c r="RFU29" s="304"/>
      <c r="RFV29" s="304"/>
      <c r="RFW29" s="304"/>
      <c r="RFX29" s="304"/>
      <c r="RFY29" s="304"/>
      <c r="RFZ29" s="304"/>
      <c r="RGA29" s="304"/>
      <c r="RGB29" s="304"/>
      <c r="RGC29" s="304"/>
      <c r="RGD29" s="304"/>
      <c r="RGE29" s="304"/>
      <c r="RGF29" s="304"/>
      <c r="RGG29" s="304"/>
      <c r="RGH29" s="304"/>
      <c r="RGI29" s="304"/>
      <c r="RGJ29" s="304"/>
      <c r="RGK29" s="304"/>
      <c r="RGL29" s="304"/>
      <c r="RGM29" s="304"/>
      <c r="RGN29" s="304"/>
      <c r="RGO29" s="304"/>
      <c r="RGP29" s="304"/>
      <c r="RGQ29" s="304"/>
      <c r="RGR29" s="304"/>
      <c r="RGS29" s="304"/>
      <c r="RGT29" s="304"/>
      <c r="RGU29" s="304"/>
      <c r="RGV29" s="304"/>
      <c r="RGW29" s="304"/>
      <c r="RGX29" s="304"/>
      <c r="RGY29" s="304"/>
      <c r="RGZ29" s="304"/>
      <c r="RHA29" s="304"/>
      <c r="RHB29" s="304"/>
      <c r="RHC29" s="304"/>
      <c r="RHD29" s="304"/>
      <c r="RHE29" s="304"/>
      <c r="RHF29" s="304"/>
      <c r="RHG29" s="304"/>
      <c r="RHH29" s="304"/>
      <c r="RHI29" s="304"/>
      <c r="RHJ29" s="304"/>
      <c r="RHK29" s="304"/>
      <c r="RHL29" s="304"/>
      <c r="RHM29" s="304"/>
      <c r="RHN29" s="304"/>
      <c r="RHO29" s="304"/>
      <c r="RHP29" s="304"/>
      <c r="RHQ29" s="304"/>
      <c r="RHR29" s="304"/>
      <c r="RHS29" s="304"/>
      <c r="RHT29" s="304"/>
      <c r="RHU29" s="304"/>
      <c r="RHV29" s="304"/>
      <c r="RHW29" s="304"/>
      <c r="RHX29" s="304"/>
      <c r="RHY29" s="304"/>
      <c r="RHZ29" s="304"/>
      <c r="RIA29" s="304"/>
      <c r="RIB29" s="304"/>
      <c r="RIC29" s="304"/>
      <c r="RID29" s="304"/>
      <c r="RIE29" s="304"/>
      <c r="RIF29" s="304"/>
      <c r="RIG29" s="304"/>
      <c r="RIH29" s="304"/>
      <c r="RII29" s="304"/>
      <c r="RIJ29" s="304"/>
      <c r="RIK29" s="304"/>
      <c r="RIL29" s="304"/>
      <c r="RIM29" s="304"/>
      <c r="RIN29" s="304"/>
      <c r="RIO29" s="304"/>
      <c r="RIP29" s="304"/>
      <c r="RIQ29" s="304"/>
      <c r="RIR29" s="304"/>
      <c r="RIS29" s="304"/>
      <c r="RIT29" s="304"/>
      <c r="RIU29" s="304"/>
      <c r="RIV29" s="304"/>
      <c r="RIW29" s="304"/>
      <c r="RIX29" s="304"/>
      <c r="RIY29" s="304"/>
      <c r="RIZ29" s="304"/>
      <c r="RJA29" s="304"/>
      <c r="RJB29" s="304"/>
      <c r="RJC29" s="304"/>
      <c r="RJD29" s="304"/>
      <c r="RJE29" s="304"/>
      <c r="RJF29" s="304"/>
      <c r="RJG29" s="304"/>
      <c r="RJH29" s="304"/>
      <c r="RJI29" s="304"/>
      <c r="RJJ29" s="304"/>
      <c r="RJK29" s="304"/>
      <c r="RJL29" s="304"/>
      <c r="RJM29" s="304"/>
      <c r="RJN29" s="304"/>
      <c r="RJO29" s="304"/>
      <c r="RJP29" s="304"/>
      <c r="RJQ29" s="304"/>
      <c r="RJR29" s="304"/>
      <c r="RJS29" s="304"/>
      <c r="RJT29" s="304"/>
      <c r="RJU29" s="304"/>
      <c r="RJV29" s="304"/>
      <c r="RJW29" s="304"/>
      <c r="RJX29" s="304"/>
      <c r="RJY29" s="304"/>
      <c r="RJZ29" s="304"/>
      <c r="RKA29" s="304"/>
      <c r="RKB29" s="304"/>
      <c r="RKC29" s="304"/>
      <c r="RKD29" s="304"/>
      <c r="RKE29" s="304"/>
      <c r="RKF29" s="304"/>
      <c r="RKG29" s="304"/>
      <c r="RKH29" s="304"/>
      <c r="RKI29" s="304"/>
      <c r="RKJ29" s="304"/>
      <c r="RKK29" s="304"/>
      <c r="RKL29" s="304"/>
      <c r="RKM29" s="304"/>
      <c r="RKN29" s="304"/>
      <c r="RKO29" s="304"/>
      <c r="RKP29" s="304"/>
      <c r="RKQ29" s="304"/>
      <c r="RKR29" s="304"/>
      <c r="RKS29" s="304"/>
      <c r="RKT29" s="304"/>
      <c r="RKU29" s="304"/>
      <c r="RKV29" s="304"/>
      <c r="RKW29" s="304"/>
      <c r="RKX29" s="304"/>
      <c r="RKY29" s="304"/>
      <c r="RKZ29" s="304"/>
      <c r="RLA29" s="304"/>
      <c r="RLB29" s="304"/>
      <c r="RLC29" s="304"/>
      <c r="RLD29" s="304"/>
      <c r="RLE29" s="304"/>
      <c r="RLF29" s="304"/>
      <c r="RLG29" s="304"/>
      <c r="RLH29" s="304"/>
      <c r="RLI29" s="304"/>
      <c r="RLJ29" s="304"/>
      <c r="RLK29" s="304"/>
      <c r="RLL29" s="304"/>
      <c r="RLM29" s="304"/>
      <c r="RLN29" s="304"/>
      <c r="RLO29" s="304"/>
      <c r="RLP29" s="304"/>
      <c r="RLQ29" s="304"/>
      <c r="RLR29" s="304"/>
      <c r="RLS29" s="304"/>
      <c r="RLT29" s="304"/>
      <c r="RLU29" s="304"/>
      <c r="RLV29" s="304"/>
      <c r="RLW29" s="304"/>
      <c r="RLX29" s="304"/>
      <c r="RLY29" s="304"/>
      <c r="RLZ29" s="304"/>
      <c r="RMA29" s="304"/>
      <c r="RMB29" s="304"/>
      <c r="RMC29" s="304"/>
      <c r="RMD29" s="304"/>
      <c r="RME29" s="304"/>
      <c r="RMF29" s="304"/>
      <c r="RMG29" s="304"/>
      <c r="RMH29" s="304"/>
      <c r="RMI29" s="304"/>
      <c r="RMJ29" s="304"/>
      <c r="RMK29" s="304"/>
      <c r="RML29" s="304"/>
      <c r="RMM29" s="304"/>
      <c r="RMN29" s="304"/>
      <c r="RMO29" s="304"/>
      <c r="RMP29" s="304"/>
      <c r="RMQ29" s="304"/>
      <c r="RMR29" s="304"/>
      <c r="RMS29" s="304"/>
      <c r="RMT29" s="304"/>
      <c r="RMU29" s="304"/>
      <c r="RMV29" s="304"/>
      <c r="RMW29" s="304"/>
      <c r="RMX29" s="304"/>
      <c r="RMY29" s="304"/>
      <c r="RMZ29" s="304"/>
      <c r="RNA29" s="304"/>
      <c r="RNB29" s="304"/>
      <c r="RNC29" s="304"/>
      <c r="RND29" s="304"/>
      <c r="RNE29" s="304"/>
      <c r="RNF29" s="304"/>
      <c r="RNG29" s="304"/>
      <c r="RNH29" s="304"/>
      <c r="RNI29" s="304"/>
      <c r="RNJ29" s="304"/>
      <c r="RNK29" s="304"/>
      <c r="RNL29" s="304"/>
      <c r="RNM29" s="304"/>
      <c r="RNN29" s="304"/>
      <c r="RNO29" s="304"/>
      <c r="RNP29" s="304"/>
      <c r="RNQ29" s="304"/>
      <c r="RNR29" s="304"/>
      <c r="RNS29" s="304"/>
      <c r="RNT29" s="304"/>
      <c r="RNU29" s="304"/>
      <c r="RNV29" s="304"/>
      <c r="RNW29" s="304"/>
      <c r="RNX29" s="304"/>
      <c r="RNY29" s="304"/>
      <c r="RNZ29" s="304"/>
      <c r="ROA29" s="304"/>
      <c r="ROB29" s="304"/>
      <c r="ROC29" s="304"/>
      <c r="ROD29" s="304"/>
      <c r="ROE29" s="304"/>
      <c r="ROF29" s="304"/>
      <c r="ROG29" s="304"/>
      <c r="ROH29" s="304"/>
      <c r="ROI29" s="304"/>
      <c r="ROJ29" s="304"/>
      <c r="ROK29" s="304"/>
      <c r="ROL29" s="304"/>
      <c r="ROM29" s="304"/>
      <c r="RON29" s="304"/>
      <c r="ROO29" s="304"/>
      <c r="ROP29" s="304"/>
      <c r="ROQ29" s="304"/>
      <c r="ROR29" s="304"/>
      <c r="ROS29" s="304"/>
      <c r="ROT29" s="304"/>
      <c r="ROU29" s="304"/>
      <c r="ROV29" s="304"/>
      <c r="ROW29" s="304"/>
      <c r="ROX29" s="304"/>
      <c r="ROY29" s="304"/>
      <c r="ROZ29" s="304"/>
      <c r="RPA29" s="304"/>
      <c r="RPB29" s="304"/>
      <c r="RPC29" s="304"/>
      <c r="RPD29" s="304"/>
      <c r="RPE29" s="304"/>
      <c r="RPF29" s="304"/>
      <c r="RPG29" s="304"/>
      <c r="RPH29" s="304"/>
      <c r="RPI29" s="304"/>
      <c r="RPJ29" s="304"/>
      <c r="RPK29" s="304"/>
      <c r="RPL29" s="304"/>
      <c r="RPM29" s="304"/>
      <c r="RPN29" s="304"/>
      <c r="RPO29" s="304"/>
      <c r="RPP29" s="304"/>
      <c r="RPQ29" s="304"/>
      <c r="RPR29" s="304"/>
      <c r="RPS29" s="304"/>
      <c r="RPT29" s="304"/>
      <c r="RPU29" s="304"/>
      <c r="RPV29" s="304"/>
      <c r="RPW29" s="304"/>
      <c r="RPX29" s="304"/>
      <c r="RPY29" s="304"/>
      <c r="RPZ29" s="304"/>
      <c r="RQA29" s="304"/>
      <c r="RQB29" s="304"/>
      <c r="RQC29" s="304"/>
      <c r="RQD29" s="304"/>
      <c r="RQE29" s="304"/>
      <c r="RQF29" s="304"/>
      <c r="RQG29" s="304"/>
      <c r="RQH29" s="304"/>
      <c r="RQI29" s="304"/>
      <c r="RQJ29" s="304"/>
      <c r="RQK29" s="304"/>
      <c r="RQL29" s="304"/>
      <c r="RQM29" s="304"/>
      <c r="RQN29" s="304"/>
      <c r="RQO29" s="304"/>
      <c r="RQP29" s="304"/>
      <c r="RQQ29" s="304"/>
      <c r="RQR29" s="304"/>
      <c r="RQS29" s="304"/>
      <c r="RQT29" s="304"/>
      <c r="RQU29" s="304"/>
      <c r="RQV29" s="304"/>
      <c r="RQW29" s="304"/>
      <c r="RQX29" s="304"/>
      <c r="RQY29" s="304"/>
      <c r="RQZ29" s="304"/>
      <c r="RRA29" s="304"/>
      <c r="RRB29" s="304"/>
      <c r="RRC29" s="304"/>
      <c r="RRD29" s="304"/>
      <c r="RRE29" s="304"/>
      <c r="RRF29" s="304"/>
      <c r="RRG29" s="304"/>
      <c r="RRH29" s="304"/>
      <c r="RRI29" s="304"/>
      <c r="RRJ29" s="304"/>
      <c r="RRK29" s="304"/>
      <c r="RRL29" s="304"/>
      <c r="RRM29" s="304"/>
      <c r="RRN29" s="304"/>
      <c r="RRO29" s="304"/>
      <c r="RRP29" s="304"/>
      <c r="RRQ29" s="304"/>
      <c r="RRR29" s="304"/>
      <c r="RRS29" s="304"/>
      <c r="RRT29" s="304"/>
      <c r="RRU29" s="304"/>
      <c r="RRV29" s="304"/>
      <c r="RRW29" s="304"/>
      <c r="RRX29" s="304"/>
      <c r="RRY29" s="304"/>
      <c r="RRZ29" s="304"/>
      <c r="RSA29" s="304"/>
      <c r="RSB29" s="304"/>
      <c r="RSC29" s="304"/>
      <c r="RSD29" s="304"/>
      <c r="RSE29" s="304"/>
      <c r="RSF29" s="304"/>
      <c r="RSG29" s="304"/>
      <c r="RSH29" s="304"/>
      <c r="RSI29" s="304"/>
      <c r="RSJ29" s="304"/>
      <c r="RSK29" s="304"/>
      <c r="RSL29" s="304"/>
      <c r="RSM29" s="304"/>
      <c r="RSN29" s="304"/>
      <c r="RSO29" s="304"/>
      <c r="RSP29" s="304"/>
      <c r="RSQ29" s="304"/>
      <c r="RSR29" s="304"/>
      <c r="RSS29" s="304"/>
      <c r="RST29" s="304"/>
      <c r="RSU29" s="304"/>
      <c r="RSV29" s="304"/>
      <c r="RSW29" s="304"/>
      <c r="RSX29" s="304"/>
      <c r="RSY29" s="304"/>
      <c r="RSZ29" s="304"/>
      <c r="RTA29" s="304"/>
      <c r="RTB29" s="304"/>
      <c r="RTC29" s="304"/>
      <c r="RTD29" s="304"/>
      <c r="RTE29" s="304"/>
      <c r="RTF29" s="304"/>
      <c r="RTG29" s="304"/>
      <c r="RTH29" s="304"/>
      <c r="RTI29" s="304"/>
      <c r="RTJ29" s="304"/>
      <c r="RTK29" s="304"/>
      <c r="RTL29" s="304"/>
      <c r="RTM29" s="304"/>
      <c r="RTN29" s="304"/>
      <c r="RTO29" s="304"/>
      <c r="RTP29" s="304"/>
      <c r="RTQ29" s="304"/>
      <c r="RTR29" s="304"/>
      <c r="RTS29" s="304"/>
      <c r="RTT29" s="304"/>
      <c r="RTU29" s="304"/>
      <c r="RTV29" s="304"/>
      <c r="RTW29" s="304"/>
      <c r="RTX29" s="304"/>
      <c r="RTY29" s="304"/>
      <c r="RTZ29" s="304"/>
      <c r="RUA29" s="304"/>
      <c r="RUB29" s="304"/>
      <c r="RUC29" s="304"/>
      <c r="RUD29" s="304"/>
      <c r="RUE29" s="304"/>
      <c r="RUF29" s="304"/>
      <c r="RUG29" s="304"/>
      <c r="RUH29" s="304"/>
      <c r="RUI29" s="304"/>
      <c r="RUJ29" s="304"/>
      <c r="RUK29" s="304"/>
      <c r="RUL29" s="304"/>
      <c r="RUM29" s="304"/>
      <c r="RUN29" s="304"/>
      <c r="RUO29" s="304"/>
      <c r="RUP29" s="304"/>
      <c r="RUQ29" s="304"/>
      <c r="RUR29" s="304"/>
      <c r="RUS29" s="304"/>
      <c r="RUT29" s="304"/>
      <c r="RUU29" s="304"/>
      <c r="RUV29" s="304"/>
      <c r="RUW29" s="304"/>
      <c r="RUX29" s="304"/>
      <c r="RUY29" s="304"/>
      <c r="RUZ29" s="304"/>
      <c r="RVA29" s="304"/>
      <c r="RVB29" s="304"/>
      <c r="RVC29" s="304"/>
      <c r="RVD29" s="304"/>
      <c r="RVE29" s="304"/>
      <c r="RVF29" s="304"/>
      <c r="RVG29" s="304"/>
      <c r="RVH29" s="304"/>
      <c r="RVI29" s="304"/>
      <c r="RVJ29" s="304"/>
      <c r="RVK29" s="304"/>
      <c r="RVL29" s="304"/>
      <c r="RVM29" s="304"/>
      <c r="RVN29" s="304"/>
      <c r="RVO29" s="304"/>
      <c r="RVP29" s="304"/>
      <c r="RVQ29" s="304"/>
      <c r="RVR29" s="304"/>
      <c r="RVS29" s="304"/>
      <c r="RVT29" s="304"/>
      <c r="RVU29" s="304"/>
      <c r="RVV29" s="304"/>
      <c r="RVW29" s="304"/>
      <c r="RVX29" s="304"/>
      <c r="RVY29" s="304"/>
      <c r="RVZ29" s="304"/>
      <c r="RWA29" s="304"/>
      <c r="RWB29" s="304"/>
      <c r="RWC29" s="304"/>
      <c r="RWD29" s="304"/>
      <c r="RWE29" s="304"/>
      <c r="RWF29" s="304"/>
      <c r="RWG29" s="304"/>
      <c r="RWH29" s="304"/>
      <c r="RWI29" s="304"/>
      <c r="RWJ29" s="304"/>
      <c r="RWK29" s="304"/>
      <c r="RWL29" s="304"/>
      <c r="RWM29" s="304"/>
      <c r="RWN29" s="304"/>
      <c r="RWO29" s="304"/>
      <c r="RWP29" s="304"/>
      <c r="RWQ29" s="304"/>
      <c r="RWR29" s="304"/>
      <c r="RWS29" s="304"/>
      <c r="RWT29" s="304"/>
      <c r="RWU29" s="304"/>
      <c r="RWV29" s="304"/>
      <c r="RWW29" s="304"/>
      <c r="RWX29" s="304"/>
      <c r="RWY29" s="304"/>
      <c r="RWZ29" s="304"/>
      <c r="RXA29" s="304"/>
      <c r="RXB29" s="304"/>
      <c r="RXC29" s="304"/>
      <c r="RXD29" s="304"/>
      <c r="RXE29" s="304"/>
      <c r="RXF29" s="304"/>
      <c r="RXG29" s="304"/>
      <c r="RXH29" s="304"/>
      <c r="RXI29" s="304"/>
      <c r="RXJ29" s="304"/>
      <c r="RXK29" s="304"/>
      <c r="RXL29" s="304"/>
      <c r="RXM29" s="304"/>
      <c r="RXN29" s="304"/>
      <c r="RXO29" s="304"/>
      <c r="RXP29" s="304"/>
      <c r="RXQ29" s="304"/>
      <c r="RXR29" s="304"/>
      <c r="RXS29" s="304"/>
      <c r="RXT29" s="304"/>
      <c r="RXU29" s="304"/>
      <c r="RXV29" s="304"/>
      <c r="RXW29" s="304"/>
      <c r="RXX29" s="304"/>
      <c r="RXY29" s="304"/>
      <c r="RXZ29" s="304"/>
      <c r="RYA29" s="304"/>
      <c r="RYB29" s="304"/>
      <c r="RYC29" s="304"/>
      <c r="RYD29" s="304"/>
      <c r="RYE29" s="304"/>
      <c r="RYF29" s="304"/>
      <c r="RYG29" s="304"/>
      <c r="RYH29" s="304"/>
      <c r="RYI29" s="304"/>
      <c r="RYJ29" s="304"/>
      <c r="RYK29" s="304"/>
      <c r="RYL29" s="304"/>
      <c r="RYM29" s="304"/>
      <c r="RYN29" s="304"/>
      <c r="RYO29" s="304"/>
      <c r="RYP29" s="304"/>
      <c r="RYQ29" s="304"/>
      <c r="RYR29" s="304"/>
      <c r="RYS29" s="304"/>
      <c r="RYT29" s="304"/>
      <c r="RYU29" s="304"/>
      <c r="RYV29" s="304"/>
      <c r="RYW29" s="304"/>
      <c r="RYX29" s="304"/>
      <c r="RYY29" s="304"/>
      <c r="RYZ29" s="304"/>
      <c r="RZA29" s="304"/>
      <c r="RZB29" s="304"/>
      <c r="RZC29" s="304"/>
      <c r="RZD29" s="304"/>
      <c r="RZE29" s="304"/>
      <c r="RZF29" s="304"/>
      <c r="RZG29" s="304"/>
      <c r="RZH29" s="304"/>
      <c r="RZI29" s="304"/>
      <c r="RZJ29" s="304"/>
      <c r="RZK29" s="304"/>
      <c r="RZL29" s="304"/>
      <c r="RZM29" s="304"/>
      <c r="RZN29" s="304"/>
      <c r="RZO29" s="304"/>
      <c r="RZP29" s="304"/>
      <c r="RZQ29" s="304"/>
      <c r="RZR29" s="304"/>
      <c r="RZS29" s="304"/>
      <c r="RZT29" s="304"/>
      <c r="RZU29" s="304"/>
      <c r="RZV29" s="304"/>
      <c r="RZW29" s="304"/>
      <c r="RZX29" s="304"/>
      <c r="RZY29" s="304"/>
      <c r="RZZ29" s="304"/>
      <c r="SAA29" s="304"/>
      <c r="SAB29" s="304"/>
      <c r="SAC29" s="304"/>
      <c r="SAD29" s="304"/>
      <c r="SAE29" s="304"/>
      <c r="SAF29" s="304"/>
      <c r="SAG29" s="304"/>
      <c r="SAH29" s="304"/>
      <c r="SAI29" s="304"/>
      <c r="SAJ29" s="304"/>
      <c r="SAK29" s="304"/>
      <c r="SAL29" s="304"/>
      <c r="SAM29" s="304"/>
      <c r="SAN29" s="304"/>
      <c r="SAO29" s="304"/>
      <c r="SAP29" s="304"/>
      <c r="SAQ29" s="304"/>
      <c r="SAR29" s="304"/>
      <c r="SAS29" s="304"/>
      <c r="SAT29" s="304"/>
      <c r="SAU29" s="304"/>
      <c r="SAV29" s="304"/>
      <c r="SAW29" s="304"/>
      <c r="SAX29" s="304"/>
      <c r="SAY29" s="304"/>
      <c r="SAZ29" s="304"/>
      <c r="SBA29" s="304"/>
      <c r="SBB29" s="304"/>
      <c r="SBC29" s="304"/>
      <c r="SBD29" s="304"/>
      <c r="SBE29" s="304"/>
      <c r="SBF29" s="304"/>
      <c r="SBG29" s="304"/>
      <c r="SBH29" s="304"/>
      <c r="SBI29" s="304"/>
      <c r="SBJ29" s="304"/>
      <c r="SBK29" s="304"/>
      <c r="SBL29" s="304"/>
      <c r="SBM29" s="304"/>
      <c r="SBN29" s="304"/>
      <c r="SBO29" s="304"/>
      <c r="SBP29" s="304"/>
      <c r="SBQ29" s="304"/>
      <c r="SBR29" s="304"/>
      <c r="SBS29" s="304"/>
      <c r="SBT29" s="304"/>
      <c r="SBU29" s="304"/>
      <c r="SBV29" s="304"/>
      <c r="SBW29" s="304"/>
      <c r="SBX29" s="304"/>
      <c r="SBY29" s="304"/>
      <c r="SBZ29" s="304"/>
      <c r="SCA29" s="304"/>
      <c r="SCB29" s="304"/>
      <c r="SCC29" s="304"/>
      <c r="SCD29" s="304"/>
      <c r="SCE29" s="304"/>
      <c r="SCF29" s="304"/>
      <c r="SCG29" s="304"/>
      <c r="SCH29" s="304"/>
      <c r="SCI29" s="304"/>
      <c r="SCJ29" s="304"/>
      <c r="SCK29" s="304"/>
      <c r="SCL29" s="304"/>
      <c r="SCM29" s="304"/>
      <c r="SCN29" s="304"/>
      <c r="SCO29" s="304"/>
      <c r="SCP29" s="304"/>
      <c r="SCQ29" s="304"/>
      <c r="SCR29" s="304"/>
      <c r="SCS29" s="304"/>
      <c r="SCT29" s="304"/>
      <c r="SCU29" s="304"/>
      <c r="SCV29" s="304"/>
      <c r="SCW29" s="304"/>
      <c r="SCX29" s="304"/>
      <c r="SCY29" s="304"/>
      <c r="SCZ29" s="304"/>
      <c r="SDA29" s="304"/>
      <c r="SDB29" s="304"/>
      <c r="SDC29" s="304"/>
      <c r="SDD29" s="304"/>
      <c r="SDE29" s="304"/>
      <c r="SDF29" s="304"/>
      <c r="SDG29" s="304"/>
      <c r="SDH29" s="304"/>
      <c r="SDI29" s="304"/>
      <c r="SDJ29" s="304"/>
      <c r="SDK29" s="304"/>
      <c r="SDL29" s="304"/>
      <c r="SDM29" s="304"/>
      <c r="SDN29" s="304"/>
      <c r="SDO29" s="304"/>
      <c r="SDP29" s="304"/>
      <c r="SDQ29" s="304"/>
      <c r="SDR29" s="304"/>
      <c r="SDS29" s="304"/>
      <c r="SDT29" s="304"/>
      <c r="SDU29" s="304"/>
      <c r="SDV29" s="304"/>
      <c r="SDW29" s="304"/>
      <c r="SDX29" s="304"/>
      <c r="SDY29" s="304"/>
      <c r="SDZ29" s="304"/>
      <c r="SEA29" s="304"/>
      <c r="SEB29" s="304"/>
      <c r="SEC29" s="304"/>
      <c r="SED29" s="304"/>
      <c r="SEE29" s="304"/>
      <c r="SEF29" s="304"/>
      <c r="SEG29" s="304"/>
      <c r="SEH29" s="304"/>
      <c r="SEI29" s="304"/>
      <c r="SEJ29" s="304"/>
      <c r="SEK29" s="304"/>
      <c r="SEL29" s="304"/>
      <c r="SEM29" s="304"/>
      <c r="SEN29" s="304"/>
      <c r="SEO29" s="304"/>
      <c r="SEP29" s="304"/>
      <c r="SEQ29" s="304"/>
      <c r="SER29" s="304"/>
      <c r="SES29" s="304"/>
      <c r="SET29" s="304"/>
      <c r="SEU29" s="304"/>
      <c r="SEV29" s="304"/>
      <c r="SEW29" s="304"/>
      <c r="SEX29" s="304"/>
      <c r="SEY29" s="304"/>
      <c r="SEZ29" s="304"/>
      <c r="SFA29" s="304"/>
      <c r="SFB29" s="304"/>
      <c r="SFC29" s="304"/>
      <c r="SFD29" s="304"/>
      <c r="SFE29" s="304"/>
      <c r="SFF29" s="304"/>
      <c r="SFG29" s="304"/>
      <c r="SFH29" s="304"/>
      <c r="SFI29" s="304"/>
      <c r="SFJ29" s="304"/>
      <c r="SFK29" s="304"/>
      <c r="SFL29" s="304"/>
      <c r="SFM29" s="304"/>
      <c r="SFN29" s="304"/>
      <c r="SFO29" s="304"/>
      <c r="SFP29" s="304"/>
      <c r="SFQ29" s="304"/>
      <c r="SFR29" s="304"/>
      <c r="SFS29" s="304"/>
      <c r="SFT29" s="304"/>
      <c r="SFU29" s="304"/>
      <c r="SFV29" s="304"/>
      <c r="SFW29" s="304"/>
      <c r="SFX29" s="304"/>
      <c r="SFY29" s="304"/>
      <c r="SFZ29" s="304"/>
      <c r="SGA29" s="304"/>
      <c r="SGB29" s="304"/>
      <c r="SGC29" s="304"/>
      <c r="SGD29" s="304"/>
      <c r="SGE29" s="304"/>
      <c r="SGF29" s="304"/>
      <c r="SGG29" s="304"/>
      <c r="SGH29" s="304"/>
      <c r="SGI29" s="304"/>
      <c r="SGJ29" s="304"/>
      <c r="SGK29" s="304"/>
      <c r="SGL29" s="304"/>
      <c r="SGM29" s="304"/>
      <c r="SGN29" s="304"/>
      <c r="SGO29" s="304"/>
      <c r="SGP29" s="304"/>
      <c r="SGQ29" s="304"/>
      <c r="SGR29" s="304"/>
      <c r="SGS29" s="304"/>
      <c r="SGT29" s="304"/>
      <c r="SGU29" s="304"/>
      <c r="SGV29" s="304"/>
      <c r="SGW29" s="304"/>
      <c r="SGX29" s="304"/>
      <c r="SGY29" s="304"/>
      <c r="SGZ29" s="304"/>
      <c r="SHA29" s="304"/>
      <c r="SHB29" s="304"/>
      <c r="SHC29" s="304"/>
      <c r="SHD29" s="304"/>
      <c r="SHE29" s="304"/>
      <c r="SHF29" s="304"/>
      <c r="SHG29" s="304"/>
      <c r="SHH29" s="304"/>
      <c r="SHI29" s="304"/>
      <c r="SHJ29" s="304"/>
      <c r="SHK29" s="304"/>
      <c r="SHL29" s="304"/>
      <c r="SHM29" s="304"/>
      <c r="SHN29" s="304"/>
      <c r="SHO29" s="304"/>
      <c r="SHP29" s="304"/>
      <c r="SHQ29" s="304"/>
      <c r="SHR29" s="304"/>
      <c r="SHS29" s="304"/>
      <c r="SHT29" s="304"/>
      <c r="SHU29" s="304"/>
      <c r="SHV29" s="304"/>
      <c r="SHW29" s="304"/>
      <c r="SHX29" s="304"/>
      <c r="SHY29" s="304"/>
      <c r="SHZ29" s="304"/>
      <c r="SIA29" s="304"/>
      <c r="SIB29" s="304"/>
      <c r="SIC29" s="304"/>
      <c r="SID29" s="304"/>
      <c r="SIE29" s="304"/>
      <c r="SIF29" s="304"/>
      <c r="SIG29" s="304"/>
      <c r="SIH29" s="304"/>
      <c r="SII29" s="304"/>
      <c r="SIJ29" s="304"/>
      <c r="SIK29" s="304"/>
      <c r="SIL29" s="304"/>
      <c r="SIM29" s="304"/>
      <c r="SIN29" s="304"/>
      <c r="SIO29" s="304"/>
      <c r="SIP29" s="304"/>
      <c r="SIQ29" s="304"/>
      <c r="SIR29" s="304"/>
      <c r="SIS29" s="304"/>
      <c r="SIT29" s="304"/>
      <c r="SIU29" s="304"/>
      <c r="SIV29" s="304"/>
      <c r="SIW29" s="304"/>
      <c r="SIX29" s="304"/>
      <c r="SIY29" s="304"/>
      <c r="SIZ29" s="304"/>
      <c r="SJA29" s="304"/>
      <c r="SJB29" s="304"/>
      <c r="SJC29" s="304"/>
      <c r="SJD29" s="304"/>
      <c r="SJE29" s="304"/>
      <c r="SJF29" s="304"/>
      <c r="SJG29" s="304"/>
      <c r="SJH29" s="304"/>
      <c r="SJI29" s="304"/>
      <c r="SJJ29" s="304"/>
      <c r="SJK29" s="304"/>
      <c r="SJL29" s="304"/>
      <c r="SJM29" s="304"/>
      <c r="SJN29" s="304"/>
      <c r="SJO29" s="304"/>
      <c r="SJP29" s="304"/>
      <c r="SJQ29" s="304"/>
      <c r="SJR29" s="304"/>
      <c r="SJS29" s="304"/>
      <c r="SJT29" s="304"/>
      <c r="SJU29" s="304"/>
      <c r="SJV29" s="304"/>
      <c r="SJW29" s="304"/>
      <c r="SJX29" s="304"/>
      <c r="SJY29" s="304"/>
      <c r="SJZ29" s="304"/>
      <c r="SKA29" s="304"/>
      <c r="SKB29" s="304"/>
      <c r="SKC29" s="304"/>
      <c r="SKD29" s="304"/>
      <c r="SKE29" s="304"/>
      <c r="SKF29" s="304"/>
      <c r="SKG29" s="304"/>
      <c r="SKH29" s="304"/>
      <c r="SKI29" s="304"/>
      <c r="SKJ29" s="304"/>
      <c r="SKK29" s="304"/>
      <c r="SKL29" s="304"/>
      <c r="SKM29" s="304"/>
      <c r="SKN29" s="304"/>
      <c r="SKO29" s="304"/>
      <c r="SKP29" s="304"/>
      <c r="SKQ29" s="304"/>
      <c r="SKR29" s="304"/>
      <c r="SKS29" s="304"/>
      <c r="SKT29" s="304"/>
      <c r="SKU29" s="304"/>
      <c r="SKV29" s="304"/>
      <c r="SKW29" s="304"/>
      <c r="SKX29" s="304"/>
      <c r="SKY29" s="304"/>
      <c r="SKZ29" s="304"/>
      <c r="SLA29" s="304"/>
      <c r="SLB29" s="304"/>
      <c r="SLC29" s="304"/>
      <c r="SLD29" s="304"/>
      <c r="SLE29" s="304"/>
      <c r="SLF29" s="304"/>
      <c r="SLG29" s="304"/>
      <c r="SLH29" s="304"/>
      <c r="SLI29" s="304"/>
      <c r="SLJ29" s="304"/>
      <c r="SLK29" s="304"/>
      <c r="SLL29" s="304"/>
      <c r="SLM29" s="304"/>
      <c r="SLN29" s="304"/>
      <c r="SLO29" s="304"/>
      <c r="SLP29" s="304"/>
      <c r="SLQ29" s="304"/>
      <c r="SLR29" s="304"/>
      <c r="SLS29" s="304"/>
      <c r="SLT29" s="304"/>
      <c r="SLU29" s="304"/>
      <c r="SLV29" s="304"/>
      <c r="SLW29" s="304"/>
      <c r="SLX29" s="304"/>
      <c r="SLY29" s="304"/>
      <c r="SLZ29" s="304"/>
      <c r="SMA29" s="304"/>
      <c r="SMB29" s="304"/>
      <c r="SMC29" s="304"/>
      <c r="SMD29" s="304"/>
      <c r="SME29" s="304"/>
      <c r="SMF29" s="304"/>
      <c r="SMG29" s="304"/>
      <c r="SMH29" s="304"/>
      <c r="SMI29" s="304"/>
      <c r="SMJ29" s="304"/>
      <c r="SMK29" s="304"/>
      <c r="SML29" s="304"/>
      <c r="SMM29" s="304"/>
      <c r="SMN29" s="304"/>
      <c r="SMO29" s="304"/>
      <c r="SMP29" s="304"/>
      <c r="SMQ29" s="304"/>
      <c r="SMR29" s="304"/>
      <c r="SMS29" s="304"/>
      <c r="SMT29" s="304"/>
      <c r="SMU29" s="304"/>
      <c r="SMV29" s="304"/>
      <c r="SMW29" s="304"/>
      <c r="SMX29" s="304"/>
      <c r="SMY29" s="304"/>
      <c r="SMZ29" s="304"/>
      <c r="SNA29" s="304"/>
      <c r="SNB29" s="304"/>
      <c r="SNC29" s="304"/>
      <c r="SND29" s="304"/>
      <c r="SNE29" s="304"/>
      <c r="SNF29" s="304"/>
      <c r="SNG29" s="304"/>
      <c r="SNH29" s="304"/>
      <c r="SNI29" s="304"/>
      <c r="SNJ29" s="304"/>
      <c r="SNK29" s="304"/>
      <c r="SNL29" s="304"/>
      <c r="SNM29" s="304"/>
      <c r="SNN29" s="304"/>
      <c r="SNO29" s="304"/>
      <c r="SNP29" s="304"/>
      <c r="SNQ29" s="304"/>
      <c r="SNR29" s="304"/>
      <c r="SNS29" s="304"/>
      <c r="SNT29" s="304"/>
      <c r="SNU29" s="304"/>
      <c r="SNV29" s="304"/>
      <c r="SNW29" s="304"/>
      <c r="SNX29" s="304"/>
      <c r="SNY29" s="304"/>
      <c r="SNZ29" s="304"/>
      <c r="SOA29" s="304"/>
      <c r="SOB29" s="304"/>
      <c r="SOC29" s="304"/>
      <c r="SOD29" s="304"/>
      <c r="SOE29" s="304"/>
      <c r="SOF29" s="304"/>
      <c r="SOG29" s="304"/>
      <c r="SOH29" s="304"/>
      <c r="SOI29" s="304"/>
      <c r="SOJ29" s="304"/>
      <c r="SOK29" s="304"/>
      <c r="SOL29" s="304"/>
      <c r="SOM29" s="304"/>
      <c r="SON29" s="304"/>
      <c r="SOO29" s="304"/>
      <c r="SOP29" s="304"/>
      <c r="SOQ29" s="304"/>
      <c r="SOR29" s="304"/>
      <c r="SOS29" s="304"/>
      <c r="SOT29" s="304"/>
      <c r="SOU29" s="304"/>
      <c r="SOV29" s="304"/>
      <c r="SOW29" s="304"/>
      <c r="SOX29" s="304"/>
      <c r="SOY29" s="304"/>
      <c r="SOZ29" s="304"/>
      <c r="SPA29" s="304"/>
      <c r="SPB29" s="304"/>
      <c r="SPC29" s="304"/>
      <c r="SPD29" s="304"/>
      <c r="SPE29" s="304"/>
      <c r="SPF29" s="304"/>
      <c r="SPG29" s="304"/>
      <c r="SPH29" s="304"/>
      <c r="SPI29" s="304"/>
      <c r="SPJ29" s="304"/>
      <c r="SPK29" s="304"/>
      <c r="SPL29" s="304"/>
      <c r="SPM29" s="304"/>
      <c r="SPN29" s="304"/>
      <c r="SPO29" s="304"/>
      <c r="SPP29" s="304"/>
      <c r="SPQ29" s="304"/>
      <c r="SPR29" s="304"/>
      <c r="SPS29" s="304"/>
      <c r="SPT29" s="304"/>
      <c r="SPU29" s="304"/>
      <c r="SPV29" s="304"/>
      <c r="SPW29" s="304"/>
      <c r="SPX29" s="304"/>
      <c r="SPY29" s="304"/>
      <c r="SPZ29" s="304"/>
      <c r="SQA29" s="304"/>
      <c r="SQB29" s="304"/>
      <c r="SQC29" s="304"/>
      <c r="SQD29" s="304"/>
      <c r="SQE29" s="304"/>
      <c r="SQF29" s="304"/>
      <c r="SQG29" s="304"/>
      <c r="SQH29" s="304"/>
      <c r="SQI29" s="304"/>
      <c r="SQJ29" s="304"/>
      <c r="SQK29" s="304"/>
      <c r="SQL29" s="304"/>
      <c r="SQM29" s="304"/>
      <c r="SQN29" s="304"/>
      <c r="SQO29" s="304"/>
      <c r="SQP29" s="304"/>
      <c r="SQQ29" s="304"/>
      <c r="SQR29" s="304"/>
      <c r="SQS29" s="304"/>
      <c r="SQT29" s="304"/>
      <c r="SQU29" s="304"/>
      <c r="SQV29" s="304"/>
      <c r="SQW29" s="304"/>
      <c r="SQX29" s="304"/>
      <c r="SQY29" s="304"/>
      <c r="SQZ29" s="304"/>
      <c r="SRA29" s="304"/>
      <c r="SRB29" s="304"/>
      <c r="SRC29" s="304"/>
      <c r="SRD29" s="304"/>
      <c r="SRE29" s="304"/>
      <c r="SRF29" s="304"/>
      <c r="SRG29" s="304"/>
      <c r="SRH29" s="304"/>
      <c r="SRI29" s="304"/>
      <c r="SRJ29" s="304"/>
      <c r="SRK29" s="304"/>
      <c r="SRL29" s="304"/>
      <c r="SRM29" s="304"/>
      <c r="SRN29" s="304"/>
      <c r="SRO29" s="304"/>
      <c r="SRP29" s="304"/>
      <c r="SRQ29" s="304"/>
      <c r="SRR29" s="304"/>
      <c r="SRS29" s="304"/>
      <c r="SRT29" s="304"/>
      <c r="SRU29" s="304"/>
      <c r="SRV29" s="304"/>
      <c r="SRW29" s="304"/>
      <c r="SRX29" s="304"/>
      <c r="SRY29" s="304"/>
      <c r="SRZ29" s="304"/>
      <c r="SSA29" s="304"/>
      <c r="SSB29" s="304"/>
      <c r="SSC29" s="304"/>
      <c r="SSD29" s="304"/>
      <c r="SSE29" s="304"/>
      <c r="SSF29" s="304"/>
      <c r="SSG29" s="304"/>
      <c r="SSH29" s="304"/>
      <c r="SSI29" s="304"/>
      <c r="SSJ29" s="304"/>
      <c r="SSK29" s="304"/>
      <c r="SSL29" s="304"/>
      <c r="SSM29" s="304"/>
      <c r="SSN29" s="304"/>
      <c r="SSO29" s="304"/>
      <c r="SSP29" s="304"/>
      <c r="SSQ29" s="304"/>
      <c r="SSR29" s="304"/>
      <c r="SSS29" s="304"/>
      <c r="SST29" s="304"/>
      <c r="SSU29" s="304"/>
      <c r="SSV29" s="304"/>
      <c r="SSW29" s="304"/>
      <c r="SSX29" s="304"/>
      <c r="SSY29" s="304"/>
      <c r="SSZ29" s="304"/>
      <c r="STA29" s="304"/>
      <c r="STB29" s="304"/>
      <c r="STC29" s="304"/>
      <c r="STD29" s="304"/>
      <c r="STE29" s="304"/>
      <c r="STF29" s="304"/>
      <c r="STG29" s="304"/>
      <c r="STH29" s="304"/>
      <c r="STI29" s="304"/>
      <c r="STJ29" s="304"/>
      <c r="STK29" s="304"/>
      <c r="STL29" s="304"/>
      <c r="STM29" s="304"/>
      <c r="STN29" s="304"/>
      <c r="STO29" s="304"/>
      <c r="STP29" s="304"/>
      <c r="STQ29" s="304"/>
      <c r="STR29" s="304"/>
      <c r="STS29" s="304"/>
      <c r="STT29" s="304"/>
      <c r="STU29" s="304"/>
      <c r="STV29" s="304"/>
      <c r="STW29" s="304"/>
      <c r="STX29" s="304"/>
      <c r="STY29" s="304"/>
      <c r="STZ29" s="304"/>
      <c r="SUA29" s="304"/>
      <c r="SUB29" s="304"/>
      <c r="SUC29" s="304"/>
      <c r="SUD29" s="304"/>
      <c r="SUE29" s="304"/>
      <c r="SUF29" s="304"/>
      <c r="SUG29" s="304"/>
      <c r="SUH29" s="304"/>
      <c r="SUI29" s="304"/>
      <c r="SUJ29" s="304"/>
      <c r="SUK29" s="304"/>
      <c r="SUL29" s="304"/>
      <c r="SUM29" s="304"/>
      <c r="SUN29" s="304"/>
      <c r="SUO29" s="304"/>
      <c r="SUP29" s="304"/>
      <c r="SUQ29" s="304"/>
      <c r="SUR29" s="304"/>
      <c r="SUS29" s="304"/>
      <c r="SUT29" s="304"/>
      <c r="SUU29" s="304"/>
      <c r="SUV29" s="304"/>
      <c r="SUW29" s="304"/>
      <c r="SUX29" s="304"/>
      <c r="SUY29" s="304"/>
      <c r="SUZ29" s="304"/>
      <c r="SVA29" s="304"/>
      <c r="SVB29" s="304"/>
      <c r="SVC29" s="304"/>
      <c r="SVD29" s="304"/>
      <c r="SVE29" s="304"/>
      <c r="SVF29" s="304"/>
      <c r="SVG29" s="304"/>
      <c r="SVH29" s="304"/>
      <c r="SVI29" s="304"/>
      <c r="SVJ29" s="304"/>
      <c r="SVK29" s="304"/>
      <c r="SVL29" s="304"/>
      <c r="SVM29" s="304"/>
      <c r="SVN29" s="304"/>
      <c r="SVO29" s="304"/>
      <c r="SVP29" s="304"/>
      <c r="SVQ29" s="304"/>
      <c r="SVR29" s="304"/>
      <c r="SVS29" s="304"/>
      <c r="SVT29" s="304"/>
      <c r="SVU29" s="304"/>
      <c r="SVV29" s="304"/>
      <c r="SVW29" s="304"/>
      <c r="SVX29" s="304"/>
      <c r="SVY29" s="304"/>
      <c r="SVZ29" s="304"/>
      <c r="SWA29" s="304"/>
      <c r="SWB29" s="304"/>
      <c r="SWC29" s="304"/>
      <c r="SWD29" s="304"/>
      <c r="SWE29" s="304"/>
      <c r="SWF29" s="304"/>
      <c r="SWG29" s="304"/>
      <c r="SWH29" s="304"/>
      <c r="SWI29" s="304"/>
      <c r="SWJ29" s="304"/>
      <c r="SWK29" s="304"/>
      <c r="SWL29" s="304"/>
      <c r="SWM29" s="304"/>
      <c r="SWN29" s="304"/>
      <c r="SWO29" s="304"/>
      <c r="SWP29" s="304"/>
      <c r="SWQ29" s="304"/>
      <c r="SWR29" s="304"/>
      <c r="SWS29" s="304"/>
      <c r="SWT29" s="304"/>
      <c r="SWU29" s="304"/>
      <c r="SWV29" s="304"/>
      <c r="SWW29" s="304"/>
      <c r="SWX29" s="304"/>
      <c r="SWY29" s="304"/>
      <c r="SWZ29" s="304"/>
      <c r="SXA29" s="304"/>
      <c r="SXB29" s="304"/>
      <c r="SXC29" s="304"/>
      <c r="SXD29" s="304"/>
      <c r="SXE29" s="304"/>
      <c r="SXF29" s="304"/>
      <c r="SXG29" s="304"/>
      <c r="SXH29" s="304"/>
      <c r="SXI29" s="304"/>
      <c r="SXJ29" s="304"/>
      <c r="SXK29" s="304"/>
      <c r="SXL29" s="304"/>
      <c r="SXM29" s="304"/>
      <c r="SXN29" s="304"/>
      <c r="SXO29" s="304"/>
      <c r="SXP29" s="304"/>
      <c r="SXQ29" s="304"/>
      <c r="SXR29" s="304"/>
      <c r="SXS29" s="304"/>
      <c r="SXT29" s="304"/>
      <c r="SXU29" s="304"/>
      <c r="SXV29" s="304"/>
      <c r="SXW29" s="304"/>
      <c r="SXX29" s="304"/>
      <c r="SXY29" s="304"/>
      <c r="SXZ29" s="304"/>
      <c r="SYA29" s="304"/>
      <c r="SYB29" s="304"/>
      <c r="SYC29" s="304"/>
      <c r="SYD29" s="304"/>
      <c r="SYE29" s="304"/>
      <c r="SYF29" s="304"/>
      <c r="SYG29" s="304"/>
      <c r="SYH29" s="304"/>
      <c r="SYI29" s="304"/>
      <c r="SYJ29" s="304"/>
      <c r="SYK29" s="304"/>
      <c r="SYL29" s="304"/>
      <c r="SYM29" s="304"/>
      <c r="SYN29" s="304"/>
      <c r="SYO29" s="304"/>
      <c r="SYP29" s="304"/>
      <c r="SYQ29" s="304"/>
      <c r="SYR29" s="304"/>
      <c r="SYS29" s="304"/>
      <c r="SYT29" s="304"/>
      <c r="SYU29" s="304"/>
      <c r="SYV29" s="304"/>
      <c r="SYW29" s="304"/>
      <c r="SYX29" s="304"/>
      <c r="SYY29" s="304"/>
      <c r="SYZ29" s="304"/>
      <c r="SZA29" s="304"/>
      <c r="SZB29" s="304"/>
      <c r="SZC29" s="304"/>
      <c r="SZD29" s="304"/>
      <c r="SZE29" s="304"/>
      <c r="SZF29" s="304"/>
      <c r="SZG29" s="304"/>
      <c r="SZH29" s="304"/>
      <c r="SZI29" s="304"/>
      <c r="SZJ29" s="304"/>
      <c r="SZK29" s="304"/>
      <c r="SZL29" s="304"/>
      <c r="SZM29" s="304"/>
      <c r="SZN29" s="304"/>
      <c r="SZO29" s="304"/>
      <c r="SZP29" s="304"/>
      <c r="SZQ29" s="304"/>
      <c r="SZR29" s="304"/>
      <c r="SZS29" s="304"/>
      <c r="SZT29" s="304"/>
      <c r="SZU29" s="304"/>
      <c r="SZV29" s="304"/>
      <c r="SZW29" s="304"/>
      <c r="SZX29" s="304"/>
      <c r="SZY29" s="304"/>
      <c r="SZZ29" s="304"/>
      <c r="TAA29" s="304"/>
      <c r="TAB29" s="304"/>
      <c r="TAC29" s="304"/>
      <c r="TAD29" s="304"/>
      <c r="TAE29" s="304"/>
      <c r="TAF29" s="304"/>
      <c r="TAG29" s="304"/>
      <c r="TAH29" s="304"/>
      <c r="TAI29" s="304"/>
      <c r="TAJ29" s="304"/>
      <c r="TAK29" s="304"/>
      <c r="TAL29" s="304"/>
      <c r="TAM29" s="304"/>
      <c r="TAN29" s="304"/>
      <c r="TAO29" s="304"/>
      <c r="TAP29" s="304"/>
      <c r="TAQ29" s="304"/>
      <c r="TAR29" s="304"/>
      <c r="TAS29" s="304"/>
      <c r="TAT29" s="304"/>
      <c r="TAU29" s="304"/>
      <c r="TAV29" s="304"/>
      <c r="TAW29" s="304"/>
      <c r="TAX29" s="304"/>
      <c r="TAY29" s="304"/>
      <c r="TAZ29" s="304"/>
      <c r="TBA29" s="304"/>
      <c r="TBB29" s="304"/>
      <c r="TBC29" s="304"/>
      <c r="TBD29" s="304"/>
      <c r="TBE29" s="304"/>
      <c r="TBF29" s="304"/>
      <c r="TBG29" s="304"/>
      <c r="TBH29" s="304"/>
      <c r="TBI29" s="304"/>
      <c r="TBJ29" s="304"/>
      <c r="TBK29" s="304"/>
      <c r="TBL29" s="304"/>
      <c r="TBM29" s="304"/>
      <c r="TBN29" s="304"/>
      <c r="TBO29" s="304"/>
      <c r="TBP29" s="304"/>
      <c r="TBQ29" s="304"/>
      <c r="TBR29" s="304"/>
      <c r="TBS29" s="304"/>
      <c r="TBT29" s="304"/>
      <c r="TBU29" s="304"/>
      <c r="TBV29" s="304"/>
      <c r="TBW29" s="304"/>
      <c r="TBX29" s="304"/>
      <c r="TBY29" s="304"/>
      <c r="TBZ29" s="304"/>
      <c r="TCA29" s="304"/>
      <c r="TCB29" s="304"/>
      <c r="TCC29" s="304"/>
      <c r="TCD29" s="304"/>
      <c r="TCE29" s="304"/>
      <c r="TCF29" s="304"/>
      <c r="TCG29" s="304"/>
      <c r="TCH29" s="304"/>
      <c r="TCI29" s="304"/>
      <c r="TCJ29" s="304"/>
      <c r="TCK29" s="304"/>
      <c r="TCL29" s="304"/>
      <c r="TCM29" s="304"/>
      <c r="TCN29" s="304"/>
      <c r="TCO29" s="304"/>
      <c r="TCP29" s="304"/>
      <c r="TCQ29" s="304"/>
      <c r="TCR29" s="304"/>
      <c r="TCS29" s="304"/>
      <c r="TCT29" s="304"/>
      <c r="TCU29" s="304"/>
      <c r="TCV29" s="304"/>
      <c r="TCW29" s="304"/>
      <c r="TCX29" s="304"/>
      <c r="TCY29" s="304"/>
      <c r="TCZ29" s="304"/>
      <c r="TDA29" s="304"/>
      <c r="TDB29" s="304"/>
      <c r="TDC29" s="304"/>
      <c r="TDD29" s="304"/>
      <c r="TDE29" s="304"/>
      <c r="TDF29" s="304"/>
      <c r="TDG29" s="304"/>
      <c r="TDH29" s="304"/>
      <c r="TDI29" s="304"/>
      <c r="TDJ29" s="304"/>
      <c r="TDK29" s="304"/>
      <c r="TDL29" s="304"/>
      <c r="TDM29" s="304"/>
      <c r="TDN29" s="304"/>
      <c r="TDO29" s="304"/>
      <c r="TDP29" s="304"/>
      <c r="TDQ29" s="304"/>
      <c r="TDR29" s="304"/>
      <c r="TDS29" s="304"/>
      <c r="TDT29" s="304"/>
      <c r="TDU29" s="304"/>
      <c r="TDV29" s="304"/>
      <c r="TDW29" s="304"/>
      <c r="TDX29" s="304"/>
      <c r="TDY29" s="304"/>
      <c r="TDZ29" s="304"/>
      <c r="TEA29" s="304"/>
      <c r="TEB29" s="304"/>
      <c r="TEC29" s="304"/>
      <c r="TED29" s="304"/>
      <c r="TEE29" s="304"/>
      <c r="TEF29" s="304"/>
      <c r="TEG29" s="304"/>
      <c r="TEH29" s="304"/>
      <c r="TEI29" s="304"/>
      <c r="TEJ29" s="304"/>
      <c r="TEK29" s="304"/>
      <c r="TEL29" s="304"/>
      <c r="TEM29" s="304"/>
      <c r="TEN29" s="304"/>
      <c r="TEO29" s="304"/>
      <c r="TEP29" s="304"/>
      <c r="TEQ29" s="304"/>
      <c r="TER29" s="304"/>
      <c r="TES29" s="304"/>
      <c r="TET29" s="304"/>
      <c r="TEU29" s="304"/>
      <c r="TEV29" s="304"/>
      <c r="TEW29" s="304"/>
      <c r="TEX29" s="304"/>
      <c r="TEY29" s="304"/>
      <c r="TEZ29" s="304"/>
      <c r="TFA29" s="304"/>
      <c r="TFB29" s="304"/>
      <c r="TFC29" s="304"/>
      <c r="TFD29" s="304"/>
      <c r="TFE29" s="304"/>
      <c r="TFF29" s="304"/>
      <c r="TFG29" s="304"/>
      <c r="TFH29" s="304"/>
      <c r="TFI29" s="304"/>
      <c r="TFJ29" s="304"/>
      <c r="TFK29" s="304"/>
      <c r="TFL29" s="304"/>
      <c r="TFM29" s="304"/>
      <c r="TFN29" s="304"/>
      <c r="TFO29" s="304"/>
      <c r="TFP29" s="304"/>
      <c r="TFQ29" s="304"/>
      <c r="TFR29" s="304"/>
      <c r="TFS29" s="304"/>
      <c r="TFT29" s="304"/>
      <c r="TFU29" s="304"/>
      <c r="TFV29" s="304"/>
      <c r="TFW29" s="304"/>
      <c r="TFX29" s="304"/>
      <c r="TFY29" s="304"/>
      <c r="TFZ29" s="304"/>
      <c r="TGA29" s="304"/>
      <c r="TGB29" s="304"/>
      <c r="TGC29" s="304"/>
      <c r="TGD29" s="304"/>
      <c r="TGE29" s="304"/>
      <c r="TGF29" s="304"/>
      <c r="TGG29" s="304"/>
      <c r="TGH29" s="304"/>
      <c r="TGI29" s="304"/>
      <c r="TGJ29" s="304"/>
      <c r="TGK29" s="304"/>
      <c r="TGL29" s="304"/>
      <c r="TGM29" s="304"/>
      <c r="TGN29" s="304"/>
      <c r="TGO29" s="304"/>
      <c r="TGP29" s="304"/>
      <c r="TGQ29" s="304"/>
      <c r="TGR29" s="304"/>
      <c r="TGS29" s="304"/>
      <c r="TGT29" s="304"/>
      <c r="TGU29" s="304"/>
      <c r="TGV29" s="304"/>
      <c r="TGW29" s="304"/>
      <c r="TGX29" s="304"/>
      <c r="TGY29" s="304"/>
      <c r="TGZ29" s="304"/>
      <c r="THA29" s="304"/>
      <c r="THB29" s="304"/>
      <c r="THC29" s="304"/>
      <c r="THD29" s="304"/>
      <c r="THE29" s="304"/>
      <c r="THF29" s="304"/>
      <c r="THG29" s="304"/>
      <c r="THH29" s="304"/>
      <c r="THI29" s="304"/>
      <c r="THJ29" s="304"/>
      <c r="THK29" s="304"/>
      <c r="THL29" s="304"/>
      <c r="THM29" s="304"/>
      <c r="THN29" s="304"/>
      <c r="THO29" s="304"/>
      <c r="THP29" s="304"/>
      <c r="THQ29" s="304"/>
      <c r="THR29" s="304"/>
      <c r="THS29" s="304"/>
      <c r="THT29" s="304"/>
      <c r="THU29" s="304"/>
      <c r="THV29" s="304"/>
      <c r="THW29" s="304"/>
      <c r="THX29" s="304"/>
      <c r="THY29" s="304"/>
      <c r="THZ29" s="304"/>
      <c r="TIA29" s="304"/>
      <c r="TIB29" s="304"/>
      <c r="TIC29" s="304"/>
      <c r="TID29" s="304"/>
      <c r="TIE29" s="304"/>
      <c r="TIF29" s="304"/>
      <c r="TIG29" s="304"/>
      <c r="TIH29" s="304"/>
      <c r="TII29" s="304"/>
      <c r="TIJ29" s="304"/>
      <c r="TIK29" s="304"/>
      <c r="TIL29" s="304"/>
      <c r="TIM29" s="304"/>
      <c r="TIN29" s="304"/>
      <c r="TIO29" s="304"/>
      <c r="TIP29" s="304"/>
      <c r="TIQ29" s="304"/>
      <c r="TIR29" s="304"/>
      <c r="TIS29" s="304"/>
      <c r="TIT29" s="304"/>
      <c r="TIU29" s="304"/>
      <c r="TIV29" s="304"/>
      <c r="TIW29" s="304"/>
      <c r="TIX29" s="304"/>
      <c r="TIY29" s="304"/>
      <c r="TIZ29" s="304"/>
      <c r="TJA29" s="304"/>
      <c r="TJB29" s="304"/>
      <c r="TJC29" s="304"/>
      <c r="TJD29" s="304"/>
      <c r="TJE29" s="304"/>
      <c r="TJF29" s="304"/>
      <c r="TJG29" s="304"/>
      <c r="TJH29" s="304"/>
      <c r="TJI29" s="304"/>
      <c r="TJJ29" s="304"/>
      <c r="TJK29" s="304"/>
      <c r="TJL29" s="304"/>
      <c r="TJM29" s="304"/>
      <c r="TJN29" s="304"/>
      <c r="TJO29" s="304"/>
      <c r="TJP29" s="304"/>
      <c r="TJQ29" s="304"/>
      <c r="TJR29" s="304"/>
      <c r="TJS29" s="304"/>
      <c r="TJT29" s="304"/>
      <c r="TJU29" s="304"/>
      <c r="TJV29" s="304"/>
      <c r="TJW29" s="304"/>
      <c r="TJX29" s="304"/>
      <c r="TJY29" s="304"/>
      <c r="TJZ29" s="304"/>
      <c r="TKA29" s="304"/>
      <c r="TKB29" s="304"/>
      <c r="TKC29" s="304"/>
      <c r="TKD29" s="304"/>
      <c r="TKE29" s="304"/>
      <c r="TKF29" s="304"/>
      <c r="TKG29" s="304"/>
      <c r="TKH29" s="304"/>
      <c r="TKI29" s="304"/>
      <c r="TKJ29" s="304"/>
      <c r="TKK29" s="304"/>
      <c r="TKL29" s="304"/>
      <c r="TKM29" s="304"/>
      <c r="TKN29" s="304"/>
      <c r="TKO29" s="304"/>
      <c r="TKP29" s="304"/>
      <c r="TKQ29" s="304"/>
      <c r="TKR29" s="304"/>
      <c r="TKS29" s="304"/>
      <c r="TKT29" s="304"/>
      <c r="TKU29" s="304"/>
      <c r="TKV29" s="304"/>
      <c r="TKW29" s="304"/>
      <c r="TKX29" s="304"/>
      <c r="TKY29" s="304"/>
      <c r="TKZ29" s="304"/>
      <c r="TLA29" s="304"/>
      <c r="TLB29" s="304"/>
      <c r="TLC29" s="304"/>
      <c r="TLD29" s="304"/>
      <c r="TLE29" s="304"/>
      <c r="TLF29" s="304"/>
      <c r="TLG29" s="304"/>
      <c r="TLH29" s="304"/>
      <c r="TLI29" s="304"/>
      <c r="TLJ29" s="304"/>
      <c r="TLK29" s="304"/>
      <c r="TLL29" s="304"/>
      <c r="TLM29" s="304"/>
      <c r="TLN29" s="304"/>
      <c r="TLO29" s="304"/>
      <c r="TLP29" s="304"/>
      <c r="TLQ29" s="304"/>
      <c r="TLR29" s="304"/>
      <c r="TLS29" s="304"/>
      <c r="TLT29" s="304"/>
      <c r="TLU29" s="304"/>
      <c r="TLV29" s="304"/>
      <c r="TLW29" s="304"/>
      <c r="TLX29" s="304"/>
      <c r="TLY29" s="304"/>
      <c r="TLZ29" s="304"/>
      <c r="TMA29" s="304"/>
      <c r="TMB29" s="304"/>
      <c r="TMC29" s="304"/>
      <c r="TMD29" s="304"/>
      <c r="TME29" s="304"/>
      <c r="TMF29" s="304"/>
      <c r="TMG29" s="304"/>
      <c r="TMH29" s="304"/>
      <c r="TMI29" s="304"/>
      <c r="TMJ29" s="304"/>
      <c r="TMK29" s="304"/>
      <c r="TML29" s="304"/>
      <c r="TMM29" s="304"/>
      <c r="TMN29" s="304"/>
      <c r="TMO29" s="304"/>
      <c r="TMP29" s="304"/>
      <c r="TMQ29" s="304"/>
      <c r="TMR29" s="304"/>
      <c r="TMS29" s="304"/>
      <c r="TMT29" s="304"/>
      <c r="TMU29" s="304"/>
      <c r="TMV29" s="304"/>
      <c r="TMW29" s="304"/>
      <c r="TMX29" s="304"/>
      <c r="TMY29" s="304"/>
      <c r="TMZ29" s="304"/>
      <c r="TNA29" s="304"/>
      <c r="TNB29" s="304"/>
      <c r="TNC29" s="304"/>
      <c r="TND29" s="304"/>
      <c r="TNE29" s="304"/>
      <c r="TNF29" s="304"/>
      <c r="TNG29" s="304"/>
      <c r="TNH29" s="304"/>
      <c r="TNI29" s="304"/>
      <c r="TNJ29" s="304"/>
      <c r="TNK29" s="304"/>
      <c r="TNL29" s="304"/>
      <c r="TNM29" s="304"/>
      <c r="TNN29" s="304"/>
      <c r="TNO29" s="304"/>
      <c r="TNP29" s="304"/>
      <c r="TNQ29" s="304"/>
      <c r="TNR29" s="304"/>
      <c r="TNS29" s="304"/>
      <c r="TNT29" s="304"/>
      <c r="TNU29" s="304"/>
      <c r="TNV29" s="304"/>
      <c r="TNW29" s="304"/>
      <c r="TNX29" s="304"/>
      <c r="TNY29" s="304"/>
      <c r="TNZ29" s="304"/>
      <c r="TOA29" s="304"/>
      <c r="TOB29" s="304"/>
      <c r="TOC29" s="304"/>
      <c r="TOD29" s="304"/>
      <c r="TOE29" s="304"/>
      <c r="TOF29" s="304"/>
      <c r="TOG29" s="304"/>
      <c r="TOH29" s="304"/>
      <c r="TOI29" s="304"/>
      <c r="TOJ29" s="304"/>
      <c r="TOK29" s="304"/>
      <c r="TOL29" s="304"/>
      <c r="TOM29" s="304"/>
      <c r="TON29" s="304"/>
      <c r="TOO29" s="304"/>
      <c r="TOP29" s="304"/>
      <c r="TOQ29" s="304"/>
      <c r="TOR29" s="304"/>
      <c r="TOS29" s="304"/>
      <c r="TOT29" s="304"/>
      <c r="TOU29" s="304"/>
      <c r="TOV29" s="304"/>
      <c r="TOW29" s="304"/>
      <c r="TOX29" s="304"/>
      <c r="TOY29" s="304"/>
      <c r="TOZ29" s="304"/>
      <c r="TPA29" s="304"/>
      <c r="TPB29" s="304"/>
      <c r="TPC29" s="304"/>
      <c r="TPD29" s="304"/>
      <c r="TPE29" s="304"/>
      <c r="TPF29" s="304"/>
      <c r="TPG29" s="304"/>
      <c r="TPH29" s="304"/>
      <c r="TPI29" s="304"/>
      <c r="TPJ29" s="304"/>
      <c r="TPK29" s="304"/>
      <c r="TPL29" s="304"/>
      <c r="TPM29" s="304"/>
      <c r="TPN29" s="304"/>
      <c r="TPO29" s="304"/>
      <c r="TPP29" s="304"/>
      <c r="TPQ29" s="304"/>
      <c r="TPR29" s="304"/>
      <c r="TPS29" s="304"/>
      <c r="TPT29" s="304"/>
      <c r="TPU29" s="304"/>
      <c r="TPV29" s="304"/>
      <c r="TPW29" s="304"/>
      <c r="TPX29" s="304"/>
      <c r="TPY29" s="304"/>
      <c r="TPZ29" s="304"/>
      <c r="TQA29" s="304"/>
      <c r="TQB29" s="304"/>
      <c r="TQC29" s="304"/>
      <c r="TQD29" s="304"/>
      <c r="TQE29" s="304"/>
      <c r="TQF29" s="304"/>
      <c r="TQG29" s="304"/>
      <c r="TQH29" s="304"/>
      <c r="TQI29" s="304"/>
      <c r="TQJ29" s="304"/>
      <c r="TQK29" s="304"/>
      <c r="TQL29" s="304"/>
      <c r="TQM29" s="304"/>
      <c r="TQN29" s="304"/>
      <c r="TQO29" s="304"/>
      <c r="TQP29" s="304"/>
      <c r="TQQ29" s="304"/>
      <c r="TQR29" s="304"/>
      <c r="TQS29" s="304"/>
      <c r="TQT29" s="304"/>
      <c r="TQU29" s="304"/>
      <c r="TQV29" s="304"/>
      <c r="TQW29" s="304"/>
      <c r="TQX29" s="304"/>
      <c r="TQY29" s="304"/>
      <c r="TQZ29" s="304"/>
      <c r="TRA29" s="304"/>
      <c r="TRB29" s="304"/>
      <c r="TRC29" s="304"/>
      <c r="TRD29" s="304"/>
      <c r="TRE29" s="304"/>
      <c r="TRF29" s="304"/>
      <c r="TRG29" s="304"/>
      <c r="TRH29" s="304"/>
      <c r="TRI29" s="304"/>
      <c r="TRJ29" s="304"/>
      <c r="TRK29" s="304"/>
      <c r="TRL29" s="304"/>
      <c r="TRM29" s="304"/>
      <c r="TRN29" s="304"/>
      <c r="TRO29" s="304"/>
      <c r="TRP29" s="304"/>
      <c r="TRQ29" s="304"/>
      <c r="TRR29" s="304"/>
      <c r="TRS29" s="304"/>
      <c r="TRT29" s="304"/>
      <c r="TRU29" s="304"/>
      <c r="TRV29" s="304"/>
      <c r="TRW29" s="304"/>
      <c r="TRX29" s="304"/>
      <c r="TRY29" s="304"/>
      <c r="TRZ29" s="304"/>
      <c r="TSA29" s="304"/>
      <c r="TSB29" s="304"/>
      <c r="TSC29" s="304"/>
      <c r="TSD29" s="304"/>
      <c r="TSE29" s="304"/>
      <c r="TSF29" s="304"/>
      <c r="TSG29" s="304"/>
      <c r="TSH29" s="304"/>
      <c r="TSI29" s="304"/>
      <c r="TSJ29" s="304"/>
      <c r="TSK29" s="304"/>
      <c r="TSL29" s="304"/>
      <c r="TSM29" s="304"/>
      <c r="TSN29" s="304"/>
      <c r="TSO29" s="304"/>
      <c r="TSP29" s="304"/>
      <c r="TSQ29" s="304"/>
      <c r="TSR29" s="304"/>
      <c r="TSS29" s="304"/>
      <c r="TST29" s="304"/>
      <c r="TSU29" s="304"/>
      <c r="TSV29" s="304"/>
      <c r="TSW29" s="304"/>
      <c r="TSX29" s="304"/>
      <c r="TSY29" s="304"/>
      <c r="TSZ29" s="304"/>
      <c r="TTA29" s="304"/>
      <c r="TTB29" s="304"/>
      <c r="TTC29" s="304"/>
      <c r="TTD29" s="304"/>
      <c r="TTE29" s="304"/>
      <c r="TTF29" s="304"/>
      <c r="TTG29" s="304"/>
      <c r="TTH29" s="304"/>
      <c r="TTI29" s="304"/>
      <c r="TTJ29" s="304"/>
      <c r="TTK29" s="304"/>
      <c r="TTL29" s="304"/>
      <c r="TTM29" s="304"/>
      <c r="TTN29" s="304"/>
      <c r="TTO29" s="304"/>
      <c r="TTP29" s="304"/>
      <c r="TTQ29" s="304"/>
      <c r="TTR29" s="304"/>
      <c r="TTS29" s="304"/>
      <c r="TTT29" s="304"/>
      <c r="TTU29" s="304"/>
      <c r="TTV29" s="304"/>
      <c r="TTW29" s="304"/>
      <c r="TTX29" s="304"/>
      <c r="TTY29" s="304"/>
      <c r="TTZ29" s="304"/>
      <c r="TUA29" s="304"/>
      <c r="TUB29" s="304"/>
      <c r="TUC29" s="304"/>
      <c r="TUD29" s="304"/>
      <c r="TUE29" s="304"/>
      <c r="TUF29" s="304"/>
      <c r="TUG29" s="304"/>
      <c r="TUH29" s="304"/>
      <c r="TUI29" s="304"/>
      <c r="TUJ29" s="304"/>
      <c r="TUK29" s="304"/>
      <c r="TUL29" s="304"/>
      <c r="TUM29" s="304"/>
      <c r="TUN29" s="304"/>
      <c r="TUO29" s="304"/>
      <c r="TUP29" s="304"/>
      <c r="TUQ29" s="304"/>
      <c r="TUR29" s="304"/>
      <c r="TUS29" s="304"/>
      <c r="TUT29" s="304"/>
      <c r="TUU29" s="304"/>
      <c r="TUV29" s="304"/>
      <c r="TUW29" s="304"/>
      <c r="TUX29" s="304"/>
      <c r="TUY29" s="304"/>
      <c r="TUZ29" s="304"/>
      <c r="TVA29" s="304"/>
      <c r="TVB29" s="304"/>
      <c r="TVC29" s="304"/>
      <c r="TVD29" s="304"/>
      <c r="TVE29" s="304"/>
      <c r="TVF29" s="304"/>
      <c r="TVG29" s="304"/>
      <c r="TVH29" s="304"/>
      <c r="TVI29" s="304"/>
      <c r="TVJ29" s="304"/>
      <c r="TVK29" s="304"/>
      <c r="TVL29" s="304"/>
      <c r="TVM29" s="304"/>
      <c r="TVN29" s="304"/>
      <c r="TVO29" s="304"/>
      <c r="TVP29" s="304"/>
      <c r="TVQ29" s="304"/>
      <c r="TVR29" s="304"/>
      <c r="TVS29" s="304"/>
      <c r="TVT29" s="304"/>
      <c r="TVU29" s="304"/>
      <c r="TVV29" s="304"/>
      <c r="TVW29" s="304"/>
      <c r="TVX29" s="304"/>
      <c r="TVY29" s="304"/>
      <c r="TVZ29" s="304"/>
      <c r="TWA29" s="304"/>
      <c r="TWB29" s="304"/>
      <c r="TWC29" s="304"/>
      <c r="TWD29" s="304"/>
      <c r="TWE29" s="304"/>
      <c r="TWF29" s="304"/>
      <c r="TWG29" s="304"/>
      <c r="TWH29" s="304"/>
      <c r="TWI29" s="304"/>
      <c r="TWJ29" s="304"/>
      <c r="TWK29" s="304"/>
      <c r="TWL29" s="304"/>
      <c r="TWM29" s="304"/>
      <c r="TWN29" s="304"/>
      <c r="TWO29" s="304"/>
      <c r="TWP29" s="304"/>
      <c r="TWQ29" s="304"/>
      <c r="TWR29" s="304"/>
      <c r="TWS29" s="304"/>
      <c r="TWT29" s="304"/>
      <c r="TWU29" s="304"/>
      <c r="TWV29" s="304"/>
      <c r="TWW29" s="304"/>
      <c r="TWX29" s="304"/>
      <c r="TWY29" s="304"/>
      <c r="TWZ29" s="304"/>
      <c r="TXA29" s="304"/>
      <c r="TXB29" s="304"/>
      <c r="TXC29" s="304"/>
      <c r="TXD29" s="304"/>
      <c r="TXE29" s="304"/>
      <c r="TXF29" s="304"/>
      <c r="TXG29" s="304"/>
      <c r="TXH29" s="304"/>
      <c r="TXI29" s="304"/>
      <c r="TXJ29" s="304"/>
      <c r="TXK29" s="304"/>
      <c r="TXL29" s="304"/>
      <c r="TXM29" s="304"/>
      <c r="TXN29" s="304"/>
      <c r="TXO29" s="304"/>
      <c r="TXP29" s="304"/>
      <c r="TXQ29" s="304"/>
      <c r="TXR29" s="304"/>
      <c r="TXS29" s="304"/>
      <c r="TXT29" s="304"/>
      <c r="TXU29" s="304"/>
      <c r="TXV29" s="304"/>
      <c r="TXW29" s="304"/>
      <c r="TXX29" s="304"/>
      <c r="TXY29" s="304"/>
      <c r="TXZ29" s="304"/>
      <c r="TYA29" s="304"/>
      <c r="TYB29" s="304"/>
      <c r="TYC29" s="304"/>
      <c r="TYD29" s="304"/>
      <c r="TYE29" s="304"/>
      <c r="TYF29" s="304"/>
      <c r="TYG29" s="304"/>
      <c r="TYH29" s="304"/>
      <c r="TYI29" s="304"/>
      <c r="TYJ29" s="304"/>
      <c r="TYK29" s="304"/>
      <c r="TYL29" s="304"/>
      <c r="TYM29" s="304"/>
      <c r="TYN29" s="304"/>
      <c r="TYO29" s="304"/>
      <c r="TYP29" s="304"/>
      <c r="TYQ29" s="304"/>
      <c r="TYR29" s="304"/>
      <c r="TYS29" s="304"/>
      <c r="TYT29" s="304"/>
      <c r="TYU29" s="304"/>
      <c r="TYV29" s="304"/>
      <c r="TYW29" s="304"/>
      <c r="TYX29" s="304"/>
      <c r="TYY29" s="304"/>
      <c r="TYZ29" s="304"/>
      <c r="TZA29" s="304"/>
      <c r="TZB29" s="304"/>
      <c r="TZC29" s="304"/>
      <c r="TZD29" s="304"/>
      <c r="TZE29" s="304"/>
      <c r="TZF29" s="304"/>
      <c r="TZG29" s="304"/>
      <c r="TZH29" s="304"/>
      <c r="TZI29" s="304"/>
      <c r="TZJ29" s="304"/>
      <c r="TZK29" s="304"/>
      <c r="TZL29" s="304"/>
      <c r="TZM29" s="304"/>
      <c r="TZN29" s="304"/>
      <c r="TZO29" s="304"/>
      <c r="TZP29" s="304"/>
      <c r="TZQ29" s="304"/>
      <c r="TZR29" s="304"/>
      <c r="TZS29" s="304"/>
      <c r="TZT29" s="304"/>
      <c r="TZU29" s="304"/>
      <c r="TZV29" s="304"/>
      <c r="TZW29" s="304"/>
      <c r="TZX29" s="304"/>
      <c r="TZY29" s="304"/>
      <c r="TZZ29" s="304"/>
      <c r="UAA29" s="304"/>
      <c r="UAB29" s="304"/>
      <c r="UAC29" s="304"/>
      <c r="UAD29" s="304"/>
      <c r="UAE29" s="304"/>
      <c r="UAF29" s="304"/>
      <c r="UAG29" s="304"/>
      <c r="UAH29" s="304"/>
      <c r="UAI29" s="304"/>
      <c r="UAJ29" s="304"/>
      <c r="UAK29" s="304"/>
      <c r="UAL29" s="304"/>
      <c r="UAM29" s="304"/>
      <c r="UAN29" s="304"/>
      <c r="UAO29" s="304"/>
      <c r="UAP29" s="304"/>
      <c r="UAQ29" s="304"/>
      <c r="UAR29" s="304"/>
      <c r="UAS29" s="304"/>
      <c r="UAT29" s="304"/>
      <c r="UAU29" s="304"/>
      <c r="UAV29" s="304"/>
      <c r="UAW29" s="304"/>
      <c r="UAX29" s="304"/>
      <c r="UAY29" s="304"/>
      <c r="UAZ29" s="304"/>
      <c r="UBA29" s="304"/>
      <c r="UBB29" s="304"/>
      <c r="UBC29" s="304"/>
      <c r="UBD29" s="304"/>
      <c r="UBE29" s="304"/>
      <c r="UBF29" s="304"/>
      <c r="UBG29" s="304"/>
      <c r="UBH29" s="304"/>
      <c r="UBI29" s="304"/>
      <c r="UBJ29" s="304"/>
      <c r="UBK29" s="304"/>
      <c r="UBL29" s="304"/>
      <c r="UBM29" s="304"/>
      <c r="UBN29" s="304"/>
      <c r="UBO29" s="304"/>
      <c r="UBP29" s="304"/>
      <c r="UBQ29" s="304"/>
      <c r="UBR29" s="304"/>
      <c r="UBS29" s="304"/>
      <c r="UBT29" s="304"/>
      <c r="UBU29" s="304"/>
      <c r="UBV29" s="304"/>
      <c r="UBW29" s="304"/>
      <c r="UBX29" s="304"/>
      <c r="UBY29" s="304"/>
      <c r="UBZ29" s="304"/>
      <c r="UCA29" s="304"/>
      <c r="UCB29" s="304"/>
      <c r="UCC29" s="304"/>
      <c r="UCD29" s="304"/>
      <c r="UCE29" s="304"/>
      <c r="UCF29" s="304"/>
      <c r="UCG29" s="304"/>
      <c r="UCH29" s="304"/>
      <c r="UCI29" s="304"/>
      <c r="UCJ29" s="304"/>
      <c r="UCK29" s="304"/>
      <c r="UCL29" s="304"/>
      <c r="UCM29" s="304"/>
      <c r="UCN29" s="304"/>
      <c r="UCO29" s="304"/>
      <c r="UCP29" s="304"/>
      <c r="UCQ29" s="304"/>
      <c r="UCR29" s="304"/>
      <c r="UCS29" s="304"/>
      <c r="UCT29" s="304"/>
      <c r="UCU29" s="304"/>
      <c r="UCV29" s="304"/>
      <c r="UCW29" s="304"/>
      <c r="UCX29" s="304"/>
      <c r="UCY29" s="304"/>
      <c r="UCZ29" s="304"/>
      <c r="UDA29" s="304"/>
      <c r="UDB29" s="304"/>
      <c r="UDC29" s="304"/>
      <c r="UDD29" s="304"/>
      <c r="UDE29" s="304"/>
      <c r="UDF29" s="304"/>
      <c r="UDG29" s="304"/>
      <c r="UDH29" s="304"/>
      <c r="UDI29" s="304"/>
      <c r="UDJ29" s="304"/>
      <c r="UDK29" s="304"/>
      <c r="UDL29" s="304"/>
      <c r="UDM29" s="304"/>
      <c r="UDN29" s="304"/>
      <c r="UDO29" s="304"/>
      <c r="UDP29" s="304"/>
      <c r="UDQ29" s="304"/>
      <c r="UDR29" s="304"/>
      <c r="UDS29" s="304"/>
      <c r="UDT29" s="304"/>
      <c r="UDU29" s="304"/>
      <c r="UDV29" s="304"/>
      <c r="UDW29" s="304"/>
      <c r="UDX29" s="304"/>
      <c r="UDY29" s="304"/>
      <c r="UDZ29" s="304"/>
      <c r="UEA29" s="304"/>
      <c r="UEB29" s="304"/>
      <c r="UEC29" s="304"/>
      <c r="UED29" s="304"/>
      <c r="UEE29" s="304"/>
      <c r="UEF29" s="304"/>
      <c r="UEG29" s="304"/>
      <c r="UEH29" s="304"/>
      <c r="UEI29" s="304"/>
      <c r="UEJ29" s="304"/>
      <c r="UEK29" s="304"/>
      <c r="UEL29" s="304"/>
      <c r="UEM29" s="304"/>
      <c r="UEN29" s="304"/>
      <c r="UEO29" s="304"/>
      <c r="UEP29" s="304"/>
      <c r="UEQ29" s="304"/>
      <c r="UER29" s="304"/>
      <c r="UES29" s="304"/>
      <c r="UET29" s="304"/>
      <c r="UEU29" s="304"/>
      <c r="UEV29" s="304"/>
      <c r="UEW29" s="304"/>
      <c r="UEX29" s="304"/>
      <c r="UEY29" s="304"/>
      <c r="UEZ29" s="304"/>
      <c r="UFA29" s="304"/>
      <c r="UFB29" s="304"/>
      <c r="UFC29" s="304"/>
      <c r="UFD29" s="304"/>
      <c r="UFE29" s="304"/>
      <c r="UFF29" s="304"/>
      <c r="UFG29" s="304"/>
      <c r="UFH29" s="304"/>
      <c r="UFI29" s="304"/>
      <c r="UFJ29" s="304"/>
      <c r="UFK29" s="304"/>
      <c r="UFL29" s="304"/>
      <c r="UFM29" s="304"/>
      <c r="UFN29" s="304"/>
      <c r="UFO29" s="304"/>
      <c r="UFP29" s="304"/>
      <c r="UFQ29" s="304"/>
      <c r="UFR29" s="304"/>
      <c r="UFS29" s="304"/>
      <c r="UFT29" s="304"/>
      <c r="UFU29" s="304"/>
      <c r="UFV29" s="304"/>
      <c r="UFW29" s="304"/>
      <c r="UFX29" s="304"/>
      <c r="UFY29" s="304"/>
      <c r="UFZ29" s="304"/>
      <c r="UGA29" s="304"/>
      <c r="UGB29" s="304"/>
      <c r="UGC29" s="304"/>
      <c r="UGD29" s="304"/>
      <c r="UGE29" s="304"/>
      <c r="UGF29" s="304"/>
      <c r="UGG29" s="304"/>
      <c r="UGH29" s="304"/>
      <c r="UGI29" s="304"/>
      <c r="UGJ29" s="304"/>
      <c r="UGK29" s="304"/>
      <c r="UGL29" s="304"/>
      <c r="UGM29" s="304"/>
      <c r="UGN29" s="304"/>
      <c r="UGO29" s="304"/>
      <c r="UGP29" s="304"/>
      <c r="UGQ29" s="304"/>
      <c r="UGR29" s="304"/>
      <c r="UGS29" s="304"/>
      <c r="UGT29" s="304"/>
      <c r="UGU29" s="304"/>
      <c r="UGV29" s="304"/>
      <c r="UGW29" s="304"/>
      <c r="UGX29" s="304"/>
      <c r="UGY29" s="304"/>
      <c r="UGZ29" s="304"/>
      <c r="UHA29" s="304"/>
      <c r="UHB29" s="304"/>
      <c r="UHC29" s="304"/>
      <c r="UHD29" s="304"/>
      <c r="UHE29" s="304"/>
      <c r="UHF29" s="304"/>
      <c r="UHG29" s="304"/>
      <c r="UHH29" s="304"/>
      <c r="UHI29" s="304"/>
      <c r="UHJ29" s="304"/>
      <c r="UHK29" s="304"/>
      <c r="UHL29" s="304"/>
      <c r="UHM29" s="304"/>
      <c r="UHN29" s="304"/>
      <c r="UHO29" s="304"/>
      <c r="UHP29" s="304"/>
      <c r="UHQ29" s="304"/>
      <c r="UHR29" s="304"/>
      <c r="UHS29" s="304"/>
      <c r="UHT29" s="304"/>
      <c r="UHU29" s="304"/>
      <c r="UHV29" s="304"/>
      <c r="UHW29" s="304"/>
      <c r="UHX29" s="304"/>
      <c r="UHY29" s="304"/>
      <c r="UHZ29" s="304"/>
      <c r="UIA29" s="304"/>
      <c r="UIB29" s="304"/>
      <c r="UIC29" s="304"/>
      <c r="UID29" s="304"/>
      <c r="UIE29" s="304"/>
      <c r="UIF29" s="304"/>
      <c r="UIG29" s="304"/>
      <c r="UIH29" s="304"/>
      <c r="UII29" s="304"/>
      <c r="UIJ29" s="304"/>
      <c r="UIK29" s="304"/>
      <c r="UIL29" s="304"/>
      <c r="UIM29" s="304"/>
      <c r="UIN29" s="304"/>
      <c r="UIO29" s="304"/>
      <c r="UIP29" s="304"/>
      <c r="UIQ29" s="304"/>
      <c r="UIR29" s="304"/>
      <c r="UIS29" s="304"/>
      <c r="UIT29" s="304"/>
      <c r="UIU29" s="304"/>
      <c r="UIV29" s="304"/>
      <c r="UIW29" s="304"/>
      <c r="UIX29" s="304"/>
      <c r="UIY29" s="304"/>
      <c r="UIZ29" s="304"/>
      <c r="UJA29" s="304"/>
      <c r="UJB29" s="304"/>
      <c r="UJC29" s="304"/>
      <c r="UJD29" s="304"/>
      <c r="UJE29" s="304"/>
      <c r="UJF29" s="304"/>
      <c r="UJG29" s="304"/>
      <c r="UJH29" s="304"/>
      <c r="UJI29" s="304"/>
      <c r="UJJ29" s="304"/>
      <c r="UJK29" s="304"/>
      <c r="UJL29" s="304"/>
      <c r="UJM29" s="304"/>
      <c r="UJN29" s="304"/>
      <c r="UJO29" s="304"/>
      <c r="UJP29" s="304"/>
      <c r="UJQ29" s="304"/>
      <c r="UJR29" s="304"/>
      <c r="UJS29" s="304"/>
      <c r="UJT29" s="304"/>
      <c r="UJU29" s="304"/>
      <c r="UJV29" s="304"/>
      <c r="UJW29" s="304"/>
      <c r="UJX29" s="304"/>
      <c r="UJY29" s="304"/>
      <c r="UJZ29" s="304"/>
      <c r="UKA29" s="304"/>
      <c r="UKB29" s="304"/>
      <c r="UKC29" s="304"/>
      <c r="UKD29" s="304"/>
      <c r="UKE29" s="304"/>
      <c r="UKF29" s="304"/>
      <c r="UKG29" s="304"/>
      <c r="UKH29" s="304"/>
      <c r="UKI29" s="304"/>
      <c r="UKJ29" s="304"/>
      <c r="UKK29" s="304"/>
      <c r="UKL29" s="304"/>
      <c r="UKM29" s="304"/>
      <c r="UKN29" s="304"/>
      <c r="UKO29" s="304"/>
      <c r="UKP29" s="304"/>
      <c r="UKQ29" s="304"/>
      <c r="UKR29" s="304"/>
      <c r="UKS29" s="304"/>
      <c r="UKT29" s="304"/>
      <c r="UKU29" s="304"/>
      <c r="UKV29" s="304"/>
      <c r="UKW29" s="304"/>
      <c r="UKX29" s="304"/>
      <c r="UKY29" s="304"/>
      <c r="UKZ29" s="304"/>
      <c r="ULA29" s="304"/>
      <c r="ULB29" s="304"/>
      <c r="ULC29" s="304"/>
      <c r="ULD29" s="304"/>
      <c r="ULE29" s="304"/>
      <c r="ULF29" s="304"/>
      <c r="ULG29" s="304"/>
      <c r="ULH29" s="304"/>
      <c r="ULI29" s="304"/>
      <c r="ULJ29" s="304"/>
      <c r="ULK29" s="304"/>
      <c r="ULL29" s="304"/>
      <c r="ULM29" s="304"/>
      <c r="ULN29" s="304"/>
      <c r="ULO29" s="304"/>
      <c r="ULP29" s="304"/>
      <c r="ULQ29" s="304"/>
      <c r="ULR29" s="304"/>
      <c r="ULS29" s="304"/>
      <c r="ULT29" s="304"/>
      <c r="ULU29" s="304"/>
      <c r="ULV29" s="304"/>
      <c r="ULW29" s="304"/>
      <c r="ULX29" s="304"/>
      <c r="ULY29" s="304"/>
      <c r="ULZ29" s="304"/>
      <c r="UMA29" s="304"/>
      <c r="UMB29" s="304"/>
      <c r="UMC29" s="304"/>
      <c r="UMD29" s="304"/>
      <c r="UME29" s="304"/>
      <c r="UMF29" s="304"/>
      <c r="UMG29" s="304"/>
      <c r="UMH29" s="304"/>
      <c r="UMI29" s="304"/>
      <c r="UMJ29" s="304"/>
      <c r="UMK29" s="304"/>
      <c r="UML29" s="304"/>
      <c r="UMM29" s="304"/>
      <c r="UMN29" s="304"/>
      <c r="UMO29" s="304"/>
      <c r="UMP29" s="304"/>
      <c r="UMQ29" s="304"/>
      <c r="UMR29" s="304"/>
      <c r="UMS29" s="304"/>
      <c r="UMT29" s="304"/>
      <c r="UMU29" s="304"/>
      <c r="UMV29" s="304"/>
      <c r="UMW29" s="304"/>
      <c r="UMX29" s="304"/>
      <c r="UMY29" s="304"/>
      <c r="UMZ29" s="304"/>
      <c r="UNA29" s="304"/>
      <c r="UNB29" s="304"/>
      <c r="UNC29" s="304"/>
      <c r="UND29" s="304"/>
      <c r="UNE29" s="304"/>
      <c r="UNF29" s="304"/>
      <c r="UNG29" s="304"/>
      <c r="UNH29" s="304"/>
      <c r="UNI29" s="304"/>
      <c r="UNJ29" s="304"/>
      <c r="UNK29" s="304"/>
      <c r="UNL29" s="304"/>
      <c r="UNM29" s="304"/>
      <c r="UNN29" s="304"/>
      <c r="UNO29" s="304"/>
      <c r="UNP29" s="304"/>
      <c r="UNQ29" s="304"/>
      <c r="UNR29" s="304"/>
      <c r="UNS29" s="304"/>
      <c r="UNT29" s="304"/>
      <c r="UNU29" s="304"/>
      <c r="UNV29" s="304"/>
      <c r="UNW29" s="304"/>
      <c r="UNX29" s="304"/>
      <c r="UNY29" s="304"/>
      <c r="UNZ29" s="304"/>
      <c r="UOA29" s="304"/>
      <c r="UOB29" s="304"/>
      <c r="UOC29" s="304"/>
      <c r="UOD29" s="304"/>
      <c r="UOE29" s="304"/>
      <c r="UOF29" s="304"/>
      <c r="UOG29" s="304"/>
      <c r="UOH29" s="304"/>
      <c r="UOI29" s="304"/>
      <c r="UOJ29" s="304"/>
      <c r="UOK29" s="304"/>
      <c r="UOL29" s="304"/>
      <c r="UOM29" s="304"/>
      <c r="UON29" s="304"/>
      <c r="UOO29" s="304"/>
      <c r="UOP29" s="304"/>
      <c r="UOQ29" s="304"/>
      <c r="UOR29" s="304"/>
      <c r="UOS29" s="304"/>
      <c r="UOT29" s="304"/>
      <c r="UOU29" s="304"/>
      <c r="UOV29" s="304"/>
      <c r="UOW29" s="304"/>
      <c r="UOX29" s="304"/>
      <c r="UOY29" s="304"/>
      <c r="UOZ29" s="304"/>
      <c r="UPA29" s="304"/>
      <c r="UPB29" s="304"/>
      <c r="UPC29" s="304"/>
      <c r="UPD29" s="304"/>
      <c r="UPE29" s="304"/>
      <c r="UPF29" s="304"/>
      <c r="UPG29" s="304"/>
      <c r="UPH29" s="304"/>
      <c r="UPI29" s="304"/>
      <c r="UPJ29" s="304"/>
      <c r="UPK29" s="304"/>
      <c r="UPL29" s="304"/>
      <c r="UPM29" s="304"/>
      <c r="UPN29" s="304"/>
      <c r="UPO29" s="304"/>
      <c r="UPP29" s="304"/>
      <c r="UPQ29" s="304"/>
      <c r="UPR29" s="304"/>
      <c r="UPS29" s="304"/>
      <c r="UPT29" s="304"/>
      <c r="UPU29" s="304"/>
      <c r="UPV29" s="304"/>
      <c r="UPW29" s="304"/>
      <c r="UPX29" s="304"/>
      <c r="UPY29" s="304"/>
      <c r="UPZ29" s="304"/>
      <c r="UQA29" s="304"/>
      <c r="UQB29" s="304"/>
      <c r="UQC29" s="304"/>
      <c r="UQD29" s="304"/>
      <c r="UQE29" s="304"/>
      <c r="UQF29" s="304"/>
      <c r="UQG29" s="304"/>
      <c r="UQH29" s="304"/>
      <c r="UQI29" s="304"/>
      <c r="UQJ29" s="304"/>
      <c r="UQK29" s="304"/>
      <c r="UQL29" s="304"/>
      <c r="UQM29" s="304"/>
      <c r="UQN29" s="304"/>
      <c r="UQO29" s="304"/>
      <c r="UQP29" s="304"/>
      <c r="UQQ29" s="304"/>
      <c r="UQR29" s="304"/>
      <c r="UQS29" s="304"/>
      <c r="UQT29" s="304"/>
      <c r="UQU29" s="304"/>
      <c r="UQV29" s="304"/>
      <c r="UQW29" s="304"/>
      <c r="UQX29" s="304"/>
      <c r="UQY29" s="304"/>
      <c r="UQZ29" s="304"/>
      <c r="URA29" s="304"/>
      <c r="URB29" s="304"/>
      <c r="URC29" s="304"/>
      <c r="URD29" s="304"/>
      <c r="URE29" s="304"/>
      <c r="URF29" s="304"/>
      <c r="URG29" s="304"/>
      <c r="URH29" s="304"/>
      <c r="URI29" s="304"/>
      <c r="URJ29" s="304"/>
      <c r="URK29" s="304"/>
      <c r="URL29" s="304"/>
      <c r="URM29" s="304"/>
      <c r="URN29" s="304"/>
      <c r="URO29" s="304"/>
      <c r="URP29" s="304"/>
      <c r="URQ29" s="304"/>
      <c r="URR29" s="304"/>
      <c r="URS29" s="304"/>
      <c r="URT29" s="304"/>
      <c r="URU29" s="304"/>
      <c r="URV29" s="304"/>
      <c r="URW29" s="304"/>
      <c r="URX29" s="304"/>
      <c r="URY29" s="304"/>
      <c r="URZ29" s="304"/>
      <c r="USA29" s="304"/>
      <c r="USB29" s="304"/>
      <c r="USC29" s="304"/>
      <c r="USD29" s="304"/>
      <c r="USE29" s="304"/>
      <c r="USF29" s="304"/>
      <c r="USG29" s="304"/>
      <c r="USH29" s="304"/>
      <c r="USI29" s="304"/>
      <c r="USJ29" s="304"/>
      <c r="USK29" s="304"/>
      <c r="USL29" s="304"/>
      <c r="USM29" s="304"/>
      <c r="USN29" s="304"/>
      <c r="USO29" s="304"/>
      <c r="USP29" s="304"/>
      <c r="USQ29" s="304"/>
      <c r="USR29" s="304"/>
      <c r="USS29" s="304"/>
      <c r="UST29" s="304"/>
      <c r="USU29" s="304"/>
      <c r="USV29" s="304"/>
      <c r="USW29" s="304"/>
      <c r="USX29" s="304"/>
      <c r="USY29" s="304"/>
      <c r="USZ29" s="304"/>
      <c r="UTA29" s="304"/>
      <c r="UTB29" s="304"/>
      <c r="UTC29" s="304"/>
      <c r="UTD29" s="304"/>
      <c r="UTE29" s="304"/>
      <c r="UTF29" s="304"/>
      <c r="UTG29" s="304"/>
      <c r="UTH29" s="304"/>
      <c r="UTI29" s="304"/>
      <c r="UTJ29" s="304"/>
      <c r="UTK29" s="304"/>
      <c r="UTL29" s="304"/>
      <c r="UTM29" s="304"/>
      <c r="UTN29" s="304"/>
      <c r="UTO29" s="304"/>
      <c r="UTP29" s="304"/>
      <c r="UTQ29" s="304"/>
      <c r="UTR29" s="304"/>
      <c r="UTS29" s="304"/>
      <c r="UTT29" s="304"/>
      <c r="UTU29" s="304"/>
      <c r="UTV29" s="304"/>
      <c r="UTW29" s="304"/>
      <c r="UTX29" s="304"/>
      <c r="UTY29" s="304"/>
      <c r="UTZ29" s="304"/>
      <c r="UUA29" s="304"/>
      <c r="UUB29" s="304"/>
      <c r="UUC29" s="304"/>
      <c r="UUD29" s="304"/>
      <c r="UUE29" s="304"/>
      <c r="UUF29" s="304"/>
      <c r="UUG29" s="304"/>
      <c r="UUH29" s="304"/>
      <c r="UUI29" s="304"/>
      <c r="UUJ29" s="304"/>
      <c r="UUK29" s="304"/>
      <c r="UUL29" s="304"/>
      <c r="UUM29" s="304"/>
      <c r="UUN29" s="304"/>
      <c r="UUO29" s="304"/>
      <c r="UUP29" s="304"/>
      <c r="UUQ29" s="304"/>
      <c r="UUR29" s="304"/>
      <c r="UUS29" s="304"/>
      <c r="UUT29" s="304"/>
      <c r="UUU29" s="304"/>
      <c r="UUV29" s="304"/>
      <c r="UUW29" s="304"/>
      <c r="UUX29" s="304"/>
      <c r="UUY29" s="304"/>
      <c r="UUZ29" s="304"/>
      <c r="UVA29" s="304"/>
      <c r="UVB29" s="304"/>
      <c r="UVC29" s="304"/>
      <c r="UVD29" s="304"/>
      <c r="UVE29" s="304"/>
      <c r="UVF29" s="304"/>
      <c r="UVG29" s="304"/>
      <c r="UVH29" s="304"/>
      <c r="UVI29" s="304"/>
      <c r="UVJ29" s="304"/>
      <c r="UVK29" s="304"/>
      <c r="UVL29" s="304"/>
      <c r="UVM29" s="304"/>
      <c r="UVN29" s="304"/>
      <c r="UVO29" s="304"/>
      <c r="UVP29" s="304"/>
      <c r="UVQ29" s="304"/>
      <c r="UVR29" s="304"/>
      <c r="UVS29" s="304"/>
      <c r="UVT29" s="304"/>
      <c r="UVU29" s="304"/>
      <c r="UVV29" s="304"/>
      <c r="UVW29" s="304"/>
      <c r="UVX29" s="304"/>
      <c r="UVY29" s="304"/>
      <c r="UVZ29" s="304"/>
      <c r="UWA29" s="304"/>
      <c r="UWB29" s="304"/>
      <c r="UWC29" s="304"/>
      <c r="UWD29" s="304"/>
      <c r="UWE29" s="304"/>
      <c r="UWF29" s="304"/>
      <c r="UWG29" s="304"/>
      <c r="UWH29" s="304"/>
      <c r="UWI29" s="304"/>
      <c r="UWJ29" s="304"/>
      <c r="UWK29" s="304"/>
      <c r="UWL29" s="304"/>
      <c r="UWM29" s="304"/>
      <c r="UWN29" s="304"/>
      <c r="UWO29" s="304"/>
      <c r="UWP29" s="304"/>
      <c r="UWQ29" s="304"/>
      <c r="UWR29" s="304"/>
      <c r="UWS29" s="304"/>
      <c r="UWT29" s="304"/>
      <c r="UWU29" s="304"/>
      <c r="UWV29" s="304"/>
      <c r="UWW29" s="304"/>
      <c r="UWX29" s="304"/>
      <c r="UWY29" s="304"/>
      <c r="UWZ29" s="304"/>
      <c r="UXA29" s="304"/>
      <c r="UXB29" s="304"/>
      <c r="UXC29" s="304"/>
      <c r="UXD29" s="304"/>
      <c r="UXE29" s="304"/>
      <c r="UXF29" s="304"/>
      <c r="UXG29" s="304"/>
      <c r="UXH29" s="304"/>
      <c r="UXI29" s="304"/>
      <c r="UXJ29" s="304"/>
      <c r="UXK29" s="304"/>
      <c r="UXL29" s="304"/>
      <c r="UXM29" s="304"/>
      <c r="UXN29" s="304"/>
      <c r="UXO29" s="304"/>
      <c r="UXP29" s="304"/>
      <c r="UXQ29" s="304"/>
      <c r="UXR29" s="304"/>
      <c r="UXS29" s="304"/>
      <c r="UXT29" s="304"/>
      <c r="UXU29" s="304"/>
      <c r="UXV29" s="304"/>
      <c r="UXW29" s="304"/>
      <c r="UXX29" s="304"/>
      <c r="UXY29" s="304"/>
      <c r="UXZ29" s="304"/>
      <c r="UYA29" s="304"/>
      <c r="UYB29" s="304"/>
      <c r="UYC29" s="304"/>
      <c r="UYD29" s="304"/>
      <c r="UYE29" s="304"/>
      <c r="UYF29" s="304"/>
      <c r="UYG29" s="304"/>
      <c r="UYH29" s="304"/>
      <c r="UYI29" s="304"/>
      <c r="UYJ29" s="304"/>
      <c r="UYK29" s="304"/>
      <c r="UYL29" s="304"/>
      <c r="UYM29" s="304"/>
      <c r="UYN29" s="304"/>
      <c r="UYO29" s="304"/>
      <c r="UYP29" s="304"/>
      <c r="UYQ29" s="304"/>
      <c r="UYR29" s="304"/>
      <c r="UYS29" s="304"/>
      <c r="UYT29" s="304"/>
      <c r="UYU29" s="304"/>
      <c r="UYV29" s="304"/>
      <c r="UYW29" s="304"/>
      <c r="UYX29" s="304"/>
      <c r="UYY29" s="304"/>
      <c r="UYZ29" s="304"/>
      <c r="UZA29" s="304"/>
      <c r="UZB29" s="304"/>
      <c r="UZC29" s="304"/>
      <c r="UZD29" s="304"/>
      <c r="UZE29" s="304"/>
      <c r="UZF29" s="304"/>
      <c r="UZG29" s="304"/>
      <c r="UZH29" s="304"/>
      <c r="UZI29" s="304"/>
      <c r="UZJ29" s="304"/>
      <c r="UZK29" s="304"/>
      <c r="UZL29" s="304"/>
      <c r="UZM29" s="304"/>
      <c r="UZN29" s="304"/>
      <c r="UZO29" s="304"/>
      <c r="UZP29" s="304"/>
      <c r="UZQ29" s="304"/>
      <c r="UZR29" s="304"/>
      <c r="UZS29" s="304"/>
      <c r="UZT29" s="304"/>
      <c r="UZU29" s="304"/>
      <c r="UZV29" s="304"/>
      <c r="UZW29" s="304"/>
      <c r="UZX29" s="304"/>
      <c r="UZY29" s="304"/>
      <c r="UZZ29" s="304"/>
      <c r="VAA29" s="304"/>
      <c r="VAB29" s="304"/>
      <c r="VAC29" s="304"/>
      <c r="VAD29" s="304"/>
      <c r="VAE29" s="304"/>
      <c r="VAF29" s="304"/>
      <c r="VAG29" s="304"/>
      <c r="VAH29" s="304"/>
      <c r="VAI29" s="304"/>
      <c r="VAJ29" s="304"/>
      <c r="VAK29" s="304"/>
      <c r="VAL29" s="304"/>
      <c r="VAM29" s="304"/>
      <c r="VAN29" s="304"/>
      <c r="VAO29" s="304"/>
      <c r="VAP29" s="304"/>
      <c r="VAQ29" s="304"/>
      <c r="VAR29" s="304"/>
      <c r="VAS29" s="304"/>
      <c r="VAT29" s="304"/>
      <c r="VAU29" s="304"/>
      <c r="VAV29" s="304"/>
      <c r="VAW29" s="304"/>
      <c r="VAX29" s="304"/>
      <c r="VAY29" s="304"/>
      <c r="VAZ29" s="304"/>
      <c r="VBA29" s="304"/>
      <c r="VBB29" s="304"/>
      <c r="VBC29" s="304"/>
      <c r="VBD29" s="304"/>
      <c r="VBE29" s="304"/>
      <c r="VBF29" s="304"/>
      <c r="VBG29" s="304"/>
      <c r="VBH29" s="304"/>
      <c r="VBI29" s="304"/>
      <c r="VBJ29" s="304"/>
      <c r="VBK29" s="304"/>
      <c r="VBL29" s="304"/>
      <c r="VBM29" s="304"/>
      <c r="VBN29" s="304"/>
      <c r="VBO29" s="304"/>
      <c r="VBP29" s="304"/>
      <c r="VBQ29" s="304"/>
      <c r="VBR29" s="304"/>
      <c r="VBS29" s="304"/>
      <c r="VBT29" s="304"/>
      <c r="VBU29" s="304"/>
      <c r="VBV29" s="304"/>
      <c r="VBW29" s="304"/>
      <c r="VBX29" s="304"/>
      <c r="VBY29" s="304"/>
      <c r="VBZ29" s="304"/>
      <c r="VCA29" s="304"/>
      <c r="VCB29" s="304"/>
      <c r="VCC29" s="304"/>
      <c r="VCD29" s="304"/>
      <c r="VCE29" s="304"/>
      <c r="VCF29" s="304"/>
      <c r="VCG29" s="304"/>
      <c r="VCH29" s="304"/>
      <c r="VCI29" s="304"/>
      <c r="VCJ29" s="304"/>
      <c r="VCK29" s="304"/>
      <c r="VCL29" s="304"/>
      <c r="VCM29" s="304"/>
      <c r="VCN29" s="304"/>
      <c r="VCO29" s="304"/>
      <c r="VCP29" s="304"/>
      <c r="VCQ29" s="304"/>
      <c r="VCR29" s="304"/>
      <c r="VCS29" s="304"/>
      <c r="VCT29" s="304"/>
      <c r="VCU29" s="304"/>
      <c r="VCV29" s="304"/>
      <c r="VCW29" s="304"/>
      <c r="VCX29" s="304"/>
      <c r="VCY29" s="304"/>
      <c r="VCZ29" s="304"/>
      <c r="VDA29" s="304"/>
      <c r="VDB29" s="304"/>
      <c r="VDC29" s="304"/>
      <c r="VDD29" s="304"/>
      <c r="VDE29" s="304"/>
      <c r="VDF29" s="304"/>
      <c r="VDG29" s="304"/>
      <c r="VDH29" s="304"/>
      <c r="VDI29" s="304"/>
      <c r="VDJ29" s="304"/>
      <c r="VDK29" s="304"/>
      <c r="VDL29" s="304"/>
      <c r="VDM29" s="304"/>
      <c r="VDN29" s="304"/>
      <c r="VDO29" s="304"/>
      <c r="VDP29" s="304"/>
      <c r="VDQ29" s="304"/>
      <c r="VDR29" s="304"/>
      <c r="VDS29" s="304"/>
      <c r="VDT29" s="304"/>
      <c r="VDU29" s="304"/>
      <c r="VDV29" s="304"/>
      <c r="VDW29" s="304"/>
      <c r="VDX29" s="304"/>
      <c r="VDY29" s="304"/>
      <c r="VDZ29" s="304"/>
      <c r="VEA29" s="304"/>
      <c r="VEB29" s="304"/>
      <c r="VEC29" s="304"/>
      <c r="VED29" s="304"/>
      <c r="VEE29" s="304"/>
      <c r="VEF29" s="304"/>
      <c r="VEG29" s="304"/>
      <c r="VEH29" s="304"/>
      <c r="VEI29" s="304"/>
      <c r="VEJ29" s="304"/>
      <c r="VEK29" s="304"/>
      <c r="VEL29" s="304"/>
      <c r="VEM29" s="304"/>
      <c r="VEN29" s="304"/>
      <c r="VEO29" s="304"/>
      <c r="VEP29" s="304"/>
      <c r="VEQ29" s="304"/>
      <c r="VER29" s="304"/>
      <c r="VES29" s="304"/>
      <c r="VET29" s="304"/>
      <c r="VEU29" s="304"/>
      <c r="VEV29" s="304"/>
      <c r="VEW29" s="304"/>
      <c r="VEX29" s="304"/>
      <c r="VEY29" s="304"/>
      <c r="VEZ29" s="304"/>
      <c r="VFA29" s="304"/>
      <c r="VFB29" s="304"/>
      <c r="VFC29" s="304"/>
      <c r="VFD29" s="304"/>
      <c r="VFE29" s="304"/>
      <c r="VFF29" s="304"/>
      <c r="VFG29" s="304"/>
      <c r="VFH29" s="304"/>
      <c r="VFI29" s="304"/>
      <c r="VFJ29" s="304"/>
      <c r="VFK29" s="304"/>
      <c r="VFL29" s="304"/>
      <c r="VFM29" s="304"/>
      <c r="VFN29" s="304"/>
      <c r="VFO29" s="304"/>
      <c r="VFP29" s="304"/>
      <c r="VFQ29" s="304"/>
      <c r="VFR29" s="304"/>
      <c r="VFS29" s="304"/>
      <c r="VFT29" s="304"/>
      <c r="VFU29" s="304"/>
      <c r="VFV29" s="304"/>
      <c r="VFW29" s="304"/>
      <c r="VFX29" s="304"/>
      <c r="VFY29" s="304"/>
      <c r="VFZ29" s="304"/>
      <c r="VGA29" s="304"/>
      <c r="VGB29" s="304"/>
      <c r="VGC29" s="304"/>
      <c r="VGD29" s="304"/>
      <c r="VGE29" s="304"/>
      <c r="VGF29" s="304"/>
      <c r="VGG29" s="304"/>
      <c r="VGH29" s="304"/>
      <c r="VGI29" s="304"/>
      <c r="VGJ29" s="304"/>
      <c r="VGK29" s="304"/>
      <c r="VGL29" s="304"/>
      <c r="VGM29" s="304"/>
      <c r="VGN29" s="304"/>
      <c r="VGO29" s="304"/>
      <c r="VGP29" s="304"/>
      <c r="VGQ29" s="304"/>
      <c r="VGR29" s="304"/>
      <c r="VGS29" s="304"/>
      <c r="VGT29" s="304"/>
      <c r="VGU29" s="304"/>
      <c r="VGV29" s="304"/>
      <c r="VGW29" s="304"/>
      <c r="VGX29" s="304"/>
      <c r="VGY29" s="304"/>
      <c r="VGZ29" s="304"/>
      <c r="VHA29" s="304"/>
      <c r="VHB29" s="304"/>
      <c r="VHC29" s="304"/>
      <c r="VHD29" s="304"/>
      <c r="VHE29" s="304"/>
      <c r="VHF29" s="304"/>
      <c r="VHG29" s="304"/>
      <c r="VHH29" s="304"/>
      <c r="VHI29" s="304"/>
      <c r="VHJ29" s="304"/>
      <c r="VHK29" s="304"/>
      <c r="VHL29" s="304"/>
      <c r="VHM29" s="304"/>
      <c r="VHN29" s="304"/>
      <c r="VHO29" s="304"/>
      <c r="VHP29" s="304"/>
      <c r="VHQ29" s="304"/>
      <c r="VHR29" s="304"/>
      <c r="VHS29" s="304"/>
      <c r="VHT29" s="304"/>
      <c r="VHU29" s="304"/>
      <c r="VHV29" s="304"/>
      <c r="VHW29" s="304"/>
      <c r="VHX29" s="304"/>
      <c r="VHY29" s="304"/>
      <c r="VHZ29" s="304"/>
      <c r="VIA29" s="304"/>
      <c r="VIB29" s="304"/>
      <c r="VIC29" s="304"/>
      <c r="VID29" s="304"/>
      <c r="VIE29" s="304"/>
      <c r="VIF29" s="304"/>
      <c r="VIG29" s="304"/>
      <c r="VIH29" s="304"/>
      <c r="VII29" s="304"/>
      <c r="VIJ29" s="304"/>
      <c r="VIK29" s="304"/>
      <c r="VIL29" s="304"/>
      <c r="VIM29" s="304"/>
      <c r="VIN29" s="304"/>
      <c r="VIO29" s="304"/>
      <c r="VIP29" s="304"/>
      <c r="VIQ29" s="304"/>
      <c r="VIR29" s="304"/>
      <c r="VIS29" s="304"/>
      <c r="VIT29" s="304"/>
      <c r="VIU29" s="304"/>
      <c r="VIV29" s="304"/>
      <c r="VIW29" s="304"/>
      <c r="VIX29" s="304"/>
      <c r="VIY29" s="304"/>
      <c r="VIZ29" s="304"/>
      <c r="VJA29" s="304"/>
      <c r="VJB29" s="304"/>
      <c r="VJC29" s="304"/>
      <c r="VJD29" s="304"/>
      <c r="VJE29" s="304"/>
      <c r="VJF29" s="304"/>
      <c r="VJG29" s="304"/>
      <c r="VJH29" s="304"/>
      <c r="VJI29" s="304"/>
      <c r="VJJ29" s="304"/>
      <c r="VJK29" s="304"/>
      <c r="VJL29" s="304"/>
      <c r="VJM29" s="304"/>
      <c r="VJN29" s="304"/>
      <c r="VJO29" s="304"/>
      <c r="VJP29" s="304"/>
      <c r="VJQ29" s="304"/>
      <c r="VJR29" s="304"/>
      <c r="VJS29" s="304"/>
      <c r="VJT29" s="304"/>
      <c r="VJU29" s="304"/>
      <c r="VJV29" s="304"/>
      <c r="VJW29" s="304"/>
      <c r="VJX29" s="304"/>
      <c r="VJY29" s="304"/>
      <c r="VJZ29" s="304"/>
      <c r="VKA29" s="304"/>
      <c r="VKB29" s="304"/>
      <c r="VKC29" s="304"/>
      <c r="VKD29" s="304"/>
      <c r="VKE29" s="304"/>
      <c r="VKF29" s="304"/>
      <c r="VKG29" s="304"/>
      <c r="VKH29" s="304"/>
      <c r="VKI29" s="304"/>
      <c r="VKJ29" s="304"/>
      <c r="VKK29" s="304"/>
      <c r="VKL29" s="304"/>
      <c r="VKM29" s="304"/>
      <c r="VKN29" s="304"/>
      <c r="VKO29" s="304"/>
      <c r="VKP29" s="304"/>
      <c r="VKQ29" s="304"/>
      <c r="VKR29" s="304"/>
      <c r="VKS29" s="304"/>
      <c r="VKT29" s="304"/>
      <c r="VKU29" s="304"/>
      <c r="VKV29" s="304"/>
      <c r="VKW29" s="304"/>
      <c r="VKX29" s="304"/>
      <c r="VKY29" s="304"/>
      <c r="VKZ29" s="304"/>
      <c r="VLA29" s="304"/>
      <c r="VLB29" s="304"/>
      <c r="VLC29" s="304"/>
      <c r="VLD29" s="304"/>
      <c r="VLE29" s="304"/>
      <c r="VLF29" s="304"/>
      <c r="VLG29" s="304"/>
      <c r="VLH29" s="304"/>
      <c r="VLI29" s="304"/>
      <c r="VLJ29" s="304"/>
      <c r="VLK29" s="304"/>
      <c r="VLL29" s="304"/>
      <c r="VLM29" s="304"/>
      <c r="VLN29" s="304"/>
      <c r="VLO29" s="304"/>
      <c r="VLP29" s="304"/>
      <c r="VLQ29" s="304"/>
      <c r="VLR29" s="304"/>
      <c r="VLS29" s="304"/>
      <c r="VLT29" s="304"/>
      <c r="VLU29" s="304"/>
      <c r="VLV29" s="304"/>
      <c r="VLW29" s="304"/>
      <c r="VLX29" s="304"/>
      <c r="VLY29" s="304"/>
      <c r="VLZ29" s="304"/>
      <c r="VMA29" s="304"/>
      <c r="VMB29" s="304"/>
      <c r="VMC29" s="304"/>
      <c r="VMD29" s="304"/>
      <c r="VME29" s="304"/>
      <c r="VMF29" s="304"/>
      <c r="VMG29" s="304"/>
      <c r="VMH29" s="304"/>
      <c r="VMI29" s="304"/>
      <c r="VMJ29" s="304"/>
      <c r="VMK29" s="304"/>
      <c r="VML29" s="304"/>
      <c r="VMM29" s="304"/>
      <c r="VMN29" s="304"/>
      <c r="VMO29" s="304"/>
      <c r="VMP29" s="304"/>
      <c r="VMQ29" s="304"/>
      <c r="VMR29" s="304"/>
      <c r="VMS29" s="304"/>
      <c r="VMT29" s="304"/>
      <c r="VMU29" s="304"/>
      <c r="VMV29" s="304"/>
      <c r="VMW29" s="304"/>
      <c r="VMX29" s="304"/>
      <c r="VMY29" s="304"/>
      <c r="VMZ29" s="304"/>
      <c r="VNA29" s="304"/>
      <c r="VNB29" s="304"/>
      <c r="VNC29" s="304"/>
      <c r="VND29" s="304"/>
      <c r="VNE29" s="304"/>
      <c r="VNF29" s="304"/>
      <c r="VNG29" s="304"/>
      <c r="VNH29" s="304"/>
      <c r="VNI29" s="304"/>
      <c r="VNJ29" s="304"/>
      <c r="VNK29" s="304"/>
      <c r="VNL29" s="304"/>
      <c r="VNM29" s="304"/>
      <c r="VNN29" s="304"/>
      <c r="VNO29" s="304"/>
      <c r="VNP29" s="304"/>
      <c r="VNQ29" s="304"/>
      <c r="VNR29" s="304"/>
      <c r="VNS29" s="304"/>
      <c r="VNT29" s="304"/>
      <c r="VNU29" s="304"/>
      <c r="VNV29" s="304"/>
      <c r="VNW29" s="304"/>
      <c r="VNX29" s="304"/>
      <c r="VNY29" s="304"/>
      <c r="VNZ29" s="304"/>
      <c r="VOA29" s="304"/>
      <c r="VOB29" s="304"/>
      <c r="VOC29" s="304"/>
      <c r="VOD29" s="304"/>
      <c r="VOE29" s="304"/>
      <c r="VOF29" s="304"/>
      <c r="VOG29" s="304"/>
      <c r="VOH29" s="304"/>
      <c r="VOI29" s="304"/>
      <c r="VOJ29" s="304"/>
      <c r="VOK29" s="304"/>
      <c r="VOL29" s="304"/>
      <c r="VOM29" s="304"/>
      <c r="VON29" s="304"/>
      <c r="VOO29" s="304"/>
      <c r="VOP29" s="304"/>
      <c r="VOQ29" s="304"/>
      <c r="VOR29" s="304"/>
      <c r="VOS29" s="304"/>
      <c r="VOT29" s="304"/>
      <c r="VOU29" s="304"/>
      <c r="VOV29" s="304"/>
      <c r="VOW29" s="304"/>
      <c r="VOX29" s="304"/>
      <c r="VOY29" s="304"/>
      <c r="VOZ29" s="304"/>
      <c r="VPA29" s="304"/>
      <c r="VPB29" s="304"/>
      <c r="VPC29" s="304"/>
      <c r="VPD29" s="304"/>
      <c r="VPE29" s="304"/>
      <c r="VPF29" s="304"/>
      <c r="VPG29" s="304"/>
      <c r="VPH29" s="304"/>
      <c r="VPI29" s="304"/>
      <c r="VPJ29" s="304"/>
      <c r="VPK29" s="304"/>
      <c r="VPL29" s="304"/>
      <c r="VPM29" s="304"/>
      <c r="VPN29" s="304"/>
      <c r="VPO29" s="304"/>
      <c r="VPP29" s="304"/>
      <c r="VPQ29" s="304"/>
      <c r="VPR29" s="304"/>
      <c r="VPS29" s="304"/>
      <c r="VPT29" s="304"/>
      <c r="VPU29" s="304"/>
      <c r="VPV29" s="304"/>
      <c r="VPW29" s="304"/>
      <c r="VPX29" s="304"/>
      <c r="VPY29" s="304"/>
      <c r="VPZ29" s="304"/>
      <c r="VQA29" s="304"/>
      <c r="VQB29" s="304"/>
      <c r="VQC29" s="304"/>
      <c r="VQD29" s="304"/>
      <c r="VQE29" s="304"/>
      <c r="VQF29" s="304"/>
      <c r="VQG29" s="304"/>
      <c r="VQH29" s="304"/>
      <c r="VQI29" s="304"/>
      <c r="VQJ29" s="304"/>
      <c r="VQK29" s="304"/>
      <c r="VQL29" s="304"/>
      <c r="VQM29" s="304"/>
      <c r="VQN29" s="304"/>
      <c r="VQO29" s="304"/>
      <c r="VQP29" s="304"/>
      <c r="VQQ29" s="304"/>
      <c r="VQR29" s="304"/>
      <c r="VQS29" s="304"/>
      <c r="VQT29" s="304"/>
      <c r="VQU29" s="304"/>
      <c r="VQV29" s="304"/>
      <c r="VQW29" s="304"/>
      <c r="VQX29" s="304"/>
      <c r="VQY29" s="304"/>
      <c r="VQZ29" s="304"/>
      <c r="VRA29" s="304"/>
      <c r="VRB29" s="304"/>
      <c r="VRC29" s="304"/>
      <c r="VRD29" s="304"/>
      <c r="VRE29" s="304"/>
      <c r="VRF29" s="304"/>
      <c r="VRG29" s="304"/>
      <c r="VRH29" s="304"/>
      <c r="VRI29" s="304"/>
      <c r="VRJ29" s="304"/>
      <c r="VRK29" s="304"/>
      <c r="VRL29" s="304"/>
      <c r="VRM29" s="304"/>
      <c r="VRN29" s="304"/>
      <c r="VRO29" s="304"/>
      <c r="VRP29" s="304"/>
      <c r="VRQ29" s="304"/>
      <c r="VRR29" s="304"/>
      <c r="VRS29" s="304"/>
      <c r="VRT29" s="304"/>
      <c r="VRU29" s="304"/>
      <c r="VRV29" s="304"/>
      <c r="VRW29" s="304"/>
      <c r="VRX29" s="304"/>
      <c r="VRY29" s="304"/>
      <c r="VRZ29" s="304"/>
      <c r="VSA29" s="304"/>
      <c r="VSB29" s="304"/>
      <c r="VSC29" s="304"/>
      <c r="VSD29" s="304"/>
      <c r="VSE29" s="304"/>
      <c r="VSF29" s="304"/>
      <c r="VSG29" s="304"/>
      <c r="VSH29" s="304"/>
      <c r="VSI29" s="304"/>
      <c r="VSJ29" s="304"/>
      <c r="VSK29" s="304"/>
      <c r="VSL29" s="304"/>
      <c r="VSM29" s="304"/>
      <c r="VSN29" s="304"/>
      <c r="VSO29" s="304"/>
      <c r="VSP29" s="304"/>
      <c r="VSQ29" s="304"/>
      <c r="VSR29" s="304"/>
      <c r="VSS29" s="304"/>
      <c r="VST29" s="304"/>
      <c r="VSU29" s="304"/>
      <c r="VSV29" s="304"/>
      <c r="VSW29" s="304"/>
      <c r="VSX29" s="304"/>
      <c r="VSY29" s="304"/>
      <c r="VSZ29" s="304"/>
      <c r="VTA29" s="304"/>
      <c r="VTB29" s="304"/>
      <c r="VTC29" s="304"/>
      <c r="VTD29" s="304"/>
      <c r="VTE29" s="304"/>
      <c r="VTF29" s="304"/>
      <c r="VTG29" s="304"/>
      <c r="VTH29" s="304"/>
      <c r="VTI29" s="304"/>
      <c r="VTJ29" s="304"/>
      <c r="VTK29" s="304"/>
      <c r="VTL29" s="304"/>
      <c r="VTM29" s="304"/>
      <c r="VTN29" s="304"/>
      <c r="VTO29" s="304"/>
      <c r="VTP29" s="304"/>
      <c r="VTQ29" s="304"/>
      <c r="VTR29" s="304"/>
      <c r="VTS29" s="304"/>
      <c r="VTT29" s="304"/>
      <c r="VTU29" s="304"/>
      <c r="VTV29" s="304"/>
      <c r="VTW29" s="304"/>
      <c r="VTX29" s="304"/>
      <c r="VTY29" s="304"/>
      <c r="VTZ29" s="304"/>
      <c r="VUA29" s="304"/>
      <c r="VUB29" s="304"/>
      <c r="VUC29" s="304"/>
      <c r="VUD29" s="304"/>
      <c r="VUE29" s="304"/>
      <c r="VUF29" s="304"/>
      <c r="VUG29" s="304"/>
      <c r="VUH29" s="304"/>
      <c r="VUI29" s="304"/>
      <c r="VUJ29" s="304"/>
      <c r="VUK29" s="304"/>
      <c r="VUL29" s="304"/>
      <c r="VUM29" s="304"/>
      <c r="VUN29" s="304"/>
      <c r="VUO29" s="304"/>
      <c r="VUP29" s="304"/>
      <c r="VUQ29" s="304"/>
      <c r="VUR29" s="304"/>
      <c r="VUS29" s="304"/>
      <c r="VUT29" s="304"/>
      <c r="VUU29" s="304"/>
      <c r="VUV29" s="304"/>
      <c r="VUW29" s="304"/>
      <c r="VUX29" s="304"/>
      <c r="VUY29" s="304"/>
      <c r="VUZ29" s="304"/>
      <c r="VVA29" s="304"/>
      <c r="VVB29" s="304"/>
      <c r="VVC29" s="304"/>
      <c r="VVD29" s="304"/>
      <c r="VVE29" s="304"/>
      <c r="VVF29" s="304"/>
      <c r="VVG29" s="304"/>
      <c r="VVH29" s="304"/>
      <c r="VVI29" s="304"/>
      <c r="VVJ29" s="304"/>
      <c r="VVK29" s="304"/>
      <c r="VVL29" s="304"/>
      <c r="VVM29" s="304"/>
      <c r="VVN29" s="304"/>
      <c r="VVO29" s="304"/>
      <c r="VVP29" s="304"/>
      <c r="VVQ29" s="304"/>
      <c r="VVR29" s="304"/>
      <c r="VVS29" s="304"/>
      <c r="VVT29" s="304"/>
      <c r="VVU29" s="304"/>
      <c r="VVV29" s="304"/>
      <c r="VVW29" s="304"/>
      <c r="VVX29" s="304"/>
      <c r="VVY29" s="304"/>
      <c r="VVZ29" s="304"/>
      <c r="VWA29" s="304"/>
      <c r="VWB29" s="304"/>
      <c r="VWC29" s="304"/>
      <c r="VWD29" s="304"/>
      <c r="VWE29" s="304"/>
      <c r="VWF29" s="304"/>
      <c r="VWG29" s="304"/>
      <c r="VWH29" s="304"/>
      <c r="VWI29" s="304"/>
      <c r="VWJ29" s="304"/>
      <c r="VWK29" s="304"/>
      <c r="VWL29" s="304"/>
      <c r="VWM29" s="304"/>
      <c r="VWN29" s="304"/>
      <c r="VWO29" s="304"/>
      <c r="VWP29" s="304"/>
      <c r="VWQ29" s="304"/>
      <c r="VWR29" s="304"/>
      <c r="VWS29" s="304"/>
      <c r="VWT29" s="304"/>
      <c r="VWU29" s="304"/>
      <c r="VWV29" s="304"/>
      <c r="VWW29" s="304"/>
      <c r="VWX29" s="304"/>
      <c r="VWY29" s="304"/>
      <c r="VWZ29" s="304"/>
      <c r="VXA29" s="304"/>
      <c r="VXB29" s="304"/>
      <c r="VXC29" s="304"/>
      <c r="VXD29" s="304"/>
      <c r="VXE29" s="304"/>
      <c r="VXF29" s="304"/>
      <c r="VXG29" s="304"/>
      <c r="VXH29" s="304"/>
      <c r="VXI29" s="304"/>
      <c r="VXJ29" s="304"/>
      <c r="VXK29" s="304"/>
      <c r="VXL29" s="304"/>
      <c r="VXM29" s="304"/>
      <c r="VXN29" s="304"/>
      <c r="VXO29" s="304"/>
      <c r="VXP29" s="304"/>
      <c r="VXQ29" s="304"/>
      <c r="VXR29" s="304"/>
      <c r="VXS29" s="304"/>
      <c r="VXT29" s="304"/>
      <c r="VXU29" s="304"/>
      <c r="VXV29" s="304"/>
      <c r="VXW29" s="304"/>
      <c r="VXX29" s="304"/>
      <c r="VXY29" s="304"/>
      <c r="VXZ29" s="304"/>
      <c r="VYA29" s="304"/>
      <c r="VYB29" s="304"/>
      <c r="VYC29" s="304"/>
      <c r="VYD29" s="304"/>
      <c r="VYE29" s="304"/>
      <c r="VYF29" s="304"/>
      <c r="VYG29" s="304"/>
      <c r="VYH29" s="304"/>
      <c r="VYI29" s="304"/>
      <c r="VYJ29" s="304"/>
      <c r="VYK29" s="304"/>
      <c r="VYL29" s="304"/>
      <c r="VYM29" s="304"/>
      <c r="VYN29" s="304"/>
      <c r="VYO29" s="304"/>
      <c r="VYP29" s="304"/>
      <c r="VYQ29" s="304"/>
      <c r="VYR29" s="304"/>
      <c r="VYS29" s="304"/>
      <c r="VYT29" s="304"/>
      <c r="VYU29" s="304"/>
      <c r="VYV29" s="304"/>
      <c r="VYW29" s="304"/>
      <c r="VYX29" s="304"/>
      <c r="VYY29" s="304"/>
      <c r="VYZ29" s="304"/>
      <c r="VZA29" s="304"/>
      <c r="VZB29" s="304"/>
      <c r="VZC29" s="304"/>
      <c r="VZD29" s="304"/>
      <c r="VZE29" s="304"/>
      <c r="VZF29" s="304"/>
      <c r="VZG29" s="304"/>
      <c r="VZH29" s="304"/>
      <c r="VZI29" s="304"/>
      <c r="VZJ29" s="304"/>
      <c r="VZK29" s="304"/>
      <c r="VZL29" s="304"/>
      <c r="VZM29" s="304"/>
      <c r="VZN29" s="304"/>
      <c r="VZO29" s="304"/>
      <c r="VZP29" s="304"/>
      <c r="VZQ29" s="304"/>
      <c r="VZR29" s="304"/>
      <c r="VZS29" s="304"/>
      <c r="VZT29" s="304"/>
      <c r="VZU29" s="304"/>
      <c r="VZV29" s="304"/>
      <c r="VZW29" s="304"/>
      <c r="VZX29" s="304"/>
      <c r="VZY29" s="304"/>
      <c r="VZZ29" s="304"/>
      <c r="WAA29" s="304"/>
      <c r="WAB29" s="304"/>
      <c r="WAC29" s="304"/>
      <c r="WAD29" s="304"/>
      <c r="WAE29" s="304"/>
      <c r="WAF29" s="304"/>
      <c r="WAG29" s="304"/>
      <c r="WAH29" s="304"/>
      <c r="WAI29" s="304"/>
      <c r="WAJ29" s="304"/>
      <c r="WAK29" s="304"/>
      <c r="WAL29" s="304"/>
      <c r="WAM29" s="304"/>
      <c r="WAN29" s="304"/>
      <c r="WAO29" s="304"/>
      <c r="WAP29" s="304"/>
      <c r="WAQ29" s="304"/>
      <c r="WAR29" s="304"/>
      <c r="WAS29" s="304"/>
      <c r="WAT29" s="304"/>
      <c r="WAU29" s="304"/>
      <c r="WAV29" s="304"/>
      <c r="WAW29" s="304"/>
      <c r="WAX29" s="304"/>
      <c r="WAY29" s="304"/>
      <c r="WAZ29" s="304"/>
      <c r="WBA29" s="304"/>
      <c r="WBB29" s="304"/>
      <c r="WBC29" s="304"/>
      <c r="WBD29" s="304"/>
      <c r="WBE29" s="304"/>
      <c r="WBF29" s="304"/>
      <c r="WBG29" s="304"/>
      <c r="WBH29" s="304"/>
      <c r="WBI29" s="304"/>
      <c r="WBJ29" s="304"/>
      <c r="WBK29" s="304"/>
      <c r="WBL29" s="304"/>
      <c r="WBM29" s="304"/>
      <c r="WBN29" s="304"/>
      <c r="WBO29" s="304"/>
      <c r="WBP29" s="304"/>
      <c r="WBQ29" s="304"/>
      <c r="WBR29" s="304"/>
      <c r="WBS29" s="304"/>
      <c r="WBT29" s="304"/>
      <c r="WBU29" s="304"/>
      <c r="WBV29" s="304"/>
      <c r="WBW29" s="304"/>
      <c r="WBX29" s="304"/>
      <c r="WBY29" s="304"/>
      <c r="WBZ29" s="304"/>
      <c r="WCA29" s="304"/>
      <c r="WCB29" s="304"/>
      <c r="WCC29" s="304"/>
      <c r="WCD29" s="304"/>
      <c r="WCE29" s="304"/>
      <c r="WCF29" s="304"/>
      <c r="WCG29" s="304"/>
      <c r="WCH29" s="304"/>
      <c r="WCI29" s="304"/>
      <c r="WCJ29" s="304"/>
      <c r="WCK29" s="304"/>
      <c r="WCL29" s="304"/>
      <c r="WCM29" s="304"/>
      <c r="WCN29" s="304"/>
      <c r="WCO29" s="304"/>
      <c r="WCP29" s="304"/>
      <c r="WCQ29" s="304"/>
      <c r="WCR29" s="304"/>
      <c r="WCS29" s="304"/>
      <c r="WCT29" s="304"/>
      <c r="WCU29" s="304"/>
      <c r="WCV29" s="304"/>
      <c r="WCW29" s="304"/>
      <c r="WCX29" s="304"/>
      <c r="WCY29" s="304"/>
      <c r="WCZ29" s="304"/>
      <c r="WDA29" s="304"/>
      <c r="WDB29" s="304"/>
      <c r="WDC29" s="304"/>
      <c r="WDD29" s="304"/>
      <c r="WDE29" s="304"/>
      <c r="WDF29" s="304"/>
      <c r="WDG29" s="304"/>
      <c r="WDH29" s="304"/>
      <c r="WDI29" s="304"/>
      <c r="WDJ29" s="304"/>
      <c r="WDK29" s="304"/>
      <c r="WDL29" s="304"/>
      <c r="WDM29" s="304"/>
      <c r="WDN29" s="304"/>
      <c r="WDO29" s="304"/>
      <c r="WDP29" s="304"/>
      <c r="WDQ29" s="304"/>
      <c r="WDR29" s="304"/>
      <c r="WDS29" s="304"/>
      <c r="WDT29" s="304"/>
      <c r="WDU29" s="304"/>
      <c r="WDV29" s="304"/>
      <c r="WDW29" s="304"/>
      <c r="WDX29" s="304"/>
      <c r="WDY29" s="304"/>
      <c r="WDZ29" s="304"/>
      <c r="WEA29" s="304"/>
      <c r="WEB29" s="304"/>
      <c r="WEC29" s="304"/>
      <c r="WED29" s="304"/>
      <c r="WEE29" s="304"/>
      <c r="WEF29" s="304"/>
      <c r="WEG29" s="304"/>
      <c r="WEH29" s="304"/>
      <c r="WEI29" s="304"/>
      <c r="WEJ29" s="304"/>
      <c r="WEK29" s="304"/>
      <c r="WEL29" s="304"/>
      <c r="WEM29" s="304"/>
      <c r="WEN29" s="304"/>
      <c r="WEO29" s="304"/>
      <c r="WEP29" s="304"/>
      <c r="WEQ29" s="304"/>
      <c r="WER29" s="304"/>
      <c r="WES29" s="304"/>
      <c r="WET29" s="304"/>
      <c r="WEU29" s="304"/>
      <c r="WEV29" s="304"/>
      <c r="WEW29" s="304"/>
      <c r="WEX29" s="304"/>
      <c r="WEY29" s="304"/>
      <c r="WEZ29" s="304"/>
      <c r="WFA29" s="304"/>
      <c r="WFB29" s="304"/>
      <c r="WFC29" s="304"/>
      <c r="WFD29" s="304"/>
      <c r="WFE29" s="304"/>
      <c r="WFF29" s="304"/>
      <c r="WFG29" s="304"/>
      <c r="WFH29" s="304"/>
      <c r="WFI29" s="304"/>
      <c r="WFJ29" s="304"/>
      <c r="WFK29" s="304"/>
      <c r="WFL29" s="304"/>
      <c r="WFM29" s="304"/>
      <c r="WFN29" s="304"/>
      <c r="WFO29" s="304"/>
      <c r="WFP29" s="304"/>
      <c r="WFQ29" s="304"/>
      <c r="WFR29" s="304"/>
      <c r="WFS29" s="304"/>
      <c r="WFT29" s="304"/>
      <c r="WFU29" s="304"/>
      <c r="WFV29" s="304"/>
      <c r="WFW29" s="304"/>
      <c r="WFX29" s="304"/>
      <c r="WFY29" s="304"/>
      <c r="WFZ29" s="304"/>
      <c r="WGA29" s="304"/>
      <c r="WGB29" s="304"/>
      <c r="WGC29" s="304"/>
      <c r="WGD29" s="304"/>
      <c r="WGE29" s="304"/>
      <c r="WGF29" s="304"/>
      <c r="WGG29" s="304"/>
      <c r="WGH29" s="304"/>
      <c r="WGI29" s="304"/>
      <c r="WGJ29" s="304"/>
      <c r="WGK29" s="304"/>
      <c r="WGL29" s="304"/>
      <c r="WGM29" s="304"/>
      <c r="WGN29" s="304"/>
      <c r="WGO29" s="304"/>
      <c r="WGP29" s="304"/>
      <c r="WGQ29" s="304"/>
      <c r="WGR29" s="304"/>
      <c r="WGS29" s="304"/>
      <c r="WGT29" s="304"/>
      <c r="WGU29" s="304"/>
      <c r="WGV29" s="304"/>
      <c r="WGW29" s="304"/>
      <c r="WGX29" s="304"/>
      <c r="WGY29" s="304"/>
      <c r="WGZ29" s="304"/>
      <c r="WHA29" s="304"/>
      <c r="WHB29" s="304"/>
      <c r="WHC29" s="304"/>
      <c r="WHD29" s="304"/>
      <c r="WHE29" s="304"/>
      <c r="WHF29" s="304"/>
      <c r="WHG29" s="304"/>
      <c r="WHH29" s="304"/>
      <c r="WHI29" s="304"/>
      <c r="WHJ29" s="304"/>
      <c r="WHK29" s="304"/>
      <c r="WHL29" s="304"/>
      <c r="WHM29" s="304"/>
      <c r="WHN29" s="304"/>
      <c r="WHO29" s="304"/>
      <c r="WHP29" s="304"/>
      <c r="WHQ29" s="304"/>
      <c r="WHR29" s="304"/>
      <c r="WHS29" s="304"/>
      <c r="WHT29" s="304"/>
      <c r="WHU29" s="304"/>
      <c r="WHV29" s="304"/>
      <c r="WHW29" s="304"/>
      <c r="WHX29" s="304"/>
      <c r="WHY29" s="304"/>
      <c r="WHZ29" s="304"/>
      <c r="WIA29" s="304"/>
      <c r="WIB29" s="304"/>
      <c r="WIC29" s="304"/>
      <c r="WID29" s="304"/>
      <c r="WIE29" s="304"/>
      <c r="WIF29" s="304"/>
      <c r="WIG29" s="304"/>
      <c r="WIH29" s="304"/>
      <c r="WII29" s="304"/>
      <c r="WIJ29" s="304"/>
      <c r="WIK29" s="304"/>
      <c r="WIL29" s="304"/>
      <c r="WIM29" s="304"/>
      <c r="WIN29" s="304"/>
      <c r="WIO29" s="304"/>
      <c r="WIP29" s="304"/>
      <c r="WIQ29" s="304"/>
      <c r="WIR29" s="304"/>
      <c r="WIS29" s="304"/>
      <c r="WIT29" s="304"/>
      <c r="WIU29" s="304"/>
      <c r="WIV29" s="304"/>
      <c r="WIW29" s="304"/>
      <c r="WIX29" s="304"/>
      <c r="WIY29" s="304"/>
      <c r="WIZ29" s="304"/>
      <c r="WJA29" s="304"/>
      <c r="WJB29" s="304"/>
      <c r="WJC29" s="304"/>
      <c r="WJD29" s="304"/>
      <c r="WJE29" s="304"/>
      <c r="WJF29" s="304"/>
      <c r="WJG29" s="304"/>
      <c r="WJH29" s="304"/>
      <c r="WJI29" s="304"/>
      <c r="WJJ29" s="304"/>
      <c r="WJK29" s="304"/>
      <c r="WJL29" s="304"/>
      <c r="WJM29" s="304"/>
      <c r="WJN29" s="304"/>
      <c r="WJO29" s="304"/>
      <c r="WJP29" s="304"/>
      <c r="WJQ29" s="304"/>
      <c r="WJR29" s="304"/>
      <c r="WJS29" s="304"/>
      <c r="WJT29" s="304"/>
      <c r="WJU29" s="304"/>
      <c r="WJV29" s="304"/>
      <c r="WJW29" s="304"/>
      <c r="WJX29" s="304"/>
      <c r="WJY29" s="304"/>
      <c r="WJZ29" s="304"/>
      <c r="WKA29" s="304"/>
      <c r="WKB29" s="304"/>
      <c r="WKC29" s="304"/>
      <c r="WKD29" s="304"/>
      <c r="WKE29" s="304"/>
      <c r="WKF29" s="304"/>
      <c r="WKG29" s="304"/>
      <c r="WKH29" s="304"/>
      <c r="WKI29" s="304"/>
      <c r="WKJ29" s="304"/>
      <c r="WKK29" s="304"/>
      <c r="WKL29" s="304"/>
      <c r="WKM29" s="304"/>
      <c r="WKN29" s="304"/>
      <c r="WKO29" s="304"/>
      <c r="WKP29" s="304"/>
      <c r="WKQ29" s="304"/>
      <c r="WKR29" s="304"/>
      <c r="WKS29" s="304"/>
      <c r="WKT29" s="304"/>
      <c r="WKU29" s="304"/>
      <c r="WKV29" s="304"/>
      <c r="WKW29" s="304"/>
      <c r="WKX29" s="304"/>
      <c r="WKY29" s="304"/>
      <c r="WKZ29" s="304"/>
      <c r="WLA29" s="304"/>
      <c r="WLB29" s="304"/>
      <c r="WLC29" s="304"/>
      <c r="WLD29" s="304"/>
      <c r="WLE29" s="304"/>
      <c r="WLF29" s="304"/>
      <c r="WLG29" s="304"/>
      <c r="WLH29" s="304"/>
      <c r="WLI29" s="304"/>
      <c r="WLJ29" s="304"/>
      <c r="WLK29" s="304"/>
      <c r="WLL29" s="304"/>
      <c r="WLM29" s="304"/>
      <c r="WLN29" s="304"/>
      <c r="WLO29" s="304"/>
      <c r="WLP29" s="304"/>
      <c r="WLQ29" s="304"/>
      <c r="WLR29" s="304"/>
      <c r="WLS29" s="304"/>
      <c r="WLT29" s="304"/>
      <c r="WLU29" s="304"/>
      <c r="WLV29" s="304"/>
      <c r="WLW29" s="304"/>
      <c r="WLX29" s="304"/>
      <c r="WLY29" s="304"/>
      <c r="WLZ29" s="304"/>
      <c r="WMA29" s="304"/>
      <c r="WMB29" s="304"/>
      <c r="WMC29" s="304"/>
      <c r="WMD29" s="304"/>
      <c r="WME29" s="304"/>
      <c r="WMF29" s="304"/>
      <c r="WMG29" s="304"/>
      <c r="WMH29" s="304"/>
      <c r="WMI29" s="304"/>
      <c r="WMJ29" s="304"/>
      <c r="WMK29" s="304"/>
      <c r="WML29" s="304"/>
      <c r="WMM29" s="304"/>
      <c r="WMN29" s="304"/>
      <c r="WMO29" s="304"/>
      <c r="WMP29" s="304"/>
      <c r="WMQ29" s="304"/>
      <c r="WMR29" s="304"/>
      <c r="WMS29" s="304"/>
      <c r="WMT29" s="304"/>
      <c r="WMU29" s="304"/>
      <c r="WMV29" s="304"/>
      <c r="WMW29" s="304"/>
      <c r="WMX29" s="304"/>
      <c r="WMY29" s="304"/>
      <c r="WMZ29" s="304"/>
      <c r="WNA29" s="304"/>
      <c r="WNB29" s="304"/>
      <c r="WNC29" s="304"/>
      <c r="WND29" s="304"/>
      <c r="WNE29" s="304"/>
      <c r="WNF29" s="304"/>
      <c r="WNG29" s="304"/>
      <c r="WNH29" s="304"/>
      <c r="WNI29" s="304"/>
      <c r="WNJ29" s="304"/>
      <c r="WNK29" s="304"/>
      <c r="WNL29" s="304"/>
      <c r="WNM29" s="304"/>
      <c r="WNN29" s="304"/>
      <c r="WNO29" s="304"/>
      <c r="WNP29" s="304"/>
      <c r="WNQ29" s="304"/>
      <c r="WNR29" s="304"/>
      <c r="WNS29" s="304"/>
      <c r="WNT29" s="304"/>
      <c r="WNU29" s="304"/>
      <c r="WNV29" s="304"/>
      <c r="WNW29" s="304"/>
      <c r="WNX29" s="304"/>
      <c r="WNY29" s="304"/>
      <c r="WNZ29" s="304"/>
      <c r="WOA29" s="304"/>
      <c r="WOB29" s="304"/>
      <c r="WOC29" s="304"/>
      <c r="WOD29" s="304"/>
      <c r="WOE29" s="304"/>
      <c r="WOF29" s="304"/>
      <c r="WOG29" s="304"/>
      <c r="WOH29" s="304"/>
      <c r="WOI29" s="304"/>
      <c r="WOJ29" s="304"/>
      <c r="WOK29" s="304"/>
      <c r="WOL29" s="304"/>
      <c r="WOM29" s="304"/>
      <c r="WON29" s="304"/>
      <c r="WOO29" s="304"/>
      <c r="WOP29" s="304"/>
      <c r="WOQ29" s="304"/>
      <c r="WOR29" s="304"/>
      <c r="WOS29" s="304"/>
      <c r="WOT29" s="304"/>
      <c r="WOU29" s="304"/>
      <c r="WOV29" s="304"/>
      <c r="WOW29" s="304"/>
      <c r="WOX29" s="304"/>
      <c r="WOY29" s="304"/>
      <c r="WOZ29" s="304"/>
      <c r="WPA29" s="304"/>
      <c r="WPB29" s="304"/>
      <c r="WPC29" s="304"/>
      <c r="WPD29" s="304"/>
      <c r="WPE29" s="304"/>
      <c r="WPF29" s="304"/>
      <c r="WPG29" s="304"/>
      <c r="WPH29" s="304"/>
      <c r="WPI29" s="304"/>
      <c r="WPJ29" s="304"/>
      <c r="WPK29" s="304"/>
      <c r="WPL29" s="304"/>
      <c r="WPM29" s="304"/>
      <c r="WPN29" s="304"/>
      <c r="WPO29" s="304"/>
      <c r="WPP29" s="304"/>
      <c r="WPQ29" s="304"/>
      <c r="WPR29" s="304"/>
      <c r="WPS29" s="304"/>
      <c r="WPT29" s="304"/>
      <c r="WPU29" s="304"/>
      <c r="WPV29" s="304"/>
      <c r="WPW29" s="304"/>
      <c r="WPX29" s="304"/>
      <c r="WPY29" s="304"/>
      <c r="WPZ29" s="304"/>
      <c r="WQA29" s="304"/>
      <c r="WQB29" s="304"/>
      <c r="WQC29" s="304"/>
      <c r="WQD29" s="304"/>
      <c r="WQE29" s="304"/>
      <c r="WQF29" s="304"/>
      <c r="WQG29" s="304"/>
      <c r="WQH29" s="304"/>
      <c r="WQI29" s="304"/>
      <c r="WQJ29" s="304"/>
      <c r="WQK29" s="304"/>
      <c r="WQL29" s="304"/>
      <c r="WQM29" s="304"/>
      <c r="WQN29" s="304"/>
      <c r="WQO29" s="304"/>
      <c r="WQP29" s="304"/>
      <c r="WQQ29" s="304"/>
      <c r="WQR29" s="304"/>
      <c r="WQS29" s="304"/>
      <c r="WQT29" s="304"/>
      <c r="WQU29" s="304"/>
      <c r="WQV29" s="304"/>
      <c r="WQW29" s="304"/>
      <c r="WQX29" s="304"/>
      <c r="WQY29" s="304"/>
      <c r="WQZ29" s="304"/>
      <c r="WRA29" s="304"/>
      <c r="WRB29" s="304"/>
      <c r="WRC29" s="304"/>
      <c r="WRD29" s="304"/>
      <c r="WRE29" s="304"/>
      <c r="WRF29" s="304"/>
      <c r="WRG29" s="304"/>
      <c r="WRH29" s="304"/>
      <c r="WRI29" s="304"/>
      <c r="WRJ29" s="304"/>
      <c r="WRK29" s="304"/>
      <c r="WRL29" s="304"/>
      <c r="WRM29" s="304"/>
      <c r="WRN29" s="304"/>
      <c r="WRO29" s="304"/>
      <c r="WRP29" s="304"/>
      <c r="WRQ29" s="304"/>
      <c r="WRR29" s="304"/>
      <c r="WRS29" s="304"/>
      <c r="WRT29" s="304"/>
      <c r="WRU29" s="304"/>
      <c r="WRV29" s="304"/>
      <c r="WRW29" s="304"/>
      <c r="WRX29" s="304"/>
      <c r="WRY29" s="304"/>
      <c r="WRZ29" s="304"/>
      <c r="WSA29" s="304"/>
      <c r="WSB29" s="304"/>
      <c r="WSC29" s="304"/>
      <c r="WSD29" s="304"/>
      <c r="WSE29" s="304"/>
      <c r="WSF29" s="304"/>
      <c r="WSG29" s="304"/>
      <c r="WSH29" s="304"/>
      <c r="WSI29" s="304"/>
      <c r="WSJ29" s="304"/>
      <c r="WSK29" s="304"/>
      <c r="WSL29" s="304"/>
      <c r="WSM29" s="304"/>
      <c r="WSN29" s="304"/>
      <c r="WSO29" s="304"/>
      <c r="WSP29" s="304"/>
      <c r="WSQ29" s="304"/>
      <c r="WSR29" s="304"/>
      <c r="WSS29" s="304"/>
      <c r="WST29" s="304"/>
      <c r="WSU29" s="304"/>
      <c r="WSV29" s="304"/>
      <c r="WSW29" s="304"/>
      <c r="WSX29" s="304"/>
      <c r="WSY29" s="304"/>
      <c r="WSZ29" s="304"/>
      <c r="WTA29" s="304"/>
      <c r="WTB29" s="304"/>
      <c r="WTC29" s="304"/>
      <c r="WTD29" s="304"/>
      <c r="WTE29" s="304"/>
      <c r="WTF29" s="304"/>
      <c r="WTG29" s="304"/>
      <c r="WTH29" s="304"/>
      <c r="WTI29" s="304"/>
      <c r="WTJ29" s="304"/>
      <c r="WTK29" s="304"/>
      <c r="WTL29" s="304"/>
      <c r="WTM29" s="304"/>
      <c r="WTN29" s="304"/>
      <c r="WTO29" s="304"/>
      <c r="WTP29" s="304"/>
      <c r="WTQ29" s="304"/>
      <c r="WTR29" s="304"/>
      <c r="WTS29" s="304"/>
      <c r="WTT29" s="304"/>
      <c r="WTU29" s="304"/>
      <c r="WTV29" s="304"/>
      <c r="WTW29" s="304"/>
      <c r="WTX29" s="304"/>
      <c r="WTY29" s="304"/>
      <c r="WTZ29" s="304"/>
      <c r="WUA29" s="304"/>
      <c r="WUB29" s="304"/>
      <c r="WUC29" s="304"/>
      <c r="WUD29" s="304"/>
      <c r="WUE29" s="304"/>
      <c r="WUF29" s="304"/>
      <c r="WUG29" s="304"/>
      <c r="WUH29" s="304"/>
      <c r="WUI29" s="304"/>
      <c r="WUJ29" s="304"/>
      <c r="WUK29" s="304"/>
      <c r="WUL29" s="304"/>
      <c r="WUM29" s="304"/>
      <c r="WUN29" s="304"/>
      <c r="WUO29" s="304"/>
      <c r="WUP29" s="304"/>
      <c r="WUQ29" s="304"/>
      <c r="WUR29" s="304"/>
      <c r="WUS29" s="304"/>
      <c r="WUT29" s="304"/>
      <c r="WUU29" s="304"/>
      <c r="WUV29" s="304"/>
      <c r="WUW29" s="304"/>
      <c r="WUX29" s="304"/>
      <c r="WUY29" s="304"/>
      <c r="WUZ29" s="304"/>
      <c r="WVA29" s="304"/>
      <c r="WVB29" s="304"/>
      <c r="WVC29" s="304"/>
      <c r="WVD29" s="304"/>
      <c r="WVE29" s="304"/>
      <c r="WVF29" s="304"/>
      <c r="WVG29" s="304"/>
      <c r="WVH29" s="304"/>
      <c r="WVI29" s="304"/>
      <c r="WVJ29" s="304"/>
      <c r="WVK29" s="304"/>
      <c r="WVL29" s="304"/>
      <c r="WVM29" s="304"/>
      <c r="WVN29" s="304"/>
      <c r="WVO29" s="304"/>
      <c r="WVP29" s="304"/>
      <c r="WVQ29" s="304"/>
      <c r="WVR29" s="304"/>
      <c r="WVS29" s="304"/>
      <c r="WVT29" s="304"/>
      <c r="WVU29" s="304"/>
      <c r="WVV29" s="304"/>
      <c r="WVW29" s="304"/>
      <c r="WVX29" s="304"/>
      <c r="WVY29" s="304"/>
      <c r="WVZ29" s="304"/>
      <c r="WWA29" s="304"/>
      <c r="WWB29" s="304"/>
      <c r="WWC29" s="304"/>
      <c r="WWD29" s="304"/>
      <c r="WWE29" s="304"/>
      <c r="WWF29" s="304"/>
      <c r="WWG29" s="304"/>
      <c r="WWH29" s="304"/>
      <c r="WWI29" s="304"/>
      <c r="WWJ29" s="304"/>
      <c r="WWK29" s="304"/>
      <c r="WWL29" s="304"/>
      <c r="WWM29" s="304"/>
      <c r="WWN29" s="304"/>
      <c r="WWO29" s="304"/>
      <c r="WWP29" s="304"/>
      <c r="WWQ29" s="304"/>
      <c r="WWR29" s="304"/>
      <c r="WWS29" s="304"/>
      <c r="WWT29" s="304"/>
      <c r="WWU29" s="304"/>
      <c r="WWV29" s="304"/>
      <c r="WWW29" s="304"/>
      <c r="WWX29" s="304"/>
      <c r="WWY29" s="304"/>
      <c r="WWZ29" s="304"/>
      <c r="WXA29" s="304"/>
      <c r="WXB29" s="304"/>
      <c r="WXC29" s="304"/>
      <c r="WXD29" s="304"/>
      <c r="WXE29" s="304"/>
      <c r="WXF29" s="304"/>
      <c r="WXG29" s="304"/>
      <c r="WXH29" s="304"/>
      <c r="WXI29" s="304"/>
      <c r="WXJ29" s="304"/>
      <c r="WXK29" s="304"/>
      <c r="WXL29" s="304"/>
      <c r="WXM29" s="304"/>
      <c r="WXN29" s="304"/>
      <c r="WXO29" s="304"/>
      <c r="WXP29" s="304"/>
      <c r="WXQ29" s="304"/>
      <c r="WXR29" s="304"/>
      <c r="WXS29" s="304"/>
      <c r="WXT29" s="304"/>
      <c r="WXU29" s="304"/>
      <c r="WXV29" s="304"/>
      <c r="WXW29" s="304"/>
      <c r="WXX29" s="304"/>
      <c r="WXY29" s="304"/>
      <c r="WXZ29" s="304"/>
      <c r="WYA29" s="304"/>
      <c r="WYB29" s="304"/>
      <c r="WYC29" s="304"/>
      <c r="WYD29" s="304"/>
      <c r="WYE29" s="304"/>
      <c r="WYF29" s="304"/>
      <c r="WYG29" s="304"/>
      <c r="WYH29" s="304"/>
      <c r="WYI29" s="304"/>
      <c r="WYJ29" s="304"/>
      <c r="WYK29" s="304"/>
      <c r="WYL29" s="304"/>
      <c r="WYM29" s="304"/>
      <c r="WYN29" s="304"/>
      <c r="WYO29" s="304"/>
      <c r="WYP29" s="304"/>
      <c r="WYQ29" s="304"/>
      <c r="WYR29" s="304"/>
      <c r="WYS29" s="304"/>
      <c r="WYT29" s="304"/>
      <c r="WYU29" s="304"/>
      <c r="WYV29" s="304"/>
      <c r="WYW29" s="304"/>
      <c r="WYX29" s="304"/>
      <c r="WYY29" s="304"/>
      <c r="WYZ29" s="304"/>
      <c r="WZA29" s="304"/>
      <c r="WZB29" s="304"/>
      <c r="WZC29" s="304"/>
      <c r="WZD29" s="304"/>
      <c r="WZE29" s="304"/>
      <c r="WZF29" s="304"/>
      <c r="WZG29" s="304"/>
      <c r="WZH29" s="304"/>
      <c r="WZI29" s="304"/>
      <c r="WZJ29" s="304"/>
      <c r="WZK29" s="304"/>
      <c r="WZL29" s="304"/>
      <c r="WZM29" s="304"/>
      <c r="WZN29" s="304"/>
      <c r="WZO29" s="304"/>
      <c r="WZP29" s="304"/>
      <c r="WZQ29" s="304"/>
      <c r="WZR29" s="304"/>
      <c r="WZS29" s="304"/>
      <c r="WZT29" s="304"/>
      <c r="WZU29" s="304"/>
      <c r="WZV29" s="304"/>
      <c r="WZW29" s="304"/>
      <c r="WZX29" s="304"/>
      <c r="WZY29" s="304"/>
      <c r="WZZ29" s="304"/>
      <c r="XAA29" s="304"/>
      <c r="XAB29" s="304"/>
      <c r="XAC29" s="304"/>
      <c r="XAD29" s="304"/>
      <c r="XAE29" s="304"/>
      <c r="XAF29" s="304"/>
      <c r="XAG29" s="304"/>
      <c r="XAH29" s="304"/>
      <c r="XAI29" s="304"/>
      <c r="XAJ29" s="304"/>
      <c r="XAK29" s="304"/>
      <c r="XAL29" s="304"/>
      <c r="XAM29" s="304"/>
      <c r="XAN29" s="304"/>
      <c r="XAO29" s="304"/>
      <c r="XAP29" s="304"/>
      <c r="XAQ29" s="304"/>
      <c r="XAR29" s="304"/>
      <c r="XAS29" s="304"/>
      <c r="XAT29" s="304"/>
      <c r="XAU29" s="304"/>
      <c r="XAV29" s="304"/>
      <c r="XAW29" s="304"/>
      <c r="XAX29" s="304"/>
      <c r="XAY29" s="304"/>
      <c r="XAZ29" s="304"/>
      <c r="XBA29" s="304"/>
      <c r="XBB29" s="304"/>
      <c r="XBC29" s="304"/>
      <c r="XBD29" s="304"/>
      <c r="XBE29" s="304"/>
      <c r="XBF29" s="304"/>
      <c r="XBG29" s="304"/>
      <c r="XBH29" s="304"/>
      <c r="XBI29" s="304"/>
      <c r="XBJ29" s="304"/>
      <c r="XBK29" s="304"/>
      <c r="XBL29" s="304"/>
      <c r="XBM29" s="304"/>
      <c r="XBN29" s="304"/>
      <c r="XBO29" s="304"/>
      <c r="XBP29" s="304"/>
      <c r="XBQ29" s="304"/>
      <c r="XBR29" s="304"/>
      <c r="XBS29" s="304"/>
      <c r="XBT29" s="304"/>
      <c r="XBU29" s="304"/>
      <c r="XBV29" s="304"/>
      <c r="XBW29" s="304"/>
      <c r="XBX29" s="304"/>
      <c r="XBY29" s="304"/>
      <c r="XBZ29" s="304"/>
      <c r="XCA29" s="304"/>
      <c r="XCB29" s="304"/>
      <c r="XCC29" s="304"/>
      <c r="XCD29" s="304"/>
      <c r="XCE29" s="304"/>
      <c r="XCF29" s="304"/>
      <c r="XCG29" s="304"/>
      <c r="XCH29" s="304"/>
      <c r="XCI29" s="304"/>
      <c r="XCJ29" s="304"/>
      <c r="XCK29" s="304"/>
      <c r="XCL29" s="304"/>
      <c r="XCM29" s="304"/>
      <c r="XCN29" s="304"/>
      <c r="XCO29" s="304"/>
      <c r="XCP29" s="304"/>
      <c r="XCQ29" s="304"/>
      <c r="XCR29" s="304"/>
      <c r="XCS29" s="304"/>
      <c r="XCT29" s="304"/>
      <c r="XCU29" s="304"/>
      <c r="XCV29" s="304"/>
      <c r="XCW29" s="304"/>
      <c r="XCX29" s="304"/>
      <c r="XCY29" s="304"/>
      <c r="XCZ29" s="304"/>
      <c r="XDA29" s="304"/>
      <c r="XDB29" s="304"/>
      <c r="XDC29" s="304"/>
      <c r="XDD29" s="304"/>
      <c r="XDE29" s="304"/>
      <c r="XDF29" s="304"/>
      <c r="XDG29" s="304"/>
      <c r="XDH29" s="304"/>
      <c r="XDI29" s="304"/>
      <c r="XDJ29" s="304"/>
      <c r="XDK29" s="304"/>
      <c r="XDL29" s="304"/>
      <c r="XDM29" s="304"/>
      <c r="XDN29" s="304"/>
      <c r="XDO29" s="304"/>
      <c r="XDP29" s="304"/>
      <c r="XDQ29" s="304"/>
      <c r="XDR29" s="304"/>
      <c r="XDS29" s="304"/>
      <c r="XDT29" s="304"/>
      <c r="XDU29" s="304"/>
      <c r="XDV29" s="304"/>
      <c r="XDW29" s="304"/>
      <c r="XDX29" s="304"/>
      <c r="XDY29" s="304"/>
      <c r="XDZ29" s="304"/>
      <c r="XEA29" s="304"/>
      <c r="XEB29" s="304"/>
      <c r="XEC29" s="304"/>
      <c r="XED29" s="304"/>
      <c r="XEE29" s="304"/>
      <c r="XEF29" s="304"/>
      <c r="XEG29" s="304"/>
      <c r="XEH29" s="304"/>
      <c r="XEI29" s="304"/>
      <c r="XEJ29" s="304"/>
      <c r="XEK29" s="304"/>
      <c r="XEL29" s="304"/>
      <c r="XEM29" s="304"/>
      <c r="XEN29" s="304"/>
      <c r="XEO29" s="304"/>
      <c r="XEP29" s="304"/>
      <c r="XEQ29" s="304"/>
      <c r="XER29" s="304"/>
      <c r="XES29" s="304"/>
      <c r="XET29" s="304"/>
      <c r="XEU29" s="304"/>
      <c r="XEV29" s="304"/>
      <c r="XEW29" s="304"/>
      <c r="XEX29" s="304"/>
      <c r="XEY29" s="304"/>
      <c r="XEZ29" s="304"/>
      <c r="XFA29" s="304"/>
      <c r="XFB29" s="304"/>
      <c r="XFC29" s="304"/>
      <c r="XFD29" s="304"/>
    </row>
    <row r="30" spans="1:16384" s="303" customFormat="1" ht="11.25" customHeight="1" x14ac:dyDescent="0.2">
      <c r="A30" s="103"/>
      <c r="B30" s="103"/>
      <c r="C30" s="244"/>
      <c r="D30" s="245"/>
      <c r="E30" s="245"/>
      <c r="F30" s="245"/>
      <c r="G30" s="128" t="s">
        <v>136</v>
      </c>
      <c r="H30" s="519" t="s">
        <v>71</v>
      </c>
      <c r="I30" s="519"/>
      <c r="J30" s="128" t="s">
        <v>136</v>
      </c>
      <c r="K30" s="519" t="s">
        <v>71</v>
      </c>
      <c r="L30" s="519"/>
      <c r="M30" s="128" t="s">
        <v>136</v>
      </c>
      <c r="N30" s="519" t="s">
        <v>71</v>
      </c>
      <c r="O30" s="519"/>
      <c r="P30" s="128" t="s">
        <v>136</v>
      </c>
      <c r="Q30" s="519" t="s">
        <v>71</v>
      </c>
      <c r="R30" s="519"/>
      <c r="S30" s="128" t="s">
        <v>136</v>
      </c>
      <c r="T30" s="519" t="s">
        <v>71</v>
      </c>
      <c r="U30" s="519"/>
      <c r="V30" s="128" t="s">
        <v>136</v>
      </c>
      <c r="W30" s="519" t="s">
        <v>71</v>
      </c>
      <c r="X30" s="519"/>
      <c r="Y30" s="128" t="s">
        <v>136</v>
      </c>
      <c r="Z30" s="519" t="s">
        <v>71</v>
      </c>
      <c r="AA30" s="519"/>
      <c r="AB30" s="128" t="s">
        <v>136</v>
      </c>
      <c r="AC30" s="519" t="s">
        <v>71</v>
      </c>
      <c r="AD30" s="519"/>
      <c r="AE30" s="128" t="s">
        <v>136</v>
      </c>
      <c r="AF30" s="519" t="s">
        <v>71</v>
      </c>
      <c r="AG30" s="519"/>
      <c r="AH30" s="128" t="s">
        <v>136</v>
      </c>
      <c r="AI30" s="519" t="s">
        <v>71</v>
      </c>
      <c r="AJ30" s="519"/>
      <c r="AK30" s="128" t="s">
        <v>136</v>
      </c>
      <c r="AL30" s="519" t="s">
        <v>71</v>
      </c>
      <c r="AM30" s="519"/>
      <c r="AN30" s="128" t="s">
        <v>136</v>
      </c>
      <c r="AO30" s="519" t="s">
        <v>71</v>
      </c>
      <c r="AP30" s="519"/>
      <c r="AQ30" s="128" t="s">
        <v>136</v>
      </c>
      <c r="AR30" s="519" t="s">
        <v>71</v>
      </c>
      <c r="AS30" s="519"/>
      <c r="AT30" s="128" t="s">
        <v>136</v>
      </c>
      <c r="AU30" s="519" t="s">
        <v>71</v>
      </c>
      <c r="AV30" s="519"/>
      <c r="AW30" s="128" t="s">
        <v>136</v>
      </c>
      <c r="AX30" s="519" t="s">
        <v>71</v>
      </c>
      <c r="AY30" s="519"/>
      <c r="AZ30" s="128" t="s">
        <v>136</v>
      </c>
      <c r="BA30" s="519" t="s">
        <v>71</v>
      </c>
      <c r="BB30" s="519"/>
      <c r="BC30" s="78"/>
      <c r="BD30" s="229"/>
      <c r="BE30" s="229"/>
      <c r="BF30" s="229"/>
      <c r="BG30" s="229"/>
      <c r="BH30" s="229"/>
      <c r="BI30" s="229"/>
      <c r="BJ30" s="229"/>
      <c r="BK30" s="229"/>
      <c r="BL30" s="229"/>
      <c r="BM30" s="229"/>
      <c r="BN30" s="229"/>
      <c r="BO30" s="229"/>
      <c r="BP30" s="304"/>
      <c r="BQ30" s="304"/>
      <c r="BR30" s="304"/>
      <c r="BS30" s="304"/>
      <c r="BT30" s="304"/>
      <c r="BU30" s="304"/>
      <c r="BV30" s="304"/>
      <c r="BW30" s="304"/>
      <c r="BX30" s="304"/>
      <c r="BY30" s="304"/>
      <c r="BZ30" s="304"/>
      <c r="CA30" s="304"/>
      <c r="CB30" s="304"/>
      <c r="CC30" s="304"/>
      <c r="CD30" s="304"/>
      <c r="CE30" s="304"/>
      <c r="CF30" s="304"/>
      <c r="CG30" s="304"/>
      <c r="CH30" s="304"/>
      <c r="CI30" s="304"/>
      <c r="CJ30" s="304"/>
      <c r="CK30" s="304"/>
      <c r="CL30" s="304"/>
      <c r="CM30" s="304"/>
      <c r="CN30" s="304"/>
      <c r="CO30" s="304"/>
      <c r="CP30" s="304"/>
      <c r="CQ30" s="304"/>
      <c r="CR30" s="304"/>
      <c r="CS30" s="304"/>
      <c r="CT30" s="304"/>
      <c r="CU30" s="304"/>
      <c r="CV30" s="304"/>
      <c r="CW30" s="304"/>
      <c r="CX30" s="304"/>
      <c r="CY30" s="304"/>
      <c r="CZ30" s="304"/>
      <c r="DA30" s="304"/>
      <c r="DB30" s="304"/>
      <c r="DC30" s="304"/>
      <c r="DD30" s="304"/>
      <c r="DE30" s="304"/>
      <c r="DF30" s="304"/>
      <c r="DG30" s="304"/>
      <c r="DH30" s="304"/>
      <c r="DI30" s="304"/>
      <c r="DJ30" s="304"/>
      <c r="DK30" s="304"/>
      <c r="DL30" s="304"/>
      <c r="DM30" s="304"/>
      <c r="DN30" s="304"/>
      <c r="DO30" s="304"/>
      <c r="DP30" s="304"/>
      <c r="DQ30" s="304"/>
      <c r="DR30" s="304"/>
      <c r="DS30" s="304"/>
      <c r="DT30" s="304"/>
      <c r="DU30" s="304"/>
      <c r="DV30" s="304"/>
      <c r="DW30" s="304"/>
      <c r="DX30" s="304"/>
      <c r="DY30" s="304"/>
      <c r="DZ30" s="304"/>
      <c r="EA30" s="304"/>
      <c r="EB30" s="304"/>
      <c r="EC30" s="304"/>
      <c r="ED30" s="304"/>
      <c r="EE30" s="304"/>
      <c r="EF30" s="304"/>
      <c r="EG30" s="304"/>
      <c r="EH30" s="304"/>
      <c r="EI30" s="304"/>
      <c r="EJ30" s="304"/>
      <c r="EK30" s="304"/>
      <c r="EL30" s="304"/>
      <c r="EM30" s="304"/>
      <c r="EN30" s="304"/>
      <c r="EO30" s="304"/>
      <c r="EP30" s="304"/>
      <c r="EQ30" s="304"/>
      <c r="ER30" s="304"/>
      <c r="ES30" s="304"/>
      <c r="ET30" s="304"/>
      <c r="EU30" s="304"/>
      <c r="EV30" s="304"/>
      <c r="EW30" s="304"/>
      <c r="EX30" s="304"/>
      <c r="EY30" s="304"/>
      <c r="EZ30" s="304"/>
      <c r="FA30" s="304"/>
      <c r="FB30" s="304"/>
      <c r="FC30" s="304"/>
      <c r="FD30" s="304"/>
      <c r="FE30" s="304"/>
      <c r="FF30" s="304"/>
      <c r="FG30" s="304"/>
      <c r="FH30" s="304"/>
      <c r="FI30" s="304"/>
      <c r="FJ30" s="304"/>
      <c r="FK30" s="304"/>
      <c r="FL30" s="304"/>
      <c r="FM30" s="304"/>
      <c r="FN30" s="304"/>
      <c r="FO30" s="304"/>
      <c r="FP30" s="304"/>
      <c r="FQ30" s="304"/>
      <c r="FR30" s="304"/>
      <c r="FS30" s="304"/>
      <c r="FT30" s="304"/>
      <c r="FU30" s="304"/>
      <c r="FV30" s="304"/>
      <c r="FW30" s="304"/>
      <c r="FX30" s="304"/>
      <c r="FY30" s="304"/>
      <c r="FZ30" s="304"/>
      <c r="GA30" s="304"/>
      <c r="GB30" s="304"/>
      <c r="GC30" s="304"/>
      <c r="GD30" s="304"/>
      <c r="GE30" s="304"/>
      <c r="GF30" s="304"/>
      <c r="GG30" s="304"/>
      <c r="GH30" s="304"/>
      <c r="GI30" s="304"/>
      <c r="GJ30" s="304"/>
      <c r="GK30" s="304"/>
      <c r="GL30" s="304"/>
      <c r="GM30" s="304"/>
      <c r="GN30" s="304"/>
      <c r="GO30" s="304"/>
      <c r="GP30" s="304"/>
      <c r="GQ30" s="304"/>
      <c r="GR30" s="304"/>
      <c r="GS30" s="304"/>
      <c r="GT30" s="304"/>
      <c r="GU30" s="304"/>
      <c r="GV30" s="304"/>
      <c r="GW30" s="304"/>
      <c r="GX30" s="304"/>
      <c r="GY30" s="304"/>
      <c r="GZ30" s="304"/>
      <c r="HA30" s="304"/>
      <c r="HB30" s="304"/>
      <c r="HC30" s="304"/>
      <c r="HD30" s="304"/>
      <c r="HE30" s="304"/>
      <c r="HF30" s="304"/>
      <c r="HG30" s="304"/>
      <c r="HH30" s="304"/>
      <c r="HI30" s="304"/>
      <c r="HJ30" s="304"/>
      <c r="HK30" s="304"/>
      <c r="HL30" s="304"/>
      <c r="HM30" s="304"/>
      <c r="HN30" s="304"/>
      <c r="HO30" s="304"/>
      <c r="HP30" s="304"/>
      <c r="HQ30" s="304"/>
      <c r="HR30" s="304"/>
      <c r="HS30" s="304"/>
      <c r="HT30" s="304"/>
      <c r="HU30" s="304"/>
      <c r="HV30" s="304"/>
      <c r="HW30" s="304"/>
      <c r="HX30" s="304"/>
      <c r="HY30" s="304"/>
      <c r="HZ30" s="304"/>
      <c r="IA30" s="304"/>
      <c r="IB30" s="304"/>
      <c r="IC30" s="304"/>
      <c r="ID30" s="304"/>
      <c r="IE30" s="304"/>
      <c r="IF30" s="304"/>
      <c r="IG30" s="304"/>
      <c r="IH30" s="304"/>
      <c r="II30" s="304"/>
      <c r="IJ30" s="304"/>
      <c r="IK30" s="304"/>
      <c r="IL30" s="304"/>
      <c r="IM30" s="304"/>
      <c r="IN30" s="304"/>
      <c r="IO30" s="304"/>
      <c r="IP30" s="304"/>
      <c r="IQ30" s="304"/>
      <c r="IR30" s="304"/>
      <c r="IS30" s="304"/>
      <c r="IT30" s="304"/>
      <c r="IU30" s="304"/>
      <c r="IV30" s="304"/>
      <c r="IW30" s="304"/>
      <c r="IX30" s="304"/>
      <c r="IY30" s="304"/>
      <c r="IZ30" s="304"/>
      <c r="JA30" s="304"/>
      <c r="JB30" s="304"/>
      <c r="JC30" s="304"/>
      <c r="JD30" s="304"/>
      <c r="JE30" s="304"/>
      <c r="JF30" s="304"/>
      <c r="JG30" s="304"/>
      <c r="JH30" s="304"/>
      <c r="JI30" s="304"/>
      <c r="JJ30" s="304"/>
      <c r="JK30" s="304"/>
      <c r="JL30" s="304"/>
      <c r="JM30" s="304"/>
      <c r="JN30" s="304"/>
      <c r="JO30" s="304"/>
      <c r="JP30" s="304"/>
      <c r="JQ30" s="304"/>
      <c r="JR30" s="304"/>
      <c r="JS30" s="304"/>
      <c r="JT30" s="304"/>
      <c r="JU30" s="304"/>
      <c r="JV30" s="304"/>
      <c r="JW30" s="304"/>
      <c r="JX30" s="304"/>
      <c r="JY30" s="304"/>
      <c r="JZ30" s="304"/>
      <c r="KA30" s="304"/>
      <c r="KB30" s="304"/>
      <c r="KC30" s="304"/>
      <c r="KD30" s="304"/>
      <c r="KE30" s="304"/>
      <c r="KF30" s="304"/>
      <c r="KG30" s="304"/>
      <c r="KH30" s="304"/>
      <c r="KI30" s="304"/>
      <c r="KJ30" s="304"/>
      <c r="KK30" s="304"/>
      <c r="KL30" s="304"/>
      <c r="KM30" s="304"/>
      <c r="KN30" s="304"/>
      <c r="KO30" s="304"/>
      <c r="KP30" s="304"/>
      <c r="KQ30" s="304"/>
      <c r="KR30" s="304"/>
      <c r="KS30" s="304"/>
      <c r="KT30" s="304"/>
      <c r="KU30" s="304"/>
      <c r="KV30" s="304"/>
      <c r="KW30" s="304"/>
      <c r="KX30" s="304"/>
      <c r="KY30" s="304"/>
      <c r="KZ30" s="304"/>
      <c r="LA30" s="304"/>
      <c r="LB30" s="304"/>
      <c r="LC30" s="304"/>
      <c r="LD30" s="304"/>
      <c r="LE30" s="304"/>
      <c r="LF30" s="304"/>
      <c r="LG30" s="304"/>
      <c r="LH30" s="304"/>
      <c r="LI30" s="304"/>
      <c r="LJ30" s="304"/>
      <c r="LK30" s="304"/>
      <c r="LL30" s="304"/>
      <c r="LM30" s="304"/>
      <c r="LN30" s="304"/>
      <c r="LO30" s="304"/>
      <c r="LP30" s="304"/>
      <c r="LQ30" s="304"/>
      <c r="LR30" s="304"/>
      <c r="LS30" s="304"/>
      <c r="LT30" s="304"/>
      <c r="LU30" s="304"/>
      <c r="LV30" s="304"/>
      <c r="LW30" s="304"/>
      <c r="LX30" s="304"/>
      <c r="LY30" s="304"/>
      <c r="LZ30" s="304"/>
      <c r="MA30" s="304"/>
      <c r="MB30" s="304"/>
      <c r="MC30" s="304"/>
      <c r="MD30" s="304"/>
      <c r="ME30" s="304"/>
      <c r="MF30" s="304"/>
      <c r="MG30" s="304"/>
      <c r="MH30" s="304"/>
      <c r="MI30" s="304"/>
      <c r="MJ30" s="304"/>
      <c r="MK30" s="304"/>
      <c r="ML30" s="304"/>
      <c r="MM30" s="304"/>
      <c r="MN30" s="304"/>
      <c r="MO30" s="304"/>
      <c r="MP30" s="304"/>
      <c r="MQ30" s="304"/>
      <c r="MR30" s="304"/>
      <c r="MS30" s="304"/>
      <c r="MT30" s="304"/>
      <c r="MU30" s="304"/>
      <c r="MV30" s="304"/>
      <c r="MW30" s="304"/>
      <c r="MX30" s="304"/>
      <c r="MY30" s="304"/>
      <c r="MZ30" s="304"/>
      <c r="NA30" s="304"/>
      <c r="NB30" s="304"/>
      <c r="NC30" s="304"/>
      <c r="ND30" s="304"/>
      <c r="NE30" s="304"/>
      <c r="NF30" s="304"/>
      <c r="NG30" s="304"/>
      <c r="NH30" s="304"/>
      <c r="NI30" s="304"/>
      <c r="NJ30" s="304"/>
      <c r="NK30" s="304"/>
      <c r="NL30" s="304"/>
      <c r="NM30" s="304"/>
      <c r="NN30" s="304"/>
      <c r="NO30" s="304"/>
      <c r="NP30" s="304"/>
      <c r="NQ30" s="304"/>
      <c r="NR30" s="304"/>
      <c r="NS30" s="304"/>
      <c r="NT30" s="304"/>
      <c r="NU30" s="304"/>
      <c r="NV30" s="304"/>
      <c r="NW30" s="304"/>
      <c r="NX30" s="304"/>
      <c r="NY30" s="304"/>
      <c r="NZ30" s="304"/>
      <c r="OA30" s="304"/>
      <c r="OB30" s="304"/>
      <c r="OC30" s="304"/>
      <c r="OD30" s="304"/>
      <c r="OE30" s="304"/>
      <c r="OF30" s="304"/>
      <c r="OG30" s="304"/>
      <c r="OH30" s="304"/>
      <c r="OI30" s="304"/>
      <c r="OJ30" s="304"/>
      <c r="OK30" s="304"/>
      <c r="OL30" s="304"/>
      <c r="OM30" s="304"/>
      <c r="ON30" s="304"/>
      <c r="OO30" s="304"/>
      <c r="OP30" s="304"/>
      <c r="OQ30" s="304"/>
      <c r="OR30" s="304"/>
      <c r="OS30" s="304"/>
      <c r="OT30" s="304"/>
      <c r="OU30" s="304"/>
      <c r="OV30" s="304"/>
      <c r="OW30" s="304"/>
      <c r="OX30" s="304"/>
      <c r="OY30" s="304"/>
      <c r="OZ30" s="304"/>
      <c r="PA30" s="304"/>
      <c r="PB30" s="304"/>
      <c r="PC30" s="304"/>
      <c r="PD30" s="304"/>
      <c r="PE30" s="304"/>
      <c r="PF30" s="304"/>
      <c r="PG30" s="304"/>
      <c r="PH30" s="304"/>
      <c r="PI30" s="304"/>
      <c r="PJ30" s="304"/>
      <c r="PK30" s="304"/>
      <c r="PL30" s="304"/>
      <c r="PM30" s="304"/>
      <c r="PN30" s="304"/>
      <c r="PO30" s="304"/>
      <c r="PP30" s="304"/>
      <c r="PQ30" s="304"/>
      <c r="PR30" s="304"/>
      <c r="PS30" s="304"/>
      <c r="PT30" s="304"/>
      <c r="PU30" s="304"/>
      <c r="PV30" s="304"/>
      <c r="PW30" s="304"/>
      <c r="PX30" s="304"/>
      <c r="PY30" s="304"/>
      <c r="PZ30" s="304"/>
      <c r="QA30" s="304"/>
      <c r="QB30" s="304"/>
      <c r="QC30" s="304"/>
      <c r="QD30" s="304"/>
      <c r="QE30" s="304"/>
      <c r="QF30" s="304"/>
      <c r="QG30" s="304"/>
      <c r="QH30" s="304"/>
      <c r="QI30" s="304"/>
      <c r="QJ30" s="304"/>
      <c r="QK30" s="304"/>
      <c r="QL30" s="304"/>
      <c r="QM30" s="304"/>
      <c r="QN30" s="304"/>
      <c r="QO30" s="304"/>
      <c r="QP30" s="304"/>
      <c r="QQ30" s="304"/>
      <c r="QR30" s="304"/>
      <c r="QS30" s="304"/>
      <c r="QT30" s="304"/>
      <c r="QU30" s="304"/>
      <c r="QV30" s="304"/>
      <c r="QW30" s="304"/>
      <c r="QX30" s="304"/>
      <c r="QY30" s="304"/>
      <c r="QZ30" s="304"/>
      <c r="RA30" s="304"/>
      <c r="RB30" s="304"/>
      <c r="RC30" s="304"/>
      <c r="RD30" s="304"/>
      <c r="RE30" s="304"/>
      <c r="RF30" s="304"/>
      <c r="RG30" s="304"/>
      <c r="RH30" s="304"/>
      <c r="RI30" s="304"/>
      <c r="RJ30" s="304"/>
      <c r="RK30" s="304"/>
      <c r="RL30" s="304"/>
      <c r="RM30" s="304"/>
      <c r="RN30" s="304"/>
      <c r="RO30" s="304"/>
      <c r="RP30" s="304"/>
      <c r="RQ30" s="304"/>
      <c r="RR30" s="304"/>
      <c r="RS30" s="304"/>
      <c r="RT30" s="304"/>
      <c r="RU30" s="304"/>
      <c r="RV30" s="304"/>
      <c r="RW30" s="304"/>
      <c r="RX30" s="304"/>
      <c r="RY30" s="304"/>
      <c r="RZ30" s="304"/>
      <c r="SA30" s="304"/>
      <c r="SB30" s="304"/>
      <c r="SC30" s="304"/>
      <c r="SD30" s="304"/>
      <c r="SE30" s="304"/>
      <c r="SF30" s="304"/>
      <c r="SG30" s="304"/>
      <c r="SH30" s="304"/>
      <c r="SI30" s="304"/>
      <c r="SJ30" s="304"/>
      <c r="SK30" s="304"/>
      <c r="SL30" s="304"/>
      <c r="SM30" s="304"/>
      <c r="SN30" s="304"/>
      <c r="SO30" s="304"/>
      <c r="SP30" s="304"/>
      <c r="SQ30" s="304"/>
      <c r="SR30" s="304"/>
      <c r="SS30" s="304"/>
      <c r="ST30" s="304"/>
      <c r="SU30" s="304"/>
      <c r="SV30" s="304"/>
      <c r="SW30" s="304"/>
      <c r="SX30" s="304"/>
      <c r="SY30" s="304"/>
      <c r="SZ30" s="304"/>
      <c r="TA30" s="304"/>
      <c r="TB30" s="304"/>
      <c r="TC30" s="304"/>
      <c r="TD30" s="304"/>
      <c r="TE30" s="304"/>
      <c r="TF30" s="304"/>
      <c r="TG30" s="304"/>
      <c r="TH30" s="304"/>
      <c r="TI30" s="304"/>
      <c r="TJ30" s="304"/>
      <c r="TK30" s="304"/>
      <c r="TL30" s="304"/>
      <c r="TM30" s="304"/>
      <c r="TN30" s="304"/>
      <c r="TO30" s="304"/>
      <c r="TP30" s="304"/>
      <c r="TQ30" s="304"/>
      <c r="TR30" s="304"/>
      <c r="TS30" s="304"/>
      <c r="TT30" s="304"/>
      <c r="TU30" s="304"/>
      <c r="TV30" s="304"/>
      <c r="TW30" s="304"/>
      <c r="TX30" s="304"/>
      <c r="TY30" s="304"/>
      <c r="TZ30" s="304"/>
      <c r="UA30" s="304"/>
      <c r="UB30" s="304"/>
      <c r="UC30" s="304"/>
      <c r="UD30" s="304"/>
      <c r="UE30" s="304"/>
      <c r="UF30" s="304"/>
      <c r="UG30" s="304"/>
      <c r="UH30" s="304"/>
      <c r="UI30" s="304"/>
      <c r="UJ30" s="304"/>
      <c r="UK30" s="304"/>
      <c r="UL30" s="304"/>
      <c r="UM30" s="304"/>
      <c r="UN30" s="304"/>
      <c r="UO30" s="304"/>
      <c r="UP30" s="304"/>
      <c r="UQ30" s="304"/>
      <c r="UR30" s="304"/>
      <c r="US30" s="304"/>
      <c r="UT30" s="304"/>
      <c r="UU30" s="304"/>
      <c r="UV30" s="304"/>
      <c r="UW30" s="304"/>
      <c r="UX30" s="304"/>
      <c r="UY30" s="304"/>
      <c r="UZ30" s="304"/>
      <c r="VA30" s="304"/>
      <c r="VB30" s="304"/>
      <c r="VC30" s="304"/>
      <c r="VD30" s="304"/>
      <c r="VE30" s="304"/>
      <c r="VF30" s="304"/>
      <c r="VG30" s="304"/>
      <c r="VH30" s="304"/>
      <c r="VI30" s="304"/>
      <c r="VJ30" s="304"/>
      <c r="VK30" s="304"/>
      <c r="VL30" s="304"/>
      <c r="VM30" s="304"/>
      <c r="VN30" s="304"/>
      <c r="VO30" s="304"/>
      <c r="VP30" s="304"/>
      <c r="VQ30" s="304"/>
      <c r="VR30" s="304"/>
      <c r="VS30" s="304"/>
      <c r="VT30" s="304"/>
      <c r="VU30" s="304"/>
      <c r="VV30" s="304"/>
      <c r="VW30" s="304"/>
      <c r="VX30" s="304"/>
      <c r="VY30" s="304"/>
      <c r="VZ30" s="304"/>
      <c r="WA30" s="304"/>
      <c r="WB30" s="304"/>
      <c r="WC30" s="304"/>
      <c r="WD30" s="304"/>
      <c r="WE30" s="304"/>
      <c r="WF30" s="304"/>
      <c r="WG30" s="304"/>
      <c r="WH30" s="304"/>
      <c r="WI30" s="304"/>
      <c r="WJ30" s="304"/>
      <c r="WK30" s="304"/>
      <c r="WL30" s="304"/>
      <c r="WM30" s="304"/>
      <c r="WN30" s="304"/>
      <c r="WO30" s="304"/>
      <c r="WP30" s="304"/>
      <c r="WQ30" s="304"/>
      <c r="WR30" s="304"/>
      <c r="WS30" s="304"/>
      <c r="WT30" s="304"/>
      <c r="WU30" s="304"/>
      <c r="WV30" s="304"/>
      <c r="WW30" s="304"/>
      <c r="WX30" s="304"/>
      <c r="WY30" s="304"/>
      <c r="WZ30" s="304"/>
      <c r="XA30" s="304"/>
      <c r="XB30" s="304"/>
      <c r="XC30" s="304"/>
      <c r="XD30" s="304"/>
      <c r="XE30" s="304"/>
      <c r="XF30" s="304"/>
      <c r="XG30" s="304"/>
      <c r="XH30" s="304"/>
      <c r="XI30" s="304"/>
      <c r="XJ30" s="304"/>
      <c r="XK30" s="304"/>
      <c r="XL30" s="304"/>
      <c r="XM30" s="304"/>
      <c r="XN30" s="304"/>
      <c r="XO30" s="304"/>
      <c r="XP30" s="304"/>
      <c r="XQ30" s="304"/>
      <c r="XR30" s="304"/>
      <c r="XS30" s="304"/>
      <c r="XT30" s="304"/>
      <c r="XU30" s="304"/>
      <c r="XV30" s="304"/>
      <c r="XW30" s="304"/>
      <c r="XX30" s="304"/>
      <c r="XY30" s="304"/>
      <c r="XZ30" s="304"/>
      <c r="YA30" s="304"/>
      <c r="YB30" s="304"/>
      <c r="YC30" s="304"/>
      <c r="YD30" s="304"/>
      <c r="YE30" s="304"/>
      <c r="YF30" s="304"/>
      <c r="YG30" s="304"/>
      <c r="YH30" s="304"/>
      <c r="YI30" s="304"/>
      <c r="YJ30" s="304"/>
      <c r="YK30" s="304"/>
      <c r="YL30" s="304"/>
      <c r="YM30" s="304"/>
      <c r="YN30" s="304"/>
      <c r="YO30" s="304"/>
      <c r="YP30" s="304"/>
      <c r="YQ30" s="304"/>
      <c r="YR30" s="304"/>
      <c r="YS30" s="304"/>
      <c r="YT30" s="304"/>
      <c r="YU30" s="304"/>
      <c r="YV30" s="304"/>
      <c r="YW30" s="304"/>
      <c r="YX30" s="304"/>
      <c r="YY30" s="304"/>
      <c r="YZ30" s="304"/>
      <c r="ZA30" s="304"/>
      <c r="ZB30" s="304"/>
      <c r="ZC30" s="304"/>
      <c r="ZD30" s="304"/>
      <c r="ZE30" s="304"/>
      <c r="ZF30" s="304"/>
      <c r="ZG30" s="304"/>
      <c r="ZH30" s="304"/>
      <c r="ZI30" s="304"/>
      <c r="ZJ30" s="304"/>
      <c r="ZK30" s="304"/>
      <c r="ZL30" s="304"/>
      <c r="ZM30" s="304"/>
      <c r="ZN30" s="304"/>
      <c r="ZO30" s="304"/>
      <c r="ZP30" s="304"/>
      <c r="ZQ30" s="304"/>
      <c r="ZR30" s="304"/>
      <c r="ZS30" s="304"/>
      <c r="ZT30" s="304"/>
      <c r="ZU30" s="304"/>
      <c r="ZV30" s="304"/>
      <c r="ZW30" s="304"/>
      <c r="ZX30" s="304"/>
      <c r="ZY30" s="304"/>
      <c r="ZZ30" s="304"/>
      <c r="AAA30" s="304"/>
      <c r="AAB30" s="304"/>
      <c r="AAC30" s="304"/>
      <c r="AAD30" s="304"/>
      <c r="AAE30" s="304"/>
      <c r="AAF30" s="304"/>
      <c r="AAG30" s="304"/>
      <c r="AAH30" s="304"/>
      <c r="AAI30" s="304"/>
      <c r="AAJ30" s="304"/>
      <c r="AAK30" s="304"/>
      <c r="AAL30" s="304"/>
      <c r="AAM30" s="304"/>
      <c r="AAN30" s="304"/>
      <c r="AAO30" s="304"/>
      <c r="AAP30" s="304"/>
      <c r="AAQ30" s="304"/>
      <c r="AAR30" s="304"/>
      <c r="AAS30" s="304"/>
      <c r="AAT30" s="304"/>
      <c r="AAU30" s="304"/>
      <c r="AAV30" s="304"/>
      <c r="AAW30" s="304"/>
      <c r="AAX30" s="304"/>
      <c r="AAY30" s="304"/>
      <c r="AAZ30" s="304"/>
      <c r="ABA30" s="304"/>
      <c r="ABB30" s="304"/>
      <c r="ABC30" s="304"/>
      <c r="ABD30" s="304"/>
      <c r="ABE30" s="304"/>
      <c r="ABF30" s="304"/>
      <c r="ABG30" s="304"/>
      <c r="ABH30" s="304"/>
      <c r="ABI30" s="304"/>
      <c r="ABJ30" s="304"/>
      <c r="ABK30" s="304"/>
      <c r="ABL30" s="304"/>
      <c r="ABM30" s="304"/>
      <c r="ABN30" s="304"/>
      <c r="ABO30" s="304"/>
      <c r="ABP30" s="304"/>
      <c r="ABQ30" s="304"/>
      <c r="ABR30" s="304"/>
      <c r="ABS30" s="304"/>
      <c r="ABT30" s="304"/>
      <c r="ABU30" s="304"/>
      <c r="ABV30" s="304"/>
      <c r="ABW30" s="304"/>
      <c r="ABX30" s="304"/>
      <c r="ABY30" s="304"/>
      <c r="ABZ30" s="304"/>
      <c r="ACA30" s="304"/>
      <c r="ACB30" s="304"/>
      <c r="ACC30" s="304"/>
      <c r="ACD30" s="304"/>
      <c r="ACE30" s="304"/>
      <c r="ACF30" s="304"/>
      <c r="ACG30" s="304"/>
      <c r="ACH30" s="304"/>
      <c r="ACI30" s="304"/>
      <c r="ACJ30" s="304"/>
      <c r="ACK30" s="304"/>
      <c r="ACL30" s="304"/>
      <c r="ACM30" s="304"/>
      <c r="ACN30" s="304"/>
      <c r="ACO30" s="304"/>
      <c r="ACP30" s="304"/>
      <c r="ACQ30" s="304"/>
      <c r="ACR30" s="304"/>
      <c r="ACS30" s="304"/>
      <c r="ACT30" s="304"/>
      <c r="ACU30" s="304"/>
      <c r="ACV30" s="304"/>
      <c r="ACW30" s="304"/>
      <c r="ACX30" s="304"/>
      <c r="ACY30" s="304"/>
      <c r="ACZ30" s="304"/>
      <c r="ADA30" s="304"/>
      <c r="ADB30" s="304"/>
      <c r="ADC30" s="304"/>
      <c r="ADD30" s="304"/>
      <c r="ADE30" s="304"/>
      <c r="ADF30" s="304"/>
      <c r="ADG30" s="304"/>
      <c r="ADH30" s="304"/>
      <c r="ADI30" s="304"/>
      <c r="ADJ30" s="304"/>
      <c r="ADK30" s="304"/>
      <c r="ADL30" s="304"/>
      <c r="ADM30" s="304"/>
      <c r="ADN30" s="304"/>
      <c r="ADO30" s="304"/>
      <c r="ADP30" s="304"/>
      <c r="ADQ30" s="304"/>
      <c r="ADR30" s="304"/>
      <c r="ADS30" s="304"/>
      <c r="ADT30" s="304"/>
      <c r="ADU30" s="304"/>
      <c r="ADV30" s="304"/>
      <c r="ADW30" s="304"/>
      <c r="ADX30" s="304"/>
      <c r="ADY30" s="304"/>
      <c r="ADZ30" s="304"/>
      <c r="AEA30" s="304"/>
      <c r="AEB30" s="304"/>
      <c r="AEC30" s="304"/>
      <c r="AED30" s="304"/>
      <c r="AEE30" s="304"/>
      <c r="AEF30" s="304"/>
      <c r="AEG30" s="304"/>
      <c r="AEH30" s="304"/>
      <c r="AEI30" s="304"/>
      <c r="AEJ30" s="304"/>
      <c r="AEK30" s="304"/>
      <c r="AEL30" s="304"/>
      <c r="AEM30" s="304"/>
      <c r="AEN30" s="304"/>
      <c r="AEO30" s="304"/>
      <c r="AEP30" s="304"/>
      <c r="AEQ30" s="304"/>
      <c r="AER30" s="304"/>
      <c r="AES30" s="304"/>
      <c r="AET30" s="304"/>
      <c r="AEU30" s="304"/>
      <c r="AEV30" s="304"/>
      <c r="AEW30" s="304"/>
      <c r="AEX30" s="304"/>
      <c r="AEY30" s="304"/>
      <c r="AEZ30" s="304"/>
      <c r="AFA30" s="304"/>
      <c r="AFB30" s="304"/>
      <c r="AFC30" s="304"/>
      <c r="AFD30" s="304"/>
      <c r="AFE30" s="304"/>
      <c r="AFF30" s="304"/>
      <c r="AFG30" s="304"/>
      <c r="AFH30" s="304"/>
      <c r="AFI30" s="304"/>
      <c r="AFJ30" s="304"/>
      <c r="AFK30" s="304"/>
      <c r="AFL30" s="304"/>
      <c r="AFM30" s="304"/>
      <c r="AFN30" s="304"/>
      <c r="AFO30" s="304"/>
      <c r="AFP30" s="304"/>
      <c r="AFQ30" s="304"/>
      <c r="AFR30" s="304"/>
      <c r="AFS30" s="304"/>
      <c r="AFT30" s="304"/>
      <c r="AFU30" s="304"/>
      <c r="AFV30" s="304"/>
      <c r="AFW30" s="304"/>
      <c r="AFX30" s="304"/>
      <c r="AFY30" s="304"/>
      <c r="AFZ30" s="304"/>
      <c r="AGA30" s="304"/>
      <c r="AGB30" s="304"/>
      <c r="AGC30" s="304"/>
      <c r="AGD30" s="304"/>
      <c r="AGE30" s="304"/>
      <c r="AGF30" s="304"/>
      <c r="AGG30" s="304"/>
      <c r="AGH30" s="304"/>
      <c r="AGI30" s="304"/>
      <c r="AGJ30" s="304"/>
      <c r="AGK30" s="304"/>
      <c r="AGL30" s="304"/>
      <c r="AGM30" s="304"/>
      <c r="AGN30" s="304"/>
      <c r="AGO30" s="304"/>
      <c r="AGP30" s="304"/>
      <c r="AGQ30" s="304"/>
      <c r="AGR30" s="304"/>
      <c r="AGS30" s="304"/>
      <c r="AGT30" s="304"/>
      <c r="AGU30" s="304"/>
      <c r="AGV30" s="304"/>
      <c r="AGW30" s="304"/>
      <c r="AGX30" s="304"/>
      <c r="AGY30" s="304"/>
      <c r="AGZ30" s="304"/>
      <c r="AHA30" s="304"/>
      <c r="AHB30" s="304"/>
      <c r="AHC30" s="304"/>
      <c r="AHD30" s="304"/>
      <c r="AHE30" s="304"/>
      <c r="AHF30" s="304"/>
      <c r="AHG30" s="304"/>
      <c r="AHH30" s="304"/>
      <c r="AHI30" s="304"/>
      <c r="AHJ30" s="304"/>
      <c r="AHK30" s="304"/>
      <c r="AHL30" s="304"/>
      <c r="AHM30" s="304"/>
      <c r="AHN30" s="304"/>
      <c r="AHO30" s="304"/>
      <c r="AHP30" s="304"/>
      <c r="AHQ30" s="304"/>
      <c r="AHR30" s="304"/>
      <c r="AHS30" s="304"/>
      <c r="AHT30" s="304"/>
      <c r="AHU30" s="304"/>
      <c r="AHV30" s="304"/>
      <c r="AHW30" s="304"/>
      <c r="AHX30" s="304"/>
      <c r="AHY30" s="304"/>
      <c r="AHZ30" s="304"/>
      <c r="AIA30" s="304"/>
      <c r="AIB30" s="304"/>
      <c r="AIC30" s="304"/>
      <c r="AID30" s="304"/>
      <c r="AIE30" s="304"/>
      <c r="AIF30" s="304"/>
      <c r="AIG30" s="304"/>
      <c r="AIH30" s="304"/>
      <c r="AII30" s="304"/>
      <c r="AIJ30" s="304"/>
      <c r="AIK30" s="304"/>
      <c r="AIL30" s="304"/>
      <c r="AIM30" s="304"/>
      <c r="AIN30" s="304"/>
      <c r="AIO30" s="304"/>
      <c r="AIP30" s="304"/>
      <c r="AIQ30" s="304"/>
      <c r="AIR30" s="304"/>
      <c r="AIS30" s="304"/>
      <c r="AIT30" s="304"/>
      <c r="AIU30" s="304"/>
      <c r="AIV30" s="304"/>
      <c r="AIW30" s="304"/>
      <c r="AIX30" s="304"/>
      <c r="AIY30" s="304"/>
      <c r="AIZ30" s="304"/>
      <c r="AJA30" s="304"/>
      <c r="AJB30" s="304"/>
      <c r="AJC30" s="304"/>
      <c r="AJD30" s="304"/>
      <c r="AJE30" s="304"/>
      <c r="AJF30" s="304"/>
      <c r="AJG30" s="304"/>
      <c r="AJH30" s="304"/>
      <c r="AJI30" s="304"/>
      <c r="AJJ30" s="304"/>
      <c r="AJK30" s="304"/>
      <c r="AJL30" s="304"/>
      <c r="AJM30" s="304"/>
      <c r="AJN30" s="304"/>
      <c r="AJO30" s="304"/>
      <c r="AJP30" s="304"/>
      <c r="AJQ30" s="304"/>
      <c r="AJR30" s="304"/>
      <c r="AJS30" s="304"/>
      <c r="AJT30" s="304"/>
      <c r="AJU30" s="304"/>
      <c r="AJV30" s="304"/>
      <c r="AJW30" s="304"/>
      <c r="AJX30" s="304"/>
      <c r="AJY30" s="304"/>
      <c r="AJZ30" s="304"/>
      <c r="AKA30" s="304"/>
      <c r="AKB30" s="304"/>
      <c r="AKC30" s="304"/>
      <c r="AKD30" s="304"/>
      <c r="AKE30" s="304"/>
      <c r="AKF30" s="304"/>
      <c r="AKG30" s="304"/>
      <c r="AKH30" s="304"/>
      <c r="AKI30" s="304"/>
      <c r="AKJ30" s="304"/>
      <c r="AKK30" s="304"/>
      <c r="AKL30" s="304"/>
      <c r="AKM30" s="304"/>
      <c r="AKN30" s="304"/>
      <c r="AKO30" s="304"/>
      <c r="AKP30" s="304"/>
      <c r="AKQ30" s="304"/>
      <c r="AKR30" s="304"/>
      <c r="AKS30" s="304"/>
      <c r="AKT30" s="304"/>
      <c r="AKU30" s="304"/>
      <c r="AKV30" s="304"/>
      <c r="AKW30" s="304"/>
      <c r="AKX30" s="304"/>
      <c r="AKY30" s="304"/>
      <c r="AKZ30" s="304"/>
      <c r="ALA30" s="304"/>
      <c r="ALB30" s="304"/>
      <c r="ALC30" s="304"/>
      <c r="ALD30" s="304"/>
      <c r="ALE30" s="304"/>
      <c r="ALF30" s="304"/>
      <c r="ALG30" s="304"/>
      <c r="ALH30" s="304"/>
      <c r="ALI30" s="304"/>
      <c r="ALJ30" s="304"/>
      <c r="ALK30" s="304"/>
      <c r="ALL30" s="304"/>
      <c r="ALM30" s="304"/>
      <c r="ALN30" s="304"/>
      <c r="ALO30" s="304"/>
      <c r="ALP30" s="304"/>
      <c r="ALQ30" s="304"/>
      <c r="ALR30" s="304"/>
      <c r="ALS30" s="304"/>
      <c r="ALT30" s="304"/>
      <c r="ALU30" s="304"/>
      <c r="ALV30" s="304"/>
      <c r="ALW30" s="304"/>
      <c r="ALX30" s="304"/>
      <c r="ALY30" s="304"/>
      <c r="ALZ30" s="304"/>
      <c r="AMA30" s="304"/>
      <c r="AMB30" s="304"/>
      <c r="AMC30" s="304"/>
      <c r="AMD30" s="304"/>
      <c r="AME30" s="304"/>
      <c r="AMF30" s="304"/>
      <c r="AMG30" s="304"/>
      <c r="AMH30" s="304"/>
      <c r="AMI30" s="304"/>
      <c r="AMJ30" s="304"/>
      <c r="AMK30" s="304"/>
      <c r="AML30" s="304"/>
      <c r="AMM30" s="304"/>
      <c r="AMN30" s="304"/>
      <c r="AMO30" s="304"/>
      <c r="AMP30" s="304"/>
      <c r="AMQ30" s="304"/>
      <c r="AMR30" s="304"/>
      <c r="AMS30" s="304"/>
      <c r="AMT30" s="304"/>
      <c r="AMU30" s="304"/>
      <c r="AMV30" s="304"/>
      <c r="AMW30" s="304"/>
      <c r="AMX30" s="304"/>
      <c r="AMY30" s="304"/>
      <c r="AMZ30" s="304"/>
      <c r="ANA30" s="304"/>
      <c r="ANB30" s="304"/>
      <c r="ANC30" s="304"/>
      <c r="AND30" s="304"/>
      <c r="ANE30" s="304"/>
      <c r="ANF30" s="304"/>
      <c r="ANG30" s="304"/>
      <c r="ANH30" s="304"/>
      <c r="ANI30" s="304"/>
      <c r="ANJ30" s="304"/>
      <c r="ANK30" s="304"/>
      <c r="ANL30" s="304"/>
      <c r="ANM30" s="304"/>
      <c r="ANN30" s="304"/>
      <c r="ANO30" s="304"/>
      <c r="ANP30" s="304"/>
      <c r="ANQ30" s="304"/>
      <c r="ANR30" s="304"/>
      <c r="ANS30" s="304"/>
      <c r="ANT30" s="304"/>
      <c r="ANU30" s="304"/>
      <c r="ANV30" s="304"/>
      <c r="ANW30" s="304"/>
      <c r="ANX30" s="304"/>
      <c r="ANY30" s="304"/>
      <c r="ANZ30" s="304"/>
      <c r="AOA30" s="304"/>
      <c r="AOB30" s="304"/>
      <c r="AOC30" s="304"/>
      <c r="AOD30" s="304"/>
      <c r="AOE30" s="304"/>
      <c r="AOF30" s="304"/>
      <c r="AOG30" s="304"/>
      <c r="AOH30" s="304"/>
      <c r="AOI30" s="304"/>
      <c r="AOJ30" s="304"/>
      <c r="AOK30" s="304"/>
      <c r="AOL30" s="304"/>
      <c r="AOM30" s="304"/>
      <c r="AON30" s="304"/>
      <c r="AOO30" s="304"/>
      <c r="AOP30" s="304"/>
      <c r="AOQ30" s="304"/>
      <c r="AOR30" s="304"/>
      <c r="AOS30" s="304"/>
      <c r="AOT30" s="304"/>
      <c r="AOU30" s="304"/>
      <c r="AOV30" s="304"/>
      <c r="AOW30" s="304"/>
      <c r="AOX30" s="304"/>
      <c r="AOY30" s="304"/>
      <c r="AOZ30" s="304"/>
      <c r="APA30" s="304"/>
      <c r="APB30" s="304"/>
      <c r="APC30" s="304"/>
      <c r="APD30" s="304"/>
      <c r="APE30" s="304"/>
      <c r="APF30" s="304"/>
      <c r="APG30" s="304"/>
      <c r="APH30" s="304"/>
      <c r="API30" s="304"/>
      <c r="APJ30" s="304"/>
      <c r="APK30" s="304"/>
      <c r="APL30" s="304"/>
      <c r="APM30" s="304"/>
      <c r="APN30" s="304"/>
      <c r="APO30" s="304"/>
      <c r="APP30" s="304"/>
      <c r="APQ30" s="304"/>
      <c r="APR30" s="304"/>
      <c r="APS30" s="304"/>
      <c r="APT30" s="304"/>
      <c r="APU30" s="304"/>
      <c r="APV30" s="304"/>
      <c r="APW30" s="304"/>
      <c r="APX30" s="304"/>
      <c r="APY30" s="304"/>
      <c r="APZ30" s="304"/>
      <c r="AQA30" s="304"/>
      <c r="AQB30" s="304"/>
      <c r="AQC30" s="304"/>
      <c r="AQD30" s="304"/>
      <c r="AQE30" s="304"/>
      <c r="AQF30" s="304"/>
      <c r="AQG30" s="304"/>
      <c r="AQH30" s="304"/>
      <c r="AQI30" s="304"/>
      <c r="AQJ30" s="304"/>
      <c r="AQK30" s="304"/>
      <c r="AQL30" s="304"/>
      <c r="AQM30" s="304"/>
      <c r="AQN30" s="304"/>
      <c r="AQO30" s="304"/>
      <c r="AQP30" s="304"/>
      <c r="AQQ30" s="304"/>
      <c r="AQR30" s="304"/>
      <c r="AQS30" s="304"/>
      <c r="AQT30" s="304"/>
      <c r="AQU30" s="304"/>
      <c r="AQV30" s="304"/>
      <c r="AQW30" s="304"/>
      <c r="AQX30" s="304"/>
      <c r="AQY30" s="304"/>
      <c r="AQZ30" s="304"/>
      <c r="ARA30" s="304"/>
      <c r="ARB30" s="304"/>
      <c r="ARC30" s="304"/>
      <c r="ARD30" s="304"/>
      <c r="ARE30" s="304"/>
      <c r="ARF30" s="304"/>
      <c r="ARG30" s="304"/>
      <c r="ARH30" s="304"/>
      <c r="ARI30" s="304"/>
      <c r="ARJ30" s="304"/>
      <c r="ARK30" s="304"/>
      <c r="ARL30" s="304"/>
      <c r="ARM30" s="304"/>
      <c r="ARN30" s="304"/>
      <c r="ARO30" s="304"/>
      <c r="ARP30" s="304"/>
      <c r="ARQ30" s="304"/>
      <c r="ARR30" s="304"/>
      <c r="ARS30" s="304"/>
      <c r="ART30" s="304"/>
      <c r="ARU30" s="304"/>
      <c r="ARV30" s="304"/>
      <c r="ARW30" s="304"/>
      <c r="ARX30" s="304"/>
      <c r="ARY30" s="304"/>
      <c r="ARZ30" s="304"/>
      <c r="ASA30" s="304"/>
      <c r="ASB30" s="304"/>
      <c r="ASC30" s="304"/>
      <c r="ASD30" s="304"/>
      <c r="ASE30" s="304"/>
      <c r="ASF30" s="304"/>
      <c r="ASG30" s="304"/>
      <c r="ASH30" s="304"/>
      <c r="ASI30" s="304"/>
      <c r="ASJ30" s="304"/>
      <c r="ASK30" s="304"/>
      <c r="ASL30" s="304"/>
      <c r="ASM30" s="304"/>
      <c r="ASN30" s="304"/>
      <c r="ASO30" s="304"/>
      <c r="ASP30" s="304"/>
      <c r="ASQ30" s="304"/>
      <c r="ASR30" s="304"/>
      <c r="ASS30" s="304"/>
      <c r="AST30" s="304"/>
      <c r="ASU30" s="304"/>
      <c r="ASV30" s="304"/>
      <c r="ASW30" s="304"/>
      <c r="ASX30" s="304"/>
      <c r="ASY30" s="304"/>
      <c r="ASZ30" s="304"/>
      <c r="ATA30" s="304"/>
      <c r="ATB30" s="304"/>
      <c r="ATC30" s="304"/>
      <c r="ATD30" s="304"/>
      <c r="ATE30" s="304"/>
      <c r="ATF30" s="304"/>
      <c r="ATG30" s="304"/>
      <c r="ATH30" s="304"/>
      <c r="ATI30" s="304"/>
      <c r="ATJ30" s="304"/>
      <c r="ATK30" s="304"/>
      <c r="ATL30" s="304"/>
      <c r="ATM30" s="304"/>
      <c r="ATN30" s="304"/>
      <c r="ATO30" s="304"/>
      <c r="ATP30" s="304"/>
      <c r="ATQ30" s="304"/>
      <c r="ATR30" s="304"/>
      <c r="ATS30" s="304"/>
      <c r="ATT30" s="304"/>
      <c r="ATU30" s="304"/>
      <c r="ATV30" s="304"/>
      <c r="ATW30" s="304"/>
      <c r="ATX30" s="304"/>
      <c r="ATY30" s="304"/>
      <c r="ATZ30" s="304"/>
      <c r="AUA30" s="304"/>
      <c r="AUB30" s="304"/>
      <c r="AUC30" s="304"/>
      <c r="AUD30" s="304"/>
      <c r="AUE30" s="304"/>
      <c r="AUF30" s="304"/>
      <c r="AUG30" s="304"/>
      <c r="AUH30" s="304"/>
      <c r="AUI30" s="304"/>
      <c r="AUJ30" s="304"/>
      <c r="AUK30" s="304"/>
      <c r="AUL30" s="304"/>
      <c r="AUM30" s="304"/>
      <c r="AUN30" s="304"/>
      <c r="AUO30" s="304"/>
      <c r="AUP30" s="304"/>
      <c r="AUQ30" s="304"/>
      <c r="AUR30" s="304"/>
      <c r="AUS30" s="304"/>
      <c r="AUT30" s="304"/>
      <c r="AUU30" s="304"/>
      <c r="AUV30" s="304"/>
      <c r="AUW30" s="304"/>
      <c r="AUX30" s="304"/>
      <c r="AUY30" s="304"/>
      <c r="AUZ30" s="304"/>
      <c r="AVA30" s="304"/>
      <c r="AVB30" s="304"/>
      <c r="AVC30" s="304"/>
      <c r="AVD30" s="304"/>
      <c r="AVE30" s="304"/>
      <c r="AVF30" s="304"/>
      <c r="AVG30" s="304"/>
      <c r="AVH30" s="304"/>
      <c r="AVI30" s="304"/>
      <c r="AVJ30" s="304"/>
      <c r="AVK30" s="304"/>
      <c r="AVL30" s="304"/>
      <c r="AVM30" s="304"/>
      <c r="AVN30" s="304"/>
      <c r="AVO30" s="304"/>
      <c r="AVP30" s="304"/>
      <c r="AVQ30" s="304"/>
      <c r="AVR30" s="304"/>
      <c r="AVS30" s="304"/>
      <c r="AVT30" s="304"/>
      <c r="AVU30" s="304"/>
      <c r="AVV30" s="304"/>
      <c r="AVW30" s="304"/>
      <c r="AVX30" s="304"/>
      <c r="AVY30" s="304"/>
      <c r="AVZ30" s="304"/>
      <c r="AWA30" s="304"/>
      <c r="AWB30" s="304"/>
      <c r="AWC30" s="304"/>
      <c r="AWD30" s="304"/>
      <c r="AWE30" s="304"/>
      <c r="AWF30" s="304"/>
      <c r="AWG30" s="304"/>
      <c r="AWH30" s="304"/>
      <c r="AWI30" s="304"/>
      <c r="AWJ30" s="304"/>
      <c r="AWK30" s="304"/>
      <c r="AWL30" s="304"/>
      <c r="AWM30" s="304"/>
      <c r="AWN30" s="304"/>
      <c r="AWO30" s="304"/>
      <c r="AWP30" s="304"/>
      <c r="AWQ30" s="304"/>
      <c r="AWR30" s="304"/>
      <c r="AWS30" s="304"/>
      <c r="AWT30" s="304"/>
      <c r="AWU30" s="304"/>
      <c r="AWV30" s="304"/>
      <c r="AWW30" s="304"/>
      <c r="AWX30" s="304"/>
      <c r="AWY30" s="304"/>
      <c r="AWZ30" s="304"/>
      <c r="AXA30" s="304"/>
      <c r="AXB30" s="304"/>
      <c r="AXC30" s="304"/>
      <c r="AXD30" s="304"/>
      <c r="AXE30" s="304"/>
      <c r="AXF30" s="304"/>
      <c r="AXG30" s="304"/>
      <c r="AXH30" s="304"/>
      <c r="AXI30" s="304"/>
      <c r="AXJ30" s="304"/>
      <c r="AXK30" s="304"/>
      <c r="AXL30" s="304"/>
      <c r="AXM30" s="304"/>
      <c r="AXN30" s="304"/>
      <c r="AXO30" s="304"/>
      <c r="AXP30" s="304"/>
      <c r="AXQ30" s="304"/>
      <c r="AXR30" s="304"/>
      <c r="AXS30" s="304"/>
      <c r="AXT30" s="304"/>
      <c r="AXU30" s="304"/>
      <c r="AXV30" s="304"/>
      <c r="AXW30" s="304"/>
      <c r="AXX30" s="304"/>
      <c r="AXY30" s="304"/>
      <c r="AXZ30" s="304"/>
      <c r="AYA30" s="304"/>
      <c r="AYB30" s="304"/>
      <c r="AYC30" s="304"/>
      <c r="AYD30" s="304"/>
      <c r="AYE30" s="304"/>
      <c r="AYF30" s="304"/>
      <c r="AYG30" s="304"/>
      <c r="AYH30" s="304"/>
      <c r="AYI30" s="304"/>
      <c r="AYJ30" s="304"/>
      <c r="AYK30" s="304"/>
      <c r="AYL30" s="304"/>
      <c r="AYM30" s="304"/>
      <c r="AYN30" s="304"/>
      <c r="AYO30" s="304"/>
      <c r="AYP30" s="304"/>
      <c r="AYQ30" s="304"/>
      <c r="AYR30" s="304"/>
      <c r="AYS30" s="304"/>
      <c r="AYT30" s="304"/>
      <c r="AYU30" s="304"/>
      <c r="AYV30" s="304"/>
      <c r="AYW30" s="304"/>
      <c r="AYX30" s="304"/>
      <c r="AYY30" s="304"/>
      <c r="AYZ30" s="304"/>
      <c r="AZA30" s="304"/>
      <c r="AZB30" s="304"/>
      <c r="AZC30" s="304"/>
      <c r="AZD30" s="304"/>
      <c r="AZE30" s="304"/>
      <c r="AZF30" s="304"/>
      <c r="AZG30" s="304"/>
      <c r="AZH30" s="304"/>
      <c r="AZI30" s="304"/>
      <c r="AZJ30" s="304"/>
      <c r="AZK30" s="304"/>
      <c r="AZL30" s="304"/>
      <c r="AZM30" s="304"/>
      <c r="AZN30" s="304"/>
      <c r="AZO30" s="304"/>
      <c r="AZP30" s="304"/>
      <c r="AZQ30" s="304"/>
      <c r="AZR30" s="304"/>
      <c r="AZS30" s="304"/>
      <c r="AZT30" s="304"/>
      <c r="AZU30" s="304"/>
      <c r="AZV30" s="304"/>
      <c r="AZW30" s="304"/>
      <c r="AZX30" s="304"/>
      <c r="AZY30" s="304"/>
      <c r="AZZ30" s="304"/>
      <c r="BAA30" s="304"/>
      <c r="BAB30" s="304"/>
      <c r="BAC30" s="304"/>
      <c r="BAD30" s="304"/>
      <c r="BAE30" s="304"/>
      <c r="BAF30" s="304"/>
      <c r="BAG30" s="304"/>
      <c r="BAH30" s="304"/>
      <c r="BAI30" s="304"/>
      <c r="BAJ30" s="304"/>
      <c r="BAK30" s="304"/>
      <c r="BAL30" s="304"/>
      <c r="BAM30" s="304"/>
      <c r="BAN30" s="304"/>
      <c r="BAO30" s="304"/>
      <c r="BAP30" s="304"/>
      <c r="BAQ30" s="304"/>
      <c r="BAR30" s="304"/>
      <c r="BAS30" s="304"/>
      <c r="BAT30" s="304"/>
      <c r="BAU30" s="304"/>
      <c r="BAV30" s="304"/>
      <c r="BAW30" s="304"/>
      <c r="BAX30" s="304"/>
      <c r="BAY30" s="304"/>
      <c r="BAZ30" s="304"/>
      <c r="BBA30" s="304"/>
      <c r="BBB30" s="304"/>
      <c r="BBC30" s="304"/>
      <c r="BBD30" s="304"/>
      <c r="BBE30" s="304"/>
      <c r="BBF30" s="304"/>
      <c r="BBG30" s="304"/>
      <c r="BBH30" s="304"/>
      <c r="BBI30" s="304"/>
      <c r="BBJ30" s="304"/>
      <c r="BBK30" s="304"/>
      <c r="BBL30" s="304"/>
      <c r="BBM30" s="304"/>
      <c r="BBN30" s="304"/>
      <c r="BBO30" s="304"/>
      <c r="BBP30" s="304"/>
      <c r="BBQ30" s="304"/>
      <c r="BBR30" s="304"/>
      <c r="BBS30" s="304"/>
      <c r="BBT30" s="304"/>
      <c r="BBU30" s="304"/>
      <c r="BBV30" s="304"/>
      <c r="BBW30" s="304"/>
      <c r="BBX30" s="304"/>
      <c r="BBY30" s="304"/>
      <c r="BBZ30" s="304"/>
      <c r="BCA30" s="304"/>
      <c r="BCB30" s="304"/>
      <c r="BCC30" s="304"/>
      <c r="BCD30" s="304"/>
      <c r="BCE30" s="304"/>
      <c r="BCF30" s="304"/>
      <c r="BCG30" s="304"/>
      <c r="BCH30" s="304"/>
      <c r="BCI30" s="304"/>
      <c r="BCJ30" s="304"/>
      <c r="BCK30" s="304"/>
      <c r="BCL30" s="304"/>
      <c r="BCM30" s="304"/>
      <c r="BCN30" s="304"/>
      <c r="BCO30" s="304"/>
      <c r="BCP30" s="304"/>
      <c r="BCQ30" s="304"/>
      <c r="BCR30" s="304"/>
      <c r="BCS30" s="304"/>
      <c r="BCT30" s="304"/>
      <c r="BCU30" s="304"/>
      <c r="BCV30" s="304"/>
      <c r="BCW30" s="304"/>
      <c r="BCX30" s="304"/>
      <c r="BCY30" s="304"/>
      <c r="BCZ30" s="304"/>
      <c r="BDA30" s="304"/>
      <c r="BDB30" s="304"/>
      <c r="BDC30" s="304"/>
      <c r="BDD30" s="304"/>
      <c r="BDE30" s="304"/>
      <c r="BDF30" s="304"/>
      <c r="BDG30" s="304"/>
      <c r="BDH30" s="304"/>
      <c r="BDI30" s="304"/>
      <c r="BDJ30" s="304"/>
      <c r="BDK30" s="304"/>
      <c r="BDL30" s="304"/>
      <c r="BDM30" s="304"/>
      <c r="BDN30" s="304"/>
      <c r="BDO30" s="304"/>
      <c r="BDP30" s="304"/>
      <c r="BDQ30" s="304"/>
      <c r="BDR30" s="304"/>
      <c r="BDS30" s="304"/>
      <c r="BDT30" s="304"/>
      <c r="BDU30" s="304"/>
      <c r="BDV30" s="304"/>
      <c r="BDW30" s="304"/>
      <c r="BDX30" s="304"/>
      <c r="BDY30" s="304"/>
      <c r="BDZ30" s="304"/>
      <c r="BEA30" s="304"/>
      <c r="BEB30" s="304"/>
      <c r="BEC30" s="304"/>
      <c r="BED30" s="304"/>
      <c r="BEE30" s="304"/>
      <c r="BEF30" s="304"/>
      <c r="BEG30" s="304"/>
      <c r="BEH30" s="304"/>
      <c r="BEI30" s="304"/>
      <c r="BEJ30" s="304"/>
      <c r="BEK30" s="304"/>
      <c r="BEL30" s="304"/>
      <c r="BEM30" s="304"/>
      <c r="BEN30" s="304"/>
      <c r="BEO30" s="304"/>
      <c r="BEP30" s="304"/>
      <c r="BEQ30" s="304"/>
      <c r="BER30" s="304"/>
      <c r="BES30" s="304"/>
      <c r="BET30" s="304"/>
      <c r="BEU30" s="304"/>
      <c r="BEV30" s="304"/>
      <c r="BEW30" s="304"/>
      <c r="BEX30" s="304"/>
      <c r="BEY30" s="304"/>
      <c r="BEZ30" s="304"/>
      <c r="BFA30" s="304"/>
      <c r="BFB30" s="304"/>
      <c r="BFC30" s="304"/>
      <c r="BFD30" s="304"/>
      <c r="BFE30" s="304"/>
      <c r="BFF30" s="304"/>
      <c r="BFG30" s="304"/>
      <c r="BFH30" s="304"/>
      <c r="BFI30" s="304"/>
      <c r="BFJ30" s="304"/>
      <c r="BFK30" s="304"/>
      <c r="BFL30" s="304"/>
      <c r="BFM30" s="304"/>
      <c r="BFN30" s="304"/>
      <c r="BFO30" s="304"/>
      <c r="BFP30" s="304"/>
      <c r="BFQ30" s="304"/>
      <c r="BFR30" s="304"/>
      <c r="BFS30" s="304"/>
      <c r="BFT30" s="304"/>
      <c r="BFU30" s="304"/>
      <c r="BFV30" s="304"/>
      <c r="BFW30" s="304"/>
      <c r="BFX30" s="304"/>
      <c r="BFY30" s="304"/>
      <c r="BFZ30" s="304"/>
      <c r="BGA30" s="304"/>
      <c r="BGB30" s="304"/>
      <c r="BGC30" s="304"/>
      <c r="BGD30" s="304"/>
      <c r="BGE30" s="304"/>
      <c r="BGF30" s="304"/>
      <c r="BGG30" s="304"/>
      <c r="BGH30" s="304"/>
      <c r="BGI30" s="304"/>
      <c r="BGJ30" s="304"/>
      <c r="BGK30" s="304"/>
      <c r="BGL30" s="304"/>
      <c r="BGM30" s="304"/>
      <c r="BGN30" s="304"/>
      <c r="BGO30" s="304"/>
      <c r="BGP30" s="304"/>
      <c r="BGQ30" s="304"/>
      <c r="BGR30" s="304"/>
      <c r="BGS30" s="304"/>
      <c r="BGT30" s="304"/>
      <c r="BGU30" s="304"/>
      <c r="BGV30" s="304"/>
      <c r="BGW30" s="304"/>
      <c r="BGX30" s="304"/>
      <c r="BGY30" s="304"/>
      <c r="BGZ30" s="304"/>
      <c r="BHA30" s="304"/>
      <c r="BHB30" s="304"/>
      <c r="BHC30" s="304"/>
      <c r="BHD30" s="304"/>
      <c r="BHE30" s="304"/>
      <c r="BHF30" s="304"/>
      <c r="BHG30" s="304"/>
      <c r="BHH30" s="304"/>
      <c r="BHI30" s="304"/>
      <c r="BHJ30" s="304"/>
      <c r="BHK30" s="304"/>
      <c r="BHL30" s="304"/>
      <c r="BHM30" s="304"/>
      <c r="BHN30" s="304"/>
      <c r="BHO30" s="304"/>
      <c r="BHP30" s="304"/>
      <c r="BHQ30" s="304"/>
      <c r="BHR30" s="304"/>
      <c r="BHS30" s="304"/>
      <c r="BHT30" s="304"/>
      <c r="BHU30" s="304"/>
      <c r="BHV30" s="304"/>
      <c r="BHW30" s="304"/>
      <c r="BHX30" s="304"/>
      <c r="BHY30" s="304"/>
      <c r="BHZ30" s="304"/>
      <c r="BIA30" s="304"/>
      <c r="BIB30" s="304"/>
      <c r="BIC30" s="304"/>
      <c r="BID30" s="304"/>
      <c r="BIE30" s="304"/>
      <c r="BIF30" s="304"/>
      <c r="BIG30" s="304"/>
      <c r="BIH30" s="304"/>
      <c r="BII30" s="304"/>
      <c r="BIJ30" s="304"/>
      <c r="BIK30" s="304"/>
      <c r="BIL30" s="304"/>
      <c r="BIM30" s="304"/>
      <c r="BIN30" s="304"/>
      <c r="BIO30" s="304"/>
      <c r="BIP30" s="304"/>
      <c r="BIQ30" s="304"/>
      <c r="BIR30" s="304"/>
      <c r="BIS30" s="304"/>
      <c r="BIT30" s="304"/>
      <c r="BIU30" s="304"/>
      <c r="BIV30" s="304"/>
      <c r="BIW30" s="304"/>
      <c r="BIX30" s="304"/>
      <c r="BIY30" s="304"/>
      <c r="BIZ30" s="304"/>
      <c r="BJA30" s="304"/>
      <c r="BJB30" s="304"/>
      <c r="BJC30" s="304"/>
      <c r="BJD30" s="304"/>
      <c r="BJE30" s="304"/>
      <c r="BJF30" s="304"/>
      <c r="BJG30" s="304"/>
      <c r="BJH30" s="304"/>
      <c r="BJI30" s="304"/>
      <c r="BJJ30" s="304"/>
      <c r="BJK30" s="304"/>
      <c r="BJL30" s="304"/>
      <c r="BJM30" s="304"/>
      <c r="BJN30" s="304"/>
      <c r="BJO30" s="304"/>
      <c r="BJP30" s="304"/>
      <c r="BJQ30" s="304"/>
      <c r="BJR30" s="304"/>
      <c r="BJS30" s="304"/>
      <c r="BJT30" s="304"/>
      <c r="BJU30" s="304"/>
      <c r="BJV30" s="304"/>
      <c r="BJW30" s="304"/>
      <c r="BJX30" s="304"/>
      <c r="BJY30" s="304"/>
      <c r="BJZ30" s="304"/>
      <c r="BKA30" s="304"/>
      <c r="BKB30" s="304"/>
      <c r="BKC30" s="304"/>
      <c r="BKD30" s="304"/>
      <c r="BKE30" s="304"/>
      <c r="BKF30" s="304"/>
      <c r="BKG30" s="304"/>
      <c r="BKH30" s="304"/>
      <c r="BKI30" s="304"/>
      <c r="BKJ30" s="304"/>
      <c r="BKK30" s="304"/>
      <c r="BKL30" s="304"/>
      <c r="BKM30" s="304"/>
      <c r="BKN30" s="304"/>
      <c r="BKO30" s="304"/>
      <c r="BKP30" s="304"/>
      <c r="BKQ30" s="304"/>
      <c r="BKR30" s="304"/>
      <c r="BKS30" s="304"/>
      <c r="BKT30" s="304"/>
      <c r="BKU30" s="304"/>
      <c r="BKV30" s="304"/>
      <c r="BKW30" s="304"/>
      <c r="BKX30" s="304"/>
      <c r="BKY30" s="304"/>
      <c r="BKZ30" s="304"/>
      <c r="BLA30" s="304"/>
      <c r="BLB30" s="304"/>
      <c r="BLC30" s="304"/>
      <c r="BLD30" s="304"/>
      <c r="BLE30" s="304"/>
      <c r="BLF30" s="304"/>
      <c r="BLG30" s="304"/>
      <c r="BLH30" s="304"/>
      <c r="BLI30" s="304"/>
      <c r="BLJ30" s="304"/>
      <c r="BLK30" s="304"/>
      <c r="BLL30" s="304"/>
      <c r="BLM30" s="304"/>
      <c r="BLN30" s="304"/>
      <c r="BLO30" s="304"/>
      <c r="BLP30" s="304"/>
      <c r="BLQ30" s="304"/>
      <c r="BLR30" s="304"/>
      <c r="BLS30" s="304"/>
      <c r="BLT30" s="304"/>
      <c r="BLU30" s="304"/>
      <c r="BLV30" s="304"/>
      <c r="BLW30" s="304"/>
      <c r="BLX30" s="304"/>
      <c r="BLY30" s="304"/>
      <c r="BLZ30" s="304"/>
      <c r="BMA30" s="304"/>
      <c r="BMB30" s="304"/>
      <c r="BMC30" s="304"/>
      <c r="BMD30" s="304"/>
      <c r="BME30" s="304"/>
      <c r="BMF30" s="304"/>
      <c r="BMG30" s="304"/>
      <c r="BMH30" s="304"/>
      <c r="BMI30" s="304"/>
      <c r="BMJ30" s="304"/>
      <c r="BMK30" s="304"/>
      <c r="BML30" s="304"/>
      <c r="BMM30" s="304"/>
      <c r="BMN30" s="304"/>
      <c r="BMO30" s="304"/>
      <c r="BMP30" s="304"/>
      <c r="BMQ30" s="304"/>
      <c r="BMR30" s="304"/>
      <c r="BMS30" s="304"/>
      <c r="BMT30" s="304"/>
      <c r="BMU30" s="304"/>
      <c r="BMV30" s="304"/>
      <c r="BMW30" s="304"/>
      <c r="BMX30" s="304"/>
      <c r="BMY30" s="304"/>
      <c r="BMZ30" s="304"/>
      <c r="BNA30" s="304"/>
      <c r="BNB30" s="304"/>
      <c r="BNC30" s="304"/>
      <c r="BND30" s="304"/>
      <c r="BNE30" s="304"/>
      <c r="BNF30" s="304"/>
      <c r="BNG30" s="304"/>
      <c r="BNH30" s="304"/>
      <c r="BNI30" s="304"/>
      <c r="BNJ30" s="304"/>
      <c r="BNK30" s="304"/>
      <c r="BNL30" s="304"/>
      <c r="BNM30" s="304"/>
      <c r="BNN30" s="304"/>
      <c r="BNO30" s="304"/>
      <c r="BNP30" s="304"/>
      <c r="BNQ30" s="304"/>
      <c r="BNR30" s="304"/>
      <c r="BNS30" s="304"/>
      <c r="BNT30" s="304"/>
      <c r="BNU30" s="304"/>
      <c r="BNV30" s="304"/>
      <c r="BNW30" s="304"/>
      <c r="BNX30" s="304"/>
      <c r="BNY30" s="304"/>
      <c r="BNZ30" s="304"/>
      <c r="BOA30" s="304"/>
      <c r="BOB30" s="304"/>
      <c r="BOC30" s="304"/>
      <c r="BOD30" s="304"/>
      <c r="BOE30" s="304"/>
      <c r="BOF30" s="304"/>
      <c r="BOG30" s="304"/>
      <c r="BOH30" s="304"/>
      <c r="BOI30" s="304"/>
      <c r="BOJ30" s="304"/>
      <c r="BOK30" s="304"/>
      <c r="BOL30" s="304"/>
      <c r="BOM30" s="304"/>
      <c r="BON30" s="304"/>
      <c r="BOO30" s="304"/>
      <c r="BOP30" s="304"/>
      <c r="BOQ30" s="304"/>
      <c r="BOR30" s="304"/>
      <c r="BOS30" s="304"/>
      <c r="BOT30" s="304"/>
      <c r="BOU30" s="304"/>
      <c r="BOV30" s="304"/>
      <c r="BOW30" s="304"/>
      <c r="BOX30" s="304"/>
      <c r="BOY30" s="304"/>
      <c r="BOZ30" s="304"/>
      <c r="BPA30" s="304"/>
      <c r="BPB30" s="304"/>
      <c r="BPC30" s="304"/>
      <c r="BPD30" s="304"/>
      <c r="BPE30" s="304"/>
      <c r="BPF30" s="304"/>
      <c r="BPG30" s="304"/>
      <c r="BPH30" s="304"/>
      <c r="BPI30" s="304"/>
      <c r="BPJ30" s="304"/>
      <c r="BPK30" s="304"/>
      <c r="BPL30" s="304"/>
      <c r="BPM30" s="304"/>
      <c r="BPN30" s="304"/>
      <c r="BPO30" s="304"/>
      <c r="BPP30" s="304"/>
      <c r="BPQ30" s="304"/>
      <c r="BPR30" s="304"/>
      <c r="BPS30" s="304"/>
      <c r="BPT30" s="304"/>
      <c r="BPU30" s="304"/>
      <c r="BPV30" s="304"/>
      <c r="BPW30" s="304"/>
      <c r="BPX30" s="304"/>
      <c r="BPY30" s="304"/>
      <c r="BPZ30" s="304"/>
      <c r="BQA30" s="304"/>
      <c r="BQB30" s="304"/>
      <c r="BQC30" s="304"/>
      <c r="BQD30" s="304"/>
      <c r="BQE30" s="304"/>
      <c r="BQF30" s="304"/>
      <c r="BQG30" s="304"/>
      <c r="BQH30" s="304"/>
      <c r="BQI30" s="304"/>
      <c r="BQJ30" s="304"/>
      <c r="BQK30" s="304"/>
      <c r="BQL30" s="304"/>
      <c r="BQM30" s="304"/>
      <c r="BQN30" s="304"/>
      <c r="BQO30" s="304"/>
      <c r="BQP30" s="304"/>
      <c r="BQQ30" s="304"/>
      <c r="BQR30" s="304"/>
      <c r="BQS30" s="304"/>
      <c r="BQT30" s="304"/>
      <c r="BQU30" s="304"/>
      <c r="BQV30" s="304"/>
      <c r="BQW30" s="304"/>
      <c r="BQX30" s="304"/>
      <c r="BQY30" s="304"/>
      <c r="BQZ30" s="304"/>
      <c r="BRA30" s="304"/>
      <c r="BRB30" s="304"/>
      <c r="BRC30" s="304"/>
      <c r="BRD30" s="304"/>
      <c r="BRE30" s="304"/>
      <c r="BRF30" s="304"/>
      <c r="BRG30" s="304"/>
      <c r="BRH30" s="304"/>
      <c r="BRI30" s="304"/>
      <c r="BRJ30" s="304"/>
      <c r="BRK30" s="304"/>
      <c r="BRL30" s="304"/>
      <c r="BRM30" s="304"/>
      <c r="BRN30" s="304"/>
      <c r="BRO30" s="304"/>
      <c r="BRP30" s="304"/>
      <c r="BRQ30" s="304"/>
      <c r="BRR30" s="304"/>
      <c r="BRS30" s="304"/>
      <c r="BRT30" s="304"/>
      <c r="BRU30" s="304"/>
      <c r="BRV30" s="304"/>
      <c r="BRW30" s="304"/>
      <c r="BRX30" s="304"/>
      <c r="BRY30" s="304"/>
      <c r="BRZ30" s="304"/>
      <c r="BSA30" s="304"/>
      <c r="BSB30" s="304"/>
      <c r="BSC30" s="304"/>
      <c r="BSD30" s="304"/>
      <c r="BSE30" s="304"/>
      <c r="BSF30" s="304"/>
      <c r="BSG30" s="304"/>
      <c r="BSH30" s="304"/>
      <c r="BSI30" s="304"/>
      <c r="BSJ30" s="304"/>
      <c r="BSK30" s="304"/>
      <c r="BSL30" s="304"/>
      <c r="BSM30" s="304"/>
      <c r="BSN30" s="304"/>
      <c r="BSO30" s="304"/>
      <c r="BSP30" s="304"/>
      <c r="BSQ30" s="304"/>
      <c r="BSR30" s="304"/>
      <c r="BSS30" s="304"/>
      <c r="BST30" s="304"/>
      <c r="BSU30" s="304"/>
      <c r="BSV30" s="304"/>
      <c r="BSW30" s="304"/>
      <c r="BSX30" s="304"/>
      <c r="BSY30" s="304"/>
      <c r="BSZ30" s="304"/>
      <c r="BTA30" s="304"/>
      <c r="BTB30" s="304"/>
      <c r="BTC30" s="304"/>
      <c r="BTD30" s="304"/>
      <c r="BTE30" s="304"/>
      <c r="BTF30" s="304"/>
      <c r="BTG30" s="304"/>
      <c r="BTH30" s="304"/>
      <c r="BTI30" s="304"/>
      <c r="BTJ30" s="304"/>
      <c r="BTK30" s="304"/>
      <c r="BTL30" s="304"/>
      <c r="BTM30" s="304"/>
      <c r="BTN30" s="304"/>
      <c r="BTO30" s="304"/>
      <c r="BTP30" s="304"/>
      <c r="BTQ30" s="304"/>
      <c r="BTR30" s="304"/>
      <c r="BTS30" s="304"/>
      <c r="BTT30" s="304"/>
      <c r="BTU30" s="304"/>
      <c r="BTV30" s="304"/>
      <c r="BTW30" s="304"/>
      <c r="BTX30" s="304"/>
      <c r="BTY30" s="304"/>
      <c r="BTZ30" s="304"/>
      <c r="BUA30" s="304"/>
      <c r="BUB30" s="304"/>
      <c r="BUC30" s="304"/>
      <c r="BUD30" s="304"/>
      <c r="BUE30" s="304"/>
      <c r="BUF30" s="304"/>
      <c r="BUG30" s="304"/>
      <c r="BUH30" s="304"/>
      <c r="BUI30" s="304"/>
      <c r="BUJ30" s="304"/>
      <c r="BUK30" s="304"/>
      <c r="BUL30" s="304"/>
      <c r="BUM30" s="304"/>
      <c r="BUN30" s="304"/>
      <c r="BUO30" s="304"/>
      <c r="BUP30" s="304"/>
      <c r="BUQ30" s="304"/>
      <c r="BUR30" s="304"/>
      <c r="BUS30" s="304"/>
      <c r="BUT30" s="304"/>
      <c r="BUU30" s="304"/>
      <c r="BUV30" s="304"/>
      <c r="BUW30" s="304"/>
      <c r="BUX30" s="304"/>
      <c r="BUY30" s="304"/>
      <c r="BUZ30" s="304"/>
      <c r="BVA30" s="304"/>
      <c r="BVB30" s="304"/>
      <c r="BVC30" s="304"/>
      <c r="BVD30" s="304"/>
      <c r="BVE30" s="304"/>
      <c r="BVF30" s="304"/>
      <c r="BVG30" s="304"/>
      <c r="BVH30" s="304"/>
      <c r="BVI30" s="304"/>
      <c r="BVJ30" s="304"/>
      <c r="BVK30" s="304"/>
      <c r="BVL30" s="304"/>
      <c r="BVM30" s="304"/>
      <c r="BVN30" s="304"/>
      <c r="BVO30" s="304"/>
      <c r="BVP30" s="304"/>
      <c r="BVQ30" s="304"/>
      <c r="BVR30" s="304"/>
      <c r="BVS30" s="304"/>
      <c r="BVT30" s="304"/>
      <c r="BVU30" s="304"/>
      <c r="BVV30" s="304"/>
      <c r="BVW30" s="304"/>
      <c r="BVX30" s="304"/>
      <c r="BVY30" s="304"/>
      <c r="BVZ30" s="304"/>
      <c r="BWA30" s="304"/>
      <c r="BWB30" s="304"/>
      <c r="BWC30" s="304"/>
      <c r="BWD30" s="304"/>
      <c r="BWE30" s="304"/>
      <c r="BWF30" s="304"/>
      <c r="BWG30" s="304"/>
      <c r="BWH30" s="304"/>
      <c r="BWI30" s="304"/>
      <c r="BWJ30" s="304"/>
      <c r="BWK30" s="304"/>
      <c r="BWL30" s="304"/>
      <c r="BWM30" s="304"/>
      <c r="BWN30" s="304"/>
      <c r="BWO30" s="304"/>
      <c r="BWP30" s="304"/>
      <c r="BWQ30" s="304"/>
      <c r="BWR30" s="304"/>
      <c r="BWS30" s="304"/>
      <c r="BWT30" s="304"/>
      <c r="BWU30" s="304"/>
      <c r="BWV30" s="304"/>
      <c r="BWW30" s="304"/>
      <c r="BWX30" s="304"/>
      <c r="BWY30" s="304"/>
      <c r="BWZ30" s="304"/>
      <c r="BXA30" s="304"/>
      <c r="BXB30" s="304"/>
      <c r="BXC30" s="304"/>
      <c r="BXD30" s="304"/>
      <c r="BXE30" s="304"/>
      <c r="BXF30" s="304"/>
      <c r="BXG30" s="304"/>
      <c r="BXH30" s="304"/>
      <c r="BXI30" s="304"/>
      <c r="BXJ30" s="304"/>
      <c r="BXK30" s="304"/>
      <c r="BXL30" s="304"/>
      <c r="BXM30" s="304"/>
      <c r="BXN30" s="304"/>
      <c r="BXO30" s="304"/>
      <c r="BXP30" s="304"/>
      <c r="BXQ30" s="304"/>
      <c r="BXR30" s="304"/>
      <c r="BXS30" s="304"/>
      <c r="BXT30" s="304"/>
      <c r="BXU30" s="304"/>
      <c r="BXV30" s="304"/>
      <c r="BXW30" s="304"/>
      <c r="BXX30" s="304"/>
      <c r="BXY30" s="304"/>
      <c r="BXZ30" s="304"/>
      <c r="BYA30" s="304"/>
      <c r="BYB30" s="304"/>
      <c r="BYC30" s="304"/>
      <c r="BYD30" s="304"/>
      <c r="BYE30" s="304"/>
      <c r="BYF30" s="304"/>
      <c r="BYG30" s="304"/>
      <c r="BYH30" s="304"/>
      <c r="BYI30" s="304"/>
      <c r="BYJ30" s="304"/>
      <c r="BYK30" s="304"/>
      <c r="BYL30" s="304"/>
      <c r="BYM30" s="304"/>
      <c r="BYN30" s="304"/>
      <c r="BYO30" s="304"/>
      <c r="BYP30" s="304"/>
      <c r="BYQ30" s="304"/>
      <c r="BYR30" s="304"/>
      <c r="BYS30" s="304"/>
      <c r="BYT30" s="304"/>
      <c r="BYU30" s="304"/>
      <c r="BYV30" s="304"/>
      <c r="BYW30" s="304"/>
      <c r="BYX30" s="304"/>
      <c r="BYY30" s="304"/>
      <c r="BYZ30" s="304"/>
      <c r="BZA30" s="304"/>
      <c r="BZB30" s="304"/>
      <c r="BZC30" s="304"/>
      <c r="BZD30" s="304"/>
      <c r="BZE30" s="304"/>
      <c r="BZF30" s="304"/>
      <c r="BZG30" s="304"/>
      <c r="BZH30" s="304"/>
      <c r="BZI30" s="304"/>
      <c r="BZJ30" s="304"/>
      <c r="BZK30" s="304"/>
      <c r="BZL30" s="304"/>
      <c r="BZM30" s="304"/>
      <c r="BZN30" s="304"/>
      <c r="BZO30" s="304"/>
      <c r="BZP30" s="304"/>
      <c r="BZQ30" s="304"/>
      <c r="BZR30" s="304"/>
      <c r="BZS30" s="304"/>
      <c r="BZT30" s="304"/>
      <c r="BZU30" s="304"/>
      <c r="BZV30" s="304"/>
      <c r="BZW30" s="304"/>
      <c r="BZX30" s="304"/>
      <c r="BZY30" s="304"/>
      <c r="BZZ30" s="304"/>
      <c r="CAA30" s="304"/>
      <c r="CAB30" s="304"/>
      <c r="CAC30" s="304"/>
      <c r="CAD30" s="304"/>
      <c r="CAE30" s="304"/>
      <c r="CAF30" s="304"/>
      <c r="CAG30" s="304"/>
      <c r="CAH30" s="304"/>
      <c r="CAI30" s="304"/>
      <c r="CAJ30" s="304"/>
      <c r="CAK30" s="304"/>
      <c r="CAL30" s="304"/>
      <c r="CAM30" s="304"/>
      <c r="CAN30" s="304"/>
      <c r="CAO30" s="304"/>
      <c r="CAP30" s="304"/>
      <c r="CAQ30" s="304"/>
      <c r="CAR30" s="304"/>
      <c r="CAS30" s="304"/>
      <c r="CAT30" s="304"/>
      <c r="CAU30" s="304"/>
      <c r="CAV30" s="304"/>
      <c r="CAW30" s="304"/>
      <c r="CAX30" s="304"/>
      <c r="CAY30" s="304"/>
      <c r="CAZ30" s="304"/>
      <c r="CBA30" s="304"/>
      <c r="CBB30" s="304"/>
      <c r="CBC30" s="304"/>
      <c r="CBD30" s="304"/>
      <c r="CBE30" s="304"/>
      <c r="CBF30" s="304"/>
      <c r="CBG30" s="304"/>
      <c r="CBH30" s="304"/>
      <c r="CBI30" s="304"/>
      <c r="CBJ30" s="304"/>
      <c r="CBK30" s="304"/>
      <c r="CBL30" s="304"/>
      <c r="CBM30" s="304"/>
      <c r="CBN30" s="304"/>
      <c r="CBO30" s="304"/>
      <c r="CBP30" s="304"/>
      <c r="CBQ30" s="304"/>
      <c r="CBR30" s="304"/>
      <c r="CBS30" s="304"/>
      <c r="CBT30" s="304"/>
      <c r="CBU30" s="304"/>
      <c r="CBV30" s="304"/>
      <c r="CBW30" s="304"/>
      <c r="CBX30" s="304"/>
      <c r="CBY30" s="304"/>
      <c r="CBZ30" s="304"/>
      <c r="CCA30" s="304"/>
      <c r="CCB30" s="304"/>
      <c r="CCC30" s="304"/>
      <c r="CCD30" s="304"/>
      <c r="CCE30" s="304"/>
      <c r="CCF30" s="304"/>
      <c r="CCG30" s="304"/>
      <c r="CCH30" s="304"/>
      <c r="CCI30" s="304"/>
      <c r="CCJ30" s="304"/>
      <c r="CCK30" s="304"/>
      <c r="CCL30" s="304"/>
      <c r="CCM30" s="304"/>
      <c r="CCN30" s="304"/>
      <c r="CCO30" s="304"/>
      <c r="CCP30" s="304"/>
      <c r="CCQ30" s="304"/>
      <c r="CCR30" s="304"/>
      <c r="CCS30" s="304"/>
      <c r="CCT30" s="304"/>
      <c r="CCU30" s="304"/>
      <c r="CCV30" s="304"/>
      <c r="CCW30" s="304"/>
      <c r="CCX30" s="304"/>
      <c r="CCY30" s="304"/>
      <c r="CCZ30" s="304"/>
      <c r="CDA30" s="304"/>
      <c r="CDB30" s="304"/>
      <c r="CDC30" s="304"/>
      <c r="CDD30" s="304"/>
      <c r="CDE30" s="304"/>
      <c r="CDF30" s="304"/>
      <c r="CDG30" s="304"/>
      <c r="CDH30" s="304"/>
      <c r="CDI30" s="304"/>
      <c r="CDJ30" s="304"/>
      <c r="CDK30" s="304"/>
      <c r="CDL30" s="304"/>
      <c r="CDM30" s="304"/>
      <c r="CDN30" s="304"/>
      <c r="CDO30" s="304"/>
      <c r="CDP30" s="304"/>
      <c r="CDQ30" s="304"/>
      <c r="CDR30" s="304"/>
      <c r="CDS30" s="304"/>
      <c r="CDT30" s="304"/>
      <c r="CDU30" s="304"/>
      <c r="CDV30" s="304"/>
      <c r="CDW30" s="304"/>
      <c r="CDX30" s="304"/>
      <c r="CDY30" s="304"/>
      <c r="CDZ30" s="304"/>
      <c r="CEA30" s="304"/>
      <c r="CEB30" s="304"/>
      <c r="CEC30" s="304"/>
      <c r="CED30" s="304"/>
      <c r="CEE30" s="304"/>
      <c r="CEF30" s="304"/>
      <c r="CEG30" s="304"/>
      <c r="CEH30" s="304"/>
      <c r="CEI30" s="304"/>
      <c r="CEJ30" s="304"/>
      <c r="CEK30" s="304"/>
      <c r="CEL30" s="304"/>
      <c r="CEM30" s="304"/>
      <c r="CEN30" s="304"/>
      <c r="CEO30" s="304"/>
      <c r="CEP30" s="304"/>
      <c r="CEQ30" s="304"/>
      <c r="CER30" s="304"/>
      <c r="CES30" s="304"/>
      <c r="CET30" s="304"/>
      <c r="CEU30" s="304"/>
      <c r="CEV30" s="304"/>
      <c r="CEW30" s="304"/>
      <c r="CEX30" s="304"/>
      <c r="CEY30" s="304"/>
      <c r="CEZ30" s="304"/>
      <c r="CFA30" s="304"/>
      <c r="CFB30" s="304"/>
      <c r="CFC30" s="304"/>
      <c r="CFD30" s="304"/>
      <c r="CFE30" s="304"/>
      <c r="CFF30" s="304"/>
      <c r="CFG30" s="304"/>
      <c r="CFH30" s="304"/>
      <c r="CFI30" s="304"/>
      <c r="CFJ30" s="304"/>
      <c r="CFK30" s="304"/>
      <c r="CFL30" s="304"/>
      <c r="CFM30" s="304"/>
      <c r="CFN30" s="304"/>
      <c r="CFO30" s="304"/>
      <c r="CFP30" s="304"/>
      <c r="CFQ30" s="304"/>
      <c r="CFR30" s="304"/>
      <c r="CFS30" s="304"/>
      <c r="CFT30" s="304"/>
      <c r="CFU30" s="304"/>
      <c r="CFV30" s="304"/>
      <c r="CFW30" s="304"/>
      <c r="CFX30" s="304"/>
      <c r="CFY30" s="304"/>
      <c r="CFZ30" s="304"/>
      <c r="CGA30" s="304"/>
      <c r="CGB30" s="304"/>
      <c r="CGC30" s="304"/>
      <c r="CGD30" s="304"/>
      <c r="CGE30" s="304"/>
      <c r="CGF30" s="304"/>
      <c r="CGG30" s="304"/>
      <c r="CGH30" s="304"/>
      <c r="CGI30" s="304"/>
      <c r="CGJ30" s="304"/>
      <c r="CGK30" s="304"/>
      <c r="CGL30" s="304"/>
      <c r="CGM30" s="304"/>
      <c r="CGN30" s="304"/>
      <c r="CGO30" s="304"/>
      <c r="CGP30" s="304"/>
      <c r="CGQ30" s="304"/>
      <c r="CGR30" s="304"/>
      <c r="CGS30" s="304"/>
      <c r="CGT30" s="304"/>
      <c r="CGU30" s="304"/>
      <c r="CGV30" s="304"/>
      <c r="CGW30" s="304"/>
      <c r="CGX30" s="304"/>
      <c r="CGY30" s="304"/>
      <c r="CGZ30" s="304"/>
      <c r="CHA30" s="304"/>
      <c r="CHB30" s="304"/>
      <c r="CHC30" s="304"/>
      <c r="CHD30" s="304"/>
      <c r="CHE30" s="304"/>
      <c r="CHF30" s="304"/>
      <c r="CHG30" s="304"/>
      <c r="CHH30" s="304"/>
      <c r="CHI30" s="304"/>
      <c r="CHJ30" s="304"/>
      <c r="CHK30" s="304"/>
      <c r="CHL30" s="304"/>
      <c r="CHM30" s="304"/>
      <c r="CHN30" s="304"/>
      <c r="CHO30" s="304"/>
      <c r="CHP30" s="304"/>
      <c r="CHQ30" s="304"/>
      <c r="CHR30" s="304"/>
      <c r="CHS30" s="304"/>
      <c r="CHT30" s="304"/>
      <c r="CHU30" s="304"/>
      <c r="CHV30" s="304"/>
      <c r="CHW30" s="304"/>
      <c r="CHX30" s="304"/>
      <c r="CHY30" s="304"/>
      <c r="CHZ30" s="304"/>
      <c r="CIA30" s="304"/>
      <c r="CIB30" s="304"/>
      <c r="CIC30" s="304"/>
      <c r="CID30" s="304"/>
      <c r="CIE30" s="304"/>
      <c r="CIF30" s="304"/>
      <c r="CIG30" s="304"/>
      <c r="CIH30" s="304"/>
      <c r="CII30" s="304"/>
      <c r="CIJ30" s="304"/>
      <c r="CIK30" s="304"/>
      <c r="CIL30" s="304"/>
      <c r="CIM30" s="304"/>
      <c r="CIN30" s="304"/>
      <c r="CIO30" s="304"/>
      <c r="CIP30" s="304"/>
      <c r="CIQ30" s="304"/>
      <c r="CIR30" s="304"/>
      <c r="CIS30" s="304"/>
      <c r="CIT30" s="304"/>
      <c r="CIU30" s="304"/>
      <c r="CIV30" s="304"/>
      <c r="CIW30" s="304"/>
      <c r="CIX30" s="304"/>
      <c r="CIY30" s="304"/>
      <c r="CIZ30" s="304"/>
      <c r="CJA30" s="304"/>
      <c r="CJB30" s="304"/>
      <c r="CJC30" s="304"/>
      <c r="CJD30" s="304"/>
      <c r="CJE30" s="304"/>
      <c r="CJF30" s="304"/>
      <c r="CJG30" s="304"/>
      <c r="CJH30" s="304"/>
      <c r="CJI30" s="304"/>
      <c r="CJJ30" s="304"/>
      <c r="CJK30" s="304"/>
      <c r="CJL30" s="304"/>
      <c r="CJM30" s="304"/>
      <c r="CJN30" s="304"/>
      <c r="CJO30" s="304"/>
      <c r="CJP30" s="304"/>
      <c r="CJQ30" s="304"/>
      <c r="CJR30" s="304"/>
      <c r="CJS30" s="304"/>
      <c r="CJT30" s="304"/>
      <c r="CJU30" s="304"/>
      <c r="CJV30" s="304"/>
      <c r="CJW30" s="304"/>
      <c r="CJX30" s="304"/>
      <c r="CJY30" s="304"/>
      <c r="CJZ30" s="304"/>
      <c r="CKA30" s="304"/>
      <c r="CKB30" s="304"/>
      <c r="CKC30" s="304"/>
      <c r="CKD30" s="304"/>
      <c r="CKE30" s="304"/>
      <c r="CKF30" s="304"/>
      <c r="CKG30" s="304"/>
      <c r="CKH30" s="304"/>
      <c r="CKI30" s="304"/>
      <c r="CKJ30" s="304"/>
      <c r="CKK30" s="304"/>
      <c r="CKL30" s="304"/>
      <c r="CKM30" s="304"/>
      <c r="CKN30" s="304"/>
      <c r="CKO30" s="304"/>
      <c r="CKP30" s="304"/>
      <c r="CKQ30" s="304"/>
      <c r="CKR30" s="304"/>
      <c r="CKS30" s="304"/>
      <c r="CKT30" s="304"/>
      <c r="CKU30" s="304"/>
      <c r="CKV30" s="304"/>
      <c r="CKW30" s="304"/>
      <c r="CKX30" s="304"/>
      <c r="CKY30" s="304"/>
      <c r="CKZ30" s="304"/>
      <c r="CLA30" s="304"/>
      <c r="CLB30" s="304"/>
      <c r="CLC30" s="304"/>
      <c r="CLD30" s="304"/>
      <c r="CLE30" s="304"/>
      <c r="CLF30" s="304"/>
      <c r="CLG30" s="304"/>
      <c r="CLH30" s="304"/>
      <c r="CLI30" s="304"/>
      <c r="CLJ30" s="304"/>
      <c r="CLK30" s="304"/>
      <c r="CLL30" s="304"/>
      <c r="CLM30" s="304"/>
      <c r="CLN30" s="304"/>
      <c r="CLO30" s="304"/>
      <c r="CLP30" s="304"/>
      <c r="CLQ30" s="304"/>
      <c r="CLR30" s="304"/>
      <c r="CLS30" s="304"/>
      <c r="CLT30" s="304"/>
      <c r="CLU30" s="304"/>
      <c r="CLV30" s="304"/>
      <c r="CLW30" s="304"/>
      <c r="CLX30" s="304"/>
      <c r="CLY30" s="304"/>
      <c r="CLZ30" s="304"/>
      <c r="CMA30" s="304"/>
      <c r="CMB30" s="304"/>
      <c r="CMC30" s="304"/>
      <c r="CMD30" s="304"/>
      <c r="CME30" s="304"/>
      <c r="CMF30" s="304"/>
      <c r="CMG30" s="304"/>
      <c r="CMH30" s="304"/>
      <c r="CMI30" s="304"/>
      <c r="CMJ30" s="304"/>
      <c r="CMK30" s="304"/>
      <c r="CML30" s="304"/>
      <c r="CMM30" s="304"/>
      <c r="CMN30" s="304"/>
      <c r="CMO30" s="304"/>
      <c r="CMP30" s="304"/>
      <c r="CMQ30" s="304"/>
      <c r="CMR30" s="304"/>
      <c r="CMS30" s="304"/>
      <c r="CMT30" s="304"/>
      <c r="CMU30" s="304"/>
      <c r="CMV30" s="304"/>
      <c r="CMW30" s="304"/>
      <c r="CMX30" s="304"/>
      <c r="CMY30" s="304"/>
      <c r="CMZ30" s="304"/>
      <c r="CNA30" s="304"/>
      <c r="CNB30" s="304"/>
      <c r="CNC30" s="304"/>
      <c r="CND30" s="304"/>
      <c r="CNE30" s="304"/>
      <c r="CNF30" s="304"/>
      <c r="CNG30" s="304"/>
      <c r="CNH30" s="304"/>
      <c r="CNI30" s="304"/>
      <c r="CNJ30" s="304"/>
      <c r="CNK30" s="304"/>
      <c r="CNL30" s="304"/>
      <c r="CNM30" s="304"/>
      <c r="CNN30" s="304"/>
      <c r="CNO30" s="304"/>
      <c r="CNP30" s="304"/>
      <c r="CNQ30" s="304"/>
      <c r="CNR30" s="304"/>
      <c r="CNS30" s="304"/>
      <c r="CNT30" s="304"/>
      <c r="CNU30" s="304"/>
      <c r="CNV30" s="304"/>
      <c r="CNW30" s="304"/>
      <c r="CNX30" s="304"/>
      <c r="CNY30" s="304"/>
      <c r="CNZ30" s="304"/>
      <c r="COA30" s="304"/>
      <c r="COB30" s="304"/>
      <c r="COC30" s="304"/>
      <c r="COD30" s="304"/>
      <c r="COE30" s="304"/>
      <c r="COF30" s="304"/>
      <c r="COG30" s="304"/>
      <c r="COH30" s="304"/>
      <c r="COI30" s="304"/>
      <c r="COJ30" s="304"/>
      <c r="COK30" s="304"/>
      <c r="COL30" s="304"/>
      <c r="COM30" s="304"/>
      <c r="CON30" s="304"/>
      <c r="COO30" s="304"/>
      <c r="COP30" s="304"/>
      <c r="COQ30" s="304"/>
      <c r="COR30" s="304"/>
      <c r="COS30" s="304"/>
      <c r="COT30" s="304"/>
      <c r="COU30" s="304"/>
      <c r="COV30" s="304"/>
      <c r="COW30" s="304"/>
      <c r="COX30" s="304"/>
      <c r="COY30" s="304"/>
      <c r="COZ30" s="304"/>
      <c r="CPA30" s="304"/>
      <c r="CPB30" s="304"/>
      <c r="CPC30" s="304"/>
      <c r="CPD30" s="304"/>
      <c r="CPE30" s="304"/>
      <c r="CPF30" s="304"/>
      <c r="CPG30" s="304"/>
      <c r="CPH30" s="304"/>
      <c r="CPI30" s="304"/>
      <c r="CPJ30" s="304"/>
      <c r="CPK30" s="304"/>
      <c r="CPL30" s="304"/>
      <c r="CPM30" s="304"/>
      <c r="CPN30" s="304"/>
      <c r="CPO30" s="304"/>
      <c r="CPP30" s="304"/>
      <c r="CPQ30" s="304"/>
      <c r="CPR30" s="304"/>
      <c r="CPS30" s="304"/>
      <c r="CPT30" s="304"/>
      <c r="CPU30" s="304"/>
      <c r="CPV30" s="304"/>
      <c r="CPW30" s="304"/>
      <c r="CPX30" s="304"/>
      <c r="CPY30" s="304"/>
      <c r="CPZ30" s="304"/>
      <c r="CQA30" s="304"/>
      <c r="CQB30" s="304"/>
      <c r="CQC30" s="304"/>
      <c r="CQD30" s="304"/>
      <c r="CQE30" s="304"/>
      <c r="CQF30" s="304"/>
      <c r="CQG30" s="304"/>
      <c r="CQH30" s="304"/>
      <c r="CQI30" s="304"/>
      <c r="CQJ30" s="304"/>
      <c r="CQK30" s="304"/>
      <c r="CQL30" s="304"/>
      <c r="CQM30" s="304"/>
      <c r="CQN30" s="304"/>
      <c r="CQO30" s="304"/>
      <c r="CQP30" s="304"/>
      <c r="CQQ30" s="304"/>
      <c r="CQR30" s="304"/>
      <c r="CQS30" s="304"/>
      <c r="CQT30" s="304"/>
      <c r="CQU30" s="304"/>
      <c r="CQV30" s="304"/>
      <c r="CQW30" s="304"/>
      <c r="CQX30" s="304"/>
      <c r="CQY30" s="304"/>
      <c r="CQZ30" s="304"/>
      <c r="CRA30" s="304"/>
      <c r="CRB30" s="304"/>
      <c r="CRC30" s="304"/>
      <c r="CRD30" s="304"/>
      <c r="CRE30" s="304"/>
      <c r="CRF30" s="304"/>
      <c r="CRG30" s="304"/>
      <c r="CRH30" s="304"/>
      <c r="CRI30" s="304"/>
      <c r="CRJ30" s="304"/>
      <c r="CRK30" s="304"/>
      <c r="CRL30" s="304"/>
      <c r="CRM30" s="304"/>
      <c r="CRN30" s="304"/>
      <c r="CRO30" s="304"/>
      <c r="CRP30" s="304"/>
      <c r="CRQ30" s="304"/>
      <c r="CRR30" s="304"/>
      <c r="CRS30" s="304"/>
      <c r="CRT30" s="304"/>
      <c r="CRU30" s="304"/>
      <c r="CRV30" s="304"/>
      <c r="CRW30" s="304"/>
      <c r="CRX30" s="304"/>
      <c r="CRY30" s="304"/>
      <c r="CRZ30" s="304"/>
      <c r="CSA30" s="304"/>
      <c r="CSB30" s="304"/>
      <c r="CSC30" s="304"/>
      <c r="CSD30" s="304"/>
      <c r="CSE30" s="304"/>
      <c r="CSF30" s="304"/>
      <c r="CSG30" s="304"/>
      <c r="CSH30" s="304"/>
      <c r="CSI30" s="304"/>
      <c r="CSJ30" s="304"/>
      <c r="CSK30" s="304"/>
      <c r="CSL30" s="304"/>
      <c r="CSM30" s="304"/>
      <c r="CSN30" s="304"/>
      <c r="CSO30" s="304"/>
      <c r="CSP30" s="304"/>
      <c r="CSQ30" s="304"/>
      <c r="CSR30" s="304"/>
      <c r="CSS30" s="304"/>
      <c r="CST30" s="304"/>
      <c r="CSU30" s="304"/>
      <c r="CSV30" s="304"/>
      <c r="CSW30" s="304"/>
      <c r="CSX30" s="304"/>
      <c r="CSY30" s="304"/>
      <c r="CSZ30" s="304"/>
      <c r="CTA30" s="304"/>
      <c r="CTB30" s="304"/>
      <c r="CTC30" s="304"/>
      <c r="CTD30" s="304"/>
      <c r="CTE30" s="304"/>
      <c r="CTF30" s="304"/>
      <c r="CTG30" s="304"/>
      <c r="CTH30" s="304"/>
      <c r="CTI30" s="304"/>
      <c r="CTJ30" s="304"/>
      <c r="CTK30" s="304"/>
      <c r="CTL30" s="304"/>
      <c r="CTM30" s="304"/>
      <c r="CTN30" s="304"/>
      <c r="CTO30" s="304"/>
      <c r="CTP30" s="304"/>
      <c r="CTQ30" s="304"/>
      <c r="CTR30" s="304"/>
      <c r="CTS30" s="304"/>
      <c r="CTT30" s="304"/>
      <c r="CTU30" s="304"/>
      <c r="CTV30" s="304"/>
      <c r="CTW30" s="304"/>
      <c r="CTX30" s="304"/>
      <c r="CTY30" s="304"/>
      <c r="CTZ30" s="304"/>
      <c r="CUA30" s="304"/>
      <c r="CUB30" s="304"/>
      <c r="CUC30" s="304"/>
      <c r="CUD30" s="304"/>
      <c r="CUE30" s="304"/>
      <c r="CUF30" s="304"/>
      <c r="CUG30" s="304"/>
      <c r="CUH30" s="304"/>
      <c r="CUI30" s="304"/>
      <c r="CUJ30" s="304"/>
      <c r="CUK30" s="304"/>
      <c r="CUL30" s="304"/>
      <c r="CUM30" s="304"/>
      <c r="CUN30" s="304"/>
      <c r="CUO30" s="304"/>
      <c r="CUP30" s="304"/>
      <c r="CUQ30" s="304"/>
      <c r="CUR30" s="304"/>
      <c r="CUS30" s="304"/>
      <c r="CUT30" s="304"/>
      <c r="CUU30" s="304"/>
      <c r="CUV30" s="304"/>
      <c r="CUW30" s="304"/>
      <c r="CUX30" s="304"/>
      <c r="CUY30" s="304"/>
      <c r="CUZ30" s="304"/>
      <c r="CVA30" s="304"/>
      <c r="CVB30" s="304"/>
      <c r="CVC30" s="304"/>
      <c r="CVD30" s="304"/>
      <c r="CVE30" s="304"/>
      <c r="CVF30" s="304"/>
      <c r="CVG30" s="304"/>
      <c r="CVH30" s="304"/>
      <c r="CVI30" s="304"/>
      <c r="CVJ30" s="304"/>
      <c r="CVK30" s="304"/>
      <c r="CVL30" s="304"/>
      <c r="CVM30" s="304"/>
      <c r="CVN30" s="304"/>
      <c r="CVO30" s="304"/>
      <c r="CVP30" s="304"/>
      <c r="CVQ30" s="304"/>
      <c r="CVR30" s="304"/>
      <c r="CVS30" s="304"/>
      <c r="CVT30" s="304"/>
      <c r="CVU30" s="304"/>
      <c r="CVV30" s="304"/>
      <c r="CVW30" s="304"/>
      <c r="CVX30" s="304"/>
      <c r="CVY30" s="304"/>
      <c r="CVZ30" s="304"/>
      <c r="CWA30" s="304"/>
      <c r="CWB30" s="304"/>
      <c r="CWC30" s="304"/>
      <c r="CWD30" s="304"/>
      <c r="CWE30" s="304"/>
      <c r="CWF30" s="304"/>
      <c r="CWG30" s="304"/>
      <c r="CWH30" s="304"/>
      <c r="CWI30" s="304"/>
      <c r="CWJ30" s="304"/>
      <c r="CWK30" s="304"/>
      <c r="CWL30" s="304"/>
      <c r="CWM30" s="304"/>
      <c r="CWN30" s="304"/>
      <c r="CWO30" s="304"/>
      <c r="CWP30" s="304"/>
      <c r="CWQ30" s="304"/>
      <c r="CWR30" s="304"/>
      <c r="CWS30" s="304"/>
      <c r="CWT30" s="304"/>
      <c r="CWU30" s="304"/>
      <c r="CWV30" s="304"/>
      <c r="CWW30" s="304"/>
      <c r="CWX30" s="304"/>
      <c r="CWY30" s="304"/>
      <c r="CWZ30" s="304"/>
      <c r="CXA30" s="304"/>
      <c r="CXB30" s="304"/>
      <c r="CXC30" s="304"/>
      <c r="CXD30" s="304"/>
      <c r="CXE30" s="304"/>
      <c r="CXF30" s="304"/>
      <c r="CXG30" s="304"/>
      <c r="CXH30" s="304"/>
      <c r="CXI30" s="304"/>
      <c r="CXJ30" s="304"/>
      <c r="CXK30" s="304"/>
      <c r="CXL30" s="304"/>
      <c r="CXM30" s="304"/>
      <c r="CXN30" s="304"/>
      <c r="CXO30" s="304"/>
      <c r="CXP30" s="304"/>
      <c r="CXQ30" s="304"/>
      <c r="CXR30" s="304"/>
      <c r="CXS30" s="304"/>
      <c r="CXT30" s="304"/>
      <c r="CXU30" s="304"/>
      <c r="CXV30" s="304"/>
      <c r="CXW30" s="304"/>
      <c r="CXX30" s="304"/>
      <c r="CXY30" s="304"/>
      <c r="CXZ30" s="304"/>
      <c r="CYA30" s="304"/>
      <c r="CYB30" s="304"/>
      <c r="CYC30" s="304"/>
      <c r="CYD30" s="304"/>
      <c r="CYE30" s="304"/>
      <c r="CYF30" s="304"/>
      <c r="CYG30" s="304"/>
      <c r="CYH30" s="304"/>
      <c r="CYI30" s="304"/>
      <c r="CYJ30" s="304"/>
      <c r="CYK30" s="304"/>
      <c r="CYL30" s="304"/>
      <c r="CYM30" s="304"/>
      <c r="CYN30" s="304"/>
      <c r="CYO30" s="304"/>
      <c r="CYP30" s="304"/>
      <c r="CYQ30" s="304"/>
      <c r="CYR30" s="304"/>
      <c r="CYS30" s="304"/>
      <c r="CYT30" s="304"/>
      <c r="CYU30" s="304"/>
      <c r="CYV30" s="304"/>
      <c r="CYW30" s="304"/>
      <c r="CYX30" s="304"/>
      <c r="CYY30" s="304"/>
      <c r="CYZ30" s="304"/>
      <c r="CZA30" s="304"/>
      <c r="CZB30" s="304"/>
      <c r="CZC30" s="304"/>
      <c r="CZD30" s="304"/>
      <c r="CZE30" s="304"/>
      <c r="CZF30" s="304"/>
      <c r="CZG30" s="304"/>
      <c r="CZH30" s="304"/>
      <c r="CZI30" s="304"/>
      <c r="CZJ30" s="304"/>
      <c r="CZK30" s="304"/>
      <c r="CZL30" s="304"/>
      <c r="CZM30" s="304"/>
      <c r="CZN30" s="304"/>
      <c r="CZO30" s="304"/>
      <c r="CZP30" s="304"/>
      <c r="CZQ30" s="304"/>
      <c r="CZR30" s="304"/>
      <c r="CZS30" s="304"/>
      <c r="CZT30" s="304"/>
      <c r="CZU30" s="304"/>
      <c r="CZV30" s="304"/>
      <c r="CZW30" s="304"/>
      <c r="CZX30" s="304"/>
      <c r="CZY30" s="304"/>
      <c r="CZZ30" s="304"/>
      <c r="DAA30" s="304"/>
      <c r="DAB30" s="304"/>
      <c r="DAC30" s="304"/>
      <c r="DAD30" s="304"/>
      <c r="DAE30" s="304"/>
      <c r="DAF30" s="304"/>
      <c r="DAG30" s="304"/>
      <c r="DAH30" s="304"/>
      <c r="DAI30" s="304"/>
      <c r="DAJ30" s="304"/>
      <c r="DAK30" s="304"/>
      <c r="DAL30" s="304"/>
      <c r="DAM30" s="304"/>
      <c r="DAN30" s="304"/>
      <c r="DAO30" s="304"/>
      <c r="DAP30" s="304"/>
      <c r="DAQ30" s="304"/>
      <c r="DAR30" s="304"/>
      <c r="DAS30" s="304"/>
      <c r="DAT30" s="304"/>
      <c r="DAU30" s="304"/>
      <c r="DAV30" s="304"/>
      <c r="DAW30" s="304"/>
      <c r="DAX30" s="304"/>
      <c r="DAY30" s="304"/>
      <c r="DAZ30" s="304"/>
      <c r="DBA30" s="304"/>
      <c r="DBB30" s="304"/>
      <c r="DBC30" s="304"/>
      <c r="DBD30" s="304"/>
      <c r="DBE30" s="304"/>
      <c r="DBF30" s="304"/>
      <c r="DBG30" s="304"/>
      <c r="DBH30" s="304"/>
      <c r="DBI30" s="304"/>
      <c r="DBJ30" s="304"/>
      <c r="DBK30" s="304"/>
      <c r="DBL30" s="304"/>
      <c r="DBM30" s="304"/>
      <c r="DBN30" s="304"/>
      <c r="DBO30" s="304"/>
      <c r="DBP30" s="304"/>
      <c r="DBQ30" s="304"/>
      <c r="DBR30" s="304"/>
      <c r="DBS30" s="304"/>
      <c r="DBT30" s="304"/>
      <c r="DBU30" s="304"/>
      <c r="DBV30" s="304"/>
      <c r="DBW30" s="304"/>
      <c r="DBX30" s="304"/>
      <c r="DBY30" s="304"/>
      <c r="DBZ30" s="304"/>
      <c r="DCA30" s="304"/>
      <c r="DCB30" s="304"/>
      <c r="DCC30" s="304"/>
      <c r="DCD30" s="304"/>
      <c r="DCE30" s="304"/>
      <c r="DCF30" s="304"/>
      <c r="DCG30" s="304"/>
      <c r="DCH30" s="304"/>
      <c r="DCI30" s="304"/>
      <c r="DCJ30" s="304"/>
      <c r="DCK30" s="304"/>
      <c r="DCL30" s="304"/>
      <c r="DCM30" s="304"/>
      <c r="DCN30" s="304"/>
      <c r="DCO30" s="304"/>
      <c r="DCP30" s="304"/>
      <c r="DCQ30" s="304"/>
      <c r="DCR30" s="304"/>
      <c r="DCS30" s="304"/>
      <c r="DCT30" s="304"/>
      <c r="DCU30" s="304"/>
      <c r="DCV30" s="304"/>
      <c r="DCW30" s="304"/>
      <c r="DCX30" s="304"/>
      <c r="DCY30" s="304"/>
      <c r="DCZ30" s="304"/>
      <c r="DDA30" s="304"/>
      <c r="DDB30" s="304"/>
      <c r="DDC30" s="304"/>
      <c r="DDD30" s="304"/>
      <c r="DDE30" s="304"/>
      <c r="DDF30" s="304"/>
      <c r="DDG30" s="304"/>
      <c r="DDH30" s="304"/>
      <c r="DDI30" s="304"/>
      <c r="DDJ30" s="304"/>
      <c r="DDK30" s="304"/>
      <c r="DDL30" s="304"/>
      <c r="DDM30" s="304"/>
      <c r="DDN30" s="304"/>
      <c r="DDO30" s="304"/>
      <c r="DDP30" s="304"/>
      <c r="DDQ30" s="304"/>
      <c r="DDR30" s="304"/>
      <c r="DDS30" s="304"/>
      <c r="DDT30" s="304"/>
      <c r="DDU30" s="304"/>
      <c r="DDV30" s="304"/>
      <c r="DDW30" s="304"/>
      <c r="DDX30" s="304"/>
      <c r="DDY30" s="304"/>
      <c r="DDZ30" s="304"/>
      <c r="DEA30" s="304"/>
      <c r="DEB30" s="304"/>
      <c r="DEC30" s="304"/>
      <c r="DED30" s="304"/>
      <c r="DEE30" s="304"/>
      <c r="DEF30" s="304"/>
      <c r="DEG30" s="304"/>
      <c r="DEH30" s="304"/>
      <c r="DEI30" s="304"/>
      <c r="DEJ30" s="304"/>
      <c r="DEK30" s="304"/>
      <c r="DEL30" s="304"/>
      <c r="DEM30" s="304"/>
      <c r="DEN30" s="304"/>
      <c r="DEO30" s="304"/>
      <c r="DEP30" s="304"/>
      <c r="DEQ30" s="304"/>
      <c r="DER30" s="304"/>
      <c r="DES30" s="304"/>
      <c r="DET30" s="304"/>
      <c r="DEU30" s="304"/>
      <c r="DEV30" s="304"/>
      <c r="DEW30" s="304"/>
      <c r="DEX30" s="304"/>
      <c r="DEY30" s="304"/>
      <c r="DEZ30" s="304"/>
      <c r="DFA30" s="304"/>
      <c r="DFB30" s="304"/>
      <c r="DFC30" s="304"/>
      <c r="DFD30" s="304"/>
      <c r="DFE30" s="304"/>
      <c r="DFF30" s="304"/>
      <c r="DFG30" s="304"/>
      <c r="DFH30" s="304"/>
      <c r="DFI30" s="304"/>
      <c r="DFJ30" s="304"/>
      <c r="DFK30" s="304"/>
      <c r="DFL30" s="304"/>
      <c r="DFM30" s="304"/>
      <c r="DFN30" s="304"/>
      <c r="DFO30" s="304"/>
      <c r="DFP30" s="304"/>
      <c r="DFQ30" s="304"/>
      <c r="DFR30" s="304"/>
      <c r="DFS30" s="304"/>
      <c r="DFT30" s="304"/>
      <c r="DFU30" s="304"/>
      <c r="DFV30" s="304"/>
      <c r="DFW30" s="304"/>
      <c r="DFX30" s="304"/>
      <c r="DFY30" s="304"/>
      <c r="DFZ30" s="304"/>
      <c r="DGA30" s="304"/>
      <c r="DGB30" s="304"/>
      <c r="DGC30" s="304"/>
      <c r="DGD30" s="304"/>
      <c r="DGE30" s="304"/>
      <c r="DGF30" s="304"/>
      <c r="DGG30" s="304"/>
      <c r="DGH30" s="304"/>
      <c r="DGI30" s="304"/>
      <c r="DGJ30" s="304"/>
      <c r="DGK30" s="304"/>
      <c r="DGL30" s="304"/>
      <c r="DGM30" s="304"/>
      <c r="DGN30" s="304"/>
      <c r="DGO30" s="304"/>
      <c r="DGP30" s="304"/>
      <c r="DGQ30" s="304"/>
      <c r="DGR30" s="304"/>
      <c r="DGS30" s="304"/>
      <c r="DGT30" s="304"/>
      <c r="DGU30" s="304"/>
      <c r="DGV30" s="304"/>
      <c r="DGW30" s="304"/>
      <c r="DGX30" s="304"/>
      <c r="DGY30" s="304"/>
      <c r="DGZ30" s="304"/>
      <c r="DHA30" s="304"/>
      <c r="DHB30" s="304"/>
      <c r="DHC30" s="304"/>
      <c r="DHD30" s="304"/>
      <c r="DHE30" s="304"/>
      <c r="DHF30" s="304"/>
      <c r="DHG30" s="304"/>
      <c r="DHH30" s="304"/>
      <c r="DHI30" s="304"/>
      <c r="DHJ30" s="304"/>
      <c r="DHK30" s="304"/>
      <c r="DHL30" s="304"/>
      <c r="DHM30" s="304"/>
      <c r="DHN30" s="304"/>
      <c r="DHO30" s="304"/>
      <c r="DHP30" s="304"/>
      <c r="DHQ30" s="304"/>
      <c r="DHR30" s="304"/>
      <c r="DHS30" s="304"/>
      <c r="DHT30" s="304"/>
      <c r="DHU30" s="304"/>
      <c r="DHV30" s="304"/>
      <c r="DHW30" s="304"/>
      <c r="DHX30" s="304"/>
      <c r="DHY30" s="304"/>
      <c r="DHZ30" s="304"/>
      <c r="DIA30" s="304"/>
      <c r="DIB30" s="304"/>
      <c r="DIC30" s="304"/>
      <c r="DID30" s="304"/>
      <c r="DIE30" s="304"/>
      <c r="DIF30" s="304"/>
      <c r="DIG30" s="304"/>
      <c r="DIH30" s="304"/>
      <c r="DII30" s="304"/>
      <c r="DIJ30" s="304"/>
      <c r="DIK30" s="304"/>
      <c r="DIL30" s="304"/>
      <c r="DIM30" s="304"/>
      <c r="DIN30" s="304"/>
      <c r="DIO30" s="304"/>
      <c r="DIP30" s="304"/>
      <c r="DIQ30" s="304"/>
      <c r="DIR30" s="304"/>
      <c r="DIS30" s="304"/>
      <c r="DIT30" s="304"/>
      <c r="DIU30" s="304"/>
      <c r="DIV30" s="304"/>
      <c r="DIW30" s="304"/>
      <c r="DIX30" s="304"/>
      <c r="DIY30" s="304"/>
      <c r="DIZ30" s="304"/>
      <c r="DJA30" s="304"/>
      <c r="DJB30" s="304"/>
      <c r="DJC30" s="304"/>
      <c r="DJD30" s="304"/>
      <c r="DJE30" s="304"/>
      <c r="DJF30" s="304"/>
      <c r="DJG30" s="304"/>
      <c r="DJH30" s="304"/>
      <c r="DJI30" s="304"/>
      <c r="DJJ30" s="304"/>
      <c r="DJK30" s="304"/>
      <c r="DJL30" s="304"/>
      <c r="DJM30" s="304"/>
      <c r="DJN30" s="304"/>
      <c r="DJO30" s="304"/>
      <c r="DJP30" s="304"/>
      <c r="DJQ30" s="304"/>
      <c r="DJR30" s="304"/>
      <c r="DJS30" s="304"/>
      <c r="DJT30" s="304"/>
      <c r="DJU30" s="304"/>
      <c r="DJV30" s="304"/>
      <c r="DJW30" s="304"/>
      <c r="DJX30" s="304"/>
      <c r="DJY30" s="304"/>
      <c r="DJZ30" s="304"/>
      <c r="DKA30" s="304"/>
      <c r="DKB30" s="304"/>
      <c r="DKC30" s="304"/>
      <c r="DKD30" s="304"/>
      <c r="DKE30" s="304"/>
      <c r="DKF30" s="304"/>
      <c r="DKG30" s="304"/>
      <c r="DKH30" s="304"/>
      <c r="DKI30" s="304"/>
      <c r="DKJ30" s="304"/>
      <c r="DKK30" s="304"/>
      <c r="DKL30" s="304"/>
      <c r="DKM30" s="304"/>
      <c r="DKN30" s="304"/>
      <c r="DKO30" s="304"/>
      <c r="DKP30" s="304"/>
      <c r="DKQ30" s="304"/>
      <c r="DKR30" s="304"/>
      <c r="DKS30" s="304"/>
      <c r="DKT30" s="304"/>
      <c r="DKU30" s="304"/>
      <c r="DKV30" s="304"/>
      <c r="DKW30" s="304"/>
      <c r="DKX30" s="304"/>
      <c r="DKY30" s="304"/>
      <c r="DKZ30" s="304"/>
      <c r="DLA30" s="304"/>
      <c r="DLB30" s="304"/>
      <c r="DLC30" s="304"/>
      <c r="DLD30" s="304"/>
      <c r="DLE30" s="304"/>
      <c r="DLF30" s="304"/>
      <c r="DLG30" s="304"/>
      <c r="DLH30" s="304"/>
      <c r="DLI30" s="304"/>
      <c r="DLJ30" s="304"/>
      <c r="DLK30" s="304"/>
      <c r="DLL30" s="304"/>
      <c r="DLM30" s="304"/>
      <c r="DLN30" s="304"/>
      <c r="DLO30" s="304"/>
      <c r="DLP30" s="304"/>
      <c r="DLQ30" s="304"/>
      <c r="DLR30" s="304"/>
      <c r="DLS30" s="304"/>
      <c r="DLT30" s="304"/>
      <c r="DLU30" s="304"/>
      <c r="DLV30" s="304"/>
      <c r="DLW30" s="304"/>
      <c r="DLX30" s="304"/>
      <c r="DLY30" s="304"/>
      <c r="DLZ30" s="304"/>
      <c r="DMA30" s="304"/>
      <c r="DMB30" s="304"/>
      <c r="DMC30" s="304"/>
      <c r="DMD30" s="304"/>
      <c r="DME30" s="304"/>
      <c r="DMF30" s="304"/>
      <c r="DMG30" s="304"/>
      <c r="DMH30" s="304"/>
      <c r="DMI30" s="304"/>
      <c r="DMJ30" s="304"/>
      <c r="DMK30" s="304"/>
      <c r="DML30" s="304"/>
      <c r="DMM30" s="304"/>
      <c r="DMN30" s="304"/>
      <c r="DMO30" s="304"/>
      <c r="DMP30" s="304"/>
      <c r="DMQ30" s="304"/>
      <c r="DMR30" s="304"/>
      <c r="DMS30" s="304"/>
      <c r="DMT30" s="304"/>
      <c r="DMU30" s="304"/>
      <c r="DMV30" s="304"/>
      <c r="DMW30" s="304"/>
      <c r="DMX30" s="304"/>
      <c r="DMY30" s="304"/>
      <c r="DMZ30" s="304"/>
      <c r="DNA30" s="304"/>
      <c r="DNB30" s="304"/>
      <c r="DNC30" s="304"/>
      <c r="DND30" s="304"/>
      <c r="DNE30" s="304"/>
      <c r="DNF30" s="304"/>
      <c r="DNG30" s="304"/>
      <c r="DNH30" s="304"/>
      <c r="DNI30" s="304"/>
      <c r="DNJ30" s="304"/>
      <c r="DNK30" s="304"/>
      <c r="DNL30" s="304"/>
      <c r="DNM30" s="304"/>
      <c r="DNN30" s="304"/>
      <c r="DNO30" s="304"/>
      <c r="DNP30" s="304"/>
      <c r="DNQ30" s="304"/>
      <c r="DNR30" s="304"/>
      <c r="DNS30" s="304"/>
      <c r="DNT30" s="304"/>
      <c r="DNU30" s="304"/>
      <c r="DNV30" s="304"/>
      <c r="DNW30" s="304"/>
      <c r="DNX30" s="304"/>
      <c r="DNY30" s="304"/>
      <c r="DNZ30" s="304"/>
      <c r="DOA30" s="304"/>
      <c r="DOB30" s="304"/>
      <c r="DOC30" s="304"/>
      <c r="DOD30" s="304"/>
      <c r="DOE30" s="304"/>
      <c r="DOF30" s="304"/>
      <c r="DOG30" s="304"/>
      <c r="DOH30" s="304"/>
      <c r="DOI30" s="304"/>
      <c r="DOJ30" s="304"/>
      <c r="DOK30" s="304"/>
      <c r="DOL30" s="304"/>
      <c r="DOM30" s="304"/>
      <c r="DON30" s="304"/>
      <c r="DOO30" s="304"/>
      <c r="DOP30" s="304"/>
      <c r="DOQ30" s="304"/>
      <c r="DOR30" s="304"/>
      <c r="DOS30" s="304"/>
      <c r="DOT30" s="304"/>
      <c r="DOU30" s="304"/>
      <c r="DOV30" s="304"/>
      <c r="DOW30" s="304"/>
      <c r="DOX30" s="304"/>
      <c r="DOY30" s="304"/>
      <c r="DOZ30" s="304"/>
      <c r="DPA30" s="304"/>
      <c r="DPB30" s="304"/>
      <c r="DPC30" s="304"/>
      <c r="DPD30" s="304"/>
      <c r="DPE30" s="304"/>
      <c r="DPF30" s="304"/>
      <c r="DPG30" s="304"/>
      <c r="DPH30" s="304"/>
      <c r="DPI30" s="304"/>
      <c r="DPJ30" s="304"/>
      <c r="DPK30" s="304"/>
      <c r="DPL30" s="304"/>
      <c r="DPM30" s="304"/>
      <c r="DPN30" s="304"/>
      <c r="DPO30" s="304"/>
      <c r="DPP30" s="304"/>
      <c r="DPQ30" s="304"/>
      <c r="DPR30" s="304"/>
      <c r="DPS30" s="304"/>
      <c r="DPT30" s="304"/>
      <c r="DPU30" s="304"/>
      <c r="DPV30" s="304"/>
      <c r="DPW30" s="304"/>
      <c r="DPX30" s="304"/>
      <c r="DPY30" s="304"/>
      <c r="DPZ30" s="304"/>
      <c r="DQA30" s="304"/>
      <c r="DQB30" s="304"/>
      <c r="DQC30" s="304"/>
      <c r="DQD30" s="304"/>
      <c r="DQE30" s="304"/>
      <c r="DQF30" s="304"/>
      <c r="DQG30" s="304"/>
      <c r="DQH30" s="304"/>
      <c r="DQI30" s="304"/>
      <c r="DQJ30" s="304"/>
      <c r="DQK30" s="304"/>
      <c r="DQL30" s="304"/>
      <c r="DQM30" s="304"/>
      <c r="DQN30" s="304"/>
      <c r="DQO30" s="304"/>
      <c r="DQP30" s="304"/>
      <c r="DQQ30" s="304"/>
      <c r="DQR30" s="304"/>
      <c r="DQS30" s="304"/>
      <c r="DQT30" s="304"/>
      <c r="DQU30" s="304"/>
      <c r="DQV30" s="304"/>
      <c r="DQW30" s="304"/>
      <c r="DQX30" s="304"/>
      <c r="DQY30" s="304"/>
      <c r="DQZ30" s="304"/>
      <c r="DRA30" s="304"/>
      <c r="DRB30" s="304"/>
      <c r="DRC30" s="304"/>
      <c r="DRD30" s="304"/>
      <c r="DRE30" s="304"/>
      <c r="DRF30" s="304"/>
      <c r="DRG30" s="304"/>
      <c r="DRH30" s="304"/>
      <c r="DRI30" s="304"/>
      <c r="DRJ30" s="304"/>
      <c r="DRK30" s="304"/>
      <c r="DRL30" s="304"/>
      <c r="DRM30" s="304"/>
      <c r="DRN30" s="304"/>
      <c r="DRO30" s="304"/>
      <c r="DRP30" s="304"/>
      <c r="DRQ30" s="304"/>
      <c r="DRR30" s="304"/>
      <c r="DRS30" s="304"/>
      <c r="DRT30" s="304"/>
      <c r="DRU30" s="304"/>
      <c r="DRV30" s="304"/>
      <c r="DRW30" s="304"/>
      <c r="DRX30" s="304"/>
      <c r="DRY30" s="304"/>
      <c r="DRZ30" s="304"/>
      <c r="DSA30" s="304"/>
      <c r="DSB30" s="304"/>
      <c r="DSC30" s="304"/>
      <c r="DSD30" s="304"/>
      <c r="DSE30" s="304"/>
      <c r="DSF30" s="304"/>
      <c r="DSG30" s="304"/>
      <c r="DSH30" s="304"/>
      <c r="DSI30" s="304"/>
      <c r="DSJ30" s="304"/>
      <c r="DSK30" s="304"/>
      <c r="DSL30" s="304"/>
      <c r="DSM30" s="304"/>
      <c r="DSN30" s="304"/>
      <c r="DSO30" s="304"/>
      <c r="DSP30" s="304"/>
      <c r="DSQ30" s="304"/>
      <c r="DSR30" s="304"/>
      <c r="DSS30" s="304"/>
      <c r="DST30" s="304"/>
      <c r="DSU30" s="304"/>
      <c r="DSV30" s="304"/>
      <c r="DSW30" s="304"/>
      <c r="DSX30" s="304"/>
      <c r="DSY30" s="304"/>
      <c r="DSZ30" s="304"/>
      <c r="DTA30" s="304"/>
      <c r="DTB30" s="304"/>
      <c r="DTC30" s="304"/>
      <c r="DTD30" s="304"/>
      <c r="DTE30" s="304"/>
      <c r="DTF30" s="304"/>
      <c r="DTG30" s="304"/>
      <c r="DTH30" s="304"/>
      <c r="DTI30" s="304"/>
      <c r="DTJ30" s="304"/>
      <c r="DTK30" s="304"/>
      <c r="DTL30" s="304"/>
      <c r="DTM30" s="304"/>
      <c r="DTN30" s="304"/>
      <c r="DTO30" s="304"/>
      <c r="DTP30" s="304"/>
      <c r="DTQ30" s="304"/>
      <c r="DTR30" s="304"/>
      <c r="DTS30" s="304"/>
      <c r="DTT30" s="304"/>
      <c r="DTU30" s="304"/>
      <c r="DTV30" s="304"/>
      <c r="DTW30" s="304"/>
      <c r="DTX30" s="304"/>
      <c r="DTY30" s="304"/>
      <c r="DTZ30" s="304"/>
      <c r="DUA30" s="304"/>
      <c r="DUB30" s="304"/>
      <c r="DUC30" s="304"/>
      <c r="DUD30" s="304"/>
      <c r="DUE30" s="304"/>
      <c r="DUF30" s="304"/>
      <c r="DUG30" s="304"/>
      <c r="DUH30" s="304"/>
      <c r="DUI30" s="304"/>
      <c r="DUJ30" s="304"/>
      <c r="DUK30" s="304"/>
      <c r="DUL30" s="304"/>
      <c r="DUM30" s="304"/>
      <c r="DUN30" s="304"/>
      <c r="DUO30" s="304"/>
      <c r="DUP30" s="304"/>
      <c r="DUQ30" s="304"/>
      <c r="DUR30" s="304"/>
      <c r="DUS30" s="304"/>
      <c r="DUT30" s="304"/>
      <c r="DUU30" s="304"/>
      <c r="DUV30" s="304"/>
      <c r="DUW30" s="304"/>
      <c r="DUX30" s="304"/>
      <c r="DUY30" s="304"/>
      <c r="DUZ30" s="304"/>
      <c r="DVA30" s="304"/>
      <c r="DVB30" s="304"/>
      <c r="DVC30" s="304"/>
      <c r="DVD30" s="304"/>
      <c r="DVE30" s="304"/>
      <c r="DVF30" s="304"/>
      <c r="DVG30" s="304"/>
      <c r="DVH30" s="304"/>
      <c r="DVI30" s="304"/>
      <c r="DVJ30" s="304"/>
      <c r="DVK30" s="304"/>
      <c r="DVL30" s="304"/>
      <c r="DVM30" s="304"/>
      <c r="DVN30" s="304"/>
      <c r="DVO30" s="304"/>
      <c r="DVP30" s="304"/>
      <c r="DVQ30" s="304"/>
      <c r="DVR30" s="304"/>
      <c r="DVS30" s="304"/>
      <c r="DVT30" s="304"/>
      <c r="DVU30" s="304"/>
      <c r="DVV30" s="304"/>
      <c r="DVW30" s="304"/>
      <c r="DVX30" s="304"/>
      <c r="DVY30" s="304"/>
      <c r="DVZ30" s="304"/>
      <c r="DWA30" s="304"/>
      <c r="DWB30" s="304"/>
      <c r="DWC30" s="304"/>
      <c r="DWD30" s="304"/>
      <c r="DWE30" s="304"/>
      <c r="DWF30" s="304"/>
      <c r="DWG30" s="304"/>
      <c r="DWH30" s="304"/>
      <c r="DWI30" s="304"/>
      <c r="DWJ30" s="304"/>
      <c r="DWK30" s="304"/>
      <c r="DWL30" s="304"/>
      <c r="DWM30" s="304"/>
      <c r="DWN30" s="304"/>
      <c r="DWO30" s="304"/>
      <c r="DWP30" s="304"/>
      <c r="DWQ30" s="304"/>
      <c r="DWR30" s="304"/>
      <c r="DWS30" s="304"/>
      <c r="DWT30" s="304"/>
      <c r="DWU30" s="304"/>
      <c r="DWV30" s="304"/>
      <c r="DWW30" s="304"/>
      <c r="DWX30" s="304"/>
      <c r="DWY30" s="304"/>
      <c r="DWZ30" s="304"/>
      <c r="DXA30" s="304"/>
      <c r="DXB30" s="304"/>
      <c r="DXC30" s="304"/>
      <c r="DXD30" s="304"/>
      <c r="DXE30" s="304"/>
      <c r="DXF30" s="304"/>
      <c r="DXG30" s="304"/>
      <c r="DXH30" s="304"/>
      <c r="DXI30" s="304"/>
      <c r="DXJ30" s="304"/>
      <c r="DXK30" s="304"/>
      <c r="DXL30" s="304"/>
      <c r="DXM30" s="304"/>
      <c r="DXN30" s="304"/>
      <c r="DXO30" s="304"/>
      <c r="DXP30" s="304"/>
      <c r="DXQ30" s="304"/>
      <c r="DXR30" s="304"/>
      <c r="DXS30" s="304"/>
      <c r="DXT30" s="304"/>
      <c r="DXU30" s="304"/>
      <c r="DXV30" s="304"/>
      <c r="DXW30" s="304"/>
      <c r="DXX30" s="304"/>
      <c r="DXY30" s="304"/>
      <c r="DXZ30" s="304"/>
      <c r="DYA30" s="304"/>
      <c r="DYB30" s="304"/>
      <c r="DYC30" s="304"/>
      <c r="DYD30" s="304"/>
      <c r="DYE30" s="304"/>
      <c r="DYF30" s="304"/>
      <c r="DYG30" s="304"/>
      <c r="DYH30" s="304"/>
      <c r="DYI30" s="304"/>
      <c r="DYJ30" s="304"/>
      <c r="DYK30" s="304"/>
      <c r="DYL30" s="304"/>
      <c r="DYM30" s="304"/>
      <c r="DYN30" s="304"/>
      <c r="DYO30" s="304"/>
      <c r="DYP30" s="304"/>
      <c r="DYQ30" s="304"/>
      <c r="DYR30" s="304"/>
      <c r="DYS30" s="304"/>
      <c r="DYT30" s="304"/>
      <c r="DYU30" s="304"/>
      <c r="DYV30" s="304"/>
      <c r="DYW30" s="304"/>
      <c r="DYX30" s="304"/>
      <c r="DYY30" s="304"/>
      <c r="DYZ30" s="304"/>
      <c r="DZA30" s="304"/>
      <c r="DZB30" s="304"/>
      <c r="DZC30" s="304"/>
      <c r="DZD30" s="304"/>
      <c r="DZE30" s="304"/>
      <c r="DZF30" s="304"/>
      <c r="DZG30" s="304"/>
      <c r="DZH30" s="304"/>
      <c r="DZI30" s="304"/>
      <c r="DZJ30" s="304"/>
      <c r="DZK30" s="304"/>
      <c r="DZL30" s="304"/>
      <c r="DZM30" s="304"/>
      <c r="DZN30" s="304"/>
      <c r="DZO30" s="304"/>
      <c r="DZP30" s="304"/>
      <c r="DZQ30" s="304"/>
      <c r="DZR30" s="304"/>
      <c r="DZS30" s="304"/>
      <c r="DZT30" s="304"/>
      <c r="DZU30" s="304"/>
      <c r="DZV30" s="304"/>
      <c r="DZW30" s="304"/>
      <c r="DZX30" s="304"/>
      <c r="DZY30" s="304"/>
      <c r="DZZ30" s="304"/>
      <c r="EAA30" s="304"/>
      <c r="EAB30" s="304"/>
      <c r="EAC30" s="304"/>
      <c r="EAD30" s="304"/>
      <c r="EAE30" s="304"/>
      <c r="EAF30" s="304"/>
      <c r="EAG30" s="304"/>
      <c r="EAH30" s="304"/>
      <c r="EAI30" s="304"/>
      <c r="EAJ30" s="304"/>
      <c r="EAK30" s="304"/>
      <c r="EAL30" s="304"/>
      <c r="EAM30" s="304"/>
      <c r="EAN30" s="304"/>
      <c r="EAO30" s="304"/>
      <c r="EAP30" s="304"/>
      <c r="EAQ30" s="304"/>
      <c r="EAR30" s="304"/>
      <c r="EAS30" s="304"/>
      <c r="EAT30" s="304"/>
      <c r="EAU30" s="304"/>
      <c r="EAV30" s="304"/>
      <c r="EAW30" s="304"/>
      <c r="EAX30" s="304"/>
      <c r="EAY30" s="304"/>
      <c r="EAZ30" s="304"/>
      <c r="EBA30" s="304"/>
      <c r="EBB30" s="304"/>
      <c r="EBC30" s="304"/>
      <c r="EBD30" s="304"/>
      <c r="EBE30" s="304"/>
      <c r="EBF30" s="304"/>
      <c r="EBG30" s="304"/>
      <c r="EBH30" s="304"/>
      <c r="EBI30" s="304"/>
      <c r="EBJ30" s="304"/>
      <c r="EBK30" s="304"/>
      <c r="EBL30" s="304"/>
      <c r="EBM30" s="304"/>
      <c r="EBN30" s="304"/>
      <c r="EBO30" s="304"/>
      <c r="EBP30" s="304"/>
      <c r="EBQ30" s="304"/>
      <c r="EBR30" s="304"/>
      <c r="EBS30" s="304"/>
      <c r="EBT30" s="304"/>
      <c r="EBU30" s="304"/>
      <c r="EBV30" s="304"/>
      <c r="EBW30" s="304"/>
      <c r="EBX30" s="304"/>
      <c r="EBY30" s="304"/>
      <c r="EBZ30" s="304"/>
      <c r="ECA30" s="304"/>
      <c r="ECB30" s="304"/>
      <c r="ECC30" s="304"/>
      <c r="ECD30" s="304"/>
      <c r="ECE30" s="304"/>
      <c r="ECF30" s="304"/>
      <c r="ECG30" s="304"/>
      <c r="ECH30" s="304"/>
      <c r="ECI30" s="304"/>
      <c r="ECJ30" s="304"/>
      <c r="ECK30" s="304"/>
      <c r="ECL30" s="304"/>
      <c r="ECM30" s="304"/>
      <c r="ECN30" s="304"/>
      <c r="ECO30" s="304"/>
      <c r="ECP30" s="304"/>
      <c r="ECQ30" s="304"/>
      <c r="ECR30" s="304"/>
      <c r="ECS30" s="304"/>
      <c r="ECT30" s="304"/>
      <c r="ECU30" s="304"/>
      <c r="ECV30" s="304"/>
      <c r="ECW30" s="304"/>
      <c r="ECX30" s="304"/>
      <c r="ECY30" s="304"/>
      <c r="ECZ30" s="304"/>
      <c r="EDA30" s="304"/>
      <c r="EDB30" s="304"/>
      <c r="EDC30" s="304"/>
      <c r="EDD30" s="304"/>
      <c r="EDE30" s="304"/>
      <c r="EDF30" s="304"/>
      <c r="EDG30" s="304"/>
      <c r="EDH30" s="304"/>
      <c r="EDI30" s="304"/>
      <c r="EDJ30" s="304"/>
      <c r="EDK30" s="304"/>
      <c r="EDL30" s="304"/>
      <c r="EDM30" s="304"/>
      <c r="EDN30" s="304"/>
      <c r="EDO30" s="304"/>
      <c r="EDP30" s="304"/>
      <c r="EDQ30" s="304"/>
      <c r="EDR30" s="304"/>
      <c r="EDS30" s="304"/>
      <c r="EDT30" s="304"/>
      <c r="EDU30" s="304"/>
      <c r="EDV30" s="304"/>
      <c r="EDW30" s="304"/>
      <c r="EDX30" s="304"/>
      <c r="EDY30" s="304"/>
      <c r="EDZ30" s="304"/>
      <c r="EEA30" s="304"/>
      <c r="EEB30" s="304"/>
      <c r="EEC30" s="304"/>
      <c r="EED30" s="304"/>
      <c r="EEE30" s="304"/>
      <c r="EEF30" s="304"/>
      <c r="EEG30" s="304"/>
      <c r="EEH30" s="304"/>
      <c r="EEI30" s="304"/>
      <c r="EEJ30" s="304"/>
      <c r="EEK30" s="304"/>
      <c r="EEL30" s="304"/>
      <c r="EEM30" s="304"/>
      <c r="EEN30" s="304"/>
      <c r="EEO30" s="304"/>
      <c r="EEP30" s="304"/>
      <c r="EEQ30" s="304"/>
      <c r="EER30" s="304"/>
      <c r="EES30" s="304"/>
      <c r="EET30" s="304"/>
      <c r="EEU30" s="304"/>
      <c r="EEV30" s="304"/>
      <c r="EEW30" s="304"/>
      <c r="EEX30" s="304"/>
      <c r="EEY30" s="304"/>
      <c r="EEZ30" s="304"/>
      <c r="EFA30" s="304"/>
      <c r="EFB30" s="304"/>
      <c r="EFC30" s="304"/>
      <c r="EFD30" s="304"/>
      <c r="EFE30" s="304"/>
      <c r="EFF30" s="304"/>
      <c r="EFG30" s="304"/>
      <c r="EFH30" s="304"/>
      <c r="EFI30" s="304"/>
      <c r="EFJ30" s="304"/>
      <c r="EFK30" s="304"/>
      <c r="EFL30" s="304"/>
      <c r="EFM30" s="304"/>
      <c r="EFN30" s="304"/>
      <c r="EFO30" s="304"/>
      <c r="EFP30" s="304"/>
      <c r="EFQ30" s="304"/>
      <c r="EFR30" s="304"/>
      <c r="EFS30" s="304"/>
      <c r="EFT30" s="304"/>
      <c r="EFU30" s="304"/>
      <c r="EFV30" s="304"/>
      <c r="EFW30" s="304"/>
      <c r="EFX30" s="304"/>
      <c r="EFY30" s="304"/>
      <c r="EFZ30" s="304"/>
      <c r="EGA30" s="304"/>
      <c r="EGB30" s="304"/>
      <c r="EGC30" s="304"/>
      <c r="EGD30" s="304"/>
      <c r="EGE30" s="304"/>
      <c r="EGF30" s="304"/>
      <c r="EGG30" s="304"/>
      <c r="EGH30" s="304"/>
      <c r="EGI30" s="304"/>
      <c r="EGJ30" s="304"/>
      <c r="EGK30" s="304"/>
      <c r="EGL30" s="304"/>
      <c r="EGM30" s="304"/>
      <c r="EGN30" s="304"/>
      <c r="EGO30" s="304"/>
      <c r="EGP30" s="304"/>
      <c r="EGQ30" s="304"/>
      <c r="EGR30" s="304"/>
      <c r="EGS30" s="304"/>
      <c r="EGT30" s="304"/>
      <c r="EGU30" s="304"/>
      <c r="EGV30" s="304"/>
      <c r="EGW30" s="304"/>
      <c r="EGX30" s="304"/>
      <c r="EGY30" s="304"/>
      <c r="EGZ30" s="304"/>
      <c r="EHA30" s="304"/>
      <c r="EHB30" s="304"/>
      <c r="EHC30" s="304"/>
      <c r="EHD30" s="304"/>
      <c r="EHE30" s="304"/>
      <c r="EHF30" s="304"/>
      <c r="EHG30" s="304"/>
      <c r="EHH30" s="304"/>
      <c r="EHI30" s="304"/>
      <c r="EHJ30" s="304"/>
      <c r="EHK30" s="304"/>
      <c r="EHL30" s="304"/>
      <c r="EHM30" s="304"/>
      <c r="EHN30" s="304"/>
      <c r="EHO30" s="304"/>
      <c r="EHP30" s="304"/>
      <c r="EHQ30" s="304"/>
      <c r="EHR30" s="304"/>
      <c r="EHS30" s="304"/>
      <c r="EHT30" s="304"/>
      <c r="EHU30" s="304"/>
      <c r="EHV30" s="304"/>
      <c r="EHW30" s="304"/>
      <c r="EHX30" s="304"/>
      <c r="EHY30" s="304"/>
      <c r="EHZ30" s="304"/>
      <c r="EIA30" s="304"/>
      <c r="EIB30" s="304"/>
      <c r="EIC30" s="304"/>
      <c r="EID30" s="304"/>
      <c r="EIE30" s="304"/>
      <c r="EIF30" s="304"/>
      <c r="EIG30" s="304"/>
      <c r="EIH30" s="304"/>
      <c r="EII30" s="304"/>
      <c r="EIJ30" s="304"/>
      <c r="EIK30" s="304"/>
      <c r="EIL30" s="304"/>
      <c r="EIM30" s="304"/>
      <c r="EIN30" s="304"/>
      <c r="EIO30" s="304"/>
      <c r="EIP30" s="304"/>
      <c r="EIQ30" s="304"/>
      <c r="EIR30" s="304"/>
      <c r="EIS30" s="304"/>
      <c r="EIT30" s="304"/>
      <c r="EIU30" s="304"/>
      <c r="EIV30" s="304"/>
      <c r="EIW30" s="304"/>
      <c r="EIX30" s="304"/>
      <c r="EIY30" s="304"/>
      <c r="EIZ30" s="304"/>
      <c r="EJA30" s="304"/>
      <c r="EJB30" s="304"/>
      <c r="EJC30" s="304"/>
      <c r="EJD30" s="304"/>
      <c r="EJE30" s="304"/>
      <c r="EJF30" s="304"/>
      <c r="EJG30" s="304"/>
      <c r="EJH30" s="304"/>
      <c r="EJI30" s="304"/>
      <c r="EJJ30" s="304"/>
      <c r="EJK30" s="304"/>
      <c r="EJL30" s="304"/>
      <c r="EJM30" s="304"/>
      <c r="EJN30" s="304"/>
      <c r="EJO30" s="304"/>
      <c r="EJP30" s="304"/>
      <c r="EJQ30" s="304"/>
      <c r="EJR30" s="304"/>
      <c r="EJS30" s="304"/>
      <c r="EJT30" s="304"/>
      <c r="EJU30" s="304"/>
      <c r="EJV30" s="304"/>
      <c r="EJW30" s="304"/>
      <c r="EJX30" s="304"/>
      <c r="EJY30" s="304"/>
      <c r="EJZ30" s="304"/>
      <c r="EKA30" s="304"/>
      <c r="EKB30" s="304"/>
      <c r="EKC30" s="304"/>
      <c r="EKD30" s="304"/>
      <c r="EKE30" s="304"/>
      <c r="EKF30" s="304"/>
      <c r="EKG30" s="304"/>
      <c r="EKH30" s="304"/>
      <c r="EKI30" s="304"/>
      <c r="EKJ30" s="304"/>
      <c r="EKK30" s="304"/>
      <c r="EKL30" s="304"/>
      <c r="EKM30" s="304"/>
      <c r="EKN30" s="304"/>
      <c r="EKO30" s="304"/>
      <c r="EKP30" s="304"/>
      <c r="EKQ30" s="304"/>
      <c r="EKR30" s="304"/>
      <c r="EKS30" s="304"/>
      <c r="EKT30" s="304"/>
      <c r="EKU30" s="304"/>
      <c r="EKV30" s="304"/>
      <c r="EKW30" s="304"/>
      <c r="EKX30" s="304"/>
      <c r="EKY30" s="304"/>
      <c r="EKZ30" s="304"/>
      <c r="ELA30" s="304"/>
      <c r="ELB30" s="304"/>
      <c r="ELC30" s="304"/>
      <c r="ELD30" s="304"/>
      <c r="ELE30" s="304"/>
      <c r="ELF30" s="304"/>
      <c r="ELG30" s="304"/>
      <c r="ELH30" s="304"/>
      <c r="ELI30" s="304"/>
      <c r="ELJ30" s="304"/>
      <c r="ELK30" s="304"/>
      <c r="ELL30" s="304"/>
      <c r="ELM30" s="304"/>
      <c r="ELN30" s="304"/>
      <c r="ELO30" s="304"/>
      <c r="ELP30" s="304"/>
      <c r="ELQ30" s="304"/>
      <c r="ELR30" s="304"/>
      <c r="ELS30" s="304"/>
      <c r="ELT30" s="304"/>
      <c r="ELU30" s="304"/>
      <c r="ELV30" s="304"/>
      <c r="ELW30" s="304"/>
      <c r="ELX30" s="304"/>
      <c r="ELY30" s="304"/>
      <c r="ELZ30" s="304"/>
      <c r="EMA30" s="304"/>
      <c r="EMB30" s="304"/>
      <c r="EMC30" s="304"/>
      <c r="EMD30" s="304"/>
      <c r="EME30" s="304"/>
      <c r="EMF30" s="304"/>
      <c r="EMG30" s="304"/>
      <c r="EMH30" s="304"/>
      <c r="EMI30" s="304"/>
      <c r="EMJ30" s="304"/>
      <c r="EMK30" s="304"/>
      <c r="EML30" s="304"/>
      <c r="EMM30" s="304"/>
      <c r="EMN30" s="304"/>
      <c r="EMO30" s="304"/>
      <c r="EMP30" s="304"/>
      <c r="EMQ30" s="304"/>
      <c r="EMR30" s="304"/>
      <c r="EMS30" s="304"/>
      <c r="EMT30" s="304"/>
      <c r="EMU30" s="304"/>
      <c r="EMV30" s="304"/>
      <c r="EMW30" s="304"/>
      <c r="EMX30" s="304"/>
      <c r="EMY30" s="304"/>
      <c r="EMZ30" s="304"/>
      <c r="ENA30" s="304"/>
      <c r="ENB30" s="304"/>
      <c r="ENC30" s="304"/>
      <c r="END30" s="304"/>
      <c r="ENE30" s="304"/>
      <c r="ENF30" s="304"/>
      <c r="ENG30" s="304"/>
      <c r="ENH30" s="304"/>
      <c r="ENI30" s="304"/>
      <c r="ENJ30" s="304"/>
      <c r="ENK30" s="304"/>
      <c r="ENL30" s="304"/>
      <c r="ENM30" s="304"/>
      <c r="ENN30" s="304"/>
      <c r="ENO30" s="304"/>
      <c r="ENP30" s="304"/>
      <c r="ENQ30" s="304"/>
      <c r="ENR30" s="304"/>
      <c r="ENS30" s="304"/>
      <c r="ENT30" s="304"/>
      <c r="ENU30" s="304"/>
      <c r="ENV30" s="304"/>
      <c r="ENW30" s="304"/>
      <c r="ENX30" s="304"/>
      <c r="ENY30" s="304"/>
      <c r="ENZ30" s="304"/>
      <c r="EOA30" s="304"/>
      <c r="EOB30" s="304"/>
      <c r="EOC30" s="304"/>
      <c r="EOD30" s="304"/>
      <c r="EOE30" s="304"/>
      <c r="EOF30" s="304"/>
      <c r="EOG30" s="304"/>
      <c r="EOH30" s="304"/>
      <c r="EOI30" s="304"/>
      <c r="EOJ30" s="304"/>
      <c r="EOK30" s="304"/>
      <c r="EOL30" s="304"/>
      <c r="EOM30" s="304"/>
      <c r="EON30" s="304"/>
      <c r="EOO30" s="304"/>
      <c r="EOP30" s="304"/>
      <c r="EOQ30" s="304"/>
      <c r="EOR30" s="304"/>
      <c r="EOS30" s="304"/>
      <c r="EOT30" s="304"/>
      <c r="EOU30" s="304"/>
      <c r="EOV30" s="304"/>
      <c r="EOW30" s="304"/>
      <c r="EOX30" s="304"/>
      <c r="EOY30" s="304"/>
      <c r="EOZ30" s="304"/>
      <c r="EPA30" s="304"/>
      <c r="EPB30" s="304"/>
      <c r="EPC30" s="304"/>
      <c r="EPD30" s="304"/>
      <c r="EPE30" s="304"/>
      <c r="EPF30" s="304"/>
      <c r="EPG30" s="304"/>
      <c r="EPH30" s="304"/>
      <c r="EPI30" s="304"/>
      <c r="EPJ30" s="304"/>
      <c r="EPK30" s="304"/>
      <c r="EPL30" s="304"/>
      <c r="EPM30" s="304"/>
      <c r="EPN30" s="304"/>
      <c r="EPO30" s="304"/>
      <c r="EPP30" s="304"/>
      <c r="EPQ30" s="304"/>
      <c r="EPR30" s="304"/>
      <c r="EPS30" s="304"/>
      <c r="EPT30" s="304"/>
      <c r="EPU30" s="304"/>
      <c r="EPV30" s="304"/>
      <c r="EPW30" s="304"/>
      <c r="EPX30" s="304"/>
      <c r="EPY30" s="304"/>
      <c r="EPZ30" s="304"/>
      <c r="EQA30" s="304"/>
      <c r="EQB30" s="304"/>
      <c r="EQC30" s="304"/>
      <c r="EQD30" s="304"/>
      <c r="EQE30" s="304"/>
      <c r="EQF30" s="304"/>
      <c r="EQG30" s="304"/>
      <c r="EQH30" s="304"/>
      <c r="EQI30" s="304"/>
      <c r="EQJ30" s="304"/>
      <c r="EQK30" s="304"/>
      <c r="EQL30" s="304"/>
      <c r="EQM30" s="304"/>
      <c r="EQN30" s="304"/>
      <c r="EQO30" s="304"/>
      <c r="EQP30" s="304"/>
      <c r="EQQ30" s="304"/>
      <c r="EQR30" s="304"/>
      <c r="EQS30" s="304"/>
      <c r="EQT30" s="304"/>
      <c r="EQU30" s="304"/>
      <c r="EQV30" s="304"/>
      <c r="EQW30" s="304"/>
      <c r="EQX30" s="304"/>
      <c r="EQY30" s="304"/>
      <c r="EQZ30" s="304"/>
      <c r="ERA30" s="304"/>
      <c r="ERB30" s="304"/>
      <c r="ERC30" s="304"/>
      <c r="ERD30" s="304"/>
      <c r="ERE30" s="304"/>
      <c r="ERF30" s="304"/>
      <c r="ERG30" s="304"/>
      <c r="ERH30" s="304"/>
      <c r="ERI30" s="304"/>
      <c r="ERJ30" s="304"/>
      <c r="ERK30" s="304"/>
      <c r="ERL30" s="304"/>
      <c r="ERM30" s="304"/>
      <c r="ERN30" s="304"/>
      <c r="ERO30" s="304"/>
      <c r="ERP30" s="304"/>
      <c r="ERQ30" s="304"/>
      <c r="ERR30" s="304"/>
      <c r="ERS30" s="304"/>
      <c r="ERT30" s="304"/>
      <c r="ERU30" s="304"/>
      <c r="ERV30" s="304"/>
      <c r="ERW30" s="304"/>
      <c r="ERX30" s="304"/>
      <c r="ERY30" s="304"/>
      <c r="ERZ30" s="304"/>
      <c r="ESA30" s="304"/>
      <c r="ESB30" s="304"/>
      <c r="ESC30" s="304"/>
      <c r="ESD30" s="304"/>
      <c r="ESE30" s="304"/>
      <c r="ESF30" s="304"/>
      <c r="ESG30" s="304"/>
      <c r="ESH30" s="304"/>
      <c r="ESI30" s="304"/>
      <c r="ESJ30" s="304"/>
      <c r="ESK30" s="304"/>
      <c r="ESL30" s="304"/>
      <c r="ESM30" s="304"/>
      <c r="ESN30" s="304"/>
      <c r="ESO30" s="304"/>
      <c r="ESP30" s="304"/>
      <c r="ESQ30" s="304"/>
      <c r="ESR30" s="304"/>
      <c r="ESS30" s="304"/>
      <c r="EST30" s="304"/>
      <c r="ESU30" s="304"/>
      <c r="ESV30" s="304"/>
      <c r="ESW30" s="304"/>
      <c r="ESX30" s="304"/>
      <c r="ESY30" s="304"/>
      <c r="ESZ30" s="304"/>
      <c r="ETA30" s="304"/>
      <c r="ETB30" s="304"/>
      <c r="ETC30" s="304"/>
      <c r="ETD30" s="304"/>
      <c r="ETE30" s="304"/>
      <c r="ETF30" s="304"/>
      <c r="ETG30" s="304"/>
      <c r="ETH30" s="304"/>
      <c r="ETI30" s="304"/>
      <c r="ETJ30" s="304"/>
      <c r="ETK30" s="304"/>
      <c r="ETL30" s="304"/>
      <c r="ETM30" s="304"/>
      <c r="ETN30" s="304"/>
      <c r="ETO30" s="304"/>
      <c r="ETP30" s="304"/>
      <c r="ETQ30" s="304"/>
      <c r="ETR30" s="304"/>
      <c r="ETS30" s="304"/>
      <c r="ETT30" s="304"/>
      <c r="ETU30" s="304"/>
      <c r="ETV30" s="304"/>
      <c r="ETW30" s="304"/>
      <c r="ETX30" s="304"/>
      <c r="ETY30" s="304"/>
      <c r="ETZ30" s="304"/>
      <c r="EUA30" s="304"/>
      <c r="EUB30" s="304"/>
      <c r="EUC30" s="304"/>
      <c r="EUD30" s="304"/>
      <c r="EUE30" s="304"/>
      <c r="EUF30" s="304"/>
      <c r="EUG30" s="304"/>
      <c r="EUH30" s="304"/>
      <c r="EUI30" s="304"/>
      <c r="EUJ30" s="304"/>
      <c r="EUK30" s="304"/>
      <c r="EUL30" s="304"/>
      <c r="EUM30" s="304"/>
      <c r="EUN30" s="304"/>
      <c r="EUO30" s="304"/>
      <c r="EUP30" s="304"/>
      <c r="EUQ30" s="304"/>
      <c r="EUR30" s="304"/>
      <c r="EUS30" s="304"/>
      <c r="EUT30" s="304"/>
      <c r="EUU30" s="304"/>
      <c r="EUV30" s="304"/>
      <c r="EUW30" s="304"/>
      <c r="EUX30" s="304"/>
      <c r="EUY30" s="304"/>
      <c r="EUZ30" s="304"/>
      <c r="EVA30" s="304"/>
      <c r="EVB30" s="304"/>
      <c r="EVC30" s="304"/>
      <c r="EVD30" s="304"/>
      <c r="EVE30" s="304"/>
      <c r="EVF30" s="304"/>
      <c r="EVG30" s="304"/>
      <c r="EVH30" s="304"/>
      <c r="EVI30" s="304"/>
      <c r="EVJ30" s="304"/>
      <c r="EVK30" s="304"/>
      <c r="EVL30" s="304"/>
      <c r="EVM30" s="304"/>
      <c r="EVN30" s="304"/>
      <c r="EVO30" s="304"/>
      <c r="EVP30" s="304"/>
      <c r="EVQ30" s="304"/>
      <c r="EVR30" s="304"/>
      <c r="EVS30" s="304"/>
      <c r="EVT30" s="304"/>
      <c r="EVU30" s="304"/>
      <c r="EVV30" s="304"/>
      <c r="EVW30" s="304"/>
      <c r="EVX30" s="304"/>
      <c r="EVY30" s="304"/>
      <c r="EVZ30" s="304"/>
      <c r="EWA30" s="304"/>
      <c r="EWB30" s="304"/>
      <c r="EWC30" s="304"/>
      <c r="EWD30" s="304"/>
      <c r="EWE30" s="304"/>
      <c r="EWF30" s="304"/>
      <c r="EWG30" s="304"/>
      <c r="EWH30" s="304"/>
      <c r="EWI30" s="304"/>
      <c r="EWJ30" s="304"/>
      <c r="EWK30" s="304"/>
      <c r="EWL30" s="304"/>
      <c r="EWM30" s="304"/>
      <c r="EWN30" s="304"/>
      <c r="EWO30" s="304"/>
      <c r="EWP30" s="304"/>
      <c r="EWQ30" s="304"/>
      <c r="EWR30" s="304"/>
      <c r="EWS30" s="304"/>
      <c r="EWT30" s="304"/>
      <c r="EWU30" s="304"/>
      <c r="EWV30" s="304"/>
      <c r="EWW30" s="304"/>
      <c r="EWX30" s="304"/>
      <c r="EWY30" s="304"/>
      <c r="EWZ30" s="304"/>
      <c r="EXA30" s="304"/>
      <c r="EXB30" s="304"/>
      <c r="EXC30" s="304"/>
      <c r="EXD30" s="304"/>
      <c r="EXE30" s="304"/>
      <c r="EXF30" s="304"/>
      <c r="EXG30" s="304"/>
      <c r="EXH30" s="304"/>
      <c r="EXI30" s="304"/>
      <c r="EXJ30" s="304"/>
      <c r="EXK30" s="304"/>
      <c r="EXL30" s="304"/>
      <c r="EXM30" s="304"/>
      <c r="EXN30" s="304"/>
      <c r="EXO30" s="304"/>
      <c r="EXP30" s="304"/>
      <c r="EXQ30" s="304"/>
      <c r="EXR30" s="304"/>
      <c r="EXS30" s="304"/>
      <c r="EXT30" s="304"/>
      <c r="EXU30" s="304"/>
      <c r="EXV30" s="304"/>
      <c r="EXW30" s="304"/>
      <c r="EXX30" s="304"/>
      <c r="EXY30" s="304"/>
      <c r="EXZ30" s="304"/>
      <c r="EYA30" s="304"/>
      <c r="EYB30" s="304"/>
      <c r="EYC30" s="304"/>
      <c r="EYD30" s="304"/>
      <c r="EYE30" s="304"/>
      <c r="EYF30" s="304"/>
      <c r="EYG30" s="304"/>
      <c r="EYH30" s="304"/>
      <c r="EYI30" s="304"/>
      <c r="EYJ30" s="304"/>
      <c r="EYK30" s="304"/>
      <c r="EYL30" s="304"/>
      <c r="EYM30" s="304"/>
      <c r="EYN30" s="304"/>
      <c r="EYO30" s="304"/>
      <c r="EYP30" s="304"/>
      <c r="EYQ30" s="304"/>
      <c r="EYR30" s="304"/>
      <c r="EYS30" s="304"/>
      <c r="EYT30" s="304"/>
      <c r="EYU30" s="304"/>
      <c r="EYV30" s="304"/>
      <c r="EYW30" s="304"/>
      <c r="EYX30" s="304"/>
      <c r="EYY30" s="304"/>
      <c r="EYZ30" s="304"/>
      <c r="EZA30" s="304"/>
      <c r="EZB30" s="304"/>
      <c r="EZC30" s="304"/>
      <c r="EZD30" s="304"/>
      <c r="EZE30" s="304"/>
      <c r="EZF30" s="304"/>
      <c r="EZG30" s="304"/>
      <c r="EZH30" s="304"/>
      <c r="EZI30" s="304"/>
      <c r="EZJ30" s="304"/>
      <c r="EZK30" s="304"/>
      <c r="EZL30" s="304"/>
      <c r="EZM30" s="304"/>
      <c r="EZN30" s="304"/>
      <c r="EZO30" s="304"/>
      <c r="EZP30" s="304"/>
      <c r="EZQ30" s="304"/>
      <c r="EZR30" s="304"/>
      <c r="EZS30" s="304"/>
      <c r="EZT30" s="304"/>
      <c r="EZU30" s="304"/>
      <c r="EZV30" s="304"/>
      <c r="EZW30" s="304"/>
      <c r="EZX30" s="304"/>
      <c r="EZY30" s="304"/>
      <c r="EZZ30" s="304"/>
      <c r="FAA30" s="304"/>
      <c r="FAB30" s="304"/>
      <c r="FAC30" s="304"/>
      <c r="FAD30" s="304"/>
      <c r="FAE30" s="304"/>
      <c r="FAF30" s="304"/>
      <c r="FAG30" s="304"/>
      <c r="FAH30" s="304"/>
      <c r="FAI30" s="304"/>
      <c r="FAJ30" s="304"/>
      <c r="FAK30" s="304"/>
      <c r="FAL30" s="304"/>
      <c r="FAM30" s="304"/>
      <c r="FAN30" s="304"/>
      <c r="FAO30" s="304"/>
      <c r="FAP30" s="304"/>
      <c r="FAQ30" s="304"/>
      <c r="FAR30" s="304"/>
      <c r="FAS30" s="304"/>
      <c r="FAT30" s="304"/>
      <c r="FAU30" s="304"/>
      <c r="FAV30" s="304"/>
      <c r="FAW30" s="304"/>
      <c r="FAX30" s="304"/>
      <c r="FAY30" s="304"/>
      <c r="FAZ30" s="304"/>
      <c r="FBA30" s="304"/>
      <c r="FBB30" s="304"/>
      <c r="FBC30" s="304"/>
      <c r="FBD30" s="304"/>
      <c r="FBE30" s="304"/>
      <c r="FBF30" s="304"/>
      <c r="FBG30" s="304"/>
      <c r="FBH30" s="304"/>
      <c r="FBI30" s="304"/>
      <c r="FBJ30" s="304"/>
      <c r="FBK30" s="304"/>
      <c r="FBL30" s="304"/>
      <c r="FBM30" s="304"/>
      <c r="FBN30" s="304"/>
      <c r="FBO30" s="304"/>
      <c r="FBP30" s="304"/>
      <c r="FBQ30" s="304"/>
      <c r="FBR30" s="304"/>
      <c r="FBS30" s="304"/>
      <c r="FBT30" s="304"/>
      <c r="FBU30" s="304"/>
      <c r="FBV30" s="304"/>
      <c r="FBW30" s="304"/>
      <c r="FBX30" s="304"/>
      <c r="FBY30" s="304"/>
      <c r="FBZ30" s="304"/>
      <c r="FCA30" s="304"/>
      <c r="FCB30" s="304"/>
      <c r="FCC30" s="304"/>
      <c r="FCD30" s="304"/>
      <c r="FCE30" s="304"/>
      <c r="FCF30" s="304"/>
      <c r="FCG30" s="304"/>
      <c r="FCH30" s="304"/>
      <c r="FCI30" s="304"/>
      <c r="FCJ30" s="304"/>
      <c r="FCK30" s="304"/>
      <c r="FCL30" s="304"/>
      <c r="FCM30" s="304"/>
      <c r="FCN30" s="304"/>
      <c r="FCO30" s="304"/>
      <c r="FCP30" s="304"/>
      <c r="FCQ30" s="304"/>
      <c r="FCR30" s="304"/>
      <c r="FCS30" s="304"/>
      <c r="FCT30" s="304"/>
      <c r="FCU30" s="304"/>
      <c r="FCV30" s="304"/>
      <c r="FCW30" s="304"/>
      <c r="FCX30" s="304"/>
      <c r="FCY30" s="304"/>
      <c r="FCZ30" s="304"/>
      <c r="FDA30" s="304"/>
      <c r="FDB30" s="304"/>
      <c r="FDC30" s="304"/>
      <c r="FDD30" s="304"/>
      <c r="FDE30" s="304"/>
      <c r="FDF30" s="304"/>
      <c r="FDG30" s="304"/>
      <c r="FDH30" s="304"/>
      <c r="FDI30" s="304"/>
      <c r="FDJ30" s="304"/>
      <c r="FDK30" s="304"/>
      <c r="FDL30" s="304"/>
      <c r="FDM30" s="304"/>
      <c r="FDN30" s="304"/>
      <c r="FDO30" s="304"/>
      <c r="FDP30" s="304"/>
      <c r="FDQ30" s="304"/>
      <c r="FDR30" s="304"/>
      <c r="FDS30" s="304"/>
      <c r="FDT30" s="304"/>
      <c r="FDU30" s="304"/>
      <c r="FDV30" s="304"/>
      <c r="FDW30" s="304"/>
      <c r="FDX30" s="304"/>
      <c r="FDY30" s="304"/>
      <c r="FDZ30" s="304"/>
      <c r="FEA30" s="304"/>
      <c r="FEB30" s="304"/>
      <c r="FEC30" s="304"/>
      <c r="FED30" s="304"/>
      <c r="FEE30" s="304"/>
      <c r="FEF30" s="304"/>
      <c r="FEG30" s="304"/>
      <c r="FEH30" s="304"/>
      <c r="FEI30" s="304"/>
      <c r="FEJ30" s="304"/>
      <c r="FEK30" s="304"/>
      <c r="FEL30" s="304"/>
      <c r="FEM30" s="304"/>
      <c r="FEN30" s="304"/>
      <c r="FEO30" s="304"/>
      <c r="FEP30" s="304"/>
      <c r="FEQ30" s="304"/>
      <c r="FER30" s="304"/>
      <c r="FES30" s="304"/>
      <c r="FET30" s="304"/>
      <c r="FEU30" s="304"/>
      <c r="FEV30" s="304"/>
      <c r="FEW30" s="304"/>
      <c r="FEX30" s="304"/>
      <c r="FEY30" s="304"/>
      <c r="FEZ30" s="304"/>
      <c r="FFA30" s="304"/>
      <c r="FFB30" s="304"/>
      <c r="FFC30" s="304"/>
      <c r="FFD30" s="304"/>
      <c r="FFE30" s="304"/>
      <c r="FFF30" s="304"/>
      <c r="FFG30" s="304"/>
      <c r="FFH30" s="304"/>
      <c r="FFI30" s="304"/>
      <c r="FFJ30" s="304"/>
      <c r="FFK30" s="304"/>
      <c r="FFL30" s="304"/>
      <c r="FFM30" s="304"/>
      <c r="FFN30" s="304"/>
      <c r="FFO30" s="304"/>
      <c r="FFP30" s="304"/>
      <c r="FFQ30" s="304"/>
      <c r="FFR30" s="304"/>
      <c r="FFS30" s="304"/>
      <c r="FFT30" s="304"/>
      <c r="FFU30" s="304"/>
      <c r="FFV30" s="304"/>
      <c r="FFW30" s="304"/>
      <c r="FFX30" s="304"/>
      <c r="FFY30" s="304"/>
      <c r="FFZ30" s="304"/>
      <c r="FGA30" s="304"/>
      <c r="FGB30" s="304"/>
      <c r="FGC30" s="304"/>
      <c r="FGD30" s="304"/>
      <c r="FGE30" s="304"/>
      <c r="FGF30" s="304"/>
      <c r="FGG30" s="304"/>
      <c r="FGH30" s="304"/>
      <c r="FGI30" s="304"/>
      <c r="FGJ30" s="304"/>
      <c r="FGK30" s="304"/>
      <c r="FGL30" s="304"/>
      <c r="FGM30" s="304"/>
      <c r="FGN30" s="304"/>
      <c r="FGO30" s="304"/>
      <c r="FGP30" s="304"/>
      <c r="FGQ30" s="304"/>
      <c r="FGR30" s="304"/>
      <c r="FGS30" s="304"/>
      <c r="FGT30" s="304"/>
      <c r="FGU30" s="304"/>
      <c r="FGV30" s="304"/>
      <c r="FGW30" s="304"/>
      <c r="FGX30" s="304"/>
      <c r="FGY30" s="304"/>
      <c r="FGZ30" s="304"/>
      <c r="FHA30" s="304"/>
      <c r="FHB30" s="304"/>
      <c r="FHC30" s="304"/>
      <c r="FHD30" s="304"/>
      <c r="FHE30" s="304"/>
      <c r="FHF30" s="304"/>
      <c r="FHG30" s="304"/>
      <c r="FHH30" s="304"/>
      <c r="FHI30" s="304"/>
      <c r="FHJ30" s="304"/>
      <c r="FHK30" s="304"/>
      <c r="FHL30" s="304"/>
      <c r="FHM30" s="304"/>
      <c r="FHN30" s="304"/>
      <c r="FHO30" s="304"/>
      <c r="FHP30" s="304"/>
      <c r="FHQ30" s="304"/>
      <c r="FHR30" s="304"/>
      <c r="FHS30" s="304"/>
      <c r="FHT30" s="304"/>
      <c r="FHU30" s="304"/>
      <c r="FHV30" s="304"/>
      <c r="FHW30" s="304"/>
      <c r="FHX30" s="304"/>
      <c r="FHY30" s="304"/>
      <c r="FHZ30" s="304"/>
      <c r="FIA30" s="304"/>
      <c r="FIB30" s="304"/>
      <c r="FIC30" s="304"/>
      <c r="FID30" s="304"/>
      <c r="FIE30" s="304"/>
      <c r="FIF30" s="304"/>
      <c r="FIG30" s="304"/>
      <c r="FIH30" s="304"/>
      <c r="FII30" s="304"/>
      <c r="FIJ30" s="304"/>
      <c r="FIK30" s="304"/>
      <c r="FIL30" s="304"/>
      <c r="FIM30" s="304"/>
      <c r="FIN30" s="304"/>
      <c r="FIO30" s="304"/>
      <c r="FIP30" s="304"/>
      <c r="FIQ30" s="304"/>
      <c r="FIR30" s="304"/>
      <c r="FIS30" s="304"/>
      <c r="FIT30" s="304"/>
      <c r="FIU30" s="304"/>
      <c r="FIV30" s="304"/>
      <c r="FIW30" s="304"/>
      <c r="FIX30" s="304"/>
      <c r="FIY30" s="304"/>
      <c r="FIZ30" s="304"/>
      <c r="FJA30" s="304"/>
      <c r="FJB30" s="304"/>
      <c r="FJC30" s="304"/>
      <c r="FJD30" s="304"/>
      <c r="FJE30" s="304"/>
      <c r="FJF30" s="304"/>
      <c r="FJG30" s="304"/>
      <c r="FJH30" s="304"/>
      <c r="FJI30" s="304"/>
      <c r="FJJ30" s="304"/>
      <c r="FJK30" s="304"/>
      <c r="FJL30" s="304"/>
      <c r="FJM30" s="304"/>
      <c r="FJN30" s="304"/>
      <c r="FJO30" s="304"/>
      <c r="FJP30" s="304"/>
      <c r="FJQ30" s="304"/>
      <c r="FJR30" s="304"/>
      <c r="FJS30" s="304"/>
      <c r="FJT30" s="304"/>
      <c r="FJU30" s="304"/>
      <c r="FJV30" s="304"/>
      <c r="FJW30" s="304"/>
      <c r="FJX30" s="304"/>
      <c r="FJY30" s="304"/>
      <c r="FJZ30" s="304"/>
      <c r="FKA30" s="304"/>
      <c r="FKB30" s="304"/>
      <c r="FKC30" s="304"/>
      <c r="FKD30" s="304"/>
      <c r="FKE30" s="304"/>
      <c r="FKF30" s="304"/>
      <c r="FKG30" s="304"/>
      <c r="FKH30" s="304"/>
      <c r="FKI30" s="304"/>
      <c r="FKJ30" s="304"/>
      <c r="FKK30" s="304"/>
      <c r="FKL30" s="304"/>
      <c r="FKM30" s="304"/>
      <c r="FKN30" s="304"/>
      <c r="FKO30" s="304"/>
      <c r="FKP30" s="304"/>
      <c r="FKQ30" s="304"/>
      <c r="FKR30" s="304"/>
      <c r="FKS30" s="304"/>
      <c r="FKT30" s="304"/>
      <c r="FKU30" s="304"/>
      <c r="FKV30" s="304"/>
      <c r="FKW30" s="304"/>
      <c r="FKX30" s="304"/>
      <c r="FKY30" s="304"/>
      <c r="FKZ30" s="304"/>
      <c r="FLA30" s="304"/>
      <c r="FLB30" s="304"/>
      <c r="FLC30" s="304"/>
      <c r="FLD30" s="304"/>
      <c r="FLE30" s="304"/>
      <c r="FLF30" s="304"/>
      <c r="FLG30" s="304"/>
      <c r="FLH30" s="304"/>
      <c r="FLI30" s="304"/>
      <c r="FLJ30" s="304"/>
      <c r="FLK30" s="304"/>
      <c r="FLL30" s="304"/>
      <c r="FLM30" s="304"/>
      <c r="FLN30" s="304"/>
      <c r="FLO30" s="304"/>
      <c r="FLP30" s="304"/>
      <c r="FLQ30" s="304"/>
      <c r="FLR30" s="304"/>
      <c r="FLS30" s="304"/>
      <c r="FLT30" s="304"/>
      <c r="FLU30" s="304"/>
      <c r="FLV30" s="304"/>
      <c r="FLW30" s="304"/>
      <c r="FLX30" s="304"/>
      <c r="FLY30" s="304"/>
      <c r="FLZ30" s="304"/>
      <c r="FMA30" s="304"/>
      <c r="FMB30" s="304"/>
      <c r="FMC30" s="304"/>
      <c r="FMD30" s="304"/>
      <c r="FME30" s="304"/>
      <c r="FMF30" s="304"/>
      <c r="FMG30" s="304"/>
      <c r="FMH30" s="304"/>
      <c r="FMI30" s="304"/>
      <c r="FMJ30" s="304"/>
      <c r="FMK30" s="304"/>
      <c r="FML30" s="304"/>
      <c r="FMM30" s="304"/>
      <c r="FMN30" s="304"/>
      <c r="FMO30" s="304"/>
      <c r="FMP30" s="304"/>
      <c r="FMQ30" s="304"/>
      <c r="FMR30" s="304"/>
      <c r="FMS30" s="304"/>
      <c r="FMT30" s="304"/>
      <c r="FMU30" s="304"/>
      <c r="FMV30" s="304"/>
      <c r="FMW30" s="304"/>
      <c r="FMX30" s="304"/>
      <c r="FMY30" s="304"/>
      <c r="FMZ30" s="304"/>
      <c r="FNA30" s="304"/>
      <c r="FNB30" s="304"/>
      <c r="FNC30" s="304"/>
      <c r="FND30" s="304"/>
      <c r="FNE30" s="304"/>
      <c r="FNF30" s="304"/>
      <c r="FNG30" s="304"/>
      <c r="FNH30" s="304"/>
      <c r="FNI30" s="304"/>
      <c r="FNJ30" s="304"/>
      <c r="FNK30" s="304"/>
      <c r="FNL30" s="304"/>
      <c r="FNM30" s="304"/>
      <c r="FNN30" s="304"/>
      <c r="FNO30" s="304"/>
      <c r="FNP30" s="304"/>
      <c r="FNQ30" s="304"/>
      <c r="FNR30" s="304"/>
      <c r="FNS30" s="304"/>
      <c r="FNT30" s="304"/>
      <c r="FNU30" s="304"/>
      <c r="FNV30" s="304"/>
      <c r="FNW30" s="304"/>
      <c r="FNX30" s="304"/>
      <c r="FNY30" s="304"/>
      <c r="FNZ30" s="304"/>
      <c r="FOA30" s="304"/>
      <c r="FOB30" s="304"/>
      <c r="FOC30" s="304"/>
      <c r="FOD30" s="304"/>
      <c r="FOE30" s="304"/>
      <c r="FOF30" s="304"/>
      <c r="FOG30" s="304"/>
      <c r="FOH30" s="304"/>
      <c r="FOI30" s="304"/>
      <c r="FOJ30" s="304"/>
      <c r="FOK30" s="304"/>
      <c r="FOL30" s="304"/>
      <c r="FOM30" s="304"/>
      <c r="FON30" s="304"/>
      <c r="FOO30" s="304"/>
      <c r="FOP30" s="304"/>
      <c r="FOQ30" s="304"/>
      <c r="FOR30" s="304"/>
      <c r="FOS30" s="304"/>
      <c r="FOT30" s="304"/>
      <c r="FOU30" s="304"/>
      <c r="FOV30" s="304"/>
      <c r="FOW30" s="304"/>
      <c r="FOX30" s="304"/>
      <c r="FOY30" s="304"/>
      <c r="FOZ30" s="304"/>
      <c r="FPA30" s="304"/>
      <c r="FPB30" s="304"/>
      <c r="FPC30" s="304"/>
      <c r="FPD30" s="304"/>
      <c r="FPE30" s="304"/>
      <c r="FPF30" s="304"/>
      <c r="FPG30" s="304"/>
      <c r="FPH30" s="304"/>
      <c r="FPI30" s="304"/>
      <c r="FPJ30" s="304"/>
      <c r="FPK30" s="304"/>
      <c r="FPL30" s="304"/>
      <c r="FPM30" s="304"/>
      <c r="FPN30" s="304"/>
      <c r="FPO30" s="304"/>
      <c r="FPP30" s="304"/>
      <c r="FPQ30" s="304"/>
      <c r="FPR30" s="304"/>
      <c r="FPS30" s="304"/>
      <c r="FPT30" s="304"/>
      <c r="FPU30" s="304"/>
      <c r="FPV30" s="304"/>
      <c r="FPW30" s="304"/>
      <c r="FPX30" s="304"/>
      <c r="FPY30" s="304"/>
      <c r="FPZ30" s="304"/>
      <c r="FQA30" s="304"/>
      <c r="FQB30" s="304"/>
      <c r="FQC30" s="304"/>
      <c r="FQD30" s="304"/>
      <c r="FQE30" s="304"/>
      <c r="FQF30" s="304"/>
      <c r="FQG30" s="304"/>
      <c r="FQH30" s="304"/>
      <c r="FQI30" s="304"/>
      <c r="FQJ30" s="304"/>
      <c r="FQK30" s="304"/>
      <c r="FQL30" s="304"/>
      <c r="FQM30" s="304"/>
      <c r="FQN30" s="304"/>
      <c r="FQO30" s="304"/>
      <c r="FQP30" s="304"/>
      <c r="FQQ30" s="304"/>
      <c r="FQR30" s="304"/>
      <c r="FQS30" s="304"/>
      <c r="FQT30" s="304"/>
      <c r="FQU30" s="304"/>
      <c r="FQV30" s="304"/>
      <c r="FQW30" s="304"/>
      <c r="FQX30" s="304"/>
      <c r="FQY30" s="304"/>
      <c r="FQZ30" s="304"/>
      <c r="FRA30" s="304"/>
      <c r="FRB30" s="304"/>
      <c r="FRC30" s="304"/>
      <c r="FRD30" s="304"/>
      <c r="FRE30" s="304"/>
      <c r="FRF30" s="304"/>
      <c r="FRG30" s="304"/>
      <c r="FRH30" s="304"/>
      <c r="FRI30" s="304"/>
      <c r="FRJ30" s="304"/>
      <c r="FRK30" s="304"/>
      <c r="FRL30" s="304"/>
      <c r="FRM30" s="304"/>
      <c r="FRN30" s="304"/>
      <c r="FRO30" s="304"/>
      <c r="FRP30" s="304"/>
      <c r="FRQ30" s="304"/>
      <c r="FRR30" s="304"/>
      <c r="FRS30" s="304"/>
      <c r="FRT30" s="304"/>
      <c r="FRU30" s="304"/>
      <c r="FRV30" s="304"/>
      <c r="FRW30" s="304"/>
      <c r="FRX30" s="304"/>
      <c r="FRY30" s="304"/>
      <c r="FRZ30" s="304"/>
      <c r="FSA30" s="304"/>
      <c r="FSB30" s="304"/>
      <c r="FSC30" s="304"/>
      <c r="FSD30" s="304"/>
      <c r="FSE30" s="304"/>
      <c r="FSF30" s="304"/>
      <c r="FSG30" s="304"/>
      <c r="FSH30" s="304"/>
      <c r="FSI30" s="304"/>
      <c r="FSJ30" s="304"/>
      <c r="FSK30" s="304"/>
      <c r="FSL30" s="304"/>
      <c r="FSM30" s="304"/>
      <c r="FSN30" s="304"/>
      <c r="FSO30" s="304"/>
      <c r="FSP30" s="304"/>
      <c r="FSQ30" s="304"/>
      <c r="FSR30" s="304"/>
      <c r="FSS30" s="304"/>
      <c r="FST30" s="304"/>
      <c r="FSU30" s="304"/>
      <c r="FSV30" s="304"/>
      <c r="FSW30" s="304"/>
      <c r="FSX30" s="304"/>
      <c r="FSY30" s="304"/>
      <c r="FSZ30" s="304"/>
      <c r="FTA30" s="304"/>
      <c r="FTB30" s="304"/>
      <c r="FTC30" s="304"/>
      <c r="FTD30" s="304"/>
      <c r="FTE30" s="304"/>
      <c r="FTF30" s="304"/>
      <c r="FTG30" s="304"/>
      <c r="FTH30" s="304"/>
      <c r="FTI30" s="304"/>
      <c r="FTJ30" s="304"/>
      <c r="FTK30" s="304"/>
      <c r="FTL30" s="304"/>
      <c r="FTM30" s="304"/>
      <c r="FTN30" s="304"/>
      <c r="FTO30" s="304"/>
      <c r="FTP30" s="304"/>
      <c r="FTQ30" s="304"/>
      <c r="FTR30" s="304"/>
      <c r="FTS30" s="304"/>
      <c r="FTT30" s="304"/>
      <c r="FTU30" s="304"/>
      <c r="FTV30" s="304"/>
      <c r="FTW30" s="304"/>
      <c r="FTX30" s="304"/>
      <c r="FTY30" s="304"/>
      <c r="FTZ30" s="304"/>
      <c r="FUA30" s="304"/>
      <c r="FUB30" s="304"/>
      <c r="FUC30" s="304"/>
      <c r="FUD30" s="304"/>
      <c r="FUE30" s="304"/>
      <c r="FUF30" s="304"/>
      <c r="FUG30" s="304"/>
      <c r="FUH30" s="304"/>
      <c r="FUI30" s="304"/>
      <c r="FUJ30" s="304"/>
      <c r="FUK30" s="304"/>
      <c r="FUL30" s="304"/>
      <c r="FUM30" s="304"/>
      <c r="FUN30" s="304"/>
      <c r="FUO30" s="304"/>
      <c r="FUP30" s="304"/>
      <c r="FUQ30" s="304"/>
      <c r="FUR30" s="304"/>
      <c r="FUS30" s="304"/>
      <c r="FUT30" s="304"/>
      <c r="FUU30" s="304"/>
      <c r="FUV30" s="304"/>
      <c r="FUW30" s="304"/>
      <c r="FUX30" s="304"/>
      <c r="FUY30" s="304"/>
      <c r="FUZ30" s="304"/>
      <c r="FVA30" s="304"/>
      <c r="FVB30" s="304"/>
      <c r="FVC30" s="304"/>
      <c r="FVD30" s="304"/>
      <c r="FVE30" s="304"/>
      <c r="FVF30" s="304"/>
      <c r="FVG30" s="304"/>
      <c r="FVH30" s="304"/>
      <c r="FVI30" s="304"/>
      <c r="FVJ30" s="304"/>
      <c r="FVK30" s="304"/>
      <c r="FVL30" s="304"/>
      <c r="FVM30" s="304"/>
      <c r="FVN30" s="304"/>
      <c r="FVO30" s="304"/>
      <c r="FVP30" s="304"/>
      <c r="FVQ30" s="304"/>
      <c r="FVR30" s="304"/>
      <c r="FVS30" s="304"/>
      <c r="FVT30" s="304"/>
      <c r="FVU30" s="304"/>
      <c r="FVV30" s="304"/>
      <c r="FVW30" s="304"/>
      <c r="FVX30" s="304"/>
      <c r="FVY30" s="304"/>
      <c r="FVZ30" s="304"/>
      <c r="FWA30" s="304"/>
      <c r="FWB30" s="304"/>
      <c r="FWC30" s="304"/>
      <c r="FWD30" s="304"/>
      <c r="FWE30" s="304"/>
      <c r="FWF30" s="304"/>
      <c r="FWG30" s="304"/>
      <c r="FWH30" s="304"/>
      <c r="FWI30" s="304"/>
      <c r="FWJ30" s="304"/>
      <c r="FWK30" s="304"/>
      <c r="FWL30" s="304"/>
      <c r="FWM30" s="304"/>
      <c r="FWN30" s="304"/>
      <c r="FWO30" s="304"/>
      <c r="FWP30" s="304"/>
      <c r="FWQ30" s="304"/>
      <c r="FWR30" s="304"/>
      <c r="FWS30" s="304"/>
      <c r="FWT30" s="304"/>
      <c r="FWU30" s="304"/>
      <c r="FWV30" s="304"/>
      <c r="FWW30" s="304"/>
      <c r="FWX30" s="304"/>
      <c r="FWY30" s="304"/>
      <c r="FWZ30" s="304"/>
      <c r="FXA30" s="304"/>
      <c r="FXB30" s="304"/>
      <c r="FXC30" s="304"/>
      <c r="FXD30" s="304"/>
      <c r="FXE30" s="304"/>
      <c r="FXF30" s="304"/>
      <c r="FXG30" s="304"/>
      <c r="FXH30" s="304"/>
      <c r="FXI30" s="304"/>
      <c r="FXJ30" s="304"/>
      <c r="FXK30" s="304"/>
      <c r="FXL30" s="304"/>
      <c r="FXM30" s="304"/>
      <c r="FXN30" s="304"/>
      <c r="FXO30" s="304"/>
      <c r="FXP30" s="304"/>
      <c r="FXQ30" s="304"/>
      <c r="FXR30" s="304"/>
      <c r="FXS30" s="304"/>
      <c r="FXT30" s="304"/>
      <c r="FXU30" s="304"/>
      <c r="FXV30" s="304"/>
      <c r="FXW30" s="304"/>
      <c r="FXX30" s="304"/>
      <c r="FXY30" s="304"/>
      <c r="FXZ30" s="304"/>
      <c r="FYA30" s="304"/>
      <c r="FYB30" s="304"/>
      <c r="FYC30" s="304"/>
      <c r="FYD30" s="304"/>
      <c r="FYE30" s="304"/>
      <c r="FYF30" s="304"/>
      <c r="FYG30" s="304"/>
      <c r="FYH30" s="304"/>
      <c r="FYI30" s="304"/>
      <c r="FYJ30" s="304"/>
      <c r="FYK30" s="304"/>
      <c r="FYL30" s="304"/>
      <c r="FYM30" s="304"/>
      <c r="FYN30" s="304"/>
      <c r="FYO30" s="304"/>
      <c r="FYP30" s="304"/>
      <c r="FYQ30" s="304"/>
      <c r="FYR30" s="304"/>
      <c r="FYS30" s="304"/>
      <c r="FYT30" s="304"/>
      <c r="FYU30" s="304"/>
      <c r="FYV30" s="304"/>
      <c r="FYW30" s="304"/>
      <c r="FYX30" s="304"/>
      <c r="FYY30" s="304"/>
      <c r="FYZ30" s="304"/>
      <c r="FZA30" s="304"/>
      <c r="FZB30" s="304"/>
      <c r="FZC30" s="304"/>
      <c r="FZD30" s="304"/>
      <c r="FZE30" s="304"/>
      <c r="FZF30" s="304"/>
      <c r="FZG30" s="304"/>
      <c r="FZH30" s="304"/>
      <c r="FZI30" s="304"/>
      <c r="FZJ30" s="304"/>
      <c r="FZK30" s="304"/>
      <c r="FZL30" s="304"/>
      <c r="FZM30" s="304"/>
      <c r="FZN30" s="304"/>
      <c r="FZO30" s="304"/>
      <c r="FZP30" s="304"/>
      <c r="FZQ30" s="304"/>
      <c r="FZR30" s="304"/>
      <c r="FZS30" s="304"/>
      <c r="FZT30" s="304"/>
      <c r="FZU30" s="304"/>
      <c r="FZV30" s="304"/>
      <c r="FZW30" s="304"/>
      <c r="FZX30" s="304"/>
      <c r="FZY30" s="304"/>
      <c r="FZZ30" s="304"/>
      <c r="GAA30" s="304"/>
      <c r="GAB30" s="304"/>
      <c r="GAC30" s="304"/>
      <c r="GAD30" s="304"/>
      <c r="GAE30" s="304"/>
      <c r="GAF30" s="304"/>
      <c r="GAG30" s="304"/>
      <c r="GAH30" s="304"/>
      <c r="GAI30" s="304"/>
      <c r="GAJ30" s="304"/>
      <c r="GAK30" s="304"/>
      <c r="GAL30" s="304"/>
      <c r="GAM30" s="304"/>
      <c r="GAN30" s="304"/>
      <c r="GAO30" s="304"/>
      <c r="GAP30" s="304"/>
      <c r="GAQ30" s="304"/>
      <c r="GAR30" s="304"/>
      <c r="GAS30" s="304"/>
      <c r="GAT30" s="304"/>
      <c r="GAU30" s="304"/>
      <c r="GAV30" s="304"/>
      <c r="GAW30" s="304"/>
      <c r="GAX30" s="304"/>
      <c r="GAY30" s="304"/>
      <c r="GAZ30" s="304"/>
      <c r="GBA30" s="304"/>
      <c r="GBB30" s="304"/>
      <c r="GBC30" s="304"/>
      <c r="GBD30" s="304"/>
      <c r="GBE30" s="304"/>
      <c r="GBF30" s="304"/>
      <c r="GBG30" s="304"/>
      <c r="GBH30" s="304"/>
      <c r="GBI30" s="304"/>
      <c r="GBJ30" s="304"/>
      <c r="GBK30" s="304"/>
      <c r="GBL30" s="304"/>
      <c r="GBM30" s="304"/>
      <c r="GBN30" s="304"/>
      <c r="GBO30" s="304"/>
      <c r="GBP30" s="304"/>
      <c r="GBQ30" s="304"/>
      <c r="GBR30" s="304"/>
      <c r="GBS30" s="304"/>
      <c r="GBT30" s="304"/>
      <c r="GBU30" s="304"/>
      <c r="GBV30" s="304"/>
      <c r="GBW30" s="304"/>
      <c r="GBX30" s="304"/>
      <c r="GBY30" s="304"/>
      <c r="GBZ30" s="304"/>
      <c r="GCA30" s="304"/>
      <c r="GCB30" s="304"/>
      <c r="GCC30" s="304"/>
      <c r="GCD30" s="304"/>
      <c r="GCE30" s="304"/>
      <c r="GCF30" s="304"/>
      <c r="GCG30" s="304"/>
      <c r="GCH30" s="304"/>
      <c r="GCI30" s="304"/>
      <c r="GCJ30" s="304"/>
      <c r="GCK30" s="304"/>
      <c r="GCL30" s="304"/>
      <c r="GCM30" s="304"/>
      <c r="GCN30" s="304"/>
      <c r="GCO30" s="304"/>
      <c r="GCP30" s="304"/>
      <c r="GCQ30" s="304"/>
      <c r="GCR30" s="304"/>
      <c r="GCS30" s="304"/>
      <c r="GCT30" s="304"/>
      <c r="GCU30" s="304"/>
      <c r="GCV30" s="304"/>
      <c r="GCW30" s="304"/>
      <c r="GCX30" s="304"/>
      <c r="GCY30" s="304"/>
      <c r="GCZ30" s="304"/>
      <c r="GDA30" s="304"/>
      <c r="GDB30" s="304"/>
      <c r="GDC30" s="304"/>
      <c r="GDD30" s="304"/>
      <c r="GDE30" s="304"/>
      <c r="GDF30" s="304"/>
      <c r="GDG30" s="304"/>
      <c r="GDH30" s="304"/>
      <c r="GDI30" s="304"/>
      <c r="GDJ30" s="304"/>
      <c r="GDK30" s="304"/>
      <c r="GDL30" s="304"/>
      <c r="GDM30" s="304"/>
      <c r="GDN30" s="304"/>
      <c r="GDO30" s="304"/>
      <c r="GDP30" s="304"/>
      <c r="GDQ30" s="304"/>
      <c r="GDR30" s="304"/>
      <c r="GDS30" s="304"/>
      <c r="GDT30" s="304"/>
      <c r="GDU30" s="304"/>
      <c r="GDV30" s="304"/>
      <c r="GDW30" s="304"/>
      <c r="GDX30" s="304"/>
      <c r="GDY30" s="304"/>
      <c r="GDZ30" s="304"/>
      <c r="GEA30" s="304"/>
      <c r="GEB30" s="304"/>
      <c r="GEC30" s="304"/>
      <c r="GED30" s="304"/>
      <c r="GEE30" s="304"/>
      <c r="GEF30" s="304"/>
      <c r="GEG30" s="304"/>
      <c r="GEH30" s="304"/>
      <c r="GEI30" s="304"/>
      <c r="GEJ30" s="304"/>
      <c r="GEK30" s="304"/>
      <c r="GEL30" s="304"/>
      <c r="GEM30" s="304"/>
      <c r="GEN30" s="304"/>
      <c r="GEO30" s="304"/>
      <c r="GEP30" s="304"/>
      <c r="GEQ30" s="304"/>
      <c r="GER30" s="304"/>
      <c r="GES30" s="304"/>
      <c r="GET30" s="304"/>
      <c r="GEU30" s="304"/>
      <c r="GEV30" s="304"/>
      <c r="GEW30" s="304"/>
      <c r="GEX30" s="304"/>
      <c r="GEY30" s="304"/>
      <c r="GEZ30" s="304"/>
      <c r="GFA30" s="304"/>
      <c r="GFB30" s="304"/>
      <c r="GFC30" s="304"/>
      <c r="GFD30" s="304"/>
      <c r="GFE30" s="304"/>
      <c r="GFF30" s="304"/>
      <c r="GFG30" s="304"/>
      <c r="GFH30" s="304"/>
      <c r="GFI30" s="304"/>
      <c r="GFJ30" s="304"/>
      <c r="GFK30" s="304"/>
      <c r="GFL30" s="304"/>
      <c r="GFM30" s="304"/>
      <c r="GFN30" s="304"/>
      <c r="GFO30" s="304"/>
      <c r="GFP30" s="304"/>
      <c r="GFQ30" s="304"/>
      <c r="GFR30" s="304"/>
      <c r="GFS30" s="304"/>
      <c r="GFT30" s="304"/>
      <c r="GFU30" s="304"/>
      <c r="GFV30" s="304"/>
      <c r="GFW30" s="304"/>
      <c r="GFX30" s="304"/>
      <c r="GFY30" s="304"/>
      <c r="GFZ30" s="304"/>
      <c r="GGA30" s="304"/>
      <c r="GGB30" s="304"/>
      <c r="GGC30" s="304"/>
      <c r="GGD30" s="304"/>
      <c r="GGE30" s="304"/>
      <c r="GGF30" s="304"/>
      <c r="GGG30" s="304"/>
      <c r="GGH30" s="304"/>
      <c r="GGI30" s="304"/>
      <c r="GGJ30" s="304"/>
      <c r="GGK30" s="304"/>
      <c r="GGL30" s="304"/>
      <c r="GGM30" s="304"/>
      <c r="GGN30" s="304"/>
      <c r="GGO30" s="304"/>
      <c r="GGP30" s="304"/>
      <c r="GGQ30" s="304"/>
      <c r="GGR30" s="304"/>
      <c r="GGS30" s="304"/>
      <c r="GGT30" s="304"/>
      <c r="GGU30" s="304"/>
      <c r="GGV30" s="304"/>
      <c r="GGW30" s="304"/>
      <c r="GGX30" s="304"/>
      <c r="GGY30" s="304"/>
      <c r="GGZ30" s="304"/>
      <c r="GHA30" s="304"/>
      <c r="GHB30" s="304"/>
      <c r="GHC30" s="304"/>
      <c r="GHD30" s="304"/>
      <c r="GHE30" s="304"/>
      <c r="GHF30" s="304"/>
      <c r="GHG30" s="304"/>
      <c r="GHH30" s="304"/>
      <c r="GHI30" s="304"/>
      <c r="GHJ30" s="304"/>
      <c r="GHK30" s="304"/>
      <c r="GHL30" s="304"/>
      <c r="GHM30" s="304"/>
      <c r="GHN30" s="304"/>
      <c r="GHO30" s="304"/>
      <c r="GHP30" s="304"/>
      <c r="GHQ30" s="304"/>
      <c r="GHR30" s="304"/>
      <c r="GHS30" s="304"/>
      <c r="GHT30" s="304"/>
      <c r="GHU30" s="304"/>
      <c r="GHV30" s="304"/>
      <c r="GHW30" s="304"/>
      <c r="GHX30" s="304"/>
      <c r="GHY30" s="304"/>
      <c r="GHZ30" s="304"/>
      <c r="GIA30" s="304"/>
      <c r="GIB30" s="304"/>
      <c r="GIC30" s="304"/>
      <c r="GID30" s="304"/>
      <c r="GIE30" s="304"/>
      <c r="GIF30" s="304"/>
      <c r="GIG30" s="304"/>
      <c r="GIH30" s="304"/>
      <c r="GII30" s="304"/>
      <c r="GIJ30" s="304"/>
      <c r="GIK30" s="304"/>
      <c r="GIL30" s="304"/>
      <c r="GIM30" s="304"/>
      <c r="GIN30" s="304"/>
      <c r="GIO30" s="304"/>
      <c r="GIP30" s="304"/>
      <c r="GIQ30" s="304"/>
      <c r="GIR30" s="304"/>
      <c r="GIS30" s="304"/>
      <c r="GIT30" s="304"/>
      <c r="GIU30" s="304"/>
      <c r="GIV30" s="304"/>
      <c r="GIW30" s="304"/>
      <c r="GIX30" s="304"/>
      <c r="GIY30" s="304"/>
      <c r="GIZ30" s="304"/>
      <c r="GJA30" s="304"/>
      <c r="GJB30" s="304"/>
      <c r="GJC30" s="304"/>
      <c r="GJD30" s="304"/>
      <c r="GJE30" s="304"/>
      <c r="GJF30" s="304"/>
      <c r="GJG30" s="304"/>
      <c r="GJH30" s="304"/>
      <c r="GJI30" s="304"/>
      <c r="GJJ30" s="304"/>
      <c r="GJK30" s="304"/>
      <c r="GJL30" s="304"/>
      <c r="GJM30" s="304"/>
      <c r="GJN30" s="304"/>
      <c r="GJO30" s="304"/>
      <c r="GJP30" s="304"/>
      <c r="GJQ30" s="304"/>
      <c r="GJR30" s="304"/>
      <c r="GJS30" s="304"/>
      <c r="GJT30" s="304"/>
      <c r="GJU30" s="304"/>
      <c r="GJV30" s="304"/>
      <c r="GJW30" s="304"/>
      <c r="GJX30" s="304"/>
      <c r="GJY30" s="304"/>
      <c r="GJZ30" s="304"/>
      <c r="GKA30" s="304"/>
      <c r="GKB30" s="304"/>
      <c r="GKC30" s="304"/>
      <c r="GKD30" s="304"/>
      <c r="GKE30" s="304"/>
      <c r="GKF30" s="304"/>
      <c r="GKG30" s="304"/>
      <c r="GKH30" s="304"/>
      <c r="GKI30" s="304"/>
      <c r="GKJ30" s="304"/>
      <c r="GKK30" s="304"/>
      <c r="GKL30" s="304"/>
      <c r="GKM30" s="304"/>
      <c r="GKN30" s="304"/>
      <c r="GKO30" s="304"/>
      <c r="GKP30" s="304"/>
      <c r="GKQ30" s="304"/>
      <c r="GKR30" s="304"/>
      <c r="GKS30" s="304"/>
      <c r="GKT30" s="304"/>
      <c r="GKU30" s="304"/>
      <c r="GKV30" s="304"/>
      <c r="GKW30" s="304"/>
      <c r="GKX30" s="304"/>
      <c r="GKY30" s="304"/>
      <c r="GKZ30" s="304"/>
      <c r="GLA30" s="304"/>
      <c r="GLB30" s="304"/>
      <c r="GLC30" s="304"/>
      <c r="GLD30" s="304"/>
      <c r="GLE30" s="304"/>
      <c r="GLF30" s="304"/>
      <c r="GLG30" s="304"/>
      <c r="GLH30" s="304"/>
      <c r="GLI30" s="304"/>
      <c r="GLJ30" s="304"/>
      <c r="GLK30" s="304"/>
      <c r="GLL30" s="304"/>
      <c r="GLM30" s="304"/>
      <c r="GLN30" s="304"/>
      <c r="GLO30" s="304"/>
      <c r="GLP30" s="304"/>
      <c r="GLQ30" s="304"/>
      <c r="GLR30" s="304"/>
      <c r="GLS30" s="304"/>
      <c r="GLT30" s="304"/>
      <c r="GLU30" s="304"/>
      <c r="GLV30" s="304"/>
      <c r="GLW30" s="304"/>
      <c r="GLX30" s="304"/>
      <c r="GLY30" s="304"/>
      <c r="GLZ30" s="304"/>
      <c r="GMA30" s="304"/>
      <c r="GMB30" s="304"/>
      <c r="GMC30" s="304"/>
      <c r="GMD30" s="304"/>
      <c r="GME30" s="304"/>
      <c r="GMF30" s="304"/>
      <c r="GMG30" s="304"/>
      <c r="GMH30" s="304"/>
      <c r="GMI30" s="304"/>
      <c r="GMJ30" s="304"/>
      <c r="GMK30" s="304"/>
      <c r="GML30" s="304"/>
      <c r="GMM30" s="304"/>
      <c r="GMN30" s="304"/>
      <c r="GMO30" s="304"/>
      <c r="GMP30" s="304"/>
      <c r="GMQ30" s="304"/>
      <c r="GMR30" s="304"/>
      <c r="GMS30" s="304"/>
      <c r="GMT30" s="304"/>
      <c r="GMU30" s="304"/>
      <c r="GMV30" s="304"/>
      <c r="GMW30" s="304"/>
      <c r="GMX30" s="304"/>
      <c r="GMY30" s="304"/>
      <c r="GMZ30" s="304"/>
      <c r="GNA30" s="304"/>
      <c r="GNB30" s="304"/>
      <c r="GNC30" s="304"/>
      <c r="GND30" s="304"/>
      <c r="GNE30" s="304"/>
      <c r="GNF30" s="304"/>
      <c r="GNG30" s="304"/>
      <c r="GNH30" s="304"/>
      <c r="GNI30" s="304"/>
      <c r="GNJ30" s="304"/>
      <c r="GNK30" s="304"/>
      <c r="GNL30" s="304"/>
      <c r="GNM30" s="304"/>
      <c r="GNN30" s="304"/>
      <c r="GNO30" s="304"/>
      <c r="GNP30" s="304"/>
      <c r="GNQ30" s="304"/>
      <c r="GNR30" s="304"/>
      <c r="GNS30" s="304"/>
      <c r="GNT30" s="304"/>
      <c r="GNU30" s="304"/>
      <c r="GNV30" s="304"/>
      <c r="GNW30" s="304"/>
      <c r="GNX30" s="304"/>
      <c r="GNY30" s="304"/>
      <c r="GNZ30" s="304"/>
      <c r="GOA30" s="304"/>
      <c r="GOB30" s="304"/>
      <c r="GOC30" s="304"/>
      <c r="GOD30" s="304"/>
      <c r="GOE30" s="304"/>
      <c r="GOF30" s="304"/>
      <c r="GOG30" s="304"/>
      <c r="GOH30" s="304"/>
      <c r="GOI30" s="304"/>
      <c r="GOJ30" s="304"/>
      <c r="GOK30" s="304"/>
      <c r="GOL30" s="304"/>
      <c r="GOM30" s="304"/>
      <c r="GON30" s="304"/>
      <c r="GOO30" s="304"/>
      <c r="GOP30" s="304"/>
      <c r="GOQ30" s="304"/>
      <c r="GOR30" s="304"/>
      <c r="GOS30" s="304"/>
      <c r="GOT30" s="304"/>
      <c r="GOU30" s="304"/>
      <c r="GOV30" s="304"/>
      <c r="GOW30" s="304"/>
      <c r="GOX30" s="304"/>
      <c r="GOY30" s="304"/>
      <c r="GOZ30" s="304"/>
      <c r="GPA30" s="304"/>
      <c r="GPB30" s="304"/>
      <c r="GPC30" s="304"/>
      <c r="GPD30" s="304"/>
      <c r="GPE30" s="304"/>
      <c r="GPF30" s="304"/>
      <c r="GPG30" s="304"/>
      <c r="GPH30" s="304"/>
      <c r="GPI30" s="304"/>
      <c r="GPJ30" s="304"/>
      <c r="GPK30" s="304"/>
      <c r="GPL30" s="304"/>
      <c r="GPM30" s="304"/>
      <c r="GPN30" s="304"/>
      <c r="GPO30" s="304"/>
      <c r="GPP30" s="304"/>
      <c r="GPQ30" s="304"/>
      <c r="GPR30" s="304"/>
      <c r="GPS30" s="304"/>
      <c r="GPT30" s="304"/>
      <c r="GPU30" s="304"/>
      <c r="GPV30" s="304"/>
      <c r="GPW30" s="304"/>
      <c r="GPX30" s="304"/>
      <c r="GPY30" s="304"/>
      <c r="GPZ30" s="304"/>
      <c r="GQA30" s="304"/>
      <c r="GQB30" s="304"/>
      <c r="GQC30" s="304"/>
      <c r="GQD30" s="304"/>
      <c r="GQE30" s="304"/>
      <c r="GQF30" s="304"/>
      <c r="GQG30" s="304"/>
      <c r="GQH30" s="304"/>
      <c r="GQI30" s="304"/>
      <c r="GQJ30" s="304"/>
      <c r="GQK30" s="304"/>
      <c r="GQL30" s="304"/>
      <c r="GQM30" s="304"/>
      <c r="GQN30" s="304"/>
      <c r="GQO30" s="304"/>
      <c r="GQP30" s="304"/>
      <c r="GQQ30" s="304"/>
      <c r="GQR30" s="304"/>
      <c r="GQS30" s="304"/>
      <c r="GQT30" s="304"/>
      <c r="GQU30" s="304"/>
      <c r="GQV30" s="304"/>
      <c r="GQW30" s="304"/>
      <c r="GQX30" s="304"/>
      <c r="GQY30" s="304"/>
      <c r="GQZ30" s="304"/>
      <c r="GRA30" s="304"/>
      <c r="GRB30" s="304"/>
      <c r="GRC30" s="304"/>
      <c r="GRD30" s="304"/>
      <c r="GRE30" s="304"/>
      <c r="GRF30" s="304"/>
      <c r="GRG30" s="304"/>
      <c r="GRH30" s="304"/>
      <c r="GRI30" s="304"/>
      <c r="GRJ30" s="304"/>
      <c r="GRK30" s="304"/>
      <c r="GRL30" s="304"/>
      <c r="GRM30" s="304"/>
      <c r="GRN30" s="304"/>
      <c r="GRO30" s="304"/>
      <c r="GRP30" s="304"/>
      <c r="GRQ30" s="304"/>
      <c r="GRR30" s="304"/>
      <c r="GRS30" s="304"/>
      <c r="GRT30" s="304"/>
      <c r="GRU30" s="304"/>
      <c r="GRV30" s="304"/>
      <c r="GRW30" s="304"/>
      <c r="GRX30" s="304"/>
      <c r="GRY30" s="304"/>
      <c r="GRZ30" s="304"/>
      <c r="GSA30" s="304"/>
      <c r="GSB30" s="304"/>
      <c r="GSC30" s="304"/>
      <c r="GSD30" s="304"/>
      <c r="GSE30" s="304"/>
      <c r="GSF30" s="304"/>
      <c r="GSG30" s="304"/>
      <c r="GSH30" s="304"/>
      <c r="GSI30" s="304"/>
      <c r="GSJ30" s="304"/>
      <c r="GSK30" s="304"/>
      <c r="GSL30" s="304"/>
      <c r="GSM30" s="304"/>
      <c r="GSN30" s="304"/>
      <c r="GSO30" s="304"/>
      <c r="GSP30" s="304"/>
      <c r="GSQ30" s="304"/>
      <c r="GSR30" s="304"/>
      <c r="GSS30" s="304"/>
      <c r="GST30" s="304"/>
      <c r="GSU30" s="304"/>
      <c r="GSV30" s="304"/>
      <c r="GSW30" s="304"/>
      <c r="GSX30" s="304"/>
      <c r="GSY30" s="304"/>
      <c r="GSZ30" s="304"/>
      <c r="GTA30" s="304"/>
      <c r="GTB30" s="304"/>
      <c r="GTC30" s="304"/>
      <c r="GTD30" s="304"/>
      <c r="GTE30" s="304"/>
      <c r="GTF30" s="304"/>
      <c r="GTG30" s="304"/>
      <c r="GTH30" s="304"/>
      <c r="GTI30" s="304"/>
      <c r="GTJ30" s="304"/>
      <c r="GTK30" s="304"/>
      <c r="GTL30" s="304"/>
      <c r="GTM30" s="304"/>
      <c r="GTN30" s="304"/>
      <c r="GTO30" s="304"/>
      <c r="GTP30" s="304"/>
      <c r="GTQ30" s="304"/>
      <c r="GTR30" s="304"/>
      <c r="GTS30" s="304"/>
      <c r="GTT30" s="304"/>
      <c r="GTU30" s="304"/>
      <c r="GTV30" s="304"/>
      <c r="GTW30" s="304"/>
      <c r="GTX30" s="304"/>
      <c r="GTY30" s="304"/>
      <c r="GTZ30" s="304"/>
      <c r="GUA30" s="304"/>
      <c r="GUB30" s="304"/>
      <c r="GUC30" s="304"/>
      <c r="GUD30" s="304"/>
      <c r="GUE30" s="304"/>
      <c r="GUF30" s="304"/>
      <c r="GUG30" s="304"/>
      <c r="GUH30" s="304"/>
      <c r="GUI30" s="304"/>
      <c r="GUJ30" s="304"/>
      <c r="GUK30" s="304"/>
      <c r="GUL30" s="304"/>
      <c r="GUM30" s="304"/>
      <c r="GUN30" s="304"/>
      <c r="GUO30" s="304"/>
      <c r="GUP30" s="304"/>
      <c r="GUQ30" s="304"/>
      <c r="GUR30" s="304"/>
      <c r="GUS30" s="304"/>
      <c r="GUT30" s="304"/>
      <c r="GUU30" s="304"/>
      <c r="GUV30" s="304"/>
      <c r="GUW30" s="304"/>
      <c r="GUX30" s="304"/>
      <c r="GUY30" s="304"/>
      <c r="GUZ30" s="304"/>
      <c r="GVA30" s="304"/>
      <c r="GVB30" s="304"/>
      <c r="GVC30" s="304"/>
      <c r="GVD30" s="304"/>
      <c r="GVE30" s="304"/>
      <c r="GVF30" s="304"/>
      <c r="GVG30" s="304"/>
      <c r="GVH30" s="304"/>
      <c r="GVI30" s="304"/>
      <c r="GVJ30" s="304"/>
      <c r="GVK30" s="304"/>
      <c r="GVL30" s="304"/>
      <c r="GVM30" s="304"/>
      <c r="GVN30" s="304"/>
      <c r="GVO30" s="304"/>
      <c r="GVP30" s="304"/>
      <c r="GVQ30" s="304"/>
      <c r="GVR30" s="304"/>
      <c r="GVS30" s="304"/>
      <c r="GVT30" s="304"/>
      <c r="GVU30" s="304"/>
      <c r="GVV30" s="304"/>
      <c r="GVW30" s="304"/>
      <c r="GVX30" s="304"/>
      <c r="GVY30" s="304"/>
      <c r="GVZ30" s="304"/>
      <c r="GWA30" s="304"/>
      <c r="GWB30" s="304"/>
      <c r="GWC30" s="304"/>
      <c r="GWD30" s="304"/>
      <c r="GWE30" s="304"/>
      <c r="GWF30" s="304"/>
      <c r="GWG30" s="304"/>
      <c r="GWH30" s="304"/>
      <c r="GWI30" s="304"/>
      <c r="GWJ30" s="304"/>
      <c r="GWK30" s="304"/>
      <c r="GWL30" s="304"/>
      <c r="GWM30" s="304"/>
      <c r="GWN30" s="304"/>
      <c r="GWO30" s="304"/>
      <c r="GWP30" s="304"/>
      <c r="GWQ30" s="304"/>
      <c r="GWR30" s="304"/>
      <c r="GWS30" s="304"/>
      <c r="GWT30" s="304"/>
      <c r="GWU30" s="304"/>
      <c r="GWV30" s="304"/>
      <c r="GWW30" s="304"/>
      <c r="GWX30" s="304"/>
      <c r="GWY30" s="304"/>
      <c r="GWZ30" s="304"/>
      <c r="GXA30" s="304"/>
      <c r="GXB30" s="304"/>
      <c r="GXC30" s="304"/>
      <c r="GXD30" s="304"/>
      <c r="GXE30" s="304"/>
      <c r="GXF30" s="304"/>
      <c r="GXG30" s="304"/>
      <c r="GXH30" s="304"/>
      <c r="GXI30" s="304"/>
      <c r="GXJ30" s="304"/>
      <c r="GXK30" s="304"/>
      <c r="GXL30" s="304"/>
      <c r="GXM30" s="304"/>
      <c r="GXN30" s="304"/>
      <c r="GXO30" s="304"/>
      <c r="GXP30" s="304"/>
      <c r="GXQ30" s="304"/>
      <c r="GXR30" s="304"/>
      <c r="GXS30" s="304"/>
      <c r="GXT30" s="304"/>
      <c r="GXU30" s="304"/>
      <c r="GXV30" s="304"/>
      <c r="GXW30" s="304"/>
      <c r="GXX30" s="304"/>
      <c r="GXY30" s="304"/>
      <c r="GXZ30" s="304"/>
      <c r="GYA30" s="304"/>
      <c r="GYB30" s="304"/>
      <c r="GYC30" s="304"/>
      <c r="GYD30" s="304"/>
      <c r="GYE30" s="304"/>
      <c r="GYF30" s="304"/>
      <c r="GYG30" s="304"/>
      <c r="GYH30" s="304"/>
      <c r="GYI30" s="304"/>
      <c r="GYJ30" s="304"/>
      <c r="GYK30" s="304"/>
      <c r="GYL30" s="304"/>
      <c r="GYM30" s="304"/>
      <c r="GYN30" s="304"/>
      <c r="GYO30" s="304"/>
      <c r="GYP30" s="304"/>
      <c r="GYQ30" s="304"/>
      <c r="GYR30" s="304"/>
      <c r="GYS30" s="304"/>
      <c r="GYT30" s="304"/>
      <c r="GYU30" s="304"/>
      <c r="GYV30" s="304"/>
      <c r="GYW30" s="304"/>
      <c r="GYX30" s="304"/>
      <c r="GYY30" s="304"/>
      <c r="GYZ30" s="304"/>
      <c r="GZA30" s="304"/>
      <c r="GZB30" s="304"/>
      <c r="GZC30" s="304"/>
      <c r="GZD30" s="304"/>
      <c r="GZE30" s="304"/>
      <c r="GZF30" s="304"/>
      <c r="GZG30" s="304"/>
      <c r="GZH30" s="304"/>
      <c r="GZI30" s="304"/>
      <c r="GZJ30" s="304"/>
      <c r="GZK30" s="304"/>
      <c r="GZL30" s="304"/>
      <c r="GZM30" s="304"/>
      <c r="GZN30" s="304"/>
      <c r="GZO30" s="304"/>
      <c r="GZP30" s="304"/>
      <c r="GZQ30" s="304"/>
      <c r="GZR30" s="304"/>
      <c r="GZS30" s="304"/>
      <c r="GZT30" s="304"/>
      <c r="GZU30" s="304"/>
      <c r="GZV30" s="304"/>
      <c r="GZW30" s="304"/>
      <c r="GZX30" s="304"/>
      <c r="GZY30" s="304"/>
      <c r="GZZ30" s="304"/>
      <c r="HAA30" s="304"/>
      <c r="HAB30" s="304"/>
      <c r="HAC30" s="304"/>
      <c r="HAD30" s="304"/>
      <c r="HAE30" s="304"/>
      <c r="HAF30" s="304"/>
      <c r="HAG30" s="304"/>
      <c r="HAH30" s="304"/>
      <c r="HAI30" s="304"/>
      <c r="HAJ30" s="304"/>
      <c r="HAK30" s="304"/>
      <c r="HAL30" s="304"/>
      <c r="HAM30" s="304"/>
      <c r="HAN30" s="304"/>
      <c r="HAO30" s="304"/>
      <c r="HAP30" s="304"/>
      <c r="HAQ30" s="304"/>
      <c r="HAR30" s="304"/>
      <c r="HAS30" s="304"/>
      <c r="HAT30" s="304"/>
      <c r="HAU30" s="304"/>
      <c r="HAV30" s="304"/>
      <c r="HAW30" s="304"/>
      <c r="HAX30" s="304"/>
      <c r="HAY30" s="304"/>
      <c r="HAZ30" s="304"/>
      <c r="HBA30" s="304"/>
      <c r="HBB30" s="304"/>
      <c r="HBC30" s="304"/>
      <c r="HBD30" s="304"/>
      <c r="HBE30" s="304"/>
      <c r="HBF30" s="304"/>
      <c r="HBG30" s="304"/>
      <c r="HBH30" s="304"/>
      <c r="HBI30" s="304"/>
      <c r="HBJ30" s="304"/>
      <c r="HBK30" s="304"/>
      <c r="HBL30" s="304"/>
      <c r="HBM30" s="304"/>
      <c r="HBN30" s="304"/>
      <c r="HBO30" s="304"/>
      <c r="HBP30" s="304"/>
      <c r="HBQ30" s="304"/>
      <c r="HBR30" s="304"/>
      <c r="HBS30" s="304"/>
      <c r="HBT30" s="304"/>
      <c r="HBU30" s="304"/>
      <c r="HBV30" s="304"/>
      <c r="HBW30" s="304"/>
      <c r="HBX30" s="304"/>
      <c r="HBY30" s="304"/>
      <c r="HBZ30" s="304"/>
      <c r="HCA30" s="304"/>
      <c r="HCB30" s="304"/>
      <c r="HCC30" s="304"/>
      <c r="HCD30" s="304"/>
      <c r="HCE30" s="304"/>
      <c r="HCF30" s="304"/>
      <c r="HCG30" s="304"/>
      <c r="HCH30" s="304"/>
      <c r="HCI30" s="304"/>
      <c r="HCJ30" s="304"/>
      <c r="HCK30" s="304"/>
      <c r="HCL30" s="304"/>
      <c r="HCM30" s="304"/>
      <c r="HCN30" s="304"/>
      <c r="HCO30" s="304"/>
      <c r="HCP30" s="304"/>
      <c r="HCQ30" s="304"/>
      <c r="HCR30" s="304"/>
      <c r="HCS30" s="304"/>
      <c r="HCT30" s="304"/>
      <c r="HCU30" s="304"/>
      <c r="HCV30" s="304"/>
      <c r="HCW30" s="304"/>
      <c r="HCX30" s="304"/>
      <c r="HCY30" s="304"/>
      <c r="HCZ30" s="304"/>
      <c r="HDA30" s="304"/>
      <c r="HDB30" s="304"/>
      <c r="HDC30" s="304"/>
      <c r="HDD30" s="304"/>
      <c r="HDE30" s="304"/>
      <c r="HDF30" s="304"/>
      <c r="HDG30" s="304"/>
      <c r="HDH30" s="304"/>
      <c r="HDI30" s="304"/>
      <c r="HDJ30" s="304"/>
      <c r="HDK30" s="304"/>
      <c r="HDL30" s="304"/>
      <c r="HDM30" s="304"/>
      <c r="HDN30" s="304"/>
      <c r="HDO30" s="304"/>
      <c r="HDP30" s="304"/>
      <c r="HDQ30" s="304"/>
      <c r="HDR30" s="304"/>
      <c r="HDS30" s="304"/>
      <c r="HDT30" s="304"/>
      <c r="HDU30" s="304"/>
      <c r="HDV30" s="304"/>
      <c r="HDW30" s="304"/>
      <c r="HDX30" s="304"/>
      <c r="HDY30" s="304"/>
      <c r="HDZ30" s="304"/>
      <c r="HEA30" s="304"/>
      <c r="HEB30" s="304"/>
      <c r="HEC30" s="304"/>
      <c r="HED30" s="304"/>
      <c r="HEE30" s="304"/>
      <c r="HEF30" s="304"/>
      <c r="HEG30" s="304"/>
      <c r="HEH30" s="304"/>
      <c r="HEI30" s="304"/>
      <c r="HEJ30" s="304"/>
      <c r="HEK30" s="304"/>
      <c r="HEL30" s="304"/>
      <c r="HEM30" s="304"/>
      <c r="HEN30" s="304"/>
      <c r="HEO30" s="304"/>
      <c r="HEP30" s="304"/>
      <c r="HEQ30" s="304"/>
      <c r="HER30" s="304"/>
      <c r="HES30" s="304"/>
      <c r="HET30" s="304"/>
      <c r="HEU30" s="304"/>
      <c r="HEV30" s="304"/>
      <c r="HEW30" s="304"/>
      <c r="HEX30" s="304"/>
      <c r="HEY30" s="304"/>
      <c r="HEZ30" s="304"/>
      <c r="HFA30" s="304"/>
      <c r="HFB30" s="304"/>
      <c r="HFC30" s="304"/>
      <c r="HFD30" s="304"/>
      <c r="HFE30" s="304"/>
      <c r="HFF30" s="304"/>
      <c r="HFG30" s="304"/>
      <c r="HFH30" s="304"/>
      <c r="HFI30" s="304"/>
      <c r="HFJ30" s="304"/>
      <c r="HFK30" s="304"/>
      <c r="HFL30" s="304"/>
      <c r="HFM30" s="304"/>
      <c r="HFN30" s="304"/>
      <c r="HFO30" s="304"/>
      <c r="HFP30" s="304"/>
      <c r="HFQ30" s="304"/>
      <c r="HFR30" s="304"/>
      <c r="HFS30" s="304"/>
      <c r="HFT30" s="304"/>
      <c r="HFU30" s="304"/>
      <c r="HFV30" s="304"/>
      <c r="HFW30" s="304"/>
      <c r="HFX30" s="304"/>
      <c r="HFY30" s="304"/>
      <c r="HFZ30" s="304"/>
      <c r="HGA30" s="304"/>
      <c r="HGB30" s="304"/>
      <c r="HGC30" s="304"/>
      <c r="HGD30" s="304"/>
      <c r="HGE30" s="304"/>
      <c r="HGF30" s="304"/>
      <c r="HGG30" s="304"/>
      <c r="HGH30" s="304"/>
      <c r="HGI30" s="304"/>
      <c r="HGJ30" s="304"/>
      <c r="HGK30" s="304"/>
      <c r="HGL30" s="304"/>
      <c r="HGM30" s="304"/>
      <c r="HGN30" s="304"/>
      <c r="HGO30" s="304"/>
      <c r="HGP30" s="304"/>
      <c r="HGQ30" s="304"/>
      <c r="HGR30" s="304"/>
      <c r="HGS30" s="304"/>
      <c r="HGT30" s="304"/>
      <c r="HGU30" s="304"/>
      <c r="HGV30" s="304"/>
      <c r="HGW30" s="304"/>
      <c r="HGX30" s="304"/>
      <c r="HGY30" s="304"/>
      <c r="HGZ30" s="304"/>
      <c r="HHA30" s="304"/>
      <c r="HHB30" s="304"/>
      <c r="HHC30" s="304"/>
      <c r="HHD30" s="304"/>
      <c r="HHE30" s="304"/>
      <c r="HHF30" s="304"/>
      <c r="HHG30" s="304"/>
      <c r="HHH30" s="304"/>
      <c r="HHI30" s="304"/>
      <c r="HHJ30" s="304"/>
      <c r="HHK30" s="304"/>
      <c r="HHL30" s="304"/>
      <c r="HHM30" s="304"/>
      <c r="HHN30" s="304"/>
      <c r="HHO30" s="304"/>
      <c r="HHP30" s="304"/>
      <c r="HHQ30" s="304"/>
      <c r="HHR30" s="304"/>
      <c r="HHS30" s="304"/>
      <c r="HHT30" s="304"/>
      <c r="HHU30" s="304"/>
      <c r="HHV30" s="304"/>
      <c r="HHW30" s="304"/>
      <c r="HHX30" s="304"/>
      <c r="HHY30" s="304"/>
      <c r="HHZ30" s="304"/>
      <c r="HIA30" s="304"/>
      <c r="HIB30" s="304"/>
      <c r="HIC30" s="304"/>
      <c r="HID30" s="304"/>
      <c r="HIE30" s="304"/>
      <c r="HIF30" s="304"/>
      <c r="HIG30" s="304"/>
      <c r="HIH30" s="304"/>
      <c r="HII30" s="304"/>
      <c r="HIJ30" s="304"/>
      <c r="HIK30" s="304"/>
      <c r="HIL30" s="304"/>
      <c r="HIM30" s="304"/>
      <c r="HIN30" s="304"/>
      <c r="HIO30" s="304"/>
      <c r="HIP30" s="304"/>
      <c r="HIQ30" s="304"/>
      <c r="HIR30" s="304"/>
      <c r="HIS30" s="304"/>
      <c r="HIT30" s="304"/>
      <c r="HIU30" s="304"/>
      <c r="HIV30" s="304"/>
      <c r="HIW30" s="304"/>
      <c r="HIX30" s="304"/>
      <c r="HIY30" s="304"/>
      <c r="HIZ30" s="304"/>
      <c r="HJA30" s="304"/>
      <c r="HJB30" s="304"/>
      <c r="HJC30" s="304"/>
      <c r="HJD30" s="304"/>
      <c r="HJE30" s="304"/>
      <c r="HJF30" s="304"/>
      <c r="HJG30" s="304"/>
      <c r="HJH30" s="304"/>
      <c r="HJI30" s="304"/>
      <c r="HJJ30" s="304"/>
      <c r="HJK30" s="304"/>
      <c r="HJL30" s="304"/>
      <c r="HJM30" s="304"/>
      <c r="HJN30" s="304"/>
      <c r="HJO30" s="304"/>
      <c r="HJP30" s="304"/>
      <c r="HJQ30" s="304"/>
      <c r="HJR30" s="304"/>
      <c r="HJS30" s="304"/>
      <c r="HJT30" s="304"/>
      <c r="HJU30" s="304"/>
      <c r="HJV30" s="304"/>
      <c r="HJW30" s="304"/>
      <c r="HJX30" s="304"/>
      <c r="HJY30" s="304"/>
      <c r="HJZ30" s="304"/>
      <c r="HKA30" s="304"/>
      <c r="HKB30" s="304"/>
      <c r="HKC30" s="304"/>
      <c r="HKD30" s="304"/>
      <c r="HKE30" s="304"/>
      <c r="HKF30" s="304"/>
      <c r="HKG30" s="304"/>
      <c r="HKH30" s="304"/>
      <c r="HKI30" s="304"/>
      <c r="HKJ30" s="304"/>
      <c r="HKK30" s="304"/>
      <c r="HKL30" s="304"/>
      <c r="HKM30" s="304"/>
      <c r="HKN30" s="304"/>
      <c r="HKO30" s="304"/>
      <c r="HKP30" s="304"/>
      <c r="HKQ30" s="304"/>
      <c r="HKR30" s="304"/>
      <c r="HKS30" s="304"/>
      <c r="HKT30" s="304"/>
      <c r="HKU30" s="304"/>
      <c r="HKV30" s="304"/>
      <c r="HKW30" s="304"/>
      <c r="HKX30" s="304"/>
      <c r="HKY30" s="304"/>
      <c r="HKZ30" s="304"/>
      <c r="HLA30" s="304"/>
      <c r="HLB30" s="304"/>
      <c r="HLC30" s="304"/>
      <c r="HLD30" s="304"/>
      <c r="HLE30" s="304"/>
      <c r="HLF30" s="304"/>
      <c r="HLG30" s="304"/>
      <c r="HLH30" s="304"/>
      <c r="HLI30" s="304"/>
      <c r="HLJ30" s="304"/>
      <c r="HLK30" s="304"/>
      <c r="HLL30" s="304"/>
      <c r="HLM30" s="304"/>
      <c r="HLN30" s="304"/>
      <c r="HLO30" s="304"/>
      <c r="HLP30" s="304"/>
      <c r="HLQ30" s="304"/>
      <c r="HLR30" s="304"/>
      <c r="HLS30" s="304"/>
      <c r="HLT30" s="304"/>
      <c r="HLU30" s="304"/>
      <c r="HLV30" s="304"/>
      <c r="HLW30" s="304"/>
      <c r="HLX30" s="304"/>
      <c r="HLY30" s="304"/>
      <c r="HLZ30" s="304"/>
      <c r="HMA30" s="304"/>
      <c r="HMB30" s="304"/>
      <c r="HMC30" s="304"/>
      <c r="HMD30" s="304"/>
      <c r="HME30" s="304"/>
      <c r="HMF30" s="304"/>
      <c r="HMG30" s="304"/>
      <c r="HMH30" s="304"/>
      <c r="HMI30" s="304"/>
      <c r="HMJ30" s="304"/>
      <c r="HMK30" s="304"/>
      <c r="HML30" s="304"/>
      <c r="HMM30" s="304"/>
      <c r="HMN30" s="304"/>
      <c r="HMO30" s="304"/>
      <c r="HMP30" s="304"/>
      <c r="HMQ30" s="304"/>
      <c r="HMR30" s="304"/>
      <c r="HMS30" s="304"/>
      <c r="HMT30" s="304"/>
      <c r="HMU30" s="304"/>
      <c r="HMV30" s="304"/>
      <c r="HMW30" s="304"/>
      <c r="HMX30" s="304"/>
      <c r="HMY30" s="304"/>
      <c r="HMZ30" s="304"/>
      <c r="HNA30" s="304"/>
      <c r="HNB30" s="304"/>
      <c r="HNC30" s="304"/>
      <c r="HND30" s="304"/>
      <c r="HNE30" s="304"/>
      <c r="HNF30" s="304"/>
      <c r="HNG30" s="304"/>
      <c r="HNH30" s="304"/>
      <c r="HNI30" s="304"/>
      <c r="HNJ30" s="304"/>
      <c r="HNK30" s="304"/>
      <c r="HNL30" s="304"/>
      <c r="HNM30" s="304"/>
      <c r="HNN30" s="304"/>
      <c r="HNO30" s="304"/>
      <c r="HNP30" s="304"/>
      <c r="HNQ30" s="304"/>
      <c r="HNR30" s="304"/>
      <c r="HNS30" s="304"/>
      <c r="HNT30" s="304"/>
      <c r="HNU30" s="304"/>
      <c r="HNV30" s="304"/>
      <c r="HNW30" s="304"/>
      <c r="HNX30" s="304"/>
      <c r="HNY30" s="304"/>
      <c r="HNZ30" s="304"/>
      <c r="HOA30" s="304"/>
      <c r="HOB30" s="304"/>
      <c r="HOC30" s="304"/>
      <c r="HOD30" s="304"/>
      <c r="HOE30" s="304"/>
      <c r="HOF30" s="304"/>
      <c r="HOG30" s="304"/>
      <c r="HOH30" s="304"/>
      <c r="HOI30" s="304"/>
      <c r="HOJ30" s="304"/>
      <c r="HOK30" s="304"/>
      <c r="HOL30" s="304"/>
      <c r="HOM30" s="304"/>
      <c r="HON30" s="304"/>
      <c r="HOO30" s="304"/>
      <c r="HOP30" s="304"/>
      <c r="HOQ30" s="304"/>
      <c r="HOR30" s="304"/>
      <c r="HOS30" s="304"/>
      <c r="HOT30" s="304"/>
      <c r="HOU30" s="304"/>
      <c r="HOV30" s="304"/>
      <c r="HOW30" s="304"/>
      <c r="HOX30" s="304"/>
      <c r="HOY30" s="304"/>
      <c r="HOZ30" s="304"/>
      <c r="HPA30" s="304"/>
      <c r="HPB30" s="304"/>
      <c r="HPC30" s="304"/>
      <c r="HPD30" s="304"/>
      <c r="HPE30" s="304"/>
      <c r="HPF30" s="304"/>
      <c r="HPG30" s="304"/>
      <c r="HPH30" s="304"/>
      <c r="HPI30" s="304"/>
      <c r="HPJ30" s="304"/>
      <c r="HPK30" s="304"/>
      <c r="HPL30" s="304"/>
      <c r="HPM30" s="304"/>
      <c r="HPN30" s="304"/>
      <c r="HPO30" s="304"/>
      <c r="HPP30" s="304"/>
      <c r="HPQ30" s="304"/>
      <c r="HPR30" s="304"/>
      <c r="HPS30" s="304"/>
      <c r="HPT30" s="304"/>
      <c r="HPU30" s="304"/>
      <c r="HPV30" s="304"/>
      <c r="HPW30" s="304"/>
      <c r="HPX30" s="304"/>
      <c r="HPY30" s="304"/>
      <c r="HPZ30" s="304"/>
      <c r="HQA30" s="304"/>
      <c r="HQB30" s="304"/>
      <c r="HQC30" s="304"/>
      <c r="HQD30" s="304"/>
      <c r="HQE30" s="304"/>
      <c r="HQF30" s="304"/>
      <c r="HQG30" s="304"/>
      <c r="HQH30" s="304"/>
      <c r="HQI30" s="304"/>
      <c r="HQJ30" s="304"/>
      <c r="HQK30" s="304"/>
      <c r="HQL30" s="304"/>
      <c r="HQM30" s="304"/>
      <c r="HQN30" s="304"/>
      <c r="HQO30" s="304"/>
      <c r="HQP30" s="304"/>
      <c r="HQQ30" s="304"/>
      <c r="HQR30" s="304"/>
      <c r="HQS30" s="304"/>
      <c r="HQT30" s="304"/>
      <c r="HQU30" s="304"/>
      <c r="HQV30" s="304"/>
      <c r="HQW30" s="304"/>
      <c r="HQX30" s="304"/>
      <c r="HQY30" s="304"/>
      <c r="HQZ30" s="304"/>
      <c r="HRA30" s="304"/>
      <c r="HRB30" s="304"/>
      <c r="HRC30" s="304"/>
      <c r="HRD30" s="304"/>
      <c r="HRE30" s="304"/>
      <c r="HRF30" s="304"/>
      <c r="HRG30" s="304"/>
      <c r="HRH30" s="304"/>
      <c r="HRI30" s="304"/>
      <c r="HRJ30" s="304"/>
      <c r="HRK30" s="304"/>
      <c r="HRL30" s="304"/>
      <c r="HRM30" s="304"/>
      <c r="HRN30" s="304"/>
      <c r="HRO30" s="304"/>
      <c r="HRP30" s="304"/>
      <c r="HRQ30" s="304"/>
      <c r="HRR30" s="304"/>
      <c r="HRS30" s="304"/>
      <c r="HRT30" s="304"/>
      <c r="HRU30" s="304"/>
      <c r="HRV30" s="304"/>
      <c r="HRW30" s="304"/>
      <c r="HRX30" s="304"/>
      <c r="HRY30" s="304"/>
      <c r="HRZ30" s="304"/>
      <c r="HSA30" s="304"/>
      <c r="HSB30" s="304"/>
      <c r="HSC30" s="304"/>
      <c r="HSD30" s="304"/>
      <c r="HSE30" s="304"/>
      <c r="HSF30" s="304"/>
      <c r="HSG30" s="304"/>
      <c r="HSH30" s="304"/>
      <c r="HSI30" s="304"/>
      <c r="HSJ30" s="304"/>
      <c r="HSK30" s="304"/>
      <c r="HSL30" s="304"/>
      <c r="HSM30" s="304"/>
      <c r="HSN30" s="304"/>
      <c r="HSO30" s="304"/>
      <c r="HSP30" s="304"/>
      <c r="HSQ30" s="304"/>
      <c r="HSR30" s="304"/>
      <c r="HSS30" s="304"/>
      <c r="HST30" s="304"/>
      <c r="HSU30" s="304"/>
      <c r="HSV30" s="304"/>
      <c r="HSW30" s="304"/>
      <c r="HSX30" s="304"/>
      <c r="HSY30" s="304"/>
      <c r="HSZ30" s="304"/>
      <c r="HTA30" s="304"/>
      <c r="HTB30" s="304"/>
      <c r="HTC30" s="304"/>
      <c r="HTD30" s="304"/>
      <c r="HTE30" s="304"/>
      <c r="HTF30" s="304"/>
      <c r="HTG30" s="304"/>
      <c r="HTH30" s="304"/>
      <c r="HTI30" s="304"/>
      <c r="HTJ30" s="304"/>
      <c r="HTK30" s="304"/>
      <c r="HTL30" s="304"/>
      <c r="HTM30" s="304"/>
      <c r="HTN30" s="304"/>
      <c r="HTO30" s="304"/>
      <c r="HTP30" s="304"/>
      <c r="HTQ30" s="304"/>
      <c r="HTR30" s="304"/>
      <c r="HTS30" s="304"/>
      <c r="HTT30" s="304"/>
      <c r="HTU30" s="304"/>
      <c r="HTV30" s="304"/>
      <c r="HTW30" s="304"/>
      <c r="HTX30" s="304"/>
      <c r="HTY30" s="304"/>
      <c r="HTZ30" s="304"/>
      <c r="HUA30" s="304"/>
      <c r="HUB30" s="304"/>
      <c r="HUC30" s="304"/>
      <c r="HUD30" s="304"/>
      <c r="HUE30" s="304"/>
      <c r="HUF30" s="304"/>
      <c r="HUG30" s="304"/>
      <c r="HUH30" s="304"/>
      <c r="HUI30" s="304"/>
      <c r="HUJ30" s="304"/>
      <c r="HUK30" s="304"/>
      <c r="HUL30" s="304"/>
      <c r="HUM30" s="304"/>
      <c r="HUN30" s="304"/>
      <c r="HUO30" s="304"/>
      <c r="HUP30" s="304"/>
      <c r="HUQ30" s="304"/>
      <c r="HUR30" s="304"/>
      <c r="HUS30" s="304"/>
      <c r="HUT30" s="304"/>
      <c r="HUU30" s="304"/>
      <c r="HUV30" s="304"/>
      <c r="HUW30" s="304"/>
      <c r="HUX30" s="304"/>
      <c r="HUY30" s="304"/>
      <c r="HUZ30" s="304"/>
      <c r="HVA30" s="304"/>
      <c r="HVB30" s="304"/>
      <c r="HVC30" s="304"/>
      <c r="HVD30" s="304"/>
      <c r="HVE30" s="304"/>
      <c r="HVF30" s="304"/>
      <c r="HVG30" s="304"/>
      <c r="HVH30" s="304"/>
      <c r="HVI30" s="304"/>
      <c r="HVJ30" s="304"/>
      <c r="HVK30" s="304"/>
      <c r="HVL30" s="304"/>
      <c r="HVM30" s="304"/>
      <c r="HVN30" s="304"/>
      <c r="HVO30" s="304"/>
      <c r="HVP30" s="304"/>
      <c r="HVQ30" s="304"/>
      <c r="HVR30" s="304"/>
      <c r="HVS30" s="304"/>
      <c r="HVT30" s="304"/>
      <c r="HVU30" s="304"/>
      <c r="HVV30" s="304"/>
      <c r="HVW30" s="304"/>
      <c r="HVX30" s="304"/>
      <c r="HVY30" s="304"/>
      <c r="HVZ30" s="304"/>
      <c r="HWA30" s="304"/>
      <c r="HWB30" s="304"/>
      <c r="HWC30" s="304"/>
      <c r="HWD30" s="304"/>
      <c r="HWE30" s="304"/>
      <c r="HWF30" s="304"/>
      <c r="HWG30" s="304"/>
      <c r="HWH30" s="304"/>
      <c r="HWI30" s="304"/>
      <c r="HWJ30" s="304"/>
      <c r="HWK30" s="304"/>
      <c r="HWL30" s="304"/>
      <c r="HWM30" s="304"/>
      <c r="HWN30" s="304"/>
      <c r="HWO30" s="304"/>
      <c r="HWP30" s="304"/>
      <c r="HWQ30" s="304"/>
      <c r="HWR30" s="304"/>
      <c r="HWS30" s="304"/>
      <c r="HWT30" s="304"/>
      <c r="HWU30" s="304"/>
      <c r="HWV30" s="304"/>
      <c r="HWW30" s="304"/>
      <c r="HWX30" s="304"/>
      <c r="HWY30" s="304"/>
      <c r="HWZ30" s="304"/>
      <c r="HXA30" s="304"/>
      <c r="HXB30" s="304"/>
      <c r="HXC30" s="304"/>
      <c r="HXD30" s="304"/>
      <c r="HXE30" s="304"/>
      <c r="HXF30" s="304"/>
      <c r="HXG30" s="304"/>
      <c r="HXH30" s="304"/>
      <c r="HXI30" s="304"/>
      <c r="HXJ30" s="304"/>
      <c r="HXK30" s="304"/>
      <c r="HXL30" s="304"/>
      <c r="HXM30" s="304"/>
      <c r="HXN30" s="304"/>
      <c r="HXO30" s="304"/>
      <c r="HXP30" s="304"/>
      <c r="HXQ30" s="304"/>
      <c r="HXR30" s="304"/>
      <c r="HXS30" s="304"/>
      <c r="HXT30" s="304"/>
      <c r="HXU30" s="304"/>
      <c r="HXV30" s="304"/>
      <c r="HXW30" s="304"/>
      <c r="HXX30" s="304"/>
      <c r="HXY30" s="304"/>
      <c r="HXZ30" s="304"/>
      <c r="HYA30" s="304"/>
      <c r="HYB30" s="304"/>
      <c r="HYC30" s="304"/>
      <c r="HYD30" s="304"/>
      <c r="HYE30" s="304"/>
      <c r="HYF30" s="304"/>
      <c r="HYG30" s="304"/>
      <c r="HYH30" s="304"/>
      <c r="HYI30" s="304"/>
      <c r="HYJ30" s="304"/>
      <c r="HYK30" s="304"/>
      <c r="HYL30" s="304"/>
      <c r="HYM30" s="304"/>
      <c r="HYN30" s="304"/>
      <c r="HYO30" s="304"/>
      <c r="HYP30" s="304"/>
      <c r="HYQ30" s="304"/>
      <c r="HYR30" s="304"/>
      <c r="HYS30" s="304"/>
      <c r="HYT30" s="304"/>
      <c r="HYU30" s="304"/>
      <c r="HYV30" s="304"/>
      <c r="HYW30" s="304"/>
      <c r="HYX30" s="304"/>
      <c r="HYY30" s="304"/>
      <c r="HYZ30" s="304"/>
      <c r="HZA30" s="304"/>
      <c r="HZB30" s="304"/>
      <c r="HZC30" s="304"/>
      <c r="HZD30" s="304"/>
      <c r="HZE30" s="304"/>
      <c r="HZF30" s="304"/>
      <c r="HZG30" s="304"/>
      <c r="HZH30" s="304"/>
      <c r="HZI30" s="304"/>
      <c r="HZJ30" s="304"/>
      <c r="HZK30" s="304"/>
      <c r="HZL30" s="304"/>
      <c r="HZM30" s="304"/>
      <c r="HZN30" s="304"/>
      <c r="HZO30" s="304"/>
      <c r="HZP30" s="304"/>
      <c r="HZQ30" s="304"/>
      <c r="HZR30" s="304"/>
      <c r="HZS30" s="304"/>
      <c r="HZT30" s="304"/>
      <c r="HZU30" s="304"/>
      <c r="HZV30" s="304"/>
      <c r="HZW30" s="304"/>
      <c r="HZX30" s="304"/>
      <c r="HZY30" s="304"/>
      <c r="HZZ30" s="304"/>
      <c r="IAA30" s="304"/>
      <c r="IAB30" s="304"/>
      <c r="IAC30" s="304"/>
      <c r="IAD30" s="304"/>
      <c r="IAE30" s="304"/>
      <c r="IAF30" s="304"/>
      <c r="IAG30" s="304"/>
      <c r="IAH30" s="304"/>
      <c r="IAI30" s="304"/>
      <c r="IAJ30" s="304"/>
      <c r="IAK30" s="304"/>
      <c r="IAL30" s="304"/>
      <c r="IAM30" s="304"/>
      <c r="IAN30" s="304"/>
      <c r="IAO30" s="304"/>
      <c r="IAP30" s="304"/>
      <c r="IAQ30" s="304"/>
      <c r="IAR30" s="304"/>
      <c r="IAS30" s="304"/>
      <c r="IAT30" s="304"/>
      <c r="IAU30" s="304"/>
      <c r="IAV30" s="304"/>
      <c r="IAW30" s="304"/>
      <c r="IAX30" s="304"/>
      <c r="IAY30" s="304"/>
      <c r="IAZ30" s="304"/>
      <c r="IBA30" s="304"/>
      <c r="IBB30" s="304"/>
      <c r="IBC30" s="304"/>
      <c r="IBD30" s="304"/>
      <c r="IBE30" s="304"/>
      <c r="IBF30" s="304"/>
      <c r="IBG30" s="304"/>
      <c r="IBH30" s="304"/>
      <c r="IBI30" s="304"/>
      <c r="IBJ30" s="304"/>
      <c r="IBK30" s="304"/>
      <c r="IBL30" s="304"/>
      <c r="IBM30" s="304"/>
      <c r="IBN30" s="304"/>
      <c r="IBO30" s="304"/>
      <c r="IBP30" s="304"/>
      <c r="IBQ30" s="304"/>
      <c r="IBR30" s="304"/>
      <c r="IBS30" s="304"/>
      <c r="IBT30" s="304"/>
      <c r="IBU30" s="304"/>
      <c r="IBV30" s="304"/>
      <c r="IBW30" s="304"/>
      <c r="IBX30" s="304"/>
      <c r="IBY30" s="304"/>
      <c r="IBZ30" s="304"/>
      <c r="ICA30" s="304"/>
      <c r="ICB30" s="304"/>
      <c r="ICC30" s="304"/>
      <c r="ICD30" s="304"/>
      <c r="ICE30" s="304"/>
      <c r="ICF30" s="304"/>
      <c r="ICG30" s="304"/>
      <c r="ICH30" s="304"/>
      <c r="ICI30" s="304"/>
      <c r="ICJ30" s="304"/>
      <c r="ICK30" s="304"/>
      <c r="ICL30" s="304"/>
      <c r="ICM30" s="304"/>
      <c r="ICN30" s="304"/>
      <c r="ICO30" s="304"/>
      <c r="ICP30" s="304"/>
      <c r="ICQ30" s="304"/>
      <c r="ICR30" s="304"/>
      <c r="ICS30" s="304"/>
      <c r="ICT30" s="304"/>
      <c r="ICU30" s="304"/>
      <c r="ICV30" s="304"/>
      <c r="ICW30" s="304"/>
      <c r="ICX30" s="304"/>
      <c r="ICY30" s="304"/>
      <c r="ICZ30" s="304"/>
      <c r="IDA30" s="304"/>
      <c r="IDB30" s="304"/>
      <c r="IDC30" s="304"/>
      <c r="IDD30" s="304"/>
      <c r="IDE30" s="304"/>
      <c r="IDF30" s="304"/>
      <c r="IDG30" s="304"/>
      <c r="IDH30" s="304"/>
      <c r="IDI30" s="304"/>
      <c r="IDJ30" s="304"/>
      <c r="IDK30" s="304"/>
      <c r="IDL30" s="304"/>
      <c r="IDM30" s="304"/>
      <c r="IDN30" s="304"/>
      <c r="IDO30" s="304"/>
      <c r="IDP30" s="304"/>
      <c r="IDQ30" s="304"/>
      <c r="IDR30" s="304"/>
      <c r="IDS30" s="304"/>
      <c r="IDT30" s="304"/>
      <c r="IDU30" s="304"/>
      <c r="IDV30" s="304"/>
      <c r="IDW30" s="304"/>
      <c r="IDX30" s="304"/>
      <c r="IDY30" s="304"/>
      <c r="IDZ30" s="304"/>
      <c r="IEA30" s="304"/>
      <c r="IEB30" s="304"/>
      <c r="IEC30" s="304"/>
      <c r="IED30" s="304"/>
      <c r="IEE30" s="304"/>
      <c r="IEF30" s="304"/>
      <c r="IEG30" s="304"/>
      <c r="IEH30" s="304"/>
      <c r="IEI30" s="304"/>
      <c r="IEJ30" s="304"/>
      <c r="IEK30" s="304"/>
      <c r="IEL30" s="304"/>
      <c r="IEM30" s="304"/>
      <c r="IEN30" s="304"/>
      <c r="IEO30" s="304"/>
      <c r="IEP30" s="304"/>
      <c r="IEQ30" s="304"/>
      <c r="IER30" s="304"/>
      <c r="IES30" s="304"/>
      <c r="IET30" s="304"/>
      <c r="IEU30" s="304"/>
      <c r="IEV30" s="304"/>
      <c r="IEW30" s="304"/>
      <c r="IEX30" s="304"/>
      <c r="IEY30" s="304"/>
      <c r="IEZ30" s="304"/>
      <c r="IFA30" s="304"/>
      <c r="IFB30" s="304"/>
      <c r="IFC30" s="304"/>
      <c r="IFD30" s="304"/>
      <c r="IFE30" s="304"/>
      <c r="IFF30" s="304"/>
      <c r="IFG30" s="304"/>
      <c r="IFH30" s="304"/>
      <c r="IFI30" s="304"/>
      <c r="IFJ30" s="304"/>
      <c r="IFK30" s="304"/>
      <c r="IFL30" s="304"/>
      <c r="IFM30" s="304"/>
      <c r="IFN30" s="304"/>
      <c r="IFO30" s="304"/>
      <c r="IFP30" s="304"/>
      <c r="IFQ30" s="304"/>
      <c r="IFR30" s="304"/>
      <c r="IFS30" s="304"/>
      <c r="IFT30" s="304"/>
      <c r="IFU30" s="304"/>
      <c r="IFV30" s="304"/>
      <c r="IFW30" s="304"/>
      <c r="IFX30" s="304"/>
      <c r="IFY30" s="304"/>
      <c r="IFZ30" s="304"/>
      <c r="IGA30" s="304"/>
      <c r="IGB30" s="304"/>
      <c r="IGC30" s="304"/>
      <c r="IGD30" s="304"/>
      <c r="IGE30" s="304"/>
      <c r="IGF30" s="304"/>
      <c r="IGG30" s="304"/>
      <c r="IGH30" s="304"/>
      <c r="IGI30" s="304"/>
      <c r="IGJ30" s="304"/>
      <c r="IGK30" s="304"/>
      <c r="IGL30" s="304"/>
      <c r="IGM30" s="304"/>
      <c r="IGN30" s="304"/>
      <c r="IGO30" s="304"/>
      <c r="IGP30" s="304"/>
      <c r="IGQ30" s="304"/>
      <c r="IGR30" s="304"/>
      <c r="IGS30" s="304"/>
      <c r="IGT30" s="304"/>
      <c r="IGU30" s="304"/>
      <c r="IGV30" s="304"/>
      <c r="IGW30" s="304"/>
      <c r="IGX30" s="304"/>
      <c r="IGY30" s="304"/>
      <c r="IGZ30" s="304"/>
      <c r="IHA30" s="304"/>
      <c r="IHB30" s="304"/>
      <c r="IHC30" s="304"/>
      <c r="IHD30" s="304"/>
      <c r="IHE30" s="304"/>
      <c r="IHF30" s="304"/>
      <c r="IHG30" s="304"/>
      <c r="IHH30" s="304"/>
      <c r="IHI30" s="304"/>
      <c r="IHJ30" s="304"/>
      <c r="IHK30" s="304"/>
      <c r="IHL30" s="304"/>
      <c r="IHM30" s="304"/>
      <c r="IHN30" s="304"/>
      <c r="IHO30" s="304"/>
      <c r="IHP30" s="304"/>
      <c r="IHQ30" s="304"/>
      <c r="IHR30" s="304"/>
      <c r="IHS30" s="304"/>
      <c r="IHT30" s="304"/>
      <c r="IHU30" s="304"/>
      <c r="IHV30" s="304"/>
      <c r="IHW30" s="304"/>
      <c r="IHX30" s="304"/>
      <c r="IHY30" s="304"/>
      <c r="IHZ30" s="304"/>
      <c r="IIA30" s="304"/>
      <c r="IIB30" s="304"/>
      <c r="IIC30" s="304"/>
      <c r="IID30" s="304"/>
      <c r="IIE30" s="304"/>
      <c r="IIF30" s="304"/>
      <c r="IIG30" s="304"/>
      <c r="IIH30" s="304"/>
      <c r="III30" s="304"/>
      <c r="IIJ30" s="304"/>
      <c r="IIK30" s="304"/>
      <c r="IIL30" s="304"/>
      <c r="IIM30" s="304"/>
      <c r="IIN30" s="304"/>
      <c r="IIO30" s="304"/>
      <c r="IIP30" s="304"/>
      <c r="IIQ30" s="304"/>
      <c r="IIR30" s="304"/>
      <c r="IIS30" s="304"/>
      <c r="IIT30" s="304"/>
      <c r="IIU30" s="304"/>
      <c r="IIV30" s="304"/>
      <c r="IIW30" s="304"/>
      <c r="IIX30" s="304"/>
      <c r="IIY30" s="304"/>
      <c r="IIZ30" s="304"/>
      <c r="IJA30" s="304"/>
      <c r="IJB30" s="304"/>
      <c r="IJC30" s="304"/>
      <c r="IJD30" s="304"/>
      <c r="IJE30" s="304"/>
      <c r="IJF30" s="304"/>
      <c r="IJG30" s="304"/>
      <c r="IJH30" s="304"/>
      <c r="IJI30" s="304"/>
      <c r="IJJ30" s="304"/>
      <c r="IJK30" s="304"/>
      <c r="IJL30" s="304"/>
      <c r="IJM30" s="304"/>
      <c r="IJN30" s="304"/>
      <c r="IJO30" s="304"/>
      <c r="IJP30" s="304"/>
      <c r="IJQ30" s="304"/>
      <c r="IJR30" s="304"/>
      <c r="IJS30" s="304"/>
      <c r="IJT30" s="304"/>
      <c r="IJU30" s="304"/>
      <c r="IJV30" s="304"/>
      <c r="IJW30" s="304"/>
      <c r="IJX30" s="304"/>
      <c r="IJY30" s="304"/>
      <c r="IJZ30" s="304"/>
      <c r="IKA30" s="304"/>
      <c r="IKB30" s="304"/>
      <c r="IKC30" s="304"/>
      <c r="IKD30" s="304"/>
      <c r="IKE30" s="304"/>
      <c r="IKF30" s="304"/>
      <c r="IKG30" s="304"/>
      <c r="IKH30" s="304"/>
      <c r="IKI30" s="304"/>
      <c r="IKJ30" s="304"/>
      <c r="IKK30" s="304"/>
      <c r="IKL30" s="304"/>
      <c r="IKM30" s="304"/>
      <c r="IKN30" s="304"/>
      <c r="IKO30" s="304"/>
      <c r="IKP30" s="304"/>
      <c r="IKQ30" s="304"/>
      <c r="IKR30" s="304"/>
      <c r="IKS30" s="304"/>
      <c r="IKT30" s="304"/>
      <c r="IKU30" s="304"/>
      <c r="IKV30" s="304"/>
      <c r="IKW30" s="304"/>
      <c r="IKX30" s="304"/>
      <c r="IKY30" s="304"/>
      <c r="IKZ30" s="304"/>
      <c r="ILA30" s="304"/>
      <c r="ILB30" s="304"/>
      <c r="ILC30" s="304"/>
      <c r="ILD30" s="304"/>
      <c r="ILE30" s="304"/>
      <c r="ILF30" s="304"/>
      <c r="ILG30" s="304"/>
      <c r="ILH30" s="304"/>
      <c r="ILI30" s="304"/>
      <c r="ILJ30" s="304"/>
      <c r="ILK30" s="304"/>
      <c r="ILL30" s="304"/>
      <c r="ILM30" s="304"/>
      <c r="ILN30" s="304"/>
      <c r="ILO30" s="304"/>
      <c r="ILP30" s="304"/>
      <c r="ILQ30" s="304"/>
      <c r="ILR30" s="304"/>
      <c r="ILS30" s="304"/>
      <c r="ILT30" s="304"/>
      <c r="ILU30" s="304"/>
      <c r="ILV30" s="304"/>
      <c r="ILW30" s="304"/>
      <c r="ILX30" s="304"/>
      <c r="ILY30" s="304"/>
      <c r="ILZ30" s="304"/>
      <c r="IMA30" s="304"/>
      <c r="IMB30" s="304"/>
      <c r="IMC30" s="304"/>
      <c r="IMD30" s="304"/>
      <c r="IME30" s="304"/>
      <c r="IMF30" s="304"/>
      <c r="IMG30" s="304"/>
      <c r="IMH30" s="304"/>
      <c r="IMI30" s="304"/>
      <c r="IMJ30" s="304"/>
      <c r="IMK30" s="304"/>
      <c r="IML30" s="304"/>
      <c r="IMM30" s="304"/>
      <c r="IMN30" s="304"/>
      <c r="IMO30" s="304"/>
      <c r="IMP30" s="304"/>
      <c r="IMQ30" s="304"/>
      <c r="IMR30" s="304"/>
      <c r="IMS30" s="304"/>
      <c r="IMT30" s="304"/>
      <c r="IMU30" s="304"/>
      <c r="IMV30" s="304"/>
      <c r="IMW30" s="304"/>
      <c r="IMX30" s="304"/>
      <c r="IMY30" s="304"/>
      <c r="IMZ30" s="304"/>
      <c r="INA30" s="304"/>
      <c r="INB30" s="304"/>
      <c r="INC30" s="304"/>
      <c r="IND30" s="304"/>
      <c r="INE30" s="304"/>
      <c r="INF30" s="304"/>
      <c r="ING30" s="304"/>
      <c r="INH30" s="304"/>
      <c r="INI30" s="304"/>
      <c r="INJ30" s="304"/>
      <c r="INK30" s="304"/>
      <c r="INL30" s="304"/>
      <c r="INM30" s="304"/>
      <c r="INN30" s="304"/>
      <c r="INO30" s="304"/>
      <c r="INP30" s="304"/>
      <c r="INQ30" s="304"/>
      <c r="INR30" s="304"/>
      <c r="INS30" s="304"/>
      <c r="INT30" s="304"/>
      <c r="INU30" s="304"/>
      <c r="INV30" s="304"/>
      <c r="INW30" s="304"/>
      <c r="INX30" s="304"/>
      <c r="INY30" s="304"/>
      <c r="INZ30" s="304"/>
      <c r="IOA30" s="304"/>
      <c r="IOB30" s="304"/>
      <c r="IOC30" s="304"/>
      <c r="IOD30" s="304"/>
      <c r="IOE30" s="304"/>
      <c r="IOF30" s="304"/>
      <c r="IOG30" s="304"/>
      <c r="IOH30" s="304"/>
      <c r="IOI30" s="304"/>
      <c r="IOJ30" s="304"/>
      <c r="IOK30" s="304"/>
      <c r="IOL30" s="304"/>
      <c r="IOM30" s="304"/>
      <c r="ION30" s="304"/>
      <c r="IOO30" s="304"/>
      <c r="IOP30" s="304"/>
      <c r="IOQ30" s="304"/>
      <c r="IOR30" s="304"/>
      <c r="IOS30" s="304"/>
      <c r="IOT30" s="304"/>
      <c r="IOU30" s="304"/>
      <c r="IOV30" s="304"/>
      <c r="IOW30" s="304"/>
      <c r="IOX30" s="304"/>
      <c r="IOY30" s="304"/>
      <c r="IOZ30" s="304"/>
      <c r="IPA30" s="304"/>
      <c r="IPB30" s="304"/>
      <c r="IPC30" s="304"/>
      <c r="IPD30" s="304"/>
      <c r="IPE30" s="304"/>
      <c r="IPF30" s="304"/>
      <c r="IPG30" s="304"/>
      <c r="IPH30" s="304"/>
      <c r="IPI30" s="304"/>
      <c r="IPJ30" s="304"/>
      <c r="IPK30" s="304"/>
      <c r="IPL30" s="304"/>
      <c r="IPM30" s="304"/>
      <c r="IPN30" s="304"/>
      <c r="IPO30" s="304"/>
      <c r="IPP30" s="304"/>
      <c r="IPQ30" s="304"/>
      <c r="IPR30" s="304"/>
      <c r="IPS30" s="304"/>
      <c r="IPT30" s="304"/>
      <c r="IPU30" s="304"/>
      <c r="IPV30" s="304"/>
      <c r="IPW30" s="304"/>
      <c r="IPX30" s="304"/>
      <c r="IPY30" s="304"/>
      <c r="IPZ30" s="304"/>
      <c r="IQA30" s="304"/>
      <c r="IQB30" s="304"/>
      <c r="IQC30" s="304"/>
      <c r="IQD30" s="304"/>
      <c r="IQE30" s="304"/>
      <c r="IQF30" s="304"/>
      <c r="IQG30" s="304"/>
      <c r="IQH30" s="304"/>
      <c r="IQI30" s="304"/>
      <c r="IQJ30" s="304"/>
      <c r="IQK30" s="304"/>
      <c r="IQL30" s="304"/>
      <c r="IQM30" s="304"/>
      <c r="IQN30" s="304"/>
      <c r="IQO30" s="304"/>
      <c r="IQP30" s="304"/>
      <c r="IQQ30" s="304"/>
      <c r="IQR30" s="304"/>
      <c r="IQS30" s="304"/>
      <c r="IQT30" s="304"/>
      <c r="IQU30" s="304"/>
      <c r="IQV30" s="304"/>
      <c r="IQW30" s="304"/>
      <c r="IQX30" s="304"/>
      <c r="IQY30" s="304"/>
      <c r="IQZ30" s="304"/>
      <c r="IRA30" s="304"/>
      <c r="IRB30" s="304"/>
      <c r="IRC30" s="304"/>
      <c r="IRD30" s="304"/>
      <c r="IRE30" s="304"/>
      <c r="IRF30" s="304"/>
      <c r="IRG30" s="304"/>
      <c r="IRH30" s="304"/>
      <c r="IRI30" s="304"/>
      <c r="IRJ30" s="304"/>
      <c r="IRK30" s="304"/>
      <c r="IRL30" s="304"/>
      <c r="IRM30" s="304"/>
      <c r="IRN30" s="304"/>
      <c r="IRO30" s="304"/>
      <c r="IRP30" s="304"/>
      <c r="IRQ30" s="304"/>
      <c r="IRR30" s="304"/>
      <c r="IRS30" s="304"/>
      <c r="IRT30" s="304"/>
      <c r="IRU30" s="304"/>
      <c r="IRV30" s="304"/>
      <c r="IRW30" s="304"/>
      <c r="IRX30" s="304"/>
      <c r="IRY30" s="304"/>
      <c r="IRZ30" s="304"/>
      <c r="ISA30" s="304"/>
      <c r="ISB30" s="304"/>
      <c r="ISC30" s="304"/>
      <c r="ISD30" s="304"/>
      <c r="ISE30" s="304"/>
      <c r="ISF30" s="304"/>
      <c r="ISG30" s="304"/>
      <c r="ISH30" s="304"/>
      <c r="ISI30" s="304"/>
      <c r="ISJ30" s="304"/>
      <c r="ISK30" s="304"/>
      <c r="ISL30" s="304"/>
      <c r="ISM30" s="304"/>
      <c r="ISN30" s="304"/>
      <c r="ISO30" s="304"/>
      <c r="ISP30" s="304"/>
      <c r="ISQ30" s="304"/>
      <c r="ISR30" s="304"/>
      <c r="ISS30" s="304"/>
      <c r="IST30" s="304"/>
      <c r="ISU30" s="304"/>
      <c r="ISV30" s="304"/>
      <c r="ISW30" s="304"/>
      <c r="ISX30" s="304"/>
      <c r="ISY30" s="304"/>
      <c r="ISZ30" s="304"/>
      <c r="ITA30" s="304"/>
      <c r="ITB30" s="304"/>
      <c r="ITC30" s="304"/>
      <c r="ITD30" s="304"/>
      <c r="ITE30" s="304"/>
      <c r="ITF30" s="304"/>
      <c r="ITG30" s="304"/>
      <c r="ITH30" s="304"/>
      <c r="ITI30" s="304"/>
      <c r="ITJ30" s="304"/>
      <c r="ITK30" s="304"/>
      <c r="ITL30" s="304"/>
      <c r="ITM30" s="304"/>
      <c r="ITN30" s="304"/>
      <c r="ITO30" s="304"/>
      <c r="ITP30" s="304"/>
      <c r="ITQ30" s="304"/>
      <c r="ITR30" s="304"/>
      <c r="ITS30" s="304"/>
      <c r="ITT30" s="304"/>
      <c r="ITU30" s="304"/>
      <c r="ITV30" s="304"/>
      <c r="ITW30" s="304"/>
      <c r="ITX30" s="304"/>
      <c r="ITY30" s="304"/>
      <c r="ITZ30" s="304"/>
      <c r="IUA30" s="304"/>
      <c r="IUB30" s="304"/>
      <c r="IUC30" s="304"/>
      <c r="IUD30" s="304"/>
      <c r="IUE30" s="304"/>
      <c r="IUF30" s="304"/>
      <c r="IUG30" s="304"/>
      <c r="IUH30" s="304"/>
      <c r="IUI30" s="304"/>
      <c r="IUJ30" s="304"/>
      <c r="IUK30" s="304"/>
      <c r="IUL30" s="304"/>
      <c r="IUM30" s="304"/>
      <c r="IUN30" s="304"/>
      <c r="IUO30" s="304"/>
      <c r="IUP30" s="304"/>
      <c r="IUQ30" s="304"/>
      <c r="IUR30" s="304"/>
      <c r="IUS30" s="304"/>
      <c r="IUT30" s="304"/>
      <c r="IUU30" s="304"/>
      <c r="IUV30" s="304"/>
      <c r="IUW30" s="304"/>
      <c r="IUX30" s="304"/>
      <c r="IUY30" s="304"/>
      <c r="IUZ30" s="304"/>
      <c r="IVA30" s="304"/>
      <c r="IVB30" s="304"/>
      <c r="IVC30" s="304"/>
      <c r="IVD30" s="304"/>
      <c r="IVE30" s="304"/>
      <c r="IVF30" s="304"/>
      <c r="IVG30" s="304"/>
      <c r="IVH30" s="304"/>
      <c r="IVI30" s="304"/>
      <c r="IVJ30" s="304"/>
      <c r="IVK30" s="304"/>
      <c r="IVL30" s="304"/>
      <c r="IVM30" s="304"/>
      <c r="IVN30" s="304"/>
      <c r="IVO30" s="304"/>
      <c r="IVP30" s="304"/>
      <c r="IVQ30" s="304"/>
      <c r="IVR30" s="304"/>
      <c r="IVS30" s="304"/>
      <c r="IVT30" s="304"/>
      <c r="IVU30" s="304"/>
      <c r="IVV30" s="304"/>
      <c r="IVW30" s="304"/>
      <c r="IVX30" s="304"/>
      <c r="IVY30" s="304"/>
      <c r="IVZ30" s="304"/>
      <c r="IWA30" s="304"/>
      <c r="IWB30" s="304"/>
      <c r="IWC30" s="304"/>
      <c r="IWD30" s="304"/>
      <c r="IWE30" s="304"/>
      <c r="IWF30" s="304"/>
      <c r="IWG30" s="304"/>
      <c r="IWH30" s="304"/>
      <c r="IWI30" s="304"/>
      <c r="IWJ30" s="304"/>
      <c r="IWK30" s="304"/>
      <c r="IWL30" s="304"/>
      <c r="IWM30" s="304"/>
      <c r="IWN30" s="304"/>
      <c r="IWO30" s="304"/>
      <c r="IWP30" s="304"/>
      <c r="IWQ30" s="304"/>
      <c r="IWR30" s="304"/>
      <c r="IWS30" s="304"/>
      <c r="IWT30" s="304"/>
      <c r="IWU30" s="304"/>
      <c r="IWV30" s="304"/>
      <c r="IWW30" s="304"/>
      <c r="IWX30" s="304"/>
      <c r="IWY30" s="304"/>
      <c r="IWZ30" s="304"/>
      <c r="IXA30" s="304"/>
      <c r="IXB30" s="304"/>
      <c r="IXC30" s="304"/>
      <c r="IXD30" s="304"/>
      <c r="IXE30" s="304"/>
      <c r="IXF30" s="304"/>
      <c r="IXG30" s="304"/>
      <c r="IXH30" s="304"/>
      <c r="IXI30" s="304"/>
      <c r="IXJ30" s="304"/>
      <c r="IXK30" s="304"/>
      <c r="IXL30" s="304"/>
      <c r="IXM30" s="304"/>
      <c r="IXN30" s="304"/>
      <c r="IXO30" s="304"/>
      <c r="IXP30" s="304"/>
      <c r="IXQ30" s="304"/>
      <c r="IXR30" s="304"/>
      <c r="IXS30" s="304"/>
      <c r="IXT30" s="304"/>
      <c r="IXU30" s="304"/>
      <c r="IXV30" s="304"/>
      <c r="IXW30" s="304"/>
      <c r="IXX30" s="304"/>
      <c r="IXY30" s="304"/>
      <c r="IXZ30" s="304"/>
      <c r="IYA30" s="304"/>
      <c r="IYB30" s="304"/>
      <c r="IYC30" s="304"/>
      <c r="IYD30" s="304"/>
      <c r="IYE30" s="304"/>
      <c r="IYF30" s="304"/>
      <c r="IYG30" s="304"/>
      <c r="IYH30" s="304"/>
      <c r="IYI30" s="304"/>
      <c r="IYJ30" s="304"/>
      <c r="IYK30" s="304"/>
      <c r="IYL30" s="304"/>
      <c r="IYM30" s="304"/>
      <c r="IYN30" s="304"/>
      <c r="IYO30" s="304"/>
      <c r="IYP30" s="304"/>
      <c r="IYQ30" s="304"/>
      <c r="IYR30" s="304"/>
      <c r="IYS30" s="304"/>
      <c r="IYT30" s="304"/>
      <c r="IYU30" s="304"/>
      <c r="IYV30" s="304"/>
      <c r="IYW30" s="304"/>
      <c r="IYX30" s="304"/>
      <c r="IYY30" s="304"/>
      <c r="IYZ30" s="304"/>
      <c r="IZA30" s="304"/>
      <c r="IZB30" s="304"/>
      <c r="IZC30" s="304"/>
      <c r="IZD30" s="304"/>
      <c r="IZE30" s="304"/>
      <c r="IZF30" s="304"/>
      <c r="IZG30" s="304"/>
      <c r="IZH30" s="304"/>
      <c r="IZI30" s="304"/>
      <c r="IZJ30" s="304"/>
      <c r="IZK30" s="304"/>
      <c r="IZL30" s="304"/>
      <c r="IZM30" s="304"/>
      <c r="IZN30" s="304"/>
      <c r="IZO30" s="304"/>
      <c r="IZP30" s="304"/>
      <c r="IZQ30" s="304"/>
      <c r="IZR30" s="304"/>
      <c r="IZS30" s="304"/>
      <c r="IZT30" s="304"/>
      <c r="IZU30" s="304"/>
      <c r="IZV30" s="304"/>
      <c r="IZW30" s="304"/>
      <c r="IZX30" s="304"/>
      <c r="IZY30" s="304"/>
      <c r="IZZ30" s="304"/>
      <c r="JAA30" s="304"/>
      <c r="JAB30" s="304"/>
      <c r="JAC30" s="304"/>
      <c r="JAD30" s="304"/>
      <c r="JAE30" s="304"/>
      <c r="JAF30" s="304"/>
      <c r="JAG30" s="304"/>
      <c r="JAH30" s="304"/>
      <c r="JAI30" s="304"/>
      <c r="JAJ30" s="304"/>
      <c r="JAK30" s="304"/>
      <c r="JAL30" s="304"/>
      <c r="JAM30" s="304"/>
      <c r="JAN30" s="304"/>
      <c r="JAO30" s="304"/>
      <c r="JAP30" s="304"/>
      <c r="JAQ30" s="304"/>
      <c r="JAR30" s="304"/>
      <c r="JAS30" s="304"/>
      <c r="JAT30" s="304"/>
      <c r="JAU30" s="304"/>
      <c r="JAV30" s="304"/>
      <c r="JAW30" s="304"/>
      <c r="JAX30" s="304"/>
      <c r="JAY30" s="304"/>
      <c r="JAZ30" s="304"/>
      <c r="JBA30" s="304"/>
      <c r="JBB30" s="304"/>
      <c r="JBC30" s="304"/>
      <c r="JBD30" s="304"/>
      <c r="JBE30" s="304"/>
      <c r="JBF30" s="304"/>
      <c r="JBG30" s="304"/>
      <c r="JBH30" s="304"/>
      <c r="JBI30" s="304"/>
      <c r="JBJ30" s="304"/>
      <c r="JBK30" s="304"/>
      <c r="JBL30" s="304"/>
      <c r="JBM30" s="304"/>
      <c r="JBN30" s="304"/>
      <c r="JBO30" s="304"/>
      <c r="JBP30" s="304"/>
      <c r="JBQ30" s="304"/>
      <c r="JBR30" s="304"/>
      <c r="JBS30" s="304"/>
      <c r="JBT30" s="304"/>
      <c r="JBU30" s="304"/>
      <c r="JBV30" s="304"/>
      <c r="JBW30" s="304"/>
      <c r="JBX30" s="304"/>
      <c r="JBY30" s="304"/>
      <c r="JBZ30" s="304"/>
      <c r="JCA30" s="304"/>
      <c r="JCB30" s="304"/>
      <c r="JCC30" s="304"/>
      <c r="JCD30" s="304"/>
      <c r="JCE30" s="304"/>
      <c r="JCF30" s="304"/>
      <c r="JCG30" s="304"/>
      <c r="JCH30" s="304"/>
      <c r="JCI30" s="304"/>
      <c r="JCJ30" s="304"/>
      <c r="JCK30" s="304"/>
      <c r="JCL30" s="304"/>
      <c r="JCM30" s="304"/>
      <c r="JCN30" s="304"/>
      <c r="JCO30" s="304"/>
      <c r="JCP30" s="304"/>
      <c r="JCQ30" s="304"/>
      <c r="JCR30" s="304"/>
      <c r="JCS30" s="304"/>
      <c r="JCT30" s="304"/>
      <c r="JCU30" s="304"/>
      <c r="JCV30" s="304"/>
      <c r="JCW30" s="304"/>
      <c r="JCX30" s="304"/>
      <c r="JCY30" s="304"/>
      <c r="JCZ30" s="304"/>
      <c r="JDA30" s="304"/>
      <c r="JDB30" s="304"/>
      <c r="JDC30" s="304"/>
      <c r="JDD30" s="304"/>
      <c r="JDE30" s="304"/>
      <c r="JDF30" s="304"/>
      <c r="JDG30" s="304"/>
      <c r="JDH30" s="304"/>
      <c r="JDI30" s="304"/>
      <c r="JDJ30" s="304"/>
      <c r="JDK30" s="304"/>
      <c r="JDL30" s="304"/>
      <c r="JDM30" s="304"/>
      <c r="JDN30" s="304"/>
      <c r="JDO30" s="304"/>
      <c r="JDP30" s="304"/>
      <c r="JDQ30" s="304"/>
      <c r="JDR30" s="304"/>
      <c r="JDS30" s="304"/>
      <c r="JDT30" s="304"/>
      <c r="JDU30" s="304"/>
      <c r="JDV30" s="304"/>
      <c r="JDW30" s="304"/>
      <c r="JDX30" s="304"/>
      <c r="JDY30" s="304"/>
      <c r="JDZ30" s="304"/>
      <c r="JEA30" s="304"/>
      <c r="JEB30" s="304"/>
      <c r="JEC30" s="304"/>
      <c r="JED30" s="304"/>
      <c r="JEE30" s="304"/>
      <c r="JEF30" s="304"/>
      <c r="JEG30" s="304"/>
      <c r="JEH30" s="304"/>
      <c r="JEI30" s="304"/>
      <c r="JEJ30" s="304"/>
      <c r="JEK30" s="304"/>
      <c r="JEL30" s="304"/>
      <c r="JEM30" s="304"/>
      <c r="JEN30" s="304"/>
      <c r="JEO30" s="304"/>
      <c r="JEP30" s="304"/>
      <c r="JEQ30" s="304"/>
      <c r="JER30" s="304"/>
      <c r="JES30" s="304"/>
      <c r="JET30" s="304"/>
      <c r="JEU30" s="304"/>
      <c r="JEV30" s="304"/>
      <c r="JEW30" s="304"/>
      <c r="JEX30" s="304"/>
      <c r="JEY30" s="304"/>
      <c r="JEZ30" s="304"/>
      <c r="JFA30" s="304"/>
      <c r="JFB30" s="304"/>
      <c r="JFC30" s="304"/>
      <c r="JFD30" s="304"/>
      <c r="JFE30" s="304"/>
      <c r="JFF30" s="304"/>
      <c r="JFG30" s="304"/>
      <c r="JFH30" s="304"/>
      <c r="JFI30" s="304"/>
      <c r="JFJ30" s="304"/>
      <c r="JFK30" s="304"/>
      <c r="JFL30" s="304"/>
      <c r="JFM30" s="304"/>
      <c r="JFN30" s="304"/>
      <c r="JFO30" s="304"/>
      <c r="JFP30" s="304"/>
      <c r="JFQ30" s="304"/>
      <c r="JFR30" s="304"/>
      <c r="JFS30" s="304"/>
      <c r="JFT30" s="304"/>
      <c r="JFU30" s="304"/>
      <c r="JFV30" s="304"/>
      <c r="JFW30" s="304"/>
      <c r="JFX30" s="304"/>
      <c r="JFY30" s="304"/>
      <c r="JFZ30" s="304"/>
      <c r="JGA30" s="304"/>
      <c r="JGB30" s="304"/>
      <c r="JGC30" s="304"/>
      <c r="JGD30" s="304"/>
      <c r="JGE30" s="304"/>
      <c r="JGF30" s="304"/>
      <c r="JGG30" s="304"/>
      <c r="JGH30" s="304"/>
      <c r="JGI30" s="304"/>
      <c r="JGJ30" s="304"/>
      <c r="JGK30" s="304"/>
      <c r="JGL30" s="304"/>
      <c r="JGM30" s="304"/>
      <c r="JGN30" s="304"/>
      <c r="JGO30" s="304"/>
      <c r="JGP30" s="304"/>
      <c r="JGQ30" s="304"/>
      <c r="JGR30" s="304"/>
      <c r="JGS30" s="304"/>
      <c r="JGT30" s="304"/>
      <c r="JGU30" s="304"/>
      <c r="JGV30" s="304"/>
      <c r="JGW30" s="304"/>
      <c r="JGX30" s="304"/>
      <c r="JGY30" s="304"/>
      <c r="JGZ30" s="304"/>
      <c r="JHA30" s="304"/>
      <c r="JHB30" s="304"/>
      <c r="JHC30" s="304"/>
      <c r="JHD30" s="304"/>
      <c r="JHE30" s="304"/>
      <c r="JHF30" s="304"/>
      <c r="JHG30" s="304"/>
      <c r="JHH30" s="304"/>
      <c r="JHI30" s="304"/>
      <c r="JHJ30" s="304"/>
      <c r="JHK30" s="304"/>
      <c r="JHL30" s="304"/>
      <c r="JHM30" s="304"/>
      <c r="JHN30" s="304"/>
      <c r="JHO30" s="304"/>
      <c r="JHP30" s="304"/>
      <c r="JHQ30" s="304"/>
      <c r="JHR30" s="304"/>
      <c r="JHS30" s="304"/>
      <c r="JHT30" s="304"/>
      <c r="JHU30" s="304"/>
      <c r="JHV30" s="304"/>
      <c r="JHW30" s="304"/>
      <c r="JHX30" s="304"/>
      <c r="JHY30" s="304"/>
      <c r="JHZ30" s="304"/>
      <c r="JIA30" s="304"/>
      <c r="JIB30" s="304"/>
      <c r="JIC30" s="304"/>
      <c r="JID30" s="304"/>
      <c r="JIE30" s="304"/>
      <c r="JIF30" s="304"/>
      <c r="JIG30" s="304"/>
      <c r="JIH30" s="304"/>
      <c r="JII30" s="304"/>
      <c r="JIJ30" s="304"/>
      <c r="JIK30" s="304"/>
      <c r="JIL30" s="304"/>
      <c r="JIM30" s="304"/>
      <c r="JIN30" s="304"/>
      <c r="JIO30" s="304"/>
      <c r="JIP30" s="304"/>
      <c r="JIQ30" s="304"/>
      <c r="JIR30" s="304"/>
      <c r="JIS30" s="304"/>
      <c r="JIT30" s="304"/>
      <c r="JIU30" s="304"/>
      <c r="JIV30" s="304"/>
      <c r="JIW30" s="304"/>
      <c r="JIX30" s="304"/>
      <c r="JIY30" s="304"/>
      <c r="JIZ30" s="304"/>
      <c r="JJA30" s="304"/>
      <c r="JJB30" s="304"/>
      <c r="JJC30" s="304"/>
      <c r="JJD30" s="304"/>
      <c r="JJE30" s="304"/>
      <c r="JJF30" s="304"/>
      <c r="JJG30" s="304"/>
      <c r="JJH30" s="304"/>
      <c r="JJI30" s="304"/>
      <c r="JJJ30" s="304"/>
      <c r="JJK30" s="304"/>
      <c r="JJL30" s="304"/>
      <c r="JJM30" s="304"/>
      <c r="JJN30" s="304"/>
      <c r="JJO30" s="304"/>
      <c r="JJP30" s="304"/>
      <c r="JJQ30" s="304"/>
      <c r="JJR30" s="304"/>
      <c r="JJS30" s="304"/>
      <c r="JJT30" s="304"/>
      <c r="JJU30" s="304"/>
      <c r="JJV30" s="304"/>
      <c r="JJW30" s="304"/>
      <c r="JJX30" s="304"/>
      <c r="JJY30" s="304"/>
      <c r="JJZ30" s="304"/>
      <c r="JKA30" s="304"/>
      <c r="JKB30" s="304"/>
      <c r="JKC30" s="304"/>
      <c r="JKD30" s="304"/>
      <c r="JKE30" s="304"/>
      <c r="JKF30" s="304"/>
      <c r="JKG30" s="304"/>
      <c r="JKH30" s="304"/>
      <c r="JKI30" s="304"/>
      <c r="JKJ30" s="304"/>
      <c r="JKK30" s="304"/>
      <c r="JKL30" s="304"/>
      <c r="JKM30" s="304"/>
      <c r="JKN30" s="304"/>
      <c r="JKO30" s="304"/>
      <c r="JKP30" s="304"/>
      <c r="JKQ30" s="304"/>
      <c r="JKR30" s="304"/>
      <c r="JKS30" s="304"/>
      <c r="JKT30" s="304"/>
      <c r="JKU30" s="304"/>
      <c r="JKV30" s="304"/>
      <c r="JKW30" s="304"/>
      <c r="JKX30" s="304"/>
      <c r="JKY30" s="304"/>
      <c r="JKZ30" s="304"/>
      <c r="JLA30" s="304"/>
      <c r="JLB30" s="304"/>
      <c r="JLC30" s="304"/>
      <c r="JLD30" s="304"/>
      <c r="JLE30" s="304"/>
      <c r="JLF30" s="304"/>
      <c r="JLG30" s="304"/>
      <c r="JLH30" s="304"/>
      <c r="JLI30" s="304"/>
      <c r="JLJ30" s="304"/>
      <c r="JLK30" s="304"/>
      <c r="JLL30" s="304"/>
      <c r="JLM30" s="304"/>
      <c r="JLN30" s="304"/>
      <c r="JLO30" s="304"/>
      <c r="JLP30" s="304"/>
      <c r="JLQ30" s="304"/>
      <c r="JLR30" s="304"/>
      <c r="JLS30" s="304"/>
      <c r="JLT30" s="304"/>
      <c r="JLU30" s="304"/>
      <c r="JLV30" s="304"/>
      <c r="JLW30" s="304"/>
      <c r="JLX30" s="304"/>
      <c r="JLY30" s="304"/>
      <c r="JLZ30" s="304"/>
      <c r="JMA30" s="304"/>
      <c r="JMB30" s="304"/>
      <c r="JMC30" s="304"/>
      <c r="JMD30" s="304"/>
      <c r="JME30" s="304"/>
      <c r="JMF30" s="304"/>
      <c r="JMG30" s="304"/>
      <c r="JMH30" s="304"/>
      <c r="JMI30" s="304"/>
      <c r="JMJ30" s="304"/>
      <c r="JMK30" s="304"/>
      <c r="JML30" s="304"/>
      <c r="JMM30" s="304"/>
      <c r="JMN30" s="304"/>
      <c r="JMO30" s="304"/>
      <c r="JMP30" s="304"/>
      <c r="JMQ30" s="304"/>
      <c r="JMR30" s="304"/>
      <c r="JMS30" s="304"/>
      <c r="JMT30" s="304"/>
      <c r="JMU30" s="304"/>
      <c r="JMV30" s="304"/>
      <c r="JMW30" s="304"/>
      <c r="JMX30" s="304"/>
      <c r="JMY30" s="304"/>
      <c r="JMZ30" s="304"/>
      <c r="JNA30" s="304"/>
      <c r="JNB30" s="304"/>
      <c r="JNC30" s="304"/>
      <c r="JND30" s="304"/>
      <c r="JNE30" s="304"/>
      <c r="JNF30" s="304"/>
      <c r="JNG30" s="304"/>
      <c r="JNH30" s="304"/>
      <c r="JNI30" s="304"/>
      <c r="JNJ30" s="304"/>
      <c r="JNK30" s="304"/>
      <c r="JNL30" s="304"/>
      <c r="JNM30" s="304"/>
      <c r="JNN30" s="304"/>
      <c r="JNO30" s="304"/>
      <c r="JNP30" s="304"/>
      <c r="JNQ30" s="304"/>
      <c r="JNR30" s="304"/>
      <c r="JNS30" s="304"/>
      <c r="JNT30" s="304"/>
      <c r="JNU30" s="304"/>
      <c r="JNV30" s="304"/>
      <c r="JNW30" s="304"/>
      <c r="JNX30" s="304"/>
      <c r="JNY30" s="304"/>
      <c r="JNZ30" s="304"/>
      <c r="JOA30" s="304"/>
      <c r="JOB30" s="304"/>
      <c r="JOC30" s="304"/>
      <c r="JOD30" s="304"/>
      <c r="JOE30" s="304"/>
      <c r="JOF30" s="304"/>
      <c r="JOG30" s="304"/>
      <c r="JOH30" s="304"/>
      <c r="JOI30" s="304"/>
      <c r="JOJ30" s="304"/>
      <c r="JOK30" s="304"/>
      <c r="JOL30" s="304"/>
      <c r="JOM30" s="304"/>
      <c r="JON30" s="304"/>
      <c r="JOO30" s="304"/>
      <c r="JOP30" s="304"/>
      <c r="JOQ30" s="304"/>
      <c r="JOR30" s="304"/>
      <c r="JOS30" s="304"/>
      <c r="JOT30" s="304"/>
      <c r="JOU30" s="304"/>
      <c r="JOV30" s="304"/>
      <c r="JOW30" s="304"/>
      <c r="JOX30" s="304"/>
      <c r="JOY30" s="304"/>
      <c r="JOZ30" s="304"/>
      <c r="JPA30" s="304"/>
      <c r="JPB30" s="304"/>
      <c r="JPC30" s="304"/>
      <c r="JPD30" s="304"/>
      <c r="JPE30" s="304"/>
      <c r="JPF30" s="304"/>
      <c r="JPG30" s="304"/>
      <c r="JPH30" s="304"/>
      <c r="JPI30" s="304"/>
      <c r="JPJ30" s="304"/>
      <c r="JPK30" s="304"/>
      <c r="JPL30" s="304"/>
      <c r="JPM30" s="304"/>
      <c r="JPN30" s="304"/>
      <c r="JPO30" s="304"/>
      <c r="JPP30" s="304"/>
      <c r="JPQ30" s="304"/>
      <c r="JPR30" s="304"/>
      <c r="JPS30" s="304"/>
      <c r="JPT30" s="304"/>
      <c r="JPU30" s="304"/>
      <c r="JPV30" s="304"/>
      <c r="JPW30" s="304"/>
      <c r="JPX30" s="304"/>
      <c r="JPY30" s="304"/>
      <c r="JPZ30" s="304"/>
      <c r="JQA30" s="304"/>
      <c r="JQB30" s="304"/>
      <c r="JQC30" s="304"/>
      <c r="JQD30" s="304"/>
      <c r="JQE30" s="304"/>
      <c r="JQF30" s="304"/>
      <c r="JQG30" s="304"/>
      <c r="JQH30" s="304"/>
      <c r="JQI30" s="304"/>
      <c r="JQJ30" s="304"/>
      <c r="JQK30" s="304"/>
      <c r="JQL30" s="304"/>
      <c r="JQM30" s="304"/>
      <c r="JQN30" s="304"/>
      <c r="JQO30" s="304"/>
      <c r="JQP30" s="304"/>
      <c r="JQQ30" s="304"/>
      <c r="JQR30" s="304"/>
      <c r="JQS30" s="304"/>
      <c r="JQT30" s="304"/>
      <c r="JQU30" s="304"/>
      <c r="JQV30" s="304"/>
      <c r="JQW30" s="304"/>
      <c r="JQX30" s="304"/>
      <c r="JQY30" s="304"/>
      <c r="JQZ30" s="304"/>
      <c r="JRA30" s="304"/>
      <c r="JRB30" s="304"/>
      <c r="JRC30" s="304"/>
      <c r="JRD30" s="304"/>
      <c r="JRE30" s="304"/>
      <c r="JRF30" s="304"/>
      <c r="JRG30" s="304"/>
      <c r="JRH30" s="304"/>
      <c r="JRI30" s="304"/>
      <c r="JRJ30" s="304"/>
      <c r="JRK30" s="304"/>
      <c r="JRL30" s="304"/>
      <c r="JRM30" s="304"/>
      <c r="JRN30" s="304"/>
      <c r="JRO30" s="304"/>
      <c r="JRP30" s="304"/>
      <c r="JRQ30" s="304"/>
      <c r="JRR30" s="304"/>
      <c r="JRS30" s="304"/>
      <c r="JRT30" s="304"/>
      <c r="JRU30" s="304"/>
      <c r="JRV30" s="304"/>
      <c r="JRW30" s="304"/>
      <c r="JRX30" s="304"/>
      <c r="JRY30" s="304"/>
      <c r="JRZ30" s="304"/>
      <c r="JSA30" s="304"/>
      <c r="JSB30" s="304"/>
      <c r="JSC30" s="304"/>
      <c r="JSD30" s="304"/>
      <c r="JSE30" s="304"/>
      <c r="JSF30" s="304"/>
      <c r="JSG30" s="304"/>
      <c r="JSH30" s="304"/>
      <c r="JSI30" s="304"/>
      <c r="JSJ30" s="304"/>
      <c r="JSK30" s="304"/>
      <c r="JSL30" s="304"/>
      <c r="JSM30" s="304"/>
      <c r="JSN30" s="304"/>
      <c r="JSO30" s="304"/>
      <c r="JSP30" s="304"/>
      <c r="JSQ30" s="304"/>
      <c r="JSR30" s="304"/>
      <c r="JSS30" s="304"/>
      <c r="JST30" s="304"/>
      <c r="JSU30" s="304"/>
      <c r="JSV30" s="304"/>
      <c r="JSW30" s="304"/>
      <c r="JSX30" s="304"/>
      <c r="JSY30" s="304"/>
      <c r="JSZ30" s="304"/>
      <c r="JTA30" s="304"/>
      <c r="JTB30" s="304"/>
      <c r="JTC30" s="304"/>
      <c r="JTD30" s="304"/>
      <c r="JTE30" s="304"/>
      <c r="JTF30" s="304"/>
      <c r="JTG30" s="304"/>
      <c r="JTH30" s="304"/>
      <c r="JTI30" s="304"/>
      <c r="JTJ30" s="304"/>
      <c r="JTK30" s="304"/>
      <c r="JTL30" s="304"/>
      <c r="JTM30" s="304"/>
      <c r="JTN30" s="304"/>
      <c r="JTO30" s="304"/>
      <c r="JTP30" s="304"/>
      <c r="JTQ30" s="304"/>
      <c r="JTR30" s="304"/>
      <c r="JTS30" s="304"/>
      <c r="JTT30" s="304"/>
      <c r="JTU30" s="304"/>
      <c r="JTV30" s="304"/>
      <c r="JTW30" s="304"/>
      <c r="JTX30" s="304"/>
      <c r="JTY30" s="304"/>
      <c r="JTZ30" s="304"/>
      <c r="JUA30" s="304"/>
      <c r="JUB30" s="304"/>
      <c r="JUC30" s="304"/>
      <c r="JUD30" s="304"/>
      <c r="JUE30" s="304"/>
      <c r="JUF30" s="304"/>
      <c r="JUG30" s="304"/>
      <c r="JUH30" s="304"/>
      <c r="JUI30" s="304"/>
      <c r="JUJ30" s="304"/>
      <c r="JUK30" s="304"/>
      <c r="JUL30" s="304"/>
      <c r="JUM30" s="304"/>
      <c r="JUN30" s="304"/>
      <c r="JUO30" s="304"/>
      <c r="JUP30" s="304"/>
      <c r="JUQ30" s="304"/>
      <c r="JUR30" s="304"/>
      <c r="JUS30" s="304"/>
      <c r="JUT30" s="304"/>
      <c r="JUU30" s="304"/>
      <c r="JUV30" s="304"/>
      <c r="JUW30" s="304"/>
      <c r="JUX30" s="304"/>
      <c r="JUY30" s="304"/>
      <c r="JUZ30" s="304"/>
      <c r="JVA30" s="304"/>
      <c r="JVB30" s="304"/>
      <c r="JVC30" s="304"/>
      <c r="JVD30" s="304"/>
      <c r="JVE30" s="304"/>
      <c r="JVF30" s="304"/>
      <c r="JVG30" s="304"/>
      <c r="JVH30" s="304"/>
      <c r="JVI30" s="304"/>
      <c r="JVJ30" s="304"/>
      <c r="JVK30" s="304"/>
      <c r="JVL30" s="304"/>
      <c r="JVM30" s="304"/>
      <c r="JVN30" s="304"/>
      <c r="JVO30" s="304"/>
      <c r="JVP30" s="304"/>
      <c r="JVQ30" s="304"/>
      <c r="JVR30" s="304"/>
      <c r="JVS30" s="304"/>
      <c r="JVT30" s="304"/>
      <c r="JVU30" s="304"/>
      <c r="JVV30" s="304"/>
      <c r="JVW30" s="304"/>
      <c r="JVX30" s="304"/>
      <c r="JVY30" s="304"/>
      <c r="JVZ30" s="304"/>
      <c r="JWA30" s="304"/>
      <c r="JWB30" s="304"/>
      <c r="JWC30" s="304"/>
      <c r="JWD30" s="304"/>
      <c r="JWE30" s="304"/>
      <c r="JWF30" s="304"/>
      <c r="JWG30" s="304"/>
      <c r="JWH30" s="304"/>
      <c r="JWI30" s="304"/>
      <c r="JWJ30" s="304"/>
      <c r="JWK30" s="304"/>
      <c r="JWL30" s="304"/>
      <c r="JWM30" s="304"/>
      <c r="JWN30" s="304"/>
      <c r="JWO30" s="304"/>
      <c r="JWP30" s="304"/>
      <c r="JWQ30" s="304"/>
      <c r="JWR30" s="304"/>
      <c r="JWS30" s="304"/>
      <c r="JWT30" s="304"/>
      <c r="JWU30" s="304"/>
      <c r="JWV30" s="304"/>
      <c r="JWW30" s="304"/>
      <c r="JWX30" s="304"/>
      <c r="JWY30" s="304"/>
      <c r="JWZ30" s="304"/>
      <c r="JXA30" s="304"/>
      <c r="JXB30" s="304"/>
      <c r="JXC30" s="304"/>
      <c r="JXD30" s="304"/>
      <c r="JXE30" s="304"/>
      <c r="JXF30" s="304"/>
      <c r="JXG30" s="304"/>
      <c r="JXH30" s="304"/>
      <c r="JXI30" s="304"/>
      <c r="JXJ30" s="304"/>
      <c r="JXK30" s="304"/>
      <c r="JXL30" s="304"/>
      <c r="JXM30" s="304"/>
      <c r="JXN30" s="304"/>
      <c r="JXO30" s="304"/>
      <c r="JXP30" s="304"/>
      <c r="JXQ30" s="304"/>
      <c r="JXR30" s="304"/>
      <c r="JXS30" s="304"/>
      <c r="JXT30" s="304"/>
      <c r="JXU30" s="304"/>
      <c r="JXV30" s="304"/>
      <c r="JXW30" s="304"/>
      <c r="JXX30" s="304"/>
      <c r="JXY30" s="304"/>
      <c r="JXZ30" s="304"/>
      <c r="JYA30" s="304"/>
      <c r="JYB30" s="304"/>
      <c r="JYC30" s="304"/>
      <c r="JYD30" s="304"/>
      <c r="JYE30" s="304"/>
      <c r="JYF30" s="304"/>
      <c r="JYG30" s="304"/>
      <c r="JYH30" s="304"/>
      <c r="JYI30" s="304"/>
      <c r="JYJ30" s="304"/>
      <c r="JYK30" s="304"/>
      <c r="JYL30" s="304"/>
      <c r="JYM30" s="304"/>
      <c r="JYN30" s="304"/>
      <c r="JYO30" s="304"/>
      <c r="JYP30" s="304"/>
      <c r="JYQ30" s="304"/>
      <c r="JYR30" s="304"/>
      <c r="JYS30" s="304"/>
      <c r="JYT30" s="304"/>
      <c r="JYU30" s="304"/>
      <c r="JYV30" s="304"/>
      <c r="JYW30" s="304"/>
      <c r="JYX30" s="304"/>
      <c r="JYY30" s="304"/>
      <c r="JYZ30" s="304"/>
      <c r="JZA30" s="304"/>
      <c r="JZB30" s="304"/>
      <c r="JZC30" s="304"/>
      <c r="JZD30" s="304"/>
      <c r="JZE30" s="304"/>
      <c r="JZF30" s="304"/>
      <c r="JZG30" s="304"/>
      <c r="JZH30" s="304"/>
      <c r="JZI30" s="304"/>
      <c r="JZJ30" s="304"/>
      <c r="JZK30" s="304"/>
      <c r="JZL30" s="304"/>
      <c r="JZM30" s="304"/>
      <c r="JZN30" s="304"/>
      <c r="JZO30" s="304"/>
      <c r="JZP30" s="304"/>
      <c r="JZQ30" s="304"/>
      <c r="JZR30" s="304"/>
      <c r="JZS30" s="304"/>
      <c r="JZT30" s="304"/>
      <c r="JZU30" s="304"/>
      <c r="JZV30" s="304"/>
      <c r="JZW30" s="304"/>
      <c r="JZX30" s="304"/>
      <c r="JZY30" s="304"/>
      <c r="JZZ30" s="304"/>
      <c r="KAA30" s="304"/>
      <c r="KAB30" s="304"/>
      <c r="KAC30" s="304"/>
      <c r="KAD30" s="304"/>
      <c r="KAE30" s="304"/>
      <c r="KAF30" s="304"/>
      <c r="KAG30" s="304"/>
      <c r="KAH30" s="304"/>
      <c r="KAI30" s="304"/>
      <c r="KAJ30" s="304"/>
      <c r="KAK30" s="304"/>
      <c r="KAL30" s="304"/>
      <c r="KAM30" s="304"/>
      <c r="KAN30" s="304"/>
      <c r="KAO30" s="304"/>
      <c r="KAP30" s="304"/>
      <c r="KAQ30" s="304"/>
      <c r="KAR30" s="304"/>
      <c r="KAS30" s="304"/>
      <c r="KAT30" s="304"/>
      <c r="KAU30" s="304"/>
      <c r="KAV30" s="304"/>
      <c r="KAW30" s="304"/>
      <c r="KAX30" s="304"/>
      <c r="KAY30" s="304"/>
      <c r="KAZ30" s="304"/>
      <c r="KBA30" s="304"/>
      <c r="KBB30" s="304"/>
      <c r="KBC30" s="304"/>
      <c r="KBD30" s="304"/>
      <c r="KBE30" s="304"/>
      <c r="KBF30" s="304"/>
      <c r="KBG30" s="304"/>
      <c r="KBH30" s="304"/>
      <c r="KBI30" s="304"/>
      <c r="KBJ30" s="304"/>
      <c r="KBK30" s="304"/>
      <c r="KBL30" s="304"/>
      <c r="KBM30" s="304"/>
      <c r="KBN30" s="304"/>
      <c r="KBO30" s="304"/>
      <c r="KBP30" s="304"/>
      <c r="KBQ30" s="304"/>
      <c r="KBR30" s="304"/>
      <c r="KBS30" s="304"/>
      <c r="KBT30" s="304"/>
      <c r="KBU30" s="304"/>
      <c r="KBV30" s="304"/>
      <c r="KBW30" s="304"/>
      <c r="KBX30" s="304"/>
      <c r="KBY30" s="304"/>
      <c r="KBZ30" s="304"/>
      <c r="KCA30" s="304"/>
      <c r="KCB30" s="304"/>
      <c r="KCC30" s="304"/>
      <c r="KCD30" s="304"/>
      <c r="KCE30" s="304"/>
      <c r="KCF30" s="304"/>
      <c r="KCG30" s="304"/>
      <c r="KCH30" s="304"/>
      <c r="KCI30" s="304"/>
      <c r="KCJ30" s="304"/>
      <c r="KCK30" s="304"/>
      <c r="KCL30" s="304"/>
      <c r="KCM30" s="304"/>
      <c r="KCN30" s="304"/>
      <c r="KCO30" s="304"/>
      <c r="KCP30" s="304"/>
      <c r="KCQ30" s="304"/>
      <c r="KCR30" s="304"/>
      <c r="KCS30" s="304"/>
      <c r="KCT30" s="304"/>
      <c r="KCU30" s="304"/>
      <c r="KCV30" s="304"/>
      <c r="KCW30" s="304"/>
      <c r="KCX30" s="304"/>
      <c r="KCY30" s="304"/>
      <c r="KCZ30" s="304"/>
      <c r="KDA30" s="304"/>
      <c r="KDB30" s="304"/>
      <c r="KDC30" s="304"/>
      <c r="KDD30" s="304"/>
      <c r="KDE30" s="304"/>
      <c r="KDF30" s="304"/>
      <c r="KDG30" s="304"/>
      <c r="KDH30" s="304"/>
      <c r="KDI30" s="304"/>
      <c r="KDJ30" s="304"/>
      <c r="KDK30" s="304"/>
      <c r="KDL30" s="304"/>
      <c r="KDM30" s="304"/>
      <c r="KDN30" s="304"/>
      <c r="KDO30" s="304"/>
      <c r="KDP30" s="304"/>
      <c r="KDQ30" s="304"/>
      <c r="KDR30" s="304"/>
      <c r="KDS30" s="304"/>
      <c r="KDT30" s="304"/>
      <c r="KDU30" s="304"/>
      <c r="KDV30" s="304"/>
      <c r="KDW30" s="304"/>
      <c r="KDX30" s="304"/>
      <c r="KDY30" s="304"/>
      <c r="KDZ30" s="304"/>
      <c r="KEA30" s="304"/>
      <c r="KEB30" s="304"/>
      <c r="KEC30" s="304"/>
      <c r="KED30" s="304"/>
      <c r="KEE30" s="304"/>
      <c r="KEF30" s="304"/>
      <c r="KEG30" s="304"/>
      <c r="KEH30" s="304"/>
      <c r="KEI30" s="304"/>
      <c r="KEJ30" s="304"/>
      <c r="KEK30" s="304"/>
      <c r="KEL30" s="304"/>
      <c r="KEM30" s="304"/>
      <c r="KEN30" s="304"/>
      <c r="KEO30" s="304"/>
      <c r="KEP30" s="304"/>
      <c r="KEQ30" s="304"/>
      <c r="KER30" s="304"/>
      <c r="KES30" s="304"/>
      <c r="KET30" s="304"/>
      <c r="KEU30" s="304"/>
      <c r="KEV30" s="304"/>
      <c r="KEW30" s="304"/>
      <c r="KEX30" s="304"/>
      <c r="KEY30" s="304"/>
      <c r="KEZ30" s="304"/>
      <c r="KFA30" s="304"/>
      <c r="KFB30" s="304"/>
      <c r="KFC30" s="304"/>
      <c r="KFD30" s="304"/>
      <c r="KFE30" s="304"/>
      <c r="KFF30" s="304"/>
      <c r="KFG30" s="304"/>
      <c r="KFH30" s="304"/>
      <c r="KFI30" s="304"/>
      <c r="KFJ30" s="304"/>
      <c r="KFK30" s="304"/>
      <c r="KFL30" s="304"/>
      <c r="KFM30" s="304"/>
      <c r="KFN30" s="304"/>
      <c r="KFO30" s="304"/>
      <c r="KFP30" s="304"/>
      <c r="KFQ30" s="304"/>
      <c r="KFR30" s="304"/>
      <c r="KFS30" s="304"/>
      <c r="KFT30" s="304"/>
      <c r="KFU30" s="304"/>
      <c r="KFV30" s="304"/>
      <c r="KFW30" s="304"/>
      <c r="KFX30" s="304"/>
      <c r="KFY30" s="304"/>
      <c r="KFZ30" s="304"/>
      <c r="KGA30" s="304"/>
      <c r="KGB30" s="304"/>
      <c r="KGC30" s="304"/>
      <c r="KGD30" s="304"/>
      <c r="KGE30" s="304"/>
      <c r="KGF30" s="304"/>
      <c r="KGG30" s="304"/>
      <c r="KGH30" s="304"/>
      <c r="KGI30" s="304"/>
      <c r="KGJ30" s="304"/>
      <c r="KGK30" s="304"/>
      <c r="KGL30" s="304"/>
      <c r="KGM30" s="304"/>
      <c r="KGN30" s="304"/>
      <c r="KGO30" s="304"/>
      <c r="KGP30" s="304"/>
      <c r="KGQ30" s="304"/>
      <c r="KGR30" s="304"/>
      <c r="KGS30" s="304"/>
      <c r="KGT30" s="304"/>
      <c r="KGU30" s="304"/>
      <c r="KGV30" s="304"/>
      <c r="KGW30" s="304"/>
      <c r="KGX30" s="304"/>
      <c r="KGY30" s="304"/>
      <c r="KGZ30" s="304"/>
      <c r="KHA30" s="304"/>
      <c r="KHB30" s="304"/>
      <c r="KHC30" s="304"/>
      <c r="KHD30" s="304"/>
      <c r="KHE30" s="304"/>
      <c r="KHF30" s="304"/>
      <c r="KHG30" s="304"/>
      <c r="KHH30" s="304"/>
      <c r="KHI30" s="304"/>
      <c r="KHJ30" s="304"/>
      <c r="KHK30" s="304"/>
      <c r="KHL30" s="304"/>
      <c r="KHM30" s="304"/>
      <c r="KHN30" s="304"/>
      <c r="KHO30" s="304"/>
      <c r="KHP30" s="304"/>
      <c r="KHQ30" s="304"/>
      <c r="KHR30" s="304"/>
      <c r="KHS30" s="304"/>
      <c r="KHT30" s="304"/>
      <c r="KHU30" s="304"/>
      <c r="KHV30" s="304"/>
      <c r="KHW30" s="304"/>
      <c r="KHX30" s="304"/>
      <c r="KHY30" s="304"/>
      <c r="KHZ30" s="304"/>
      <c r="KIA30" s="304"/>
      <c r="KIB30" s="304"/>
      <c r="KIC30" s="304"/>
      <c r="KID30" s="304"/>
      <c r="KIE30" s="304"/>
      <c r="KIF30" s="304"/>
      <c r="KIG30" s="304"/>
      <c r="KIH30" s="304"/>
      <c r="KII30" s="304"/>
      <c r="KIJ30" s="304"/>
      <c r="KIK30" s="304"/>
      <c r="KIL30" s="304"/>
      <c r="KIM30" s="304"/>
      <c r="KIN30" s="304"/>
      <c r="KIO30" s="304"/>
      <c r="KIP30" s="304"/>
      <c r="KIQ30" s="304"/>
      <c r="KIR30" s="304"/>
      <c r="KIS30" s="304"/>
      <c r="KIT30" s="304"/>
      <c r="KIU30" s="304"/>
      <c r="KIV30" s="304"/>
      <c r="KIW30" s="304"/>
      <c r="KIX30" s="304"/>
      <c r="KIY30" s="304"/>
      <c r="KIZ30" s="304"/>
      <c r="KJA30" s="304"/>
      <c r="KJB30" s="304"/>
      <c r="KJC30" s="304"/>
      <c r="KJD30" s="304"/>
      <c r="KJE30" s="304"/>
      <c r="KJF30" s="304"/>
      <c r="KJG30" s="304"/>
      <c r="KJH30" s="304"/>
      <c r="KJI30" s="304"/>
      <c r="KJJ30" s="304"/>
      <c r="KJK30" s="304"/>
      <c r="KJL30" s="304"/>
      <c r="KJM30" s="304"/>
      <c r="KJN30" s="304"/>
      <c r="KJO30" s="304"/>
      <c r="KJP30" s="304"/>
      <c r="KJQ30" s="304"/>
      <c r="KJR30" s="304"/>
      <c r="KJS30" s="304"/>
      <c r="KJT30" s="304"/>
      <c r="KJU30" s="304"/>
      <c r="KJV30" s="304"/>
      <c r="KJW30" s="304"/>
      <c r="KJX30" s="304"/>
      <c r="KJY30" s="304"/>
      <c r="KJZ30" s="304"/>
      <c r="KKA30" s="304"/>
      <c r="KKB30" s="304"/>
      <c r="KKC30" s="304"/>
      <c r="KKD30" s="304"/>
      <c r="KKE30" s="304"/>
      <c r="KKF30" s="304"/>
      <c r="KKG30" s="304"/>
      <c r="KKH30" s="304"/>
      <c r="KKI30" s="304"/>
      <c r="KKJ30" s="304"/>
      <c r="KKK30" s="304"/>
      <c r="KKL30" s="304"/>
      <c r="KKM30" s="304"/>
      <c r="KKN30" s="304"/>
      <c r="KKO30" s="304"/>
      <c r="KKP30" s="304"/>
      <c r="KKQ30" s="304"/>
      <c r="KKR30" s="304"/>
      <c r="KKS30" s="304"/>
      <c r="KKT30" s="304"/>
      <c r="KKU30" s="304"/>
      <c r="KKV30" s="304"/>
      <c r="KKW30" s="304"/>
      <c r="KKX30" s="304"/>
      <c r="KKY30" s="304"/>
      <c r="KKZ30" s="304"/>
      <c r="KLA30" s="304"/>
      <c r="KLB30" s="304"/>
      <c r="KLC30" s="304"/>
      <c r="KLD30" s="304"/>
      <c r="KLE30" s="304"/>
      <c r="KLF30" s="304"/>
      <c r="KLG30" s="304"/>
      <c r="KLH30" s="304"/>
      <c r="KLI30" s="304"/>
      <c r="KLJ30" s="304"/>
      <c r="KLK30" s="304"/>
      <c r="KLL30" s="304"/>
      <c r="KLM30" s="304"/>
      <c r="KLN30" s="304"/>
      <c r="KLO30" s="304"/>
      <c r="KLP30" s="304"/>
      <c r="KLQ30" s="304"/>
      <c r="KLR30" s="304"/>
      <c r="KLS30" s="304"/>
      <c r="KLT30" s="304"/>
      <c r="KLU30" s="304"/>
      <c r="KLV30" s="304"/>
      <c r="KLW30" s="304"/>
      <c r="KLX30" s="304"/>
      <c r="KLY30" s="304"/>
      <c r="KLZ30" s="304"/>
      <c r="KMA30" s="304"/>
      <c r="KMB30" s="304"/>
      <c r="KMC30" s="304"/>
      <c r="KMD30" s="304"/>
      <c r="KME30" s="304"/>
      <c r="KMF30" s="304"/>
      <c r="KMG30" s="304"/>
      <c r="KMH30" s="304"/>
      <c r="KMI30" s="304"/>
      <c r="KMJ30" s="304"/>
      <c r="KMK30" s="304"/>
      <c r="KML30" s="304"/>
      <c r="KMM30" s="304"/>
      <c r="KMN30" s="304"/>
      <c r="KMO30" s="304"/>
      <c r="KMP30" s="304"/>
      <c r="KMQ30" s="304"/>
      <c r="KMR30" s="304"/>
      <c r="KMS30" s="304"/>
      <c r="KMT30" s="304"/>
      <c r="KMU30" s="304"/>
      <c r="KMV30" s="304"/>
      <c r="KMW30" s="304"/>
      <c r="KMX30" s="304"/>
      <c r="KMY30" s="304"/>
      <c r="KMZ30" s="304"/>
      <c r="KNA30" s="304"/>
      <c r="KNB30" s="304"/>
      <c r="KNC30" s="304"/>
      <c r="KND30" s="304"/>
      <c r="KNE30" s="304"/>
      <c r="KNF30" s="304"/>
      <c r="KNG30" s="304"/>
      <c r="KNH30" s="304"/>
      <c r="KNI30" s="304"/>
      <c r="KNJ30" s="304"/>
      <c r="KNK30" s="304"/>
      <c r="KNL30" s="304"/>
      <c r="KNM30" s="304"/>
      <c r="KNN30" s="304"/>
      <c r="KNO30" s="304"/>
      <c r="KNP30" s="304"/>
      <c r="KNQ30" s="304"/>
      <c r="KNR30" s="304"/>
      <c r="KNS30" s="304"/>
      <c r="KNT30" s="304"/>
      <c r="KNU30" s="304"/>
      <c r="KNV30" s="304"/>
      <c r="KNW30" s="304"/>
      <c r="KNX30" s="304"/>
      <c r="KNY30" s="304"/>
      <c r="KNZ30" s="304"/>
      <c r="KOA30" s="304"/>
      <c r="KOB30" s="304"/>
      <c r="KOC30" s="304"/>
      <c r="KOD30" s="304"/>
      <c r="KOE30" s="304"/>
      <c r="KOF30" s="304"/>
      <c r="KOG30" s="304"/>
      <c r="KOH30" s="304"/>
      <c r="KOI30" s="304"/>
      <c r="KOJ30" s="304"/>
      <c r="KOK30" s="304"/>
      <c r="KOL30" s="304"/>
      <c r="KOM30" s="304"/>
      <c r="KON30" s="304"/>
      <c r="KOO30" s="304"/>
      <c r="KOP30" s="304"/>
      <c r="KOQ30" s="304"/>
      <c r="KOR30" s="304"/>
      <c r="KOS30" s="304"/>
      <c r="KOT30" s="304"/>
      <c r="KOU30" s="304"/>
      <c r="KOV30" s="304"/>
      <c r="KOW30" s="304"/>
      <c r="KOX30" s="304"/>
      <c r="KOY30" s="304"/>
      <c r="KOZ30" s="304"/>
      <c r="KPA30" s="304"/>
      <c r="KPB30" s="304"/>
      <c r="KPC30" s="304"/>
      <c r="KPD30" s="304"/>
      <c r="KPE30" s="304"/>
      <c r="KPF30" s="304"/>
      <c r="KPG30" s="304"/>
      <c r="KPH30" s="304"/>
      <c r="KPI30" s="304"/>
      <c r="KPJ30" s="304"/>
      <c r="KPK30" s="304"/>
      <c r="KPL30" s="304"/>
      <c r="KPM30" s="304"/>
      <c r="KPN30" s="304"/>
      <c r="KPO30" s="304"/>
      <c r="KPP30" s="304"/>
      <c r="KPQ30" s="304"/>
      <c r="KPR30" s="304"/>
      <c r="KPS30" s="304"/>
      <c r="KPT30" s="304"/>
      <c r="KPU30" s="304"/>
      <c r="KPV30" s="304"/>
      <c r="KPW30" s="304"/>
      <c r="KPX30" s="304"/>
      <c r="KPY30" s="304"/>
      <c r="KPZ30" s="304"/>
      <c r="KQA30" s="304"/>
      <c r="KQB30" s="304"/>
      <c r="KQC30" s="304"/>
      <c r="KQD30" s="304"/>
      <c r="KQE30" s="304"/>
      <c r="KQF30" s="304"/>
      <c r="KQG30" s="304"/>
      <c r="KQH30" s="304"/>
      <c r="KQI30" s="304"/>
      <c r="KQJ30" s="304"/>
      <c r="KQK30" s="304"/>
      <c r="KQL30" s="304"/>
      <c r="KQM30" s="304"/>
      <c r="KQN30" s="304"/>
      <c r="KQO30" s="304"/>
      <c r="KQP30" s="304"/>
      <c r="KQQ30" s="304"/>
      <c r="KQR30" s="304"/>
      <c r="KQS30" s="304"/>
      <c r="KQT30" s="304"/>
      <c r="KQU30" s="304"/>
      <c r="KQV30" s="304"/>
      <c r="KQW30" s="304"/>
      <c r="KQX30" s="304"/>
      <c r="KQY30" s="304"/>
      <c r="KQZ30" s="304"/>
      <c r="KRA30" s="304"/>
      <c r="KRB30" s="304"/>
      <c r="KRC30" s="304"/>
      <c r="KRD30" s="304"/>
      <c r="KRE30" s="304"/>
      <c r="KRF30" s="304"/>
      <c r="KRG30" s="304"/>
      <c r="KRH30" s="304"/>
      <c r="KRI30" s="304"/>
      <c r="KRJ30" s="304"/>
      <c r="KRK30" s="304"/>
      <c r="KRL30" s="304"/>
      <c r="KRM30" s="304"/>
      <c r="KRN30" s="304"/>
      <c r="KRO30" s="304"/>
      <c r="KRP30" s="304"/>
      <c r="KRQ30" s="304"/>
      <c r="KRR30" s="304"/>
      <c r="KRS30" s="304"/>
      <c r="KRT30" s="304"/>
      <c r="KRU30" s="304"/>
      <c r="KRV30" s="304"/>
      <c r="KRW30" s="304"/>
      <c r="KRX30" s="304"/>
      <c r="KRY30" s="304"/>
      <c r="KRZ30" s="304"/>
      <c r="KSA30" s="304"/>
      <c r="KSB30" s="304"/>
      <c r="KSC30" s="304"/>
      <c r="KSD30" s="304"/>
      <c r="KSE30" s="304"/>
      <c r="KSF30" s="304"/>
      <c r="KSG30" s="304"/>
      <c r="KSH30" s="304"/>
      <c r="KSI30" s="304"/>
      <c r="KSJ30" s="304"/>
      <c r="KSK30" s="304"/>
      <c r="KSL30" s="304"/>
      <c r="KSM30" s="304"/>
      <c r="KSN30" s="304"/>
      <c r="KSO30" s="304"/>
      <c r="KSP30" s="304"/>
      <c r="KSQ30" s="304"/>
      <c r="KSR30" s="304"/>
      <c r="KSS30" s="304"/>
      <c r="KST30" s="304"/>
      <c r="KSU30" s="304"/>
      <c r="KSV30" s="304"/>
      <c r="KSW30" s="304"/>
      <c r="KSX30" s="304"/>
      <c r="KSY30" s="304"/>
      <c r="KSZ30" s="304"/>
      <c r="KTA30" s="304"/>
      <c r="KTB30" s="304"/>
      <c r="KTC30" s="304"/>
      <c r="KTD30" s="304"/>
      <c r="KTE30" s="304"/>
      <c r="KTF30" s="304"/>
      <c r="KTG30" s="304"/>
      <c r="KTH30" s="304"/>
      <c r="KTI30" s="304"/>
      <c r="KTJ30" s="304"/>
      <c r="KTK30" s="304"/>
      <c r="KTL30" s="304"/>
      <c r="KTM30" s="304"/>
      <c r="KTN30" s="304"/>
      <c r="KTO30" s="304"/>
      <c r="KTP30" s="304"/>
      <c r="KTQ30" s="304"/>
      <c r="KTR30" s="304"/>
      <c r="KTS30" s="304"/>
      <c r="KTT30" s="304"/>
      <c r="KTU30" s="304"/>
      <c r="KTV30" s="304"/>
      <c r="KTW30" s="304"/>
      <c r="KTX30" s="304"/>
      <c r="KTY30" s="304"/>
      <c r="KTZ30" s="304"/>
      <c r="KUA30" s="304"/>
      <c r="KUB30" s="304"/>
      <c r="KUC30" s="304"/>
      <c r="KUD30" s="304"/>
      <c r="KUE30" s="304"/>
      <c r="KUF30" s="304"/>
      <c r="KUG30" s="304"/>
      <c r="KUH30" s="304"/>
      <c r="KUI30" s="304"/>
      <c r="KUJ30" s="304"/>
      <c r="KUK30" s="304"/>
      <c r="KUL30" s="304"/>
      <c r="KUM30" s="304"/>
      <c r="KUN30" s="304"/>
      <c r="KUO30" s="304"/>
      <c r="KUP30" s="304"/>
      <c r="KUQ30" s="304"/>
      <c r="KUR30" s="304"/>
      <c r="KUS30" s="304"/>
      <c r="KUT30" s="304"/>
      <c r="KUU30" s="304"/>
      <c r="KUV30" s="304"/>
      <c r="KUW30" s="304"/>
      <c r="KUX30" s="304"/>
      <c r="KUY30" s="304"/>
      <c r="KUZ30" s="304"/>
      <c r="KVA30" s="304"/>
      <c r="KVB30" s="304"/>
      <c r="KVC30" s="304"/>
      <c r="KVD30" s="304"/>
      <c r="KVE30" s="304"/>
      <c r="KVF30" s="304"/>
      <c r="KVG30" s="304"/>
      <c r="KVH30" s="304"/>
      <c r="KVI30" s="304"/>
      <c r="KVJ30" s="304"/>
      <c r="KVK30" s="304"/>
      <c r="KVL30" s="304"/>
      <c r="KVM30" s="304"/>
      <c r="KVN30" s="304"/>
      <c r="KVO30" s="304"/>
      <c r="KVP30" s="304"/>
      <c r="KVQ30" s="304"/>
      <c r="KVR30" s="304"/>
      <c r="KVS30" s="304"/>
      <c r="KVT30" s="304"/>
      <c r="KVU30" s="304"/>
      <c r="KVV30" s="304"/>
      <c r="KVW30" s="304"/>
      <c r="KVX30" s="304"/>
      <c r="KVY30" s="304"/>
      <c r="KVZ30" s="304"/>
      <c r="KWA30" s="304"/>
      <c r="KWB30" s="304"/>
      <c r="KWC30" s="304"/>
      <c r="KWD30" s="304"/>
      <c r="KWE30" s="304"/>
      <c r="KWF30" s="304"/>
      <c r="KWG30" s="304"/>
      <c r="KWH30" s="304"/>
      <c r="KWI30" s="304"/>
      <c r="KWJ30" s="304"/>
      <c r="KWK30" s="304"/>
      <c r="KWL30" s="304"/>
      <c r="KWM30" s="304"/>
      <c r="KWN30" s="304"/>
      <c r="KWO30" s="304"/>
      <c r="KWP30" s="304"/>
      <c r="KWQ30" s="304"/>
      <c r="KWR30" s="304"/>
      <c r="KWS30" s="304"/>
      <c r="KWT30" s="304"/>
      <c r="KWU30" s="304"/>
      <c r="KWV30" s="304"/>
      <c r="KWW30" s="304"/>
      <c r="KWX30" s="304"/>
      <c r="KWY30" s="304"/>
      <c r="KWZ30" s="304"/>
      <c r="KXA30" s="304"/>
      <c r="KXB30" s="304"/>
      <c r="KXC30" s="304"/>
      <c r="KXD30" s="304"/>
      <c r="KXE30" s="304"/>
      <c r="KXF30" s="304"/>
      <c r="KXG30" s="304"/>
      <c r="KXH30" s="304"/>
      <c r="KXI30" s="304"/>
      <c r="KXJ30" s="304"/>
      <c r="KXK30" s="304"/>
      <c r="KXL30" s="304"/>
      <c r="KXM30" s="304"/>
      <c r="KXN30" s="304"/>
      <c r="KXO30" s="304"/>
      <c r="KXP30" s="304"/>
      <c r="KXQ30" s="304"/>
      <c r="KXR30" s="304"/>
      <c r="KXS30" s="304"/>
      <c r="KXT30" s="304"/>
      <c r="KXU30" s="304"/>
      <c r="KXV30" s="304"/>
      <c r="KXW30" s="304"/>
      <c r="KXX30" s="304"/>
      <c r="KXY30" s="304"/>
      <c r="KXZ30" s="304"/>
      <c r="KYA30" s="304"/>
      <c r="KYB30" s="304"/>
      <c r="KYC30" s="304"/>
      <c r="KYD30" s="304"/>
      <c r="KYE30" s="304"/>
      <c r="KYF30" s="304"/>
      <c r="KYG30" s="304"/>
      <c r="KYH30" s="304"/>
      <c r="KYI30" s="304"/>
      <c r="KYJ30" s="304"/>
      <c r="KYK30" s="304"/>
      <c r="KYL30" s="304"/>
      <c r="KYM30" s="304"/>
      <c r="KYN30" s="304"/>
      <c r="KYO30" s="304"/>
      <c r="KYP30" s="304"/>
      <c r="KYQ30" s="304"/>
      <c r="KYR30" s="304"/>
      <c r="KYS30" s="304"/>
      <c r="KYT30" s="304"/>
      <c r="KYU30" s="304"/>
      <c r="KYV30" s="304"/>
      <c r="KYW30" s="304"/>
      <c r="KYX30" s="304"/>
      <c r="KYY30" s="304"/>
      <c r="KYZ30" s="304"/>
      <c r="KZA30" s="304"/>
      <c r="KZB30" s="304"/>
      <c r="KZC30" s="304"/>
      <c r="KZD30" s="304"/>
      <c r="KZE30" s="304"/>
      <c r="KZF30" s="304"/>
      <c r="KZG30" s="304"/>
      <c r="KZH30" s="304"/>
      <c r="KZI30" s="304"/>
      <c r="KZJ30" s="304"/>
      <c r="KZK30" s="304"/>
      <c r="KZL30" s="304"/>
      <c r="KZM30" s="304"/>
      <c r="KZN30" s="304"/>
      <c r="KZO30" s="304"/>
      <c r="KZP30" s="304"/>
      <c r="KZQ30" s="304"/>
      <c r="KZR30" s="304"/>
      <c r="KZS30" s="304"/>
      <c r="KZT30" s="304"/>
      <c r="KZU30" s="304"/>
      <c r="KZV30" s="304"/>
      <c r="KZW30" s="304"/>
      <c r="KZX30" s="304"/>
      <c r="KZY30" s="304"/>
      <c r="KZZ30" s="304"/>
      <c r="LAA30" s="304"/>
      <c r="LAB30" s="304"/>
      <c r="LAC30" s="304"/>
      <c r="LAD30" s="304"/>
      <c r="LAE30" s="304"/>
      <c r="LAF30" s="304"/>
      <c r="LAG30" s="304"/>
      <c r="LAH30" s="304"/>
      <c r="LAI30" s="304"/>
      <c r="LAJ30" s="304"/>
      <c r="LAK30" s="304"/>
      <c r="LAL30" s="304"/>
      <c r="LAM30" s="304"/>
      <c r="LAN30" s="304"/>
      <c r="LAO30" s="304"/>
      <c r="LAP30" s="304"/>
      <c r="LAQ30" s="304"/>
      <c r="LAR30" s="304"/>
      <c r="LAS30" s="304"/>
      <c r="LAT30" s="304"/>
      <c r="LAU30" s="304"/>
      <c r="LAV30" s="304"/>
      <c r="LAW30" s="304"/>
      <c r="LAX30" s="304"/>
      <c r="LAY30" s="304"/>
      <c r="LAZ30" s="304"/>
      <c r="LBA30" s="304"/>
      <c r="LBB30" s="304"/>
      <c r="LBC30" s="304"/>
      <c r="LBD30" s="304"/>
      <c r="LBE30" s="304"/>
      <c r="LBF30" s="304"/>
      <c r="LBG30" s="304"/>
      <c r="LBH30" s="304"/>
      <c r="LBI30" s="304"/>
      <c r="LBJ30" s="304"/>
      <c r="LBK30" s="304"/>
      <c r="LBL30" s="304"/>
      <c r="LBM30" s="304"/>
      <c r="LBN30" s="304"/>
      <c r="LBO30" s="304"/>
      <c r="LBP30" s="304"/>
      <c r="LBQ30" s="304"/>
      <c r="LBR30" s="304"/>
      <c r="LBS30" s="304"/>
      <c r="LBT30" s="304"/>
      <c r="LBU30" s="304"/>
      <c r="LBV30" s="304"/>
      <c r="LBW30" s="304"/>
      <c r="LBX30" s="304"/>
      <c r="LBY30" s="304"/>
      <c r="LBZ30" s="304"/>
      <c r="LCA30" s="304"/>
      <c r="LCB30" s="304"/>
      <c r="LCC30" s="304"/>
      <c r="LCD30" s="304"/>
      <c r="LCE30" s="304"/>
      <c r="LCF30" s="304"/>
      <c r="LCG30" s="304"/>
      <c r="LCH30" s="304"/>
      <c r="LCI30" s="304"/>
      <c r="LCJ30" s="304"/>
      <c r="LCK30" s="304"/>
      <c r="LCL30" s="304"/>
      <c r="LCM30" s="304"/>
      <c r="LCN30" s="304"/>
      <c r="LCO30" s="304"/>
      <c r="LCP30" s="304"/>
      <c r="LCQ30" s="304"/>
      <c r="LCR30" s="304"/>
      <c r="LCS30" s="304"/>
      <c r="LCT30" s="304"/>
      <c r="LCU30" s="304"/>
      <c r="LCV30" s="304"/>
      <c r="LCW30" s="304"/>
      <c r="LCX30" s="304"/>
      <c r="LCY30" s="304"/>
      <c r="LCZ30" s="304"/>
      <c r="LDA30" s="304"/>
      <c r="LDB30" s="304"/>
      <c r="LDC30" s="304"/>
      <c r="LDD30" s="304"/>
      <c r="LDE30" s="304"/>
      <c r="LDF30" s="304"/>
      <c r="LDG30" s="304"/>
      <c r="LDH30" s="304"/>
      <c r="LDI30" s="304"/>
      <c r="LDJ30" s="304"/>
      <c r="LDK30" s="304"/>
      <c r="LDL30" s="304"/>
      <c r="LDM30" s="304"/>
      <c r="LDN30" s="304"/>
      <c r="LDO30" s="304"/>
      <c r="LDP30" s="304"/>
      <c r="LDQ30" s="304"/>
      <c r="LDR30" s="304"/>
      <c r="LDS30" s="304"/>
      <c r="LDT30" s="304"/>
      <c r="LDU30" s="304"/>
      <c r="LDV30" s="304"/>
      <c r="LDW30" s="304"/>
      <c r="LDX30" s="304"/>
      <c r="LDY30" s="304"/>
      <c r="LDZ30" s="304"/>
      <c r="LEA30" s="304"/>
      <c r="LEB30" s="304"/>
      <c r="LEC30" s="304"/>
      <c r="LED30" s="304"/>
      <c r="LEE30" s="304"/>
      <c r="LEF30" s="304"/>
      <c r="LEG30" s="304"/>
      <c r="LEH30" s="304"/>
      <c r="LEI30" s="304"/>
      <c r="LEJ30" s="304"/>
      <c r="LEK30" s="304"/>
      <c r="LEL30" s="304"/>
      <c r="LEM30" s="304"/>
      <c r="LEN30" s="304"/>
      <c r="LEO30" s="304"/>
      <c r="LEP30" s="304"/>
      <c r="LEQ30" s="304"/>
      <c r="LER30" s="304"/>
      <c r="LES30" s="304"/>
      <c r="LET30" s="304"/>
      <c r="LEU30" s="304"/>
      <c r="LEV30" s="304"/>
      <c r="LEW30" s="304"/>
      <c r="LEX30" s="304"/>
      <c r="LEY30" s="304"/>
      <c r="LEZ30" s="304"/>
      <c r="LFA30" s="304"/>
      <c r="LFB30" s="304"/>
      <c r="LFC30" s="304"/>
      <c r="LFD30" s="304"/>
      <c r="LFE30" s="304"/>
      <c r="LFF30" s="304"/>
      <c r="LFG30" s="304"/>
      <c r="LFH30" s="304"/>
      <c r="LFI30" s="304"/>
      <c r="LFJ30" s="304"/>
      <c r="LFK30" s="304"/>
      <c r="LFL30" s="304"/>
      <c r="LFM30" s="304"/>
      <c r="LFN30" s="304"/>
      <c r="LFO30" s="304"/>
      <c r="LFP30" s="304"/>
      <c r="LFQ30" s="304"/>
      <c r="LFR30" s="304"/>
      <c r="LFS30" s="304"/>
      <c r="LFT30" s="304"/>
      <c r="LFU30" s="304"/>
      <c r="LFV30" s="304"/>
      <c r="LFW30" s="304"/>
      <c r="LFX30" s="304"/>
      <c r="LFY30" s="304"/>
      <c r="LFZ30" s="304"/>
      <c r="LGA30" s="304"/>
      <c r="LGB30" s="304"/>
      <c r="LGC30" s="304"/>
      <c r="LGD30" s="304"/>
      <c r="LGE30" s="304"/>
      <c r="LGF30" s="304"/>
      <c r="LGG30" s="304"/>
      <c r="LGH30" s="304"/>
      <c r="LGI30" s="304"/>
      <c r="LGJ30" s="304"/>
      <c r="LGK30" s="304"/>
      <c r="LGL30" s="304"/>
      <c r="LGM30" s="304"/>
      <c r="LGN30" s="304"/>
      <c r="LGO30" s="304"/>
      <c r="LGP30" s="304"/>
      <c r="LGQ30" s="304"/>
      <c r="LGR30" s="304"/>
      <c r="LGS30" s="304"/>
      <c r="LGT30" s="304"/>
      <c r="LGU30" s="304"/>
      <c r="LGV30" s="304"/>
      <c r="LGW30" s="304"/>
      <c r="LGX30" s="304"/>
      <c r="LGY30" s="304"/>
      <c r="LGZ30" s="304"/>
      <c r="LHA30" s="304"/>
      <c r="LHB30" s="304"/>
      <c r="LHC30" s="304"/>
      <c r="LHD30" s="304"/>
      <c r="LHE30" s="304"/>
      <c r="LHF30" s="304"/>
      <c r="LHG30" s="304"/>
      <c r="LHH30" s="304"/>
      <c r="LHI30" s="304"/>
      <c r="LHJ30" s="304"/>
      <c r="LHK30" s="304"/>
      <c r="LHL30" s="304"/>
      <c r="LHM30" s="304"/>
      <c r="LHN30" s="304"/>
      <c r="LHO30" s="304"/>
      <c r="LHP30" s="304"/>
      <c r="LHQ30" s="304"/>
      <c r="LHR30" s="304"/>
      <c r="LHS30" s="304"/>
      <c r="LHT30" s="304"/>
      <c r="LHU30" s="304"/>
      <c r="LHV30" s="304"/>
      <c r="LHW30" s="304"/>
      <c r="LHX30" s="304"/>
      <c r="LHY30" s="304"/>
      <c r="LHZ30" s="304"/>
      <c r="LIA30" s="304"/>
      <c r="LIB30" s="304"/>
      <c r="LIC30" s="304"/>
      <c r="LID30" s="304"/>
      <c r="LIE30" s="304"/>
      <c r="LIF30" s="304"/>
      <c r="LIG30" s="304"/>
      <c r="LIH30" s="304"/>
      <c r="LII30" s="304"/>
      <c r="LIJ30" s="304"/>
      <c r="LIK30" s="304"/>
      <c r="LIL30" s="304"/>
      <c r="LIM30" s="304"/>
      <c r="LIN30" s="304"/>
      <c r="LIO30" s="304"/>
      <c r="LIP30" s="304"/>
      <c r="LIQ30" s="304"/>
      <c r="LIR30" s="304"/>
      <c r="LIS30" s="304"/>
      <c r="LIT30" s="304"/>
      <c r="LIU30" s="304"/>
      <c r="LIV30" s="304"/>
      <c r="LIW30" s="304"/>
      <c r="LIX30" s="304"/>
      <c r="LIY30" s="304"/>
      <c r="LIZ30" s="304"/>
      <c r="LJA30" s="304"/>
      <c r="LJB30" s="304"/>
      <c r="LJC30" s="304"/>
      <c r="LJD30" s="304"/>
      <c r="LJE30" s="304"/>
      <c r="LJF30" s="304"/>
      <c r="LJG30" s="304"/>
      <c r="LJH30" s="304"/>
      <c r="LJI30" s="304"/>
      <c r="LJJ30" s="304"/>
      <c r="LJK30" s="304"/>
      <c r="LJL30" s="304"/>
      <c r="LJM30" s="304"/>
      <c r="LJN30" s="304"/>
      <c r="LJO30" s="304"/>
      <c r="LJP30" s="304"/>
      <c r="LJQ30" s="304"/>
      <c r="LJR30" s="304"/>
      <c r="LJS30" s="304"/>
      <c r="LJT30" s="304"/>
      <c r="LJU30" s="304"/>
      <c r="LJV30" s="304"/>
      <c r="LJW30" s="304"/>
      <c r="LJX30" s="304"/>
      <c r="LJY30" s="304"/>
      <c r="LJZ30" s="304"/>
      <c r="LKA30" s="304"/>
      <c r="LKB30" s="304"/>
      <c r="LKC30" s="304"/>
      <c r="LKD30" s="304"/>
      <c r="LKE30" s="304"/>
      <c r="LKF30" s="304"/>
      <c r="LKG30" s="304"/>
      <c r="LKH30" s="304"/>
      <c r="LKI30" s="304"/>
      <c r="LKJ30" s="304"/>
      <c r="LKK30" s="304"/>
      <c r="LKL30" s="304"/>
      <c r="LKM30" s="304"/>
      <c r="LKN30" s="304"/>
      <c r="LKO30" s="304"/>
      <c r="LKP30" s="304"/>
      <c r="LKQ30" s="304"/>
      <c r="LKR30" s="304"/>
      <c r="LKS30" s="304"/>
      <c r="LKT30" s="304"/>
      <c r="LKU30" s="304"/>
      <c r="LKV30" s="304"/>
      <c r="LKW30" s="304"/>
      <c r="LKX30" s="304"/>
      <c r="LKY30" s="304"/>
      <c r="LKZ30" s="304"/>
      <c r="LLA30" s="304"/>
      <c r="LLB30" s="304"/>
      <c r="LLC30" s="304"/>
      <c r="LLD30" s="304"/>
      <c r="LLE30" s="304"/>
      <c r="LLF30" s="304"/>
      <c r="LLG30" s="304"/>
      <c r="LLH30" s="304"/>
      <c r="LLI30" s="304"/>
      <c r="LLJ30" s="304"/>
      <c r="LLK30" s="304"/>
      <c r="LLL30" s="304"/>
      <c r="LLM30" s="304"/>
      <c r="LLN30" s="304"/>
      <c r="LLO30" s="304"/>
      <c r="LLP30" s="304"/>
      <c r="LLQ30" s="304"/>
      <c r="LLR30" s="304"/>
      <c r="LLS30" s="304"/>
      <c r="LLT30" s="304"/>
      <c r="LLU30" s="304"/>
      <c r="LLV30" s="304"/>
      <c r="LLW30" s="304"/>
      <c r="LLX30" s="304"/>
      <c r="LLY30" s="304"/>
      <c r="LLZ30" s="304"/>
      <c r="LMA30" s="304"/>
      <c r="LMB30" s="304"/>
      <c r="LMC30" s="304"/>
      <c r="LMD30" s="304"/>
      <c r="LME30" s="304"/>
      <c r="LMF30" s="304"/>
      <c r="LMG30" s="304"/>
      <c r="LMH30" s="304"/>
      <c r="LMI30" s="304"/>
      <c r="LMJ30" s="304"/>
      <c r="LMK30" s="304"/>
      <c r="LML30" s="304"/>
      <c r="LMM30" s="304"/>
      <c r="LMN30" s="304"/>
      <c r="LMO30" s="304"/>
      <c r="LMP30" s="304"/>
      <c r="LMQ30" s="304"/>
      <c r="LMR30" s="304"/>
      <c r="LMS30" s="304"/>
      <c r="LMT30" s="304"/>
      <c r="LMU30" s="304"/>
      <c r="LMV30" s="304"/>
      <c r="LMW30" s="304"/>
      <c r="LMX30" s="304"/>
      <c r="LMY30" s="304"/>
      <c r="LMZ30" s="304"/>
      <c r="LNA30" s="304"/>
      <c r="LNB30" s="304"/>
      <c r="LNC30" s="304"/>
      <c r="LND30" s="304"/>
      <c r="LNE30" s="304"/>
      <c r="LNF30" s="304"/>
      <c r="LNG30" s="304"/>
      <c r="LNH30" s="304"/>
      <c r="LNI30" s="304"/>
      <c r="LNJ30" s="304"/>
      <c r="LNK30" s="304"/>
      <c r="LNL30" s="304"/>
      <c r="LNM30" s="304"/>
      <c r="LNN30" s="304"/>
      <c r="LNO30" s="304"/>
      <c r="LNP30" s="304"/>
      <c r="LNQ30" s="304"/>
      <c r="LNR30" s="304"/>
      <c r="LNS30" s="304"/>
      <c r="LNT30" s="304"/>
      <c r="LNU30" s="304"/>
      <c r="LNV30" s="304"/>
      <c r="LNW30" s="304"/>
      <c r="LNX30" s="304"/>
      <c r="LNY30" s="304"/>
      <c r="LNZ30" s="304"/>
      <c r="LOA30" s="304"/>
      <c r="LOB30" s="304"/>
      <c r="LOC30" s="304"/>
      <c r="LOD30" s="304"/>
      <c r="LOE30" s="304"/>
      <c r="LOF30" s="304"/>
      <c r="LOG30" s="304"/>
      <c r="LOH30" s="304"/>
      <c r="LOI30" s="304"/>
      <c r="LOJ30" s="304"/>
      <c r="LOK30" s="304"/>
      <c r="LOL30" s="304"/>
      <c r="LOM30" s="304"/>
      <c r="LON30" s="304"/>
      <c r="LOO30" s="304"/>
      <c r="LOP30" s="304"/>
      <c r="LOQ30" s="304"/>
      <c r="LOR30" s="304"/>
      <c r="LOS30" s="304"/>
      <c r="LOT30" s="304"/>
      <c r="LOU30" s="304"/>
      <c r="LOV30" s="304"/>
      <c r="LOW30" s="304"/>
      <c r="LOX30" s="304"/>
      <c r="LOY30" s="304"/>
      <c r="LOZ30" s="304"/>
      <c r="LPA30" s="304"/>
      <c r="LPB30" s="304"/>
      <c r="LPC30" s="304"/>
      <c r="LPD30" s="304"/>
      <c r="LPE30" s="304"/>
      <c r="LPF30" s="304"/>
      <c r="LPG30" s="304"/>
      <c r="LPH30" s="304"/>
      <c r="LPI30" s="304"/>
      <c r="LPJ30" s="304"/>
      <c r="LPK30" s="304"/>
      <c r="LPL30" s="304"/>
      <c r="LPM30" s="304"/>
      <c r="LPN30" s="304"/>
      <c r="LPO30" s="304"/>
      <c r="LPP30" s="304"/>
      <c r="LPQ30" s="304"/>
      <c r="LPR30" s="304"/>
      <c r="LPS30" s="304"/>
      <c r="LPT30" s="304"/>
      <c r="LPU30" s="304"/>
      <c r="LPV30" s="304"/>
      <c r="LPW30" s="304"/>
      <c r="LPX30" s="304"/>
      <c r="LPY30" s="304"/>
      <c r="LPZ30" s="304"/>
      <c r="LQA30" s="304"/>
      <c r="LQB30" s="304"/>
      <c r="LQC30" s="304"/>
      <c r="LQD30" s="304"/>
      <c r="LQE30" s="304"/>
      <c r="LQF30" s="304"/>
      <c r="LQG30" s="304"/>
      <c r="LQH30" s="304"/>
      <c r="LQI30" s="304"/>
      <c r="LQJ30" s="304"/>
      <c r="LQK30" s="304"/>
      <c r="LQL30" s="304"/>
      <c r="LQM30" s="304"/>
      <c r="LQN30" s="304"/>
      <c r="LQO30" s="304"/>
      <c r="LQP30" s="304"/>
      <c r="LQQ30" s="304"/>
      <c r="LQR30" s="304"/>
      <c r="LQS30" s="304"/>
      <c r="LQT30" s="304"/>
      <c r="LQU30" s="304"/>
      <c r="LQV30" s="304"/>
      <c r="LQW30" s="304"/>
      <c r="LQX30" s="304"/>
      <c r="LQY30" s="304"/>
      <c r="LQZ30" s="304"/>
      <c r="LRA30" s="304"/>
      <c r="LRB30" s="304"/>
      <c r="LRC30" s="304"/>
      <c r="LRD30" s="304"/>
      <c r="LRE30" s="304"/>
      <c r="LRF30" s="304"/>
      <c r="LRG30" s="304"/>
      <c r="LRH30" s="304"/>
      <c r="LRI30" s="304"/>
      <c r="LRJ30" s="304"/>
      <c r="LRK30" s="304"/>
      <c r="LRL30" s="304"/>
      <c r="LRM30" s="304"/>
      <c r="LRN30" s="304"/>
      <c r="LRO30" s="304"/>
      <c r="LRP30" s="304"/>
      <c r="LRQ30" s="304"/>
      <c r="LRR30" s="304"/>
      <c r="LRS30" s="304"/>
      <c r="LRT30" s="304"/>
      <c r="LRU30" s="304"/>
      <c r="LRV30" s="304"/>
      <c r="LRW30" s="304"/>
      <c r="LRX30" s="304"/>
      <c r="LRY30" s="304"/>
      <c r="LRZ30" s="304"/>
      <c r="LSA30" s="304"/>
      <c r="LSB30" s="304"/>
      <c r="LSC30" s="304"/>
      <c r="LSD30" s="304"/>
      <c r="LSE30" s="304"/>
      <c r="LSF30" s="304"/>
      <c r="LSG30" s="304"/>
      <c r="LSH30" s="304"/>
      <c r="LSI30" s="304"/>
      <c r="LSJ30" s="304"/>
      <c r="LSK30" s="304"/>
      <c r="LSL30" s="304"/>
      <c r="LSM30" s="304"/>
      <c r="LSN30" s="304"/>
      <c r="LSO30" s="304"/>
      <c r="LSP30" s="304"/>
      <c r="LSQ30" s="304"/>
      <c r="LSR30" s="304"/>
      <c r="LSS30" s="304"/>
      <c r="LST30" s="304"/>
      <c r="LSU30" s="304"/>
      <c r="LSV30" s="304"/>
      <c r="LSW30" s="304"/>
      <c r="LSX30" s="304"/>
      <c r="LSY30" s="304"/>
      <c r="LSZ30" s="304"/>
      <c r="LTA30" s="304"/>
      <c r="LTB30" s="304"/>
      <c r="LTC30" s="304"/>
      <c r="LTD30" s="304"/>
      <c r="LTE30" s="304"/>
      <c r="LTF30" s="304"/>
      <c r="LTG30" s="304"/>
      <c r="LTH30" s="304"/>
      <c r="LTI30" s="304"/>
      <c r="LTJ30" s="304"/>
      <c r="LTK30" s="304"/>
      <c r="LTL30" s="304"/>
      <c r="LTM30" s="304"/>
      <c r="LTN30" s="304"/>
      <c r="LTO30" s="304"/>
      <c r="LTP30" s="304"/>
      <c r="LTQ30" s="304"/>
      <c r="LTR30" s="304"/>
      <c r="LTS30" s="304"/>
      <c r="LTT30" s="304"/>
      <c r="LTU30" s="304"/>
      <c r="LTV30" s="304"/>
      <c r="LTW30" s="304"/>
      <c r="LTX30" s="304"/>
      <c r="LTY30" s="304"/>
      <c r="LTZ30" s="304"/>
      <c r="LUA30" s="304"/>
      <c r="LUB30" s="304"/>
      <c r="LUC30" s="304"/>
      <c r="LUD30" s="304"/>
      <c r="LUE30" s="304"/>
      <c r="LUF30" s="304"/>
      <c r="LUG30" s="304"/>
      <c r="LUH30" s="304"/>
      <c r="LUI30" s="304"/>
      <c r="LUJ30" s="304"/>
      <c r="LUK30" s="304"/>
      <c r="LUL30" s="304"/>
      <c r="LUM30" s="304"/>
      <c r="LUN30" s="304"/>
      <c r="LUO30" s="304"/>
      <c r="LUP30" s="304"/>
      <c r="LUQ30" s="304"/>
      <c r="LUR30" s="304"/>
      <c r="LUS30" s="304"/>
      <c r="LUT30" s="304"/>
      <c r="LUU30" s="304"/>
      <c r="LUV30" s="304"/>
      <c r="LUW30" s="304"/>
      <c r="LUX30" s="304"/>
      <c r="LUY30" s="304"/>
      <c r="LUZ30" s="304"/>
      <c r="LVA30" s="304"/>
      <c r="LVB30" s="304"/>
      <c r="LVC30" s="304"/>
      <c r="LVD30" s="304"/>
      <c r="LVE30" s="304"/>
      <c r="LVF30" s="304"/>
      <c r="LVG30" s="304"/>
      <c r="LVH30" s="304"/>
      <c r="LVI30" s="304"/>
      <c r="LVJ30" s="304"/>
      <c r="LVK30" s="304"/>
      <c r="LVL30" s="304"/>
      <c r="LVM30" s="304"/>
      <c r="LVN30" s="304"/>
      <c r="LVO30" s="304"/>
      <c r="LVP30" s="304"/>
      <c r="LVQ30" s="304"/>
      <c r="LVR30" s="304"/>
      <c r="LVS30" s="304"/>
      <c r="LVT30" s="304"/>
      <c r="LVU30" s="304"/>
      <c r="LVV30" s="304"/>
      <c r="LVW30" s="304"/>
      <c r="LVX30" s="304"/>
      <c r="LVY30" s="304"/>
      <c r="LVZ30" s="304"/>
      <c r="LWA30" s="304"/>
      <c r="LWB30" s="304"/>
      <c r="LWC30" s="304"/>
      <c r="LWD30" s="304"/>
      <c r="LWE30" s="304"/>
      <c r="LWF30" s="304"/>
      <c r="LWG30" s="304"/>
      <c r="LWH30" s="304"/>
      <c r="LWI30" s="304"/>
      <c r="LWJ30" s="304"/>
      <c r="LWK30" s="304"/>
      <c r="LWL30" s="304"/>
      <c r="LWM30" s="304"/>
      <c r="LWN30" s="304"/>
      <c r="LWO30" s="304"/>
      <c r="LWP30" s="304"/>
      <c r="LWQ30" s="304"/>
      <c r="LWR30" s="304"/>
      <c r="LWS30" s="304"/>
      <c r="LWT30" s="304"/>
      <c r="LWU30" s="304"/>
      <c r="LWV30" s="304"/>
      <c r="LWW30" s="304"/>
      <c r="LWX30" s="304"/>
      <c r="LWY30" s="304"/>
      <c r="LWZ30" s="304"/>
      <c r="LXA30" s="304"/>
      <c r="LXB30" s="304"/>
      <c r="LXC30" s="304"/>
      <c r="LXD30" s="304"/>
      <c r="LXE30" s="304"/>
      <c r="LXF30" s="304"/>
      <c r="LXG30" s="304"/>
      <c r="LXH30" s="304"/>
      <c r="LXI30" s="304"/>
      <c r="LXJ30" s="304"/>
      <c r="LXK30" s="304"/>
      <c r="LXL30" s="304"/>
      <c r="LXM30" s="304"/>
      <c r="LXN30" s="304"/>
      <c r="LXO30" s="304"/>
      <c r="LXP30" s="304"/>
      <c r="LXQ30" s="304"/>
      <c r="LXR30" s="304"/>
      <c r="LXS30" s="304"/>
      <c r="LXT30" s="304"/>
      <c r="LXU30" s="304"/>
      <c r="LXV30" s="304"/>
      <c r="LXW30" s="304"/>
      <c r="LXX30" s="304"/>
      <c r="LXY30" s="304"/>
      <c r="LXZ30" s="304"/>
      <c r="LYA30" s="304"/>
      <c r="LYB30" s="304"/>
      <c r="LYC30" s="304"/>
      <c r="LYD30" s="304"/>
      <c r="LYE30" s="304"/>
      <c r="LYF30" s="304"/>
      <c r="LYG30" s="304"/>
      <c r="LYH30" s="304"/>
      <c r="LYI30" s="304"/>
      <c r="LYJ30" s="304"/>
      <c r="LYK30" s="304"/>
      <c r="LYL30" s="304"/>
      <c r="LYM30" s="304"/>
      <c r="LYN30" s="304"/>
      <c r="LYO30" s="304"/>
      <c r="LYP30" s="304"/>
      <c r="LYQ30" s="304"/>
      <c r="LYR30" s="304"/>
      <c r="LYS30" s="304"/>
      <c r="LYT30" s="304"/>
      <c r="LYU30" s="304"/>
      <c r="LYV30" s="304"/>
      <c r="LYW30" s="304"/>
      <c r="LYX30" s="304"/>
      <c r="LYY30" s="304"/>
      <c r="LYZ30" s="304"/>
      <c r="LZA30" s="304"/>
      <c r="LZB30" s="304"/>
      <c r="LZC30" s="304"/>
      <c r="LZD30" s="304"/>
      <c r="LZE30" s="304"/>
      <c r="LZF30" s="304"/>
      <c r="LZG30" s="304"/>
      <c r="LZH30" s="304"/>
      <c r="LZI30" s="304"/>
      <c r="LZJ30" s="304"/>
      <c r="LZK30" s="304"/>
      <c r="LZL30" s="304"/>
      <c r="LZM30" s="304"/>
      <c r="LZN30" s="304"/>
      <c r="LZO30" s="304"/>
      <c r="LZP30" s="304"/>
      <c r="LZQ30" s="304"/>
      <c r="LZR30" s="304"/>
      <c r="LZS30" s="304"/>
      <c r="LZT30" s="304"/>
      <c r="LZU30" s="304"/>
      <c r="LZV30" s="304"/>
      <c r="LZW30" s="304"/>
      <c r="LZX30" s="304"/>
      <c r="LZY30" s="304"/>
      <c r="LZZ30" s="304"/>
      <c r="MAA30" s="304"/>
      <c r="MAB30" s="304"/>
      <c r="MAC30" s="304"/>
      <c r="MAD30" s="304"/>
      <c r="MAE30" s="304"/>
      <c r="MAF30" s="304"/>
      <c r="MAG30" s="304"/>
      <c r="MAH30" s="304"/>
      <c r="MAI30" s="304"/>
      <c r="MAJ30" s="304"/>
      <c r="MAK30" s="304"/>
      <c r="MAL30" s="304"/>
      <c r="MAM30" s="304"/>
      <c r="MAN30" s="304"/>
      <c r="MAO30" s="304"/>
      <c r="MAP30" s="304"/>
      <c r="MAQ30" s="304"/>
      <c r="MAR30" s="304"/>
      <c r="MAS30" s="304"/>
      <c r="MAT30" s="304"/>
      <c r="MAU30" s="304"/>
      <c r="MAV30" s="304"/>
      <c r="MAW30" s="304"/>
      <c r="MAX30" s="304"/>
      <c r="MAY30" s="304"/>
      <c r="MAZ30" s="304"/>
      <c r="MBA30" s="304"/>
      <c r="MBB30" s="304"/>
      <c r="MBC30" s="304"/>
      <c r="MBD30" s="304"/>
      <c r="MBE30" s="304"/>
      <c r="MBF30" s="304"/>
      <c r="MBG30" s="304"/>
      <c r="MBH30" s="304"/>
      <c r="MBI30" s="304"/>
      <c r="MBJ30" s="304"/>
      <c r="MBK30" s="304"/>
      <c r="MBL30" s="304"/>
      <c r="MBM30" s="304"/>
      <c r="MBN30" s="304"/>
      <c r="MBO30" s="304"/>
      <c r="MBP30" s="304"/>
      <c r="MBQ30" s="304"/>
      <c r="MBR30" s="304"/>
      <c r="MBS30" s="304"/>
      <c r="MBT30" s="304"/>
      <c r="MBU30" s="304"/>
      <c r="MBV30" s="304"/>
      <c r="MBW30" s="304"/>
      <c r="MBX30" s="304"/>
      <c r="MBY30" s="304"/>
      <c r="MBZ30" s="304"/>
      <c r="MCA30" s="304"/>
      <c r="MCB30" s="304"/>
      <c r="MCC30" s="304"/>
      <c r="MCD30" s="304"/>
      <c r="MCE30" s="304"/>
      <c r="MCF30" s="304"/>
      <c r="MCG30" s="304"/>
      <c r="MCH30" s="304"/>
      <c r="MCI30" s="304"/>
      <c r="MCJ30" s="304"/>
      <c r="MCK30" s="304"/>
      <c r="MCL30" s="304"/>
      <c r="MCM30" s="304"/>
      <c r="MCN30" s="304"/>
      <c r="MCO30" s="304"/>
      <c r="MCP30" s="304"/>
      <c r="MCQ30" s="304"/>
      <c r="MCR30" s="304"/>
      <c r="MCS30" s="304"/>
      <c r="MCT30" s="304"/>
      <c r="MCU30" s="304"/>
      <c r="MCV30" s="304"/>
      <c r="MCW30" s="304"/>
      <c r="MCX30" s="304"/>
      <c r="MCY30" s="304"/>
      <c r="MCZ30" s="304"/>
      <c r="MDA30" s="304"/>
      <c r="MDB30" s="304"/>
      <c r="MDC30" s="304"/>
      <c r="MDD30" s="304"/>
      <c r="MDE30" s="304"/>
      <c r="MDF30" s="304"/>
      <c r="MDG30" s="304"/>
      <c r="MDH30" s="304"/>
      <c r="MDI30" s="304"/>
      <c r="MDJ30" s="304"/>
      <c r="MDK30" s="304"/>
      <c r="MDL30" s="304"/>
      <c r="MDM30" s="304"/>
      <c r="MDN30" s="304"/>
      <c r="MDO30" s="304"/>
      <c r="MDP30" s="304"/>
      <c r="MDQ30" s="304"/>
      <c r="MDR30" s="304"/>
      <c r="MDS30" s="304"/>
      <c r="MDT30" s="304"/>
      <c r="MDU30" s="304"/>
      <c r="MDV30" s="304"/>
      <c r="MDW30" s="304"/>
      <c r="MDX30" s="304"/>
      <c r="MDY30" s="304"/>
      <c r="MDZ30" s="304"/>
      <c r="MEA30" s="304"/>
      <c r="MEB30" s="304"/>
      <c r="MEC30" s="304"/>
      <c r="MED30" s="304"/>
      <c r="MEE30" s="304"/>
      <c r="MEF30" s="304"/>
      <c r="MEG30" s="304"/>
      <c r="MEH30" s="304"/>
      <c r="MEI30" s="304"/>
      <c r="MEJ30" s="304"/>
      <c r="MEK30" s="304"/>
      <c r="MEL30" s="304"/>
      <c r="MEM30" s="304"/>
      <c r="MEN30" s="304"/>
      <c r="MEO30" s="304"/>
      <c r="MEP30" s="304"/>
      <c r="MEQ30" s="304"/>
      <c r="MER30" s="304"/>
      <c r="MES30" s="304"/>
      <c r="MET30" s="304"/>
      <c r="MEU30" s="304"/>
      <c r="MEV30" s="304"/>
      <c r="MEW30" s="304"/>
      <c r="MEX30" s="304"/>
      <c r="MEY30" s="304"/>
      <c r="MEZ30" s="304"/>
      <c r="MFA30" s="304"/>
      <c r="MFB30" s="304"/>
      <c r="MFC30" s="304"/>
      <c r="MFD30" s="304"/>
      <c r="MFE30" s="304"/>
      <c r="MFF30" s="304"/>
      <c r="MFG30" s="304"/>
      <c r="MFH30" s="304"/>
      <c r="MFI30" s="304"/>
      <c r="MFJ30" s="304"/>
      <c r="MFK30" s="304"/>
      <c r="MFL30" s="304"/>
      <c r="MFM30" s="304"/>
      <c r="MFN30" s="304"/>
      <c r="MFO30" s="304"/>
      <c r="MFP30" s="304"/>
      <c r="MFQ30" s="304"/>
      <c r="MFR30" s="304"/>
      <c r="MFS30" s="304"/>
      <c r="MFT30" s="304"/>
      <c r="MFU30" s="304"/>
      <c r="MFV30" s="304"/>
      <c r="MFW30" s="304"/>
      <c r="MFX30" s="304"/>
      <c r="MFY30" s="304"/>
      <c r="MFZ30" s="304"/>
      <c r="MGA30" s="304"/>
      <c r="MGB30" s="304"/>
      <c r="MGC30" s="304"/>
      <c r="MGD30" s="304"/>
      <c r="MGE30" s="304"/>
      <c r="MGF30" s="304"/>
      <c r="MGG30" s="304"/>
      <c r="MGH30" s="304"/>
      <c r="MGI30" s="304"/>
      <c r="MGJ30" s="304"/>
      <c r="MGK30" s="304"/>
      <c r="MGL30" s="304"/>
      <c r="MGM30" s="304"/>
      <c r="MGN30" s="304"/>
      <c r="MGO30" s="304"/>
      <c r="MGP30" s="304"/>
      <c r="MGQ30" s="304"/>
      <c r="MGR30" s="304"/>
      <c r="MGS30" s="304"/>
      <c r="MGT30" s="304"/>
      <c r="MGU30" s="304"/>
      <c r="MGV30" s="304"/>
      <c r="MGW30" s="304"/>
      <c r="MGX30" s="304"/>
      <c r="MGY30" s="304"/>
      <c r="MGZ30" s="304"/>
      <c r="MHA30" s="304"/>
      <c r="MHB30" s="304"/>
      <c r="MHC30" s="304"/>
      <c r="MHD30" s="304"/>
      <c r="MHE30" s="304"/>
      <c r="MHF30" s="304"/>
      <c r="MHG30" s="304"/>
      <c r="MHH30" s="304"/>
      <c r="MHI30" s="304"/>
      <c r="MHJ30" s="304"/>
      <c r="MHK30" s="304"/>
      <c r="MHL30" s="304"/>
      <c r="MHM30" s="304"/>
      <c r="MHN30" s="304"/>
      <c r="MHO30" s="304"/>
      <c r="MHP30" s="304"/>
      <c r="MHQ30" s="304"/>
      <c r="MHR30" s="304"/>
      <c r="MHS30" s="304"/>
      <c r="MHT30" s="304"/>
      <c r="MHU30" s="304"/>
      <c r="MHV30" s="304"/>
      <c r="MHW30" s="304"/>
      <c r="MHX30" s="304"/>
      <c r="MHY30" s="304"/>
      <c r="MHZ30" s="304"/>
      <c r="MIA30" s="304"/>
      <c r="MIB30" s="304"/>
      <c r="MIC30" s="304"/>
      <c r="MID30" s="304"/>
      <c r="MIE30" s="304"/>
      <c r="MIF30" s="304"/>
      <c r="MIG30" s="304"/>
      <c r="MIH30" s="304"/>
      <c r="MII30" s="304"/>
      <c r="MIJ30" s="304"/>
      <c r="MIK30" s="304"/>
      <c r="MIL30" s="304"/>
      <c r="MIM30" s="304"/>
      <c r="MIN30" s="304"/>
      <c r="MIO30" s="304"/>
      <c r="MIP30" s="304"/>
      <c r="MIQ30" s="304"/>
      <c r="MIR30" s="304"/>
      <c r="MIS30" s="304"/>
      <c r="MIT30" s="304"/>
      <c r="MIU30" s="304"/>
      <c r="MIV30" s="304"/>
      <c r="MIW30" s="304"/>
      <c r="MIX30" s="304"/>
      <c r="MIY30" s="304"/>
      <c r="MIZ30" s="304"/>
      <c r="MJA30" s="304"/>
      <c r="MJB30" s="304"/>
      <c r="MJC30" s="304"/>
      <c r="MJD30" s="304"/>
      <c r="MJE30" s="304"/>
      <c r="MJF30" s="304"/>
      <c r="MJG30" s="304"/>
      <c r="MJH30" s="304"/>
      <c r="MJI30" s="304"/>
      <c r="MJJ30" s="304"/>
      <c r="MJK30" s="304"/>
      <c r="MJL30" s="304"/>
      <c r="MJM30" s="304"/>
      <c r="MJN30" s="304"/>
      <c r="MJO30" s="304"/>
      <c r="MJP30" s="304"/>
      <c r="MJQ30" s="304"/>
      <c r="MJR30" s="304"/>
      <c r="MJS30" s="304"/>
      <c r="MJT30" s="304"/>
      <c r="MJU30" s="304"/>
      <c r="MJV30" s="304"/>
      <c r="MJW30" s="304"/>
      <c r="MJX30" s="304"/>
      <c r="MJY30" s="304"/>
      <c r="MJZ30" s="304"/>
      <c r="MKA30" s="304"/>
      <c r="MKB30" s="304"/>
      <c r="MKC30" s="304"/>
      <c r="MKD30" s="304"/>
      <c r="MKE30" s="304"/>
      <c r="MKF30" s="304"/>
      <c r="MKG30" s="304"/>
      <c r="MKH30" s="304"/>
      <c r="MKI30" s="304"/>
      <c r="MKJ30" s="304"/>
      <c r="MKK30" s="304"/>
      <c r="MKL30" s="304"/>
      <c r="MKM30" s="304"/>
      <c r="MKN30" s="304"/>
      <c r="MKO30" s="304"/>
      <c r="MKP30" s="304"/>
      <c r="MKQ30" s="304"/>
      <c r="MKR30" s="304"/>
      <c r="MKS30" s="304"/>
      <c r="MKT30" s="304"/>
      <c r="MKU30" s="304"/>
      <c r="MKV30" s="304"/>
      <c r="MKW30" s="304"/>
      <c r="MKX30" s="304"/>
      <c r="MKY30" s="304"/>
      <c r="MKZ30" s="304"/>
      <c r="MLA30" s="304"/>
      <c r="MLB30" s="304"/>
      <c r="MLC30" s="304"/>
      <c r="MLD30" s="304"/>
      <c r="MLE30" s="304"/>
      <c r="MLF30" s="304"/>
      <c r="MLG30" s="304"/>
      <c r="MLH30" s="304"/>
      <c r="MLI30" s="304"/>
      <c r="MLJ30" s="304"/>
      <c r="MLK30" s="304"/>
      <c r="MLL30" s="304"/>
      <c r="MLM30" s="304"/>
      <c r="MLN30" s="304"/>
      <c r="MLO30" s="304"/>
      <c r="MLP30" s="304"/>
      <c r="MLQ30" s="304"/>
      <c r="MLR30" s="304"/>
      <c r="MLS30" s="304"/>
      <c r="MLT30" s="304"/>
      <c r="MLU30" s="304"/>
      <c r="MLV30" s="304"/>
      <c r="MLW30" s="304"/>
      <c r="MLX30" s="304"/>
      <c r="MLY30" s="304"/>
      <c r="MLZ30" s="304"/>
      <c r="MMA30" s="304"/>
      <c r="MMB30" s="304"/>
      <c r="MMC30" s="304"/>
      <c r="MMD30" s="304"/>
      <c r="MME30" s="304"/>
      <c r="MMF30" s="304"/>
      <c r="MMG30" s="304"/>
      <c r="MMH30" s="304"/>
      <c r="MMI30" s="304"/>
      <c r="MMJ30" s="304"/>
      <c r="MMK30" s="304"/>
      <c r="MML30" s="304"/>
      <c r="MMM30" s="304"/>
      <c r="MMN30" s="304"/>
      <c r="MMO30" s="304"/>
      <c r="MMP30" s="304"/>
      <c r="MMQ30" s="304"/>
      <c r="MMR30" s="304"/>
      <c r="MMS30" s="304"/>
      <c r="MMT30" s="304"/>
      <c r="MMU30" s="304"/>
      <c r="MMV30" s="304"/>
      <c r="MMW30" s="304"/>
      <c r="MMX30" s="304"/>
      <c r="MMY30" s="304"/>
      <c r="MMZ30" s="304"/>
      <c r="MNA30" s="304"/>
      <c r="MNB30" s="304"/>
      <c r="MNC30" s="304"/>
      <c r="MND30" s="304"/>
      <c r="MNE30" s="304"/>
      <c r="MNF30" s="304"/>
      <c r="MNG30" s="304"/>
      <c r="MNH30" s="304"/>
      <c r="MNI30" s="304"/>
      <c r="MNJ30" s="304"/>
      <c r="MNK30" s="304"/>
      <c r="MNL30" s="304"/>
      <c r="MNM30" s="304"/>
      <c r="MNN30" s="304"/>
      <c r="MNO30" s="304"/>
      <c r="MNP30" s="304"/>
      <c r="MNQ30" s="304"/>
      <c r="MNR30" s="304"/>
      <c r="MNS30" s="304"/>
      <c r="MNT30" s="304"/>
      <c r="MNU30" s="304"/>
      <c r="MNV30" s="304"/>
      <c r="MNW30" s="304"/>
      <c r="MNX30" s="304"/>
      <c r="MNY30" s="304"/>
      <c r="MNZ30" s="304"/>
      <c r="MOA30" s="304"/>
      <c r="MOB30" s="304"/>
      <c r="MOC30" s="304"/>
      <c r="MOD30" s="304"/>
      <c r="MOE30" s="304"/>
      <c r="MOF30" s="304"/>
      <c r="MOG30" s="304"/>
      <c r="MOH30" s="304"/>
      <c r="MOI30" s="304"/>
      <c r="MOJ30" s="304"/>
      <c r="MOK30" s="304"/>
      <c r="MOL30" s="304"/>
      <c r="MOM30" s="304"/>
      <c r="MON30" s="304"/>
      <c r="MOO30" s="304"/>
      <c r="MOP30" s="304"/>
      <c r="MOQ30" s="304"/>
      <c r="MOR30" s="304"/>
      <c r="MOS30" s="304"/>
      <c r="MOT30" s="304"/>
      <c r="MOU30" s="304"/>
      <c r="MOV30" s="304"/>
      <c r="MOW30" s="304"/>
      <c r="MOX30" s="304"/>
      <c r="MOY30" s="304"/>
      <c r="MOZ30" s="304"/>
      <c r="MPA30" s="304"/>
      <c r="MPB30" s="304"/>
      <c r="MPC30" s="304"/>
      <c r="MPD30" s="304"/>
      <c r="MPE30" s="304"/>
      <c r="MPF30" s="304"/>
      <c r="MPG30" s="304"/>
      <c r="MPH30" s="304"/>
      <c r="MPI30" s="304"/>
      <c r="MPJ30" s="304"/>
      <c r="MPK30" s="304"/>
      <c r="MPL30" s="304"/>
      <c r="MPM30" s="304"/>
      <c r="MPN30" s="304"/>
      <c r="MPO30" s="304"/>
      <c r="MPP30" s="304"/>
      <c r="MPQ30" s="304"/>
      <c r="MPR30" s="304"/>
      <c r="MPS30" s="304"/>
      <c r="MPT30" s="304"/>
      <c r="MPU30" s="304"/>
      <c r="MPV30" s="304"/>
      <c r="MPW30" s="304"/>
      <c r="MPX30" s="304"/>
      <c r="MPY30" s="304"/>
      <c r="MPZ30" s="304"/>
      <c r="MQA30" s="304"/>
      <c r="MQB30" s="304"/>
      <c r="MQC30" s="304"/>
      <c r="MQD30" s="304"/>
      <c r="MQE30" s="304"/>
      <c r="MQF30" s="304"/>
      <c r="MQG30" s="304"/>
      <c r="MQH30" s="304"/>
      <c r="MQI30" s="304"/>
      <c r="MQJ30" s="304"/>
      <c r="MQK30" s="304"/>
      <c r="MQL30" s="304"/>
      <c r="MQM30" s="304"/>
      <c r="MQN30" s="304"/>
      <c r="MQO30" s="304"/>
      <c r="MQP30" s="304"/>
      <c r="MQQ30" s="304"/>
      <c r="MQR30" s="304"/>
      <c r="MQS30" s="304"/>
      <c r="MQT30" s="304"/>
      <c r="MQU30" s="304"/>
      <c r="MQV30" s="304"/>
      <c r="MQW30" s="304"/>
      <c r="MQX30" s="304"/>
      <c r="MQY30" s="304"/>
      <c r="MQZ30" s="304"/>
      <c r="MRA30" s="304"/>
      <c r="MRB30" s="304"/>
      <c r="MRC30" s="304"/>
      <c r="MRD30" s="304"/>
      <c r="MRE30" s="304"/>
      <c r="MRF30" s="304"/>
      <c r="MRG30" s="304"/>
      <c r="MRH30" s="304"/>
      <c r="MRI30" s="304"/>
      <c r="MRJ30" s="304"/>
      <c r="MRK30" s="304"/>
      <c r="MRL30" s="304"/>
      <c r="MRM30" s="304"/>
      <c r="MRN30" s="304"/>
      <c r="MRO30" s="304"/>
      <c r="MRP30" s="304"/>
      <c r="MRQ30" s="304"/>
      <c r="MRR30" s="304"/>
      <c r="MRS30" s="304"/>
      <c r="MRT30" s="304"/>
      <c r="MRU30" s="304"/>
      <c r="MRV30" s="304"/>
      <c r="MRW30" s="304"/>
      <c r="MRX30" s="304"/>
      <c r="MRY30" s="304"/>
      <c r="MRZ30" s="304"/>
      <c r="MSA30" s="304"/>
      <c r="MSB30" s="304"/>
      <c r="MSC30" s="304"/>
      <c r="MSD30" s="304"/>
      <c r="MSE30" s="304"/>
      <c r="MSF30" s="304"/>
      <c r="MSG30" s="304"/>
      <c r="MSH30" s="304"/>
      <c r="MSI30" s="304"/>
      <c r="MSJ30" s="304"/>
      <c r="MSK30" s="304"/>
      <c r="MSL30" s="304"/>
      <c r="MSM30" s="304"/>
      <c r="MSN30" s="304"/>
      <c r="MSO30" s="304"/>
      <c r="MSP30" s="304"/>
      <c r="MSQ30" s="304"/>
      <c r="MSR30" s="304"/>
      <c r="MSS30" s="304"/>
      <c r="MST30" s="304"/>
      <c r="MSU30" s="304"/>
      <c r="MSV30" s="304"/>
      <c r="MSW30" s="304"/>
      <c r="MSX30" s="304"/>
      <c r="MSY30" s="304"/>
      <c r="MSZ30" s="304"/>
      <c r="MTA30" s="304"/>
      <c r="MTB30" s="304"/>
      <c r="MTC30" s="304"/>
      <c r="MTD30" s="304"/>
      <c r="MTE30" s="304"/>
      <c r="MTF30" s="304"/>
      <c r="MTG30" s="304"/>
      <c r="MTH30" s="304"/>
      <c r="MTI30" s="304"/>
      <c r="MTJ30" s="304"/>
      <c r="MTK30" s="304"/>
      <c r="MTL30" s="304"/>
      <c r="MTM30" s="304"/>
      <c r="MTN30" s="304"/>
      <c r="MTO30" s="304"/>
      <c r="MTP30" s="304"/>
      <c r="MTQ30" s="304"/>
      <c r="MTR30" s="304"/>
      <c r="MTS30" s="304"/>
      <c r="MTT30" s="304"/>
      <c r="MTU30" s="304"/>
      <c r="MTV30" s="304"/>
      <c r="MTW30" s="304"/>
      <c r="MTX30" s="304"/>
      <c r="MTY30" s="304"/>
      <c r="MTZ30" s="304"/>
      <c r="MUA30" s="304"/>
      <c r="MUB30" s="304"/>
      <c r="MUC30" s="304"/>
      <c r="MUD30" s="304"/>
      <c r="MUE30" s="304"/>
      <c r="MUF30" s="304"/>
      <c r="MUG30" s="304"/>
      <c r="MUH30" s="304"/>
      <c r="MUI30" s="304"/>
      <c r="MUJ30" s="304"/>
      <c r="MUK30" s="304"/>
      <c r="MUL30" s="304"/>
      <c r="MUM30" s="304"/>
      <c r="MUN30" s="304"/>
      <c r="MUO30" s="304"/>
      <c r="MUP30" s="304"/>
      <c r="MUQ30" s="304"/>
      <c r="MUR30" s="304"/>
      <c r="MUS30" s="304"/>
      <c r="MUT30" s="304"/>
      <c r="MUU30" s="304"/>
      <c r="MUV30" s="304"/>
      <c r="MUW30" s="304"/>
      <c r="MUX30" s="304"/>
      <c r="MUY30" s="304"/>
      <c r="MUZ30" s="304"/>
      <c r="MVA30" s="304"/>
      <c r="MVB30" s="304"/>
      <c r="MVC30" s="304"/>
      <c r="MVD30" s="304"/>
      <c r="MVE30" s="304"/>
      <c r="MVF30" s="304"/>
      <c r="MVG30" s="304"/>
      <c r="MVH30" s="304"/>
      <c r="MVI30" s="304"/>
      <c r="MVJ30" s="304"/>
      <c r="MVK30" s="304"/>
      <c r="MVL30" s="304"/>
      <c r="MVM30" s="304"/>
      <c r="MVN30" s="304"/>
      <c r="MVO30" s="304"/>
      <c r="MVP30" s="304"/>
      <c r="MVQ30" s="304"/>
      <c r="MVR30" s="304"/>
      <c r="MVS30" s="304"/>
      <c r="MVT30" s="304"/>
      <c r="MVU30" s="304"/>
      <c r="MVV30" s="304"/>
      <c r="MVW30" s="304"/>
      <c r="MVX30" s="304"/>
      <c r="MVY30" s="304"/>
      <c r="MVZ30" s="304"/>
      <c r="MWA30" s="304"/>
      <c r="MWB30" s="304"/>
      <c r="MWC30" s="304"/>
      <c r="MWD30" s="304"/>
      <c r="MWE30" s="304"/>
      <c r="MWF30" s="304"/>
      <c r="MWG30" s="304"/>
      <c r="MWH30" s="304"/>
      <c r="MWI30" s="304"/>
      <c r="MWJ30" s="304"/>
      <c r="MWK30" s="304"/>
      <c r="MWL30" s="304"/>
      <c r="MWM30" s="304"/>
      <c r="MWN30" s="304"/>
      <c r="MWO30" s="304"/>
      <c r="MWP30" s="304"/>
      <c r="MWQ30" s="304"/>
      <c r="MWR30" s="304"/>
      <c r="MWS30" s="304"/>
      <c r="MWT30" s="304"/>
      <c r="MWU30" s="304"/>
      <c r="MWV30" s="304"/>
      <c r="MWW30" s="304"/>
      <c r="MWX30" s="304"/>
      <c r="MWY30" s="304"/>
      <c r="MWZ30" s="304"/>
      <c r="MXA30" s="304"/>
      <c r="MXB30" s="304"/>
      <c r="MXC30" s="304"/>
      <c r="MXD30" s="304"/>
      <c r="MXE30" s="304"/>
      <c r="MXF30" s="304"/>
      <c r="MXG30" s="304"/>
      <c r="MXH30" s="304"/>
      <c r="MXI30" s="304"/>
      <c r="MXJ30" s="304"/>
      <c r="MXK30" s="304"/>
      <c r="MXL30" s="304"/>
      <c r="MXM30" s="304"/>
      <c r="MXN30" s="304"/>
      <c r="MXO30" s="304"/>
      <c r="MXP30" s="304"/>
      <c r="MXQ30" s="304"/>
      <c r="MXR30" s="304"/>
      <c r="MXS30" s="304"/>
      <c r="MXT30" s="304"/>
      <c r="MXU30" s="304"/>
      <c r="MXV30" s="304"/>
      <c r="MXW30" s="304"/>
      <c r="MXX30" s="304"/>
      <c r="MXY30" s="304"/>
      <c r="MXZ30" s="304"/>
      <c r="MYA30" s="304"/>
      <c r="MYB30" s="304"/>
      <c r="MYC30" s="304"/>
      <c r="MYD30" s="304"/>
      <c r="MYE30" s="304"/>
      <c r="MYF30" s="304"/>
      <c r="MYG30" s="304"/>
      <c r="MYH30" s="304"/>
      <c r="MYI30" s="304"/>
      <c r="MYJ30" s="304"/>
      <c r="MYK30" s="304"/>
      <c r="MYL30" s="304"/>
      <c r="MYM30" s="304"/>
      <c r="MYN30" s="304"/>
      <c r="MYO30" s="304"/>
      <c r="MYP30" s="304"/>
      <c r="MYQ30" s="304"/>
      <c r="MYR30" s="304"/>
      <c r="MYS30" s="304"/>
      <c r="MYT30" s="304"/>
      <c r="MYU30" s="304"/>
      <c r="MYV30" s="304"/>
      <c r="MYW30" s="304"/>
      <c r="MYX30" s="304"/>
      <c r="MYY30" s="304"/>
      <c r="MYZ30" s="304"/>
      <c r="MZA30" s="304"/>
      <c r="MZB30" s="304"/>
      <c r="MZC30" s="304"/>
      <c r="MZD30" s="304"/>
      <c r="MZE30" s="304"/>
      <c r="MZF30" s="304"/>
      <c r="MZG30" s="304"/>
      <c r="MZH30" s="304"/>
      <c r="MZI30" s="304"/>
      <c r="MZJ30" s="304"/>
      <c r="MZK30" s="304"/>
      <c r="MZL30" s="304"/>
      <c r="MZM30" s="304"/>
      <c r="MZN30" s="304"/>
      <c r="MZO30" s="304"/>
      <c r="MZP30" s="304"/>
      <c r="MZQ30" s="304"/>
      <c r="MZR30" s="304"/>
      <c r="MZS30" s="304"/>
      <c r="MZT30" s="304"/>
      <c r="MZU30" s="304"/>
      <c r="MZV30" s="304"/>
      <c r="MZW30" s="304"/>
      <c r="MZX30" s="304"/>
      <c r="MZY30" s="304"/>
      <c r="MZZ30" s="304"/>
      <c r="NAA30" s="304"/>
      <c r="NAB30" s="304"/>
      <c r="NAC30" s="304"/>
      <c r="NAD30" s="304"/>
      <c r="NAE30" s="304"/>
      <c r="NAF30" s="304"/>
      <c r="NAG30" s="304"/>
      <c r="NAH30" s="304"/>
      <c r="NAI30" s="304"/>
      <c r="NAJ30" s="304"/>
      <c r="NAK30" s="304"/>
      <c r="NAL30" s="304"/>
      <c r="NAM30" s="304"/>
      <c r="NAN30" s="304"/>
      <c r="NAO30" s="304"/>
      <c r="NAP30" s="304"/>
      <c r="NAQ30" s="304"/>
      <c r="NAR30" s="304"/>
      <c r="NAS30" s="304"/>
      <c r="NAT30" s="304"/>
      <c r="NAU30" s="304"/>
      <c r="NAV30" s="304"/>
      <c r="NAW30" s="304"/>
      <c r="NAX30" s="304"/>
      <c r="NAY30" s="304"/>
      <c r="NAZ30" s="304"/>
      <c r="NBA30" s="304"/>
      <c r="NBB30" s="304"/>
      <c r="NBC30" s="304"/>
      <c r="NBD30" s="304"/>
      <c r="NBE30" s="304"/>
      <c r="NBF30" s="304"/>
      <c r="NBG30" s="304"/>
      <c r="NBH30" s="304"/>
      <c r="NBI30" s="304"/>
      <c r="NBJ30" s="304"/>
      <c r="NBK30" s="304"/>
      <c r="NBL30" s="304"/>
      <c r="NBM30" s="304"/>
      <c r="NBN30" s="304"/>
      <c r="NBO30" s="304"/>
      <c r="NBP30" s="304"/>
      <c r="NBQ30" s="304"/>
      <c r="NBR30" s="304"/>
      <c r="NBS30" s="304"/>
      <c r="NBT30" s="304"/>
      <c r="NBU30" s="304"/>
      <c r="NBV30" s="304"/>
      <c r="NBW30" s="304"/>
      <c r="NBX30" s="304"/>
      <c r="NBY30" s="304"/>
      <c r="NBZ30" s="304"/>
      <c r="NCA30" s="304"/>
      <c r="NCB30" s="304"/>
      <c r="NCC30" s="304"/>
      <c r="NCD30" s="304"/>
      <c r="NCE30" s="304"/>
      <c r="NCF30" s="304"/>
      <c r="NCG30" s="304"/>
      <c r="NCH30" s="304"/>
      <c r="NCI30" s="304"/>
      <c r="NCJ30" s="304"/>
      <c r="NCK30" s="304"/>
      <c r="NCL30" s="304"/>
      <c r="NCM30" s="304"/>
      <c r="NCN30" s="304"/>
      <c r="NCO30" s="304"/>
      <c r="NCP30" s="304"/>
      <c r="NCQ30" s="304"/>
      <c r="NCR30" s="304"/>
      <c r="NCS30" s="304"/>
      <c r="NCT30" s="304"/>
      <c r="NCU30" s="304"/>
      <c r="NCV30" s="304"/>
      <c r="NCW30" s="304"/>
      <c r="NCX30" s="304"/>
      <c r="NCY30" s="304"/>
      <c r="NCZ30" s="304"/>
      <c r="NDA30" s="304"/>
      <c r="NDB30" s="304"/>
      <c r="NDC30" s="304"/>
      <c r="NDD30" s="304"/>
      <c r="NDE30" s="304"/>
      <c r="NDF30" s="304"/>
      <c r="NDG30" s="304"/>
      <c r="NDH30" s="304"/>
      <c r="NDI30" s="304"/>
      <c r="NDJ30" s="304"/>
      <c r="NDK30" s="304"/>
      <c r="NDL30" s="304"/>
      <c r="NDM30" s="304"/>
      <c r="NDN30" s="304"/>
      <c r="NDO30" s="304"/>
      <c r="NDP30" s="304"/>
      <c r="NDQ30" s="304"/>
      <c r="NDR30" s="304"/>
      <c r="NDS30" s="304"/>
      <c r="NDT30" s="304"/>
      <c r="NDU30" s="304"/>
      <c r="NDV30" s="304"/>
      <c r="NDW30" s="304"/>
      <c r="NDX30" s="304"/>
      <c r="NDY30" s="304"/>
      <c r="NDZ30" s="304"/>
      <c r="NEA30" s="304"/>
      <c r="NEB30" s="304"/>
      <c r="NEC30" s="304"/>
      <c r="NED30" s="304"/>
      <c r="NEE30" s="304"/>
      <c r="NEF30" s="304"/>
      <c r="NEG30" s="304"/>
      <c r="NEH30" s="304"/>
      <c r="NEI30" s="304"/>
      <c r="NEJ30" s="304"/>
      <c r="NEK30" s="304"/>
      <c r="NEL30" s="304"/>
      <c r="NEM30" s="304"/>
      <c r="NEN30" s="304"/>
      <c r="NEO30" s="304"/>
      <c r="NEP30" s="304"/>
      <c r="NEQ30" s="304"/>
      <c r="NER30" s="304"/>
      <c r="NES30" s="304"/>
      <c r="NET30" s="304"/>
      <c r="NEU30" s="304"/>
      <c r="NEV30" s="304"/>
      <c r="NEW30" s="304"/>
      <c r="NEX30" s="304"/>
      <c r="NEY30" s="304"/>
      <c r="NEZ30" s="304"/>
      <c r="NFA30" s="304"/>
      <c r="NFB30" s="304"/>
      <c r="NFC30" s="304"/>
      <c r="NFD30" s="304"/>
      <c r="NFE30" s="304"/>
      <c r="NFF30" s="304"/>
      <c r="NFG30" s="304"/>
      <c r="NFH30" s="304"/>
      <c r="NFI30" s="304"/>
      <c r="NFJ30" s="304"/>
      <c r="NFK30" s="304"/>
      <c r="NFL30" s="304"/>
      <c r="NFM30" s="304"/>
      <c r="NFN30" s="304"/>
      <c r="NFO30" s="304"/>
      <c r="NFP30" s="304"/>
      <c r="NFQ30" s="304"/>
      <c r="NFR30" s="304"/>
      <c r="NFS30" s="304"/>
      <c r="NFT30" s="304"/>
      <c r="NFU30" s="304"/>
      <c r="NFV30" s="304"/>
      <c r="NFW30" s="304"/>
      <c r="NFX30" s="304"/>
      <c r="NFY30" s="304"/>
      <c r="NFZ30" s="304"/>
      <c r="NGA30" s="304"/>
      <c r="NGB30" s="304"/>
      <c r="NGC30" s="304"/>
      <c r="NGD30" s="304"/>
      <c r="NGE30" s="304"/>
      <c r="NGF30" s="304"/>
      <c r="NGG30" s="304"/>
      <c r="NGH30" s="304"/>
      <c r="NGI30" s="304"/>
      <c r="NGJ30" s="304"/>
      <c r="NGK30" s="304"/>
      <c r="NGL30" s="304"/>
      <c r="NGM30" s="304"/>
      <c r="NGN30" s="304"/>
      <c r="NGO30" s="304"/>
      <c r="NGP30" s="304"/>
      <c r="NGQ30" s="304"/>
      <c r="NGR30" s="304"/>
      <c r="NGS30" s="304"/>
      <c r="NGT30" s="304"/>
      <c r="NGU30" s="304"/>
      <c r="NGV30" s="304"/>
      <c r="NGW30" s="304"/>
      <c r="NGX30" s="304"/>
      <c r="NGY30" s="304"/>
      <c r="NGZ30" s="304"/>
      <c r="NHA30" s="304"/>
      <c r="NHB30" s="304"/>
      <c r="NHC30" s="304"/>
      <c r="NHD30" s="304"/>
      <c r="NHE30" s="304"/>
      <c r="NHF30" s="304"/>
      <c r="NHG30" s="304"/>
      <c r="NHH30" s="304"/>
      <c r="NHI30" s="304"/>
      <c r="NHJ30" s="304"/>
      <c r="NHK30" s="304"/>
      <c r="NHL30" s="304"/>
      <c r="NHM30" s="304"/>
      <c r="NHN30" s="304"/>
      <c r="NHO30" s="304"/>
      <c r="NHP30" s="304"/>
      <c r="NHQ30" s="304"/>
      <c r="NHR30" s="304"/>
      <c r="NHS30" s="304"/>
      <c r="NHT30" s="304"/>
      <c r="NHU30" s="304"/>
      <c r="NHV30" s="304"/>
      <c r="NHW30" s="304"/>
      <c r="NHX30" s="304"/>
      <c r="NHY30" s="304"/>
      <c r="NHZ30" s="304"/>
      <c r="NIA30" s="304"/>
      <c r="NIB30" s="304"/>
      <c r="NIC30" s="304"/>
      <c r="NID30" s="304"/>
      <c r="NIE30" s="304"/>
      <c r="NIF30" s="304"/>
      <c r="NIG30" s="304"/>
      <c r="NIH30" s="304"/>
      <c r="NII30" s="304"/>
      <c r="NIJ30" s="304"/>
      <c r="NIK30" s="304"/>
      <c r="NIL30" s="304"/>
      <c r="NIM30" s="304"/>
      <c r="NIN30" s="304"/>
      <c r="NIO30" s="304"/>
      <c r="NIP30" s="304"/>
      <c r="NIQ30" s="304"/>
      <c r="NIR30" s="304"/>
      <c r="NIS30" s="304"/>
      <c r="NIT30" s="304"/>
      <c r="NIU30" s="304"/>
      <c r="NIV30" s="304"/>
      <c r="NIW30" s="304"/>
      <c r="NIX30" s="304"/>
      <c r="NIY30" s="304"/>
      <c r="NIZ30" s="304"/>
      <c r="NJA30" s="304"/>
      <c r="NJB30" s="304"/>
      <c r="NJC30" s="304"/>
      <c r="NJD30" s="304"/>
      <c r="NJE30" s="304"/>
      <c r="NJF30" s="304"/>
      <c r="NJG30" s="304"/>
      <c r="NJH30" s="304"/>
      <c r="NJI30" s="304"/>
      <c r="NJJ30" s="304"/>
      <c r="NJK30" s="304"/>
      <c r="NJL30" s="304"/>
      <c r="NJM30" s="304"/>
      <c r="NJN30" s="304"/>
      <c r="NJO30" s="304"/>
      <c r="NJP30" s="304"/>
      <c r="NJQ30" s="304"/>
      <c r="NJR30" s="304"/>
      <c r="NJS30" s="304"/>
      <c r="NJT30" s="304"/>
      <c r="NJU30" s="304"/>
      <c r="NJV30" s="304"/>
      <c r="NJW30" s="304"/>
      <c r="NJX30" s="304"/>
      <c r="NJY30" s="304"/>
      <c r="NJZ30" s="304"/>
      <c r="NKA30" s="304"/>
      <c r="NKB30" s="304"/>
      <c r="NKC30" s="304"/>
      <c r="NKD30" s="304"/>
      <c r="NKE30" s="304"/>
      <c r="NKF30" s="304"/>
      <c r="NKG30" s="304"/>
      <c r="NKH30" s="304"/>
      <c r="NKI30" s="304"/>
      <c r="NKJ30" s="304"/>
      <c r="NKK30" s="304"/>
      <c r="NKL30" s="304"/>
      <c r="NKM30" s="304"/>
      <c r="NKN30" s="304"/>
      <c r="NKO30" s="304"/>
      <c r="NKP30" s="304"/>
      <c r="NKQ30" s="304"/>
      <c r="NKR30" s="304"/>
      <c r="NKS30" s="304"/>
      <c r="NKT30" s="304"/>
      <c r="NKU30" s="304"/>
      <c r="NKV30" s="304"/>
      <c r="NKW30" s="304"/>
      <c r="NKX30" s="304"/>
      <c r="NKY30" s="304"/>
      <c r="NKZ30" s="304"/>
      <c r="NLA30" s="304"/>
      <c r="NLB30" s="304"/>
      <c r="NLC30" s="304"/>
      <c r="NLD30" s="304"/>
      <c r="NLE30" s="304"/>
      <c r="NLF30" s="304"/>
      <c r="NLG30" s="304"/>
      <c r="NLH30" s="304"/>
      <c r="NLI30" s="304"/>
      <c r="NLJ30" s="304"/>
      <c r="NLK30" s="304"/>
      <c r="NLL30" s="304"/>
      <c r="NLM30" s="304"/>
      <c r="NLN30" s="304"/>
      <c r="NLO30" s="304"/>
      <c r="NLP30" s="304"/>
      <c r="NLQ30" s="304"/>
      <c r="NLR30" s="304"/>
      <c r="NLS30" s="304"/>
      <c r="NLT30" s="304"/>
      <c r="NLU30" s="304"/>
      <c r="NLV30" s="304"/>
      <c r="NLW30" s="304"/>
      <c r="NLX30" s="304"/>
      <c r="NLY30" s="304"/>
      <c r="NLZ30" s="304"/>
      <c r="NMA30" s="304"/>
      <c r="NMB30" s="304"/>
      <c r="NMC30" s="304"/>
      <c r="NMD30" s="304"/>
      <c r="NME30" s="304"/>
      <c r="NMF30" s="304"/>
      <c r="NMG30" s="304"/>
      <c r="NMH30" s="304"/>
      <c r="NMI30" s="304"/>
      <c r="NMJ30" s="304"/>
      <c r="NMK30" s="304"/>
      <c r="NML30" s="304"/>
      <c r="NMM30" s="304"/>
      <c r="NMN30" s="304"/>
      <c r="NMO30" s="304"/>
      <c r="NMP30" s="304"/>
      <c r="NMQ30" s="304"/>
      <c r="NMR30" s="304"/>
      <c r="NMS30" s="304"/>
      <c r="NMT30" s="304"/>
      <c r="NMU30" s="304"/>
      <c r="NMV30" s="304"/>
      <c r="NMW30" s="304"/>
      <c r="NMX30" s="304"/>
      <c r="NMY30" s="304"/>
      <c r="NMZ30" s="304"/>
      <c r="NNA30" s="304"/>
      <c r="NNB30" s="304"/>
      <c r="NNC30" s="304"/>
      <c r="NND30" s="304"/>
      <c r="NNE30" s="304"/>
      <c r="NNF30" s="304"/>
      <c r="NNG30" s="304"/>
      <c r="NNH30" s="304"/>
      <c r="NNI30" s="304"/>
      <c r="NNJ30" s="304"/>
      <c r="NNK30" s="304"/>
      <c r="NNL30" s="304"/>
      <c r="NNM30" s="304"/>
      <c r="NNN30" s="304"/>
      <c r="NNO30" s="304"/>
      <c r="NNP30" s="304"/>
      <c r="NNQ30" s="304"/>
      <c r="NNR30" s="304"/>
      <c r="NNS30" s="304"/>
      <c r="NNT30" s="304"/>
      <c r="NNU30" s="304"/>
      <c r="NNV30" s="304"/>
      <c r="NNW30" s="304"/>
      <c r="NNX30" s="304"/>
      <c r="NNY30" s="304"/>
      <c r="NNZ30" s="304"/>
      <c r="NOA30" s="304"/>
      <c r="NOB30" s="304"/>
      <c r="NOC30" s="304"/>
      <c r="NOD30" s="304"/>
      <c r="NOE30" s="304"/>
      <c r="NOF30" s="304"/>
      <c r="NOG30" s="304"/>
      <c r="NOH30" s="304"/>
      <c r="NOI30" s="304"/>
      <c r="NOJ30" s="304"/>
      <c r="NOK30" s="304"/>
      <c r="NOL30" s="304"/>
      <c r="NOM30" s="304"/>
      <c r="NON30" s="304"/>
      <c r="NOO30" s="304"/>
      <c r="NOP30" s="304"/>
      <c r="NOQ30" s="304"/>
      <c r="NOR30" s="304"/>
      <c r="NOS30" s="304"/>
      <c r="NOT30" s="304"/>
      <c r="NOU30" s="304"/>
      <c r="NOV30" s="304"/>
      <c r="NOW30" s="304"/>
      <c r="NOX30" s="304"/>
      <c r="NOY30" s="304"/>
      <c r="NOZ30" s="304"/>
      <c r="NPA30" s="304"/>
      <c r="NPB30" s="304"/>
      <c r="NPC30" s="304"/>
      <c r="NPD30" s="304"/>
      <c r="NPE30" s="304"/>
      <c r="NPF30" s="304"/>
      <c r="NPG30" s="304"/>
      <c r="NPH30" s="304"/>
      <c r="NPI30" s="304"/>
      <c r="NPJ30" s="304"/>
      <c r="NPK30" s="304"/>
      <c r="NPL30" s="304"/>
      <c r="NPM30" s="304"/>
      <c r="NPN30" s="304"/>
      <c r="NPO30" s="304"/>
      <c r="NPP30" s="304"/>
      <c r="NPQ30" s="304"/>
      <c r="NPR30" s="304"/>
      <c r="NPS30" s="304"/>
      <c r="NPT30" s="304"/>
      <c r="NPU30" s="304"/>
      <c r="NPV30" s="304"/>
      <c r="NPW30" s="304"/>
      <c r="NPX30" s="304"/>
      <c r="NPY30" s="304"/>
      <c r="NPZ30" s="304"/>
      <c r="NQA30" s="304"/>
      <c r="NQB30" s="304"/>
      <c r="NQC30" s="304"/>
      <c r="NQD30" s="304"/>
      <c r="NQE30" s="304"/>
      <c r="NQF30" s="304"/>
      <c r="NQG30" s="304"/>
      <c r="NQH30" s="304"/>
      <c r="NQI30" s="304"/>
      <c r="NQJ30" s="304"/>
      <c r="NQK30" s="304"/>
      <c r="NQL30" s="304"/>
      <c r="NQM30" s="304"/>
      <c r="NQN30" s="304"/>
      <c r="NQO30" s="304"/>
      <c r="NQP30" s="304"/>
      <c r="NQQ30" s="304"/>
      <c r="NQR30" s="304"/>
      <c r="NQS30" s="304"/>
      <c r="NQT30" s="304"/>
      <c r="NQU30" s="304"/>
      <c r="NQV30" s="304"/>
      <c r="NQW30" s="304"/>
      <c r="NQX30" s="304"/>
      <c r="NQY30" s="304"/>
      <c r="NQZ30" s="304"/>
      <c r="NRA30" s="304"/>
      <c r="NRB30" s="304"/>
      <c r="NRC30" s="304"/>
      <c r="NRD30" s="304"/>
      <c r="NRE30" s="304"/>
      <c r="NRF30" s="304"/>
      <c r="NRG30" s="304"/>
      <c r="NRH30" s="304"/>
      <c r="NRI30" s="304"/>
      <c r="NRJ30" s="304"/>
      <c r="NRK30" s="304"/>
      <c r="NRL30" s="304"/>
      <c r="NRM30" s="304"/>
      <c r="NRN30" s="304"/>
      <c r="NRO30" s="304"/>
      <c r="NRP30" s="304"/>
      <c r="NRQ30" s="304"/>
      <c r="NRR30" s="304"/>
      <c r="NRS30" s="304"/>
      <c r="NRT30" s="304"/>
      <c r="NRU30" s="304"/>
      <c r="NRV30" s="304"/>
      <c r="NRW30" s="304"/>
      <c r="NRX30" s="304"/>
      <c r="NRY30" s="304"/>
      <c r="NRZ30" s="304"/>
      <c r="NSA30" s="304"/>
      <c r="NSB30" s="304"/>
      <c r="NSC30" s="304"/>
      <c r="NSD30" s="304"/>
      <c r="NSE30" s="304"/>
      <c r="NSF30" s="304"/>
      <c r="NSG30" s="304"/>
      <c r="NSH30" s="304"/>
      <c r="NSI30" s="304"/>
      <c r="NSJ30" s="304"/>
      <c r="NSK30" s="304"/>
      <c r="NSL30" s="304"/>
      <c r="NSM30" s="304"/>
      <c r="NSN30" s="304"/>
      <c r="NSO30" s="304"/>
      <c r="NSP30" s="304"/>
      <c r="NSQ30" s="304"/>
      <c r="NSR30" s="304"/>
      <c r="NSS30" s="304"/>
      <c r="NST30" s="304"/>
      <c r="NSU30" s="304"/>
      <c r="NSV30" s="304"/>
      <c r="NSW30" s="304"/>
      <c r="NSX30" s="304"/>
      <c r="NSY30" s="304"/>
      <c r="NSZ30" s="304"/>
      <c r="NTA30" s="304"/>
      <c r="NTB30" s="304"/>
      <c r="NTC30" s="304"/>
      <c r="NTD30" s="304"/>
      <c r="NTE30" s="304"/>
      <c r="NTF30" s="304"/>
      <c r="NTG30" s="304"/>
      <c r="NTH30" s="304"/>
      <c r="NTI30" s="304"/>
      <c r="NTJ30" s="304"/>
      <c r="NTK30" s="304"/>
      <c r="NTL30" s="304"/>
      <c r="NTM30" s="304"/>
      <c r="NTN30" s="304"/>
      <c r="NTO30" s="304"/>
      <c r="NTP30" s="304"/>
      <c r="NTQ30" s="304"/>
      <c r="NTR30" s="304"/>
      <c r="NTS30" s="304"/>
      <c r="NTT30" s="304"/>
      <c r="NTU30" s="304"/>
      <c r="NTV30" s="304"/>
      <c r="NTW30" s="304"/>
      <c r="NTX30" s="304"/>
      <c r="NTY30" s="304"/>
      <c r="NTZ30" s="304"/>
      <c r="NUA30" s="304"/>
      <c r="NUB30" s="304"/>
      <c r="NUC30" s="304"/>
      <c r="NUD30" s="304"/>
      <c r="NUE30" s="304"/>
      <c r="NUF30" s="304"/>
      <c r="NUG30" s="304"/>
      <c r="NUH30" s="304"/>
      <c r="NUI30" s="304"/>
      <c r="NUJ30" s="304"/>
      <c r="NUK30" s="304"/>
      <c r="NUL30" s="304"/>
      <c r="NUM30" s="304"/>
      <c r="NUN30" s="304"/>
      <c r="NUO30" s="304"/>
      <c r="NUP30" s="304"/>
      <c r="NUQ30" s="304"/>
      <c r="NUR30" s="304"/>
      <c r="NUS30" s="304"/>
      <c r="NUT30" s="304"/>
      <c r="NUU30" s="304"/>
      <c r="NUV30" s="304"/>
      <c r="NUW30" s="304"/>
      <c r="NUX30" s="304"/>
      <c r="NUY30" s="304"/>
      <c r="NUZ30" s="304"/>
      <c r="NVA30" s="304"/>
      <c r="NVB30" s="304"/>
      <c r="NVC30" s="304"/>
      <c r="NVD30" s="304"/>
      <c r="NVE30" s="304"/>
      <c r="NVF30" s="304"/>
      <c r="NVG30" s="304"/>
      <c r="NVH30" s="304"/>
      <c r="NVI30" s="304"/>
      <c r="NVJ30" s="304"/>
      <c r="NVK30" s="304"/>
      <c r="NVL30" s="304"/>
      <c r="NVM30" s="304"/>
      <c r="NVN30" s="304"/>
      <c r="NVO30" s="304"/>
      <c r="NVP30" s="304"/>
      <c r="NVQ30" s="304"/>
      <c r="NVR30" s="304"/>
      <c r="NVS30" s="304"/>
      <c r="NVT30" s="304"/>
      <c r="NVU30" s="304"/>
      <c r="NVV30" s="304"/>
      <c r="NVW30" s="304"/>
      <c r="NVX30" s="304"/>
      <c r="NVY30" s="304"/>
      <c r="NVZ30" s="304"/>
      <c r="NWA30" s="304"/>
      <c r="NWB30" s="304"/>
      <c r="NWC30" s="304"/>
      <c r="NWD30" s="304"/>
      <c r="NWE30" s="304"/>
      <c r="NWF30" s="304"/>
      <c r="NWG30" s="304"/>
      <c r="NWH30" s="304"/>
      <c r="NWI30" s="304"/>
      <c r="NWJ30" s="304"/>
      <c r="NWK30" s="304"/>
      <c r="NWL30" s="304"/>
      <c r="NWM30" s="304"/>
      <c r="NWN30" s="304"/>
      <c r="NWO30" s="304"/>
      <c r="NWP30" s="304"/>
      <c r="NWQ30" s="304"/>
      <c r="NWR30" s="304"/>
      <c r="NWS30" s="304"/>
      <c r="NWT30" s="304"/>
      <c r="NWU30" s="304"/>
      <c r="NWV30" s="304"/>
      <c r="NWW30" s="304"/>
      <c r="NWX30" s="304"/>
      <c r="NWY30" s="304"/>
      <c r="NWZ30" s="304"/>
      <c r="NXA30" s="304"/>
      <c r="NXB30" s="304"/>
      <c r="NXC30" s="304"/>
      <c r="NXD30" s="304"/>
      <c r="NXE30" s="304"/>
      <c r="NXF30" s="304"/>
      <c r="NXG30" s="304"/>
      <c r="NXH30" s="304"/>
      <c r="NXI30" s="304"/>
      <c r="NXJ30" s="304"/>
      <c r="NXK30" s="304"/>
      <c r="NXL30" s="304"/>
      <c r="NXM30" s="304"/>
      <c r="NXN30" s="304"/>
      <c r="NXO30" s="304"/>
      <c r="NXP30" s="304"/>
      <c r="NXQ30" s="304"/>
      <c r="NXR30" s="304"/>
      <c r="NXS30" s="304"/>
      <c r="NXT30" s="304"/>
      <c r="NXU30" s="304"/>
      <c r="NXV30" s="304"/>
      <c r="NXW30" s="304"/>
      <c r="NXX30" s="304"/>
      <c r="NXY30" s="304"/>
      <c r="NXZ30" s="304"/>
      <c r="NYA30" s="304"/>
      <c r="NYB30" s="304"/>
      <c r="NYC30" s="304"/>
      <c r="NYD30" s="304"/>
      <c r="NYE30" s="304"/>
      <c r="NYF30" s="304"/>
      <c r="NYG30" s="304"/>
      <c r="NYH30" s="304"/>
      <c r="NYI30" s="304"/>
      <c r="NYJ30" s="304"/>
      <c r="NYK30" s="304"/>
      <c r="NYL30" s="304"/>
      <c r="NYM30" s="304"/>
      <c r="NYN30" s="304"/>
      <c r="NYO30" s="304"/>
      <c r="NYP30" s="304"/>
      <c r="NYQ30" s="304"/>
      <c r="NYR30" s="304"/>
      <c r="NYS30" s="304"/>
      <c r="NYT30" s="304"/>
      <c r="NYU30" s="304"/>
      <c r="NYV30" s="304"/>
      <c r="NYW30" s="304"/>
      <c r="NYX30" s="304"/>
      <c r="NYY30" s="304"/>
      <c r="NYZ30" s="304"/>
      <c r="NZA30" s="304"/>
      <c r="NZB30" s="304"/>
      <c r="NZC30" s="304"/>
      <c r="NZD30" s="304"/>
      <c r="NZE30" s="304"/>
      <c r="NZF30" s="304"/>
      <c r="NZG30" s="304"/>
      <c r="NZH30" s="304"/>
      <c r="NZI30" s="304"/>
      <c r="NZJ30" s="304"/>
      <c r="NZK30" s="304"/>
      <c r="NZL30" s="304"/>
      <c r="NZM30" s="304"/>
      <c r="NZN30" s="304"/>
      <c r="NZO30" s="304"/>
      <c r="NZP30" s="304"/>
      <c r="NZQ30" s="304"/>
      <c r="NZR30" s="304"/>
      <c r="NZS30" s="304"/>
      <c r="NZT30" s="304"/>
      <c r="NZU30" s="304"/>
      <c r="NZV30" s="304"/>
      <c r="NZW30" s="304"/>
      <c r="NZX30" s="304"/>
      <c r="NZY30" s="304"/>
      <c r="NZZ30" s="304"/>
      <c r="OAA30" s="304"/>
      <c r="OAB30" s="304"/>
      <c r="OAC30" s="304"/>
      <c r="OAD30" s="304"/>
      <c r="OAE30" s="304"/>
      <c r="OAF30" s="304"/>
      <c r="OAG30" s="304"/>
      <c r="OAH30" s="304"/>
      <c r="OAI30" s="304"/>
      <c r="OAJ30" s="304"/>
      <c r="OAK30" s="304"/>
      <c r="OAL30" s="304"/>
      <c r="OAM30" s="304"/>
      <c r="OAN30" s="304"/>
      <c r="OAO30" s="304"/>
      <c r="OAP30" s="304"/>
      <c r="OAQ30" s="304"/>
      <c r="OAR30" s="304"/>
      <c r="OAS30" s="304"/>
      <c r="OAT30" s="304"/>
      <c r="OAU30" s="304"/>
      <c r="OAV30" s="304"/>
      <c r="OAW30" s="304"/>
      <c r="OAX30" s="304"/>
      <c r="OAY30" s="304"/>
      <c r="OAZ30" s="304"/>
      <c r="OBA30" s="304"/>
      <c r="OBB30" s="304"/>
      <c r="OBC30" s="304"/>
      <c r="OBD30" s="304"/>
      <c r="OBE30" s="304"/>
      <c r="OBF30" s="304"/>
      <c r="OBG30" s="304"/>
      <c r="OBH30" s="304"/>
      <c r="OBI30" s="304"/>
      <c r="OBJ30" s="304"/>
      <c r="OBK30" s="304"/>
      <c r="OBL30" s="304"/>
      <c r="OBM30" s="304"/>
      <c r="OBN30" s="304"/>
      <c r="OBO30" s="304"/>
      <c r="OBP30" s="304"/>
      <c r="OBQ30" s="304"/>
      <c r="OBR30" s="304"/>
      <c r="OBS30" s="304"/>
      <c r="OBT30" s="304"/>
      <c r="OBU30" s="304"/>
      <c r="OBV30" s="304"/>
      <c r="OBW30" s="304"/>
      <c r="OBX30" s="304"/>
      <c r="OBY30" s="304"/>
      <c r="OBZ30" s="304"/>
      <c r="OCA30" s="304"/>
      <c r="OCB30" s="304"/>
      <c r="OCC30" s="304"/>
      <c r="OCD30" s="304"/>
      <c r="OCE30" s="304"/>
      <c r="OCF30" s="304"/>
      <c r="OCG30" s="304"/>
      <c r="OCH30" s="304"/>
      <c r="OCI30" s="304"/>
      <c r="OCJ30" s="304"/>
      <c r="OCK30" s="304"/>
      <c r="OCL30" s="304"/>
      <c r="OCM30" s="304"/>
      <c r="OCN30" s="304"/>
      <c r="OCO30" s="304"/>
      <c r="OCP30" s="304"/>
      <c r="OCQ30" s="304"/>
      <c r="OCR30" s="304"/>
      <c r="OCS30" s="304"/>
      <c r="OCT30" s="304"/>
      <c r="OCU30" s="304"/>
      <c r="OCV30" s="304"/>
      <c r="OCW30" s="304"/>
      <c r="OCX30" s="304"/>
      <c r="OCY30" s="304"/>
      <c r="OCZ30" s="304"/>
      <c r="ODA30" s="304"/>
      <c r="ODB30" s="304"/>
      <c r="ODC30" s="304"/>
      <c r="ODD30" s="304"/>
      <c r="ODE30" s="304"/>
      <c r="ODF30" s="304"/>
      <c r="ODG30" s="304"/>
      <c r="ODH30" s="304"/>
      <c r="ODI30" s="304"/>
      <c r="ODJ30" s="304"/>
      <c r="ODK30" s="304"/>
      <c r="ODL30" s="304"/>
      <c r="ODM30" s="304"/>
      <c r="ODN30" s="304"/>
      <c r="ODO30" s="304"/>
      <c r="ODP30" s="304"/>
      <c r="ODQ30" s="304"/>
      <c r="ODR30" s="304"/>
      <c r="ODS30" s="304"/>
      <c r="ODT30" s="304"/>
      <c r="ODU30" s="304"/>
      <c r="ODV30" s="304"/>
      <c r="ODW30" s="304"/>
      <c r="ODX30" s="304"/>
      <c r="ODY30" s="304"/>
      <c r="ODZ30" s="304"/>
      <c r="OEA30" s="304"/>
      <c r="OEB30" s="304"/>
      <c r="OEC30" s="304"/>
      <c r="OED30" s="304"/>
      <c r="OEE30" s="304"/>
      <c r="OEF30" s="304"/>
      <c r="OEG30" s="304"/>
      <c r="OEH30" s="304"/>
      <c r="OEI30" s="304"/>
      <c r="OEJ30" s="304"/>
      <c r="OEK30" s="304"/>
      <c r="OEL30" s="304"/>
      <c r="OEM30" s="304"/>
      <c r="OEN30" s="304"/>
      <c r="OEO30" s="304"/>
      <c r="OEP30" s="304"/>
      <c r="OEQ30" s="304"/>
      <c r="OER30" s="304"/>
      <c r="OES30" s="304"/>
      <c r="OET30" s="304"/>
      <c r="OEU30" s="304"/>
      <c r="OEV30" s="304"/>
      <c r="OEW30" s="304"/>
      <c r="OEX30" s="304"/>
      <c r="OEY30" s="304"/>
      <c r="OEZ30" s="304"/>
      <c r="OFA30" s="304"/>
      <c r="OFB30" s="304"/>
      <c r="OFC30" s="304"/>
      <c r="OFD30" s="304"/>
      <c r="OFE30" s="304"/>
      <c r="OFF30" s="304"/>
      <c r="OFG30" s="304"/>
      <c r="OFH30" s="304"/>
      <c r="OFI30" s="304"/>
      <c r="OFJ30" s="304"/>
      <c r="OFK30" s="304"/>
      <c r="OFL30" s="304"/>
      <c r="OFM30" s="304"/>
      <c r="OFN30" s="304"/>
      <c r="OFO30" s="304"/>
      <c r="OFP30" s="304"/>
      <c r="OFQ30" s="304"/>
      <c r="OFR30" s="304"/>
      <c r="OFS30" s="304"/>
      <c r="OFT30" s="304"/>
      <c r="OFU30" s="304"/>
      <c r="OFV30" s="304"/>
      <c r="OFW30" s="304"/>
      <c r="OFX30" s="304"/>
      <c r="OFY30" s="304"/>
      <c r="OFZ30" s="304"/>
      <c r="OGA30" s="304"/>
      <c r="OGB30" s="304"/>
      <c r="OGC30" s="304"/>
      <c r="OGD30" s="304"/>
      <c r="OGE30" s="304"/>
      <c r="OGF30" s="304"/>
      <c r="OGG30" s="304"/>
      <c r="OGH30" s="304"/>
      <c r="OGI30" s="304"/>
      <c r="OGJ30" s="304"/>
      <c r="OGK30" s="304"/>
      <c r="OGL30" s="304"/>
      <c r="OGM30" s="304"/>
      <c r="OGN30" s="304"/>
      <c r="OGO30" s="304"/>
      <c r="OGP30" s="304"/>
      <c r="OGQ30" s="304"/>
      <c r="OGR30" s="304"/>
      <c r="OGS30" s="304"/>
      <c r="OGT30" s="304"/>
      <c r="OGU30" s="304"/>
      <c r="OGV30" s="304"/>
      <c r="OGW30" s="304"/>
      <c r="OGX30" s="304"/>
      <c r="OGY30" s="304"/>
      <c r="OGZ30" s="304"/>
      <c r="OHA30" s="304"/>
      <c r="OHB30" s="304"/>
      <c r="OHC30" s="304"/>
      <c r="OHD30" s="304"/>
      <c r="OHE30" s="304"/>
      <c r="OHF30" s="304"/>
      <c r="OHG30" s="304"/>
      <c r="OHH30" s="304"/>
      <c r="OHI30" s="304"/>
      <c r="OHJ30" s="304"/>
      <c r="OHK30" s="304"/>
      <c r="OHL30" s="304"/>
      <c r="OHM30" s="304"/>
      <c r="OHN30" s="304"/>
      <c r="OHO30" s="304"/>
      <c r="OHP30" s="304"/>
      <c r="OHQ30" s="304"/>
      <c r="OHR30" s="304"/>
      <c r="OHS30" s="304"/>
      <c r="OHT30" s="304"/>
      <c r="OHU30" s="304"/>
      <c r="OHV30" s="304"/>
      <c r="OHW30" s="304"/>
      <c r="OHX30" s="304"/>
      <c r="OHY30" s="304"/>
      <c r="OHZ30" s="304"/>
      <c r="OIA30" s="304"/>
      <c r="OIB30" s="304"/>
      <c r="OIC30" s="304"/>
      <c r="OID30" s="304"/>
      <c r="OIE30" s="304"/>
      <c r="OIF30" s="304"/>
      <c r="OIG30" s="304"/>
      <c r="OIH30" s="304"/>
      <c r="OII30" s="304"/>
      <c r="OIJ30" s="304"/>
      <c r="OIK30" s="304"/>
      <c r="OIL30" s="304"/>
      <c r="OIM30" s="304"/>
      <c r="OIN30" s="304"/>
      <c r="OIO30" s="304"/>
      <c r="OIP30" s="304"/>
      <c r="OIQ30" s="304"/>
      <c r="OIR30" s="304"/>
      <c r="OIS30" s="304"/>
      <c r="OIT30" s="304"/>
      <c r="OIU30" s="304"/>
      <c r="OIV30" s="304"/>
      <c r="OIW30" s="304"/>
      <c r="OIX30" s="304"/>
      <c r="OIY30" s="304"/>
      <c r="OIZ30" s="304"/>
      <c r="OJA30" s="304"/>
      <c r="OJB30" s="304"/>
      <c r="OJC30" s="304"/>
      <c r="OJD30" s="304"/>
      <c r="OJE30" s="304"/>
      <c r="OJF30" s="304"/>
      <c r="OJG30" s="304"/>
      <c r="OJH30" s="304"/>
      <c r="OJI30" s="304"/>
      <c r="OJJ30" s="304"/>
      <c r="OJK30" s="304"/>
      <c r="OJL30" s="304"/>
      <c r="OJM30" s="304"/>
      <c r="OJN30" s="304"/>
      <c r="OJO30" s="304"/>
      <c r="OJP30" s="304"/>
      <c r="OJQ30" s="304"/>
      <c r="OJR30" s="304"/>
      <c r="OJS30" s="304"/>
      <c r="OJT30" s="304"/>
      <c r="OJU30" s="304"/>
      <c r="OJV30" s="304"/>
      <c r="OJW30" s="304"/>
      <c r="OJX30" s="304"/>
      <c r="OJY30" s="304"/>
      <c r="OJZ30" s="304"/>
      <c r="OKA30" s="304"/>
      <c r="OKB30" s="304"/>
      <c r="OKC30" s="304"/>
      <c r="OKD30" s="304"/>
      <c r="OKE30" s="304"/>
      <c r="OKF30" s="304"/>
      <c r="OKG30" s="304"/>
      <c r="OKH30" s="304"/>
      <c r="OKI30" s="304"/>
      <c r="OKJ30" s="304"/>
      <c r="OKK30" s="304"/>
      <c r="OKL30" s="304"/>
      <c r="OKM30" s="304"/>
      <c r="OKN30" s="304"/>
      <c r="OKO30" s="304"/>
      <c r="OKP30" s="304"/>
      <c r="OKQ30" s="304"/>
      <c r="OKR30" s="304"/>
      <c r="OKS30" s="304"/>
      <c r="OKT30" s="304"/>
      <c r="OKU30" s="304"/>
      <c r="OKV30" s="304"/>
      <c r="OKW30" s="304"/>
      <c r="OKX30" s="304"/>
      <c r="OKY30" s="304"/>
      <c r="OKZ30" s="304"/>
      <c r="OLA30" s="304"/>
      <c r="OLB30" s="304"/>
      <c r="OLC30" s="304"/>
      <c r="OLD30" s="304"/>
      <c r="OLE30" s="304"/>
      <c r="OLF30" s="304"/>
      <c r="OLG30" s="304"/>
      <c r="OLH30" s="304"/>
      <c r="OLI30" s="304"/>
      <c r="OLJ30" s="304"/>
      <c r="OLK30" s="304"/>
      <c r="OLL30" s="304"/>
      <c r="OLM30" s="304"/>
      <c r="OLN30" s="304"/>
      <c r="OLO30" s="304"/>
      <c r="OLP30" s="304"/>
      <c r="OLQ30" s="304"/>
      <c r="OLR30" s="304"/>
      <c r="OLS30" s="304"/>
      <c r="OLT30" s="304"/>
      <c r="OLU30" s="304"/>
      <c r="OLV30" s="304"/>
      <c r="OLW30" s="304"/>
      <c r="OLX30" s="304"/>
      <c r="OLY30" s="304"/>
      <c r="OLZ30" s="304"/>
      <c r="OMA30" s="304"/>
      <c r="OMB30" s="304"/>
      <c r="OMC30" s="304"/>
      <c r="OMD30" s="304"/>
      <c r="OME30" s="304"/>
      <c r="OMF30" s="304"/>
      <c r="OMG30" s="304"/>
      <c r="OMH30" s="304"/>
      <c r="OMI30" s="304"/>
      <c r="OMJ30" s="304"/>
      <c r="OMK30" s="304"/>
      <c r="OML30" s="304"/>
      <c r="OMM30" s="304"/>
      <c r="OMN30" s="304"/>
      <c r="OMO30" s="304"/>
      <c r="OMP30" s="304"/>
      <c r="OMQ30" s="304"/>
      <c r="OMR30" s="304"/>
      <c r="OMS30" s="304"/>
      <c r="OMT30" s="304"/>
      <c r="OMU30" s="304"/>
      <c r="OMV30" s="304"/>
      <c r="OMW30" s="304"/>
      <c r="OMX30" s="304"/>
      <c r="OMY30" s="304"/>
      <c r="OMZ30" s="304"/>
      <c r="ONA30" s="304"/>
      <c r="ONB30" s="304"/>
      <c r="ONC30" s="304"/>
      <c r="OND30" s="304"/>
      <c r="ONE30" s="304"/>
      <c r="ONF30" s="304"/>
      <c r="ONG30" s="304"/>
      <c r="ONH30" s="304"/>
      <c r="ONI30" s="304"/>
      <c r="ONJ30" s="304"/>
      <c r="ONK30" s="304"/>
      <c r="ONL30" s="304"/>
      <c r="ONM30" s="304"/>
      <c r="ONN30" s="304"/>
      <c r="ONO30" s="304"/>
      <c r="ONP30" s="304"/>
      <c r="ONQ30" s="304"/>
      <c r="ONR30" s="304"/>
      <c r="ONS30" s="304"/>
      <c r="ONT30" s="304"/>
      <c r="ONU30" s="304"/>
      <c r="ONV30" s="304"/>
      <c r="ONW30" s="304"/>
      <c r="ONX30" s="304"/>
      <c r="ONY30" s="304"/>
      <c r="ONZ30" s="304"/>
      <c r="OOA30" s="304"/>
      <c r="OOB30" s="304"/>
      <c r="OOC30" s="304"/>
      <c r="OOD30" s="304"/>
      <c r="OOE30" s="304"/>
      <c r="OOF30" s="304"/>
      <c r="OOG30" s="304"/>
      <c r="OOH30" s="304"/>
      <c r="OOI30" s="304"/>
      <c r="OOJ30" s="304"/>
      <c r="OOK30" s="304"/>
      <c r="OOL30" s="304"/>
      <c r="OOM30" s="304"/>
      <c r="OON30" s="304"/>
      <c r="OOO30" s="304"/>
      <c r="OOP30" s="304"/>
      <c r="OOQ30" s="304"/>
      <c r="OOR30" s="304"/>
      <c r="OOS30" s="304"/>
      <c r="OOT30" s="304"/>
      <c r="OOU30" s="304"/>
      <c r="OOV30" s="304"/>
      <c r="OOW30" s="304"/>
      <c r="OOX30" s="304"/>
      <c r="OOY30" s="304"/>
      <c r="OOZ30" s="304"/>
      <c r="OPA30" s="304"/>
      <c r="OPB30" s="304"/>
      <c r="OPC30" s="304"/>
      <c r="OPD30" s="304"/>
      <c r="OPE30" s="304"/>
      <c r="OPF30" s="304"/>
      <c r="OPG30" s="304"/>
      <c r="OPH30" s="304"/>
      <c r="OPI30" s="304"/>
      <c r="OPJ30" s="304"/>
      <c r="OPK30" s="304"/>
      <c r="OPL30" s="304"/>
      <c r="OPM30" s="304"/>
      <c r="OPN30" s="304"/>
      <c r="OPO30" s="304"/>
      <c r="OPP30" s="304"/>
      <c r="OPQ30" s="304"/>
      <c r="OPR30" s="304"/>
      <c r="OPS30" s="304"/>
      <c r="OPT30" s="304"/>
      <c r="OPU30" s="304"/>
      <c r="OPV30" s="304"/>
      <c r="OPW30" s="304"/>
      <c r="OPX30" s="304"/>
      <c r="OPY30" s="304"/>
      <c r="OPZ30" s="304"/>
      <c r="OQA30" s="304"/>
      <c r="OQB30" s="304"/>
      <c r="OQC30" s="304"/>
      <c r="OQD30" s="304"/>
      <c r="OQE30" s="304"/>
      <c r="OQF30" s="304"/>
      <c r="OQG30" s="304"/>
      <c r="OQH30" s="304"/>
      <c r="OQI30" s="304"/>
      <c r="OQJ30" s="304"/>
      <c r="OQK30" s="304"/>
      <c r="OQL30" s="304"/>
      <c r="OQM30" s="304"/>
      <c r="OQN30" s="304"/>
      <c r="OQO30" s="304"/>
      <c r="OQP30" s="304"/>
      <c r="OQQ30" s="304"/>
      <c r="OQR30" s="304"/>
      <c r="OQS30" s="304"/>
      <c r="OQT30" s="304"/>
      <c r="OQU30" s="304"/>
      <c r="OQV30" s="304"/>
      <c r="OQW30" s="304"/>
      <c r="OQX30" s="304"/>
      <c r="OQY30" s="304"/>
      <c r="OQZ30" s="304"/>
      <c r="ORA30" s="304"/>
      <c r="ORB30" s="304"/>
      <c r="ORC30" s="304"/>
      <c r="ORD30" s="304"/>
      <c r="ORE30" s="304"/>
      <c r="ORF30" s="304"/>
      <c r="ORG30" s="304"/>
      <c r="ORH30" s="304"/>
      <c r="ORI30" s="304"/>
      <c r="ORJ30" s="304"/>
      <c r="ORK30" s="304"/>
      <c r="ORL30" s="304"/>
      <c r="ORM30" s="304"/>
      <c r="ORN30" s="304"/>
      <c r="ORO30" s="304"/>
      <c r="ORP30" s="304"/>
      <c r="ORQ30" s="304"/>
      <c r="ORR30" s="304"/>
      <c r="ORS30" s="304"/>
      <c r="ORT30" s="304"/>
      <c r="ORU30" s="304"/>
      <c r="ORV30" s="304"/>
      <c r="ORW30" s="304"/>
      <c r="ORX30" s="304"/>
      <c r="ORY30" s="304"/>
      <c r="ORZ30" s="304"/>
      <c r="OSA30" s="304"/>
      <c r="OSB30" s="304"/>
      <c r="OSC30" s="304"/>
      <c r="OSD30" s="304"/>
      <c r="OSE30" s="304"/>
      <c r="OSF30" s="304"/>
      <c r="OSG30" s="304"/>
      <c r="OSH30" s="304"/>
      <c r="OSI30" s="304"/>
      <c r="OSJ30" s="304"/>
      <c r="OSK30" s="304"/>
      <c r="OSL30" s="304"/>
      <c r="OSM30" s="304"/>
      <c r="OSN30" s="304"/>
      <c r="OSO30" s="304"/>
      <c r="OSP30" s="304"/>
      <c r="OSQ30" s="304"/>
      <c r="OSR30" s="304"/>
      <c r="OSS30" s="304"/>
      <c r="OST30" s="304"/>
      <c r="OSU30" s="304"/>
      <c r="OSV30" s="304"/>
      <c r="OSW30" s="304"/>
      <c r="OSX30" s="304"/>
      <c r="OSY30" s="304"/>
      <c r="OSZ30" s="304"/>
      <c r="OTA30" s="304"/>
      <c r="OTB30" s="304"/>
      <c r="OTC30" s="304"/>
      <c r="OTD30" s="304"/>
      <c r="OTE30" s="304"/>
      <c r="OTF30" s="304"/>
      <c r="OTG30" s="304"/>
      <c r="OTH30" s="304"/>
      <c r="OTI30" s="304"/>
      <c r="OTJ30" s="304"/>
      <c r="OTK30" s="304"/>
      <c r="OTL30" s="304"/>
      <c r="OTM30" s="304"/>
      <c r="OTN30" s="304"/>
      <c r="OTO30" s="304"/>
      <c r="OTP30" s="304"/>
      <c r="OTQ30" s="304"/>
      <c r="OTR30" s="304"/>
      <c r="OTS30" s="304"/>
      <c r="OTT30" s="304"/>
      <c r="OTU30" s="304"/>
      <c r="OTV30" s="304"/>
      <c r="OTW30" s="304"/>
      <c r="OTX30" s="304"/>
      <c r="OTY30" s="304"/>
      <c r="OTZ30" s="304"/>
      <c r="OUA30" s="304"/>
      <c r="OUB30" s="304"/>
      <c r="OUC30" s="304"/>
      <c r="OUD30" s="304"/>
      <c r="OUE30" s="304"/>
      <c r="OUF30" s="304"/>
      <c r="OUG30" s="304"/>
      <c r="OUH30" s="304"/>
      <c r="OUI30" s="304"/>
      <c r="OUJ30" s="304"/>
      <c r="OUK30" s="304"/>
      <c r="OUL30" s="304"/>
      <c r="OUM30" s="304"/>
      <c r="OUN30" s="304"/>
      <c r="OUO30" s="304"/>
      <c r="OUP30" s="304"/>
      <c r="OUQ30" s="304"/>
      <c r="OUR30" s="304"/>
      <c r="OUS30" s="304"/>
      <c r="OUT30" s="304"/>
      <c r="OUU30" s="304"/>
      <c r="OUV30" s="304"/>
      <c r="OUW30" s="304"/>
      <c r="OUX30" s="304"/>
      <c r="OUY30" s="304"/>
      <c r="OUZ30" s="304"/>
      <c r="OVA30" s="304"/>
      <c r="OVB30" s="304"/>
      <c r="OVC30" s="304"/>
      <c r="OVD30" s="304"/>
      <c r="OVE30" s="304"/>
      <c r="OVF30" s="304"/>
      <c r="OVG30" s="304"/>
      <c r="OVH30" s="304"/>
      <c r="OVI30" s="304"/>
      <c r="OVJ30" s="304"/>
      <c r="OVK30" s="304"/>
      <c r="OVL30" s="304"/>
      <c r="OVM30" s="304"/>
      <c r="OVN30" s="304"/>
      <c r="OVO30" s="304"/>
      <c r="OVP30" s="304"/>
      <c r="OVQ30" s="304"/>
      <c r="OVR30" s="304"/>
      <c r="OVS30" s="304"/>
      <c r="OVT30" s="304"/>
      <c r="OVU30" s="304"/>
      <c r="OVV30" s="304"/>
      <c r="OVW30" s="304"/>
      <c r="OVX30" s="304"/>
      <c r="OVY30" s="304"/>
      <c r="OVZ30" s="304"/>
      <c r="OWA30" s="304"/>
      <c r="OWB30" s="304"/>
      <c r="OWC30" s="304"/>
      <c r="OWD30" s="304"/>
      <c r="OWE30" s="304"/>
      <c r="OWF30" s="304"/>
      <c r="OWG30" s="304"/>
      <c r="OWH30" s="304"/>
      <c r="OWI30" s="304"/>
      <c r="OWJ30" s="304"/>
      <c r="OWK30" s="304"/>
      <c r="OWL30" s="304"/>
      <c r="OWM30" s="304"/>
      <c r="OWN30" s="304"/>
      <c r="OWO30" s="304"/>
      <c r="OWP30" s="304"/>
      <c r="OWQ30" s="304"/>
      <c r="OWR30" s="304"/>
      <c r="OWS30" s="304"/>
      <c r="OWT30" s="304"/>
      <c r="OWU30" s="304"/>
      <c r="OWV30" s="304"/>
      <c r="OWW30" s="304"/>
      <c r="OWX30" s="304"/>
      <c r="OWY30" s="304"/>
      <c r="OWZ30" s="304"/>
      <c r="OXA30" s="304"/>
      <c r="OXB30" s="304"/>
      <c r="OXC30" s="304"/>
      <c r="OXD30" s="304"/>
      <c r="OXE30" s="304"/>
      <c r="OXF30" s="304"/>
      <c r="OXG30" s="304"/>
      <c r="OXH30" s="304"/>
      <c r="OXI30" s="304"/>
      <c r="OXJ30" s="304"/>
      <c r="OXK30" s="304"/>
      <c r="OXL30" s="304"/>
      <c r="OXM30" s="304"/>
      <c r="OXN30" s="304"/>
      <c r="OXO30" s="304"/>
      <c r="OXP30" s="304"/>
      <c r="OXQ30" s="304"/>
      <c r="OXR30" s="304"/>
      <c r="OXS30" s="304"/>
      <c r="OXT30" s="304"/>
      <c r="OXU30" s="304"/>
      <c r="OXV30" s="304"/>
      <c r="OXW30" s="304"/>
      <c r="OXX30" s="304"/>
      <c r="OXY30" s="304"/>
      <c r="OXZ30" s="304"/>
      <c r="OYA30" s="304"/>
      <c r="OYB30" s="304"/>
      <c r="OYC30" s="304"/>
      <c r="OYD30" s="304"/>
      <c r="OYE30" s="304"/>
      <c r="OYF30" s="304"/>
      <c r="OYG30" s="304"/>
      <c r="OYH30" s="304"/>
      <c r="OYI30" s="304"/>
      <c r="OYJ30" s="304"/>
      <c r="OYK30" s="304"/>
      <c r="OYL30" s="304"/>
      <c r="OYM30" s="304"/>
      <c r="OYN30" s="304"/>
      <c r="OYO30" s="304"/>
      <c r="OYP30" s="304"/>
      <c r="OYQ30" s="304"/>
      <c r="OYR30" s="304"/>
      <c r="OYS30" s="304"/>
      <c r="OYT30" s="304"/>
      <c r="OYU30" s="304"/>
      <c r="OYV30" s="304"/>
      <c r="OYW30" s="304"/>
      <c r="OYX30" s="304"/>
      <c r="OYY30" s="304"/>
      <c r="OYZ30" s="304"/>
      <c r="OZA30" s="304"/>
      <c r="OZB30" s="304"/>
      <c r="OZC30" s="304"/>
      <c r="OZD30" s="304"/>
      <c r="OZE30" s="304"/>
      <c r="OZF30" s="304"/>
      <c r="OZG30" s="304"/>
      <c r="OZH30" s="304"/>
      <c r="OZI30" s="304"/>
      <c r="OZJ30" s="304"/>
      <c r="OZK30" s="304"/>
      <c r="OZL30" s="304"/>
      <c r="OZM30" s="304"/>
      <c r="OZN30" s="304"/>
      <c r="OZO30" s="304"/>
      <c r="OZP30" s="304"/>
      <c r="OZQ30" s="304"/>
      <c r="OZR30" s="304"/>
      <c r="OZS30" s="304"/>
      <c r="OZT30" s="304"/>
      <c r="OZU30" s="304"/>
      <c r="OZV30" s="304"/>
      <c r="OZW30" s="304"/>
      <c r="OZX30" s="304"/>
      <c r="OZY30" s="304"/>
      <c r="OZZ30" s="304"/>
      <c r="PAA30" s="304"/>
      <c r="PAB30" s="304"/>
      <c r="PAC30" s="304"/>
      <c r="PAD30" s="304"/>
      <c r="PAE30" s="304"/>
      <c r="PAF30" s="304"/>
      <c r="PAG30" s="304"/>
      <c r="PAH30" s="304"/>
      <c r="PAI30" s="304"/>
      <c r="PAJ30" s="304"/>
      <c r="PAK30" s="304"/>
      <c r="PAL30" s="304"/>
      <c r="PAM30" s="304"/>
      <c r="PAN30" s="304"/>
      <c r="PAO30" s="304"/>
      <c r="PAP30" s="304"/>
      <c r="PAQ30" s="304"/>
      <c r="PAR30" s="304"/>
      <c r="PAS30" s="304"/>
      <c r="PAT30" s="304"/>
      <c r="PAU30" s="304"/>
      <c r="PAV30" s="304"/>
      <c r="PAW30" s="304"/>
      <c r="PAX30" s="304"/>
      <c r="PAY30" s="304"/>
      <c r="PAZ30" s="304"/>
      <c r="PBA30" s="304"/>
      <c r="PBB30" s="304"/>
      <c r="PBC30" s="304"/>
      <c r="PBD30" s="304"/>
      <c r="PBE30" s="304"/>
      <c r="PBF30" s="304"/>
      <c r="PBG30" s="304"/>
      <c r="PBH30" s="304"/>
      <c r="PBI30" s="304"/>
      <c r="PBJ30" s="304"/>
      <c r="PBK30" s="304"/>
      <c r="PBL30" s="304"/>
      <c r="PBM30" s="304"/>
      <c r="PBN30" s="304"/>
      <c r="PBO30" s="304"/>
      <c r="PBP30" s="304"/>
      <c r="PBQ30" s="304"/>
      <c r="PBR30" s="304"/>
      <c r="PBS30" s="304"/>
      <c r="PBT30" s="304"/>
      <c r="PBU30" s="304"/>
      <c r="PBV30" s="304"/>
      <c r="PBW30" s="304"/>
      <c r="PBX30" s="304"/>
      <c r="PBY30" s="304"/>
      <c r="PBZ30" s="304"/>
      <c r="PCA30" s="304"/>
      <c r="PCB30" s="304"/>
      <c r="PCC30" s="304"/>
      <c r="PCD30" s="304"/>
      <c r="PCE30" s="304"/>
      <c r="PCF30" s="304"/>
      <c r="PCG30" s="304"/>
      <c r="PCH30" s="304"/>
      <c r="PCI30" s="304"/>
      <c r="PCJ30" s="304"/>
      <c r="PCK30" s="304"/>
      <c r="PCL30" s="304"/>
      <c r="PCM30" s="304"/>
      <c r="PCN30" s="304"/>
      <c r="PCO30" s="304"/>
      <c r="PCP30" s="304"/>
      <c r="PCQ30" s="304"/>
      <c r="PCR30" s="304"/>
      <c r="PCS30" s="304"/>
      <c r="PCT30" s="304"/>
      <c r="PCU30" s="304"/>
      <c r="PCV30" s="304"/>
      <c r="PCW30" s="304"/>
      <c r="PCX30" s="304"/>
      <c r="PCY30" s="304"/>
      <c r="PCZ30" s="304"/>
      <c r="PDA30" s="304"/>
      <c r="PDB30" s="304"/>
      <c r="PDC30" s="304"/>
      <c r="PDD30" s="304"/>
      <c r="PDE30" s="304"/>
      <c r="PDF30" s="304"/>
      <c r="PDG30" s="304"/>
      <c r="PDH30" s="304"/>
      <c r="PDI30" s="304"/>
      <c r="PDJ30" s="304"/>
      <c r="PDK30" s="304"/>
      <c r="PDL30" s="304"/>
      <c r="PDM30" s="304"/>
      <c r="PDN30" s="304"/>
      <c r="PDO30" s="304"/>
      <c r="PDP30" s="304"/>
      <c r="PDQ30" s="304"/>
      <c r="PDR30" s="304"/>
      <c r="PDS30" s="304"/>
      <c r="PDT30" s="304"/>
      <c r="PDU30" s="304"/>
      <c r="PDV30" s="304"/>
      <c r="PDW30" s="304"/>
      <c r="PDX30" s="304"/>
      <c r="PDY30" s="304"/>
      <c r="PDZ30" s="304"/>
      <c r="PEA30" s="304"/>
      <c r="PEB30" s="304"/>
      <c r="PEC30" s="304"/>
      <c r="PED30" s="304"/>
      <c r="PEE30" s="304"/>
      <c r="PEF30" s="304"/>
      <c r="PEG30" s="304"/>
      <c r="PEH30" s="304"/>
      <c r="PEI30" s="304"/>
      <c r="PEJ30" s="304"/>
      <c r="PEK30" s="304"/>
      <c r="PEL30" s="304"/>
      <c r="PEM30" s="304"/>
      <c r="PEN30" s="304"/>
      <c r="PEO30" s="304"/>
      <c r="PEP30" s="304"/>
      <c r="PEQ30" s="304"/>
      <c r="PER30" s="304"/>
      <c r="PES30" s="304"/>
      <c r="PET30" s="304"/>
      <c r="PEU30" s="304"/>
      <c r="PEV30" s="304"/>
      <c r="PEW30" s="304"/>
      <c r="PEX30" s="304"/>
      <c r="PEY30" s="304"/>
      <c r="PEZ30" s="304"/>
      <c r="PFA30" s="304"/>
      <c r="PFB30" s="304"/>
      <c r="PFC30" s="304"/>
      <c r="PFD30" s="304"/>
      <c r="PFE30" s="304"/>
      <c r="PFF30" s="304"/>
      <c r="PFG30" s="304"/>
      <c r="PFH30" s="304"/>
      <c r="PFI30" s="304"/>
      <c r="PFJ30" s="304"/>
      <c r="PFK30" s="304"/>
      <c r="PFL30" s="304"/>
      <c r="PFM30" s="304"/>
      <c r="PFN30" s="304"/>
      <c r="PFO30" s="304"/>
      <c r="PFP30" s="304"/>
      <c r="PFQ30" s="304"/>
      <c r="PFR30" s="304"/>
      <c r="PFS30" s="304"/>
      <c r="PFT30" s="304"/>
      <c r="PFU30" s="304"/>
      <c r="PFV30" s="304"/>
      <c r="PFW30" s="304"/>
      <c r="PFX30" s="304"/>
      <c r="PFY30" s="304"/>
      <c r="PFZ30" s="304"/>
      <c r="PGA30" s="304"/>
      <c r="PGB30" s="304"/>
      <c r="PGC30" s="304"/>
      <c r="PGD30" s="304"/>
      <c r="PGE30" s="304"/>
      <c r="PGF30" s="304"/>
      <c r="PGG30" s="304"/>
      <c r="PGH30" s="304"/>
      <c r="PGI30" s="304"/>
      <c r="PGJ30" s="304"/>
      <c r="PGK30" s="304"/>
      <c r="PGL30" s="304"/>
      <c r="PGM30" s="304"/>
      <c r="PGN30" s="304"/>
      <c r="PGO30" s="304"/>
      <c r="PGP30" s="304"/>
      <c r="PGQ30" s="304"/>
      <c r="PGR30" s="304"/>
      <c r="PGS30" s="304"/>
      <c r="PGT30" s="304"/>
      <c r="PGU30" s="304"/>
      <c r="PGV30" s="304"/>
      <c r="PGW30" s="304"/>
      <c r="PGX30" s="304"/>
      <c r="PGY30" s="304"/>
      <c r="PGZ30" s="304"/>
      <c r="PHA30" s="304"/>
      <c r="PHB30" s="304"/>
      <c r="PHC30" s="304"/>
      <c r="PHD30" s="304"/>
      <c r="PHE30" s="304"/>
      <c r="PHF30" s="304"/>
      <c r="PHG30" s="304"/>
      <c r="PHH30" s="304"/>
      <c r="PHI30" s="304"/>
      <c r="PHJ30" s="304"/>
      <c r="PHK30" s="304"/>
      <c r="PHL30" s="304"/>
      <c r="PHM30" s="304"/>
      <c r="PHN30" s="304"/>
      <c r="PHO30" s="304"/>
      <c r="PHP30" s="304"/>
      <c r="PHQ30" s="304"/>
      <c r="PHR30" s="304"/>
      <c r="PHS30" s="304"/>
      <c r="PHT30" s="304"/>
      <c r="PHU30" s="304"/>
      <c r="PHV30" s="304"/>
      <c r="PHW30" s="304"/>
      <c r="PHX30" s="304"/>
      <c r="PHY30" s="304"/>
      <c r="PHZ30" s="304"/>
      <c r="PIA30" s="304"/>
      <c r="PIB30" s="304"/>
      <c r="PIC30" s="304"/>
      <c r="PID30" s="304"/>
      <c r="PIE30" s="304"/>
      <c r="PIF30" s="304"/>
      <c r="PIG30" s="304"/>
      <c r="PIH30" s="304"/>
      <c r="PII30" s="304"/>
      <c r="PIJ30" s="304"/>
      <c r="PIK30" s="304"/>
      <c r="PIL30" s="304"/>
      <c r="PIM30" s="304"/>
      <c r="PIN30" s="304"/>
      <c r="PIO30" s="304"/>
      <c r="PIP30" s="304"/>
      <c r="PIQ30" s="304"/>
      <c r="PIR30" s="304"/>
      <c r="PIS30" s="304"/>
      <c r="PIT30" s="304"/>
      <c r="PIU30" s="304"/>
      <c r="PIV30" s="304"/>
      <c r="PIW30" s="304"/>
      <c r="PIX30" s="304"/>
      <c r="PIY30" s="304"/>
      <c r="PIZ30" s="304"/>
      <c r="PJA30" s="304"/>
      <c r="PJB30" s="304"/>
      <c r="PJC30" s="304"/>
      <c r="PJD30" s="304"/>
      <c r="PJE30" s="304"/>
      <c r="PJF30" s="304"/>
      <c r="PJG30" s="304"/>
      <c r="PJH30" s="304"/>
      <c r="PJI30" s="304"/>
      <c r="PJJ30" s="304"/>
      <c r="PJK30" s="304"/>
      <c r="PJL30" s="304"/>
      <c r="PJM30" s="304"/>
      <c r="PJN30" s="304"/>
      <c r="PJO30" s="304"/>
      <c r="PJP30" s="304"/>
      <c r="PJQ30" s="304"/>
      <c r="PJR30" s="304"/>
      <c r="PJS30" s="304"/>
      <c r="PJT30" s="304"/>
      <c r="PJU30" s="304"/>
      <c r="PJV30" s="304"/>
      <c r="PJW30" s="304"/>
      <c r="PJX30" s="304"/>
      <c r="PJY30" s="304"/>
      <c r="PJZ30" s="304"/>
      <c r="PKA30" s="304"/>
      <c r="PKB30" s="304"/>
      <c r="PKC30" s="304"/>
      <c r="PKD30" s="304"/>
      <c r="PKE30" s="304"/>
      <c r="PKF30" s="304"/>
      <c r="PKG30" s="304"/>
      <c r="PKH30" s="304"/>
      <c r="PKI30" s="304"/>
      <c r="PKJ30" s="304"/>
      <c r="PKK30" s="304"/>
      <c r="PKL30" s="304"/>
      <c r="PKM30" s="304"/>
      <c r="PKN30" s="304"/>
      <c r="PKO30" s="304"/>
      <c r="PKP30" s="304"/>
      <c r="PKQ30" s="304"/>
      <c r="PKR30" s="304"/>
      <c r="PKS30" s="304"/>
      <c r="PKT30" s="304"/>
      <c r="PKU30" s="304"/>
      <c r="PKV30" s="304"/>
      <c r="PKW30" s="304"/>
      <c r="PKX30" s="304"/>
      <c r="PKY30" s="304"/>
      <c r="PKZ30" s="304"/>
      <c r="PLA30" s="304"/>
      <c r="PLB30" s="304"/>
      <c r="PLC30" s="304"/>
      <c r="PLD30" s="304"/>
      <c r="PLE30" s="304"/>
      <c r="PLF30" s="304"/>
      <c r="PLG30" s="304"/>
      <c r="PLH30" s="304"/>
      <c r="PLI30" s="304"/>
      <c r="PLJ30" s="304"/>
      <c r="PLK30" s="304"/>
      <c r="PLL30" s="304"/>
      <c r="PLM30" s="304"/>
      <c r="PLN30" s="304"/>
      <c r="PLO30" s="304"/>
      <c r="PLP30" s="304"/>
      <c r="PLQ30" s="304"/>
      <c r="PLR30" s="304"/>
      <c r="PLS30" s="304"/>
      <c r="PLT30" s="304"/>
      <c r="PLU30" s="304"/>
      <c r="PLV30" s="304"/>
      <c r="PLW30" s="304"/>
      <c r="PLX30" s="304"/>
      <c r="PLY30" s="304"/>
      <c r="PLZ30" s="304"/>
      <c r="PMA30" s="304"/>
      <c r="PMB30" s="304"/>
      <c r="PMC30" s="304"/>
      <c r="PMD30" s="304"/>
      <c r="PME30" s="304"/>
      <c r="PMF30" s="304"/>
      <c r="PMG30" s="304"/>
      <c r="PMH30" s="304"/>
      <c r="PMI30" s="304"/>
      <c r="PMJ30" s="304"/>
      <c r="PMK30" s="304"/>
      <c r="PML30" s="304"/>
      <c r="PMM30" s="304"/>
      <c r="PMN30" s="304"/>
      <c r="PMO30" s="304"/>
      <c r="PMP30" s="304"/>
      <c r="PMQ30" s="304"/>
      <c r="PMR30" s="304"/>
      <c r="PMS30" s="304"/>
      <c r="PMT30" s="304"/>
      <c r="PMU30" s="304"/>
      <c r="PMV30" s="304"/>
      <c r="PMW30" s="304"/>
      <c r="PMX30" s="304"/>
      <c r="PMY30" s="304"/>
      <c r="PMZ30" s="304"/>
      <c r="PNA30" s="304"/>
      <c r="PNB30" s="304"/>
      <c r="PNC30" s="304"/>
      <c r="PND30" s="304"/>
      <c r="PNE30" s="304"/>
      <c r="PNF30" s="304"/>
      <c r="PNG30" s="304"/>
      <c r="PNH30" s="304"/>
      <c r="PNI30" s="304"/>
      <c r="PNJ30" s="304"/>
      <c r="PNK30" s="304"/>
      <c r="PNL30" s="304"/>
      <c r="PNM30" s="304"/>
      <c r="PNN30" s="304"/>
      <c r="PNO30" s="304"/>
      <c r="PNP30" s="304"/>
      <c r="PNQ30" s="304"/>
      <c r="PNR30" s="304"/>
      <c r="PNS30" s="304"/>
      <c r="PNT30" s="304"/>
      <c r="PNU30" s="304"/>
      <c r="PNV30" s="304"/>
      <c r="PNW30" s="304"/>
      <c r="PNX30" s="304"/>
      <c r="PNY30" s="304"/>
      <c r="PNZ30" s="304"/>
      <c r="POA30" s="304"/>
      <c r="POB30" s="304"/>
      <c r="POC30" s="304"/>
      <c r="POD30" s="304"/>
      <c r="POE30" s="304"/>
      <c r="POF30" s="304"/>
      <c r="POG30" s="304"/>
      <c r="POH30" s="304"/>
      <c r="POI30" s="304"/>
      <c r="POJ30" s="304"/>
      <c r="POK30" s="304"/>
      <c r="POL30" s="304"/>
      <c r="POM30" s="304"/>
      <c r="PON30" s="304"/>
      <c r="POO30" s="304"/>
      <c r="POP30" s="304"/>
      <c r="POQ30" s="304"/>
      <c r="POR30" s="304"/>
      <c r="POS30" s="304"/>
      <c r="POT30" s="304"/>
      <c r="POU30" s="304"/>
      <c r="POV30" s="304"/>
      <c r="POW30" s="304"/>
      <c r="POX30" s="304"/>
      <c r="POY30" s="304"/>
      <c r="POZ30" s="304"/>
      <c r="PPA30" s="304"/>
      <c r="PPB30" s="304"/>
      <c r="PPC30" s="304"/>
      <c r="PPD30" s="304"/>
      <c r="PPE30" s="304"/>
      <c r="PPF30" s="304"/>
      <c r="PPG30" s="304"/>
      <c r="PPH30" s="304"/>
      <c r="PPI30" s="304"/>
      <c r="PPJ30" s="304"/>
      <c r="PPK30" s="304"/>
      <c r="PPL30" s="304"/>
      <c r="PPM30" s="304"/>
      <c r="PPN30" s="304"/>
      <c r="PPO30" s="304"/>
      <c r="PPP30" s="304"/>
      <c r="PPQ30" s="304"/>
      <c r="PPR30" s="304"/>
      <c r="PPS30" s="304"/>
      <c r="PPT30" s="304"/>
      <c r="PPU30" s="304"/>
      <c r="PPV30" s="304"/>
      <c r="PPW30" s="304"/>
      <c r="PPX30" s="304"/>
      <c r="PPY30" s="304"/>
      <c r="PPZ30" s="304"/>
      <c r="PQA30" s="304"/>
      <c r="PQB30" s="304"/>
      <c r="PQC30" s="304"/>
      <c r="PQD30" s="304"/>
      <c r="PQE30" s="304"/>
      <c r="PQF30" s="304"/>
      <c r="PQG30" s="304"/>
      <c r="PQH30" s="304"/>
      <c r="PQI30" s="304"/>
      <c r="PQJ30" s="304"/>
      <c r="PQK30" s="304"/>
      <c r="PQL30" s="304"/>
      <c r="PQM30" s="304"/>
      <c r="PQN30" s="304"/>
      <c r="PQO30" s="304"/>
      <c r="PQP30" s="304"/>
      <c r="PQQ30" s="304"/>
      <c r="PQR30" s="304"/>
      <c r="PQS30" s="304"/>
      <c r="PQT30" s="304"/>
      <c r="PQU30" s="304"/>
      <c r="PQV30" s="304"/>
      <c r="PQW30" s="304"/>
      <c r="PQX30" s="304"/>
      <c r="PQY30" s="304"/>
      <c r="PQZ30" s="304"/>
      <c r="PRA30" s="304"/>
      <c r="PRB30" s="304"/>
      <c r="PRC30" s="304"/>
      <c r="PRD30" s="304"/>
      <c r="PRE30" s="304"/>
      <c r="PRF30" s="304"/>
      <c r="PRG30" s="304"/>
      <c r="PRH30" s="304"/>
      <c r="PRI30" s="304"/>
      <c r="PRJ30" s="304"/>
      <c r="PRK30" s="304"/>
      <c r="PRL30" s="304"/>
      <c r="PRM30" s="304"/>
      <c r="PRN30" s="304"/>
      <c r="PRO30" s="304"/>
      <c r="PRP30" s="304"/>
      <c r="PRQ30" s="304"/>
      <c r="PRR30" s="304"/>
      <c r="PRS30" s="304"/>
      <c r="PRT30" s="304"/>
      <c r="PRU30" s="304"/>
      <c r="PRV30" s="304"/>
      <c r="PRW30" s="304"/>
      <c r="PRX30" s="304"/>
      <c r="PRY30" s="304"/>
      <c r="PRZ30" s="304"/>
      <c r="PSA30" s="304"/>
      <c r="PSB30" s="304"/>
      <c r="PSC30" s="304"/>
      <c r="PSD30" s="304"/>
      <c r="PSE30" s="304"/>
      <c r="PSF30" s="304"/>
      <c r="PSG30" s="304"/>
      <c r="PSH30" s="304"/>
      <c r="PSI30" s="304"/>
      <c r="PSJ30" s="304"/>
      <c r="PSK30" s="304"/>
      <c r="PSL30" s="304"/>
      <c r="PSM30" s="304"/>
      <c r="PSN30" s="304"/>
      <c r="PSO30" s="304"/>
      <c r="PSP30" s="304"/>
      <c r="PSQ30" s="304"/>
      <c r="PSR30" s="304"/>
      <c r="PSS30" s="304"/>
      <c r="PST30" s="304"/>
      <c r="PSU30" s="304"/>
      <c r="PSV30" s="304"/>
      <c r="PSW30" s="304"/>
      <c r="PSX30" s="304"/>
      <c r="PSY30" s="304"/>
      <c r="PSZ30" s="304"/>
      <c r="PTA30" s="304"/>
      <c r="PTB30" s="304"/>
      <c r="PTC30" s="304"/>
      <c r="PTD30" s="304"/>
      <c r="PTE30" s="304"/>
      <c r="PTF30" s="304"/>
      <c r="PTG30" s="304"/>
      <c r="PTH30" s="304"/>
      <c r="PTI30" s="304"/>
      <c r="PTJ30" s="304"/>
      <c r="PTK30" s="304"/>
      <c r="PTL30" s="304"/>
      <c r="PTM30" s="304"/>
      <c r="PTN30" s="304"/>
      <c r="PTO30" s="304"/>
      <c r="PTP30" s="304"/>
      <c r="PTQ30" s="304"/>
      <c r="PTR30" s="304"/>
      <c r="PTS30" s="304"/>
      <c r="PTT30" s="304"/>
      <c r="PTU30" s="304"/>
      <c r="PTV30" s="304"/>
      <c r="PTW30" s="304"/>
      <c r="PTX30" s="304"/>
      <c r="PTY30" s="304"/>
      <c r="PTZ30" s="304"/>
      <c r="PUA30" s="304"/>
      <c r="PUB30" s="304"/>
      <c r="PUC30" s="304"/>
      <c r="PUD30" s="304"/>
      <c r="PUE30" s="304"/>
      <c r="PUF30" s="304"/>
      <c r="PUG30" s="304"/>
      <c r="PUH30" s="304"/>
      <c r="PUI30" s="304"/>
      <c r="PUJ30" s="304"/>
      <c r="PUK30" s="304"/>
      <c r="PUL30" s="304"/>
      <c r="PUM30" s="304"/>
      <c r="PUN30" s="304"/>
      <c r="PUO30" s="304"/>
      <c r="PUP30" s="304"/>
      <c r="PUQ30" s="304"/>
      <c r="PUR30" s="304"/>
      <c r="PUS30" s="304"/>
      <c r="PUT30" s="304"/>
      <c r="PUU30" s="304"/>
      <c r="PUV30" s="304"/>
      <c r="PUW30" s="304"/>
      <c r="PUX30" s="304"/>
      <c r="PUY30" s="304"/>
      <c r="PUZ30" s="304"/>
      <c r="PVA30" s="304"/>
      <c r="PVB30" s="304"/>
      <c r="PVC30" s="304"/>
      <c r="PVD30" s="304"/>
      <c r="PVE30" s="304"/>
      <c r="PVF30" s="304"/>
      <c r="PVG30" s="304"/>
      <c r="PVH30" s="304"/>
      <c r="PVI30" s="304"/>
      <c r="PVJ30" s="304"/>
      <c r="PVK30" s="304"/>
      <c r="PVL30" s="304"/>
      <c r="PVM30" s="304"/>
      <c r="PVN30" s="304"/>
      <c r="PVO30" s="304"/>
      <c r="PVP30" s="304"/>
      <c r="PVQ30" s="304"/>
      <c r="PVR30" s="304"/>
      <c r="PVS30" s="304"/>
      <c r="PVT30" s="304"/>
      <c r="PVU30" s="304"/>
      <c r="PVV30" s="304"/>
      <c r="PVW30" s="304"/>
      <c r="PVX30" s="304"/>
      <c r="PVY30" s="304"/>
      <c r="PVZ30" s="304"/>
      <c r="PWA30" s="304"/>
      <c r="PWB30" s="304"/>
      <c r="PWC30" s="304"/>
      <c r="PWD30" s="304"/>
      <c r="PWE30" s="304"/>
      <c r="PWF30" s="304"/>
      <c r="PWG30" s="304"/>
      <c r="PWH30" s="304"/>
      <c r="PWI30" s="304"/>
      <c r="PWJ30" s="304"/>
      <c r="PWK30" s="304"/>
      <c r="PWL30" s="304"/>
      <c r="PWM30" s="304"/>
      <c r="PWN30" s="304"/>
      <c r="PWO30" s="304"/>
      <c r="PWP30" s="304"/>
      <c r="PWQ30" s="304"/>
      <c r="PWR30" s="304"/>
      <c r="PWS30" s="304"/>
      <c r="PWT30" s="304"/>
      <c r="PWU30" s="304"/>
      <c r="PWV30" s="304"/>
      <c r="PWW30" s="304"/>
      <c r="PWX30" s="304"/>
      <c r="PWY30" s="304"/>
      <c r="PWZ30" s="304"/>
      <c r="PXA30" s="304"/>
      <c r="PXB30" s="304"/>
      <c r="PXC30" s="304"/>
      <c r="PXD30" s="304"/>
      <c r="PXE30" s="304"/>
      <c r="PXF30" s="304"/>
      <c r="PXG30" s="304"/>
      <c r="PXH30" s="304"/>
      <c r="PXI30" s="304"/>
      <c r="PXJ30" s="304"/>
      <c r="PXK30" s="304"/>
      <c r="PXL30" s="304"/>
      <c r="PXM30" s="304"/>
      <c r="PXN30" s="304"/>
      <c r="PXO30" s="304"/>
      <c r="PXP30" s="304"/>
      <c r="PXQ30" s="304"/>
      <c r="PXR30" s="304"/>
      <c r="PXS30" s="304"/>
      <c r="PXT30" s="304"/>
      <c r="PXU30" s="304"/>
      <c r="PXV30" s="304"/>
      <c r="PXW30" s="304"/>
      <c r="PXX30" s="304"/>
      <c r="PXY30" s="304"/>
      <c r="PXZ30" s="304"/>
      <c r="PYA30" s="304"/>
      <c r="PYB30" s="304"/>
      <c r="PYC30" s="304"/>
      <c r="PYD30" s="304"/>
      <c r="PYE30" s="304"/>
      <c r="PYF30" s="304"/>
      <c r="PYG30" s="304"/>
      <c r="PYH30" s="304"/>
      <c r="PYI30" s="304"/>
      <c r="PYJ30" s="304"/>
      <c r="PYK30" s="304"/>
      <c r="PYL30" s="304"/>
      <c r="PYM30" s="304"/>
      <c r="PYN30" s="304"/>
      <c r="PYO30" s="304"/>
      <c r="PYP30" s="304"/>
      <c r="PYQ30" s="304"/>
      <c r="PYR30" s="304"/>
      <c r="PYS30" s="304"/>
      <c r="PYT30" s="304"/>
      <c r="PYU30" s="304"/>
      <c r="PYV30" s="304"/>
      <c r="PYW30" s="304"/>
      <c r="PYX30" s="304"/>
      <c r="PYY30" s="304"/>
      <c r="PYZ30" s="304"/>
      <c r="PZA30" s="304"/>
      <c r="PZB30" s="304"/>
      <c r="PZC30" s="304"/>
      <c r="PZD30" s="304"/>
      <c r="PZE30" s="304"/>
      <c r="PZF30" s="304"/>
      <c r="PZG30" s="304"/>
      <c r="PZH30" s="304"/>
      <c r="PZI30" s="304"/>
      <c r="PZJ30" s="304"/>
      <c r="PZK30" s="304"/>
      <c r="PZL30" s="304"/>
      <c r="PZM30" s="304"/>
      <c r="PZN30" s="304"/>
      <c r="PZO30" s="304"/>
      <c r="PZP30" s="304"/>
      <c r="PZQ30" s="304"/>
      <c r="PZR30" s="304"/>
      <c r="PZS30" s="304"/>
      <c r="PZT30" s="304"/>
      <c r="PZU30" s="304"/>
      <c r="PZV30" s="304"/>
      <c r="PZW30" s="304"/>
      <c r="PZX30" s="304"/>
      <c r="PZY30" s="304"/>
      <c r="PZZ30" s="304"/>
      <c r="QAA30" s="304"/>
      <c r="QAB30" s="304"/>
      <c r="QAC30" s="304"/>
      <c r="QAD30" s="304"/>
      <c r="QAE30" s="304"/>
      <c r="QAF30" s="304"/>
      <c r="QAG30" s="304"/>
      <c r="QAH30" s="304"/>
      <c r="QAI30" s="304"/>
      <c r="QAJ30" s="304"/>
      <c r="QAK30" s="304"/>
      <c r="QAL30" s="304"/>
      <c r="QAM30" s="304"/>
      <c r="QAN30" s="304"/>
      <c r="QAO30" s="304"/>
      <c r="QAP30" s="304"/>
      <c r="QAQ30" s="304"/>
      <c r="QAR30" s="304"/>
      <c r="QAS30" s="304"/>
      <c r="QAT30" s="304"/>
      <c r="QAU30" s="304"/>
      <c r="QAV30" s="304"/>
      <c r="QAW30" s="304"/>
      <c r="QAX30" s="304"/>
      <c r="QAY30" s="304"/>
      <c r="QAZ30" s="304"/>
      <c r="QBA30" s="304"/>
      <c r="QBB30" s="304"/>
      <c r="QBC30" s="304"/>
      <c r="QBD30" s="304"/>
      <c r="QBE30" s="304"/>
      <c r="QBF30" s="304"/>
      <c r="QBG30" s="304"/>
      <c r="QBH30" s="304"/>
      <c r="QBI30" s="304"/>
      <c r="QBJ30" s="304"/>
      <c r="QBK30" s="304"/>
      <c r="QBL30" s="304"/>
      <c r="QBM30" s="304"/>
      <c r="QBN30" s="304"/>
      <c r="QBO30" s="304"/>
      <c r="QBP30" s="304"/>
      <c r="QBQ30" s="304"/>
      <c r="QBR30" s="304"/>
      <c r="QBS30" s="304"/>
      <c r="QBT30" s="304"/>
      <c r="QBU30" s="304"/>
      <c r="QBV30" s="304"/>
      <c r="QBW30" s="304"/>
      <c r="QBX30" s="304"/>
      <c r="QBY30" s="304"/>
      <c r="QBZ30" s="304"/>
      <c r="QCA30" s="304"/>
      <c r="QCB30" s="304"/>
      <c r="QCC30" s="304"/>
      <c r="QCD30" s="304"/>
      <c r="QCE30" s="304"/>
      <c r="QCF30" s="304"/>
      <c r="QCG30" s="304"/>
      <c r="QCH30" s="304"/>
      <c r="QCI30" s="304"/>
      <c r="QCJ30" s="304"/>
      <c r="QCK30" s="304"/>
      <c r="QCL30" s="304"/>
      <c r="QCM30" s="304"/>
      <c r="QCN30" s="304"/>
      <c r="QCO30" s="304"/>
      <c r="QCP30" s="304"/>
      <c r="QCQ30" s="304"/>
      <c r="QCR30" s="304"/>
      <c r="QCS30" s="304"/>
      <c r="QCT30" s="304"/>
      <c r="QCU30" s="304"/>
      <c r="QCV30" s="304"/>
      <c r="QCW30" s="304"/>
      <c r="QCX30" s="304"/>
      <c r="QCY30" s="304"/>
      <c r="QCZ30" s="304"/>
      <c r="QDA30" s="304"/>
      <c r="QDB30" s="304"/>
      <c r="QDC30" s="304"/>
      <c r="QDD30" s="304"/>
      <c r="QDE30" s="304"/>
      <c r="QDF30" s="304"/>
      <c r="QDG30" s="304"/>
      <c r="QDH30" s="304"/>
      <c r="QDI30" s="304"/>
      <c r="QDJ30" s="304"/>
      <c r="QDK30" s="304"/>
      <c r="QDL30" s="304"/>
      <c r="QDM30" s="304"/>
      <c r="QDN30" s="304"/>
      <c r="QDO30" s="304"/>
      <c r="QDP30" s="304"/>
      <c r="QDQ30" s="304"/>
      <c r="QDR30" s="304"/>
      <c r="QDS30" s="304"/>
      <c r="QDT30" s="304"/>
      <c r="QDU30" s="304"/>
      <c r="QDV30" s="304"/>
      <c r="QDW30" s="304"/>
      <c r="QDX30" s="304"/>
      <c r="QDY30" s="304"/>
      <c r="QDZ30" s="304"/>
      <c r="QEA30" s="304"/>
      <c r="QEB30" s="304"/>
      <c r="QEC30" s="304"/>
      <c r="QED30" s="304"/>
      <c r="QEE30" s="304"/>
      <c r="QEF30" s="304"/>
      <c r="QEG30" s="304"/>
      <c r="QEH30" s="304"/>
      <c r="QEI30" s="304"/>
      <c r="QEJ30" s="304"/>
      <c r="QEK30" s="304"/>
      <c r="QEL30" s="304"/>
      <c r="QEM30" s="304"/>
      <c r="QEN30" s="304"/>
      <c r="QEO30" s="304"/>
      <c r="QEP30" s="304"/>
      <c r="QEQ30" s="304"/>
      <c r="QER30" s="304"/>
      <c r="QES30" s="304"/>
      <c r="QET30" s="304"/>
      <c r="QEU30" s="304"/>
      <c r="QEV30" s="304"/>
      <c r="QEW30" s="304"/>
      <c r="QEX30" s="304"/>
      <c r="QEY30" s="304"/>
      <c r="QEZ30" s="304"/>
      <c r="QFA30" s="304"/>
      <c r="QFB30" s="304"/>
      <c r="QFC30" s="304"/>
      <c r="QFD30" s="304"/>
      <c r="QFE30" s="304"/>
      <c r="QFF30" s="304"/>
      <c r="QFG30" s="304"/>
      <c r="QFH30" s="304"/>
      <c r="QFI30" s="304"/>
      <c r="QFJ30" s="304"/>
      <c r="QFK30" s="304"/>
      <c r="QFL30" s="304"/>
      <c r="QFM30" s="304"/>
      <c r="QFN30" s="304"/>
      <c r="QFO30" s="304"/>
      <c r="QFP30" s="304"/>
      <c r="QFQ30" s="304"/>
      <c r="QFR30" s="304"/>
      <c r="QFS30" s="304"/>
      <c r="QFT30" s="304"/>
      <c r="QFU30" s="304"/>
      <c r="QFV30" s="304"/>
      <c r="QFW30" s="304"/>
      <c r="QFX30" s="304"/>
      <c r="QFY30" s="304"/>
      <c r="QFZ30" s="304"/>
      <c r="QGA30" s="304"/>
      <c r="QGB30" s="304"/>
      <c r="QGC30" s="304"/>
      <c r="QGD30" s="304"/>
      <c r="QGE30" s="304"/>
      <c r="QGF30" s="304"/>
      <c r="QGG30" s="304"/>
      <c r="QGH30" s="304"/>
      <c r="QGI30" s="304"/>
      <c r="QGJ30" s="304"/>
      <c r="QGK30" s="304"/>
      <c r="QGL30" s="304"/>
      <c r="QGM30" s="304"/>
      <c r="QGN30" s="304"/>
      <c r="QGO30" s="304"/>
      <c r="QGP30" s="304"/>
      <c r="QGQ30" s="304"/>
      <c r="QGR30" s="304"/>
      <c r="QGS30" s="304"/>
      <c r="QGT30" s="304"/>
      <c r="QGU30" s="304"/>
      <c r="QGV30" s="304"/>
      <c r="QGW30" s="304"/>
      <c r="QGX30" s="304"/>
      <c r="QGY30" s="304"/>
      <c r="QGZ30" s="304"/>
      <c r="QHA30" s="304"/>
      <c r="QHB30" s="304"/>
      <c r="QHC30" s="304"/>
      <c r="QHD30" s="304"/>
      <c r="QHE30" s="304"/>
      <c r="QHF30" s="304"/>
      <c r="QHG30" s="304"/>
      <c r="QHH30" s="304"/>
      <c r="QHI30" s="304"/>
      <c r="QHJ30" s="304"/>
      <c r="QHK30" s="304"/>
      <c r="QHL30" s="304"/>
      <c r="QHM30" s="304"/>
      <c r="QHN30" s="304"/>
      <c r="QHO30" s="304"/>
      <c r="QHP30" s="304"/>
      <c r="QHQ30" s="304"/>
      <c r="QHR30" s="304"/>
      <c r="QHS30" s="304"/>
      <c r="QHT30" s="304"/>
      <c r="QHU30" s="304"/>
      <c r="QHV30" s="304"/>
      <c r="QHW30" s="304"/>
      <c r="QHX30" s="304"/>
      <c r="QHY30" s="304"/>
      <c r="QHZ30" s="304"/>
      <c r="QIA30" s="304"/>
      <c r="QIB30" s="304"/>
      <c r="QIC30" s="304"/>
      <c r="QID30" s="304"/>
      <c r="QIE30" s="304"/>
      <c r="QIF30" s="304"/>
      <c r="QIG30" s="304"/>
      <c r="QIH30" s="304"/>
      <c r="QII30" s="304"/>
      <c r="QIJ30" s="304"/>
      <c r="QIK30" s="304"/>
      <c r="QIL30" s="304"/>
      <c r="QIM30" s="304"/>
      <c r="QIN30" s="304"/>
      <c r="QIO30" s="304"/>
      <c r="QIP30" s="304"/>
      <c r="QIQ30" s="304"/>
      <c r="QIR30" s="304"/>
      <c r="QIS30" s="304"/>
      <c r="QIT30" s="304"/>
      <c r="QIU30" s="304"/>
      <c r="QIV30" s="304"/>
      <c r="QIW30" s="304"/>
      <c r="QIX30" s="304"/>
      <c r="QIY30" s="304"/>
      <c r="QIZ30" s="304"/>
      <c r="QJA30" s="304"/>
      <c r="QJB30" s="304"/>
      <c r="QJC30" s="304"/>
      <c r="QJD30" s="304"/>
      <c r="QJE30" s="304"/>
      <c r="QJF30" s="304"/>
      <c r="QJG30" s="304"/>
      <c r="QJH30" s="304"/>
      <c r="QJI30" s="304"/>
      <c r="QJJ30" s="304"/>
      <c r="QJK30" s="304"/>
      <c r="QJL30" s="304"/>
      <c r="QJM30" s="304"/>
      <c r="QJN30" s="304"/>
      <c r="QJO30" s="304"/>
      <c r="QJP30" s="304"/>
      <c r="QJQ30" s="304"/>
      <c r="QJR30" s="304"/>
      <c r="QJS30" s="304"/>
      <c r="QJT30" s="304"/>
      <c r="QJU30" s="304"/>
      <c r="QJV30" s="304"/>
      <c r="QJW30" s="304"/>
      <c r="QJX30" s="304"/>
      <c r="QJY30" s="304"/>
      <c r="QJZ30" s="304"/>
      <c r="QKA30" s="304"/>
      <c r="QKB30" s="304"/>
      <c r="QKC30" s="304"/>
      <c r="QKD30" s="304"/>
      <c r="QKE30" s="304"/>
      <c r="QKF30" s="304"/>
      <c r="QKG30" s="304"/>
      <c r="QKH30" s="304"/>
      <c r="QKI30" s="304"/>
      <c r="QKJ30" s="304"/>
      <c r="QKK30" s="304"/>
      <c r="QKL30" s="304"/>
      <c r="QKM30" s="304"/>
      <c r="QKN30" s="304"/>
      <c r="QKO30" s="304"/>
      <c r="QKP30" s="304"/>
      <c r="QKQ30" s="304"/>
      <c r="QKR30" s="304"/>
      <c r="QKS30" s="304"/>
      <c r="QKT30" s="304"/>
      <c r="QKU30" s="304"/>
      <c r="QKV30" s="304"/>
      <c r="QKW30" s="304"/>
      <c r="QKX30" s="304"/>
      <c r="QKY30" s="304"/>
      <c r="QKZ30" s="304"/>
      <c r="QLA30" s="304"/>
      <c r="QLB30" s="304"/>
      <c r="QLC30" s="304"/>
      <c r="QLD30" s="304"/>
      <c r="QLE30" s="304"/>
      <c r="QLF30" s="304"/>
      <c r="QLG30" s="304"/>
      <c r="QLH30" s="304"/>
      <c r="QLI30" s="304"/>
      <c r="QLJ30" s="304"/>
      <c r="QLK30" s="304"/>
      <c r="QLL30" s="304"/>
      <c r="QLM30" s="304"/>
      <c r="QLN30" s="304"/>
      <c r="QLO30" s="304"/>
      <c r="QLP30" s="304"/>
      <c r="QLQ30" s="304"/>
      <c r="QLR30" s="304"/>
      <c r="QLS30" s="304"/>
      <c r="QLT30" s="304"/>
      <c r="QLU30" s="304"/>
      <c r="QLV30" s="304"/>
      <c r="QLW30" s="304"/>
      <c r="QLX30" s="304"/>
      <c r="QLY30" s="304"/>
      <c r="QLZ30" s="304"/>
      <c r="QMA30" s="304"/>
      <c r="QMB30" s="304"/>
      <c r="QMC30" s="304"/>
      <c r="QMD30" s="304"/>
      <c r="QME30" s="304"/>
      <c r="QMF30" s="304"/>
      <c r="QMG30" s="304"/>
      <c r="QMH30" s="304"/>
      <c r="QMI30" s="304"/>
      <c r="QMJ30" s="304"/>
      <c r="QMK30" s="304"/>
      <c r="QML30" s="304"/>
      <c r="QMM30" s="304"/>
      <c r="QMN30" s="304"/>
      <c r="QMO30" s="304"/>
      <c r="QMP30" s="304"/>
      <c r="QMQ30" s="304"/>
      <c r="QMR30" s="304"/>
      <c r="QMS30" s="304"/>
      <c r="QMT30" s="304"/>
      <c r="QMU30" s="304"/>
      <c r="QMV30" s="304"/>
      <c r="QMW30" s="304"/>
      <c r="QMX30" s="304"/>
      <c r="QMY30" s="304"/>
      <c r="QMZ30" s="304"/>
      <c r="QNA30" s="304"/>
      <c r="QNB30" s="304"/>
      <c r="QNC30" s="304"/>
      <c r="QND30" s="304"/>
      <c r="QNE30" s="304"/>
      <c r="QNF30" s="304"/>
      <c r="QNG30" s="304"/>
      <c r="QNH30" s="304"/>
      <c r="QNI30" s="304"/>
      <c r="QNJ30" s="304"/>
      <c r="QNK30" s="304"/>
      <c r="QNL30" s="304"/>
      <c r="QNM30" s="304"/>
      <c r="QNN30" s="304"/>
      <c r="QNO30" s="304"/>
      <c r="QNP30" s="304"/>
      <c r="QNQ30" s="304"/>
      <c r="QNR30" s="304"/>
      <c r="QNS30" s="304"/>
      <c r="QNT30" s="304"/>
      <c r="QNU30" s="304"/>
      <c r="QNV30" s="304"/>
      <c r="QNW30" s="304"/>
      <c r="QNX30" s="304"/>
      <c r="QNY30" s="304"/>
      <c r="QNZ30" s="304"/>
      <c r="QOA30" s="304"/>
      <c r="QOB30" s="304"/>
      <c r="QOC30" s="304"/>
      <c r="QOD30" s="304"/>
      <c r="QOE30" s="304"/>
      <c r="QOF30" s="304"/>
      <c r="QOG30" s="304"/>
      <c r="QOH30" s="304"/>
      <c r="QOI30" s="304"/>
      <c r="QOJ30" s="304"/>
      <c r="QOK30" s="304"/>
      <c r="QOL30" s="304"/>
      <c r="QOM30" s="304"/>
      <c r="QON30" s="304"/>
      <c r="QOO30" s="304"/>
      <c r="QOP30" s="304"/>
      <c r="QOQ30" s="304"/>
      <c r="QOR30" s="304"/>
      <c r="QOS30" s="304"/>
      <c r="QOT30" s="304"/>
      <c r="QOU30" s="304"/>
      <c r="QOV30" s="304"/>
      <c r="QOW30" s="304"/>
      <c r="QOX30" s="304"/>
      <c r="QOY30" s="304"/>
      <c r="QOZ30" s="304"/>
      <c r="QPA30" s="304"/>
      <c r="QPB30" s="304"/>
      <c r="QPC30" s="304"/>
      <c r="QPD30" s="304"/>
      <c r="QPE30" s="304"/>
      <c r="QPF30" s="304"/>
      <c r="QPG30" s="304"/>
      <c r="QPH30" s="304"/>
      <c r="QPI30" s="304"/>
      <c r="QPJ30" s="304"/>
      <c r="QPK30" s="304"/>
      <c r="QPL30" s="304"/>
      <c r="QPM30" s="304"/>
      <c r="QPN30" s="304"/>
      <c r="QPO30" s="304"/>
      <c r="QPP30" s="304"/>
      <c r="QPQ30" s="304"/>
      <c r="QPR30" s="304"/>
      <c r="QPS30" s="304"/>
      <c r="QPT30" s="304"/>
      <c r="QPU30" s="304"/>
      <c r="QPV30" s="304"/>
      <c r="QPW30" s="304"/>
      <c r="QPX30" s="304"/>
      <c r="QPY30" s="304"/>
      <c r="QPZ30" s="304"/>
      <c r="QQA30" s="304"/>
      <c r="QQB30" s="304"/>
      <c r="QQC30" s="304"/>
      <c r="QQD30" s="304"/>
      <c r="QQE30" s="304"/>
      <c r="QQF30" s="304"/>
      <c r="QQG30" s="304"/>
      <c r="QQH30" s="304"/>
      <c r="QQI30" s="304"/>
      <c r="QQJ30" s="304"/>
      <c r="QQK30" s="304"/>
      <c r="QQL30" s="304"/>
      <c r="QQM30" s="304"/>
      <c r="QQN30" s="304"/>
      <c r="QQO30" s="304"/>
      <c r="QQP30" s="304"/>
      <c r="QQQ30" s="304"/>
      <c r="QQR30" s="304"/>
      <c r="QQS30" s="304"/>
      <c r="QQT30" s="304"/>
      <c r="QQU30" s="304"/>
      <c r="QQV30" s="304"/>
      <c r="QQW30" s="304"/>
      <c r="QQX30" s="304"/>
      <c r="QQY30" s="304"/>
      <c r="QQZ30" s="304"/>
      <c r="QRA30" s="304"/>
      <c r="QRB30" s="304"/>
      <c r="QRC30" s="304"/>
      <c r="QRD30" s="304"/>
      <c r="QRE30" s="304"/>
      <c r="QRF30" s="304"/>
      <c r="QRG30" s="304"/>
      <c r="QRH30" s="304"/>
      <c r="QRI30" s="304"/>
      <c r="QRJ30" s="304"/>
      <c r="QRK30" s="304"/>
      <c r="QRL30" s="304"/>
      <c r="QRM30" s="304"/>
      <c r="QRN30" s="304"/>
      <c r="QRO30" s="304"/>
      <c r="QRP30" s="304"/>
      <c r="QRQ30" s="304"/>
      <c r="QRR30" s="304"/>
      <c r="QRS30" s="304"/>
      <c r="QRT30" s="304"/>
      <c r="QRU30" s="304"/>
      <c r="QRV30" s="304"/>
      <c r="QRW30" s="304"/>
      <c r="QRX30" s="304"/>
      <c r="QRY30" s="304"/>
      <c r="QRZ30" s="304"/>
      <c r="QSA30" s="304"/>
      <c r="QSB30" s="304"/>
      <c r="QSC30" s="304"/>
      <c r="QSD30" s="304"/>
      <c r="QSE30" s="304"/>
      <c r="QSF30" s="304"/>
      <c r="QSG30" s="304"/>
      <c r="QSH30" s="304"/>
      <c r="QSI30" s="304"/>
      <c r="QSJ30" s="304"/>
      <c r="QSK30" s="304"/>
      <c r="QSL30" s="304"/>
      <c r="QSM30" s="304"/>
      <c r="QSN30" s="304"/>
      <c r="QSO30" s="304"/>
      <c r="QSP30" s="304"/>
      <c r="QSQ30" s="304"/>
      <c r="QSR30" s="304"/>
      <c r="QSS30" s="304"/>
      <c r="QST30" s="304"/>
      <c r="QSU30" s="304"/>
      <c r="QSV30" s="304"/>
      <c r="QSW30" s="304"/>
      <c r="QSX30" s="304"/>
      <c r="QSY30" s="304"/>
      <c r="QSZ30" s="304"/>
      <c r="QTA30" s="304"/>
      <c r="QTB30" s="304"/>
      <c r="QTC30" s="304"/>
      <c r="QTD30" s="304"/>
      <c r="QTE30" s="304"/>
      <c r="QTF30" s="304"/>
      <c r="QTG30" s="304"/>
      <c r="QTH30" s="304"/>
      <c r="QTI30" s="304"/>
      <c r="QTJ30" s="304"/>
      <c r="QTK30" s="304"/>
      <c r="QTL30" s="304"/>
      <c r="QTM30" s="304"/>
      <c r="QTN30" s="304"/>
      <c r="QTO30" s="304"/>
      <c r="QTP30" s="304"/>
      <c r="QTQ30" s="304"/>
      <c r="QTR30" s="304"/>
      <c r="QTS30" s="304"/>
      <c r="QTT30" s="304"/>
      <c r="QTU30" s="304"/>
      <c r="QTV30" s="304"/>
      <c r="QTW30" s="304"/>
      <c r="QTX30" s="304"/>
      <c r="QTY30" s="304"/>
      <c r="QTZ30" s="304"/>
      <c r="QUA30" s="304"/>
      <c r="QUB30" s="304"/>
      <c r="QUC30" s="304"/>
      <c r="QUD30" s="304"/>
      <c r="QUE30" s="304"/>
      <c r="QUF30" s="304"/>
      <c r="QUG30" s="304"/>
      <c r="QUH30" s="304"/>
      <c r="QUI30" s="304"/>
      <c r="QUJ30" s="304"/>
      <c r="QUK30" s="304"/>
      <c r="QUL30" s="304"/>
      <c r="QUM30" s="304"/>
      <c r="QUN30" s="304"/>
      <c r="QUO30" s="304"/>
      <c r="QUP30" s="304"/>
      <c r="QUQ30" s="304"/>
      <c r="QUR30" s="304"/>
      <c r="QUS30" s="304"/>
      <c r="QUT30" s="304"/>
      <c r="QUU30" s="304"/>
      <c r="QUV30" s="304"/>
      <c r="QUW30" s="304"/>
      <c r="QUX30" s="304"/>
      <c r="QUY30" s="304"/>
      <c r="QUZ30" s="304"/>
      <c r="QVA30" s="304"/>
      <c r="QVB30" s="304"/>
      <c r="QVC30" s="304"/>
      <c r="QVD30" s="304"/>
      <c r="QVE30" s="304"/>
      <c r="QVF30" s="304"/>
      <c r="QVG30" s="304"/>
      <c r="QVH30" s="304"/>
      <c r="QVI30" s="304"/>
      <c r="QVJ30" s="304"/>
      <c r="QVK30" s="304"/>
      <c r="QVL30" s="304"/>
      <c r="QVM30" s="304"/>
      <c r="QVN30" s="304"/>
      <c r="QVO30" s="304"/>
      <c r="QVP30" s="304"/>
      <c r="QVQ30" s="304"/>
      <c r="QVR30" s="304"/>
      <c r="QVS30" s="304"/>
      <c r="QVT30" s="304"/>
      <c r="QVU30" s="304"/>
      <c r="QVV30" s="304"/>
      <c r="QVW30" s="304"/>
      <c r="QVX30" s="304"/>
      <c r="QVY30" s="304"/>
      <c r="QVZ30" s="304"/>
      <c r="QWA30" s="304"/>
      <c r="QWB30" s="304"/>
      <c r="QWC30" s="304"/>
      <c r="QWD30" s="304"/>
      <c r="QWE30" s="304"/>
      <c r="QWF30" s="304"/>
      <c r="QWG30" s="304"/>
      <c r="QWH30" s="304"/>
      <c r="QWI30" s="304"/>
      <c r="QWJ30" s="304"/>
      <c r="QWK30" s="304"/>
      <c r="QWL30" s="304"/>
      <c r="QWM30" s="304"/>
      <c r="QWN30" s="304"/>
      <c r="QWO30" s="304"/>
      <c r="QWP30" s="304"/>
      <c r="QWQ30" s="304"/>
      <c r="QWR30" s="304"/>
      <c r="QWS30" s="304"/>
      <c r="QWT30" s="304"/>
      <c r="QWU30" s="304"/>
      <c r="QWV30" s="304"/>
      <c r="QWW30" s="304"/>
      <c r="QWX30" s="304"/>
      <c r="QWY30" s="304"/>
      <c r="QWZ30" s="304"/>
      <c r="QXA30" s="304"/>
      <c r="QXB30" s="304"/>
      <c r="QXC30" s="304"/>
      <c r="QXD30" s="304"/>
      <c r="QXE30" s="304"/>
      <c r="QXF30" s="304"/>
      <c r="QXG30" s="304"/>
      <c r="QXH30" s="304"/>
      <c r="QXI30" s="304"/>
      <c r="QXJ30" s="304"/>
      <c r="QXK30" s="304"/>
      <c r="QXL30" s="304"/>
      <c r="QXM30" s="304"/>
      <c r="QXN30" s="304"/>
      <c r="QXO30" s="304"/>
      <c r="QXP30" s="304"/>
      <c r="QXQ30" s="304"/>
      <c r="QXR30" s="304"/>
      <c r="QXS30" s="304"/>
      <c r="QXT30" s="304"/>
      <c r="QXU30" s="304"/>
      <c r="QXV30" s="304"/>
      <c r="QXW30" s="304"/>
      <c r="QXX30" s="304"/>
      <c r="QXY30" s="304"/>
      <c r="QXZ30" s="304"/>
      <c r="QYA30" s="304"/>
      <c r="QYB30" s="304"/>
      <c r="QYC30" s="304"/>
      <c r="QYD30" s="304"/>
      <c r="QYE30" s="304"/>
      <c r="QYF30" s="304"/>
      <c r="QYG30" s="304"/>
      <c r="QYH30" s="304"/>
      <c r="QYI30" s="304"/>
      <c r="QYJ30" s="304"/>
      <c r="QYK30" s="304"/>
      <c r="QYL30" s="304"/>
      <c r="QYM30" s="304"/>
      <c r="QYN30" s="304"/>
      <c r="QYO30" s="304"/>
      <c r="QYP30" s="304"/>
      <c r="QYQ30" s="304"/>
      <c r="QYR30" s="304"/>
      <c r="QYS30" s="304"/>
      <c r="QYT30" s="304"/>
      <c r="QYU30" s="304"/>
      <c r="QYV30" s="304"/>
      <c r="QYW30" s="304"/>
      <c r="QYX30" s="304"/>
      <c r="QYY30" s="304"/>
      <c r="QYZ30" s="304"/>
      <c r="QZA30" s="304"/>
      <c r="QZB30" s="304"/>
      <c r="QZC30" s="304"/>
      <c r="QZD30" s="304"/>
      <c r="QZE30" s="304"/>
      <c r="QZF30" s="304"/>
      <c r="QZG30" s="304"/>
      <c r="QZH30" s="304"/>
      <c r="QZI30" s="304"/>
      <c r="QZJ30" s="304"/>
      <c r="QZK30" s="304"/>
      <c r="QZL30" s="304"/>
      <c r="QZM30" s="304"/>
      <c r="QZN30" s="304"/>
      <c r="QZO30" s="304"/>
      <c r="QZP30" s="304"/>
      <c r="QZQ30" s="304"/>
      <c r="QZR30" s="304"/>
      <c r="QZS30" s="304"/>
      <c r="QZT30" s="304"/>
      <c r="QZU30" s="304"/>
      <c r="QZV30" s="304"/>
      <c r="QZW30" s="304"/>
      <c r="QZX30" s="304"/>
      <c r="QZY30" s="304"/>
      <c r="QZZ30" s="304"/>
      <c r="RAA30" s="304"/>
      <c r="RAB30" s="304"/>
      <c r="RAC30" s="304"/>
      <c r="RAD30" s="304"/>
      <c r="RAE30" s="304"/>
      <c r="RAF30" s="304"/>
      <c r="RAG30" s="304"/>
      <c r="RAH30" s="304"/>
      <c r="RAI30" s="304"/>
      <c r="RAJ30" s="304"/>
      <c r="RAK30" s="304"/>
      <c r="RAL30" s="304"/>
      <c r="RAM30" s="304"/>
      <c r="RAN30" s="304"/>
      <c r="RAO30" s="304"/>
      <c r="RAP30" s="304"/>
      <c r="RAQ30" s="304"/>
      <c r="RAR30" s="304"/>
      <c r="RAS30" s="304"/>
      <c r="RAT30" s="304"/>
      <c r="RAU30" s="304"/>
      <c r="RAV30" s="304"/>
      <c r="RAW30" s="304"/>
      <c r="RAX30" s="304"/>
      <c r="RAY30" s="304"/>
      <c r="RAZ30" s="304"/>
      <c r="RBA30" s="304"/>
      <c r="RBB30" s="304"/>
      <c r="RBC30" s="304"/>
      <c r="RBD30" s="304"/>
      <c r="RBE30" s="304"/>
      <c r="RBF30" s="304"/>
      <c r="RBG30" s="304"/>
      <c r="RBH30" s="304"/>
      <c r="RBI30" s="304"/>
      <c r="RBJ30" s="304"/>
      <c r="RBK30" s="304"/>
      <c r="RBL30" s="304"/>
      <c r="RBM30" s="304"/>
      <c r="RBN30" s="304"/>
      <c r="RBO30" s="304"/>
      <c r="RBP30" s="304"/>
      <c r="RBQ30" s="304"/>
      <c r="RBR30" s="304"/>
      <c r="RBS30" s="304"/>
      <c r="RBT30" s="304"/>
      <c r="RBU30" s="304"/>
      <c r="RBV30" s="304"/>
      <c r="RBW30" s="304"/>
      <c r="RBX30" s="304"/>
      <c r="RBY30" s="304"/>
      <c r="RBZ30" s="304"/>
      <c r="RCA30" s="304"/>
      <c r="RCB30" s="304"/>
      <c r="RCC30" s="304"/>
      <c r="RCD30" s="304"/>
      <c r="RCE30" s="304"/>
      <c r="RCF30" s="304"/>
      <c r="RCG30" s="304"/>
      <c r="RCH30" s="304"/>
      <c r="RCI30" s="304"/>
      <c r="RCJ30" s="304"/>
      <c r="RCK30" s="304"/>
      <c r="RCL30" s="304"/>
      <c r="RCM30" s="304"/>
      <c r="RCN30" s="304"/>
      <c r="RCO30" s="304"/>
      <c r="RCP30" s="304"/>
      <c r="RCQ30" s="304"/>
      <c r="RCR30" s="304"/>
      <c r="RCS30" s="304"/>
      <c r="RCT30" s="304"/>
      <c r="RCU30" s="304"/>
      <c r="RCV30" s="304"/>
      <c r="RCW30" s="304"/>
      <c r="RCX30" s="304"/>
      <c r="RCY30" s="304"/>
      <c r="RCZ30" s="304"/>
      <c r="RDA30" s="304"/>
      <c r="RDB30" s="304"/>
      <c r="RDC30" s="304"/>
      <c r="RDD30" s="304"/>
      <c r="RDE30" s="304"/>
      <c r="RDF30" s="304"/>
      <c r="RDG30" s="304"/>
      <c r="RDH30" s="304"/>
      <c r="RDI30" s="304"/>
      <c r="RDJ30" s="304"/>
      <c r="RDK30" s="304"/>
      <c r="RDL30" s="304"/>
      <c r="RDM30" s="304"/>
      <c r="RDN30" s="304"/>
      <c r="RDO30" s="304"/>
      <c r="RDP30" s="304"/>
      <c r="RDQ30" s="304"/>
      <c r="RDR30" s="304"/>
      <c r="RDS30" s="304"/>
      <c r="RDT30" s="304"/>
      <c r="RDU30" s="304"/>
      <c r="RDV30" s="304"/>
      <c r="RDW30" s="304"/>
      <c r="RDX30" s="304"/>
      <c r="RDY30" s="304"/>
      <c r="RDZ30" s="304"/>
      <c r="REA30" s="304"/>
      <c r="REB30" s="304"/>
      <c r="REC30" s="304"/>
      <c r="RED30" s="304"/>
      <c r="REE30" s="304"/>
      <c r="REF30" s="304"/>
      <c r="REG30" s="304"/>
      <c r="REH30" s="304"/>
      <c r="REI30" s="304"/>
      <c r="REJ30" s="304"/>
      <c r="REK30" s="304"/>
      <c r="REL30" s="304"/>
      <c r="REM30" s="304"/>
      <c r="REN30" s="304"/>
      <c r="REO30" s="304"/>
      <c r="REP30" s="304"/>
      <c r="REQ30" s="304"/>
      <c r="RER30" s="304"/>
      <c r="RES30" s="304"/>
      <c r="RET30" s="304"/>
      <c r="REU30" s="304"/>
      <c r="REV30" s="304"/>
      <c r="REW30" s="304"/>
      <c r="REX30" s="304"/>
      <c r="REY30" s="304"/>
      <c r="REZ30" s="304"/>
      <c r="RFA30" s="304"/>
      <c r="RFB30" s="304"/>
      <c r="RFC30" s="304"/>
      <c r="RFD30" s="304"/>
      <c r="RFE30" s="304"/>
      <c r="RFF30" s="304"/>
      <c r="RFG30" s="304"/>
      <c r="RFH30" s="304"/>
      <c r="RFI30" s="304"/>
      <c r="RFJ30" s="304"/>
      <c r="RFK30" s="304"/>
      <c r="RFL30" s="304"/>
      <c r="RFM30" s="304"/>
      <c r="RFN30" s="304"/>
      <c r="RFO30" s="304"/>
      <c r="RFP30" s="304"/>
      <c r="RFQ30" s="304"/>
      <c r="RFR30" s="304"/>
      <c r="RFS30" s="304"/>
      <c r="RFT30" s="304"/>
      <c r="RFU30" s="304"/>
      <c r="RFV30" s="304"/>
      <c r="RFW30" s="304"/>
      <c r="RFX30" s="304"/>
      <c r="RFY30" s="304"/>
      <c r="RFZ30" s="304"/>
      <c r="RGA30" s="304"/>
      <c r="RGB30" s="304"/>
      <c r="RGC30" s="304"/>
      <c r="RGD30" s="304"/>
      <c r="RGE30" s="304"/>
      <c r="RGF30" s="304"/>
      <c r="RGG30" s="304"/>
      <c r="RGH30" s="304"/>
      <c r="RGI30" s="304"/>
      <c r="RGJ30" s="304"/>
      <c r="RGK30" s="304"/>
      <c r="RGL30" s="304"/>
      <c r="RGM30" s="304"/>
      <c r="RGN30" s="304"/>
      <c r="RGO30" s="304"/>
      <c r="RGP30" s="304"/>
      <c r="RGQ30" s="304"/>
      <c r="RGR30" s="304"/>
      <c r="RGS30" s="304"/>
      <c r="RGT30" s="304"/>
      <c r="RGU30" s="304"/>
      <c r="RGV30" s="304"/>
      <c r="RGW30" s="304"/>
      <c r="RGX30" s="304"/>
      <c r="RGY30" s="304"/>
      <c r="RGZ30" s="304"/>
      <c r="RHA30" s="304"/>
      <c r="RHB30" s="304"/>
      <c r="RHC30" s="304"/>
      <c r="RHD30" s="304"/>
      <c r="RHE30" s="304"/>
      <c r="RHF30" s="304"/>
      <c r="RHG30" s="304"/>
      <c r="RHH30" s="304"/>
      <c r="RHI30" s="304"/>
      <c r="RHJ30" s="304"/>
      <c r="RHK30" s="304"/>
      <c r="RHL30" s="304"/>
      <c r="RHM30" s="304"/>
      <c r="RHN30" s="304"/>
      <c r="RHO30" s="304"/>
      <c r="RHP30" s="304"/>
      <c r="RHQ30" s="304"/>
      <c r="RHR30" s="304"/>
      <c r="RHS30" s="304"/>
      <c r="RHT30" s="304"/>
      <c r="RHU30" s="304"/>
      <c r="RHV30" s="304"/>
      <c r="RHW30" s="304"/>
      <c r="RHX30" s="304"/>
      <c r="RHY30" s="304"/>
      <c r="RHZ30" s="304"/>
      <c r="RIA30" s="304"/>
      <c r="RIB30" s="304"/>
      <c r="RIC30" s="304"/>
      <c r="RID30" s="304"/>
      <c r="RIE30" s="304"/>
      <c r="RIF30" s="304"/>
      <c r="RIG30" s="304"/>
      <c r="RIH30" s="304"/>
      <c r="RII30" s="304"/>
      <c r="RIJ30" s="304"/>
      <c r="RIK30" s="304"/>
      <c r="RIL30" s="304"/>
      <c r="RIM30" s="304"/>
      <c r="RIN30" s="304"/>
      <c r="RIO30" s="304"/>
      <c r="RIP30" s="304"/>
      <c r="RIQ30" s="304"/>
      <c r="RIR30" s="304"/>
      <c r="RIS30" s="304"/>
      <c r="RIT30" s="304"/>
      <c r="RIU30" s="304"/>
      <c r="RIV30" s="304"/>
      <c r="RIW30" s="304"/>
      <c r="RIX30" s="304"/>
      <c r="RIY30" s="304"/>
      <c r="RIZ30" s="304"/>
      <c r="RJA30" s="304"/>
      <c r="RJB30" s="304"/>
      <c r="RJC30" s="304"/>
      <c r="RJD30" s="304"/>
      <c r="RJE30" s="304"/>
      <c r="RJF30" s="304"/>
      <c r="RJG30" s="304"/>
      <c r="RJH30" s="304"/>
      <c r="RJI30" s="304"/>
      <c r="RJJ30" s="304"/>
      <c r="RJK30" s="304"/>
      <c r="RJL30" s="304"/>
      <c r="RJM30" s="304"/>
      <c r="RJN30" s="304"/>
      <c r="RJO30" s="304"/>
      <c r="RJP30" s="304"/>
      <c r="RJQ30" s="304"/>
      <c r="RJR30" s="304"/>
      <c r="RJS30" s="304"/>
      <c r="RJT30" s="304"/>
      <c r="RJU30" s="304"/>
      <c r="RJV30" s="304"/>
      <c r="RJW30" s="304"/>
      <c r="RJX30" s="304"/>
      <c r="RJY30" s="304"/>
      <c r="RJZ30" s="304"/>
      <c r="RKA30" s="304"/>
      <c r="RKB30" s="304"/>
      <c r="RKC30" s="304"/>
      <c r="RKD30" s="304"/>
      <c r="RKE30" s="304"/>
      <c r="RKF30" s="304"/>
      <c r="RKG30" s="304"/>
      <c r="RKH30" s="304"/>
      <c r="RKI30" s="304"/>
      <c r="RKJ30" s="304"/>
      <c r="RKK30" s="304"/>
      <c r="RKL30" s="304"/>
      <c r="RKM30" s="304"/>
      <c r="RKN30" s="304"/>
      <c r="RKO30" s="304"/>
      <c r="RKP30" s="304"/>
      <c r="RKQ30" s="304"/>
      <c r="RKR30" s="304"/>
      <c r="RKS30" s="304"/>
      <c r="RKT30" s="304"/>
      <c r="RKU30" s="304"/>
      <c r="RKV30" s="304"/>
      <c r="RKW30" s="304"/>
      <c r="RKX30" s="304"/>
      <c r="RKY30" s="304"/>
      <c r="RKZ30" s="304"/>
      <c r="RLA30" s="304"/>
      <c r="RLB30" s="304"/>
      <c r="RLC30" s="304"/>
      <c r="RLD30" s="304"/>
      <c r="RLE30" s="304"/>
      <c r="RLF30" s="304"/>
      <c r="RLG30" s="304"/>
      <c r="RLH30" s="304"/>
      <c r="RLI30" s="304"/>
      <c r="RLJ30" s="304"/>
      <c r="RLK30" s="304"/>
      <c r="RLL30" s="304"/>
      <c r="RLM30" s="304"/>
      <c r="RLN30" s="304"/>
      <c r="RLO30" s="304"/>
      <c r="RLP30" s="304"/>
      <c r="RLQ30" s="304"/>
      <c r="RLR30" s="304"/>
      <c r="RLS30" s="304"/>
      <c r="RLT30" s="304"/>
      <c r="RLU30" s="304"/>
      <c r="RLV30" s="304"/>
      <c r="RLW30" s="304"/>
      <c r="RLX30" s="304"/>
      <c r="RLY30" s="304"/>
      <c r="RLZ30" s="304"/>
      <c r="RMA30" s="304"/>
      <c r="RMB30" s="304"/>
      <c r="RMC30" s="304"/>
      <c r="RMD30" s="304"/>
      <c r="RME30" s="304"/>
      <c r="RMF30" s="304"/>
      <c r="RMG30" s="304"/>
      <c r="RMH30" s="304"/>
      <c r="RMI30" s="304"/>
      <c r="RMJ30" s="304"/>
      <c r="RMK30" s="304"/>
      <c r="RML30" s="304"/>
      <c r="RMM30" s="304"/>
      <c r="RMN30" s="304"/>
      <c r="RMO30" s="304"/>
      <c r="RMP30" s="304"/>
      <c r="RMQ30" s="304"/>
      <c r="RMR30" s="304"/>
      <c r="RMS30" s="304"/>
      <c r="RMT30" s="304"/>
      <c r="RMU30" s="304"/>
      <c r="RMV30" s="304"/>
      <c r="RMW30" s="304"/>
      <c r="RMX30" s="304"/>
      <c r="RMY30" s="304"/>
      <c r="RMZ30" s="304"/>
      <c r="RNA30" s="304"/>
      <c r="RNB30" s="304"/>
      <c r="RNC30" s="304"/>
      <c r="RND30" s="304"/>
      <c r="RNE30" s="304"/>
      <c r="RNF30" s="304"/>
      <c r="RNG30" s="304"/>
      <c r="RNH30" s="304"/>
      <c r="RNI30" s="304"/>
      <c r="RNJ30" s="304"/>
      <c r="RNK30" s="304"/>
      <c r="RNL30" s="304"/>
      <c r="RNM30" s="304"/>
      <c r="RNN30" s="304"/>
      <c r="RNO30" s="304"/>
      <c r="RNP30" s="304"/>
      <c r="RNQ30" s="304"/>
      <c r="RNR30" s="304"/>
      <c r="RNS30" s="304"/>
      <c r="RNT30" s="304"/>
      <c r="RNU30" s="304"/>
      <c r="RNV30" s="304"/>
      <c r="RNW30" s="304"/>
      <c r="RNX30" s="304"/>
      <c r="RNY30" s="304"/>
      <c r="RNZ30" s="304"/>
      <c r="ROA30" s="304"/>
      <c r="ROB30" s="304"/>
      <c r="ROC30" s="304"/>
      <c r="ROD30" s="304"/>
      <c r="ROE30" s="304"/>
      <c r="ROF30" s="304"/>
      <c r="ROG30" s="304"/>
      <c r="ROH30" s="304"/>
      <c r="ROI30" s="304"/>
      <c r="ROJ30" s="304"/>
      <c r="ROK30" s="304"/>
      <c r="ROL30" s="304"/>
      <c r="ROM30" s="304"/>
      <c r="RON30" s="304"/>
      <c r="ROO30" s="304"/>
      <c r="ROP30" s="304"/>
      <c r="ROQ30" s="304"/>
      <c r="ROR30" s="304"/>
      <c r="ROS30" s="304"/>
      <c r="ROT30" s="304"/>
      <c r="ROU30" s="304"/>
      <c r="ROV30" s="304"/>
      <c r="ROW30" s="304"/>
      <c r="ROX30" s="304"/>
      <c r="ROY30" s="304"/>
      <c r="ROZ30" s="304"/>
      <c r="RPA30" s="304"/>
      <c r="RPB30" s="304"/>
      <c r="RPC30" s="304"/>
      <c r="RPD30" s="304"/>
      <c r="RPE30" s="304"/>
      <c r="RPF30" s="304"/>
      <c r="RPG30" s="304"/>
      <c r="RPH30" s="304"/>
      <c r="RPI30" s="304"/>
      <c r="RPJ30" s="304"/>
      <c r="RPK30" s="304"/>
      <c r="RPL30" s="304"/>
      <c r="RPM30" s="304"/>
      <c r="RPN30" s="304"/>
      <c r="RPO30" s="304"/>
      <c r="RPP30" s="304"/>
      <c r="RPQ30" s="304"/>
      <c r="RPR30" s="304"/>
      <c r="RPS30" s="304"/>
      <c r="RPT30" s="304"/>
      <c r="RPU30" s="304"/>
      <c r="RPV30" s="304"/>
      <c r="RPW30" s="304"/>
      <c r="RPX30" s="304"/>
      <c r="RPY30" s="304"/>
      <c r="RPZ30" s="304"/>
      <c r="RQA30" s="304"/>
      <c r="RQB30" s="304"/>
      <c r="RQC30" s="304"/>
      <c r="RQD30" s="304"/>
      <c r="RQE30" s="304"/>
      <c r="RQF30" s="304"/>
      <c r="RQG30" s="304"/>
      <c r="RQH30" s="304"/>
      <c r="RQI30" s="304"/>
      <c r="RQJ30" s="304"/>
      <c r="RQK30" s="304"/>
      <c r="RQL30" s="304"/>
      <c r="RQM30" s="304"/>
      <c r="RQN30" s="304"/>
      <c r="RQO30" s="304"/>
      <c r="RQP30" s="304"/>
      <c r="RQQ30" s="304"/>
      <c r="RQR30" s="304"/>
      <c r="RQS30" s="304"/>
      <c r="RQT30" s="304"/>
      <c r="RQU30" s="304"/>
      <c r="RQV30" s="304"/>
      <c r="RQW30" s="304"/>
      <c r="RQX30" s="304"/>
      <c r="RQY30" s="304"/>
      <c r="RQZ30" s="304"/>
      <c r="RRA30" s="304"/>
      <c r="RRB30" s="304"/>
      <c r="RRC30" s="304"/>
      <c r="RRD30" s="304"/>
      <c r="RRE30" s="304"/>
      <c r="RRF30" s="304"/>
      <c r="RRG30" s="304"/>
      <c r="RRH30" s="304"/>
      <c r="RRI30" s="304"/>
      <c r="RRJ30" s="304"/>
      <c r="RRK30" s="304"/>
      <c r="RRL30" s="304"/>
      <c r="RRM30" s="304"/>
      <c r="RRN30" s="304"/>
      <c r="RRO30" s="304"/>
      <c r="RRP30" s="304"/>
      <c r="RRQ30" s="304"/>
      <c r="RRR30" s="304"/>
      <c r="RRS30" s="304"/>
      <c r="RRT30" s="304"/>
      <c r="RRU30" s="304"/>
      <c r="RRV30" s="304"/>
      <c r="RRW30" s="304"/>
      <c r="RRX30" s="304"/>
      <c r="RRY30" s="304"/>
      <c r="RRZ30" s="304"/>
      <c r="RSA30" s="304"/>
      <c r="RSB30" s="304"/>
      <c r="RSC30" s="304"/>
      <c r="RSD30" s="304"/>
      <c r="RSE30" s="304"/>
      <c r="RSF30" s="304"/>
      <c r="RSG30" s="304"/>
      <c r="RSH30" s="304"/>
      <c r="RSI30" s="304"/>
      <c r="RSJ30" s="304"/>
      <c r="RSK30" s="304"/>
      <c r="RSL30" s="304"/>
      <c r="RSM30" s="304"/>
      <c r="RSN30" s="304"/>
      <c r="RSO30" s="304"/>
      <c r="RSP30" s="304"/>
      <c r="RSQ30" s="304"/>
      <c r="RSR30" s="304"/>
      <c r="RSS30" s="304"/>
      <c r="RST30" s="304"/>
      <c r="RSU30" s="304"/>
      <c r="RSV30" s="304"/>
      <c r="RSW30" s="304"/>
      <c r="RSX30" s="304"/>
      <c r="RSY30" s="304"/>
      <c r="RSZ30" s="304"/>
      <c r="RTA30" s="304"/>
      <c r="RTB30" s="304"/>
      <c r="RTC30" s="304"/>
      <c r="RTD30" s="304"/>
      <c r="RTE30" s="304"/>
      <c r="RTF30" s="304"/>
      <c r="RTG30" s="304"/>
      <c r="RTH30" s="304"/>
      <c r="RTI30" s="304"/>
      <c r="RTJ30" s="304"/>
      <c r="RTK30" s="304"/>
      <c r="RTL30" s="304"/>
      <c r="RTM30" s="304"/>
      <c r="RTN30" s="304"/>
      <c r="RTO30" s="304"/>
      <c r="RTP30" s="304"/>
      <c r="RTQ30" s="304"/>
      <c r="RTR30" s="304"/>
      <c r="RTS30" s="304"/>
      <c r="RTT30" s="304"/>
      <c r="RTU30" s="304"/>
      <c r="RTV30" s="304"/>
      <c r="RTW30" s="304"/>
      <c r="RTX30" s="304"/>
      <c r="RTY30" s="304"/>
      <c r="RTZ30" s="304"/>
      <c r="RUA30" s="304"/>
      <c r="RUB30" s="304"/>
      <c r="RUC30" s="304"/>
      <c r="RUD30" s="304"/>
      <c r="RUE30" s="304"/>
      <c r="RUF30" s="304"/>
      <c r="RUG30" s="304"/>
      <c r="RUH30" s="304"/>
      <c r="RUI30" s="304"/>
      <c r="RUJ30" s="304"/>
      <c r="RUK30" s="304"/>
      <c r="RUL30" s="304"/>
      <c r="RUM30" s="304"/>
      <c r="RUN30" s="304"/>
      <c r="RUO30" s="304"/>
      <c r="RUP30" s="304"/>
      <c r="RUQ30" s="304"/>
      <c r="RUR30" s="304"/>
      <c r="RUS30" s="304"/>
      <c r="RUT30" s="304"/>
      <c r="RUU30" s="304"/>
      <c r="RUV30" s="304"/>
      <c r="RUW30" s="304"/>
      <c r="RUX30" s="304"/>
      <c r="RUY30" s="304"/>
      <c r="RUZ30" s="304"/>
      <c r="RVA30" s="304"/>
      <c r="RVB30" s="304"/>
      <c r="RVC30" s="304"/>
      <c r="RVD30" s="304"/>
      <c r="RVE30" s="304"/>
      <c r="RVF30" s="304"/>
      <c r="RVG30" s="304"/>
      <c r="RVH30" s="304"/>
      <c r="RVI30" s="304"/>
      <c r="RVJ30" s="304"/>
      <c r="RVK30" s="304"/>
      <c r="RVL30" s="304"/>
      <c r="RVM30" s="304"/>
      <c r="RVN30" s="304"/>
      <c r="RVO30" s="304"/>
      <c r="RVP30" s="304"/>
      <c r="RVQ30" s="304"/>
      <c r="RVR30" s="304"/>
      <c r="RVS30" s="304"/>
      <c r="RVT30" s="304"/>
      <c r="RVU30" s="304"/>
      <c r="RVV30" s="304"/>
      <c r="RVW30" s="304"/>
      <c r="RVX30" s="304"/>
      <c r="RVY30" s="304"/>
      <c r="RVZ30" s="304"/>
      <c r="RWA30" s="304"/>
      <c r="RWB30" s="304"/>
      <c r="RWC30" s="304"/>
      <c r="RWD30" s="304"/>
      <c r="RWE30" s="304"/>
      <c r="RWF30" s="304"/>
      <c r="RWG30" s="304"/>
      <c r="RWH30" s="304"/>
      <c r="RWI30" s="304"/>
      <c r="RWJ30" s="304"/>
      <c r="RWK30" s="304"/>
      <c r="RWL30" s="304"/>
      <c r="RWM30" s="304"/>
      <c r="RWN30" s="304"/>
      <c r="RWO30" s="304"/>
      <c r="RWP30" s="304"/>
      <c r="RWQ30" s="304"/>
      <c r="RWR30" s="304"/>
      <c r="RWS30" s="304"/>
      <c r="RWT30" s="304"/>
      <c r="RWU30" s="304"/>
      <c r="RWV30" s="304"/>
      <c r="RWW30" s="304"/>
      <c r="RWX30" s="304"/>
      <c r="RWY30" s="304"/>
      <c r="RWZ30" s="304"/>
      <c r="RXA30" s="304"/>
      <c r="RXB30" s="304"/>
      <c r="RXC30" s="304"/>
      <c r="RXD30" s="304"/>
      <c r="RXE30" s="304"/>
      <c r="RXF30" s="304"/>
      <c r="RXG30" s="304"/>
      <c r="RXH30" s="304"/>
      <c r="RXI30" s="304"/>
      <c r="RXJ30" s="304"/>
      <c r="RXK30" s="304"/>
      <c r="RXL30" s="304"/>
      <c r="RXM30" s="304"/>
      <c r="RXN30" s="304"/>
      <c r="RXO30" s="304"/>
      <c r="RXP30" s="304"/>
      <c r="RXQ30" s="304"/>
      <c r="RXR30" s="304"/>
      <c r="RXS30" s="304"/>
      <c r="RXT30" s="304"/>
      <c r="RXU30" s="304"/>
      <c r="RXV30" s="304"/>
      <c r="RXW30" s="304"/>
      <c r="RXX30" s="304"/>
      <c r="RXY30" s="304"/>
      <c r="RXZ30" s="304"/>
      <c r="RYA30" s="304"/>
      <c r="RYB30" s="304"/>
      <c r="RYC30" s="304"/>
      <c r="RYD30" s="304"/>
      <c r="RYE30" s="304"/>
      <c r="RYF30" s="304"/>
      <c r="RYG30" s="304"/>
      <c r="RYH30" s="304"/>
      <c r="RYI30" s="304"/>
      <c r="RYJ30" s="304"/>
      <c r="RYK30" s="304"/>
      <c r="RYL30" s="304"/>
      <c r="RYM30" s="304"/>
      <c r="RYN30" s="304"/>
      <c r="RYO30" s="304"/>
      <c r="RYP30" s="304"/>
      <c r="RYQ30" s="304"/>
      <c r="RYR30" s="304"/>
      <c r="RYS30" s="304"/>
      <c r="RYT30" s="304"/>
      <c r="RYU30" s="304"/>
      <c r="RYV30" s="304"/>
      <c r="RYW30" s="304"/>
      <c r="RYX30" s="304"/>
      <c r="RYY30" s="304"/>
      <c r="RYZ30" s="304"/>
      <c r="RZA30" s="304"/>
      <c r="RZB30" s="304"/>
      <c r="RZC30" s="304"/>
      <c r="RZD30" s="304"/>
      <c r="RZE30" s="304"/>
      <c r="RZF30" s="304"/>
      <c r="RZG30" s="304"/>
      <c r="RZH30" s="304"/>
      <c r="RZI30" s="304"/>
      <c r="RZJ30" s="304"/>
      <c r="RZK30" s="304"/>
      <c r="RZL30" s="304"/>
      <c r="RZM30" s="304"/>
      <c r="RZN30" s="304"/>
      <c r="RZO30" s="304"/>
      <c r="RZP30" s="304"/>
      <c r="RZQ30" s="304"/>
      <c r="RZR30" s="304"/>
      <c r="RZS30" s="304"/>
      <c r="RZT30" s="304"/>
      <c r="RZU30" s="304"/>
      <c r="RZV30" s="304"/>
      <c r="RZW30" s="304"/>
      <c r="RZX30" s="304"/>
      <c r="RZY30" s="304"/>
      <c r="RZZ30" s="304"/>
      <c r="SAA30" s="304"/>
      <c r="SAB30" s="304"/>
      <c r="SAC30" s="304"/>
      <c r="SAD30" s="304"/>
      <c r="SAE30" s="304"/>
      <c r="SAF30" s="304"/>
      <c r="SAG30" s="304"/>
      <c r="SAH30" s="304"/>
      <c r="SAI30" s="304"/>
      <c r="SAJ30" s="304"/>
      <c r="SAK30" s="304"/>
      <c r="SAL30" s="304"/>
      <c r="SAM30" s="304"/>
      <c r="SAN30" s="304"/>
      <c r="SAO30" s="304"/>
      <c r="SAP30" s="304"/>
      <c r="SAQ30" s="304"/>
      <c r="SAR30" s="304"/>
      <c r="SAS30" s="304"/>
      <c r="SAT30" s="304"/>
      <c r="SAU30" s="304"/>
      <c r="SAV30" s="304"/>
      <c r="SAW30" s="304"/>
      <c r="SAX30" s="304"/>
      <c r="SAY30" s="304"/>
      <c r="SAZ30" s="304"/>
      <c r="SBA30" s="304"/>
      <c r="SBB30" s="304"/>
      <c r="SBC30" s="304"/>
      <c r="SBD30" s="304"/>
      <c r="SBE30" s="304"/>
      <c r="SBF30" s="304"/>
      <c r="SBG30" s="304"/>
      <c r="SBH30" s="304"/>
      <c r="SBI30" s="304"/>
      <c r="SBJ30" s="304"/>
      <c r="SBK30" s="304"/>
      <c r="SBL30" s="304"/>
      <c r="SBM30" s="304"/>
      <c r="SBN30" s="304"/>
      <c r="SBO30" s="304"/>
      <c r="SBP30" s="304"/>
      <c r="SBQ30" s="304"/>
      <c r="SBR30" s="304"/>
      <c r="SBS30" s="304"/>
      <c r="SBT30" s="304"/>
      <c r="SBU30" s="304"/>
      <c r="SBV30" s="304"/>
      <c r="SBW30" s="304"/>
      <c r="SBX30" s="304"/>
      <c r="SBY30" s="304"/>
      <c r="SBZ30" s="304"/>
      <c r="SCA30" s="304"/>
      <c r="SCB30" s="304"/>
      <c r="SCC30" s="304"/>
      <c r="SCD30" s="304"/>
      <c r="SCE30" s="304"/>
      <c r="SCF30" s="304"/>
      <c r="SCG30" s="304"/>
      <c r="SCH30" s="304"/>
      <c r="SCI30" s="304"/>
      <c r="SCJ30" s="304"/>
      <c r="SCK30" s="304"/>
      <c r="SCL30" s="304"/>
      <c r="SCM30" s="304"/>
      <c r="SCN30" s="304"/>
      <c r="SCO30" s="304"/>
      <c r="SCP30" s="304"/>
      <c r="SCQ30" s="304"/>
      <c r="SCR30" s="304"/>
      <c r="SCS30" s="304"/>
      <c r="SCT30" s="304"/>
      <c r="SCU30" s="304"/>
      <c r="SCV30" s="304"/>
      <c r="SCW30" s="304"/>
      <c r="SCX30" s="304"/>
      <c r="SCY30" s="304"/>
      <c r="SCZ30" s="304"/>
      <c r="SDA30" s="304"/>
      <c r="SDB30" s="304"/>
      <c r="SDC30" s="304"/>
      <c r="SDD30" s="304"/>
      <c r="SDE30" s="304"/>
      <c r="SDF30" s="304"/>
      <c r="SDG30" s="304"/>
      <c r="SDH30" s="304"/>
      <c r="SDI30" s="304"/>
      <c r="SDJ30" s="304"/>
      <c r="SDK30" s="304"/>
      <c r="SDL30" s="304"/>
      <c r="SDM30" s="304"/>
      <c r="SDN30" s="304"/>
      <c r="SDO30" s="304"/>
      <c r="SDP30" s="304"/>
      <c r="SDQ30" s="304"/>
      <c r="SDR30" s="304"/>
      <c r="SDS30" s="304"/>
      <c r="SDT30" s="304"/>
      <c r="SDU30" s="304"/>
      <c r="SDV30" s="304"/>
      <c r="SDW30" s="304"/>
      <c r="SDX30" s="304"/>
      <c r="SDY30" s="304"/>
      <c r="SDZ30" s="304"/>
      <c r="SEA30" s="304"/>
      <c r="SEB30" s="304"/>
      <c r="SEC30" s="304"/>
      <c r="SED30" s="304"/>
      <c r="SEE30" s="304"/>
      <c r="SEF30" s="304"/>
      <c r="SEG30" s="304"/>
      <c r="SEH30" s="304"/>
      <c r="SEI30" s="304"/>
      <c r="SEJ30" s="304"/>
      <c r="SEK30" s="304"/>
      <c r="SEL30" s="304"/>
      <c r="SEM30" s="304"/>
      <c r="SEN30" s="304"/>
      <c r="SEO30" s="304"/>
      <c r="SEP30" s="304"/>
      <c r="SEQ30" s="304"/>
      <c r="SER30" s="304"/>
      <c r="SES30" s="304"/>
      <c r="SET30" s="304"/>
      <c r="SEU30" s="304"/>
      <c r="SEV30" s="304"/>
      <c r="SEW30" s="304"/>
      <c r="SEX30" s="304"/>
      <c r="SEY30" s="304"/>
      <c r="SEZ30" s="304"/>
      <c r="SFA30" s="304"/>
      <c r="SFB30" s="304"/>
      <c r="SFC30" s="304"/>
      <c r="SFD30" s="304"/>
      <c r="SFE30" s="304"/>
      <c r="SFF30" s="304"/>
      <c r="SFG30" s="304"/>
      <c r="SFH30" s="304"/>
      <c r="SFI30" s="304"/>
      <c r="SFJ30" s="304"/>
      <c r="SFK30" s="304"/>
      <c r="SFL30" s="304"/>
      <c r="SFM30" s="304"/>
      <c r="SFN30" s="304"/>
      <c r="SFO30" s="304"/>
      <c r="SFP30" s="304"/>
      <c r="SFQ30" s="304"/>
      <c r="SFR30" s="304"/>
      <c r="SFS30" s="304"/>
      <c r="SFT30" s="304"/>
      <c r="SFU30" s="304"/>
      <c r="SFV30" s="304"/>
      <c r="SFW30" s="304"/>
      <c r="SFX30" s="304"/>
      <c r="SFY30" s="304"/>
      <c r="SFZ30" s="304"/>
      <c r="SGA30" s="304"/>
      <c r="SGB30" s="304"/>
      <c r="SGC30" s="304"/>
      <c r="SGD30" s="304"/>
      <c r="SGE30" s="304"/>
      <c r="SGF30" s="304"/>
      <c r="SGG30" s="304"/>
      <c r="SGH30" s="304"/>
      <c r="SGI30" s="304"/>
      <c r="SGJ30" s="304"/>
      <c r="SGK30" s="304"/>
      <c r="SGL30" s="304"/>
      <c r="SGM30" s="304"/>
      <c r="SGN30" s="304"/>
      <c r="SGO30" s="304"/>
      <c r="SGP30" s="304"/>
      <c r="SGQ30" s="304"/>
      <c r="SGR30" s="304"/>
      <c r="SGS30" s="304"/>
      <c r="SGT30" s="304"/>
      <c r="SGU30" s="304"/>
      <c r="SGV30" s="304"/>
      <c r="SGW30" s="304"/>
      <c r="SGX30" s="304"/>
      <c r="SGY30" s="304"/>
      <c r="SGZ30" s="304"/>
      <c r="SHA30" s="304"/>
      <c r="SHB30" s="304"/>
      <c r="SHC30" s="304"/>
      <c r="SHD30" s="304"/>
      <c r="SHE30" s="304"/>
      <c r="SHF30" s="304"/>
      <c r="SHG30" s="304"/>
      <c r="SHH30" s="304"/>
      <c r="SHI30" s="304"/>
      <c r="SHJ30" s="304"/>
      <c r="SHK30" s="304"/>
      <c r="SHL30" s="304"/>
      <c r="SHM30" s="304"/>
      <c r="SHN30" s="304"/>
      <c r="SHO30" s="304"/>
      <c r="SHP30" s="304"/>
      <c r="SHQ30" s="304"/>
      <c r="SHR30" s="304"/>
      <c r="SHS30" s="304"/>
      <c r="SHT30" s="304"/>
      <c r="SHU30" s="304"/>
      <c r="SHV30" s="304"/>
      <c r="SHW30" s="304"/>
      <c r="SHX30" s="304"/>
      <c r="SHY30" s="304"/>
      <c r="SHZ30" s="304"/>
      <c r="SIA30" s="304"/>
      <c r="SIB30" s="304"/>
      <c r="SIC30" s="304"/>
      <c r="SID30" s="304"/>
      <c r="SIE30" s="304"/>
      <c r="SIF30" s="304"/>
      <c r="SIG30" s="304"/>
      <c r="SIH30" s="304"/>
      <c r="SII30" s="304"/>
      <c r="SIJ30" s="304"/>
      <c r="SIK30" s="304"/>
      <c r="SIL30" s="304"/>
      <c r="SIM30" s="304"/>
      <c r="SIN30" s="304"/>
      <c r="SIO30" s="304"/>
      <c r="SIP30" s="304"/>
      <c r="SIQ30" s="304"/>
      <c r="SIR30" s="304"/>
      <c r="SIS30" s="304"/>
      <c r="SIT30" s="304"/>
      <c r="SIU30" s="304"/>
      <c r="SIV30" s="304"/>
      <c r="SIW30" s="304"/>
      <c r="SIX30" s="304"/>
      <c r="SIY30" s="304"/>
      <c r="SIZ30" s="304"/>
      <c r="SJA30" s="304"/>
      <c r="SJB30" s="304"/>
      <c r="SJC30" s="304"/>
      <c r="SJD30" s="304"/>
      <c r="SJE30" s="304"/>
      <c r="SJF30" s="304"/>
      <c r="SJG30" s="304"/>
      <c r="SJH30" s="304"/>
      <c r="SJI30" s="304"/>
      <c r="SJJ30" s="304"/>
      <c r="SJK30" s="304"/>
      <c r="SJL30" s="304"/>
      <c r="SJM30" s="304"/>
      <c r="SJN30" s="304"/>
      <c r="SJO30" s="304"/>
      <c r="SJP30" s="304"/>
      <c r="SJQ30" s="304"/>
      <c r="SJR30" s="304"/>
      <c r="SJS30" s="304"/>
      <c r="SJT30" s="304"/>
      <c r="SJU30" s="304"/>
      <c r="SJV30" s="304"/>
      <c r="SJW30" s="304"/>
      <c r="SJX30" s="304"/>
      <c r="SJY30" s="304"/>
      <c r="SJZ30" s="304"/>
      <c r="SKA30" s="304"/>
      <c r="SKB30" s="304"/>
      <c r="SKC30" s="304"/>
      <c r="SKD30" s="304"/>
      <c r="SKE30" s="304"/>
      <c r="SKF30" s="304"/>
      <c r="SKG30" s="304"/>
      <c r="SKH30" s="304"/>
      <c r="SKI30" s="304"/>
      <c r="SKJ30" s="304"/>
      <c r="SKK30" s="304"/>
      <c r="SKL30" s="304"/>
      <c r="SKM30" s="304"/>
      <c r="SKN30" s="304"/>
      <c r="SKO30" s="304"/>
      <c r="SKP30" s="304"/>
      <c r="SKQ30" s="304"/>
      <c r="SKR30" s="304"/>
      <c r="SKS30" s="304"/>
      <c r="SKT30" s="304"/>
      <c r="SKU30" s="304"/>
      <c r="SKV30" s="304"/>
      <c r="SKW30" s="304"/>
      <c r="SKX30" s="304"/>
      <c r="SKY30" s="304"/>
      <c r="SKZ30" s="304"/>
      <c r="SLA30" s="304"/>
      <c r="SLB30" s="304"/>
      <c r="SLC30" s="304"/>
      <c r="SLD30" s="304"/>
      <c r="SLE30" s="304"/>
      <c r="SLF30" s="304"/>
      <c r="SLG30" s="304"/>
      <c r="SLH30" s="304"/>
      <c r="SLI30" s="304"/>
      <c r="SLJ30" s="304"/>
      <c r="SLK30" s="304"/>
      <c r="SLL30" s="304"/>
      <c r="SLM30" s="304"/>
      <c r="SLN30" s="304"/>
      <c r="SLO30" s="304"/>
      <c r="SLP30" s="304"/>
      <c r="SLQ30" s="304"/>
      <c r="SLR30" s="304"/>
      <c r="SLS30" s="304"/>
      <c r="SLT30" s="304"/>
      <c r="SLU30" s="304"/>
      <c r="SLV30" s="304"/>
      <c r="SLW30" s="304"/>
      <c r="SLX30" s="304"/>
      <c r="SLY30" s="304"/>
      <c r="SLZ30" s="304"/>
      <c r="SMA30" s="304"/>
      <c r="SMB30" s="304"/>
      <c r="SMC30" s="304"/>
      <c r="SMD30" s="304"/>
      <c r="SME30" s="304"/>
      <c r="SMF30" s="304"/>
      <c r="SMG30" s="304"/>
      <c r="SMH30" s="304"/>
      <c r="SMI30" s="304"/>
      <c r="SMJ30" s="304"/>
      <c r="SMK30" s="304"/>
      <c r="SML30" s="304"/>
      <c r="SMM30" s="304"/>
      <c r="SMN30" s="304"/>
      <c r="SMO30" s="304"/>
      <c r="SMP30" s="304"/>
      <c r="SMQ30" s="304"/>
      <c r="SMR30" s="304"/>
      <c r="SMS30" s="304"/>
      <c r="SMT30" s="304"/>
      <c r="SMU30" s="304"/>
      <c r="SMV30" s="304"/>
      <c r="SMW30" s="304"/>
      <c r="SMX30" s="304"/>
      <c r="SMY30" s="304"/>
      <c r="SMZ30" s="304"/>
      <c r="SNA30" s="304"/>
      <c r="SNB30" s="304"/>
      <c r="SNC30" s="304"/>
      <c r="SND30" s="304"/>
      <c r="SNE30" s="304"/>
      <c r="SNF30" s="304"/>
      <c r="SNG30" s="304"/>
      <c r="SNH30" s="304"/>
      <c r="SNI30" s="304"/>
      <c r="SNJ30" s="304"/>
      <c r="SNK30" s="304"/>
      <c r="SNL30" s="304"/>
      <c r="SNM30" s="304"/>
      <c r="SNN30" s="304"/>
      <c r="SNO30" s="304"/>
      <c r="SNP30" s="304"/>
      <c r="SNQ30" s="304"/>
      <c r="SNR30" s="304"/>
      <c r="SNS30" s="304"/>
      <c r="SNT30" s="304"/>
      <c r="SNU30" s="304"/>
      <c r="SNV30" s="304"/>
      <c r="SNW30" s="304"/>
      <c r="SNX30" s="304"/>
      <c r="SNY30" s="304"/>
      <c r="SNZ30" s="304"/>
      <c r="SOA30" s="304"/>
      <c r="SOB30" s="304"/>
      <c r="SOC30" s="304"/>
      <c r="SOD30" s="304"/>
      <c r="SOE30" s="304"/>
      <c r="SOF30" s="304"/>
      <c r="SOG30" s="304"/>
      <c r="SOH30" s="304"/>
      <c r="SOI30" s="304"/>
      <c r="SOJ30" s="304"/>
      <c r="SOK30" s="304"/>
      <c r="SOL30" s="304"/>
      <c r="SOM30" s="304"/>
      <c r="SON30" s="304"/>
      <c r="SOO30" s="304"/>
      <c r="SOP30" s="304"/>
      <c r="SOQ30" s="304"/>
      <c r="SOR30" s="304"/>
      <c r="SOS30" s="304"/>
      <c r="SOT30" s="304"/>
      <c r="SOU30" s="304"/>
      <c r="SOV30" s="304"/>
      <c r="SOW30" s="304"/>
      <c r="SOX30" s="304"/>
      <c r="SOY30" s="304"/>
      <c r="SOZ30" s="304"/>
      <c r="SPA30" s="304"/>
      <c r="SPB30" s="304"/>
      <c r="SPC30" s="304"/>
      <c r="SPD30" s="304"/>
      <c r="SPE30" s="304"/>
      <c r="SPF30" s="304"/>
      <c r="SPG30" s="304"/>
      <c r="SPH30" s="304"/>
      <c r="SPI30" s="304"/>
      <c r="SPJ30" s="304"/>
      <c r="SPK30" s="304"/>
      <c r="SPL30" s="304"/>
      <c r="SPM30" s="304"/>
      <c r="SPN30" s="304"/>
      <c r="SPO30" s="304"/>
      <c r="SPP30" s="304"/>
      <c r="SPQ30" s="304"/>
      <c r="SPR30" s="304"/>
      <c r="SPS30" s="304"/>
      <c r="SPT30" s="304"/>
      <c r="SPU30" s="304"/>
      <c r="SPV30" s="304"/>
      <c r="SPW30" s="304"/>
      <c r="SPX30" s="304"/>
      <c r="SPY30" s="304"/>
      <c r="SPZ30" s="304"/>
      <c r="SQA30" s="304"/>
      <c r="SQB30" s="304"/>
      <c r="SQC30" s="304"/>
      <c r="SQD30" s="304"/>
      <c r="SQE30" s="304"/>
      <c r="SQF30" s="304"/>
      <c r="SQG30" s="304"/>
      <c r="SQH30" s="304"/>
      <c r="SQI30" s="304"/>
      <c r="SQJ30" s="304"/>
      <c r="SQK30" s="304"/>
      <c r="SQL30" s="304"/>
      <c r="SQM30" s="304"/>
      <c r="SQN30" s="304"/>
      <c r="SQO30" s="304"/>
      <c r="SQP30" s="304"/>
      <c r="SQQ30" s="304"/>
      <c r="SQR30" s="304"/>
      <c r="SQS30" s="304"/>
      <c r="SQT30" s="304"/>
      <c r="SQU30" s="304"/>
      <c r="SQV30" s="304"/>
      <c r="SQW30" s="304"/>
      <c r="SQX30" s="304"/>
      <c r="SQY30" s="304"/>
      <c r="SQZ30" s="304"/>
      <c r="SRA30" s="304"/>
      <c r="SRB30" s="304"/>
      <c r="SRC30" s="304"/>
      <c r="SRD30" s="304"/>
      <c r="SRE30" s="304"/>
      <c r="SRF30" s="304"/>
      <c r="SRG30" s="304"/>
      <c r="SRH30" s="304"/>
      <c r="SRI30" s="304"/>
      <c r="SRJ30" s="304"/>
      <c r="SRK30" s="304"/>
      <c r="SRL30" s="304"/>
      <c r="SRM30" s="304"/>
      <c r="SRN30" s="304"/>
      <c r="SRO30" s="304"/>
      <c r="SRP30" s="304"/>
      <c r="SRQ30" s="304"/>
      <c r="SRR30" s="304"/>
      <c r="SRS30" s="304"/>
      <c r="SRT30" s="304"/>
      <c r="SRU30" s="304"/>
      <c r="SRV30" s="304"/>
      <c r="SRW30" s="304"/>
      <c r="SRX30" s="304"/>
      <c r="SRY30" s="304"/>
      <c r="SRZ30" s="304"/>
      <c r="SSA30" s="304"/>
      <c r="SSB30" s="304"/>
      <c r="SSC30" s="304"/>
      <c r="SSD30" s="304"/>
      <c r="SSE30" s="304"/>
      <c r="SSF30" s="304"/>
      <c r="SSG30" s="304"/>
      <c r="SSH30" s="304"/>
      <c r="SSI30" s="304"/>
      <c r="SSJ30" s="304"/>
      <c r="SSK30" s="304"/>
      <c r="SSL30" s="304"/>
      <c r="SSM30" s="304"/>
      <c r="SSN30" s="304"/>
      <c r="SSO30" s="304"/>
      <c r="SSP30" s="304"/>
      <c r="SSQ30" s="304"/>
      <c r="SSR30" s="304"/>
      <c r="SSS30" s="304"/>
      <c r="SST30" s="304"/>
      <c r="SSU30" s="304"/>
      <c r="SSV30" s="304"/>
      <c r="SSW30" s="304"/>
      <c r="SSX30" s="304"/>
      <c r="SSY30" s="304"/>
      <c r="SSZ30" s="304"/>
      <c r="STA30" s="304"/>
      <c r="STB30" s="304"/>
      <c r="STC30" s="304"/>
      <c r="STD30" s="304"/>
      <c r="STE30" s="304"/>
      <c r="STF30" s="304"/>
      <c r="STG30" s="304"/>
      <c r="STH30" s="304"/>
      <c r="STI30" s="304"/>
      <c r="STJ30" s="304"/>
      <c r="STK30" s="304"/>
      <c r="STL30" s="304"/>
      <c r="STM30" s="304"/>
      <c r="STN30" s="304"/>
      <c r="STO30" s="304"/>
      <c r="STP30" s="304"/>
      <c r="STQ30" s="304"/>
      <c r="STR30" s="304"/>
      <c r="STS30" s="304"/>
      <c r="STT30" s="304"/>
      <c r="STU30" s="304"/>
      <c r="STV30" s="304"/>
      <c r="STW30" s="304"/>
      <c r="STX30" s="304"/>
      <c r="STY30" s="304"/>
      <c r="STZ30" s="304"/>
      <c r="SUA30" s="304"/>
      <c r="SUB30" s="304"/>
      <c r="SUC30" s="304"/>
      <c r="SUD30" s="304"/>
      <c r="SUE30" s="304"/>
      <c r="SUF30" s="304"/>
      <c r="SUG30" s="304"/>
      <c r="SUH30" s="304"/>
      <c r="SUI30" s="304"/>
      <c r="SUJ30" s="304"/>
      <c r="SUK30" s="304"/>
      <c r="SUL30" s="304"/>
      <c r="SUM30" s="304"/>
      <c r="SUN30" s="304"/>
      <c r="SUO30" s="304"/>
      <c r="SUP30" s="304"/>
      <c r="SUQ30" s="304"/>
      <c r="SUR30" s="304"/>
      <c r="SUS30" s="304"/>
      <c r="SUT30" s="304"/>
      <c r="SUU30" s="304"/>
      <c r="SUV30" s="304"/>
      <c r="SUW30" s="304"/>
      <c r="SUX30" s="304"/>
      <c r="SUY30" s="304"/>
      <c r="SUZ30" s="304"/>
      <c r="SVA30" s="304"/>
      <c r="SVB30" s="304"/>
      <c r="SVC30" s="304"/>
      <c r="SVD30" s="304"/>
      <c r="SVE30" s="304"/>
      <c r="SVF30" s="304"/>
      <c r="SVG30" s="304"/>
      <c r="SVH30" s="304"/>
      <c r="SVI30" s="304"/>
      <c r="SVJ30" s="304"/>
      <c r="SVK30" s="304"/>
      <c r="SVL30" s="304"/>
      <c r="SVM30" s="304"/>
      <c r="SVN30" s="304"/>
      <c r="SVO30" s="304"/>
      <c r="SVP30" s="304"/>
      <c r="SVQ30" s="304"/>
      <c r="SVR30" s="304"/>
      <c r="SVS30" s="304"/>
      <c r="SVT30" s="304"/>
      <c r="SVU30" s="304"/>
      <c r="SVV30" s="304"/>
      <c r="SVW30" s="304"/>
      <c r="SVX30" s="304"/>
      <c r="SVY30" s="304"/>
      <c r="SVZ30" s="304"/>
      <c r="SWA30" s="304"/>
      <c r="SWB30" s="304"/>
      <c r="SWC30" s="304"/>
      <c r="SWD30" s="304"/>
      <c r="SWE30" s="304"/>
      <c r="SWF30" s="304"/>
      <c r="SWG30" s="304"/>
      <c r="SWH30" s="304"/>
      <c r="SWI30" s="304"/>
      <c r="SWJ30" s="304"/>
      <c r="SWK30" s="304"/>
      <c r="SWL30" s="304"/>
      <c r="SWM30" s="304"/>
      <c r="SWN30" s="304"/>
      <c r="SWO30" s="304"/>
      <c r="SWP30" s="304"/>
      <c r="SWQ30" s="304"/>
      <c r="SWR30" s="304"/>
      <c r="SWS30" s="304"/>
      <c r="SWT30" s="304"/>
      <c r="SWU30" s="304"/>
      <c r="SWV30" s="304"/>
      <c r="SWW30" s="304"/>
      <c r="SWX30" s="304"/>
      <c r="SWY30" s="304"/>
      <c r="SWZ30" s="304"/>
      <c r="SXA30" s="304"/>
      <c r="SXB30" s="304"/>
      <c r="SXC30" s="304"/>
      <c r="SXD30" s="304"/>
      <c r="SXE30" s="304"/>
      <c r="SXF30" s="304"/>
      <c r="SXG30" s="304"/>
      <c r="SXH30" s="304"/>
      <c r="SXI30" s="304"/>
      <c r="SXJ30" s="304"/>
      <c r="SXK30" s="304"/>
      <c r="SXL30" s="304"/>
      <c r="SXM30" s="304"/>
      <c r="SXN30" s="304"/>
      <c r="SXO30" s="304"/>
      <c r="SXP30" s="304"/>
      <c r="SXQ30" s="304"/>
      <c r="SXR30" s="304"/>
      <c r="SXS30" s="304"/>
      <c r="SXT30" s="304"/>
      <c r="SXU30" s="304"/>
      <c r="SXV30" s="304"/>
      <c r="SXW30" s="304"/>
      <c r="SXX30" s="304"/>
      <c r="SXY30" s="304"/>
      <c r="SXZ30" s="304"/>
      <c r="SYA30" s="304"/>
      <c r="SYB30" s="304"/>
      <c r="SYC30" s="304"/>
      <c r="SYD30" s="304"/>
      <c r="SYE30" s="304"/>
      <c r="SYF30" s="304"/>
      <c r="SYG30" s="304"/>
      <c r="SYH30" s="304"/>
      <c r="SYI30" s="304"/>
      <c r="SYJ30" s="304"/>
      <c r="SYK30" s="304"/>
      <c r="SYL30" s="304"/>
      <c r="SYM30" s="304"/>
      <c r="SYN30" s="304"/>
      <c r="SYO30" s="304"/>
      <c r="SYP30" s="304"/>
      <c r="SYQ30" s="304"/>
      <c r="SYR30" s="304"/>
      <c r="SYS30" s="304"/>
      <c r="SYT30" s="304"/>
      <c r="SYU30" s="304"/>
      <c r="SYV30" s="304"/>
      <c r="SYW30" s="304"/>
      <c r="SYX30" s="304"/>
      <c r="SYY30" s="304"/>
      <c r="SYZ30" s="304"/>
      <c r="SZA30" s="304"/>
      <c r="SZB30" s="304"/>
      <c r="SZC30" s="304"/>
      <c r="SZD30" s="304"/>
      <c r="SZE30" s="304"/>
      <c r="SZF30" s="304"/>
      <c r="SZG30" s="304"/>
      <c r="SZH30" s="304"/>
      <c r="SZI30" s="304"/>
      <c r="SZJ30" s="304"/>
      <c r="SZK30" s="304"/>
      <c r="SZL30" s="304"/>
      <c r="SZM30" s="304"/>
      <c r="SZN30" s="304"/>
      <c r="SZO30" s="304"/>
      <c r="SZP30" s="304"/>
      <c r="SZQ30" s="304"/>
      <c r="SZR30" s="304"/>
      <c r="SZS30" s="304"/>
      <c r="SZT30" s="304"/>
      <c r="SZU30" s="304"/>
      <c r="SZV30" s="304"/>
      <c r="SZW30" s="304"/>
      <c r="SZX30" s="304"/>
      <c r="SZY30" s="304"/>
      <c r="SZZ30" s="304"/>
      <c r="TAA30" s="304"/>
      <c r="TAB30" s="304"/>
      <c r="TAC30" s="304"/>
      <c r="TAD30" s="304"/>
      <c r="TAE30" s="304"/>
      <c r="TAF30" s="304"/>
      <c r="TAG30" s="304"/>
      <c r="TAH30" s="304"/>
      <c r="TAI30" s="304"/>
      <c r="TAJ30" s="304"/>
      <c r="TAK30" s="304"/>
      <c r="TAL30" s="304"/>
      <c r="TAM30" s="304"/>
      <c r="TAN30" s="304"/>
      <c r="TAO30" s="304"/>
      <c r="TAP30" s="304"/>
      <c r="TAQ30" s="304"/>
      <c r="TAR30" s="304"/>
      <c r="TAS30" s="304"/>
      <c r="TAT30" s="304"/>
      <c r="TAU30" s="304"/>
      <c r="TAV30" s="304"/>
      <c r="TAW30" s="304"/>
      <c r="TAX30" s="304"/>
      <c r="TAY30" s="304"/>
      <c r="TAZ30" s="304"/>
      <c r="TBA30" s="304"/>
      <c r="TBB30" s="304"/>
      <c r="TBC30" s="304"/>
      <c r="TBD30" s="304"/>
      <c r="TBE30" s="304"/>
      <c r="TBF30" s="304"/>
      <c r="TBG30" s="304"/>
      <c r="TBH30" s="304"/>
      <c r="TBI30" s="304"/>
      <c r="TBJ30" s="304"/>
      <c r="TBK30" s="304"/>
      <c r="TBL30" s="304"/>
      <c r="TBM30" s="304"/>
      <c r="TBN30" s="304"/>
      <c r="TBO30" s="304"/>
      <c r="TBP30" s="304"/>
      <c r="TBQ30" s="304"/>
      <c r="TBR30" s="304"/>
      <c r="TBS30" s="304"/>
      <c r="TBT30" s="304"/>
      <c r="TBU30" s="304"/>
      <c r="TBV30" s="304"/>
      <c r="TBW30" s="304"/>
      <c r="TBX30" s="304"/>
      <c r="TBY30" s="304"/>
      <c r="TBZ30" s="304"/>
      <c r="TCA30" s="304"/>
      <c r="TCB30" s="304"/>
      <c r="TCC30" s="304"/>
      <c r="TCD30" s="304"/>
      <c r="TCE30" s="304"/>
      <c r="TCF30" s="304"/>
      <c r="TCG30" s="304"/>
      <c r="TCH30" s="304"/>
      <c r="TCI30" s="304"/>
      <c r="TCJ30" s="304"/>
      <c r="TCK30" s="304"/>
      <c r="TCL30" s="304"/>
      <c r="TCM30" s="304"/>
      <c r="TCN30" s="304"/>
      <c r="TCO30" s="304"/>
      <c r="TCP30" s="304"/>
      <c r="TCQ30" s="304"/>
      <c r="TCR30" s="304"/>
      <c r="TCS30" s="304"/>
      <c r="TCT30" s="304"/>
      <c r="TCU30" s="304"/>
      <c r="TCV30" s="304"/>
      <c r="TCW30" s="304"/>
      <c r="TCX30" s="304"/>
      <c r="TCY30" s="304"/>
      <c r="TCZ30" s="304"/>
      <c r="TDA30" s="304"/>
      <c r="TDB30" s="304"/>
      <c r="TDC30" s="304"/>
      <c r="TDD30" s="304"/>
      <c r="TDE30" s="304"/>
      <c r="TDF30" s="304"/>
      <c r="TDG30" s="304"/>
      <c r="TDH30" s="304"/>
      <c r="TDI30" s="304"/>
      <c r="TDJ30" s="304"/>
      <c r="TDK30" s="304"/>
      <c r="TDL30" s="304"/>
      <c r="TDM30" s="304"/>
      <c r="TDN30" s="304"/>
      <c r="TDO30" s="304"/>
      <c r="TDP30" s="304"/>
      <c r="TDQ30" s="304"/>
      <c r="TDR30" s="304"/>
      <c r="TDS30" s="304"/>
      <c r="TDT30" s="304"/>
      <c r="TDU30" s="304"/>
      <c r="TDV30" s="304"/>
      <c r="TDW30" s="304"/>
      <c r="TDX30" s="304"/>
      <c r="TDY30" s="304"/>
      <c r="TDZ30" s="304"/>
      <c r="TEA30" s="304"/>
      <c r="TEB30" s="304"/>
      <c r="TEC30" s="304"/>
      <c r="TED30" s="304"/>
      <c r="TEE30" s="304"/>
      <c r="TEF30" s="304"/>
      <c r="TEG30" s="304"/>
      <c r="TEH30" s="304"/>
      <c r="TEI30" s="304"/>
      <c r="TEJ30" s="304"/>
      <c r="TEK30" s="304"/>
      <c r="TEL30" s="304"/>
      <c r="TEM30" s="304"/>
      <c r="TEN30" s="304"/>
      <c r="TEO30" s="304"/>
      <c r="TEP30" s="304"/>
      <c r="TEQ30" s="304"/>
      <c r="TER30" s="304"/>
      <c r="TES30" s="304"/>
      <c r="TET30" s="304"/>
      <c r="TEU30" s="304"/>
      <c r="TEV30" s="304"/>
      <c r="TEW30" s="304"/>
      <c r="TEX30" s="304"/>
      <c r="TEY30" s="304"/>
      <c r="TEZ30" s="304"/>
      <c r="TFA30" s="304"/>
      <c r="TFB30" s="304"/>
      <c r="TFC30" s="304"/>
      <c r="TFD30" s="304"/>
      <c r="TFE30" s="304"/>
      <c r="TFF30" s="304"/>
      <c r="TFG30" s="304"/>
      <c r="TFH30" s="304"/>
      <c r="TFI30" s="304"/>
      <c r="TFJ30" s="304"/>
      <c r="TFK30" s="304"/>
      <c r="TFL30" s="304"/>
      <c r="TFM30" s="304"/>
      <c r="TFN30" s="304"/>
      <c r="TFO30" s="304"/>
      <c r="TFP30" s="304"/>
      <c r="TFQ30" s="304"/>
      <c r="TFR30" s="304"/>
      <c r="TFS30" s="304"/>
      <c r="TFT30" s="304"/>
      <c r="TFU30" s="304"/>
      <c r="TFV30" s="304"/>
      <c r="TFW30" s="304"/>
      <c r="TFX30" s="304"/>
      <c r="TFY30" s="304"/>
      <c r="TFZ30" s="304"/>
      <c r="TGA30" s="304"/>
      <c r="TGB30" s="304"/>
      <c r="TGC30" s="304"/>
      <c r="TGD30" s="304"/>
      <c r="TGE30" s="304"/>
      <c r="TGF30" s="304"/>
      <c r="TGG30" s="304"/>
      <c r="TGH30" s="304"/>
      <c r="TGI30" s="304"/>
      <c r="TGJ30" s="304"/>
      <c r="TGK30" s="304"/>
      <c r="TGL30" s="304"/>
      <c r="TGM30" s="304"/>
      <c r="TGN30" s="304"/>
      <c r="TGO30" s="304"/>
      <c r="TGP30" s="304"/>
      <c r="TGQ30" s="304"/>
      <c r="TGR30" s="304"/>
      <c r="TGS30" s="304"/>
      <c r="TGT30" s="304"/>
      <c r="TGU30" s="304"/>
      <c r="TGV30" s="304"/>
      <c r="TGW30" s="304"/>
      <c r="TGX30" s="304"/>
      <c r="TGY30" s="304"/>
      <c r="TGZ30" s="304"/>
      <c r="THA30" s="304"/>
      <c r="THB30" s="304"/>
      <c r="THC30" s="304"/>
      <c r="THD30" s="304"/>
      <c r="THE30" s="304"/>
      <c r="THF30" s="304"/>
      <c r="THG30" s="304"/>
      <c r="THH30" s="304"/>
      <c r="THI30" s="304"/>
      <c r="THJ30" s="304"/>
      <c r="THK30" s="304"/>
      <c r="THL30" s="304"/>
      <c r="THM30" s="304"/>
      <c r="THN30" s="304"/>
      <c r="THO30" s="304"/>
      <c r="THP30" s="304"/>
      <c r="THQ30" s="304"/>
      <c r="THR30" s="304"/>
      <c r="THS30" s="304"/>
      <c r="THT30" s="304"/>
      <c r="THU30" s="304"/>
      <c r="THV30" s="304"/>
      <c r="THW30" s="304"/>
      <c r="THX30" s="304"/>
      <c r="THY30" s="304"/>
      <c r="THZ30" s="304"/>
      <c r="TIA30" s="304"/>
      <c r="TIB30" s="304"/>
      <c r="TIC30" s="304"/>
      <c r="TID30" s="304"/>
      <c r="TIE30" s="304"/>
      <c r="TIF30" s="304"/>
      <c r="TIG30" s="304"/>
      <c r="TIH30" s="304"/>
      <c r="TII30" s="304"/>
      <c r="TIJ30" s="304"/>
      <c r="TIK30" s="304"/>
      <c r="TIL30" s="304"/>
      <c r="TIM30" s="304"/>
      <c r="TIN30" s="304"/>
      <c r="TIO30" s="304"/>
      <c r="TIP30" s="304"/>
      <c r="TIQ30" s="304"/>
      <c r="TIR30" s="304"/>
      <c r="TIS30" s="304"/>
      <c r="TIT30" s="304"/>
      <c r="TIU30" s="304"/>
      <c r="TIV30" s="304"/>
      <c r="TIW30" s="304"/>
      <c r="TIX30" s="304"/>
      <c r="TIY30" s="304"/>
      <c r="TIZ30" s="304"/>
      <c r="TJA30" s="304"/>
      <c r="TJB30" s="304"/>
      <c r="TJC30" s="304"/>
      <c r="TJD30" s="304"/>
      <c r="TJE30" s="304"/>
      <c r="TJF30" s="304"/>
      <c r="TJG30" s="304"/>
      <c r="TJH30" s="304"/>
      <c r="TJI30" s="304"/>
      <c r="TJJ30" s="304"/>
      <c r="TJK30" s="304"/>
      <c r="TJL30" s="304"/>
      <c r="TJM30" s="304"/>
      <c r="TJN30" s="304"/>
      <c r="TJO30" s="304"/>
      <c r="TJP30" s="304"/>
      <c r="TJQ30" s="304"/>
      <c r="TJR30" s="304"/>
      <c r="TJS30" s="304"/>
      <c r="TJT30" s="304"/>
      <c r="TJU30" s="304"/>
      <c r="TJV30" s="304"/>
      <c r="TJW30" s="304"/>
      <c r="TJX30" s="304"/>
      <c r="TJY30" s="304"/>
      <c r="TJZ30" s="304"/>
      <c r="TKA30" s="304"/>
      <c r="TKB30" s="304"/>
      <c r="TKC30" s="304"/>
      <c r="TKD30" s="304"/>
      <c r="TKE30" s="304"/>
      <c r="TKF30" s="304"/>
      <c r="TKG30" s="304"/>
      <c r="TKH30" s="304"/>
      <c r="TKI30" s="304"/>
      <c r="TKJ30" s="304"/>
      <c r="TKK30" s="304"/>
      <c r="TKL30" s="304"/>
      <c r="TKM30" s="304"/>
      <c r="TKN30" s="304"/>
      <c r="TKO30" s="304"/>
      <c r="TKP30" s="304"/>
      <c r="TKQ30" s="304"/>
      <c r="TKR30" s="304"/>
      <c r="TKS30" s="304"/>
      <c r="TKT30" s="304"/>
      <c r="TKU30" s="304"/>
      <c r="TKV30" s="304"/>
      <c r="TKW30" s="304"/>
      <c r="TKX30" s="304"/>
      <c r="TKY30" s="304"/>
      <c r="TKZ30" s="304"/>
      <c r="TLA30" s="304"/>
      <c r="TLB30" s="304"/>
      <c r="TLC30" s="304"/>
      <c r="TLD30" s="304"/>
      <c r="TLE30" s="304"/>
      <c r="TLF30" s="304"/>
      <c r="TLG30" s="304"/>
      <c r="TLH30" s="304"/>
      <c r="TLI30" s="304"/>
      <c r="TLJ30" s="304"/>
      <c r="TLK30" s="304"/>
      <c r="TLL30" s="304"/>
      <c r="TLM30" s="304"/>
      <c r="TLN30" s="304"/>
      <c r="TLO30" s="304"/>
      <c r="TLP30" s="304"/>
      <c r="TLQ30" s="304"/>
      <c r="TLR30" s="304"/>
      <c r="TLS30" s="304"/>
      <c r="TLT30" s="304"/>
      <c r="TLU30" s="304"/>
      <c r="TLV30" s="304"/>
      <c r="TLW30" s="304"/>
      <c r="TLX30" s="304"/>
      <c r="TLY30" s="304"/>
      <c r="TLZ30" s="304"/>
      <c r="TMA30" s="304"/>
      <c r="TMB30" s="304"/>
      <c r="TMC30" s="304"/>
      <c r="TMD30" s="304"/>
      <c r="TME30" s="304"/>
      <c r="TMF30" s="304"/>
      <c r="TMG30" s="304"/>
      <c r="TMH30" s="304"/>
      <c r="TMI30" s="304"/>
      <c r="TMJ30" s="304"/>
      <c r="TMK30" s="304"/>
      <c r="TML30" s="304"/>
      <c r="TMM30" s="304"/>
      <c r="TMN30" s="304"/>
      <c r="TMO30" s="304"/>
      <c r="TMP30" s="304"/>
      <c r="TMQ30" s="304"/>
      <c r="TMR30" s="304"/>
      <c r="TMS30" s="304"/>
      <c r="TMT30" s="304"/>
      <c r="TMU30" s="304"/>
      <c r="TMV30" s="304"/>
      <c r="TMW30" s="304"/>
      <c r="TMX30" s="304"/>
      <c r="TMY30" s="304"/>
      <c r="TMZ30" s="304"/>
      <c r="TNA30" s="304"/>
      <c r="TNB30" s="304"/>
      <c r="TNC30" s="304"/>
      <c r="TND30" s="304"/>
      <c r="TNE30" s="304"/>
      <c r="TNF30" s="304"/>
      <c r="TNG30" s="304"/>
      <c r="TNH30" s="304"/>
      <c r="TNI30" s="304"/>
      <c r="TNJ30" s="304"/>
      <c r="TNK30" s="304"/>
      <c r="TNL30" s="304"/>
      <c r="TNM30" s="304"/>
      <c r="TNN30" s="304"/>
      <c r="TNO30" s="304"/>
      <c r="TNP30" s="304"/>
      <c r="TNQ30" s="304"/>
      <c r="TNR30" s="304"/>
      <c r="TNS30" s="304"/>
      <c r="TNT30" s="304"/>
      <c r="TNU30" s="304"/>
      <c r="TNV30" s="304"/>
      <c r="TNW30" s="304"/>
      <c r="TNX30" s="304"/>
      <c r="TNY30" s="304"/>
      <c r="TNZ30" s="304"/>
      <c r="TOA30" s="304"/>
      <c r="TOB30" s="304"/>
      <c r="TOC30" s="304"/>
      <c r="TOD30" s="304"/>
      <c r="TOE30" s="304"/>
      <c r="TOF30" s="304"/>
      <c r="TOG30" s="304"/>
      <c r="TOH30" s="304"/>
      <c r="TOI30" s="304"/>
      <c r="TOJ30" s="304"/>
      <c r="TOK30" s="304"/>
      <c r="TOL30" s="304"/>
      <c r="TOM30" s="304"/>
      <c r="TON30" s="304"/>
      <c r="TOO30" s="304"/>
      <c r="TOP30" s="304"/>
      <c r="TOQ30" s="304"/>
      <c r="TOR30" s="304"/>
      <c r="TOS30" s="304"/>
      <c r="TOT30" s="304"/>
      <c r="TOU30" s="304"/>
      <c r="TOV30" s="304"/>
      <c r="TOW30" s="304"/>
      <c r="TOX30" s="304"/>
      <c r="TOY30" s="304"/>
      <c r="TOZ30" s="304"/>
      <c r="TPA30" s="304"/>
      <c r="TPB30" s="304"/>
      <c r="TPC30" s="304"/>
      <c r="TPD30" s="304"/>
      <c r="TPE30" s="304"/>
      <c r="TPF30" s="304"/>
      <c r="TPG30" s="304"/>
      <c r="TPH30" s="304"/>
      <c r="TPI30" s="304"/>
      <c r="TPJ30" s="304"/>
      <c r="TPK30" s="304"/>
      <c r="TPL30" s="304"/>
      <c r="TPM30" s="304"/>
      <c r="TPN30" s="304"/>
      <c r="TPO30" s="304"/>
      <c r="TPP30" s="304"/>
      <c r="TPQ30" s="304"/>
      <c r="TPR30" s="304"/>
      <c r="TPS30" s="304"/>
      <c r="TPT30" s="304"/>
      <c r="TPU30" s="304"/>
      <c r="TPV30" s="304"/>
      <c r="TPW30" s="304"/>
      <c r="TPX30" s="304"/>
      <c r="TPY30" s="304"/>
      <c r="TPZ30" s="304"/>
      <c r="TQA30" s="304"/>
      <c r="TQB30" s="304"/>
      <c r="TQC30" s="304"/>
      <c r="TQD30" s="304"/>
      <c r="TQE30" s="304"/>
      <c r="TQF30" s="304"/>
      <c r="TQG30" s="304"/>
      <c r="TQH30" s="304"/>
      <c r="TQI30" s="304"/>
      <c r="TQJ30" s="304"/>
      <c r="TQK30" s="304"/>
      <c r="TQL30" s="304"/>
      <c r="TQM30" s="304"/>
      <c r="TQN30" s="304"/>
      <c r="TQO30" s="304"/>
      <c r="TQP30" s="304"/>
      <c r="TQQ30" s="304"/>
      <c r="TQR30" s="304"/>
      <c r="TQS30" s="304"/>
      <c r="TQT30" s="304"/>
      <c r="TQU30" s="304"/>
      <c r="TQV30" s="304"/>
      <c r="TQW30" s="304"/>
      <c r="TQX30" s="304"/>
      <c r="TQY30" s="304"/>
      <c r="TQZ30" s="304"/>
      <c r="TRA30" s="304"/>
      <c r="TRB30" s="304"/>
      <c r="TRC30" s="304"/>
      <c r="TRD30" s="304"/>
      <c r="TRE30" s="304"/>
      <c r="TRF30" s="304"/>
      <c r="TRG30" s="304"/>
      <c r="TRH30" s="304"/>
      <c r="TRI30" s="304"/>
      <c r="TRJ30" s="304"/>
      <c r="TRK30" s="304"/>
      <c r="TRL30" s="304"/>
      <c r="TRM30" s="304"/>
      <c r="TRN30" s="304"/>
      <c r="TRO30" s="304"/>
      <c r="TRP30" s="304"/>
      <c r="TRQ30" s="304"/>
      <c r="TRR30" s="304"/>
      <c r="TRS30" s="304"/>
      <c r="TRT30" s="304"/>
      <c r="TRU30" s="304"/>
      <c r="TRV30" s="304"/>
      <c r="TRW30" s="304"/>
      <c r="TRX30" s="304"/>
      <c r="TRY30" s="304"/>
      <c r="TRZ30" s="304"/>
      <c r="TSA30" s="304"/>
      <c r="TSB30" s="304"/>
      <c r="TSC30" s="304"/>
      <c r="TSD30" s="304"/>
      <c r="TSE30" s="304"/>
      <c r="TSF30" s="304"/>
      <c r="TSG30" s="304"/>
      <c r="TSH30" s="304"/>
      <c r="TSI30" s="304"/>
      <c r="TSJ30" s="304"/>
      <c r="TSK30" s="304"/>
      <c r="TSL30" s="304"/>
      <c r="TSM30" s="304"/>
      <c r="TSN30" s="304"/>
      <c r="TSO30" s="304"/>
      <c r="TSP30" s="304"/>
      <c r="TSQ30" s="304"/>
      <c r="TSR30" s="304"/>
      <c r="TSS30" s="304"/>
      <c r="TST30" s="304"/>
      <c r="TSU30" s="304"/>
      <c r="TSV30" s="304"/>
      <c r="TSW30" s="304"/>
      <c r="TSX30" s="304"/>
      <c r="TSY30" s="304"/>
      <c r="TSZ30" s="304"/>
      <c r="TTA30" s="304"/>
      <c r="TTB30" s="304"/>
      <c r="TTC30" s="304"/>
      <c r="TTD30" s="304"/>
      <c r="TTE30" s="304"/>
      <c r="TTF30" s="304"/>
      <c r="TTG30" s="304"/>
      <c r="TTH30" s="304"/>
      <c r="TTI30" s="304"/>
      <c r="TTJ30" s="304"/>
      <c r="TTK30" s="304"/>
      <c r="TTL30" s="304"/>
      <c r="TTM30" s="304"/>
      <c r="TTN30" s="304"/>
      <c r="TTO30" s="304"/>
      <c r="TTP30" s="304"/>
      <c r="TTQ30" s="304"/>
      <c r="TTR30" s="304"/>
      <c r="TTS30" s="304"/>
      <c r="TTT30" s="304"/>
      <c r="TTU30" s="304"/>
      <c r="TTV30" s="304"/>
      <c r="TTW30" s="304"/>
      <c r="TTX30" s="304"/>
      <c r="TTY30" s="304"/>
      <c r="TTZ30" s="304"/>
      <c r="TUA30" s="304"/>
      <c r="TUB30" s="304"/>
      <c r="TUC30" s="304"/>
      <c r="TUD30" s="304"/>
      <c r="TUE30" s="304"/>
      <c r="TUF30" s="304"/>
      <c r="TUG30" s="304"/>
      <c r="TUH30" s="304"/>
      <c r="TUI30" s="304"/>
      <c r="TUJ30" s="304"/>
      <c r="TUK30" s="304"/>
      <c r="TUL30" s="304"/>
      <c r="TUM30" s="304"/>
      <c r="TUN30" s="304"/>
      <c r="TUO30" s="304"/>
      <c r="TUP30" s="304"/>
      <c r="TUQ30" s="304"/>
      <c r="TUR30" s="304"/>
      <c r="TUS30" s="304"/>
      <c r="TUT30" s="304"/>
      <c r="TUU30" s="304"/>
      <c r="TUV30" s="304"/>
      <c r="TUW30" s="304"/>
      <c r="TUX30" s="304"/>
      <c r="TUY30" s="304"/>
      <c r="TUZ30" s="304"/>
      <c r="TVA30" s="304"/>
      <c r="TVB30" s="304"/>
      <c r="TVC30" s="304"/>
      <c r="TVD30" s="304"/>
      <c r="TVE30" s="304"/>
      <c r="TVF30" s="304"/>
      <c r="TVG30" s="304"/>
      <c r="TVH30" s="304"/>
      <c r="TVI30" s="304"/>
      <c r="TVJ30" s="304"/>
      <c r="TVK30" s="304"/>
      <c r="TVL30" s="304"/>
      <c r="TVM30" s="304"/>
      <c r="TVN30" s="304"/>
      <c r="TVO30" s="304"/>
      <c r="TVP30" s="304"/>
      <c r="TVQ30" s="304"/>
      <c r="TVR30" s="304"/>
      <c r="TVS30" s="304"/>
      <c r="TVT30" s="304"/>
      <c r="TVU30" s="304"/>
      <c r="TVV30" s="304"/>
      <c r="TVW30" s="304"/>
      <c r="TVX30" s="304"/>
      <c r="TVY30" s="304"/>
      <c r="TVZ30" s="304"/>
      <c r="TWA30" s="304"/>
      <c r="TWB30" s="304"/>
      <c r="TWC30" s="304"/>
      <c r="TWD30" s="304"/>
      <c r="TWE30" s="304"/>
      <c r="TWF30" s="304"/>
      <c r="TWG30" s="304"/>
      <c r="TWH30" s="304"/>
      <c r="TWI30" s="304"/>
      <c r="TWJ30" s="304"/>
      <c r="TWK30" s="304"/>
      <c r="TWL30" s="304"/>
      <c r="TWM30" s="304"/>
      <c r="TWN30" s="304"/>
      <c r="TWO30" s="304"/>
      <c r="TWP30" s="304"/>
      <c r="TWQ30" s="304"/>
      <c r="TWR30" s="304"/>
      <c r="TWS30" s="304"/>
      <c r="TWT30" s="304"/>
      <c r="TWU30" s="304"/>
      <c r="TWV30" s="304"/>
      <c r="TWW30" s="304"/>
      <c r="TWX30" s="304"/>
      <c r="TWY30" s="304"/>
      <c r="TWZ30" s="304"/>
      <c r="TXA30" s="304"/>
      <c r="TXB30" s="304"/>
      <c r="TXC30" s="304"/>
      <c r="TXD30" s="304"/>
      <c r="TXE30" s="304"/>
      <c r="TXF30" s="304"/>
      <c r="TXG30" s="304"/>
      <c r="TXH30" s="304"/>
      <c r="TXI30" s="304"/>
      <c r="TXJ30" s="304"/>
      <c r="TXK30" s="304"/>
      <c r="TXL30" s="304"/>
      <c r="TXM30" s="304"/>
      <c r="TXN30" s="304"/>
      <c r="TXO30" s="304"/>
      <c r="TXP30" s="304"/>
      <c r="TXQ30" s="304"/>
      <c r="TXR30" s="304"/>
      <c r="TXS30" s="304"/>
      <c r="TXT30" s="304"/>
      <c r="TXU30" s="304"/>
      <c r="TXV30" s="304"/>
      <c r="TXW30" s="304"/>
      <c r="TXX30" s="304"/>
      <c r="TXY30" s="304"/>
      <c r="TXZ30" s="304"/>
      <c r="TYA30" s="304"/>
      <c r="TYB30" s="304"/>
      <c r="TYC30" s="304"/>
      <c r="TYD30" s="304"/>
      <c r="TYE30" s="304"/>
      <c r="TYF30" s="304"/>
      <c r="TYG30" s="304"/>
      <c r="TYH30" s="304"/>
      <c r="TYI30" s="304"/>
      <c r="TYJ30" s="304"/>
      <c r="TYK30" s="304"/>
      <c r="TYL30" s="304"/>
      <c r="TYM30" s="304"/>
      <c r="TYN30" s="304"/>
      <c r="TYO30" s="304"/>
      <c r="TYP30" s="304"/>
      <c r="TYQ30" s="304"/>
      <c r="TYR30" s="304"/>
      <c r="TYS30" s="304"/>
      <c r="TYT30" s="304"/>
      <c r="TYU30" s="304"/>
      <c r="TYV30" s="304"/>
      <c r="TYW30" s="304"/>
      <c r="TYX30" s="304"/>
      <c r="TYY30" s="304"/>
      <c r="TYZ30" s="304"/>
      <c r="TZA30" s="304"/>
      <c r="TZB30" s="304"/>
      <c r="TZC30" s="304"/>
      <c r="TZD30" s="304"/>
      <c r="TZE30" s="304"/>
      <c r="TZF30" s="304"/>
      <c r="TZG30" s="304"/>
      <c r="TZH30" s="304"/>
      <c r="TZI30" s="304"/>
      <c r="TZJ30" s="304"/>
      <c r="TZK30" s="304"/>
      <c r="TZL30" s="304"/>
      <c r="TZM30" s="304"/>
      <c r="TZN30" s="304"/>
      <c r="TZO30" s="304"/>
      <c r="TZP30" s="304"/>
      <c r="TZQ30" s="304"/>
      <c r="TZR30" s="304"/>
      <c r="TZS30" s="304"/>
      <c r="TZT30" s="304"/>
      <c r="TZU30" s="304"/>
      <c r="TZV30" s="304"/>
      <c r="TZW30" s="304"/>
      <c r="TZX30" s="304"/>
      <c r="TZY30" s="304"/>
      <c r="TZZ30" s="304"/>
      <c r="UAA30" s="304"/>
      <c r="UAB30" s="304"/>
      <c r="UAC30" s="304"/>
      <c r="UAD30" s="304"/>
      <c r="UAE30" s="304"/>
      <c r="UAF30" s="304"/>
      <c r="UAG30" s="304"/>
      <c r="UAH30" s="304"/>
      <c r="UAI30" s="304"/>
      <c r="UAJ30" s="304"/>
      <c r="UAK30" s="304"/>
      <c r="UAL30" s="304"/>
      <c r="UAM30" s="304"/>
      <c r="UAN30" s="304"/>
      <c r="UAO30" s="304"/>
      <c r="UAP30" s="304"/>
      <c r="UAQ30" s="304"/>
      <c r="UAR30" s="304"/>
      <c r="UAS30" s="304"/>
      <c r="UAT30" s="304"/>
      <c r="UAU30" s="304"/>
      <c r="UAV30" s="304"/>
      <c r="UAW30" s="304"/>
      <c r="UAX30" s="304"/>
      <c r="UAY30" s="304"/>
      <c r="UAZ30" s="304"/>
      <c r="UBA30" s="304"/>
      <c r="UBB30" s="304"/>
      <c r="UBC30" s="304"/>
      <c r="UBD30" s="304"/>
      <c r="UBE30" s="304"/>
      <c r="UBF30" s="304"/>
      <c r="UBG30" s="304"/>
      <c r="UBH30" s="304"/>
      <c r="UBI30" s="304"/>
      <c r="UBJ30" s="304"/>
      <c r="UBK30" s="304"/>
      <c r="UBL30" s="304"/>
      <c r="UBM30" s="304"/>
      <c r="UBN30" s="304"/>
      <c r="UBO30" s="304"/>
      <c r="UBP30" s="304"/>
      <c r="UBQ30" s="304"/>
      <c r="UBR30" s="304"/>
      <c r="UBS30" s="304"/>
      <c r="UBT30" s="304"/>
      <c r="UBU30" s="304"/>
      <c r="UBV30" s="304"/>
      <c r="UBW30" s="304"/>
      <c r="UBX30" s="304"/>
      <c r="UBY30" s="304"/>
      <c r="UBZ30" s="304"/>
      <c r="UCA30" s="304"/>
      <c r="UCB30" s="304"/>
      <c r="UCC30" s="304"/>
      <c r="UCD30" s="304"/>
      <c r="UCE30" s="304"/>
      <c r="UCF30" s="304"/>
      <c r="UCG30" s="304"/>
      <c r="UCH30" s="304"/>
      <c r="UCI30" s="304"/>
      <c r="UCJ30" s="304"/>
      <c r="UCK30" s="304"/>
      <c r="UCL30" s="304"/>
      <c r="UCM30" s="304"/>
      <c r="UCN30" s="304"/>
      <c r="UCO30" s="304"/>
      <c r="UCP30" s="304"/>
      <c r="UCQ30" s="304"/>
      <c r="UCR30" s="304"/>
      <c r="UCS30" s="304"/>
      <c r="UCT30" s="304"/>
      <c r="UCU30" s="304"/>
      <c r="UCV30" s="304"/>
      <c r="UCW30" s="304"/>
      <c r="UCX30" s="304"/>
      <c r="UCY30" s="304"/>
      <c r="UCZ30" s="304"/>
      <c r="UDA30" s="304"/>
      <c r="UDB30" s="304"/>
      <c r="UDC30" s="304"/>
      <c r="UDD30" s="304"/>
      <c r="UDE30" s="304"/>
      <c r="UDF30" s="304"/>
      <c r="UDG30" s="304"/>
      <c r="UDH30" s="304"/>
      <c r="UDI30" s="304"/>
      <c r="UDJ30" s="304"/>
      <c r="UDK30" s="304"/>
      <c r="UDL30" s="304"/>
      <c r="UDM30" s="304"/>
      <c r="UDN30" s="304"/>
      <c r="UDO30" s="304"/>
      <c r="UDP30" s="304"/>
      <c r="UDQ30" s="304"/>
      <c r="UDR30" s="304"/>
      <c r="UDS30" s="304"/>
      <c r="UDT30" s="304"/>
      <c r="UDU30" s="304"/>
      <c r="UDV30" s="304"/>
      <c r="UDW30" s="304"/>
      <c r="UDX30" s="304"/>
      <c r="UDY30" s="304"/>
      <c r="UDZ30" s="304"/>
      <c r="UEA30" s="304"/>
      <c r="UEB30" s="304"/>
      <c r="UEC30" s="304"/>
      <c r="UED30" s="304"/>
      <c r="UEE30" s="304"/>
      <c r="UEF30" s="304"/>
      <c r="UEG30" s="304"/>
      <c r="UEH30" s="304"/>
      <c r="UEI30" s="304"/>
      <c r="UEJ30" s="304"/>
      <c r="UEK30" s="304"/>
      <c r="UEL30" s="304"/>
      <c r="UEM30" s="304"/>
      <c r="UEN30" s="304"/>
      <c r="UEO30" s="304"/>
      <c r="UEP30" s="304"/>
      <c r="UEQ30" s="304"/>
      <c r="UER30" s="304"/>
      <c r="UES30" s="304"/>
      <c r="UET30" s="304"/>
      <c r="UEU30" s="304"/>
      <c r="UEV30" s="304"/>
      <c r="UEW30" s="304"/>
      <c r="UEX30" s="304"/>
      <c r="UEY30" s="304"/>
      <c r="UEZ30" s="304"/>
      <c r="UFA30" s="304"/>
      <c r="UFB30" s="304"/>
      <c r="UFC30" s="304"/>
      <c r="UFD30" s="304"/>
      <c r="UFE30" s="304"/>
      <c r="UFF30" s="304"/>
      <c r="UFG30" s="304"/>
      <c r="UFH30" s="304"/>
      <c r="UFI30" s="304"/>
      <c r="UFJ30" s="304"/>
      <c r="UFK30" s="304"/>
      <c r="UFL30" s="304"/>
      <c r="UFM30" s="304"/>
      <c r="UFN30" s="304"/>
      <c r="UFO30" s="304"/>
      <c r="UFP30" s="304"/>
      <c r="UFQ30" s="304"/>
      <c r="UFR30" s="304"/>
      <c r="UFS30" s="304"/>
      <c r="UFT30" s="304"/>
      <c r="UFU30" s="304"/>
      <c r="UFV30" s="304"/>
      <c r="UFW30" s="304"/>
      <c r="UFX30" s="304"/>
      <c r="UFY30" s="304"/>
      <c r="UFZ30" s="304"/>
      <c r="UGA30" s="304"/>
      <c r="UGB30" s="304"/>
      <c r="UGC30" s="304"/>
      <c r="UGD30" s="304"/>
      <c r="UGE30" s="304"/>
      <c r="UGF30" s="304"/>
      <c r="UGG30" s="304"/>
      <c r="UGH30" s="304"/>
      <c r="UGI30" s="304"/>
      <c r="UGJ30" s="304"/>
      <c r="UGK30" s="304"/>
      <c r="UGL30" s="304"/>
      <c r="UGM30" s="304"/>
      <c r="UGN30" s="304"/>
      <c r="UGO30" s="304"/>
      <c r="UGP30" s="304"/>
      <c r="UGQ30" s="304"/>
      <c r="UGR30" s="304"/>
      <c r="UGS30" s="304"/>
      <c r="UGT30" s="304"/>
      <c r="UGU30" s="304"/>
      <c r="UGV30" s="304"/>
      <c r="UGW30" s="304"/>
      <c r="UGX30" s="304"/>
      <c r="UGY30" s="304"/>
      <c r="UGZ30" s="304"/>
      <c r="UHA30" s="304"/>
      <c r="UHB30" s="304"/>
      <c r="UHC30" s="304"/>
      <c r="UHD30" s="304"/>
      <c r="UHE30" s="304"/>
      <c r="UHF30" s="304"/>
      <c r="UHG30" s="304"/>
      <c r="UHH30" s="304"/>
      <c r="UHI30" s="304"/>
      <c r="UHJ30" s="304"/>
      <c r="UHK30" s="304"/>
      <c r="UHL30" s="304"/>
      <c r="UHM30" s="304"/>
      <c r="UHN30" s="304"/>
      <c r="UHO30" s="304"/>
      <c r="UHP30" s="304"/>
      <c r="UHQ30" s="304"/>
      <c r="UHR30" s="304"/>
      <c r="UHS30" s="304"/>
      <c r="UHT30" s="304"/>
      <c r="UHU30" s="304"/>
      <c r="UHV30" s="304"/>
      <c r="UHW30" s="304"/>
      <c r="UHX30" s="304"/>
      <c r="UHY30" s="304"/>
      <c r="UHZ30" s="304"/>
      <c r="UIA30" s="304"/>
      <c r="UIB30" s="304"/>
      <c r="UIC30" s="304"/>
      <c r="UID30" s="304"/>
      <c r="UIE30" s="304"/>
      <c r="UIF30" s="304"/>
      <c r="UIG30" s="304"/>
      <c r="UIH30" s="304"/>
      <c r="UII30" s="304"/>
      <c r="UIJ30" s="304"/>
      <c r="UIK30" s="304"/>
      <c r="UIL30" s="304"/>
      <c r="UIM30" s="304"/>
      <c r="UIN30" s="304"/>
      <c r="UIO30" s="304"/>
      <c r="UIP30" s="304"/>
      <c r="UIQ30" s="304"/>
      <c r="UIR30" s="304"/>
      <c r="UIS30" s="304"/>
      <c r="UIT30" s="304"/>
      <c r="UIU30" s="304"/>
      <c r="UIV30" s="304"/>
      <c r="UIW30" s="304"/>
      <c r="UIX30" s="304"/>
      <c r="UIY30" s="304"/>
      <c r="UIZ30" s="304"/>
      <c r="UJA30" s="304"/>
      <c r="UJB30" s="304"/>
      <c r="UJC30" s="304"/>
      <c r="UJD30" s="304"/>
      <c r="UJE30" s="304"/>
      <c r="UJF30" s="304"/>
      <c r="UJG30" s="304"/>
      <c r="UJH30" s="304"/>
      <c r="UJI30" s="304"/>
      <c r="UJJ30" s="304"/>
      <c r="UJK30" s="304"/>
      <c r="UJL30" s="304"/>
      <c r="UJM30" s="304"/>
      <c r="UJN30" s="304"/>
      <c r="UJO30" s="304"/>
      <c r="UJP30" s="304"/>
      <c r="UJQ30" s="304"/>
      <c r="UJR30" s="304"/>
      <c r="UJS30" s="304"/>
      <c r="UJT30" s="304"/>
      <c r="UJU30" s="304"/>
      <c r="UJV30" s="304"/>
      <c r="UJW30" s="304"/>
      <c r="UJX30" s="304"/>
      <c r="UJY30" s="304"/>
      <c r="UJZ30" s="304"/>
      <c r="UKA30" s="304"/>
      <c r="UKB30" s="304"/>
      <c r="UKC30" s="304"/>
      <c r="UKD30" s="304"/>
      <c r="UKE30" s="304"/>
      <c r="UKF30" s="304"/>
      <c r="UKG30" s="304"/>
      <c r="UKH30" s="304"/>
      <c r="UKI30" s="304"/>
      <c r="UKJ30" s="304"/>
      <c r="UKK30" s="304"/>
      <c r="UKL30" s="304"/>
      <c r="UKM30" s="304"/>
      <c r="UKN30" s="304"/>
      <c r="UKO30" s="304"/>
      <c r="UKP30" s="304"/>
      <c r="UKQ30" s="304"/>
      <c r="UKR30" s="304"/>
      <c r="UKS30" s="304"/>
      <c r="UKT30" s="304"/>
      <c r="UKU30" s="304"/>
      <c r="UKV30" s="304"/>
      <c r="UKW30" s="304"/>
      <c r="UKX30" s="304"/>
      <c r="UKY30" s="304"/>
      <c r="UKZ30" s="304"/>
      <c r="ULA30" s="304"/>
      <c r="ULB30" s="304"/>
      <c r="ULC30" s="304"/>
      <c r="ULD30" s="304"/>
      <c r="ULE30" s="304"/>
      <c r="ULF30" s="304"/>
      <c r="ULG30" s="304"/>
      <c r="ULH30" s="304"/>
      <c r="ULI30" s="304"/>
      <c r="ULJ30" s="304"/>
      <c r="ULK30" s="304"/>
      <c r="ULL30" s="304"/>
      <c r="ULM30" s="304"/>
      <c r="ULN30" s="304"/>
      <c r="ULO30" s="304"/>
      <c r="ULP30" s="304"/>
      <c r="ULQ30" s="304"/>
      <c r="ULR30" s="304"/>
      <c r="ULS30" s="304"/>
      <c r="ULT30" s="304"/>
      <c r="ULU30" s="304"/>
      <c r="ULV30" s="304"/>
      <c r="ULW30" s="304"/>
      <c r="ULX30" s="304"/>
      <c r="ULY30" s="304"/>
      <c r="ULZ30" s="304"/>
      <c r="UMA30" s="304"/>
      <c r="UMB30" s="304"/>
      <c r="UMC30" s="304"/>
      <c r="UMD30" s="304"/>
      <c r="UME30" s="304"/>
      <c r="UMF30" s="304"/>
      <c r="UMG30" s="304"/>
      <c r="UMH30" s="304"/>
      <c r="UMI30" s="304"/>
      <c r="UMJ30" s="304"/>
      <c r="UMK30" s="304"/>
      <c r="UML30" s="304"/>
      <c r="UMM30" s="304"/>
      <c r="UMN30" s="304"/>
      <c r="UMO30" s="304"/>
      <c r="UMP30" s="304"/>
      <c r="UMQ30" s="304"/>
      <c r="UMR30" s="304"/>
      <c r="UMS30" s="304"/>
      <c r="UMT30" s="304"/>
      <c r="UMU30" s="304"/>
      <c r="UMV30" s="304"/>
      <c r="UMW30" s="304"/>
      <c r="UMX30" s="304"/>
      <c r="UMY30" s="304"/>
      <c r="UMZ30" s="304"/>
      <c r="UNA30" s="304"/>
      <c r="UNB30" s="304"/>
      <c r="UNC30" s="304"/>
      <c r="UND30" s="304"/>
      <c r="UNE30" s="304"/>
      <c r="UNF30" s="304"/>
      <c r="UNG30" s="304"/>
      <c r="UNH30" s="304"/>
      <c r="UNI30" s="304"/>
      <c r="UNJ30" s="304"/>
      <c r="UNK30" s="304"/>
      <c r="UNL30" s="304"/>
      <c r="UNM30" s="304"/>
      <c r="UNN30" s="304"/>
      <c r="UNO30" s="304"/>
      <c r="UNP30" s="304"/>
      <c r="UNQ30" s="304"/>
      <c r="UNR30" s="304"/>
      <c r="UNS30" s="304"/>
      <c r="UNT30" s="304"/>
      <c r="UNU30" s="304"/>
      <c r="UNV30" s="304"/>
      <c r="UNW30" s="304"/>
      <c r="UNX30" s="304"/>
      <c r="UNY30" s="304"/>
      <c r="UNZ30" s="304"/>
      <c r="UOA30" s="304"/>
      <c r="UOB30" s="304"/>
      <c r="UOC30" s="304"/>
      <c r="UOD30" s="304"/>
      <c r="UOE30" s="304"/>
      <c r="UOF30" s="304"/>
      <c r="UOG30" s="304"/>
      <c r="UOH30" s="304"/>
      <c r="UOI30" s="304"/>
      <c r="UOJ30" s="304"/>
      <c r="UOK30" s="304"/>
      <c r="UOL30" s="304"/>
      <c r="UOM30" s="304"/>
      <c r="UON30" s="304"/>
      <c r="UOO30" s="304"/>
      <c r="UOP30" s="304"/>
      <c r="UOQ30" s="304"/>
      <c r="UOR30" s="304"/>
      <c r="UOS30" s="304"/>
      <c r="UOT30" s="304"/>
      <c r="UOU30" s="304"/>
      <c r="UOV30" s="304"/>
      <c r="UOW30" s="304"/>
      <c r="UOX30" s="304"/>
      <c r="UOY30" s="304"/>
      <c r="UOZ30" s="304"/>
      <c r="UPA30" s="304"/>
      <c r="UPB30" s="304"/>
      <c r="UPC30" s="304"/>
      <c r="UPD30" s="304"/>
      <c r="UPE30" s="304"/>
      <c r="UPF30" s="304"/>
      <c r="UPG30" s="304"/>
      <c r="UPH30" s="304"/>
      <c r="UPI30" s="304"/>
      <c r="UPJ30" s="304"/>
      <c r="UPK30" s="304"/>
      <c r="UPL30" s="304"/>
      <c r="UPM30" s="304"/>
      <c r="UPN30" s="304"/>
      <c r="UPO30" s="304"/>
      <c r="UPP30" s="304"/>
      <c r="UPQ30" s="304"/>
      <c r="UPR30" s="304"/>
      <c r="UPS30" s="304"/>
      <c r="UPT30" s="304"/>
      <c r="UPU30" s="304"/>
      <c r="UPV30" s="304"/>
      <c r="UPW30" s="304"/>
      <c r="UPX30" s="304"/>
      <c r="UPY30" s="304"/>
      <c r="UPZ30" s="304"/>
      <c r="UQA30" s="304"/>
      <c r="UQB30" s="304"/>
      <c r="UQC30" s="304"/>
      <c r="UQD30" s="304"/>
      <c r="UQE30" s="304"/>
      <c r="UQF30" s="304"/>
      <c r="UQG30" s="304"/>
      <c r="UQH30" s="304"/>
      <c r="UQI30" s="304"/>
      <c r="UQJ30" s="304"/>
      <c r="UQK30" s="304"/>
      <c r="UQL30" s="304"/>
      <c r="UQM30" s="304"/>
      <c r="UQN30" s="304"/>
      <c r="UQO30" s="304"/>
      <c r="UQP30" s="304"/>
      <c r="UQQ30" s="304"/>
      <c r="UQR30" s="304"/>
      <c r="UQS30" s="304"/>
      <c r="UQT30" s="304"/>
      <c r="UQU30" s="304"/>
      <c r="UQV30" s="304"/>
      <c r="UQW30" s="304"/>
      <c r="UQX30" s="304"/>
      <c r="UQY30" s="304"/>
      <c r="UQZ30" s="304"/>
      <c r="URA30" s="304"/>
      <c r="URB30" s="304"/>
      <c r="URC30" s="304"/>
      <c r="URD30" s="304"/>
      <c r="URE30" s="304"/>
      <c r="URF30" s="304"/>
      <c r="URG30" s="304"/>
      <c r="URH30" s="304"/>
      <c r="URI30" s="304"/>
      <c r="URJ30" s="304"/>
      <c r="URK30" s="304"/>
      <c r="URL30" s="304"/>
      <c r="URM30" s="304"/>
      <c r="URN30" s="304"/>
      <c r="URO30" s="304"/>
      <c r="URP30" s="304"/>
      <c r="URQ30" s="304"/>
      <c r="URR30" s="304"/>
      <c r="URS30" s="304"/>
      <c r="URT30" s="304"/>
      <c r="URU30" s="304"/>
      <c r="URV30" s="304"/>
      <c r="URW30" s="304"/>
      <c r="URX30" s="304"/>
      <c r="URY30" s="304"/>
      <c r="URZ30" s="304"/>
      <c r="USA30" s="304"/>
      <c r="USB30" s="304"/>
      <c r="USC30" s="304"/>
      <c r="USD30" s="304"/>
      <c r="USE30" s="304"/>
      <c r="USF30" s="304"/>
      <c r="USG30" s="304"/>
      <c r="USH30" s="304"/>
      <c r="USI30" s="304"/>
      <c r="USJ30" s="304"/>
      <c r="USK30" s="304"/>
      <c r="USL30" s="304"/>
      <c r="USM30" s="304"/>
      <c r="USN30" s="304"/>
      <c r="USO30" s="304"/>
      <c r="USP30" s="304"/>
      <c r="USQ30" s="304"/>
      <c r="USR30" s="304"/>
      <c r="USS30" s="304"/>
      <c r="UST30" s="304"/>
      <c r="USU30" s="304"/>
      <c r="USV30" s="304"/>
      <c r="USW30" s="304"/>
      <c r="USX30" s="304"/>
      <c r="USY30" s="304"/>
      <c r="USZ30" s="304"/>
      <c r="UTA30" s="304"/>
      <c r="UTB30" s="304"/>
      <c r="UTC30" s="304"/>
      <c r="UTD30" s="304"/>
      <c r="UTE30" s="304"/>
      <c r="UTF30" s="304"/>
      <c r="UTG30" s="304"/>
      <c r="UTH30" s="304"/>
      <c r="UTI30" s="304"/>
      <c r="UTJ30" s="304"/>
      <c r="UTK30" s="304"/>
      <c r="UTL30" s="304"/>
      <c r="UTM30" s="304"/>
      <c r="UTN30" s="304"/>
      <c r="UTO30" s="304"/>
      <c r="UTP30" s="304"/>
      <c r="UTQ30" s="304"/>
      <c r="UTR30" s="304"/>
      <c r="UTS30" s="304"/>
      <c r="UTT30" s="304"/>
      <c r="UTU30" s="304"/>
      <c r="UTV30" s="304"/>
      <c r="UTW30" s="304"/>
      <c r="UTX30" s="304"/>
      <c r="UTY30" s="304"/>
      <c r="UTZ30" s="304"/>
      <c r="UUA30" s="304"/>
      <c r="UUB30" s="304"/>
      <c r="UUC30" s="304"/>
      <c r="UUD30" s="304"/>
      <c r="UUE30" s="304"/>
      <c r="UUF30" s="304"/>
      <c r="UUG30" s="304"/>
      <c r="UUH30" s="304"/>
      <c r="UUI30" s="304"/>
      <c r="UUJ30" s="304"/>
      <c r="UUK30" s="304"/>
      <c r="UUL30" s="304"/>
      <c r="UUM30" s="304"/>
      <c r="UUN30" s="304"/>
      <c r="UUO30" s="304"/>
      <c r="UUP30" s="304"/>
      <c r="UUQ30" s="304"/>
      <c r="UUR30" s="304"/>
      <c r="UUS30" s="304"/>
      <c r="UUT30" s="304"/>
      <c r="UUU30" s="304"/>
      <c r="UUV30" s="304"/>
      <c r="UUW30" s="304"/>
      <c r="UUX30" s="304"/>
      <c r="UUY30" s="304"/>
      <c r="UUZ30" s="304"/>
      <c r="UVA30" s="304"/>
      <c r="UVB30" s="304"/>
      <c r="UVC30" s="304"/>
      <c r="UVD30" s="304"/>
      <c r="UVE30" s="304"/>
      <c r="UVF30" s="304"/>
      <c r="UVG30" s="304"/>
      <c r="UVH30" s="304"/>
      <c r="UVI30" s="304"/>
      <c r="UVJ30" s="304"/>
      <c r="UVK30" s="304"/>
      <c r="UVL30" s="304"/>
      <c r="UVM30" s="304"/>
      <c r="UVN30" s="304"/>
      <c r="UVO30" s="304"/>
      <c r="UVP30" s="304"/>
      <c r="UVQ30" s="304"/>
      <c r="UVR30" s="304"/>
      <c r="UVS30" s="304"/>
      <c r="UVT30" s="304"/>
      <c r="UVU30" s="304"/>
      <c r="UVV30" s="304"/>
      <c r="UVW30" s="304"/>
      <c r="UVX30" s="304"/>
      <c r="UVY30" s="304"/>
      <c r="UVZ30" s="304"/>
      <c r="UWA30" s="304"/>
      <c r="UWB30" s="304"/>
      <c r="UWC30" s="304"/>
      <c r="UWD30" s="304"/>
      <c r="UWE30" s="304"/>
      <c r="UWF30" s="304"/>
      <c r="UWG30" s="304"/>
      <c r="UWH30" s="304"/>
      <c r="UWI30" s="304"/>
      <c r="UWJ30" s="304"/>
      <c r="UWK30" s="304"/>
      <c r="UWL30" s="304"/>
      <c r="UWM30" s="304"/>
      <c r="UWN30" s="304"/>
      <c r="UWO30" s="304"/>
      <c r="UWP30" s="304"/>
      <c r="UWQ30" s="304"/>
      <c r="UWR30" s="304"/>
      <c r="UWS30" s="304"/>
      <c r="UWT30" s="304"/>
      <c r="UWU30" s="304"/>
      <c r="UWV30" s="304"/>
      <c r="UWW30" s="304"/>
      <c r="UWX30" s="304"/>
      <c r="UWY30" s="304"/>
      <c r="UWZ30" s="304"/>
      <c r="UXA30" s="304"/>
      <c r="UXB30" s="304"/>
      <c r="UXC30" s="304"/>
      <c r="UXD30" s="304"/>
      <c r="UXE30" s="304"/>
      <c r="UXF30" s="304"/>
      <c r="UXG30" s="304"/>
      <c r="UXH30" s="304"/>
      <c r="UXI30" s="304"/>
      <c r="UXJ30" s="304"/>
      <c r="UXK30" s="304"/>
      <c r="UXL30" s="304"/>
      <c r="UXM30" s="304"/>
      <c r="UXN30" s="304"/>
      <c r="UXO30" s="304"/>
      <c r="UXP30" s="304"/>
      <c r="UXQ30" s="304"/>
      <c r="UXR30" s="304"/>
      <c r="UXS30" s="304"/>
      <c r="UXT30" s="304"/>
      <c r="UXU30" s="304"/>
      <c r="UXV30" s="304"/>
      <c r="UXW30" s="304"/>
      <c r="UXX30" s="304"/>
      <c r="UXY30" s="304"/>
      <c r="UXZ30" s="304"/>
      <c r="UYA30" s="304"/>
      <c r="UYB30" s="304"/>
      <c r="UYC30" s="304"/>
      <c r="UYD30" s="304"/>
      <c r="UYE30" s="304"/>
      <c r="UYF30" s="304"/>
      <c r="UYG30" s="304"/>
      <c r="UYH30" s="304"/>
      <c r="UYI30" s="304"/>
      <c r="UYJ30" s="304"/>
      <c r="UYK30" s="304"/>
      <c r="UYL30" s="304"/>
      <c r="UYM30" s="304"/>
      <c r="UYN30" s="304"/>
      <c r="UYO30" s="304"/>
      <c r="UYP30" s="304"/>
      <c r="UYQ30" s="304"/>
      <c r="UYR30" s="304"/>
      <c r="UYS30" s="304"/>
      <c r="UYT30" s="304"/>
      <c r="UYU30" s="304"/>
      <c r="UYV30" s="304"/>
      <c r="UYW30" s="304"/>
      <c r="UYX30" s="304"/>
      <c r="UYY30" s="304"/>
      <c r="UYZ30" s="304"/>
      <c r="UZA30" s="304"/>
      <c r="UZB30" s="304"/>
      <c r="UZC30" s="304"/>
      <c r="UZD30" s="304"/>
      <c r="UZE30" s="304"/>
      <c r="UZF30" s="304"/>
      <c r="UZG30" s="304"/>
      <c r="UZH30" s="304"/>
      <c r="UZI30" s="304"/>
      <c r="UZJ30" s="304"/>
      <c r="UZK30" s="304"/>
      <c r="UZL30" s="304"/>
      <c r="UZM30" s="304"/>
      <c r="UZN30" s="304"/>
      <c r="UZO30" s="304"/>
      <c r="UZP30" s="304"/>
      <c r="UZQ30" s="304"/>
      <c r="UZR30" s="304"/>
      <c r="UZS30" s="304"/>
      <c r="UZT30" s="304"/>
      <c r="UZU30" s="304"/>
      <c r="UZV30" s="304"/>
      <c r="UZW30" s="304"/>
      <c r="UZX30" s="304"/>
      <c r="UZY30" s="304"/>
      <c r="UZZ30" s="304"/>
      <c r="VAA30" s="304"/>
      <c r="VAB30" s="304"/>
      <c r="VAC30" s="304"/>
      <c r="VAD30" s="304"/>
      <c r="VAE30" s="304"/>
      <c r="VAF30" s="304"/>
      <c r="VAG30" s="304"/>
      <c r="VAH30" s="304"/>
      <c r="VAI30" s="304"/>
      <c r="VAJ30" s="304"/>
      <c r="VAK30" s="304"/>
      <c r="VAL30" s="304"/>
      <c r="VAM30" s="304"/>
      <c r="VAN30" s="304"/>
      <c r="VAO30" s="304"/>
      <c r="VAP30" s="304"/>
      <c r="VAQ30" s="304"/>
      <c r="VAR30" s="304"/>
      <c r="VAS30" s="304"/>
      <c r="VAT30" s="304"/>
      <c r="VAU30" s="304"/>
      <c r="VAV30" s="304"/>
      <c r="VAW30" s="304"/>
      <c r="VAX30" s="304"/>
      <c r="VAY30" s="304"/>
      <c r="VAZ30" s="304"/>
      <c r="VBA30" s="304"/>
      <c r="VBB30" s="304"/>
      <c r="VBC30" s="304"/>
      <c r="VBD30" s="304"/>
      <c r="VBE30" s="304"/>
      <c r="VBF30" s="304"/>
      <c r="VBG30" s="304"/>
      <c r="VBH30" s="304"/>
      <c r="VBI30" s="304"/>
      <c r="VBJ30" s="304"/>
      <c r="VBK30" s="304"/>
      <c r="VBL30" s="304"/>
      <c r="VBM30" s="304"/>
      <c r="VBN30" s="304"/>
      <c r="VBO30" s="304"/>
      <c r="VBP30" s="304"/>
      <c r="VBQ30" s="304"/>
      <c r="VBR30" s="304"/>
      <c r="VBS30" s="304"/>
      <c r="VBT30" s="304"/>
      <c r="VBU30" s="304"/>
      <c r="VBV30" s="304"/>
      <c r="VBW30" s="304"/>
      <c r="VBX30" s="304"/>
      <c r="VBY30" s="304"/>
      <c r="VBZ30" s="304"/>
      <c r="VCA30" s="304"/>
      <c r="VCB30" s="304"/>
      <c r="VCC30" s="304"/>
      <c r="VCD30" s="304"/>
      <c r="VCE30" s="304"/>
      <c r="VCF30" s="304"/>
      <c r="VCG30" s="304"/>
      <c r="VCH30" s="304"/>
      <c r="VCI30" s="304"/>
      <c r="VCJ30" s="304"/>
      <c r="VCK30" s="304"/>
      <c r="VCL30" s="304"/>
      <c r="VCM30" s="304"/>
      <c r="VCN30" s="304"/>
      <c r="VCO30" s="304"/>
      <c r="VCP30" s="304"/>
      <c r="VCQ30" s="304"/>
      <c r="VCR30" s="304"/>
      <c r="VCS30" s="304"/>
      <c r="VCT30" s="304"/>
      <c r="VCU30" s="304"/>
      <c r="VCV30" s="304"/>
      <c r="VCW30" s="304"/>
      <c r="VCX30" s="304"/>
      <c r="VCY30" s="304"/>
      <c r="VCZ30" s="304"/>
      <c r="VDA30" s="304"/>
      <c r="VDB30" s="304"/>
      <c r="VDC30" s="304"/>
      <c r="VDD30" s="304"/>
      <c r="VDE30" s="304"/>
      <c r="VDF30" s="304"/>
      <c r="VDG30" s="304"/>
      <c r="VDH30" s="304"/>
      <c r="VDI30" s="304"/>
      <c r="VDJ30" s="304"/>
      <c r="VDK30" s="304"/>
      <c r="VDL30" s="304"/>
      <c r="VDM30" s="304"/>
      <c r="VDN30" s="304"/>
      <c r="VDO30" s="304"/>
      <c r="VDP30" s="304"/>
      <c r="VDQ30" s="304"/>
      <c r="VDR30" s="304"/>
      <c r="VDS30" s="304"/>
      <c r="VDT30" s="304"/>
      <c r="VDU30" s="304"/>
      <c r="VDV30" s="304"/>
      <c r="VDW30" s="304"/>
      <c r="VDX30" s="304"/>
      <c r="VDY30" s="304"/>
      <c r="VDZ30" s="304"/>
      <c r="VEA30" s="304"/>
      <c r="VEB30" s="304"/>
      <c r="VEC30" s="304"/>
      <c r="VED30" s="304"/>
      <c r="VEE30" s="304"/>
      <c r="VEF30" s="304"/>
      <c r="VEG30" s="304"/>
      <c r="VEH30" s="304"/>
      <c r="VEI30" s="304"/>
      <c r="VEJ30" s="304"/>
      <c r="VEK30" s="304"/>
      <c r="VEL30" s="304"/>
      <c r="VEM30" s="304"/>
      <c r="VEN30" s="304"/>
      <c r="VEO30" s="304"/>
      <c r="VEP30" s="304"/>
      <c r="VEQ30" s="304"/>
      <c r="VER30" s="304"/>
      <c r="VES30" s="304"/>
      <c r="VET30" s="304"/>
      <c r="VEU30" s="304"/>
      <c r="VEV30" s="304"/>
      <c r="VEW30" s="304"/>
      <c r="VEX30" s="304"/>
      <c r="VEY30" s="304"/>
      <c r="VEZ30" s="304"/>
      <c r="VFA30" s="304"/>
      <c r="VFB30" s="304"/>
      <c r="VFC30" s="304"/>
      <c r="VFD30" s="304"/>
      <c r="VFE30" s="304"/>
      <c r="VFF30" s="304"/>
      <c r="VFG30" s="304"/>
      <c r="VFH30" s="304"/>
      <c r="VFI30" s="304"/>
      <c r="VFJ30" s="304"/>
      <c r="VFK30" s="304"/>
      <c r="VFL30" s="304"/>
      <c r="VFM30" s="304"/>
      <c r="VFN30" s="304"/>
      <c r="VFO30" s="304"/>
      <c r="VFP30" s="304"/>
      <c r="VFQ30" s="304"/>
      <c r="VFR30" s="304"/>
      <c r="VFS30" s="304"/>
      <c r="VFT30" s="304"/>
      <c r="VFU30" s="304"/>
      <c r="VFV30" s="304"/>
      <c r="VFW30" s="304"/>
      <c r="VFX30" s="304"/>
      <c r="VFY30" s="304"/>
      <c r="VFZ30" s="304"/>
      <c r="VGA30" s="304"/>
      <c r="VGB30" s="304"/>
      <c r="VGC30" s="304"/>
      <c r="VGD30" s="304"/>
      <c r="VGE30" s="304"/>
      <c r="VGF30" s="304"/>
      <c r="VGG30" s="304"/>
      <c r="VGH30" s="304"/>
      <c r="VGI30" s="304"/>
      <c r="VGJ30" s="304"/>
      <c r="VGK30" s="304"/>
      <c r="VGL30" s="304"/>
      <c r="VGM30" s="304"/>
      <c r="VGN30" s="304"/>
      <c r="VGO30" s="304"/>
      <c r="VGP30" s="304"/>
      <c r="VGQ30" s="304"/>
      <c r="VGR30" s="304"/>
      <c r="VGS30" s="304"/>
      <c r="VGT30" s="304"/>
      <c r="VGU30" s="304"/>
      <c r="VGV30" s="304"/>
      <c r="VGW30" s="304"/>
      <c r="VGX30" s="304"/>
      <c r="VGY30" s="304"/>
      <c r="VGZ30" s="304"/>
      <c r="VHA30" s="304"/>
      <c r="VHB30" s="304"/>
      <c r="VHC30" s="304"/>
      <c r="VHD30" s="304"/>
      <c r="VHE30" s="304"/>
      <c r="VHF30" s="304"/>
      <c r="VHG30" s="304"/>
      <c r="VHH30" s="304"/>
      <c r="VHI30" s="304"/>
      <c r="VHJ30" s="304"/>
      <c r="VHK30" s="304"/>
      <c r="VHL30" s="304"/>
      <c r="VHM30" s="304"/>
      <c r="VHN30" s="304"/>
      <c r="VHO30" s="304"/>
      <c r="VHP30" s="304"/>
      <c r="VHQ30" s="304"/>
      <c r="VHR30" s="304"/>
      <c r="VHS30" s="304"/>
      <c r="VHT30" s="304"/>
      <c r="VHU30" s="304"/>
      <c r="VHV30" s="304"/>
      <c r="VHW30" s="304"/>
      <c r="VHX30" s="304"/>
      <c r="VHY30" s="304"/>
      <c r="VHZ30" s="304"/>
      <c r="VIA30" s="304"/>
      <c r="VIB30" s="304"/>
      <c r="VIC30" s="304"/>
      <c r="VID30" s="304"/>
      <c r="VIE30" s="304"/>
      <c r="VIF30" s="304"/>
      <c r="VIG30" s="304"/>
      <c r="VIH30" s="304"/>
      <c r="VII30" s="304"/>
      <c r="VIJ30" s="304"/>
      <c r="VIK30" s="304"/>
      <c r="VIL30" s="304"/>
      <c r="VIM30" s="304"/>
      <c r="VIN30" s="304"/>
      <c r="VIO30" s="304"/>
      <c r="VIP30" s="304"/>
      <c r="VIQ30" s="304"/>
      <c r="VIR30" s="304"/>
      <c r="VIS30" s="304"/>
      <c r="VIT30" s="304"/>
      <c r="VIU30" s="304"/>
      <c r="VIV30" s="304"/>
      <c r="VIW30" s="304"/>
      <c r="VIX30" s="304"/>
      <c r="VIY30" s="304"/>
      <c r="VIZ30" s="304"/>
      <c r="VJA30" s="304"/>
      <c r="VJB30" s="304"/>
      <c r="VJC30" s="304"/>
      <c r="VJD30" s="304"/>
      <c r="VJE30" s="304"/>
      <c r="VJF30" s="304"/>
      <c r="VJG30" s="304"/>
      <c r="VJH30" s="304"/>
      <c r="VJI30" s="304"/>
      <c r="VJJ30" s="304"/>
      <c r="VJK30" s="304"/>
      <c r="VJL30" s="304"/>
      <c r="VJM30" s="304"/>
      <c r="VJN30" s="304"/>
      <c r="VJO30" s="304"/>
      <c r="VJP30" s="304"/>
      <c r="VJQ30" s="304"/>
      <c r="VJR30" s="304"/>
      <c r="VJS30" s="304"/>
      <c r="VJT30" s="304"/>
      <c r="VJU30" s="304"/>
      <c r="VJV30" s="304"/>
      <c r="VJW30" s="304"/>
      <c r="VJX30" s="304"/>
      <c r="VJY30" s="304"/>
      <c r="VJZ30" s="304"/>
      <c r="VKA30" s="304"/>
      <c r="VKB30" s="304"/>
      <c r="VKC30" s="304"/>
      <c r="VKD30" s="304"/>
      <c r="VKE30" s="304"/>
      <c r="VKF30" s="304"/>
      <c r="VKG30" s="304"/>
      <c r="VKH30" s="304"/>
      <c r="VKI30" s="304"/>
      <c r="VKJ30" s="304"/>
      <c r="VKK30" s="304"/>
      <c r="VKL30" s="304"/>
      <c r="VKM30" s="304"/>
      <c r="VKN30" s="304"/>
      <c r="VKO30" s="304"/>
      <c r="VKP30" s="304"/>
      <c r="VKQ30" s="304"/>
      <c r="VKR30" s="304"/>
      <c r="VKS30" s="304"/>
      <c r="VKT30" s="304"/>
      <c r="VKU30" s="304"/>
      <c r="VKV30" s="304"/>
      <c r="VKW30" s="304"/>
      <c r="VKX30" s="304"/>
      <c r="VKY30" s="304"/>
      <c r="VKZ30" s="304"/>
      <c r="VLA30" s="304"/>
      <c r="VLB30" s="304"/>
      <c r="VLC30" s="304"/>
      <c r="VLD30" s="304"/>
      <c r="VLE30" s="304"/>
      <c r="VLF30" s="304"/>
      <c r="VLG30" s="304"/>
      <c r="VLH30" s="304"/>
      <c r="VLI30" s="304"/>
      <c r="VLJ30" s="304"/>
      <c r="VLK30" s="304"/>
      <c r="VLL30" s="304"/>
      <c r="VLM30" s="304"/>
      <c r="VLN30" s="304"/>
      <c r="VLO30" s="304"/>
      <c r="VLP30" s="304"/>
      <c r="VLQ30" s="304"/>
      <c r="VLR30" s="304"/>
      <c r="VLS30" s="304"/>
      <c r="VLT30" s="304"/>
      <c r="VLU30" s="304"/>
      <c r="VLV30" s="304"/>
      <c r="VLW30" s="304"/>
      <c r="VLX30" s="304"/>
      <c r="VLY30" s="304"/>
      <c r="VLZ30" s="304"/>
      <c r="VMA30" s="304"/>
      <c r="VMB30" s="304"/>
      <c r="VMC30" s="304"/>
      <c r="VMD30" s="304"/>
      <c r="VME30" s="304"/>
      <c r="VMF30" s="304"/>
      <c r="VMG30" s="304"/>
      <c r="VMH30" s="304"/>
      <c r="VMI30" s="304"/>
      <c r="VMJ30" s="304"/>
      <c r="VMK30" s="304"/>
      <c r="VML30" s="304"/>
      <c r="VMM30" s="304"/>
      <c r="VMN30" s="304"/>
      <c r="VMO30" s="304"/>
      <c r="VMP30" s="304"/>
      <c r="VMQ30" s="304"/>
      <c r="VMR30" s="304"/>
      <c r="VMS30" s="304"/>
      <c r="VMT30" s="304"/>
      <c r="VMU30" s="304"/>
      <c r="VMV30" s="304"/>
      <c r="VMW30" s="304"/>
      <c r="VMX30" s="304"/>
      <c r="VMY30" s="304"/>
      <c r="VMZ30" s="304"/>
      <c r="VNA30" s="304"/>
      <c r="VNB30" s="304"/>
      <c r="VNC30" s="304"/>
      <c r="VND30" s="304"/>
      <c r="VNE30" s="304"/>
      <c r="VNF30" s="304"/>
      <c r="VNG30" s="304"/>
      <c r="VNH30" s="304"/>
      <c r="VNI30" s="304"/>
      <c r="VNJ30" s="304"/>
      <c r="VNK30" s="304"/>
      <c r="VNL30" s="304"/>
      <c r="VNM30" s="304"/>
      <c r="VNN30" s="304"/>
      <c r="VNO30" s="304"/>
      <c r="VNP30" s="304"/>
      <c r="VNQ30" s="304"/>
      <c r="VNR30" s="304"/>
      <c r="VNS30" s="304"/>
      <c r="VNT30" s="304"/>
      <c r="VNU30" s="304"/>
      <c r="VNV30" s="304"/>
      <c r="VNW30" s="304"/>
      <c r="VNX30" s="304"/>
      <c r="VNY30" s="304"/>
      <c r="VNZ30" s="304"/>
      <c r="VOA30" s="304"/>
      <c r="VOB30" s="304"/>
      <c r="VOC30" s="304"/>
      <c r="VOD30" s="304"/>
      <c r="VOE30" s="304"/>
      <c r="VOF30" s="304"/>
      <c r="VOG30" s="304"/>
      <c r="VOH30" s="304"/>
      <c r="VOI30" s="304"/>
      <c r="VOJ30" s="304"/>
      <c r="VOK30" s="304"/>
      <c r="VOL30" s="304"/>
      <c r="VOM30" s="304"/>
      <c r="VON30" s="304"/>
      <c r="VOO30" s="304"/>
      <c r="VOP30" s="304"/>
      <c r="VOQ30" s="304"/>
      <c r="VOR30" s="304"/>
      <c r="VOS30" s="304"/>
      <c r="VOT30" s="304"/>
      <c r="VOU30" s="304"/>
      <c r="VOV30" s="304"/>
      <c r="VOW30" s="304"/>
      <c r="VOX30" s="304"/>
      <c r="VOY30" s="304"/>
      <c r="VOZ30" s="304"/>
      <c r="VPA30" s="304"/>
      <c r="VPB30" s="304"/>
      <c r="VPC30" s="304"/>
      <c r="VPD30" s="304"/>
      <c r="VPE30" s="304"/>
      <c r="VPF30" s="304"/>
      <c r="VPG30" s="304"/>
      <c r="VPH30" s="304"/>
      <c r="VPI30" s="304"/>
      <c r="VPJ30" s="304"/>
      <c r="VPK30" s="304"/>
      <c r="VPL30" s="304"/>
      <c r="VPM30" s="304"/>
      <c r="VPN30" s="304"/>
      <c r="VPO30" s="304"/>
      <c r="VPP30" s="304"/>
      <c r="VPQ30" s="304"/>
      <c r="VPR30" s="304"/>
      <c r="VPS30" s="304"/>
      <c r="VPT30" s="304"/>
      <c r="VPU30" s="304"/>
      <c r="VPV30" s="304"/>
      <c r="VPW30" s="304"/>
      <c r="VPX30" s="304"/>
      <c r="VPY30" s="304"/>
      <c r="VPZ30" s="304"/>
      <c r="VQA30" s="304"/>
      <c r="VQB30" s="304"/>
      <c r="VQC30" s="304"/>
      <c r="VQD30" s="304"/>
      <c r="VQE30" s="304"/>
      <c r="VQF30" s="304"/>
      <c r="VQG30" s="304"/>
      <c r="VQH30" s="304"/>
      <c r="VQI30" s="304"/>
      <c r="VQJ30" s="304"/>
      <c r="VQK30" s="304"/>
      <c r="VQL30" s="304"/>
      <c r="VQM30" s="304"/>
      <c r="VQN30" s="304"/>
      <c r="VQO30" s="304"/>
      <c r="VQP30" s="304"/>
      <c r="VQQ30" s="304"/>
      <c r="VQR30" s="304"/>
      <c r="VQS30" s="304"/>
      <c r="VQT30" s="304"/>
      <c r="VQU30" s="304"/>
      <c r="VQV30" s="304"/>
      <c r="VQW30" s="304"/>
      <c r="VQX30" s="304"/>
      <c r="VQY30" s="304"/>
      <c r="VQZ30" s="304"/>
      <c r="VRA30" s="304"/>
      <c r="VRB30" s="304"/>
      <c r="VRC30" s="304"/>
      <c r="VRD30" s="304"/>
      <c r="VRE30" s="304"/>
      <c r="VRF30" s="304"/>
      <c r="VRG30" s="304"/>
      <c r="VRH30" s="304"/>
      <c r="VRI30" s="304"/>
      <c r="VRJ30" s="304"/>
      <c r="VRK30" s="304"/>
      <c r="VRL30" s="304"/>
      <c r="VRM30" s="304"/>
      <c r="VRN30" s="304"/>
      <c r="VRO30" s="304"/>
      <c r="VRP30" s="304"/>
      <c r="VRQ30" s="304"/>
      <c r="VRR30" s="304"/>
      <c r="VRS30" s="304"/>
      <c r="VRT30" s="304"/>
      <c r="VRU30" s="304"/>
      <c r="VRV30" s="304"/>
      <c r="VRW30" s="304"/>
      <c r="VRX30" s="304"/>
      <c r="VRY30" s="304"/>
      <c r="VRZ30" s="304"/>
      <c r="VSA30" s="304"/>
      <c r="VSB30" s="304"/>
      <c r="VSC30" s="304"/>
      <c r="VSD30" s="304"/>
      <c r="VSE30" s="304"/>
      <c r="VSF30" s="304"/>
      <c r="VSG30" s="304"/>
      <c r="VSH30" s="304"/>
      <c r="VSI30" s="304"/>
      <c r="VSJ30" s="304"/>
      <c r="VSK30" s="304"/>
      <c r="VSL30" s="304"/>
      <c r="VSM30" s="304"/>
      <c r="VSN30" s="304"/>
      <c r="VSO30" s="304"/>
      <c r="VSP30" s="304"/>
      <c r="VSQ30" s="304"/>
      <c r="VSR30" s="304"/>
      <c r="VSS30" s="304"/>
      <c r="VST30" s="304"/>
      <c r="VSU30" s="304"/>
      <c r="VSV30" s="304"/>
      <c r="VSW30" s="304"/>
      <c r="VSX30" s="304"/>
      <c r="VSY30" s="304"/>
      <c r="VSZ30" s="304"/>
      <c r="VTA30" s="304"/>
      <c r="VTB30" s="304"/>
      <c r="VTC30" s="304"/>
      <c r="VTD30" s="304"/>
      <c r="VTE30" s="304"/>
      <c r="VTF30" s="304"/>
      <c r="VTG30" s="304"/>
      <c r="VTH30" s="304"/>
      <c r="VTI30" s="304"/>
      <c r="VTJ30" s="304"/>
      <c r="VTK30" s="304"/>
      <c r="VTL30" s="304"/>
      <c r="VTM30" s="304"/>
      <c r="VTN30" s="304"/>
      <c r="VTO30" s="304"/>
      <c r="VTP30" s="304"/>
      <c r="VTQ30" s="304"/>
      <c r="VTR30" s="304"/>
      <c r="VTS30" s="304"/>
      <c r="VTT30" s="304"/>
      <c r="VTU30" s="304"/>
      <c r="VTV30" s="304"/>
      <c r="VTW30" s="304"/>
      <c r="VTX30" s="304"/>
      <c r="VTY30" s="304"/>
      <c r="VTZ30" s="304"/>
      <c r="VUA30" s="304"/>
      <c r="VUB30" s="304"/>
      <c r="VUC30" s="304"/>
      <c r="VUD30" s="304"/>
      <c r="VUE30" s="304"/>
      <c r="VUF30" s="304"/>
      <c r="VUG30" s="304"/>
      <c r="VUH30" s="304"/>
      <c r="VUI30" s="304"/>
      <c r="VUJ30" s="304"/>
      <c r="VUK30" s="304"/>
      <c r="VUL30" s="304"/>
      <c r="VUM30" s="304"/>
      <c r="VUN30" s="304"/>
      <c r="VUO30" s="304"/>
      <c r="VUP30" s="304"/>
      <c r="VUQ30" s="304"/>
      <c r="VUR30" s="304"/>
      <c r="VUS30" s="304"/>
      <c r="VUT30" s="304"/>
      <c r="VUU30" s="304"/>
      <c r="VUV30" s="304"/>
      <c r="VUW30" s="304"/>
      <c r="VUX30" s="304"/>
      <c r="VUY30" s="304"/>
      <c r="VUZ30" s="304"/>
      <c r="VVA30" s="304"/>
      <c r="VVB30" s="304"/>
      <c r="VVC30" s="304"/>
      <c r="VVD30" s="304"/>
      <c r="VVE30" s="304"/>
      <c r="VVF30" s="304"/>
      <c r="VVG30" s="304"/>
      <c r="VVH30" s="304"/>
      <c r="VVI30" s="304"/>
      <c r="VVJ30" s="304"/>
      <c r="VVK30" s="304"/>
      <c r="VVL30" s="304"/>
      <c r="VVM30" s="304"/>
      <c r="VVN30" s="304"/>
      <c r="VVO30" s="304"/>
      <c r="VVP30" s="304"/>
      <c r="VVQ30" s="304"/>
      <c r="VVR30" s="304"/>
      <c r="VVS30" s="304"/>
      <c r="VVT30" s="304"/>
      <c r="VVU30" s="304"/>
      <c r="VVV30" s="304"/>
      <c r="VVW30" s="304"/>
      <c r="VVX30" s="304"/>
      <c r="VVY30" s="304"/>
      <c r="VVZ30" s="304"/>
      <c r="VWA30" s="304"/>
      <c r="VWB30" s="304"/>
      <c r="VWC30" s="304"/>
      <c r="VWD30" s="304"/>
      <c r="VWE30" s="304"/>
      <c r="VWF30" s="304"/>
      <c r="VWG30" s="304"/>
      <c r="VWH30" s="304"/>
      <c r="VWI30" s="304"/>
      <c r="VWJ30" s="304"/>
      <c r="VWK30" s="304"/>
      <c r="VWL30" s="304"/>
      <c r="VWM30" s="304"/>
      <c r="VWN30" s="304"/>
      <c r="VWO30" s="304"/>
      <c r="VWP30" s="304"/>
      <c r="VWQ30" s="304"/>
      <c r="VWR30" s="304"/>
      <c r="VWS30" s="304"/>
      <c r="VWT30" s="304"/>
      <c r="VWU30" s="304"/>
      <c r="VWV30" s="304"/>
      <c r="VWW30" s="304"/>
      <c r="VWX30" s="304"/>
      <c r="VWY30" s="304"/>
      <c r="VWZ30" s="304"/>
      <c r="VXA30" s="304"/>
      <c r="VXB30" s="304"/>
      <c r="VXC30" s="304"/>
      <c r="VXD30" s="304"/>
      <c r="VXE30" s="304"/>
      <c r="VXF30" s="304"/>
      <c r="VXG30" s="304"/>
      <c r="VXH30" s="304"/>
      <c r="VXI30" s="304"/>
      <c r="VXJ30" s="304"/>
      <c r="VXK30" s="304"/>
      <c r="VXL30" s="304"/>
      <c r="VXM30" s="304"/>
      <c r="VXN30" s="304"/>
      <c r="VXO30" s="304"/>
      <c r="VXP30" s="304"/>
      <c r="VXQ30" s="304"/>
      <c r="VXR30" s="304"/>
      <c r="VXS30" s="304"/>
      <c r="VXT30" s="304"/>
      <c r="VXU30" s="304"/>
      <c r="VXV30" s="304"/>
      <c r="VXW30" s="304"/>
      <c r="VXX30" s="304"/>
      <c r="VXY30" s="304"/>
      <c r="VXZ30" s="304"/>
      <c r="VYA30" s="304"/>
      <c r="VYB30" s="304"/>
      <c r="VYC30" s="304"/>
      <c r="VYD30" s="304"/>
      <c r="VYE30" s="304"/>
      <c r="VYF30" s="304"/>
      <c r="VYG30" s="304"/>
      <c r="VYH30" s="304"/>
      <c r="VYI30" s="304"/>
      <c r="VYJ30" s="304"/>
      <c r="VYK30" s="304"/>
      <c r="VYL30" s="304"/>
      <c r="VYM30" s="304"/>
      <c r="VYN30" s="304"/>
      <c r="VYO30" s="304"/>
      <c r="VYP30" s="304"/>
      <c r="VYQ30" s="304"/>
      <c r="VYR30" s="304"/>
      <c r="VYS30" s="304"/>
      <c r="VYT30" s="304"/>
      <c r="VYU30" s="304"/>
      <c r="VYV30" s="304"/>
      <c r="VYW30" s="304"/>
      <c r="VYX30" s="304"/>
      <c r="VYY30" s="304"/>
      <c r="VYZ30" s="304"/>
      <c r="VZA30" s="304"/>
      <c r="VZB30" s="304"/>
      <c r="VZC30" s="304"/>
      <c r="VZD30" s="304"/>
      <c r="VZE30" s="304"/>
      <c r="VZF30" s="304"/>
      <c r="VZG30" s="304"/>
      <c r="VZH30" s="304"/>
      <c r="VZI30" s="304"/>
      <c r="VZJ30" s="304"/>
      <c r="VZK30" s="304"/>
      <c r="VZL30" s="304"/>
      <c r="VZM30" s="304"/>
      <c r="VZN30" s="304"/>
      <c r="VZO30" s="304"/>
      <c r="VZP30" s="304"/>
      <c r="VZQ30" s="304"/>
      <c r="VZR30" s="304"/>
      <c r="VZS30" s="304"/>
      <c r="VZT30" s="304"/>
      <c r="VZU30" s="304"/>
      <c r="VZV30" s="304"/>
      <c r="VZW30" s="304"/>
      <c r="VZX30" s="304"/>
      <c r="VZY30" s="304"/>
      <c r="VZZ30" s="304"/>
      <c r="WAA30" s="304"/>
      <c r="WAB30" s="304"/>
      <c r="WAC30" s="304"/>
      <c r="WAD30" s="304"/>
      <c r="WAE30" s="304"/>
      <c r="WAF30" s="304"/>
      <c r="WAG30" s="304"/>
      <c r="WAH30" s="304"/>
      <c r="WAI30" s="304"/>
      <c r="WAJ30" s="304"/>
      <c r="WAK30" s="304"/>
      <c r="WAL30" s="304"/>
      <c r="WAM30" s="304"/>
      <c r="WAN30" s="304"/>
      <c r="WAO30" s="304"/>
      <c r="WAP30" s="304"/>
      <c r="WAQ30" s="304"/>
      <c r="WAR30" s="304"/>
      <c r="WAS30" s="304"/>
      <c r="WAT30" s="304"/>
      <c r="WAU30" s="304"/>
      <c r="WAV30" s="304"/>
      <c r="WAW30" s="304"/>
      <c r="WAX30" s="304"/>
      <c r="WAY30" s="304"/>
      <c r="WAZ30" s="304"/>
      <c r="WBA30" s="304"/>
      <c r="WBB30" s="304"/>
      <c r="WBC30" s="304"/>
      <c r="WBD30" s="304"/>
      <c r="WBE30" s="304"/>
      <c r="WBF30" s="304"/>
      <c r="WBG30" s="304"/>
      <c r="WBH30" s="304"/>
      <c r="WBI30" s="304"/>
      <c r="WBJ30" s="304"/>
      <c r="WBK30" s="304"/>
      <c r="WBL30" s="304"/>
      <c r="WBM30" s="304"/>
      <c r="WBN30" s="304"/>
      <c r="WBO30" s="304"/>
      <c r="WBP30" s="304"/>
      <c r="WBQ30" s="304"/>
      <c r="WBR30" s="304"/>
      <c r="WBS30" s="304"/>
      <c r="WBT30" s="304"/>
      <c r="WBU30" s="304"/>
      <c r="WBV30" s="304"/>
      <c r="WBW30" s="304"/>
      <c r="WBX30" s="304"/>
      <c r="WBY30" s="304"/>
      <c r="WBZ30" s="304"/>
      <c r="WCA30" s="304"/>
      <c r="WCB30" s="304"/>
      <c r="WCC30" s="304"/>
      <c r="WCD30" s="304"/>
      <c r="WCE30" s="304"/>
      <c r="WCF30" s="304"/>
      <c r="WCG30" s="304"/>
      <c r="WCH30" s="304"/>
      <c r="WCI30" s="304"/>
      <c r="WCJ30" s="304"/>
      <c r="WCK30" s="304"/>
      <c r="WCL30" s="304"/>
      <c r="WCM30" s="304"/>
      <c r="WCN30" s="304"/>
      <c r="WCO30" s="304"/>
      <c r="WCP30" s="304"/>
      <c r="WCQ30" s="304"/>
      <c r="WCR30" s="304"/>
      <c r="WCS30" s="304"/>
      <c r="WCT30" s="304"/>
      <c r="WCU30" s="304"/>
      <c r="WCV30" s="304"/>
      <c r="WCW30" s="304"/>
      <c r="WCX30" s="304"/>
      <c r="WCY30" s="304"/>
      <c r="WCZ30" s="304"/>
      <c r="WDA30" s="304"/>
      <c r="WDB30" s="304"/>
      <c r="WDC30" s="304"/>
      <c r="WDD30" s="304"/>
      <c r="WDE30" s="304"/>
      <c r="WDF30" s="304"/>
      <c r="WDG30" s="304"/>
      <c r="WDH30" s="304"/>
      <c r="WDI30" s="304"/>
      <c r="WDJ30" s="304"/>
      <c r="WDK30" s="304"/>
      <c r="WDL30" s="304"/>
      <c r="WDM30" s="304"/>
      <c r="WDN30" s="304"/>
      <c r="WDO30" s="304"/>
      <c r="WDP30" s="304"/>
      <c r="WDQ30" s="304"/>
      <c r="WDR30" s="304"/>
      <c r="WDS30" s="304"/>
      <c r="WDT30" s="304"/>
      <c r="WDU30" s="304"/>
      <c r="WDV30" s="304"/>
      <c r="WDW30" s="304"/>
      <c r="WDX30" s="304"/>
      <c r="WDY30" s="304"/>
      <c r="WDZ30" s="304"/>
      <c r="WEA30" s="304"/>
      <c r="WEB30" s="304"/>
      <c r="WEC30" s="304"/>
      <c r="WED30" s="304"/>
      <c r="WEE30" s="304"/>
      <c r="WEF30" s="304"/>
      <c r="WEG30" s="304"/>
      <c r="WEH30" s="304"/>
      <c r="WEI30" s="304"/>
      <c r="WEJ30" s="304"/>
      <c r="WEK30" s="304"/>
      <c r="WEL30" s="304"/>
      <c r="WEM30" s="304"/>
      <c r="WEN30" s="304"/>
      <c r="WEO30" s="304"/>
      <c r="WEP30" s="304"/>
      <c r="WEQ30" s="304"/>
      <c r="WER30" s="304"/>
      <c r="WES30" s="304"/>
      <c r="WET30" s="304"/>
      <c r="WEU30" s="304"/>
      <c r="WEV30" s="304"/>
      <c r="WEW30" s="304"/>
      <c r="WEX30" s="304"/>
      <c r="WEY30" s="304"/>
      <c r="WEZ30" s="304"/>
      <c r="WFA30" s="304"/>
      <c r="WFB30" s="304"/>
      <c r="WFC30" s="304"/>
      <c r="WFD30" s="304"/>
      <c r="WFE30" s="304"/>
      <c r="WFF30" s="304"/>
      <c r="WFG30" s="304"/>
      <c r="WFH30" s="304"/>
      <c r="WFI30" s="304"/>
      <c r="WFJ30" s="304"/>
      <c r="WFK30" s="304"/>
      <c r="WFL30" s="304"/>
      <c r="WFM30" s="304"/>
      <c r="WFN30" s="304"/>
      <c r="WFO30" s="304"/>
      <c r="WFP30" s="304"/>
      <c r="WFQ30" s="304"/>
      <c r="WFR30" s="304"/>
      <c r="WFS30" s="304"/>
      <c r="WFT30" s="304"/>
      <c r="WFU30" s="304"/>
      <c r="WFV30" s="304"/>
      <c r="WFW30" s="304"/>
      <c r="WFX30" s="304"/>
      <c r="WFY30" s="304"/>
      <c r="WFZ30" s="304"/>
      <c r="WGA30" s="304"/>
      <c r="WGB30" s="304"/>
      <c r="WGC30" s="304"/>
      <c r="WGD30" s="304"/>
      <c r="WGE30" s="304"/>
      <c r="WGF30" s="304"/>
      <c r="WGG30" s="304"/>
      <c r="WGH30" s="304"/>
      <c r="WGI30" s="304"/>
      <c r="WGJ30" s="304"/>
      <c r="WGK30" s="304"/>
      <c r="WGL30" s="304"/>
      <c r="WGM30" s="304"/>
      <c r="WGN30" s="304"/>
      <c r="WGO30" s="304"/>
      <c r="WGP30" s="304"/>
      <c r="WGQ30" s="304"/>
      <c r="WGR30" s="304"/>
      <c r="WGS30" s="304"/>
      <c r="WGT30" s="304"/>
      <c r="WGU30" s="304"/>
      <c r="WGV30" s="304"/>
      <c r="WGW30" s="304"/>
      <c r="WGX30" s="304"/>
      <c r="WGY30" s="304"/>
      <c r="WGZ30" s="304"/>
      <c r="WHA30" s="304"/>
      <c r="WHB30" s="304"/>
      <c r="WHC30" s="304"/>
      <c r="WHD30" s="304"/>
      <c r="WHE30" s="304"/>
      <c r="WHF30" s="304"/>
      <c r="WHG30" s="304"/>
      <c r="WHH30" s="304"/>
      <c r="WHI30" s="304"/>
      <c r="WHJ30" s="304"/>
      <c r="WHK30" s="304"/>
      <c r="WHL30" s="304"/>
      <c r="WHM30" s="304"/>
      <c r="WHN30" s="304"/>
      <c r="WHO30" s="304"/>
      <c r="WHP30" s="304"/>
      <c r="WHQ30" s="304"/>
      <c r="WHR30" s="304"/>
      <c r="WHS30" s="304"/>
      <c r="WHT30" s="304"/>
      <c r="WHU30" s="304"/>
      <c r="WHV30" s="304"/>
      <c r="WHW30" s="304"/>
      <c r="WHX30" s="304"/>
      <c r="WHY30" s="304"/>
      <c r="WHZ30" s="304"/>
      <c r="WIA30" s="304"/>
      <c r="WIB30" s="304"/>
      <c r="WIC30" s="304"/>
      <c r="WID30" s="304"/>
      <c r="WIE30" s="304"/>
      <c r="WIF30" s="304"/>
      <c r="WIG30" s="304"/>
      <c r="WIH30" s="304"/>
      <c r="WII30" s="304"/>
      <c r="WIJ30" s="304"/>
      <c r="WIK30" s="304"/>
      <c r="WIL30" s="304"/>
      <c r="WIM30" s="304"/>
      <c r="WIN30" s="304"/>
      <c r="WIO30" s="304"/>
      <c r="WIP30" s="304"/>
      <c r="WIQ30" s="304"/>
      <c r="WIR30" s="304"/>
      <c r="WIS30" s="304"/>
      <c r="WIT30" s="304"/>
      <c r="WIU30" s="304"/>
      <c r="WIV30" s="304"/>
      <c r="WIW30" s="304"/>
      <c r="WIX30" s="304"/>
      <c r="WIY30" s="304"/>
      <c r="WIZ30" s="304"/>
      <c r="WJA30" s="304"/>
      <c r="WJB30" s="304"/>
      <c r="WJC30" s="304"/>
      <c r="WJD30" s="304"/>
      <c r="WJE30" s="304"/>
      <c r="WJF30" s="304"/>
      <c r="WJG30" s="304"/>
      <c r="WJH30" s="304"/>
      <c r="WJI30" s="304"/>
      <c r="WJJ30" s="304"/>
      <c r="WJK30" s="304"/>
      <c r="WJL30" s="304"/>
      <c r="WJM30" s="304"/>
      <c r="WJN30" s="304"/>
      <c r="WJO30" s="304"/>
      <c r="WJP30" s="304"/>
      <c r="WJQ30" s="304"/>
      <c r="WJR30" s="304"/>
      <c r="WJS30" s="304"/>
      <c r="WJT30" s="304"/>
      <c r="WJU30" s="304"/>
      <c r="WJV30" s="304"/>
      <c r="WJW30" s="304"/>
      <c r="WJX30" s="304"/>
      <c r="WJY30" s="304"/>
      <c r="WJZ30" s="304"/>
      <c r="WKA30" s="304"/>
      <c r="WKB30" s="304"/>
      <c r="WKC30" s="304"/>
      <c r="WKD30" s="304"/>
      <c r="WKE30" s="304"/>
      <c r="WKF30" s="304"/>
      <c r="WKG30" s="304"/>
      <c r="WKH30" s="304"/>
      <c r="WKI30" s="304"/>
      <c r="WKJ30" s="304"/>
      <c r="WKK30" s="304"/>
      <c r="WKL30" s="304"/>
      <c r="WKM30" s="304"/>
      <c r="WKN30" s="304"/>
      <c r="WKO30" s="304"/>
      <c r="WKP30" s="304"/>
      <c r="WKQ30" s="304"/>
      <c r="WKR30" s="304"/>
      <c r="WKS30" s="304"/>
      <c r="WKT30" s="304"/>
      <c r="WKU30" s="304"/>
      <c r="WKV30" s="304"/>
      <c r="WKW30" s="304"/>
      <c r="WKX30" s="304"/>
      <c r="WKY30" s="304"/>
      <c r="WKZ30" s="304"/>
      <c r="WLA30" s="304"/>
      <c r="WLB30" s="304"/>
      <c r="WLC30" s="304"/>
      <c r="WLD30" s="304"/>
      <c r="WLE30" s="304"/>
      <c r="WLF30" s="304"/>
      <c r="WLG30" s="304"/>
      <c r="WLH30" s="304"/>
      <c r="WLI30" s="304"/>
      <c r="WLJ30" s="304"/>
      <c r="WLK30" s="304"/>
      <c r="WLL30" s="304"/>
      <c r="WLM30" s="304"/>
      <c r="WLN30" s="304"/>
      <c r="WLO30" s="304"/>
      <c r="WLP30" s="304"/>
      <c r="WLQ30" s="304"/>
      <c r="WLR30" s="304"/>
      <c r="WLS30" s="304"/>
      <c r="WLT30" s="304"/>
      <c r="WLU30" s="304"/>
      <c r="WLV30" s="304"/>
      <c r="WLW30" s="304"/>
      <c r="WLX30" s="304"/>
      <c r="WLY30" s="304"/>
      <c r="WLZ30" s="304"/>
      <c r="WMA30" s="304"/>
      <c r="WMB30" s="304"/>
      <c r="WMC30" s="304"/>
      <c r="WMD30" s="304"/>
      <c r="WME30" s="304"/>
      <c r="WMF30" s="304"/>
      <c r="WMG30" s="304"/>
      <c r="WMH30" s="304"/>
      <c r="WMI30" s="304"/>
      <c r="WMJ30" s="304"/>
      <c r="WMK30" s="304"/>
      <c r="WML30" s="304"/>
      <c r="WMM30" s="304"/>
      <c r="WMN30" s="304"/>
      <c r="WMO30" s="304"/>
      <c r="WMP30" s="304"/>
      <c r="WMQ30" s="304"/>
      <c r="WMR30" s="304"/>
      <c r="WMS30" s="304"/>
      <c r="WMT30" s="304"/>
      <c r="WMU30" s="304"/>
      <c r="WMV30" s="304"/>
      <c r="WMW30" s="304"/>
      <c r="WMX30" s="304"/>
      <c r="WMY30" s="304"/>
      <c r="WMZ30" s="304"/>
      <c r="WNA30" s="304"/>
      <c r="WNB30" s="304"/>
      <c r="WNC30" s="304"/>
      <c r="WND30" s="304"/>
      <c r="WNE30" s="304"/>
      <c r="WNF30" s="304"/>
      <c r="WNG30" s="304"/>
      <c r="WNH30" s="304"/>
      <c r="WNI30" s="304"/>
      <c r="WNJ30" s="304"/>
      <c r="WNK30" s="304"/>
      <c r="WNL30" s="304"/>
      <c r="WNM30" s="304"/>
      <c r="WNN30" s="304"/>
      <c r="WNO30" s="304"/>
      <c r="WNP30" s="304"/>
      <c r="WNQ30" s="304"/>
      <c r="WNR30" s="304"/>
      <c r="WNS30" s="304"/>
      <c r="WNT30" s="304"/>
      <c r="WNU30" s="304"/>
      <c r="WNV30" s="304"/>
      <c r="WNW30" s="304"/>
      <c r="WNX30" s="304"/>
      <c r="WNY30" s="304"/>
      <c r="WNZ30" s="304"/>
      <c r="WOA30" s="304"/>
      <c r="WOB30" s="304"/>
      <c r="WOC30" s="304"/>
      <c r="WOD30" s="304"/>
      <c r="WOE30" s="304"/>
      <c r="WOF30" s="304"/>
      <c r="WOG30" s="304"/>
      <c r="WOH30" s="304"/>
      <c r="WOI30" s="304"/>
      <c r="WOJ30" s="304"/>
      <c r="WOK30" s="304"/>
      <c r="WOL30" s="304"/>
      <c r="WOM30" s="304"/>
      <c r="WON30" s="304"/>
      <c r="WOO30" s="304"/>
      <c r="WOP30" s="304"/>
      <c r="WOQ30" s="304"/>
      <c r="WOR30" s="304"/>
      <c r="WOS30" s="304"/>
      <c r="WOT30" s="304"/>
      <c r="WOU30" s="304"/>
      <c r="WOV30" s="304"/>
      <c r="WOW30" s="304"/>
      <c r="WOX30" s="304"/>
      <c r="WOY30" s="304"/>
      <c r="WOZ30" s="304"/>
      <c r="WPA30" s="304"/>
      <c r="WPB30" s="304"/>
      <c r="WPC30" s="304"/>
      <c r="WPD30" s="304"/>
      <c r="WPE30" s="304"/>
      <c r="WPF30" s="304"/>
      <c r="WPG30" s="304"/>
      <c r="WPH30" s="304"/>
      <c r="WPI30" s="304"/>
      <c r="WPJ30" s="304"/>
      <c r="WPK30" s="304"/>
      <c r="WPL30" s="304"/>
      <c r="WPM30" s="304"/>
      <c r="WPN30" s="304"/>
      <c r="WPO30" s="304"/>
      <c r="WPP30" s="304"/>
      <c r="WPQ30" s="304"/>
      <c r="WPR30" s="304"/>
      <c r="WPS30" s="304"/>
      <c r="WPT30" s="304"/>
      <c r="WPU30" s="304"/>
      <c r="WPV30" s="304"/>
      <c r="WPW30" s="304"/>
      <c r="WPX30" s="304"/>
      <c r="WPY30" s="304"/>
      <c r="WPZ30" s="304"/>
      <c r="WQA30" s="304"/>
      <c r="WQB30" s="304"/>
      <c r="WQC30" s="304"/>
      <c r="WQD30" s="304"/>
      <c r="WQE30" s="304"/>
      <c r="WQF30" s="304"/>
      <c r="WQG30" s="304"/>
      <c r="WQH30" s="304"/>
      <c r="WQI30" s="304"/>
      <c r="WQJ30" s="304"/>
      <c r="WQK30" s="304"/>
      <c r="WQL30" s="304"/>
      <c r="WQM30" s="304"/>
      <c r="WQN30" s="304"/>
      <c r="WQO30" s="304"/>
      <c r="WQP30" s="304"/>
      <c r="WQQ30" s="304"/>
      <c r="WQR30" s="304"/>
      <c r="WQS30" s="304"/>
      <c r="WQT30" s="304"/>
      <c r="WQU30" s="304"/>
      <c r="WQV30" s="304"/>
      <c r="WQW30" s="304"/>
      <c r="WQX30" s="304"/>
      <c r="WQY30" s="304"/>
      <c r="WQZ30" s="304"/>
      <c r="WRA30" s="304"/>
      <c r="WRB30" s="304"/>
      <c r="WRC30" s="304"/>
      <c r="WRD30" s="304"/>
      <c r="WRE30" s="304"/>
      <c r="WRF30" s="304"/>
      <c r="WRG30" s="304"/>
      <c r="WRH30" s="304"/>
      <c r="WRI30" s="304"/>
      <c r="WRJ30" s="304"/>
      <c r="WRK30" s="304"/>
      <c r="WRL30" s="304"/>
      <c r="WRM30" s="304"/>
      <c r="WRN30" s="304"/>
      <c r="WRO30" s="304"/>
      <c r="WRP30" s="304"/>
      <c r="WRQ30" s="304"/>
      <c r="WRR30" s="304"/>
      <c r="WRS30" s="304"/>
      <c r="WRT30" s="304"/>
      <c r="WRU30" s="304"/>
      <c r="WRV30" s="304"/>
      <c r="WRW30" s="304"/>
      <c r="WRX30" s="304"/>
      <c r="WRY30" s="304"/>
      <c r="WRZ30" s="304"/>
      <c r="WSA30" s="304"/>
      <c r="WSB30" s="304"/>
      <c r="WSC30" s="304"/>
      <c r="WSD30" s="304"/>
      <c r="WSE30" s="304"/>
      <c r="WSF30" s="304"/>
      <c r="WSG30" s="304"/>
      <c r="WSH30" s="304"/>
      <c r="WSI30" s="304"/>
      <c r="WSJ30" s="304"/>
      <c r="WSK30" s="304"/>
      <c r="WSL30" s="304"/>
      <c r="WSM30" s="304"/>
      <c r="WSN30" s="304"/>
      <c r="WSO30" s="304"/>
      <c r="WSP30" s="304"/>
      <c r="WSQ30" s="304"/>
      <c r="WSR30" s="304"/>
      <c r="WSS30" s="304"/>
      <c r="WST30" s="304"/>
      <c r="WSU30" s="304"/>
      <c r="WSV30" s="304"/>
      <c r="WSW30" s="304"/>
      <c r="WSX30" s="304"/>
      <c r="WSY30" s="304"/>
      <c r="WSZ30" s="304"/>
      <c r="WTA30" s="304"/>
      <c r="WTB30" s="304"/>
      <c r="WTC30" s="304"/>
      <c r="WTD30" s="304"/>
      <c r="WTE30" s="304"/>
      <c r="WTF30" s="304"/>
      <c r="WTG30" s="304"/>
      <c r="WTH30" s="304"/>
      <c r="WTI30" s="304"/>
      <c r="WTJ30" s="304"/>
      <c r="WTK30" s="304"/>
      <c r="WTL30" s="304"/>
      <c r="WTM30" s="304"/>
      <c r="WTN30" s="304"/>
      <c r="WTO30" s="304"/>
      <c r="WTP30" s="304"/>
      <c r="WTQ30" s="304"/>
      <c r="WTR30" s="304"/>
      <c r="WTS30" s="304"/>
      <c r="WTT30" s="304"/>
      <c r="WTU30" s="304"/>
      <c r="WTV30" s="304"/>
      <c r="WTW30" s="304"/>
      <c r="WTX30" s="304"/>
      <c r="WTY30" s="304"/>
      <c r="WTZ30" s="304"/>
      <c r="WUA30" s="304"/>
      <c r="WUB30" s="304"/>
      <c r="WUC30" s="304"/>
      <c r="WUD30" s="304"/>
      <c r="WUE30" s="304"/>
      <c r="WUF30" s="304"/>
      <c r="WUG30" s="304"/>
      <c r="WUH30" s="304"/>
      <c r="WUI30" s="304"/>
      <c r="WUJ30" s="304"/>
      <c r="WUK30" s="304"/>
      <c r="WUL30" s="304"/>
      <c r="WUM30" s="304"/>
      <c r="WUN30" s="304"/>
      <c r="WUO30" s="304"/>
      <c r="WUP30" s="304"/>
      <c r="WUQ30" s="304"/>
      <c r="WUR30" s="304"/>
      <c r="WUS30" s="304"/>
      <c r="WUT30" s="304"/>
      <c r="WUU30" s="304"/>
      <c r="WUV30" s="304"/>
      <c r="WUW30" s="304"/>
      <c r="WUX30" s="304"/>
      <c r="WUY30" s="304"/>
      <c r="WUZ30" s="304"/>
      <c r="WVA30" s="304"/>
      <c r="WVB30" s="304"/>
      <c r="WVC30" s="304"/>
      <c r="WVD30" s="304"/>
      <c r="WVE30" s="304"/>
      <c r="WVF30" s="304"/>
      <c r="WVG30" s="304"/>
      <c r="WVH30" s="304"/>
      <c r="WVI30" s="304"/>
      <c r="WVJ30" s="304"/>
      <c r="WVK30" s="304"/>
      <c r="WVL30" s="304"/>
      <c r="WVM30" s="304"/>
      <c r="WVN30" s="304"/>
      <c r="WVO30" s="304"/>
      <c r="WVP30" s="304"/>
      <c r="WVQ30" s="304"/>
      <c r="WVR30" s="304"/>
      <c r="WVS30" s="304"/>
      <c r="WVT30" s="304"/>
      <c r="WVU30" s="304"/>
      <c r="WVV30" s="304"/>
      <c r="WVW30" s="304"/>
      <c r="WVX30" s="304"/>
      <c r="WVY30" s="304"/>
      <c r="WVZ30" s="304"/>
      <c r="WWA30" s="304"/>
      <c r="WWB30" s="304"/>
      <c r="WWC30" s="304"/>
      <c r="WWD30" s="304"/>
      <c r="WWE30" s="304"/>
      <c r="WWF30" s="304"/>
      <c r="WWG30" s="304"/>
      <c r="WWH30" s="304"/>
      <c r="WWI30" s="304"/>
      <c r="WWJ30" s="304"/>
      <c r="WWK30" s="304"/>
      <c r="WWL30" s="304"/>
      <c r="WWM30" s="304"/>
      <c r="WWN30" s="304"/>
      <c r="WWO30" s="304"/>
      <c r="WWP30" s="304"/>
      <c r="WWQ30" s="304"/>
      <c r="WWR30" s="304"/>
      <c r="WWS30" s="304"/>
      <c r="WWT30" s="304"/>
      <c r="WWU30" s="304"/>
      <c r="WWV30" s="304"/>
      <c r="WWW30" s="304"/>
      <c r="WWX30" s="304"/>
      <c r="WWY30" s="304"/>
      <c r="WWZ30" s="304"/>
      <c r="WXA30" s="304"/>
      <c r="WXB30" s="304"/>
      <c r="WXC30" s="304"/>
      <c r="WXD30" s="304"/>
      <c r="WXE30" s="304"/>
      <c r="WXF30" s="304"/>
      <c r="WXG30" s="304"/>
      <c r="WXH30" s="304"/>
      <c r="WXI30" s="304"/>
      <c r="WXJ30" s="304"/>
      <c r="WXK30" s="304"/>
      <c r="WXL30" s="304"/>
      <c r="WXM30" s="304"/>
      <c r="WXN30" s="304"/>
      <c r="WXO30" s="304"/>
      <c r="WXP30" s="304"/>
      <c r="WXQ30" s="304"/>
      <c r="WXR30" s="304"/>
      <c r="WXS30" s="304"/>
      <c r="WXT30" s="304"/>
      <c r="WXU30" s="304"/>
      <c r="WXV30" s="304"/>
      <c r="WXW30" s="304"/>
      <c r="WXX30" s="304"/>
      <c r="WXY30" s="304"/>
      <c r="WXZ30" s="304"/>
      <c r="WYA30" s="304"/>
      <c r="WYB30" s="304"/>
      <c r="WYC30" s="304"/>
      <c r="WYD30" s="304"/>
      <c r="WYE30" s="304"/>
      <c r="WYF30" s="304"/>
      <c r="WYG30" s="304"/>
      <c r="WYH30" s="304"/>
      <c r="WYI30" s="304"/>
      <c r="WYJ30" s="304"/>
      <c r="WYK30" s="304"/>
      <c r="WYL30" s="304"/>
      <c r="WYM30" s="304"/>
      <c r="WYN30" s="304"/>
      <c r="WYO30" s="304"/>
      <c r="WYP30" s="304"/>
      <c r="WYQ30" s="304"/>
      <c r="WYR30" s="304"/>
      <c r="WYS30" s="304"/>
      <c r="WYT30" s="304"/>
      <c r="WYU30" s="304"/>
      <c r="WYV30" s="304"/>
      <c r="WYW30" s="304"/>
      <c r="WYX30" s="304"/>
      <c r="WYY30" s="304"/>
      <c r="WYZ30" s="304"/>
      <c r="WZA30" s="304"/>
      <c r="WZB30" s="304"/>
      <c r="WZC30" s="304"/>
      <c r="WZD30" s="304"/>
      <c r="WZE30" s="304"/>
      <c r="WZF30" s="304"/>
      <c r="WZG30" s="304"/>
      <c r="WZH30" s="304"/>
      <c r="WZI30" s="304"/>
      <c r="WZJ30" s="304"/>
      <c r="WZK30" s="304"/>
      <c r="WZL30" s="304"/>
      <c r="WZM30" s="304"/>
      <c r="WZN30" s="304"/>
      <c r="WZO30" s="304"/>
      <c r="WZP30" s="304"/>
      <c r="WZQ30" s="304"/>
      <c r="WZR30" s="304"/>
      <c r="WZS30" s="304"/>
      <c r="WZT30" s="304"/>
      <c r="WZU30" s="304"/>
      <c r="WZV30" s="304"/>
      <c r="WZW30" s="304"/>
      <c r="WZX30" s="304"/>
      <c r="WZY30" s="304"/>
      <c r="WZZ30" s="304"/>
      <c r="XAA30" s="304"/>
      <c r="XAB30" s="304"/>
      <c r="XAC30" s="304"/>
      <c r="XAD30" s="304"/>
      <c r="XAE30" s="304"/>
      <c r="XAF30" s="304"/>
      <c r="XAG30" s="304"/>
      <c r="XAH30" s="304"/>
      <c r="XAI30" s="304"/>
      <c r="XAJ30" s="304"/>
      <c r="XAK30" s="304"/>
      <c r="XAL30" s="304"/>
      <c r="XAM30" s="304"/>
      <c r="XAN30" s="304"/>
      <c r="XAO30" s="304"/>
      <c r="XAP30" s="304"/>
      <c r="XAQ30" s="304"/>
      <c r="XAR30" s="304"/>
      <c r="XAS30" s="304"/>
      <c r="XAT30" s="304"/>
      <c r="XAU30" s="304"/>
      <c r="XAV30" s="304"/>
      <c r="XAW30" s="304"/>
      <c r="XAX30" s="304"/>
      <c r="XAY30" s="304"/>
      <c r="XAZ30" s="304"/>
      <c r="XBA30" s="304"/>
      <c r="XBB30" s="304"/>
      <c r="XBC30" s="304"/>
      <c r="XBD30" s="304"/>
      <c r="XBE30" s="304"/>
      <c r="XBF30" s="304"/>
      <c r="XBG30" s="304"/>
      <c r="XBH30" s="304"/>
      <c r="XBI30" s="304"/>
      <c r="XBJ30" s="304"/>
      <c r="XBK30" s="304"/>
      <c r="XBL30" s="304"/>
      <c r="XBM30" s="304"/>
      <c r="XBN30" s="304"/>
      <c r="XBO30" s="304"/>
      <c r="XBP30" s="304"/>
      <c r="XBQ30" s="304"/>
      <c r="XBR30" s="304"/>
      <c r="XBS30" s="304"/>
      <c r="XBT30" s="304"/>
      <c r="XBU30" s="304"/>
      <c r="XBV30" s="304"/>
      <c r="XBW30" s="304"/>
      <c r="XBX30" s="304"/>
      <c r="XBY30" s="304"/>
      <c r="XBZ30" s="304"/>
      <c r="XCA30" s="304"/>
      <c r="XCB30" s="304"/>
      <c r="XCC30" s="304"/>
      <c r="XCD30" s="304"/>
      <c r="XCE30" s="304"/>
      <c r="XCF30" s="304"/>
      <c r="XCG30" s="304"/>
      <c r="XCH30" s="304"/>
      <c r="XCI30" s="304"/>
      <c r="XCJ30" s="304"/>
      <c r="XCK30" s="304"/>
      <c r="XCL30" s="304"/>
      <c r="XCM30" s="304"/>
      <c r="XCN30" s="304"/>
      <c r="XCO30" s="304"/>
      <c r="XCP30" s="304"/>
      <c r="XCQ30" s="304"/>
      <c r="XCR30" s="304"/>
      <c r="XCS30" s="304"/>
      <c r="XCT30" s="304"/>
      <c r="XCU30" s="304"/>
      <c r="XCV30" s="304"/>
      <c r="XCW30" s="304"/>
      <c r="XCX30" s="304"/>
      <c r="XCY30" s="304"/>
      <c r="XCZ30" s="304"/>
      <c r="XDA30" s="304"/>
      <c r="XDB30" s="304"/>
      <c r="XDC30" s="304"/>
      <c r="XDD30" s="304"/>
      <c r="XDE30" s="304"/>
      <c r="XDF30" s="304"/>
      <c r="XDG30" s="304"/>
      <c r="XDH30" s="304"/>
      <c r="XDI30" s="304"/>
      <c r="XDJ30" s="304"/>
      <c r="XDK30" s="304"/>
      <c r="XDL30" s="304"/>
      <c r="XDM30" s="304"/>
      <c r="XDN30" s="304"/>
      <c r="XDO30" s="304"/>
      <c r="XDP30" s="304"/>
      <c r="XDQ30" s="304"/>
      <c r="XDR30" s="304"/>
      <c r="XDS30" s="304"/>
      <c r="XDT30" s="304"/>
      <c r="XDU30" s="304"/>
      <c r="XDV30" s="304"/>
      <c r="XDW30" s="304"/>
      <c r="XDX30" s="304"/>
      <c r="XDY30" s="304"/>
      <c r="XDZ30" s="304"/>
      <c r="XEA30" s="304"/>
      <c r="XEB30" s="304"/>
      <c r="XEC30" s="304"/>
      <c r="XED30" s="304"/>
      <c r="XEE30" s="304"/>
      <c r="XEF30" s="304"/>
      <c r="XEG30" s="304"/>
      <c r="XEH30" s="304"/>
      <c r="XEI30" s="304"/>
      <c r="XEJ30" s="304"/>
      <c r="XEK30" s="304"/>
      <c r="XEL30" s="304"/>
      <c r="XEM30" s="304"/>
      <c r="XEN30" s="304"/>
      <c r="XEO30" s="304"/>
      <c r="XEP30" s="304"/>
      <c r="XEQ30" s="304"/>
      <c r="XER30" s="304"/>
      <c r="XES30" s="304"/>
      <c r="XET30" s="304"/>
      <c r="XEU30" s="304"/>
      <c r="XEV30" s="304"/>
      <c r="XEW30" s="304"/>
      <c r="XEX30" s="304"/>
      <c r="XEY30" s="304"/>
      <c r="XEZ30" s="304"/>
      <c r="XFA30" s="304"/>
      <c r="XFB30" s="304"/>
      <c r="XFC30" s="304"/>
      <c r="XFD30" s="304"/>
    </row>
    <row r="31" spans="1:16384" s="305" customFormat="1" ht="48.75" customHeight="1" x14ac:dyDescent="0.2">
      <c r="A31" s="248"/>
      <c r="B31" s="248"/>
      <c r="C31" s="249"/>
      <c r="D31" s="127" t="s">
        <v>150</v>
      </c>
      <c r="E31" s="250"/>
      <c r="F31" s="252"/>
      <c r="G31" s="412"/>
      <c r="H31" s="517"/>
      <c r="I31" s="518"/>
      <c r="J31" s="412"/>
      <c r="K31" s="517"/>
      <c r="L31" s="518"/>
      <c r="M31" s="412"/>
      <c r="N31" s="517"/>
      <c r="O31" s="518"/>
      <c r="P31" s="412"/>
      <c r="Q31" s="517"/>
      <c r="R31" s="518"/>
      <c r="S31" s="412"/>
      <c r="T31" s="517"/>
      <c r="U31" s="518"/>
      <c r="V31" s="412"/>
      <c r="W31" s="517"/>
      <c r="X31" s="518"/>
      <c r="Y31" s="412"/>
      <c r="Z31" s="517"/>
      <c r="AA31" s="518"/>
      <c r="AB31" s="412"/>
      <c r="AC31" s="517"/>
      <c r="AD31" s="518"/>
      <c r="AE31" s="412"/>
      <c r="AF31" s="517"/>
      <c r="AG31" s="518"/>
      <c r="AH31" s="412"/>
      <c r="AI31" s="517"/>
      <c r="AJ31" s="518"/>
      <c r="AK31" s="412"/>
      <c r="AL31" s="517"/>
      <c r="AM31" s="518"/>
      <c r="AN31" s="412"/>
      <c r="AO31" s="517"/>
      <c r="AP31" s="518"/>
      <c r="AQ31" s="412"/>
      <c r="AR31" s="517"/>
      <c r="AS31" s="518"/>
      <c r="AT31" s="412"/>
      <c r="AU31" s="517"/>
      <c r="AV31" s="518"/>
      <c r="AW31" s="412"/>
      <c r="AX31" s="517"/>
      <c r="AY31" s="518"/>
      <c r="AZ31" s="412"/>
      <c r="BA31" s="517"/>
      <c r="BB31" s="518"/>
      <c r="BC31" s="78"/>
      <c r="BD31" s="229"/>
      <c r="BE31" s="229"/>
      <c r="BF31" s="229"/>
      <c r="BG31" s="229"/>
      <c r="BH31" s="229"/>
      <c r="BI31" s="229"/>
      <c r="BJ31" s="229"/>
      <c r="BK31" s="229"/>
      <c r="BL31" s="229"/>
      <c r="BM31" s="229"/>
      <c r="BN31" s="229"/>
      <c r="BO31" s="229"/>
      <c r="BP31" s="304"/>
      <c r="BQ31" s="304"/>
      <c r="BR31" s="304"/>
      <c r="BS31" s="304"/>
      <c r="BT31" s="304"/>
      <c r="BU31" s="304"/>
      <c r="BV31" s="304"/>
      <c r="BW31" s="304"/>
      <c r="BX31" s="304"/>
      <c r="BY31" s="304"/>
      <c r="BZ31" s="304"/>
      <c r="CA31" s="304"/>
      <c r="CB31" s="304"/>
      <c r="CC31" s="304"/>
      <c r="CD31" s="304"/>
      <c r="CE31" s="304"/>
      <c r="CF31" s="304"/>
      <c r="CG31" s="304"/>
      <c r="CH31" s="304"/>
      <c r="CI31" s="304"/>
      <c r="CJ31" s="304"/>
      <c r="CK31" s="304"/>
      <c r="CL31" s="304"/>
      <c r="CM31" s="304"/>
      <c r="CN31" s="304"/>
      <c r="CO31" s="304"/>
      <c r="CP31" s="304"/>
      <c r="CQ31" s="304"/>
      <c r="CR31" s="304"/>
      <c r="CS31" s="304"/>
      <c r="CT31" s="304"/>
      <c r="CU31" s="304"/>
      <c r="CV31" s="304"/>
      <c r="CW31" s="304"/>
      <c r="CX31" s="304"/>
      <c r="CY31" s="304"/>
      <c r="CZ31" s="304"/>
      <c r="DA31" s="304"/>
      <c r="DB31" s="304"/>
      <c r="DC31" s="304"/>
      <c r="DD31" s="304"/>
      <c r="DE31" s="304"/>
      <c r="DF31" s="304"/>
      <c r="DG31" s="304"/>
      <c r="DH31" s="304"/>
      <c r="DI31" s="304"/>
      <c r="DJ31" s="304"/>
      <c r="DK31" s="304"/>
      <c r="DL31" s="304"/>
      <c r="DM31" s="304"/>
      <c r="DN31" s="304"/>
      <c r="DO31" s="304"/>
      <c r="DP31" s="304"/>
      <c r="DQ31" s="304"/>
      <c r="DR31" s="304"/>
      <c r="DS31" s="304"/>
      <c r="DT31" s="304"/>
      <c r="DU31" s="304"/>
      <c r="DV31" s="304"/>
      <c r="DW31" s="304"/>
      <c r="DX31" s="304"/>
      <c r="DY31" s="304"/>
      <c r="DZ31" s="304"/>
      <c r="EA31" s="304"/>
      <c r="EB31" s="304"/>
      <c r="EC31" s="304"/>
      <c r="ED31" s="304"/>
      <c r="EE31" s="304"/>
      <c r="EF31" s="304"/>
      <c r="EG31" s="304"/>
      <c r="EH31" s="304"/>
      <c r="EI31" s="304"/>
      <c r="EJ31" s="304"/>
      <c r="EK31" s="304"/>
      <c r="EL31" s="304"/>
      <c r="EM31" s="304"/>
      <c r="EN31" s="304"/>
      <c r="EO31" s="304"/>
      <c r="EP31" s="304"/>
      <c r="EQ31" s="304"/>
      <c r="ER31" s="304"/>
      <c r="ES31" s="304"/>
      <c r="ET31" s="304"/>
      <c r="EU31" s="304"/>
      <c r="EV31" s="304"/>
      <c r="EW31" s="304"/>
      <c r="EX31" s="304"/>
      <c r="EY31" s="304"/>
      <c r="EZ31" s="304"/>
      <c r="FA31" s="304"/>
      <c r="FB31" s="304"/>
      <c r="FC31" s="304"/>
      <c r="FD31" s="304"/>
      <c r="FE31" s="304"/>
      <c r="FF31" s="304"/>
      <c r="FG31" s="304"/>
      <c r="FH31" s="304"/>
      <c r="FI31" s="304"/>
      <c r="FJ31" s="304"/>
      <c r="FK31" s="304"/>
      <c r="FL31" s="304"/>
      <c r="FM31" s="304"/>
      <c r="FN31" s="304"/>
      <c r="FO31" s="304"/>
      <c r="FP31" s="304"/>
      <c r="FQ31" s="304"/>
      <c r="FR31" s="304"/>
      <c r="FS31" s="304"/>
      <c r="FT31" s="304"/>
      <c r="FU31" s="304"/>
      <c r="FV31" s="304"/>
      <c r="FW31" s="304"/>
      <c r="FX31" s="304"/>
      <c r="FY31" s="304"/>
      <c r="FZ31" s="304"/>
      <c r="GA31" s="304"/>
      <c r="GB31" s="304"/>
      <c r="GC31" s="304"/>
      <c r="GD31" s="304"/>
      <c r="GE31" s="304"/>
      <c r="GF31" s="304"/>
      <c r="GG31" s="304"/>
      <c r="GH31" s="304"/>
      <c r="GI31" s="304"/>
      <c r="GJ31" s="304"/>
      <c r="GK31" s="304"/>
      <c r="GL31" s="304"/>
      <c r="GM31" s="304"/>
      <c r="GN31" s="304"/>
      <c r="GO31" s="304"/>
      <c r="GP31" s="304"/>
      <c r="GQ31" s="304"/>
      <c r="GR31" s="304"/>
      <c r="GS31" s="304"/>
      <c r="GT31" s="304"/>
      <c r="GU31" s="304"/>
      <c r="GV31" s="304"/>
      <c r="GW31" s="304"/>
      <c r="GX31" s="304"/>
      <c r="GY31" s="304"/>
      <c r="GZ31" s="304"/>
      <c r="HA31" s="304"/>
      <c r="HB31" s="304"/>
      <c r="HC31" s="304"/>
      <c r="HD31" s="304"/>
      <c r="HE31" s="304"/>
      <c r="HF31" s="304"/>
      <c r="HG31" s="304"/>
      <c r="HH31" s="304"/>
      <c r="HI31" s="304"/>
      <c r="HJ31" s="304"/>
      <c r="HK31" s="304"/>
      <c r="HL31" s="304"/>
      <c r="HM31" s="304"/>
      <c r="HN31" s="304"/>
      <c r="HO31" s="304"/>
      <c r="HP31" s="304"/>
      <c r="HQ31" s="304"/>
      <c r="HR31" s="304"/>
      <c r="HS31" s="304"/>
      <c r="HT31" s="304"/>
      <c r="HU31" s="304"/>
      <c r="HV31" s="304"/>
      <c r="HW31" s="304"/>
      <c r="HX31" s="304"/>
      <c r="HY31" s="304"/>
      <c r="HZ31" s="304"/>
      <c r="IA31" s="304"/>
      <c r="IB31" s="304"/>
      <c r="IC31" s="304"/>
      <c r="ID31" s="304"/>
      <c r="IE31" s="304"/>
      <c r="IF31" s="304"/>
      <c r="IG31" s="304"/>
      <c r="IH31" s="304"/>
      <c r="II31" s="304"/>
      <c r="IJ31" s="304"/>
      <c r="IK31" s="304"/>
      <c r="IL31" s="304"/>
      <c r="IM31" s="304"/>
      <c r="IN31" s="304"/>
      <c r="IO31" s="304"/>
      <c r="IP31" s="304"/>
      <c r="IQ31" s="304"/>
      <c r="IR31" s="304"/>
      <c r="IS31" s="304"/>
      <c r="IT31" s="304"/>
      <c r="IU31" s="304"/>
      <c r="IV31" s="304"/>
      <c r="IW31" s="304"/>
      <c r="IX31" s="304"/>
      <c r="IY31" s="304"/>
      <c r="IZ31" s="304"/>
      <c r="JA31" s="304"/>
      <c r="JB31" s="304"/>
      <c r="JC31" s="304"/>
      <c r="JD31" s="304"/>
      <c r="JE31" s="304"/>
      <c r="JF31" s="304"/>
      <c r="JG31" s="304"/>
      <c r="JH31" s="304"/>
      <c r="JI31" s="304"/>
      <c r="JJ31" s="304"/>
      <c r="JK31" s="304"/>
      <c r="JL31" s="304"/>
      <c r="JM31" s="304"/>
      <c r="JN31" s="304"/>
      <c r="JO31" s="304"/>
      <c r="JP31" s="304"/>
      <c r="JQ31" s="304"/>
      <c r="JR31" s="304"/>
      <c r="JS31" s="304"/>
      <c r="JT31" s="304"/>
      <c r="JU31" s="304"/>
      <c r="JV31" s="304"/>
      <c r="JW31" s="304"/>
      <c r="JX31" s="304"/>
      <c r="JY31" s="304"/>
      <c r="JZ31" s="304"/>
      <c r="KA31" s="304"/>
      <c r="KB31" s="304"/>
      <c r="KC31" s="304"/>
      <c r="KD31" s="304"/>
      <c r="KE31" s="304"/>
      <c r="KF31" s="304"/>
      <c r="KG31" s="304"/>
      <c r="KH31" s="304"/>
      <c r="KI31" s="304"/>
      <c r="KJ31" s="304"/>
      <c r="KK31" s="304"/>
      <c r="KL31" s="304"/>
      <c r="KM31" s="304"/>
      <c r="KN31" s="304"/>
      <c r="KO31" s="304"/>
      <c r="KP31" s="304"/>
      <c r="KQ31" s="304"/>
      <c r="KR31" s="304"/>
      <c r="KS31" s="304"/>
      <c r="KT31" s="304"/>
      <c r="KU31" s="304"/>
      <c r="KV31" s="304"/>
      <c r="KW31" s="304"/>
      <c r="KX31" s="304"/>
      <c r="KY31" s="304"/>
      <c r="KZ31" s="304"/>
      <c r="LA31" s="304"/>
      <c r="LB31" s="304"/>
      <c r="LC31" s="304"/>
      <c r="LD31" s="304"/>
      <c r="LE31" s="304"/>
      <c r="LF31" s="304"/>
      <c r="LG31" s="304"/>
      <c r="LH31" s="304"/>
      <c r="LI31" s="304"/>
      <c r="LJ31" s="304"/>
      <c r="LK31" s="304"/>
      <c r="LL31" s="304"/>
      <c r="LM31" s="304"/>
      <c r="LN31" s="304"/>
      <c r="LO31" s="304"/>
      <c r="LP31" s="304"/>
      <c r="LQ31" s="304"/>
      <c r="LR31" s="304"/>
      <c r="LS31" s="304"/>
      <c r="LT31" s="304"/>
      <c r="LU31" s="304"/>
      <c r="LV31" s="304"/>
      <c r="LW31" s="304"/>
      <c r="LX31" s="304"/>
      <c r="LY31" s="304"/>
      <c r="LZ31" s="304"/>
      <c r="MA31" s="304"/>
      <c r="MB31" s="304"/>
      <c r="MC31" s="304"/>
      <c r="MD31" s="304"/>
      <c r="ME31" s="304"/>
      <c r="MF31" s="304"/>
      <c r="MG31" s="304"/>
      <c r="MH31" s="304"/>
      <c r="MI31" s="304"/>
      <c r="MJ31" s="304"/>
      <c r="MK31" s="304"/>
      <c r="ML31" s="304"/>
      <c r="MM31" s="304"/>
      <c r="MN31" s="304"/>
      <c r="MO31" s="304"/>
      <c r="MP31" s="304"/>
      <c r="MQ31" s="304"/>
      <c r="MR31" s="304"/>
      <c r="MS31" s="304"/>
      <c r="MT31" s="304"/>
      <c r="MU31" s="304"/>
      <c r="MV31" s="304"/>
      <c r="MW31" s="304"/>
      <c r="MX31" s="304"/>
      <c r="MY31" s="304"/>
      <c r="MZ31" s="304"/>
      <c r="NA31" s="304"/>
      <c r="NB31" s="304"/>
      <c r="NC31" s="304"/>
      <c r="ND31" s="304"/>
      <c r="NE31" s="304"/>
      <c r="NF31" s="304"/>
      <c r="NG31" s="304"/>
      <c r="NH31" s="304"/>
      <c r="NI31" s="304"/>
      <c r="NJ31" s="304"/>
      <c r="NK31" s="304"/>
      <c r="NL31" s="304"/>
      <c r="NM31" s="304"/>
      <c r="NN31" s="304"/>
      <c r="NO31" s="304"/>
      <c r="NP31" s="304"/>
      <c r="NQ31" s="304"/>
      <c r="NR31" s="304"/>
      <c r="NS31" s="304"/>
      <c r="NT31" s="304"/>
      <c r="NU31" s="304"/>
      <c r="NV31" s="304"/>
      <c r="NW31" s="304"/>
      <c r="NX31" s="304"/>
      <c r="NY31" s="304"/>
      <c r="NZ31" s="304"/>
      <c r="OA31" s="304"/>
      <c r="OB31" s="304"/>
      <c r="OC31" s="304"/>
      <c r="OD31" s="304"/>
      <c r="OE31" s="304"/>
      <c r="OF31" s="304"/>
      <c r="OG31" s="304"/>
      <c r="OH31" s="304"/>
      <c r="OI31" s="304"/>
      <c r="OJ31" s="304"/>
      <c r="OK31" s="304"/>
      <c r="OL31" s="304"/>
      <c r="OM31" s="304"/>
      <c r="ON31" s="304"/>
      <c r="OO31" s="304"/>
      <c r="OP31" s="304"/>
      <c r="OQ31" s="304"/>
      <c r="OR31" s="304"/>
      <c r="OS31" s="304"/>
      <c r="OT31" s="304"/>
      <c r="OU31" s="304"/>
      <c r="OV31" s="304"/>
      <c r="OW31" s="304"/>
      <c r="OX31" s="304"/>
      <c r="OY31" s="304"/>
      <c r="OZ31" s="304"/>
      <c r="PA31" s="304"/>
      <c r="PB31" s="304"/>
      <c r="PC31" s="304"/>
      <c r="PD31" s="304"/>
      <c r="PE31" s="304"/>
      <c r="PF31" s="304"/>
      <c r="PG31" s="304"/>
      <c r="PH31" s="304"/>
      <c r="PI31" s="304"/>
      <c r="PJ31" s="304"/>
      <c r="PK31" s="304"/>
      <c r="PL31" s="304"/>
      <c r="PM31" s="304"/>
      <c r="PN31" s="304"/>
      <c r="PO31" s="304"/>
      <c r="PP31" s="304"/>
      <c r="PQ31" s="304"/>
      <c r="PR31" s="304"/>
      <c r="PS31" s="304"/>
      <c r="PT31" s="304"/>
      <c r="PU31" s="304"/>
      <c r="PV31" s="304"/>
      <c r="PW31" s="304"/>
      <c r="PX31" s="304"/>
      <c r="PY31" s="304"/>
      <c r="PZ31" s="304"/>
      <c r="QA31" s="304"/>
      <c r="QB31" s="304"/>
      <c r="QC31" s="304"/>
      <c r="QD31" s="304"/>
      <c r="QE31" s="304"/>
      <c r="QF31" s="304"/>
      <c r="QG31" s="304"/>
      <c r="QH31" s="304"/>
      <c r="QI31" s="304"/>
      <c r="QJ31" s="304"/>
      <c r="QK31" s="304"/>
      <c r="QL31" s="304"/>
      <c r="QM31" s="304"/>
      <c r="QN31" s="304"/>
      <c r="QO31" s="304"/>
      <c r="QP31" s="304"/>
      <c r="QQ31" s="304"/>
      <c r="QR31" s="304"/>
      <c r="QS31" s="304"/>
      <c r="QT31" s="304"/>
      <c r="QU31" s="304"/>
      <c r="QV31" s="304"/>
      <c r="QW31" s="304"/>
      <c r="QX31" s="304"/>
      <c r="QY31" s="304"/>
      <c r="QZ31" s="304"/>
      <c r="RA31" s="304"/>
      <c r="RB31" s="304"/>
      <c r="RC31" s="304"/>
      <c r="RD31" s="304"/>
      <c r="RE31" s="304"/>
      <c r="RF31" s="304"/>
      <c r="RG31" s="304"/>
      <c r="RH31" s="304"/>
      <c r="RI31" s="304"/>
      <c r="RJ31" s="304"/>
      <c r="RK31" s="304"/>
      <c r="RL31" s="304"/>
      <c r="RM31" s="304"/>
      <c r="RN31" s="304"/>
      <c r="RO31" s="304"/>
      <c r="RP31" s="304"/>
      <c r="RQ31" s="304"/>
      <c r="RR31" s="304"/>
      <c r="RS31" s="304"/>
      <c r="RT31" s="304"/>
      <c r="RU31" s="304"/>
      <c r="RV31" s="304"/>
      <c r="RW31" s="304"/>
      <c r="RX31" s="304"/>
      <c r="RY31" s="304"/>
      <c r="RZ31" s="304"/>
      <c r="SA31" s="304"/>
      <c r="SB31" s="304"/>
      <c r="SC31" s="304"/>
      <c r="SD31" s="304"/>
      <c r="SE31" s="304"/>
      <c r="SF31" s="304"/>
      <c r="SG31" s="304"/>
      <c r="SH31" s="304"/>
      <c r="SI31" s="304"/>
      <c r="SJ31" s="304"/>
      <c r="SK31" s="304"/>
      <c r="SL31" s="304"/>
      <c r="SM31" s="304"/>
      <c r="SN31" s="304"/>
      <c r="SO31" s="304"/>
      <c r="SP31" s="304"/>
      <c r="SQ31" s="304"/>
      <c r="SR31" s="304"/>
      <c r="SS31" s="304"/>
      <c r="ST31" s="304"/>
      <c r="SU31" s="304"/>
      <c r="SV31" s="304"/>
      <c r="SW31" s="304"/>
      <c r="SX31" s="304"/>
      <c r="SY31" s="304"/>
      <c r="SZ31" s="304"/>
      <c r="TA31" s="304"/>
      <c r="TB31" s="304"/>
      <c r="TC31" s="304"/>
      <c r="TD31" s="304"/>
      <c r="TE31" s="304"/>
      <c r="TF31" s="304"/>
      <c r="TG31" s="304"/>
      <c r="TH31" s="304"/>
      <c r="TI31" s="304"/>
      <c r="TJ31" s="304"/>
      <c r="TK31" s="304"/>
      <c r="TL31" s="304"/>
      <c r="TM31" s="304"/>
      <c r="TN31" s="304"/>
      <c r="TO31" s="304"/>
      <c r="TP31" s="304"/>
      <c r="TQ31" s="304"/>
      <c r="TR31" s="304"/>
      <c r="TS31" s="304"/>
      <c r="TT31" s="304"/>
      <c r="TU31" s="304"/>
      <c r="TV31" s="304"/>
      <c r="TW31" s="304"/>
      <c r="TX31" s="304"/>
      <c r="TY31" s="304"/>
      <c r="TZ31" s="304"/>
      <c r="UA31" s="304"/>
      <c r="UB31" s="304"/>
      <c r="UC31" s="304"/>
      <c r="UD31" s="304"/>
      <c r="UE31" s="304"/>
      <c r="UF31" s="304"/>
      <c r="UG31" s="304"/>
      <c r="UH31" s="304"/>
      <c r="UI31" s="304"/>
      <c r="UJ31" s="304"/>
      <c r="UK31" s="304"/>
      <c r="UL31" s="304"/>
      <c r="UM31" s="304"/>
      <c r="UN31" s="304"/>
      <c r="UO31" s="304"/>
      <c r="UP31" s="304"/>
      <c r="UQ31" s="304"/>
      <c r="UR31" s="304"/>
      <c r="US31" s="304"/>
      <c r="UT31" s="304"/>
      <c r="UU31" s="304"/>
      <c r="UV31" s="304"/>
      <c r="UW31" s="304"/>
      <c r="UX31" s="304"/>
      <c r="UY31" s="304"/>
      <c r="UZ31" s="304"/>
      <c r="VA31" s="304"/>
      <c r="VB31" s="304"/>
      <c r="VC31" s="304"/>
      <c r="VD31" s="304"/>
      <c r="VE31" s="304"/>
      <c r="VF31" s="304"/>
      <c r="VG31" s="304"/>
      <c r="VH31" s="304"/>
      <c r="VI31" s="304"/>
      <c r="VJ31" s="304"/>
      <c r="VK31" s="304"/>
      <c r="VL31" s="304"/>
      <c r="VM31" s="304"/>
      <c r="VN31" s="304"/>
      <c r="VO31" s="304"/>
      <c r="VP31" s="304"/>
      <c r="VQ31" s="304"/>
      <c r="VR31" s="304"/>
      <c r="VS31" s="304"/>
      <c r="VT31" s="304"/>
      <c r="VU31" s="304"/>
      <c r="VV31" s="304"/>
      <c r="VW31" s="304"/>
      <c r="VX31" s="304"/>
      <c r="VY31" s="304"/>
      <c r="VZ31" s="304"/>
      <c r="WA31" s="304"/>
      <c r="WB31" s="304"/>
      <c r="WC31" s="304"/>
      <c r="WD31" s="304"/>
      <c r="WE31" s="304"/>
      <c r="WF31" s="304"/>
      <c r="WG31" s="304"/>
      <c r="WH31" s="304"/>
      <c r="WI31" s="304"/>
      <c r="WJ31" s="304"/>
      <c r="WK31" s="304"/>
      <c r="WL31" s="304"/>
      <c r="WM31" s="304"/>
      <c r="WN31" s="304"/>
      <c r="WO31" s="304"/>
      <c r="WP31" s="304"/>
      <c r="WQ31" s="304"/>
      <c r="WR31" s="304"/>
      <c r="WS31" s="304"/>
      <c r="WT31" s="304"/>
      <c r="WU31" s="304"/>
      <c r="WV31" s="304"/>
      <c r="WW31" s="304"/>
      <c r="WX31" s="304"/>
      <c r="WY31" s="304"/>
      <c r="WZ31" s="304"/>
      <c r="XA31" s="304"/>
      <c r="XB31" s="304"/>
      <c r="XC31" s="304"/>
      <c r="XD31" s="304"/>
      <c r="XE31" s="304"/>
      <c r="XF31" s="304"/>
      <c r="XG31" s="304"/>
      <c r="XH31" s="304"/>
      <c r="XI31" s="304"/>
      <c r="XJ31" s="304"/>
      <c r="XK31" s="304"/>
      <c r="XL31" s="304"/>
      <c r="XM31" s="304"/>
      <c r="XN31" s="304"/>
      <c r="XO31" s="304"/>
      <c r="XP31" s="304"/>
      <c r="XQ31" s="304"/>
      <c r="XR31" s="304"/>
      <c r="XS31" s="304"/>
      <c r="XT31" s="304"/>
      <c r="XU31" s="304"/>
      <c r="XV31" s="304"/>
      <c r="XW31" s="304"/>
      <c r="XX31" s="304"/>
      <c r="XY31" s="304"/>
      <c r="XZ31" s="304"/>
      <c r="YA31" s="304"/>
      <c r="YB31" s="304"/>
      <c r="YC31" s="304"/>
      <c r="YD31" s="304"/>
      <c r="YE31" s="304"/>
      <c r="YF31" s="304"/>
      <c r="YG31" s="304"/>
      <c r="YH31" s="304"/>
      <c r="YI31" s="304"/>
      <c r="YJ31" s="304"/>
      <c r="YK31" s="304"/>
      <c r="YL31" s="304"/>
      <c r="YM31" s="304"/>
      <c r="YN31" s="304"/>
      <c r="YO31" s="304"/>
      <c r="YP31" s="304"/>
      <c r="YQ31" s="304"/>
      <c r="YR31" s="304"/>
      <c r="YS31" s="304"/>
      <c r="YT31" s="304"/>
      <c r="YU31" s="304"/>
      <c r="YV31" s="304"/>
      <c r="YW31" s="304"/>
      <c r="YX31" s="304"/>
      <c r="YY31" s="304"/>
      <c r="YZ31" s="304"/>
      <c r="ZA31" s="304"/>
      <c r="ZB31" s="304"/>
      <c r="ZC31" s="304"/>
      <c r="ZD31" s="304"/>
      <c r="ZE31" s="304"/>
      <c r="ZF31" s="304"/>
      <c r="ZG31" s="304"/>
      <c r="ZH31" s="304"/>
      <c r="ZI31" s="304"/>
      <c r="ZJ31" s="304"/>
      <c r="ZK31" s="304"/>
      <c r="ZL31" s="304"/>
      <c r="ZM31" s="304"/>
      <c r="ZN31" s="304"/>
      <c r="ZO31" s="304"/>
      <c r="ZP31" s="304"/>
      <c r="ZQ31" s="304"/>
      <c r="ZR31" s="304"/>
      <c r="ZS31" s="304"/>
      <c r="ZT31" s="304"/>
      <c r="ZU31" s="304"/>
      <c r="ZV31" s="304"/>
      <c r="ZW31" s="304"/>
      <c r="ZX31" s="304"/>
      <c r="ZY31" s="304"/>
      <c r="ZZ31" s="304"/>
      <c r="AAA31" s="304"/>
      <c r="AAB31" s="304"/>
      <c r="AAC31" s="304"/>
      <c r="AAD31" s="304"/>
      <c r="AAE31" s="304"/>
      <c r="AAF31" s="304"/>
      <c r="AAG31" s="304"/>
      <c r="AAH31" s="304"/>
      <c r="AAI31" s="304"/>
      <c r="AAJ31" s="304"/>
      <c r="AAK31" s="304"/>
      <c r="AAL31" s="304"/>
      <c r="AAM31" s="304"/>
      <c r="AAN31" s="304"/>
      <c r="AAO31" s="304"/>
      <c r="AAP31" s="304"/>
      <c r="AAQ31" s="304"/>
      <c r="AAR31" s="304"/>
      <c r="AAS31" s="304"/>
      <c r="AAT31" s="304"/>
      <c r="AAU31" s="304"/>
      <c r="AAV31" s="304"/>
      <c r="AAW31" s="304"/>
      <c r="AAX31" s="304"/>
      <c r="AAY31" s="304"/>
      <c r="AAZ31" s="304"/>
      <c r="ABA31" s="304"/>
      <c r="ABB31" s="304"/>
      <c r="ABC31" s="304"/>
      <c r="ABD31" s="304"/>
      <c r="ABE31" s="304"/>
      <c r="ABF31" s="304"/>
      <c r="ABG31" s="304"/>
      <c r="ABH31" s="304"/>
      <c r="ABI31" s="304"/>
      <c r="ABJ31" s="304"/>
      <c r="ABK31" s="304"/>
      <c r="ABL31" s="304"/>
      <c r="ABM31" s="304"/>
      <c r="ABN31" s="304"/>
      <c r="ABO31" s="304"/>
      <c r="ABP31" s="304"/>
      <c r="ABQ31" s="304"/>
      <c r="ABR31" s="304"/>
      <c r="ABS31" s="304"/>
      <c r="ABT31" s="304"/>
      <c r="ABU31" s="304"/>
      <c r="ABV31" s="304"/>
      <c r="ABW31" s="304"/>
      <c r="ABX31" s="304"/>
      <c r="ABY31" s="304"/>
      <c r="ABZ31" s="304"/>
      <c r="ACA31" s="304"/>
      <c r="ACB31" s="304"/>
      <c r="ACC31" s="304"/>
      <c r="ACD31" s="304"/>
      <c r="ACE31" s="304"/>
      <c r="ACF31" s="304"/>
      <c r="ACG31" s="304"/>
      <c r="ACH31" s="304"/>
      <c r="ACI31" s="304"/>
      <c r="ACJ31" s="304"/>
      <c r="ACK31" s="304"/>
      <c r="ACL31" s="304"/>
      <c r="ACM31" s="304"/>
      <c r="ACN31" s="304"/>
      <c r="ACO31" s="304"/>
      <c r="ACP31" s="304"/>
      <c r="ACQ31" s="304"/>
      <c r="ACR31" s="304"/>
      <c r="ACS31" s="304"/>
      <c r="ACT31" s="304"/>
      <c r="ACU31" s="304"/>
      <c r="ACV31" s="304"/>
      <c r="ACW31" s="304"/>
      <c r="ACX31" s="304"/>
      <c r="ACY31" s="304"/>
      <c r="ACZ31" s="304"/>
      <c r="ADA31" s="304"/>
      <c r="ADB31" s="304"/>
      <c r="ADC31" s="304"/>
      <c r="ADD31" s="304"/>
      <c r="ADE31" s="304"/>
      <c r="ADF31" s="304"/>
      <c r="ADG31" s="304"/>
      <c r="ADH31" s="304"/>
      <c r="ADI31" s="304"/>
      <c r="ADJ31" s="304"/>
      <c r="ADK31" s="304"/>
      <c r="ADL31" s="304"/>
      <c r="ADM31" s="304"/>
      <c r="ADN31" s="304"/>
      <c r="ADO31" s="304"/>
      <c r="ADP31" s="304"/>
      <c r="ADQ31" s="304"/>
      <c r="ADR31" s="304"/>
      <c r="ADS31" s="304"/>
      <c r="ADT31" s="304"/>
      <c r="ADU31" s="304"/>
      <c r="ADV31" s="304"/>
      <c r="ADW31" s="304"/>
      <c r="ADX31" s="304"/>
      <c r="ADY31" s="304"/>
      <c r="ADZ31" s="304"/>
      <c r="AEA31" s="304"/>
      <c r="AEB31" s="304"/>
      <c r="AEC31" s="304"/>
      <c r="AED31" s="304"/>
      <c r="AEE31" s="304"/>
      <c r="AEF31" s="304"/>
      <c r="AEG31" s="304"/>
      <c r="AEH31" s="304"/>
      <c r="AEI31" s="304"/>
      <c r="AEJ31" s="304"/>
      <c r="AEK31" s="304"/>
      <c r="AEL31" s="304"/>
      <c r="AEM31" s="304"/>
      <c r="AEN31" s="304"/>
      <c r="AEO31" s="304"/>
      <c r="AEP31" s="304"/>
      <c r="AEQ31" s="304"/>
      <c r="AER31" s="304"/>
      <c r="AES31" s="304"/>
      <c r="AET31" s="304"/>
      <c r="AEU31" s="304"/>
      <c r="AEV31" s="304"/>
      <c r="AEW31" s="304"/>
      <c r="AEX31" s="304"/>
      <c r="AEY31" s="304"/>
      <c r="AEZ31" s="304"/>
      <c r="AFA31" s="304"/>
      <c r="AFB31" s="304"/>
      <c r="AFC31" s="304"/>
      <c r="AFD31" s="304"/>
      <c r="AFE31" s="304"/>
      <c r="AFF31" s="304"/>
      <c r="AFG31" s="304"/>
      <c r="AFH31" s="304"/>
      <c r="AFI31" s="304"/>
      <c r="AFJ31" s="304"/>
      <c r="AFK31" s="304"/>
      <c r="AFL31" s="304"/>
      <c r="AFM31" s="304"/>
      <c r="AFN31" s="304"/>
      <c r="AFO31" s="304"/>
      <c r="AFP31" s="304"/>
      <c r="AFQ31" s="304"/>
      <c r="AFR31" s="304"/>
      <c r="AFS31" s="304"/>
      <c r="AFT31" s="304"/>
      <c r="AFU31" s="304"/>
      <c r="AFV31" s="304"/>
      <c r="AFW31" s="304"/>
      <c r="AFX31" s="304"/>
      <c r="AFY31" s="304"/>
      <c r="AFZ31" s="304"/>
      <c r="AGA31" s="304"/>
      <c r="AGB31" s="304"/>
      <c r="AGC31" s="304"/>
      <c r="AGD31" s="304"/>
      <c r="AGE31" s="304"/>
      <c r="AGF31" s="304"/>
      <c r="AGG31" s="304"/>
      <c r="AGH31" s="304"/>
      <c r="AGI31" s="304"/>
      <c r="AGJ31" s="304"/>
      <c r="AGK31" s="304"/>
      <c r="AGL31" s="304"/>
      <c r="AGM31" s="304"/>
      <c r="AGN31" s="304"/>
      <c r="AGO31" s="304"/>
      <c r="AGP31" s="304"/>
      <c r="AGQ31" s="304"/>
      <c r="AGR31" s="304"/>
      <c r="AGS31" s="304"/>
      <c r="AGT31" s="304"/>
      <c r="AGU31" s="304"/>
      <c r="AGV31" s="304"/>
      <c r="AGW31" s="304"/>
      <c r="AGX31" s="304"/>
      <c r="AGY31" s="304"/>
      <c r="AGZ31" s="304"/>
      <c r="AHA31" s="304"/>
      <c r="AHB31" s="304"/>
      <c r="AHC31" s="304"/>
      <c r="AHD31" s="304"/>
      <c r="AHE31" s="304"/>
      <c r="AHF31" s="304"/>
      <c r="AHG31" s="304"/>
      <c r="AHH31" s="304"/>
      <c r="AHI31" s="304"/>
      <c r="AHJ31" s="304"/>
      <c r="AHK31" s="304"/>
      <c r="AHL31" s="304"/>
      <c r="AHM31" s="304"/>
      <c r="AHN31" s="304"/>
      <c r="AHO31" s="304"/>
      <c r="AHP31" s="304"/>
      <c r="AHQ31" s="304"/>
      <c r="AHR31" s="304"/>
      <c r="AHS31" s="304"/>
      <c r="AHT31" s="304"/>
      <c r="AHU31" s="304"/>
      <c r="AHV31" s="304"/>
      <c r="AHW31" s="304"/>
      <c r="AHX31" s="304"/>
      <c r="AHY31" s="304"/>
      <c r="AHZ31" s="304"/>
      <c r="AIA31" s="304"/>
      <c r="AIB31" s="304"/>
      <c r="AIC31" s="304"/>
      <c r="AID31" s="304"/>
      <c r="AIE31" s="304"/>
      <c r="AIF31" s="304"/>
      <c r="AIG31" s="304"/>
      <c r="AIH31" s="304"/>
      <c r="AII31" s="304"/>
      <c r="AIJ31" s="304"/>
      <c r="AIK31" s="304"/>
      <c r="AIL31" s="304"/>
      <c r="AIM31" s="304"/>
      <c r="AIN31" s="304"/>
      <c r="AIO31" s="304"/>
      <c r="AIP31" s="304"/>
      <c r="AIQ31" s="304"/>
      <c r="AIR31" s="304"/>
      <c r="AIS31" s="304"/>
      <c r="AIT31" s="304"/>
      <c r="AIU31" s="304"/>
      <c r="AIV31" s="304"/>
      <c r="AIW31" s="304"/>
      <c r="AIX31" s="304"/>
      <c r="AIY31" s="304"/>
      <c r="AIZ31" s="304"/>
      <c r="AJA31" s="304"/>
      <c r="AJB31" s="304"/>
      <c r="AJC31" s="304"/>
      <c r="AJD31" s="304"/>
      <c r="AJE31" s="304"/>
      <c r="AJF31" s="304"/>
      <c r="AJG31" s="304"/>
      <c r="AJH31" s="304"/>
      <c r="AJI31" s="304"/>
      <c r="AJJ31" s="304"/>
      <c r="AJK31" s="304"/>
      <c r="AJL31" s="304"/>
      <c r="AJM31" s="304"/>
      <c r="AJN31" s="304"/>
      <c r="AJO31" s="304"/>
      <c r="AJP31" s="304"/>
      <c r="AJQ31" s="304"/>
      <c r="AJR31" s="304"/>
      <c r="AJS31" s="304"/>
      <c r="AJT31" s="304"/>
      <c r="AJU31" s="304"/>
      <c r="AJV31" s="304"/>
      <c r="AJW31" s="304"/>
      <c r="AJX31" s="304"/>
      <c r="AJY31" s="304"/>
      <c r="AJZ31" s="304"/>
      <c r="AKA31" s="304"/>
      <c r="AKB31" s="304"/>
      <c r="AKC31" s="304"/>
      <c r="AKD31" s="304"/>
      <c r="AKE31" s="304"/>
      <c r="AKF31" s="304"/>
      <c r="AKG31" s="304"/>
      <c r="AKH31" s="304"/>
      <c r="AKI31" s="304"/>
      <c r="AKJ31" s="304"/>
      <c r="AKK31" s="304"/>
      <c r="AKL31" s="304"/>
      <c r="AKM31" s="304"/>
      <c r="AKN31" s="304"/>
      <c r="AKO31" s="304"/>
      <c r="AKP31" s="304"/>
      <c r="AKQ31" s="304"/>
      <c r="AKR31" s="304"/>
      <c r="AKS31" s="304"/>
      <c r="AKT31" s="304"/>
      <c r="AKU31" s="304"/>
      <c r="AKV31" s="304"/>
      <c r="AKW31" s="304"/>
      <c r="AKX31" s="304"/>
      <c r="AKY31" s="304"/>
      <c r="AKZ31" s="304"/>
      <c r="ALA31" s="304"/>
      <c r="ALB31" s="304"/>
      <c r="ALC31" s="304"/>
      <c r="ALD31" s="304"/>
      <c r="ALE31" s="304"/>
      <c r="ALF31" s="304"/>
      <c r="ALG31" s="304"/>
      <c r="ALH31" s="304"/>
      <c r="ALI31" s="304"/>
      <c r="ALJ31" s="304"/>
      <c r="ALK31" s="304"/>
      <c r="ALL31" s="304"/>
      <c r="ALM31" s="304"/>
      <c r="ALN31" s="304"/>
      <c r="ALO31" s="304"/>
      <c r="ALP31" s="304"/>
      <c r="ALQ31" s="304"/>
      <c r="ALR31" s="304"/>
      <c r="ALS31" s="304"/>
      <c r="ALT31" s="304"/>
      <c r="ALU31" s="304"/>
      <c r="ALV31" s="304"/>
      <c r="ALW31" s="304"/>
      <c r="ALX31" s="304"/>
      <c r="ALY31" s="304"/>
      <c r="ALZ31" s="304"/>
      <c r="AMA31" s="304"/>
      <c r="AMB31" s="304"/>
      <c r="AMC31" s="304"/>
      <c r="AMD31" s="304"/>
      <c r="AME31" s="304"/>
      <c r="AMF31" s="304"/>
      <c r="AMG31" s="304"/>
      <c r="AMH31" s="304"/>
      <c r="AMI31" s="304"/>
      <c r="AMJ31" s="304"/>
      <c r="AMK31" s="304"/>
      <c r="AML31" s="304"/>
      <c r="AMM31" s="304"/>
      <c r="AMN31" s="304"/>
      <c r="AMO31" s="304"/>
      <c r="AMP31" s="304"/>
      <c r="AMQ31" s="304"/>
      <c r="AMR31" s="304"/>
      <c r="AMS31" s="304"/>
      <c r="AMT31" s="304"/>
      <c r="AMU31" s="304"/>
      <c r="AMV31" s="304"/>
      <c r="AMW31" s="304"/>
      <c r="AMX31" s="304"/>
      <c r="AMY31" s="304"/>
      <c r="AMZ31" s="304"/>
      <c r="ANA31" s="304"/>
      <c r="ANB31" s="304"/>
      <c r="ANC31" s="304"/>
      <c r="AND31" s="304"/>
      <c r="ANE31" s="304"/>
      <c r="ANF31" s="304"/>
      <c r="ANG31" s="304"/>
      <c r="ANH31" s="304"/>
      <c r="ANI31" s="304"/>
      <c r="ANJ31" s="304"/>
      <c r="ANK31" s="304"/>
      <c r="ANL31" s="304"/>
      <c r="ANM31" s="304"/>
      <c r="ANN31" s="304"/>
      <c r="ANO31" s="304"/>
      <c r="ANP31" s="304"/>
      <c r="ANQ31" s="304"/>
      <c r="ANR31" s="304"/>
      <c r="ANS31" s="304"/>
      <c r="ANT31" s="304"/>
      <c r="ANU31" s="304"/>
      <c r="ANV31" s="304"/>
      <c r="ANW31" s="304"/>
      <c r="ANX31" s="304"/>
      <c r="ANY31" s="304"/>
      <c r="ANZ31" s="304"/>
      <c r="AOA31" s="304"/>
      <c r="AOB31" s="304"/>
      <c r="AOC31" s="304"/>
      <c r="AOD31" s="304"/>
      <c r="AOE31" s="304"/>
      <c r="AOF31" s="304"/>
      <c r="AOG31" s="304"/>
      <c r="AOH31" s="304"/>
      <c r="AOI31" s="304"/>
      <c r="AOJ31" s="304"/>
      <c r="AOK31" s="304"/>
      <c r="AOL31" s="304"/>
      <c r="AOM31" s="304"/>
      <c r="AON31" s="304"/>
      <c r="AOO31" s="304"/>
      <c r="AOP31" s="304"/>
      <c r="AOQ31" s="304"/>
      <c r="AOR31" s="304"/>
      <c r="AOS31" s="304"/>
      <c r="AOT31" s="304"/>
      <c r="AOU31" s="304"/>
      <c r="AOV31" s="304"/>
      <c r="AOW31" s="304"/>
      <c r="AOX31" s="304"/>
      <c r="AOY31" s="304"/>
      <c r="AOZ31" s="304"/>
      <c r="APA31" s="304"/>
      <c r="APB31" s="304"/>
      <c r="APC31" s="304"/>
      <c r="APD31" s="304"/>
      <c r="APE31" s="304"/>
      <c r="APF31" s="304"/>
      <c r="APG31" s="304"/>
      <c r="APH31" s="304"/>
      <c r="API31" s="304"/>
      <c r="APJ31" s="304"/>
      <c r="APK31" s="304"/>
      <c r="APL31" s="304"/>
      <c r="APM31" s="304"/>
      <c r="APN31" s="304"/>
      <c r="APO31" s="304"/>
      <c r="APP31" s="304"/>
      <c r="APQ31" s="304"/>
      <c r="APR31" s="304"/>
      <c r="APS31" s="304"/>
      <c r="APT31" s="304"/>
      <c r="APU31" s="304"/>
      <c r="APV31" s="304"/>
      <c r="APW31" s="304"/>
      <c r="APX31" s="304"/>
      <c r="APY31" s="304"/>
      <c r="APZ31" s="304"/>
      <c r="AQA31" s="304"/>
      <c r="AQB31" s="304"/>
      <c r="AQC31" s="304"/>
      <c r="AQD31" s="304"/>
      <c r="AQE31" s="304"/>
      <c r="AQF31" s="304"/>
      <c r="AQG31" s="304"/>
      <c r="AQH31" s="304"/>
      <c r="AQI31" s="304"/>
      <c r="AQJ31" s="304"/>
      <c r="AQK31" s="304"/>
      <c r="AQL31" s="304"/>
      <c r="AQM31" s="304"/>
      <c r="AQN31" s="304"/>
      <c r="AQO31" s="304"/>
      <c r="AQP31" s="304"/>
      <c r="AQQ31" s="304"/>
      <c r="AQR31" s="304"/>
      <c r="AQS31" s="304"/>
      <c r="AQT31" s="304"/>
      <c r="AQU31" s="304"/>
      <c r="AQV31" s="304"/>
      <c r="AQW31" s="304"/>
      <c r="AQX31" s="304"/>
      <c r="AQY31" s="304"/>
      <c r="AQZ31" s="304"/>
      <c r="ARA31" s="304"/>
      <c r="ARB31" s="304"/>
      <c r="ARC31" s="304"/>
      <c r="ARD31" s="304"/>
      <c r="ARE31" s="304"/>
      <c r="ARF31" s="304"/>
      <c r="ARG31" s="304"/>
      <c r="ARH31" s="304"/>
      <c r="ARI31" s="304"/>
      <c r="ARJ31" s="304"/>
      <c r="ARK31" s="304"/>
      <c r="ARL31" s="304"/>
      <c r="ARM31" s="304"/>
      <c r="ARN31" s="304"/>
      <c r="ARO31" s="304"/>
      <c r="ARP31" s="304"/>
      <c r="ARQ31" s="304"/>
      <c r="ARR31" s="304"/>
      <c r="ARS31" s="304"/>
      <c r="ART31" s="304"/>
      <c r="ARU31" s="304"/>
      <c r="ARV31" s="304"/>
      <c r="ARW31" s="304"/>
      <c r="ARX31" s="304"/>
      <c r="ARY31" s="304"/>
      <c r="ARZ31" s="304"/>
      <c r="ASA31" s="304"/>
      <c r="ASB31" s="304"/>
      <c r="ASC31" s="304"/>
      <c r="ASD31" s="304"/>
      <c r="ASE31" s="304"/>
      <c r="ASF31" s="304"/>
      <c r="ASG31" s="304"/>
      <c r="ASH31" s="304"/>
      <c r="ASI31" s="304"/>
      <c r="ASJ31" s="304"/>
      <c r="ASK31" s="304"/>
      <c r="ASL31" s="304"/>
      <c r="ASM31" s="304"/>
      <c r="ASN31" s="304"/>
      <c r="ASO31" s="304"/>
      <c r="ASP31" s="304"/>
      <c r="ASQ31" s="304"/>
      <c r="ASR31" s="304"/>
      <c r="ASS31" s="304"/>
      <c r="AST31" s="304"/>
      <c r="ASU31" s="304"/>
      <c r="ASV31" s="304"/>
      <c r="ASW31" s="304"/>
      <c r="ASX31" s="304"/>
      <c r="ASY31" s="304"/>
      <c r="ASZ31" s="304"/>
      <c r="ATA31" s="304"/>
      <c r="ATB31" s="304"/>
      <c r="ATC31" s="304"/>
      <c r="ATD31" s="304"/>
      <c r="ATE31" s="304"/>
      <c r="ATF31" s="304"/>
      <c r="ATG31" s="304"/>
      <c r="ATH31" s="304"/>
      <c r="ATI31" s="304"/>
      <c r="ATJ31" s="304"/>
      <c r="ATK31" s="304"/>
      <c r="ATL31" s="304"/>
      <c r="ATM31" s="304"/>
      <c r="ATN31" s="304"/>
      <c r="ATO31" s="304"/>
      <c r="ATP31" s="304"/>
      <c r="ATQ31" s="304"/>
      <c r="ATR31" s="304"/>
      <c r="ATS31" s="304"/>
      <c r="ATT31" s="304"/>
      <c r="ATU31" s="304"/>
      <c r="ATV31" s="304"/>
      <c r="ATW31" s="304"/>
      <c r="ATX31" s="304"/>
      <c r="ATY31" s="304"/>
      <c r="ATZ31" s="304"/>
      <c r="AUA31" s="304"/>
      <c r="AUB31" s="304"/>
      <c r="AUC31" s="304"/>
      <c r="AUD31" s="304"/>
      <c r="AUE31" s="304"/>
      <c r="AUF31" s="304"/>
      <c r="AUG31" s="304"/>
      <c r="AUH31" s="304"/>
      <c r="AUI31" s="304"/>
      <c r="AUJ31" s="304"/>
      <c r="AUK31" s="304"/>
      <c r="AUL31" s="304"/>
      <c r="AUM31" s="304"/>
      <c r="AUN31" s="304"/>
      <c r="AUO31" s="304"/>
      <c r="AUP31" s="304"/>
      <c r="AUQ31" s="304"/>
      <c r="AUR31" s="304"/>
      <c r="AUS31" s="304"/>
      <c r="AUT31" s="304"/>
      <c r="AUU31" s="304"/>
      <c r="AUV31" s="304"/>
      <c r="AUW31" s="304"/>
      <c r="AUX31" s="304"/>
      <c r="AUY31" s="304"/>
      <c r="AUZ31" s="304"/>
      <c r="AVA31" s="304"/>
      <c r="AVB31" s="304"/>
      <c r="AVC31" s="304"/>
      <c r="AVD31" s="304"/>
      <c r="AVE31" s="304"/>
      <c r="AVF31" s="304"/>
      <c r="AVG31" s="304"/>
      <c r="AVH31" s="304"/>
      <c r="AVI31" s="304"/>
      <c r="AVJ31" s="304"/>
      <c r="AVK31" s="304"/>
      <c r="AVL31" s="304"/>
      <c r="AVM31" s="304"/>
      <c r="AVN31" s="304"/>
      <c r="AVO31" s="304"/>
      <c r="AVP31" s="304"/>
      <c r="AVQ31" s="304"/>
      <c r="AVR31" s="304"/>
      <c r="AVS31" s="304"/>
      <c r="AVT31" s="304"/>
      <c r="AVU31" s="304"/>
      <c r="AVV31" s="304"/>
      <c r="AVW31" s="304"/>
      <c r="AVX31" s="304"/>
      <c r="AVY31" s="304"/>
      <c r="AVZ31" s="304"/>
      <c r="AWA31" s="304"/>
      <c r="AWB31" s="304"/>
      <c r="AWC31" s="304"/>
      <c r="AWD31" s="304"/>
      <c r="AWE31" s="304"/>
      <c r="AWF31" s="304"/>
      <c r="AWG31" s="304"/>
      <c r="AWH31" s="304"/>
      <c r="AWI31" s="304"/>
      <c r="AWJ31" s="304"/>
      <c r="AWK31" s="304"/>
      <c r="AWL31" s="304"/>
      <c r="AWM31" s="304"/>
      <c r="AWN31" s="304"/>
      <c r="AWO31" s="304"/>
      <c r="AWP31" s="304"/>
      <c r="AWQ31" s="304"/>
      <c r="AWR31" s="304"/>
      <c r="AWS31" s="304"/>
      <c r="AWT31" s="304"/>
      <c r="AWU31" s="304"/>
      <c r="AWV31" s="304"/>
      <c r="AWW31" s="304"/>
      <c r="AWX31" s="304"/>
      <c r="AWY31" s="304"/>
      <c r="AWZ31" s="304"/>
      <c r="AXA31" s="304"/>
      <c r="AXB31" s="304"/>
      <c r="AXC31" s="304"/>
      <c r="AXD31" s="304"/>
      <c r="AXE31" s="304"/>
      <c r="AXF31" s="304"/>
      <c r="AXG31" s="304"/>
      <c r="AXH31" s="304"/>
      <c r="AXI31" s="304"/>
      <c r="AXJ31" s="304"/>
      <c r="AXK31" s="304"/>
      <c r="AXL31" s="304"/>
      <c r="AXM31" s="304"/>
      <c r="AXN31" s="304"/>
      <c r="AXO31" s="304"/>
      <c r="AXP31" s="304"/>
      <c r="AXQ31" s="304"/>
      <c r="AXR31" s="304"/>
      <c r="AXS31" s="304"/>
      <c r="AXT31" s="304"/>
      <c r="AXU31" s="304"/>
      <c r="AXV31" s="304"/>
      <c r="AXW31" s="304"/>
      <c r="AXX31" s="304"/>
      <c r="AXY31" s="304"/>
      <c r="AXZ31" s="304"/>
      <c r="AYA31" s="304"/>
      <c r="AYB31" s="304"/>
      <c r="AYC31" s="304"/>
      <c r="AYD31" s="304"/>
      <c r="AYE31" s="304"/>
      <c r="AYF31" s="304"/>
      <c r="AYG31" s="304"/>
      <c r="AYH31" s="304"/>
      <c r="AYI31" s="304"/>
      <c r="AYJ31" s="304"/>
      <c r="AYK31" s="304"/>
      <c r="AYL31" s="304"/>
      <c r="AYM31" s="304"/>
      <c r="AYN31" s="304"/>
      <c r="AYO31" s="304"/>
      <c r="AYP31" s="304"/>
      <c r="AYQ31" s="304"/>
      <c r="AYR31" s="304"/>
      <c r="AYS31" s="304"/>
      <c r="AYT31" s="304"/>
      <c r="AYU31" s="304"/>
      <c r="AYV31" s="304"/>
      <c r="AYW31" s="304"/>
      <c r="AYX31" s="304"/>
      <c r="AYY31" s="304"/>
      <c r="AYZ31" s="304"/>
      <c r="AZA31" s="304"/>
      <c r="AZB31" s="304"/>
      <c r="AZC31" s="304"/>
      <c r="AZD31" s="304"/>
      <c r="AZE31" s="304"/>
      <c r="AZF31" s="304"/>
      <c r="AZG31" s="304"/>
      <c r="AZH31" s="304"/>
      <c r="AZI31" s="304"/>
      <c r="AZJ31" s="304"/>
      <c r="AZK31" s="304"/>
      <c r="AZL31" s="304"/>
      <c r="AZM31" s="304"/>
      <c r="AZN31" s="304"/>
      <c r="AZO31" s="304"/>
      <c r="AZP31" s="304"/>
      <c r="AZQ31" s="304"/>
      <c r="AZR31" s="304"/>
      <c r="AZS31" s="304"/>
      <c r="AZT31" s="304"/>
      <c r="AZU31" s="304"/>
      <c r="AZV31" s="304"/>
      <c r="AZW31" s="304"/>
      <c r="AZX31" s="304"/>
      <c r="AZY31" s="304"/>
      <c r="AZZ31" s="304"/>
      <c r="BAA31" s="304"/>
      <c r="BAB31" s="304"/>
      <c r="BAC31" s="304"/>
      <c r="BAD31" s="304"/>
      <c r="BAE31" s="304"/>
      <c r="BAF31" s="304"/>
      <c r="BAG31" s="304"/>
      <c r="BAH31" s="304"/>
      <c r="BAI31" s="304"/>
      <c r="BAJ31" s="304"/>
      <c r="BAK31" s="304"/>
      <c r="BAL31" s="304"/>
      <c r="BAM31" s="304"/>
      <c r="BAN31" s="304"/>
      <c r="BAO31" s="304"/>
      <c r="BAP31" s="304"/>
      <c r="BAQ31" s="304"/>
      <c r="BAR31" s="304"/>
      <c r="BAS31" s="304"/>
      <c r="BAT31" s="304"/>
      <c r="BAU31" s="304"/>
      <c r="BAV31" s="304"/>
      <c r="BAW31" s="304"/>
      <c r="BAX31" s="304"/>
      <c r="BAY31" s="304"/>
      <c r="BAZ31" s="304"/>
      <c r="BBA31" s="304"/>
      <c r="BBB31" s="304"/>
      <c r="BBC31" s="304"/>
      <c r="BBD31" s="304"/>
      <c r="BBE31" s="304"/>
      <c r="BBF31" s="304"/>
      <c r="BBG31" s="304"/>
      <c r="BBH31" s="304"/>
      <c r="BBI31" s="304"/>
      <c r="BBJ31" s="304"/>
      <c r="BBK31" s="304"/>
      <c r="BBL31" s="304"/>
      <c r="BBM31" s="304"/>
      <c r="BBN31" s="304"/>
      <c r="BBO31" s="304"/>
      <c r="BBP31" s="304"/>
      <c r="BBQ31" s="304"/>
      <c r="BBR31" s="304"/>
      <c r="BBS31" s="304"/>
      <c r="BBT31" s="304"/>
      <c r="BBU31" s="304"/>
      <c r="BBV31" s="304"/>
      <c r="BBW31" s="304"/>
      <c r="BBX31" s="304"/>
      <c r="BBY31" s="304"/>
      <c r="BBZ31" s="304"/>
      <c r="BCA31" s="304"/>
      <c r="BCB31" s="304"/>
      <c r="BCC31" s="304"/>
      <c r="BCD31" s="304"/>
      <c r="BCE31" s="304"/>
      <c r="BCF31" s="304"/>
      <c r="BCG31" s="304"/>
      <c r="BCH31" s="304"/>
      <c r="BCI31" s="304"/>
      <c r="BCJ31" s="304"/>
      <c r="BCK31" s="304"/>
      <c r="BCL31" s="304"/>
      <c r="BCM31" s="304"/>
      <c r="BCN31" s="304"/>
      <c r="BCO31" s="304"/>
      <c r="BCP31" s="304"/>
      <c r="BCQ31" s="304"/>
      <c r="BCR31" s="304"/>
      <c r="BCS31" s="304"/>
      <c r="BCT31" s="304"/>
      <c r="BCU31" s="304"/>
      <c r="BCV31" s="304"/>
      <c r="BCW31" s="304"/>
      <c r="BCX31" s="304"/>
      <c r="BCY31" s="304"/>
      <c r="BCZ31" s="304"/>
      <c r="BDA31" s="304"/>
      <c r="BDB31" s="304"/>
      <c r="BDC31" s="304"/>
      <c r="BDD31" s="304"/>
      <c r="BDE31" s="304"/>
      <c r="BDF31" s="304"/>
      <c r="BDG31" s="304"/>
      <c r="BDH31" s="304"/>
      <c r="BDI31" s="304"/>
      <c r="BDJ31" s="304"/>
      <c r="BDK31" s="304"/>
      <c r="BDL31" s="304"/>
      <c r="BDM31" s="304"/>
      <c r="BDN31" s="304"/>
      <c r="BDO31" s="304"/>
      <c r="BDP31" s="304"/>
      <c r="BDQ31" s="304"/>
      <c r="BDR31" s="304"/>
      <c r="BDS31" s="304"/>
      <c r="BDT31" s="304"/>
      <c r="BDU31" s="304"/>
      <c r="BDV31" s="304"/>
      <c r="BDW31" s="304"/>
      <c r="BDX31" s="304"/>
      <c r="BDY31" s="304"/>
      <c r="BDZ31" s="304"/>
      <c r="BEA31" s="304"/>
      <c r="BEB31" s="304"/>
      <c r="BEC31" s="304"/>
      <c r="BED31" s="304"/>
      <c r="BEE31" s="304"/>
      <c r="BEF31" s="304"/>
      <c r="BEG31" s="304"/>
      <c r="BEH31" s="304"/>
      <c r="BEI31" s="304"/>
      <c r="BEJ31" s="304"/>
      <c r="BEK31" s="304"/>
      <c r="BEL31" s="304"/>
      <c r="BEM31" s="304"/>
      <c r="BEN31" s="304"/>
      <c r="BEO31" s="304"/>
      <c r="BEP31" s="304"/>
      <c r="BEQ31" s="304"/>
      <c r="BER31" s="304"/>
      <c r="BES31" s="304"/>
      <c r="BET31" s="304"/>
      <c r="BEU31" s="304"/>
      <c r="BEV31" s="304"/>
      <c r="BEW31" s="304"/>
      <c r="BEX31" s="304"/>
      <c r="BEY31" s="304"/>
      <c r="BEZ31" s="304"/>
      <c r="BFA31" s="304"/>
      <c r="BFB31" s="304"/>
      <c r="BFC31" s="304"/>
      <c r="BFD31" s="304"/>
      <c r="BFE31" s="304"/>
      <c r="BFF31" s="304"/>
      <c r="BFG31" s="304"/>
      <c r="BFH31" s="304"/>
      <c r="BFI31" s="304"/>
      <c r="BFJ31" s="304"/>
      <c r="BFK31" s="304"/>
      <c r="BFL31" s="304"/>
      <c r="BFM31" s="304"/>
      <c r="BFN31" s="304"/>
      <c r="BFO31" s="304"/>
      <c r="BFP31" s="304"/>
      <c r="BFQ31" s="304"/>
      <c r="BFR31" s="304"/>
      <c r="BFS31" s="304"/>
      <c r="BFT31" s="304"/>
      <c r="BFU31" s="304"/>
      <c r="BFV31" s="304"/>
      <c r="BFW31" s="304"/>
      <c r="BFX31" s="304"/>
      <c r="BFY31" s="304"/>
      <c r="BFZ31" s="304"/>
      <c r="BGA31" s="304"/>
      <c r="BGB31" s="304"/>
      <c r="BGC31" s="304"/>
      <c r="BGD31" s="304"/>
      <c r="BGE31" s="304"/>
      <c r="BGF31" s="304"/>
      <c r="BGG31" s="304"/>
      <c r="BGH31" s="304"/>
      <c r="BGI31" s="304"/>
      <c r="BGJ31" s="304"/>
      <c r="BGK31" s="304"/>
      <c r="BGL31" s="304"/>
      <c r="BGM31" s="304"/>
      <c r="BGN31" s="304"/>
      <c r="BGO31" s="304"/>
      <c r="BGP31" s="304"/>
      <c r="BGQ31" s="304"/>
      <c r="BGR31" s="304"/>
      <c r="BGS31" s="304"/>
      <c r="BGT31" s="304"/>
      <c r="BGU31" s="304"/>
      <c r="BGV31" s="304"/>
      <c r="BGW31" s="304"/>
      <c r="BGX31" s="304"/>
      <c r="BGY31" s="304"/>
      <c r="BGZ31" s="304"/>
      <c r="BHA31" s="304"/>
      <c r="BHB31" s="304"/>
      <c r="BHC31" s="304"/>
      <c r="BHD31" s="304"/>
      <c r="BHE31" s="304"/>
      <c r="BHF31" s="304"/>
      <c r="BHG31" s="304"/>
      <c r="BHH31" s="304"/>
      <c r="BHI31" s="304"/>
      <c r="BHJ31" s="304"/>
      <c r="BHK31" s="304"/>
      <c r="BHL31" s="304"/>
      <c r="BHM31" s="304"/>
      <c r="BHN31" s="304"/>
      <c r="BHO31" s="304"/>
      <c r="BHP31" s="304"/>
      <c r="BHQ31" s="304"/>
      <c r="BHR31" s="304"/>
      <c r="BHS31" s="304"/>
      <c r="BHT31" s="304"/>
      <c r="BHU31" s="304"/>
      <c r="BHV31" s="304"/>
      <c r="BHW31" s="304"/>
      <c r="BHX31" s="304"/>
      <c r="BHY31" s="304"/>
      <c r="BHZ31" s="304"/>
      <c r="BIA31" s="304"/>
      <c r="BIB31" s="304"/>
      <c r="BIC31" s="304"/>
      <c r="BID31" s="304"/>
      <c r="BIE31" s="304"/>
      <c r="BIF31" s="304"/>
      <c r="BIG31" s="304"/>
      <c r="BIH31" s="304"/>
      <c r="BII31" s="304"/>
      <c r="BIJ31" s="304"/>
      <c r="BIK31" s="304"/>
      <c r="BIL31" s="304"/>
      <c r="BIM31" s="304"/>
      <c r="BIN31" s="304"/>
      <c r="BIO31" s="304"/>
      <c r="BIP31" s="304"/>
      <c r="BIQ31" s="304"/>
      <c r="BIR31" s="304"/>
      <c r="BIS31" s="304"/>
      <c r="BIT31" s="304"/>
      <c r="BIU31" s="304"/>
      <c r="BIV31" s="304"/>
      <c r="BIW31" s="304"/>
      <c r="BIX31" s="304"/>
      <c r="BIY31" s="304"/>
      <c r="BIZ31" s="304"/>
      <c r="BJA31" s="304"/>
      <c r="BJB31" s="304"/>
      <c r="BJC31" s="304"/>
      <c r="BJD31" s="304"/>
      <c r="BJE31" s="304"/>
      <c r="BJF31" s="304"/>
      <c r="BJG31" s="304"/>
      <c r="BJH31" s="304"/>
      <c r="BJI31" s="304"/>
      <c r="BJJ31" s="304"/>
      <c r="BJK31" s="304"/>
      <c r="BJL31" s="304"/>
      <c r="BJM31" s="304"/>
      <c r="BJN31" s="304"/>
      <c r="BJO31" s="304"/>
      <c r="BJP31" s="304"/>
      <c r="BJQ31" s="304"/>
      <c r="BJR31" s="304"/>
      <c r="BJS31" s="304"/>
      <c r="BJT31" s="304"/>
      <c r="BJU31" s="304"/>
      <c r="BJV31" s="304"/>
      <c r="BJW31" s="304"/>
      <c r="BJX31" s="304"/>
      <c r="BJY31" s="304"/>
      <c r="BJZ31" s="304"/>
      <c r="BKA31" s="304"/>
      <c r="BKB31" s="304"/>
      <c r="BKC31" s="304"/>
      <c r="BKD31" s="304"/>
      <c r="BKE31" s="304"/>
      <c r="BKF31" s="304"/>
      <c r="BKG31" s="304"/>
      <c r="BKH31" s="304"/>
      <c r="BKI31" s="304"/>
      <c r="BKJ31" s="304"/>
      <c r="BKK31" s="304"/>
      <c r="BKL31" s="304"/>
      <c r="BKM31" s="304"/>
      <c r="BKN31" s="304"/>
      <c r="BKO31" s="304"/>
      <c r="BKP31" s="304"/>
      <c r="BKQ31" s="304"/>
      <c r="BKR31" s="304"/>
      <c r="BKS31" s="304"/>
      <c r="BKT31" s="304"/>
      <c r="BKU31" s="304"/>
      <c r="BKV31" s="304"/>
      <c r="BKW31" s="304"/>
      <c r="BKX31" s="304"/>
      <c r="BKY31" s="304"/>
      <c r="BKZ31" s="304"/>
      <c r="BLA31" s="304"/>
      <c r="BLB31" s="304"/>
      <c r="BLC31" s="304"/>
      <c r="BLD31" s="304"/>
      <c r="BLE31" s="304"/>
      <c r="BLF31" s="304"/>
      <c r="BLG31" s="304"/>
      <c r="BLH31" s="304"/>
      <c r="BLI31" s="304"/>
      <c r="BLJ31" s="304"/>
      <c r="BLK31" s="304"/>
      <c r="BLL31" s="304"/>
      <c r="BLM31" s="304"/>
      <c r="BLN31" s="304"/>
      <c r="BLO31" s="304"/>
      <c r="BLP31" s="304"/>
      <c r="BLQ31" s="304"/>
      <c r="BLR31" s="304"/>
      <c r="BLS31" s="304"/>
      <c r="BLT31" s="304"/>
      <c r="BLU31" s="304"/>
      <c r="BLV31" s="304"/>
      <c r="BLW31" s="304"/>
      <c r="BLX31" s="304"/>
      <c r="BLY31" s="304"/>
      <c r="BLZ31" s="304"/>
      <c r="BMA31" s="304"/>
      <c r="BMB31" s="304"/>
      <c r="BMC31" s="304"/>
      <c r="BMD31" s="304"/>
      <c r="BME31" s="304"/>
      <c r="BMF31" s="304"/>
      <c r="BMG31" s="304"/>
      <c r="BMH31" s="304"/>
      <c r="BMI31" s="304"/>
      <c r="BMJ31" s="304"/>
      <c r="BMK31" s="304"/>
      <c r="BML31" s="304"/>
      <c r="BMM31" s="304"/>
      <c r="BMN31" s="304"/>
      <c r="BMO31" s="304"/>
      <c r="BMP31" s="304"/>
      <c r="BMQ31" s="304"/>
      <c r="BMR31" s="304"/>
      <c r="BMS31" s="304"/>
      <c r="BMT31" s="304"/>
      <c r="BMU31" s="304"/>
      <c r="BMV31" s="304"/>
      <c r="BMW31" s="304"/>
      <c r="BMX31" s="304"/>
      <c r="BMY31" s="304"/>
      <c r="BMZ31" s="304"/>
      <c r="BNA31" s="304"/>
      <c r="BNB31" s="304"/>
      <c r="BNC31" s="304"/>
      <c r="BND31" s="304"/>
      <c r="BNE31" s="304"/>
      <c r="BNF31" s="304"/>
      <c r="BNG31" s="304"/>
      <c r="BNH31" s="304"/>
      <c r="BNI31" s="304"/>
      <c r="BNJ31" s="304"/>
      <c r="BNK31" s="304"/>
      <c r="BNL31" s="304"/>
      <c r="BNM31" s="304"/>
      <c r="BNN31" s="304"/>
      <c r="BNO31" s="304"/>
      <c r="BNP31" s="304"/>
      <c r="BNQ31" s="304"/>
      <c r="BNR31" s="304"/>
      <c r="BNS31" s="304"/>
      <c r="BNT31" s="304"/>
      <c r="BNU31" s="304"/>
      <c r="BNV31" s="304"/>
      <c r="BNW31" s="304"/>
      <c r="BNX31" s="304"/>
      <c r="BNY31" s="304"/>
      <c r="BNZ31" s="304"/>
      <c r="BOA31" s="304"/>
      <c r="BOB31" s="304"/>
      <c r="BOC31" s="304"/>
      <c r="BOD31" s="304"/>
      <c r="BOE31" s="304"/>
      <c r="BOF31" s="304"/>
      <c r="BOG31" s="304"/>
      <c r="BOH31" s="304"/>
      <c r="BOI31" s="304"/>
      <c r="BOJ31" s="304"/>
      <c r="BOK31" s="304"/>
      <c r="BOL31" s="304"/>
      <c r="BOM31" s="304"/>
      <c r="BON31" s="304"/>
      <c r="BOO31" s="304"/>
      <c r="BOP31" s="304"/>
      <c r="BOQ31" s="304"/>
      <c r="BOR31" s="304"/>
      <c r="BOS31" s="304"/>
      <c r="BOT31" s="304"/>
      <c r="BOU31" s="304"/>
      <c r="BOV31" s="304"/>
      <c r="BOW31" s="304"/>
      <c r="BOX31" s="304"/>
      <c r="BOY31" s="304"/>
      <c r="BOZ31" s="304"/>
      <c r="BPA31" s="304"/>
      <c r="BPB31" s="304"/>
      <c r="BPC31" s="304"/>
      <c r="BPD31" s="304"/>
      <c r="BPE31" s="304"/>
      <c r="BPF31" s="304"/>
      <c r="BPG31" s="304"/>
      <c r="BPH31" s="304"/>
      <c r="BPI31" s="304"/>
      <c r="BPJ31" s="304"/>
      <c r="BPK31" s="304"/>
      <c r="BPL31" s="304"/>
      <c r="BPM31" s="304"/>
      <c r="BPN31" s="304"/>
      <c r="BPO31" s="304"/>
      <c r="BPP31" s="304"/>
      <c r="BPQ31" s="304"/>
      <c r="BPR31" s="304"/>
      <c r="BPS31" s="304"/>
      <c r="BPT31" s="304"/>
      <c r="BPU31" s="304"/>
      <c r="BPV31" s="304"/>
      <c r="BPW31" s="304"/>
      <c r="BPX31" s="304"/>
      <c r="BPY31" s="304"/>
      <c r="BPZ31" s="304"/>
      <c r="BQA31" s="304"/>
      <c r="BQB31" s="304"/>
      <c r="BQC31" s="304"/>
      <c r="BQD31" s="304"/>
      <c r="BQE31" s="304"/>
      <c r="BQF31" s="304"/>
      <c r="BQG31" s="304"/>
      <c r="BQH31" s="304"/>
      <c r="BQI31" s="304"/>
      <c r="BQJ31" s="304"/>
      <c r="BQK31" s="304"/>
      <c r="BQL31" s="304"/>
      <c r="BQM31" s="304"/>
      <c r="BQN31" s="304"/>
      <c r="BQO31" s="304"/>
      <c r="BQP31" s="304"/>
      <c r="BQQ31" s="304"/>
      <c r="BQR31" s="304"/>
      <c r="BQS31" s="304"/>
      <c r="BQT31" s="304"/>
      <c r="BQU31" s="304"/>
      <c r="BQV31" s="304"/>
      <c r="BQW31" s="304"/>
      <c r="BQX31" s="304"/>
      <c r="BQY31" s="304"/>
      <c r="BQZ31" s="304"/>
      <c r="BRA31" s="304"/>
      <c r="BRB31" s="304"/>
      <c r="BRC31" s="304"/>
      <c r="BRD31" s="304"/>
      <c r="BRE31" s="304"/>
      <c r="BRF31" s="304"/>
      <c r="BRG31" s="304"/>
      <c r="BRH31" s="304"/>
      <c r="BRI31" s="304"/>
      <c r="BRJ31" s="304"/>
      <c r="BRK31" s="304"/>
      <c r="BRL31" s="304"/>
      <c r="BRM31" s="304"/>
      <c r="BRN31" s="304"/>
      <c r="BRO31" s="304"/>
      <c r="BRP31" s="304"/>
      <c r="BRQ31" s="304"/>
      <c r="BRR31" s="304"/>
      <c r="BRS31" s="304"/>
      <c r="BRT31" s="304"/>
      <c r="BRU31" s="304"/>
      <c r="BRV31" s="304"/>
      <c r="BRW31" s="304"/>
      <c r="BRX31" s="304"/>
      <c r="BRY31" s="304"/>
      <c r="BRZ31" s="304"/>
      <c r="BSA31" s="304"/>
      <c r="BSB31" s="304"/>
      <c r="BSC31" s="304"/>
      <c r="BSD31" s="304"/>
      <c r="BSE31" s="304"/>
      <c r="BSF31" s="304"/>
      <c r="BSG31" s="304"/>
      <c r="BSH31" s="304"/>
      <c r="BSI31" s="304"/>
      <c r="BSJ31" s="304"/>
      <c r="BSK31" s="304"/>
      <c r="BSL31" s="304"/>
      <c r="BSM31" s="304"/>
      <c r="BSN31" s="304"/>
      <c r="BSO31" s="304"/>
      <c r="BSP31" s="304"/>
      <c r="BSQ31" s="304"/>
      <c r="BSR31" s="304"/>
      <c r="BSS31" s="304"/>
      <c r="BST31" s="304"/>
      <c r="BSU31" s="304"/>
      <c r="BSV31" s="304"/>
      <c r="BSW31" s="304"/>
      <c r="BSX31" s="304"/>
      <c r="BSY31" s="304"/>
      <c r="BSZ31" s="304"/>
      <c r="BTA31" s="304"/>
      <c r="BTB31" s="304"/>
      <c r="BTC31" s="304"/>
      <c r="BTD31" s="304"/>
      <c r="BTE31" s="304"/>
      <c r="BTF31" s="304"/>
      <c r="BTG31" s="304"/>
      <c r="BTH31" s="304"/>
      <c r="BTI31" s="304"/>
      <c r="BTJ31" s="304"/>
      <c r="BTK31" s="304"/>
      <c r="BTL31" s="304"/>
      <c r="BTM31" s="304"/>
      <c r="BTN31" s="304"/>
      <c r="BTO31" s="304"/>
      <c r="BTP31" s="304"/>
      <c r="BTQ31" s="304"/>
      <c r="BTR31" s="304"/>
      <c r="BTS31" s="304"/>
      <c r="BTT31" s="304"/>
      <c r="BTU31" s="304"/>
      <c r="BTV31" s="304"/>
      <c r="BTW31" s="304"/>
      <c r="BTX31" s="304"/>
      <c r="BTY31" s="304"/>
      <c r="BTZ31" s="304"/>
      <c r="BUA31" s="304"/>
      <c r="BUB31" s="304"/>
      <c r="BUC31" s="304"/>
      <c r="BUD31" s="304"/>
      <c r="BUE31" s="304"/>
      <c r="BUF31" s="304"/>
      <c r="BUG31" s="304"/>
      <c r="BUH31" s="304"/>
      <c r="BUI31" s="304"/>
      <c r="BUJ31" s="304"/>
      <c r="BUK31" s="304"/>
      <c r="BUL31" s="304"/>
      <c r="BUM31" s="304"/>
      <c r="BUN31" s="304"/>
      <c r="BUO31" s="304"/>
      <c r="BUP31" s="304"/>
      <c r="BUQ31" s="304"/>
      <c r="BUR31" s="304"/>
      <c r="BUS31" s="304"/>
      <c r="BUT31" s="304"/>
      <c r="BUU31" s="304"/>
      <c r="BUV31" s="304"/>
      <c r="BUW31" s="304"/>
      <c r="BUX31" s="304"/>
      <c r="BUY31" s="304"/>
      <c r="BUZ31" s="304"/>
      <c r="BVA31" s="304"/>
      <c r="BVB31" s="304"/>
      <c r="BVC31" s="304"/>
      <c r="BVD31" s="304"/>
      <c r="BVE31" s="304"/>
      <c r="BVF31" s="304"/>
      <c r="BVG31" s="304"/>
      <c r="BVH31" s="304"/>
      <c r="BVI31" s="304"/>
      <c r="BVJ31" s="304"/>
      <c r="BVK31" s="304"/>
      <c r="BVL31" s="304"/>
      <c r="BVM31" s="304"/>
      <c r="BVN31" s="304"/>
      <c r="BVO31" s="304"/>
      <c r="BVP31" s="304"/>
      <c r="BVQ31" s="304"/>
      <c r="BVR31" s="304"/>
      <c r="BVS31" s="304"/>
      <c r="BVT31" s="304"/>
      <c r="BVU31" s="304"/>
      <c r="BVV31" s="304"/>
      <c r="BVW31" s="304"/>
      <c r="BVX31" s="304"/>
      <c r="BVY31" s="304"/>
      <c r="BVZ31" s="304"/>
      <c r="BWA31" s="304"/>
      <c r="BWB31" s="304"/>
      <c r="BWC31" s="304"/>
      <c r="BWD31" s="304"/>
      <c r="BWE31" s="304"/>
      <c r="BWF31" s="304"/>
      <c r="BWG31" s="304"/>
      <c r="BWH31" s="304"/>
      <c r="BWI31" s="304"/>
      <c r="BWJ31" s="304"/>
      <c r="BWK31" s="304"/>
      <c r="BWL31" s="304"/>
      <c r="BWM31" s="304"/>
      <c r="BWN31" s="304"/>
      <c r="BWO31" s="304"/>
      <c r="BWP31" s="304"/>
      <c r="BWQ31" s="304"/>
      <c r="BWR31" s="304"/>
      <c r="BWS31" s="304"/>
      <c r="BWT31" s="304"/>
      <c r="BWU31" s="304"/>
      <c r="BWV31" s="304"/>
      <c r="BWW31" s="304"/>
      <c r="BWX31" s="304"/>
      <c r="BWY31" s="304"/>
      <c r="BWZ31" s="304"/>
      <c r="BXA31" s="304"/>
      <c r="BXB31" s="304"/>
      <c r="BXC31" s="304"/>
      <c r="BXD31" s="304"/>
      <c r="BXE31" s="304"/>
      <c r="BXF31" s="304"/>
      <c r="BXG31" s="304"/>
      <c r="BXH31" s="304"/>
      <c r="BXI31" s="304"/>
      <c r="BXJ31" s="304"/>
      <c r="BXK31" s="304"/>
      <c r="BXL31" s="304"/>
      <c r="BXM31" s="304"/>
      <c r="BXN31" s="304"/>
      <c r="BXO31" s="304"/>
      <c r="BXP31" s="304"/>
      <c r="BXQ31" s="304"/>
      <c r="BXR31" s="304"/>
      <c r="BXS31" s="304"/>
      <c r="BXT31" s="304"/>
      <c r="BXU31" s="304"/>
      <c r="BXV31" s="304"/>
      <c r="BXW31" s="304"/>
      <c r="BXX31" s="304"/>
      <c r="BXY31" s="304"/>
      <c r="BXZ31" s="304"/>
      <c r="BYA31" s="304"/>
      <c r="BYB31" s="304"/>
      <c r="BYC31" s="304"/>
      <c r="BYD31" s="304"/>
      <c r="BYE31" s="304"/>
      <c r="BYF31" s="304"/>
      <c r="BYG31" s="304"/>
      <c r="BYH31" s="304"/>
      <c r="BYI31" s="304"/>
      <c r="BYJ31" s="304"/>
      <c r="BYK31" s="304"/>
      <c r="BYL31" s="304"/>
      <c r="BYM31" s="304"/>
      <c r="BYN31" s="304"/>
      <c r="BYO31" s="304"/>
      <c r="BYP31" s="304"/>
      <c r="BYQ31" s="304"/>
      <c r="BYR31" s="304"/>
      <c r="BYS31" s="304"/>
      <c r="BYT31" s="304"/>
      <c r="BYU31" s="304"/>
      <c r="BYV31" s="304"/>
      <c r="BYW31" s="304"/>
      <c r="BYX31" s="304"/>
      <c r="BYY31" s="304"/>
      <c r="BYZ31" s="304"/>
      <c r="BZA31" s="304"/>
      <c r="BZB31" s="304"/>
      <c r="BZC31" s="304"/>
      <c r="BZD31" s="304"/>
      <c r="BZE31" s="304"/>
      <c r="BZF31" s="304"/>
      <c r="BZG31" s="304"/>
      <c r="BZH31" s="304"/>
      <c r="BZI31" s="304"/>
      <c r="BZJ31" s="304"/>
      <c r="BZK31" s="304"/>
      <c r="BZL31" s="304"/>
      <c r="BZM31" s="304"/>
      <c r="BZN31" s="304"/>
      <c r="BZO31" s="304"/>
      <c r="BZP31" s="304"/>
      <c r="BZQ31" s="304"/>
      <c r="BZR31" s="304"/>
      <c r="BZS31" s="304"/>
      <c r="BZT31" s="304"/>
      <c r="BZU31" s="304"/>
      <c r="BZV31" s="304"/>
      <c r="BZW31" s="304"/>
      <c r="BZX31" s="304"/>
      <c r="BZY31" s="304"/>
      <c r="BZZ31" s="304"/>
      <c r="CAA31" s="304"/>
      <c r="CAB31" s="304"/>
      <c r="CAC31" s="304"/>
      <c r="CAD31" s="304"/>
      <c r="CAE31" s="304"/>
      <c r="CAF31" s="304"/>
      <c r="CAG31" s="304"/>
      <c r="CAH31" s="304"/>
      <c r="CAI31" s="304"/>
      <c r="CAJ31" s="304"/>
      <c r="CAK31" s="304"/>
      <c r="CAL31" s="304"/>
      <c r="CAM31" s="304"/>
      <c r="CAN31" s="304"/>
      <c r="CAO31" s="304"/>
      <c r="CAP31" s="304"/>
      <c r="CAQ31" s="304"/>
      <c r="CAR31" s="304"/>
      <c r="CAS31" s="304"/>
      <c r="CAT31" s="304"/>
      <c r="CAU31" s="304"/>
      <c r="CAV31" s="304"/>
      <c r="CAW31" s="304"/>
      <c r="CAX31" s="304"/>
      <c r="CAY31" s="304"/>
      <c r="CAZ31" s="304"/>
      <c r="CBA31" s="304"/>
      <c r="CBB31" s="304"/>
      <c r="CBC31" s="304"/>
      <c r="CBD31" s="304"/>
      <c r="CBE31" s="304"/>
      <c r="CBF31" s="304"/>
      <c r="CBG31" s="304"/>
      <c r="CBH31" s="304"/>
      <c r="CBI31" s="304"/>
      <c r="CBJ31" s="304"/>
      <c r="CBK31" s="304"/>
      <c r="CBL31" s="304"/>
      <c r="CBM31" s="304"/>
      <c r="CBN31" s="304"/>
      <c r="CBO31" s="304"/>
      <c r="CBP31" s="304"/>
      <c r="CBQ31" s="304"/>
      <c r="CBR31" s="304"/>
      <c r="CBS31" s="304"/>
      <c r="CBT31" s="304"/>
      <c r="CBU31" s="304"/>
      <c r="CBV31" s="304"/>
      <c r="CBW31" s="304"/>
      <c r="CBX31" s="304"/>
      <c r="CBY31" s="304"/>
      <c r="CBZ31" s="304"/>
      <c r="CCA31" s="304"/>
      <c r="CCB31" s="304"/>
      <c r="CCC31" s="304"/>
      <c r="CCD31" s="304"/>
      <c r="CCE31" s="304"/>
      <c r="CCF31" s="304"/>
      <c r="CCG31" s="304"/>
      <c r="CCH31" s="304"/>
      <c r="CCI31" s="304"/>
      <c r="CCJ31" s="304"/>
      <c r="CCK31" s="304"/>
      <c r="CCL31" s="304"/>
      <c r="CCM31" s="304"/>
      <c r="CCN31" s="304"/>
      <c r="CCO31" s="304"/>
      <c r="CCP31" s="304"/>
      <c r="CCQ31" s="304"/>
      <c r="CCR31" s="304"/>
      <c r="CCS31" s="304"/>
      <c r="CCT31" s="304"/>
      <c r="CCU31" s="304"/>
      <c r="CCV31" s="304"/>
      <c r="CCW31" s="304"/>
      <c r="CCX31" s="304"/>
      <c r="CCY31" s="304"/>
      <c r="CCZ31" s="304"/>
      <c r="CDA31" s="304"/>
      <c r="CDB31" s="304"/>
      <c r="CDC31" s="304"/>
      <c r="CDD31" s="304"/>
      <c r="CDE31" s="304"/>
      <c r="CDF31" s="304"/>
      <c r="CDG31" s="304"/>
      <c r="CDH31" s="304"/>
      <c r="CDI31" s="304"/>
      <c r="CDJ31" s="304"/>
      <c r="CDK31" s="304"/>
      <c r="CDL31" s="304"/>
      <c r="CDM31" s="304"/>
      <c r="CDN31" s="304"/>
      <c r="CDO31" s="304"/>
      <c r="CDP31" s="304"/>
      <c r="CDQ31" s="304"/>
      <c r="CDR31" s="304"/>
      <c r="CDS31" s="304"/>
      <c r="CDT31" s="304"/>
      <c r="CDU31" s="304"/>
      <c r="CDV31" s="304"/>
      <c r="CDW31" s="304"/>
      <c r="CDX31" s="304"/>
      <c r="CDY31" s="304"/>
      <c r="CDZ31" s="304"/>
      <c r="CEA31" s="304"/>
      <c r="CEB31" s="304"/>
      <c r="CEC31" s="304"/>
      <c r="CED31" s="304"/>
      <c r="CEE31" s="304"/>
      <c r="CEF31" s="304"/>
      <c r="CEG31" s="304"/>
      <c r="CEH31" s="304"/>
      <c r="CEI31" s="304"/>
      <c r="CEJ31" s="304"/>
      <c r="CEK31" s="304"/>
      <c r="CEL31" s="304"/>
      <c r="CEM31" s="304"/>
      <c r="CEN31" s="304"/>
      <c r="CEO31" s="304"/>
      <c r="CEP31" s="304"/>
      <c r="CEQ31" s="304"/>
      <c r="CER31" s="304"/>
      <c r="CES31" s="304"/>
      <c r="CET31" s="304"/>
      <c r="CEU31" s="304"/>
      <c r="CEV31" s="304"/>
      <c r="CEW31" s="304"/>
      <c r="CEX31" s="304"/>
      <c r="CEY31" s="304"/>
      <c r="CEZ31" s="304"/>
      <c r="CFA31" s="304"/>
      <c r="CFB31" s="304"/>
      <c r="CFC31" s="304"/>
      <c r="CFD31" s="304"/>
      <c r="CFE31" s="304"/>
      <c r="CFF31" s="304"/>
      <c r="CFG31" s="304"/>
      <c r="CFH31" s="304"/>
      <c r="CFI31" s="304"/>
      <c r="CFJ31" s="304"/>
      <c r="CFK31" s="304"/>
      <c r="CFL31" s="304"/>
      <c r="CFM31" s="304"/>
      <c r="CFN31" s="304"/>
      <c r="CFO31" s="304"/>
      <c r="CFP31" s="304"/>
      <c r="CFQ31" s="304"/>
      <c r="CFR31" s="304"/>
      <c r="CFS31" s="304"/>
      <c r="CFT31" s="304"/>
      <c r="CFU31" s="304"/>
      <c r="CFV31" s="304"/>
      <c r="CFW31" s="304"/>
      <c r="CFX31" s="304"/>
      <c r="CFY31" s="304"/>
      <c r="CFZ31" s="304"/>
      <c r="CGA31" s="304"/>
      <c r="CGB31" s="304"/>
      <c r="CGC31" s="304"/>
      <c r="CGD31" s="304"/>
      <c r="CGE31" s="304"/>
      <c r="CGF31" s="304"/>
      <c r="CGG31" s="304"/>
      <c r="CGH31" s="304"/>
      <c r="CGI31" s="304"/>
      <c r="CGJ31" s="304"/>
      <c r="CGK31" s="304"/>
      <c r="CGL31" s="304"/>
      <c r="CGM31" s="304"/>
      <c r="CGN31" s="304"/>
      <c r="CGO31" s="304"/>
      <c r="CGP31" s="304"/>
      <c r="CGQ31" s="304"/>
      <c r="CGR31" s="304"/>
      <c r="CGS31" s="304"/>
      <c r="CGT31" s="304"/>
      <c r="CGU31" s="304"/>
      <c r="CGV31" s="304"/>
      <c r="CGW31" s="304"/>
      <c r="CGX31" s="304"/>
      <c r="CGY31" s="304"/>
      <c r="CGZ31" s="304"/>
      <c r="CHA31" s="304"/>
      <c r="CHB31" s="304"/>
      <c r="CHC31" s="304"/>
      <c r="CHD31" s="304"/>
      <c r="CHE31" s="304"/>
      <c r="CHF31" s="304"/>
      <c r="CHG31" s="304"/>
      <c r="CHH31" s="304"/>
      <c r="CHI31" s="304"/>
      <c r="CHJ31" s="304"/>
      <c r="CHK31" s="304"/>
      <c r="CHL31" s="304"/>
      <c r="CHM31" s="304"/>
      <c r="CHN31" s="304"/>
      <c r="CHO31" s="304"/>
      <c r="CHP31" s="304"/>
      <c r="CHQ31" s="304"/>
      <c r="CHR31" s="304"/>
      <c r="CHS31" s="304"/>
      <c r="CHT31" s="304"/>
      <c r="CHU31" s="304"/>
      <c r="CHV31" s="304"/>
      <c r="CHW31" s="304"/>
      <c r="CHX31" s="304"/>
      <c r="CHY31" s="304"/>
      <c r="CHZ31" s="304"/>
      <c r="CIA31" s="304"/>
      <c r="CIB31" s="304"/>
      <c r="CIC31" s="304"/>
      <c r="CID31" s="304"/>
      <c r="CIE31" s="304"/>
      <c r="CIF31" s="304"/>
      <c r="CIG31" s="304"/>
      <c r="CIH31" s="304"/>
      <c r="CII31" s="304"/>
      <c r="CIJ31" s="304"/>
      <c r="CIK31" s="304"/>
      <c r="CIL31" s="304"/>
      <c r="CIM31" s="304"/>
      <c r="CIN31" s="304"/>
      <c r="CIO31" s="304"/>
      <c r="CIP31" s="304"/>
      <c r="CIQ31" s="304"/>
      <c r="CIR31" s="304"/>
      <c r="CIS31" s="304"/>
      <c r="CIT31" s="304"/>
      <c r="CIU31" s="304"/>
      <c r="CIV31" s="304"/>
      <c r="CIW31" s="304"/>
      <c r="CIX31" s="304"/>
      <c r="CIY31" s="304"/>
      <c r="CIZ31" s="304"/>
      <c r="CJA31" s="304"/>
      <c r="CJB31" s="304"/>
      <c r="CJC31" s="304"/>
      <c r="CJD31" s="304"/>
      <c r="CJE31" s="304"/>
      <c r="CJF31" s="304"/>
      <c r="CJG31" s="304"/>
      <c r="CJH31" s="304"/>
      <c r="CJI31" s="304"/>
      <c r="CJJ31" s="304"/>
      <c r="CJK31" s="304"/>
      <c r="CJL31" s="304"/>
      <c r="CJM31" s="304"/>
      <c r="CJN31" s="304"/>
      <c r="CJO31" s="304"/>
      <c r="CJP31" s="304"/>
      <c r="CJQ31" s="304"/>
      <c r="CJR31" s="304"/>
      <c r="CJS31" s="304"/>
      <c r="CJT31" s="304"/>
      <c r="CJU31" s="304"/>
      <c r="CJV31" s="304"/>
      <c r="CJW31" s="304"/>
      <c r="CJX31" s="304"/>
      <c r="CJY31" s="304"/>
      <c r="CJZ31" s="304"/>
      <c r="CKA31" s="304"/>
      <c r="CKB31" s="304"/>
      <c r="CKC31" s="304"/>
      <c r="CKD31" s="304"/>
      <c r="CKE31" s="304"/>
      <c r="CKF31" s="304"/>
      <c r="CKG31" s="304"/>
      <c r="CKH31" s="304"/>
      <c r="CKI31" s="304"/>
      <c r="CKJ31" s="304"/>
      <c r="CKK31" s="304"/>
      <c r="CKL31" s="304"/>
      <c r="CKM31" s="304"/>
      <c r="CKN31" s="304"/>
      <c r="CKO31" s="304"/>
      <c r="CKP31" s="304"/>
      <c r="CKQ31" s="304"/>
      <c r="CKR31" s="304"/>
      <c r="CKS31" s="304"/>
      <c r="CKT31" s="304"/>
      <c r="CKU31" s="304"/>
      <c r="CKV31" s="304"/>
      <c r="CKW31" s="304"/>
      <c r="CKX31" s="304"/>
      <c r="CKY31" s="304"/>
      <c r="CKZ31" s="304"/>
      <c r="CLA31" s="304"/>
      <c r="CLB31" s="304"/>
      <c r="CLC31" s="304"/>
      <c r="CLD31" s="304"/>
      <c r="CLE31" s="304"/>
      <c r="CLF31" s="304"/>
      <c r="CLG31" s="304"/>
      <c r="CLH31" s="304"/>
      <c r="CLI31" s="304"/>
      <c r="CLJ31" s="304"/>
      <c r="CLK31" s="304"/>
      <c r="CLL31" s="304"/>
      <c r="CLM31" s="304"/>
      <c r="CLN31" s="304"/>
      <c r="CLO31" s="304"/>
      <c r="CLP31" s="304"/>
      <c r="CLQ31" s="304"/>
      <c r="CLR31" s="304"/>
      <c r="CLS31" s="304"/>
      <c r="CLT31" s="304"/>
      <c r="CLU31" s="304"/>
      <c r="CLV31" s="304"/>
      <c r="CLW31" s="304"/>
      <c r="CLX31" s="304"/>
      <c r="CLY31" s="304"/>
      <c r="CLZ31" s="304"/>
      <c r="CMA31" s="304"/>
      <c r="CMB31" s="304"/>
      <c r="CMC31" s="304"/>
      <c r="CMD31" s="304"/>
      <c r="CME31" s="304"/>
      <c r="CMF31" s="304"/>
      <c r="CMG31" s="304"/>
      <c r="CMH31" s="304"/>
      <c r="CMI31" s="304"/>
      <c r="CMJ31" s="304"/>
      <c r="CMK31" s="304"/>
      <c r="CML31" s="304"/>
      <c r="CMM31" s="304"/>
      <c r="CMN31" s="304"/>
      <c r="CMO31" s="304"/>
      <c r="CMP31" s="304"/>
      <c r="CMQ31" s="304"/>
      <c r="CMR31" s="304"/>
      <c r="CMS31" s="304"/>
      <c r="CMT31" s="304"/>
      <c r="CMU31" s="304"/>
      <c r="CMV31" s="304"/>
      <c r="CMW31" s="304"/>
      <c r="CMX31" s="304"/>
      <c r="CMY31" s="304"/>
      <c r="CMZ31" s="304"/>
      <c r="CNA31" s="304"/>
      <c r="CNB31" s="304"/>
      <c r="CNC31" s="304"/>
      <c r="CND31" s="304"/>
      <c r="CNE31" s="304"/>
      <c r="CNF31" s="304"/>
      <c r="CNG31" s="304"/>
      <c r="CNH31" s="304"/>
      <c r="CNI31" s="304"/>
      <c r="CNJ31" s="304"/>
      <c r="CNK31" s="304"/>
      <c r="CNL31" s="304"/>
      <c r="CNM31" s="304"/>
      <c r="CNN31" s="304"/>
      <c r="CNO31" s="304"/>
      <c r="CNP31" s="304"/>
      <c r="CNQ31" s="304"/>
      <c r="CNR31" s="304"/>
      <c r="CNS31" s="304"/>
      <c r="CNT31" s="304"/>
      <c r="CNU31" s="304"/>
      <c r="CNV31" s="304"/>
      <c r="CNW31" s="304"/>
      <c r="CNX31" s="304"/>
      <c r="CNY31" s="304"/>
      <c r="CNZ31" s="304"/>
      <c r="COA31" s="304"/>
      <c r="COB31" s="304"/>
      <c r="COC31" s="304"/>
      <c r="COD31" s="304"/>
      <c r="COE31" s="304"/>
      <c r="COF31" s="304"/>
      <c r="COG31" s="304"/>
      <c r="COH31" s="304"/>
      <c r="COI31" s="304"/>
      <c r="COJ31" s="304"/>
      <c r="COK31" s="304"/>
      <c r="COL31" s="304"/>
      <c r="COM31" s="304"/>
      <c r="CON31" s="304"/>
      <c r="COO31" s="304"/>
      <c r="COP31" s="304"/>
      <c r="COQ31" s="304"/>
      <c r="COR31" s="304"/>
      <c r="COS31" s="304"/>
      <c r="COT31" s="304"/>
      <c r="COU31" s="304"/>
      <c r="COV31" s="304"/>
      <c r="COW31" s="304"/>
      <c r="COX31" s="304"/>
      <c r="COY31" s="304"/>
      <c r="COZ31" s="304"/>
      <c r="CPA31" s="304"/>
      <c r="CPB31" s="304"/>
      <c r="CPC31" s="304"/>
      <c r="CPD31" s="304"/>
      <c r="CPE31" s="304"/>
      <c r="CPF31" s="304"/>
      <c r="CPG31" s="304"/>
      <c r="CPH31" s="304"/>
      <c r="CPI31" s="304"/>
      <c r="CPJ31" s="304"/>
      <c r="CPK31" s="304"/>
      <c r="CPL31" s="304"/>
      <c r="CPM31" s="304"/>
      <c r="CPN31" s="304"/>
      <c r="CPO31" s="304"/>
      <c r="CPP31" s="304"/>
      <c r="CPQ31" s="304"/>
      <c r="CPR31" s="304"/>
      <c r="CPS31" s="304"/>
      <c r="CPT31" s="304"/>
      <c r="CPU31" s="304"/>
      <c r="CPV31" s="304"/>
      <c r="CPW31" s="304"/>
      <c r="CPX31" s="304"/>
      <c r="CPY31" s="304"/>
      <c r="CPZ31" s="304"/>
      <c r="CQA31" s="304"/>
      <c r="CQB31" s="304"/>
      <c r="CQC31" s="304"/>
      <c r="CQD31" s="304"/>
      <c r="CQE31" s="304"/>
      <c r="CQF31" s="304"/>
      <c r="CQG31" s="304"/>
      <c r="CQH31" s="304"/>
      <c r="CQI31" s="304"/>
      <c r="CQJ31" s="304"/>
      <c r="CQK31" s="304"/>
      <c r="CQL31" s="304"/>
      <c r="CQM31" s="304"/>
      <c r="CQN31" s="304"/>
      <c r="CQO31" s="304"/>
      <c r="CQP31" s="304"/>
      <c r="CQQ31" s="304"/>
      <c r="CQR31" s="304"/>
      <c r="CQS31" s="304"/>
      <c r="CQT31" s="304"/>
      <c r="CQU31" s="304"/>
      <c r="CQV31" s="304"/>
      <c r="CQW31" s="304"/>
      <c r="CQX31" s="304"/>
      <c r="CQY31" s="304"/>
      <c r="CQZ31" s="304"/>
      <c r="CRA31" s="304"/>
      <c r="CRB31" s="304"/>
      <c r="CRC31" s="304"/>
      <c r="CRD31" s="304"/>
      <c r="CRE31" s="304"/>
      <c r="CRF31" s="304"/>
      <c r="CRG31" s="304"/>
      <c r="CRH31" s="304"/>
      <c r="CRI31" s="304"/>
      <c r="CRJ31" s="304"/>
      <c r="CRK31" s="304"/>
      <c r="CRL31" s="304"/>
      <c r="CRM31" s="304"/>
      <c r="CRN31" s="304"/>
      <c r="CRO31" s="304"/>
      <c r="CRP31" s="304"/>
      <c r="CRQ31" s="304"/>
      <c r="CRR31" s="304"/>
      <c r="CRS31" s="304"/>
      <c r="CRT31" s="304"/>
      <c r="CRU31" s="304"/>
      <c r="CRV31" s="304"/>
      <c r="CRW31" s="304"/>
      <c r="CRX31" s="304"/>
      <c r="CRY31" s="304"/>
      <c r="CRZ31" s="304"/>
      <c r="CSA31" s="304"/>
      <c r="CSB31" s="304"/>
      <c r="CSC31" s="304"/>
      <c r="CSD31" s="304"/>
      <c r="CSE31" s="304"/>
      <c r="CSF31" s="304"/>
      <c r="CSG31" s="304"/>
      <c r="CSH31" s="304"/>
      <c r="CSI31" s="304"/>
      <c r="CSJ31" s="304"/>
      <c r="CSK31" s="304"/>
      <c r="CSL31" s="304"/>
      <c r="CSM31" s="304"/>
      <c r="CSN31" s="304"/>
      <c r="CSO31" s="304"/>
      <c r="CSP31" s="304"/>
      <c r="CSQ31" s="304"/>
      <c r="CSR31" s="304"/>
      <c r="CSS31" s="304"/>
      <c r="CST31" s="304"/>
      <c r="CSU31" s="304"/>
      <c r="CSV31" s="304"/>
      <c r="CSW31" s="304"/>
      <c r="CSX31" s="304"/>
      <c r="CSY31" s="304"/>
      <c r="CSZ31" s="304"/>
      <c r="CTA31" s="304"/>
      <c r="CTB31" s="304"/>
      <c r="CTC31" s="304"/>
      <c r="CTD31" s="304"/>
      <c r="CTE31" s="304"/>
      <c r="CTF31" s="304"/>
      <c r="CTG31" s="304"/>
      <c r="CTH31" s="304"/>
      <c r="CTI31" s="304"/>
      <c r="CTJ31" s="304"/>
      <c r="CTK31" s="304"/>
      <c r="CTL31" s="304"/>
      <c r="CTM31" s="304"/>
      <c r="CTN31" s="304"/>
      <c r="CTO31" s="304"/>
      <c r="CTP31" s="304"/>
      <c r="CTQ31" s="304"/>
      <c r="CTR31" s="304"/>
      <c r="CTS31" s="304"/>
      <c r="CTT31" s="304"/>
      <c r="CTU31" s="304"/>
      <c r="CTV31" s="304"/>
      <c r="CTW31" s="304"/>
      <c r="CTX31" s="304"/>
      <c r="CTY31" s="304"/>
      <c r="CTZ31" s="304"/>
      <c r="CUA31" s="304"/>
      <c r="CUB31" s="304"/>
      <c r="CUC31" s="304"/>
      <c r="CUD31" s="304"/>
      <c r="CUE31" s="304"/>
      <c r="CUF31" s="304"/>
      <c r="CUG31" s="304"/>
      <c r="CUH31" s="304"/>
      <c r="CUI31" s="304"/>
      <c r="CUJ31" s="304"/>
      <c r="CUK31" s="304"/>
      <c r="CUL31" s="304"/>
      <c r="CUM31" s="304"/>
      <c r="CUN31" s="304"/>
      <c r="CUO31" s="304"/>
      <c r="CUP31" s="304"/>
      <c r="CUQ31" s="304"/>
      <c r="CUR31" s="304"/>
      <c r="CUS31" s="304"/>
      <c r="CUT31" s="304"/>
      <c r="CUU31" s="304"/>
      <c r="CUV31" s="304"/>
      <c r="CUW31" s="304"/>
      <c r="CUX31" s="304"/>
      <c r="CUY31" s="304"/>
      <c r="CUZ31" s="304"/>
      <c r="CVA31" s="304"/>
      <c r="CVB31" s="304"/>
      <c r="CVC31" s="304"/>
      <c r="CVD31" s="304"/>
      <c r="CVE31" s="304"/>
      <c r="CVF31" s="304"/>
      <c r="CVG31" s="304"/>
      <c r="CVH31" s="304"/>
      <c r="CVI31" s="304"/>
      <c r="CVJ31" s="304"/>
      <c r="CVK31" s="304"/>
      <c r="CVL31" s="304"/>
      <c r="CVM31" s="304"/>
      <c r="CVN31" s="304"/>
      <c r="CVO31" s="304"/>
      <c r="CVP31" s="304"/>
      <c r="CVQ31" s="304"/>
      <c r="CVR31" s="304"/>
      <c r="CVS31" s="304"/>
      <c r="CVT31" s="304"/>
      <c r="CVU31" s="304"/>
      <c r="CVV31" s="304"/>
      <c r="CVW31" s="304"/>
      <c r="CVX31" s="304"/>
      <c r="CVY31" s="304"/>
      <c r="CVZ31" s="304"/>
      <c r="CWA31" s="304"/>
      <c r="CWB31" s="304"/>
      <c r="CWC31" s="304"/>
      <c r="CWD31" s="304"/>
      <c r="CWE31" s="304"/>
      <c r="CWF31" s="304"/>
      <c r="CWG31" s="304"/>
      <c r="CWH31" s="304"/>
      <c r="CWI31" s="304"/>
      <c r="CWJ31" s="304"/>
      <c r="CWK31" s="304"/>
      <c r="CWL31" s="304"/>
      <c r="CWM31" s="304"/>
      <c r="CWN31" s="304"/>
      <c r="CWO31" s="304"/>
      <c r="CWP31" s="304"/>
      <c r="CWQ31" s="304"/>
      <c r="CWR31" s="304"/>
      <c r="CWS31" s="304"/>
      <c r="CWT31" s="304"/>
      <c r="CWU31" s="304"/>
      <c r="CWV31" s="304"/>
      <c r="CWW31" s="304"/>
      <c r="CWX31" s="304"/>
      <c r="CWY31" s="304"/>
      <c r="CWZ31" s="304"/>
      <c r="CXA31" s="304"/>
      <c r="CXB31" s="304"/>
      <c r="CXC31" s="304"/>
      <c r="CXD31" s="304"/>
      <c r="CXE31" s="304"/>
      <c r="CXF31" s="304"/>
      <c r="CXG31" s="304"/>
      <c r="CXH31" s="304"/>
      <c r="CXI31" s="304"/>
      <c r="CXJ31" s="304"/>
      <c r="CXK31" s="304"/>
      <c r="CXL31" s="304"/>
      <c r="CXM31" s="304"/>
      <c r="CXN31" s="304"/>
      <c r="CXO31" s="304"/>
      <c r="CXP31" s="304"/>
      <c r="CXQ31" s="304"/>
      <c r="CXR31" s="304"/>
      <c r="CXS31" s="304"/>
      <c r="CXT31" s="304"/>
      <c r="CXU31" s="304"/>
      <c r="CXV31" s="304"/>
      <c r="CXW31" s="304"/>
      <c r="CXX31" s="304"/>
      <c r="CXY31" s="304"/>
      <c r="CXZ31" s="304"/>
      <c r="CYA31" s="304"/>
      <c r="CYB31" s="304"/>
      <c r="CYC31" s="304"/>
      <c r="CYD31" s="304"/>
      <c r="CYE31" s="304"/>
      <c r="CYF31" s="304"/>
      <c r="CYG31" s="304"/>
      <c r="CYH31" s="304"/>
      <c r="CYI31" s="304"/>
      <c r="CYJ31" s="304"/>
      <c r="CYK31" s="304"/>
      <c r="CYL31" s="304"/>
      <c r="CYM31" s="304"/>
      <c r="CYN31" s="304"/>
      <c r="CYO31" s="304"/>
      <c r="CYP31" s="304"/>
      <c r="CYQ31" s="304"/>
      <c r="CYR31" s="304"/>
      <c r="CYS31" s="304"/>
      <c r="CYT31" s="304"/>
      <c r="CYU31" s="304"/>
      <c r="CYV31" s="304"/>
      <c r="CYW31" s="304"/>
      <c r="CYX31" s="304"/>
      <c r="CYY31" s="304"/>
      <c r="CYZ31" s="304"/>
      <c r="CZA31" s="304"/>
      <c r="CZB31" s="304"/>
      <c r="CZC31" s="304"/>
      <c r="CZD31" s="304"/>
      <c r="CZE31" s="304"/>
      <c r="CZF31" s="304"/>
      <c r="CZG31" s="304"/>
      <c r="CZH31" s="304"/>
      <c r="CZI31" s="304"/>
      <c r="CZJ31" s="304"/>
      <c r="CZK31" s="304"/>
      <c r="CZL31" s="304"/>
      <c r="CZM31" s="304"/>
      <c r="CZN31" s="304"/>
      <c r="CZO31" s="304"/>
      <c r="CZP31" s="304"/>
      <c r="CZQ31" s="304"/>
      <c r="CZR31" s="304"/>
      <c r="CZS31" s="304"/>
      <c r="CZT31" s="304"/>
      <c r="CZU31" s="304"/>
      <c r="CZV31" s="304"/>
      <c r="CZW31" s="304"/>
      <c r="CZX31" s="304"/>
      <c r="CZY31" s="304"/>
      <c r="CZZ31" s="304"/>
      <c r="DAA31" s="304"/>
      <c r="DAB31" s="304"/>
      <c r="DAC31" s="304"/>
      <c r="DAD31" s="304"/>
      <c r="DAE31" s="304"/>
      <c r="DAF31" s="304"/>
      <c r="DAG31" s="304"/>
      <c r="DAH31" s="304"/>
      <c r="DAI31" s="304"/>
      <c r="DAJ31" s="304"/>
      <c r="DAK31" s="304"/>
      <c r="DAL31" s="304"/>
      <c r="DAM31" s="304"/>
      <c r="DAN31" s="304"/>
      <c r="DAO31" s="304"/>
      <c r="DAP31" s="304"/>
      <c r="DAQ31" s="304"/>
      <c r="DAR31" s="304"/>
      <c r="DAS31" s="304"/>
      <c r="DAT31" s="304"/>
      <c r="DAU31" s="304"/>
      <c r="DAV31" s="304"/>
      <c r="DAW31" s="304"/>
      <c r="DAX31" s="304"/>
      <c r="DAY31" s="304"/>
      <c r="DAZ31" s="304"/>
      <c r="DBA31" s="304"/>
      <c r="DBB31" s="304"/>
      <c r="DBC31" s="304"/>
      <c r="DBD31" s="304"/>
      <c r="DBE31" s="304"/>
      <c r="DBF31" s="304"/>
      <c r="DBG31" s="304"/>
      <c r="DBH31" s="304"/>
      <c r="DBI31" s="304"/>
      <c r="DBJ31" s="304"/>
      <c r="DBK31" s="304"/>
      <c r="DBL31" s="304"/>
      <c r="DBM31" s="304"/>
      <c r="DBN31" s="304"/>
      <c r="DBO31" s="304"/>
      <c r="DBP31" s="304"/>
      <c r="DBQ31" s="304"/>
      <c r="DBR31" s="304"/>
      <c r="DBS31" s="304"/>
      <c r="DBT31" s="304"/>
      <c r="DBU31" s="304"/>
      <c r="DBV31" s="304"/>
      <c r="DBW31" s="304"/>
      <c r="DBX31" s="304"/>
      <c r="DBY31" s="304"/>
      <c r="DBZ31" s="304"/>
      <c r="DCA31" s="304"/>
      <c r="DCB31" s="304"/>
      <c r="DCC31" s="304"/>
      <c r="DCD31" s="304"/>
      <c r="DCE31" s="304"/>
      <c r="DCF31" s="304"/>
      <c r="DCG31" s="304"/>
      <c r="DCH31" s="304"/>
      <c r="DCI31" s="304"/>
      <c r="DCJ31" s="304"/>
      <c r="DCK31" s="304"/>
      <c r="DCL31" s="304"/>
      <c r="DCM31" s="304"/>
      <c r="DCN31" s="304"/>
      <c r="DCO31" s="304"/>
      <c r="DCP31" s="304"/>
      <c r="DCQ31" s="304"/>
      <c r="DCR31" s="304"/>
      <c r="DCS31" s="304"/>
      <c r="DCT31" s="304"/>
      <c r="DCU31" s="304"/>
      <c r="DCV31" s="304"/>
      <c r="DCW31" s="304"/>
      <c r="DCX31" s="304"/>
      <c r="DCY31" s="304"/>
      <c r="DCZ31" s="304"/>
      <c r="DDA31" s="304"/>
      <c r="DDB31" s="304"/>
      <c r="DDC31" s="304"/>
      <c r="DDD31" s="304"/>
      <c r="DDE31" s="304"/>
      <c r="DDF31" s="304"/>
      <c r="DDG31" s="304"/>
      <c r="DDH31" s="304"/>
      <c r="DDI31" s="304"/>
      <c r="DDJ31" s="304"/>
      <c r="DDK31" s="304"/>
      <c r="DDL31" s="304"/>
      <c r="DDM31" s="304"/>
      <c r="DDN31" s="304"/>
      <c r="DDO31" s="304"/>
      <c r="DDP31" s="304"/>
      <c r="DDQ31" s="304"/>
      <c r="DDR31" s="304"/>
      <c r="DDS31" s="304"/>
      <c r="DDT31" s="304"/>
      <c r="DDU31" s="304"/>
      <c r="DDV31" s="304"/>
      <c r="DDW31" s="304"/>
      <c r="DDX31" s="304"/>
      <c r="DDY31" s="304"/>
      <c r="DDZ31" s="304"/>
      <c r="DEA31" s="304"/>
      <c r="DEB31" s="304"/>
      <c r="DEC31" s="304"/>
      <c r="DED31" s="304"/>
      <c r="DEE31" s="304"/>
      <c r="DEF31" s="304"/>
      <c r="DEG31" s="304"/>
      <c r="DEH31" s="304"/>
      <c r="DEI31" s="304"/>
      <c r="DEJ31" s="304"/>
      <c r="DEK31" s="304"/>
      <c r="DEL31" s="304"/>
      <c r="DEM31" s="304"/>
      <c r="DEN31" s="304"/>
      <c r="DEO31" s="304"/>
      <c r="DEP31" s="304"/>
      <c r="DEQ31" s="304"/>
      <c r="DER31" s="304"/>
      <c r="DES31" s="304"/>
      <c r="DET31" s="304"/>
      <c r="DEU31" s="304"/>
      <c r="DEV31" s="304"/>
      <c r="DEW31" s="304"/>
      <c r="DEX31" s="304"/>
      <c r="DEY31" s="304"/>
      <c r="DEZ31" s="304"/>
      <c r="DFA31" s="304"/>
      <c r="DFB31" s="304"/>
      <c r="DFC31" s="304"/>
      <c r="DFD31" s="304"/>
      <c r="DFE31" s="304"/>
      <c r="DFF31" s="304"/>
      <c r="DFG31" s="304"/>
      <c r="DFH31" s="304"/>
      <c r="DFI31" s="304"/>
      <c r="DFJ31" s="304"/>
      <c r="DFK31" s="304"/>
      <c r="DFL31" s="304"/>
      <c r="DFM31" s="304"/>
      <c r="DFN31" s="304"/>
      <c r="DFO31" s="304"/>
      <c r="DFP31" s="304"/>
      <c r="DFQ31" s="304"/>
      <c r="DFR31" s="304"/>
      <c r="DFS31" s="304"/>
      <c r="DFT31" s="304"/>
      <c r="DFU31" s="304"/>
      <c r="DFV31" s="304"/>
      <c r="DFW31" s="304"/>
      <c r="DFX31" s="304"/>
      <c r="DFY31" s="304"/>
      <c r="DFZ31" s="304"/>
      <c r="DGA31" s="304"/>
      <c r="DGB31" s="304"/>
      <c r="DGC31" s="304"/>
      <c r="DGD31" s="304"/>
      <c r="DGE31" s="304"/>
      <c r="DGF31" s="304"/>
      <c r="DGG31" s="304"/>
      <c r="DGH31" s="304"/>
      <c r="DGI31" s="304"/>
      <c r="DGJ31" s="304"/>
      <c r="DGK31" s="304"/>
      <c r="DGL31" s="304"/>
      <c r="DGM31" s="304"/>
      <c r="DGN31" s="304"/>
      <c r="DGO31" s="304"/>
      <c r="DGP31" s="304"/>
      <c r="DGQ31" s="304"/>
      <c r="DGR31" s="304"/>
      <c r="DGS31" s="304"/>
      <c r="DGT31" s="304"/>
      <c r="DGU31" s="304"/>
      <c r="DGV31" s="304"/>
      <c r="DGW31" s="304"/>
      <c r="DGX31" s="304"/>
      <c r="DGY31" s="304"/>
      <c r="DGZ31" s="304"/>
      <c r="DHA31" s="304"/>
      <c r="DHB31" s="304"/>
      <c r="DHC31" s="304"/>
      <c r="DHD31" s="304"/>
      <c r="DHE31" s="304"/>
      <c r="DHF31" s="304"/>
      <c r="DHG31" s="304"/>
      <c r="DHH31" s="304"/>
      <c r="DHI31" s="304"/>
      <c r="DHJ31" s="304"/>
      <c r="DHK31" s="304"/>
      <c r="DHL31" s="304"/>
      <c r="DHM31" s="304"/>
      <c r="DHN31" s="304"/>
      <c r="DHO31" s="304"/>
      <c r="DHP31" s="304"/>
      <c r="DHQ31" s="304"/>
      <c r="DHR31" s="304"/>
      <c r="DHS31" s="304"/>
      <c r="DHT31" s="304"/>
      <c r="DHU31" s="304"/>
      <c r="DHV31" s="304"/>
      <c r="DHW31" s="304"/>
      <c r="DHX31" s="304"/>
      <c r="DHY31" s="304"/>
      <c r="DHZ31" s="304"/>
      <c r="DIA31" s="304"/>
      <c r="DIB31" s="304"/>
      <c r="DIC31" s="304"/>
      <c r="DID31" s="304"/>
      <c r="DIE31" s="304"/>
      <c r="DIF31" s="304"/>
      <c r="DIG31" s="304"/>
      <c r="DIH31" s="304"/>
      <c r="DII31" s="304"/>
      <c r="DIJ31" s="304"/>
      <c r="DIK31" s="304"/>
      <c r="DIL31" s="304"/>
      <c r="DIM31" s="304"/>
      <c r="DIN31" s="304"/>
      <c r="DIO31" s="304"/>
      <c r="DIP31" s="304"/>
      <c r="DIQ31" s="304"/>
      <c r="DIR31" s="304"/>
      <c r="DIS31" s="304"/>
      <c r="DIT31" s="304"/>
      <c r="DIU31" s="304"/>
      <c r="DIV31" s="304"/>
      <c r="DIW31" s="304"/>
      <c r="DIX31" s="304"/>
      <c r="DIY31" s="304"/>
      <c r="DIZ31" s="304"/>
      <c r="DJA31" s="304"/>
      <c r="DJB31" s="304"/>
      <c r="DJC31" s="304"/>
      <c r="DJD31" s="304"/>
      <c r="DJE31" s="304"/>
      <c r="DJF31" s="304"/>
      <c r="DJG31" s="304"/>
      <c r="DJH31" s="304"/>
      <c r="DJI31" s="304"/>
      <c r="DJJ31" s="304"/>
      <c r="DJK31" s="304"/>
      <c r="DJL31" s="304"/>
      <c r="DJM31" s="304"/>
      <c r="DJN31" s="304"/>
      <c r="DJO31" s="304"/>
      <c r="DJP31" s="304"/>
      <c r="DJQ31" s="304"/>
      <c r="DJR31" s="304"/>
      <c r="DJS31" s="304"/>
      <c r="DJT31" s="304"/>
      <c r="DJU31" s="304"/>
      <c r="DJV31" s="304"/>
      <c r="DJW31" s="304"/>
      <c r="DJX31" s="304"/>
      <c r="DJY31" s="304"/>
      <c r="DJZ31" s="304"/>
      <c r="DKA31" s="304"/>
      <c r="DKB31" s="304"/>
      <c r="DKC31" s="304"/>
      <c r="DKD31" s="304"/>
      <c r="DKE31" s="304"/>
      <c r="DKF31" s="304"/>
      <c r="DKG31" s="304"/>
      <c r="DKH31" s="304"/>
      <c r="DKI31" s="304"/>
      <c r="DKJ31" s="304"/>
      <c r="DKK31" s="304"/>
      <c r="DKL31" s="304"/>
      <c r="DKM31" s="304"/>
      <c r="DKN31" s="304"/>
      <c r="DKO31" s="304"/>
      <c r="DKP31" s="304"/>
      <c r="DKQ31" s="304"/>
      <c r="DKR31" s="304"/>
      <c r="DKS31" s="304"/>
      <c r="DKT31" s="304"/>
      <c r="DKU31" s="304"/>
      <c r="DKV31" s="304"/>
      <c r="DKW31" s="304"/>
      <c r="DKX31" s="304"/>
      <c r="DKY31" s="304"/>
      <c r="DKZ31" s="304"/>
      <c r="DLA31" s="304"/>
      <c r="DLB31" s="304"/>
      <c r="DLC31" s="304"/>
      <c r="DLD31" s="304"/>
      <c r="DLE31" s="304"/>
      <c r="DLF31" s="304"/>
      <c r="DLG31" s="304"/>
      <c r="DLH31" s="304"/>
      <c r="DLI31" s="304"/>
      <c r="DLJ31" s="304"/>
      <c r="DLK31" s="304"/>
      <c r="DLL31" s="304"/>
      <c r="DLM31" s="304"/>
      <c r="DLN31" s="304"/>
      <c r="DLO31" s="304"/>
      <c r="DLP31" s="304"/>
      <c r="DLQ31" s="304"/>
      <c r="DLR31" s="304"/>
      <c r="DLS31" s="304"/>
      <c r="DLT31" s="304"/>
      <c r="DLU31" s="304"/>
      <c r="DLV31" s="304"/>
      <c r="DLW31" s="304"/>
      <c r="DLX31" s="304"/>
      <c r="DLY31" s="304"/>
      <c r="DLZ31" s="304"/>
      <c r="DMA31" s="304"/>
      <c r="DMB31" s="304"/>
      <c r="DMC31" s="304"/>
      <c r="DMD31" s="304"/>
      <c r="DME31" s="304"/>
      <c r="DMF31" s="304"/>
      <c r="DMG31" s="304"/>
      <c r="DMH31" s="304"/>
      <c r="DMI31" s="304"/>
      <c r="DMJ31" s="304"/>
      <c r="DMK31" s="304"/>
      <c r="DML31" s="304"/>
      <c r="DMM31" s="304"/>
      <c r="DMN31" s="304"/>
      <c r="DMO31" s="304"/>
      <c r="DMP31" s="304"/>
      <c r="DMQ31" s="304"/>
      <c r="DMR31" s="304"/>
      <c r="DMS31" s="304"/>
      <c r="DMT31" s="304"/>
      <c r="DMU31" s="304"/>
      <c r="DMV31" s="304"/>
      <c r="DMW31" s="304"/>
      <c r="DMX31" s="304"/>
      <c r="DMY31" s="304"/>
      <c r="DMZ31" s="304"/>
      <c r="DNA31" s="304"/>
      <c r="DNB31" s="304"/>
      <c r="DNC31" s="304"/>
      <c r="DND31" s="304"/>
      <c r="DNE31" s="304"/>
      <c r="DNF31" s="304"/>
      <c r="DNG31" s="304"/>
      <c r="DNH31" s="304"/>
      <c r="DNI31" s="304"/>
      <c r="DNJ31" s="304"/>
      <c r="DNK31" s="304"/>
      <c r="DNL31" s="304"/>
      <c r="DNM31" s="304"/>
      <c r="DNN31" s="304"/>
      <c r="DNO31" s="304"/>
      <c r="DNP31" s="304"/>
      <c r="DNQ31" s="304"/>
      <c r="DNR31" s="304"/>
      <c r="DNS31" s="304"/>
      <c r="DNT31" s="304"/>
      <c r="DNU31" s="304"/>
      <c r="DNV31" s="304"/>
      <c r="DNW31" s="304"/>
      <c r="DNX31" s="304"/>
      <c r="DNY31" s="304"/>
      <c r="DNZ31" s="304"/>
      <c r="DOA31" s="304"/>
      <c r="DOB31" s="304"/>
      <c r="DOC31" s="304"/>
      <c r="DOD31" s="304"/>
      <c r="DOE31" s="304"/>
      <c r="DOF31" s="304"/>
      <c r="DOG31" s="304"/>
      <c r="DOH31" s="304"/>
      <c r="DOI31" s="304"/>
      <c r="DOJ31" s="304"/>
      <c r="DOK31" s="304"/>
      <c r="DOL31" s="304"/>
      <c r="DOM31" s="304"/>
      <c r="DON31" s="304"/>
      <c r="DOO31" s="304"/>
      <c r="DOP31" s="304"/>
      <c r="DOQ31" s="304"/>
      <c r="DOR31" s="304"/>
      <c r="DOS31" s="304"/>
      <c r="DOT31" s="304"/>
      <c r="DOU31" s="304"/>
      <c r="DOV31" s="304"/>
      <c r="DOW31" s="304"/>
      <c r="DOX31" s="304"/>
      <c r="DOY31" s="304"/>
      <c r="DOZ31" s="304"/>
      <c r="DPA31" s="304"/>
      <c r="DPB31" s="304"/>
      <c r="DPC31" s="304"/>
      <c r="DPD31" s="304"/>
      <c r="DPE31" s="304"/>
      <c r="DPF31" s="304"/>
      <c r="DPG31" s="304"/>
      <c r="DPH31" s="304"/>
      <c r="DPI31" s="304"/>
      <c r="DPJ31" s="304"/>
      <c r="DPK31" s="304"/>
      <c r="DPL31" s="304"/>
      <c r="DPM31" s="304"/>
      <c r="DPN31" s="304"/>
      <c r="DPO31" s="304"/>
      <c r="DPP31" s="304"/>
      <c r="DPQ31" s="304"/>
      <c r="DPR31" s="304"/>
      <c r="DPS31" s="304"/>
      <c r="DPT31" s="304"/>
      <c r="DPU31" s="304"/>
      <c r="DPV31" s="304"/>
      <c r="DPW31" s="304"/>
      <c r="DPX31" s="304"/>
      <c r="DPY31" s="304"/>
      <c r="DPZ31" s="304"/>
      <c r="DQA31" s="304"/>
      <c r="DQB31" s="304"/>
      <c r="DQC31" s="304"/>
      <c r="DQD31" s="304"/>
      <c r="DQE31" s="304"/>
      <c r="DQF31" s="304"/>
      <c r="DQG31" s="304"/>
      <c r="DQH31" s="304"/>
      <c r="DQI31" s="304"/>
      <c r="DQJ31" s="304"/>
      <c r="DQK31" s="304"/>
      <c r="DQL31" s="304"/>
      <c r="DQM31" s="304"/>
      <c r="DQN31" s="304"/>
      <c r="DQO31" s="304"/>
      <c r="DQP31" s="304"/>
      <c r="DQQ31" s="304"/>
      <c r="DQR31" s="304"/>
      <c r="DQS31" s="304"/>
      <c r="DQT31" s="304"/>
      <c r="DQU31" s="304"/>
      <c r="DQV31" s="304"/>
      <c r="DQW31" s="304"/>
      <c r="DQX31" s="304"/>
      <c r="DQY31" s="304"/>
      <c r="DQZ31" s="304"/>
      <c r="DRA31" s="304"/>
      <c r="DRB31" s="304"/>
      <c r="DRC31" s="304"/>
      <c r="DRD31" s="304"/>
      <c r="DRE31" s="304"/>
      <c r="DRF31" s="304"/>
      <c r="DRG31" s="304"/>
      <c r="DRH31" s="304"/>
      <c r="DRI31" s="304"/>
      <c r="DRJ31" s="304"/>
      <c r="DRK31" s="304"/>
      <c r="DRL31" s="304"/>
      <c r="DRM31" s="304"/>
      <c r="DRN31" s="304"/>
      <c r="DRO31" s="304"/>
      <c r="DRP31" s="304"/>
      <c r="DRQ31" s="304"/>
      <c r="DRR31" s="304"/>
      <c r="DRS31" s="304"/>
      <c r="DRT31" s="304"/>
      <c r="DRU31" s="304"/>
      <c r="DRV31" s="304"/>
      <c r="DRW31" s="304"/>
      <c r="DRX31" s="304"/>
      <c r="DRY31" s="304"/>
      <c r="DRZ31" s="304"/>
      <c r="DSA31" s="304"/>
      <c r="DSB31" s="304"/>
      <c r="DSC31" s="304"/>
      <c r="DSD31" s="304"/>
      <c r="DSE31" s="304"/>
      <c r="DSF31" s="304"/>
      <c r="DSG31" s="304"/>
      <c r="DSH31" s="304"/>
      <c r="DSI31" s="304"/>
      <c r="DSJ31" s="304"/>
      <c r="DSK31" s="304"/>
      <c r="DSL31" s="304"/>
      <c r="DSM31" s="304"/>
      <c r="DSN31" s="304"/>
      <c r="DSO31" s="304"/>
      <c r="DSP31" s="304"/>
      <c r="DSQ31" s="304"/>
      <c r="DSR31" s="304"/>
      <c r="DSS31" s="304"/>
      <c r="DST31" s="304"/>
      <c r="DSU31" s="304"/>
      <c r="DSV31" s="304"/>
      <c r="DSW31" s="304"/>
      <c r="DSX31" s="304"/>
      <c r="DSY31" s="304"/>
      <c r="DSZ31" s="304"/>
      <c r="DTA31" s="304"/>
      <c r="DTB31" s="304"/>
      <c r="DTC31" s="304"/>
      <c r="DTD31" s="304"/>
      <c r="DTE31" s="304"/>
      <c r="DTF31" s="304"/>
      <c r="DTG31" s="304"/>
      <c r="DTH31" s="304"/>
      <c r="DTI31" s="304"/>
      <c r="DTJ31" s="304"/>
      <c r="DTK31" s="304"/>
      <c r="DTL31" s="304"/>
      <c r="DTM31" s="304"/>
      <c r="DTN31" s="304"/>
      <c r="DTO31" s="304"/>
      <c r="DTP31" s="304"/>
      <c r="DTQ31" s="304"/>
      <c r="DTR31" s="304"/>
      <c r="DTS31" s="304"/>
      <c r="DTT31" s="304"/>
      <c r="DTU31" s="304"/>
      <c r="DTV31" s="304"/>
      <c r="DTW31" s="304"/>
      <c r="DTX31" s="304"/>
      <c r="DTY31" s="304"/>
      <c r="DTZ31" s="304"/>
      <c r="DUA31" s="304"/>
      <c r="DUB31" s="304"/>
      <c r="DUC31" s="304"/>
      <c r="DUD31" s="304"/>
      <c r="DUE31" s="304"/>
      <c r="DUF31" s="304"/>
      <c r="DUG31" s="304"/>
      <c r="DUH31" s="304"/>
      <c r="DUI31" s="304"/>
      <c r="DUJ31" s="304"/>
      <c r="DUK31" s="304"/>
      <c r="DUL31" s="304"/>
      <c r="DUM31" s="304"/>
      <c r="DUN31" s="304"/>
      <c r="DUO31" s="304"/>
      <c r="DUP31" s="304"/>
      <c r="DUQ31" s="304"/>
      <c r="DUR31" s="304"/>
      <c r="DUS31" s="304"/>
      <c r="DUT31" s="304"/>
      <c r="DUU31" s="304"/>
      <c r="DUV31" s="304"/>
      <c r="DUW31" s="304"/>
      <c r="DUX31" s="304"/>
      <c r="DUY31" s="304"/>
      <c r="DUZ31" s="304"/>
      <c r="DVA31" s="304"/>
      <c r="DVB31" s="304"/>
      <c r="DVC31" s="304"/>
      <c r="DVD31" s="304"/>
      <c r="DVE31" s="304"/>
      <c r="DVF31" s="304"/>
      <c r="DVG31" s="304"/>
      <c r="DVH31" s="304"/>
      <c r="DVI31" s="304"/>
      <c r="DVJ31" s="304"/>
      <c r="DVK31" s="304"/>
      <c r="DVL31" s="304"/>
      <c r="DVM31" s="304"/>
      <c r="DVN31" s="304"/>
      <c r="DVO31" s="304"/>
      <c r="DVP31" s="304"/>
      <c r="DVQ31" s="304"/>
      <c r="DVR31" s="304"/>
      <c r="DVS31" s="304"/>
      <c r="DVT31" s="304"/>
      <c r="DVU31" s="304"/>
      <c r="DVV31" s="304"/>
      <c r="DVW31" s="304"/>
      <c r="DVX31" s="304"/>
      <c r="DVY31" s="304"/>
      <c r="DVZ31" s="304"/>
      <c r="DWA31" s="304"/>
      <c r="DWB31" s="304"/>
      <c r="DWC31" s="304"/>
      <c r="DWD31" s="304"/>
      <c r="DWE31" s="304"/>
      <c r="DWF31" s="304"/>
      <c r="DWG31" s="304"/>
      <c r="DWH31" s="304"/>
      <c r="DWI31" s="304"/>
      <c r="DWJ31" s="304"/>
      <c r="DWK31" s="304"/>
      <c r="DWL31" s="304"/>
      <c r="DWM31" s="304"/>
      <c r="DWN31" s="304"/>
      <c r="DWO31" s="304"/>
      <c r="DWP31" s="304"/>
      <c r="DWQ31" s="304"/>
      <c r="DWR31" s="304"/>
      <c r="DWS31" s="304"/>
      <c r="DWT31" s="304"/>
      <c r="DWU31" s="304"/>
      <c r="DWV31" s="304"/>
      <c r="DWW31" s="304"/>
      <c r="DWX31" s="304"/>
      <c r="DWY31" s="304"/>
      <c r="DWZ31" s="304"/>
      <c r="DXA31" s="304"/>
      <c r="DXB31" s="304"/>
      <c r="DXC31" s="304"/>
      <c r="DXD31" s="304"/>
      <c r="DXE31" s="304"/>
      <c r="DXF31" s="304"/>
      <c r="DXG31" s="304"/>
      <c r="DXH31" s="304"/>
      <c r="DXI31" s="304"/>
      <c r="DXJ31" s="304"/>
      <c r="DXK31" s="304"/>
      <c r="DXL31" s="304"/>
      <c r="DXM31" s="304"/>
      <c r="DXN31" s="304"/>
      <c r="DXO31" s="304"/>
      <c r="DXP31" s="304"/>
      <c r="DXQ31" s="304"/>
      <c r="DXR31" s="304"/>
      <c r="DXS31" s="304"/>
      <c r="DXT31" s="304"/>
      <c r="DXU31" s="304"/>
      <c r="DXV31" s="304"/>
      <c r="DXW31" s="304"/>
      <c r="DXX31" s="304"/>
      <c r="DXY31" s="304"/>
      <c r="DXZ31" s="304"/>
      <c r="DYA31" s="304"/>
      <c r="DYB31" s="304"/>
      <c r="DYC31" s="304"/>
      <c r="DYD31" s="304"/>
      <c r="DYE31" s="304"/>
      <c r="DYF31" s="304"/>
      <c r="DYG31" s="304"/>
      <c r="DYH31" s="304"/>
      <c r="DYI31" s="304"/>
      <c r="DYJ31" s="304"/>
      <c r="DYK31" s="304"/>
      <c r="DYL31" s="304"/>
      <c r="DYM31" s="304"/>
      <c r="DYN31" s="304"/>
      <c r="DYO31" s="304"/>
      <c r="DYP31" s="304"/>
      <c r="DYQ31" s="304"/>
      <c r="DYR31" s="304"/>
      <c r="DYS31" s="304"/>
      <c r="DYT31" s="304"/>
      <c r="DYU31" s="304"/>
      <c r="DYV31" s="304"/>
      <c r="DYW31" s="304"/>
      <c r="DYX31" s="304"/>
      <c r="DYY31" s="304"/>
      <c r="DYZ31" s="304"/>
      <c r="DZA31" s="304"/>
      <c r="DZB31" s="304"/>
      <c r="DZC31" s="304"/>
      <c r="DZD31" s="304"/>
      <c r="DZE31" s="304"/>
      <c r="DZF31" s="304"/>
      <c r="DZG31" s="304"/>
      <c r="DZH31" s="304"/>
      <c r="DZI31" s="304"/>
      <c r="DZJ31" s="304"/>
      <c r="DZK31" s="304"/>
      <c r="DZL31" s="304"/>
      <c r="DZM31" s="304"/>
      <c r="DZN31" s="304"/>
      <c r="DZO31" s="304"/>
      <c r="DZP31" s="304"/>
      <c r="DZQ31" s="304"/>
      <c r="DZR31" s="304"/>
      <c r="DZS31" s="304"/>
      <c r="DZT31" s="304"/>
      <c r="DZU31" s="304"/>
      <c r="DZV31" s="304"/>
      <c r="DZW31" s="304"/>
      <c r="DZX31" s="304"/>
      <c r="DZY31" s="304"/>
      <c r="DZZ31" s="304"/>
      <c r="EAA31" s="304"/>
      <c r="EAB31" s="304"/>
      <c r="EAC31" s="304"/>
      <c r="EAD31" s="304"/>
      <c r="EAE31" s="304"/>
      <c r="EAF31" s="304"/>
      <c r="EAG31" s="304"/>
      <c r="EAH31" s="304"/>
      <c r="EAI31" s="304"/>
      <c r="EAJ31" s="304"/>
      <c r="EAK31" s="304"/>
      <c r="EAL31" s="304"/>
      <c r="EAM31" s="304"/>
      <c r="EAN31" s="304"/>
      <c r="EAO31" s="304"/>
      <c r="EAP31" s="304"/>
      <c r="EAQ31" s="304"/>
      <c r="EAR31" s="304"/>
      <c r="EAS31" s="304"/>
      <c r="EAT31" s="304"/>
      <c r="EAU31" s="304"/>
      <c r="EAV31" s="304"/>
      <c r="EAW31" s="304"/>
      <c r="EAX31" s="304"/>
      <c r="EAY31" s="304"/>
      <c r="EAZ31" s="304"/>
      <c r="EBA31" s="304"/>
      <c r="EBB31" s="304"/>
      <c r="EBC31" s="304"/>
      <c r="EBD31" s="304"/>
      <c r="EBE31" s="304"/>
      <c r="EBF31" s="304"/>
      <c r="EBG31" s="304"/>
      <c r="EBH31" s="304"/>
      <c r="EBI31" s="304"/>
      <c r="EBJ31" s="304"/>
      <c r="EBK31" s="304"/>
      <c r="EBL31" s="304"/>
      <c r="EBM31" s="304"/>
      <c r="EBN31" s="304"/>
      <c r="EBO31" s="304"/>
      <c r="EBP31" s="304"/>
      <c r="EBQ31" s="304"/>
      <c r="EBR31" s="304"/>
      <c r="EBS31" s="304"/>
      <c r="EBT31" s="304"/>
      <c r="EBU31" s="304"/>
      <c r="EBV31" s="304"/>
      <c r="EBW31" s="304"/>
      <c r="EBX31" s="304"/>
      <c r="EBY31" s="304"/>
      <c r="EBZ31" s="304"/>
      <c r="ECA31" s="304"/>
      <c r="ECB31" s="304"/>
      <c r="ECC31" s="304"/>
      <c r="ECD31" s="304"/>
      <c r="ECE31" s="304"/>
      <c r="ECF31" s="304"/>
      <c r="ECG31" s="304"/>
      <c r="ECH31" s="304"/>
      <c r="ECI31" s="304"/>
      <c r="ECJ31" s="304"/>
      <c r="ECK31" s="304"/>
      <c r="ECL31" s="304"/>
      <c r="ECM31" s="304"/>
      <c r="ECN31" s="304"/>
      <c r="ECO31" s="304"/>
      <c r="ECP31" s="304"/>
      <c r="ECQ31" s="304"/>
      <c r="ECR31" s="304"/>
      <c r="ECS31" s="304"/>
      <c r="ECT31" s="304"/>
      <c r="ECU31" s="304"/>
      <c r="ECV31" s="304"/>
      <c r="ECW31" s="304"/>
      <c r="ECX31" s="304"/>
      <c r="ECY31" s="304"/>
      <c r="ECZ31" s="304"/>
      <c r="EDA31" s="304"/>
      <c r="EDB31" s="304"/>
      <c r="EDC31" s="304"/>
      <c r="EDD31" s="304"/>
      <c r="EDE31" s="304"/>
      <c r="EDF31" s="304"/>
      <c r="EDG31" s="304"/>
      <c r="EDH31" s="304"/>
      <c r="EDI31" s="304"/>
      <c r="EDJ31" s="304"/>
      <c r="EDK31" s="304"/>
      <c r="EDL31" s="304"/>
      <c r="EDM31" s="304"/>
      <c r="EDN31" s="304"/>
      <c r="EDO31" s="304"/>
      <c r="EDP31" s="304"/>
      <c r="EDQ31" s="304"/>
      <c r="EDR31" s="304"/>
      <c r="EDS31" s="304"/>
      <c r="EDT31" s="304"/>
      <c r="EDU31" s="304"/>
      <c r="EDV31" s="304"/>
      <c r="EDW31" s="304"/>
      <c r="EDX31" s="304"/>
      <c r="EDY31" s="304"/>
      <c r="EDZ31" s="304"/>
      <c r="EEA31" s="304"/>
      <c r="EEB31" s="304"/>
      <c r="EEC31" s="304"/>
      <c r="EED31" s="304"/>
      <c r="EEE31" s="304"/>
      <c r="EEF31" s="304"/>
      <c r="EEG31" s="304"/>
      <c r="EEH31" s="304"/>
      <c r="EEI31" s="304"/>
      <c r="EEJ31" s="304"/>
      <c r="EEK31" s="304"/>
      <c r="EEL31" s="304"/>
      <c r="EEM31" s="304"/>
      <c r="EEN31" s="304"/>
      <c r="EEO31" s="304"/>
      <c r="EEP31" s="304"/>
      <c r="EEQ31" s="304"/>
      <c r="EER31" s="304"/>
      <c r="EES31" s="304"/>
      <c r="EET31" s="304"/>
      <c r="EEU31" s="304"/>
      <c r="EEV31" s="304"/>
      <c r="EEW31" s="304"/>
      <c r="EEX31" s="304"/>
      <c r="EEY31" s="304"/>
      <c r="EEZ31" s="304"/>
      <c r="EFA31" s="304"/>
      <c r="EFB31" s="304"/>
      <c r="EFC31" s="304"/>
      <c r="EFD31" s="304"/>
      <c r="EFE31" s="304"/>
      <c r="EFF31" s="304"/>
      <c r="EFG31" s="304"/>
      <c r="EFH31" s="304"/>
      <c r="EFI31" s="304"/>
      <c r="EFJ31" s="304"/>
      <c r="EFK31" s="304"/>
      <c r="EFL31" s="304"/>
      <c r="EFM31" s="304"/>
      <c r="EFN31" s="304"/>
      <c r="EFO31" s="304"/>
      <c r="EFP31" s="304"/>
      <c r="EFQ31" s="304"/>
      <c r="EFR31" s="304"/>
      <c r="EFS31" s="304"/>
      <c r="EFT31" s="304"/>
      <c r="EFU31" s="304"/>
      <c r="EFV31" s="304"/>
      <c r="EFW31" s="304"/>
      <c r="EFX31" s="304"/>
      <c r="EFY31" s="304"/>
      <c r="EFZ31" s="304"/>
      <c r="EGA31" s="304"/>
      <c r="EGB31" s="304"/>
      <c r="EGC31" s="304"/>
      <c r="EGD31" s="304"/>
      <c r="EGE31" s="304"/>
      <c r="EGF31" s="304"/>
      <c r="EGG31" s="304"/>
      <c r="EGH31" s="304"/>
      <c r="EGI31" s="304"/>
      <c r="EGJ31" s="304"/>
      <c r="EGK31" s="304"/>
      <c r="EGL31" s="304"/>
      <c r="EGM31" s="304"/>
      <c r="EGN31" s="304"/>
      <c r="EGO31" s="304"/>
      <c r="EGP31" s="304"/>
      <c r="EGQ31" s="304"/>
      <c r="EGR31" s="304"/>
      <c r="EGS31" s="304"/>
      <c r="EGT31" s="304"/>
      <c r="EGU31" s="304"/>
      <c r="EGV31" s="304"/>
      <c r="EGW31" s="304"/>
      <c r="EGX31" s="304"/>
      <c r="EGY31" s="304"/>
      <c r="EGZ31" s="304"/>
      <c r="EHA31" s="304"/>
      <c r="EHB31" s="304"/>
      <c r="EHC31" s="304"/>
      <c r="EHD31" s="304"/>
      <c r="EHE31" s="304"/>
      <c r="EHF31" s="304"/>
      <c r="EHG31" s="304"/>
      <c r="EHH31" s="304"/>
      <c r="EHI31" s="304"/>
      <c r="EHJ31" s="304"/>
      <c r="EHK31" s="304"/>
      <c r="EHL31" s="304"/>
      <c r="EHM31" s="304"/>
      <c r="EHN31" s="304"/>
      <c r="EHO31" s="304"/>
      <c r="EHP31" s="304"/>
      <c r="EHQ31" s="304"/>
      <c r="EHR31" s="304"/>
      <c r="EHS31" s="304"/>
      <c r="EHT31" s="304"/>
      <c r="EHU31" s="304"/>
      <c r="EHV31" s="304"/>
      <c r="EHW31" s="304"/>
      <c r="EHX31" s="304"/>
      <c r="EHY31" s="304"/>
      <c r="EHZ31" s="304"/>
      <c r="EIA31" s="304"/>
      <c r="EIB31" s="304"/>
      <c r="EIC31" s="304"/>
      <c r="EID31" s="304"/>
      <c r="EIE31" s="304"/>
      <c r="EIF31" s="304"/>
      <c r="EIG31" s="304"/>
      <c r="EIH31" s="304"/>
      <c r="EII31" s="304"/>
      <c r="EIJ31" s="304"/>
      <c r="EIK31" s="304"/>
      <c r="EIL31" s="304"/>
      <c r="EIM31" s="304"/>
      <c r="EIN31" s="304"/>
      <c r="EIO31" s="304"/>
      <c r="EIP31" s="304"/>
      <c r="EIQ31" s="304"/>
      <c r="EIR31" s="304"/>
      <c r="EIS31" s="304"/>
      <c r="EIT31" s="304"/>
      <c r="EIU31" s="304"/>
      <c r="EIV31" s="304"/>
      <c r="EIW31" s="304"/>
      <c r="EIX31" s="304"/>
      <c r="EIY31" s="304"/>
      <c r="EIZ31" s="304"/>
      <c r="EJA31" s="304"/>
      <c r="EJB31" s="304"/>
      <c r="EJC31" s="304"/>
      <c r="EJD31" s="304"/>
      <c r="EJE31" s="304"/>
      <c r="EJF31" s="304"/>
      <c r="EJG31" s="304"/>
      <c r="EJH31" s="304"/>
      <c r="EJI31" s="304"/>
      <c r="EJJ31" s="304"/>
      <c r="EJK31" s="304"/>
      <c r="EJL31" s="304"/>
      <c r="EJM31" s="304"/>
      <c r="EJN31" s="304"/>
      <c r="EJO31" s="304"/>
      <c r="EJP31" s="304"/>
      <c r="EJQ31" s="304"/>
      <c r="EJR31" s="304"/>
      <c r="EJS31" s="304"/>
      <c r="EJT31" s="304"/>
      <c r="EJU31" s="304"/>
      <c r="EJV31" s="304"/>
      <c r="EJW31" s="304"/>
      <c r="EJX31" s="304"/>
      <c r="EJY31" s="304"/>
      <c r="EJZ31" s="304"/>
      <c r="EKA31" s="304"/>
      <c r="EKB31" s="304"/>
      <c r="EKC31" s="304"/>
      <c r="EKD31" s="304"/>
      <c r="EKE31" s="304"/>
      <c r="EKF31" s="304"/>
      <c r="EKG31" s="304"/>
      <c r="EKH31" s="304"/>
      <c r="EKI31" s="304"/>
      <c r="EKJ31" s="304"/>
      <c r="EKK31" s="304"/>
      <c r="EKL31" s="304"/>
      <c r="EKM31" s="304"/>
      <c r="EKN31" s="304"/>
      <c r="EKO31" s="304"/>
      <c r="EKP31" s="304"/>
      <c r="EKQ31" s="304"/>
      <c r="EKR31" s="304"/>
      <c r="EKS31" s="304"/>
      <c r="EKT31" s="304"/>
      <c r="EKU31" s="304"/>
      <c r="EKV31" s="304"/>
      <c r="EKW31" s="304"/>
      <c r="EKX31" s="304"/>
      <c r="EKY31" s="304"/>
      <c r="EKZ31" s="304"/>
      <c r="ELA31" s="304"/>
      <c r="ELB31" s="304"/>
      <c r="ELC31" s="304"/>
      <c r="ELD31" s="304"/>
      <c r="ELE31" s="304"/>
      <c r="ELF31" s="304"/>
      <c r="ELG31" s="304"/>
      <c r="ELH31" s="304"/>
      <c r="ELI31" s="304"/>
      <c r="ELJ31" s="304"/>
      <c r="ELK31" s="304"/>
      <c r="ELL31" s="304"/>
      <c r="ELM31" s="304"/>
      <c r="ELN31" s="304"/>
      <c r="ELO31" s="304"/>
      <c r="ELP31" s="304"/>
      <c r="ELQ31" s="304"/>
      <c r="ELR31" s="304"/>
      <c r="ELS31" s="304"/>
      <c r="ELT31" s="304"/>
      <c r="ELU31" s="304"/>
      <c r="ELV31" s="304"/>
      <c r="ELW31" s="304"/>
      <c r="ELX31" s="304"/>
      <c r="ELY31" s="304"/>
      <c r="ELZ31" s="304"/>
      <c r="EMA31" s="304"/>
      <c r="EMB31" s="304"/>
      <c r="EMC31" s="304"/>
      <c r="EMD31" s="304"/>
      <c r="EME31" s="304"/>
      <c r="EMF31" s="304"/>
      <c r="EMG31" s="304"/>
      <c r="EMH31" s="304"/>
      <c r="EMI31" s="304"/>
      <c r="EMJ31" s="304"/>
      <c r="EMK31" s="304"/>
      <c r="EML31" s="304"/>
      <c r="EMM31" s="304"/>
      <c r="EMN31" s="304"/>
      <c r="EMO31" s="304"/>
      <c r="EMP31" s="304"/>
      <c r="EMQ31" s="304"/>
      <c r="EMR31" s="304"/>
      <c r="EMS31" s="304"/>
      <c r="EMT31" s="304"/>
      <c r="EMU31" s="304"/>
      <c r="EMV31" s="304"/>
      <c r="EMW31" s="304"/>
      <c r="EMX31" s="304"/>
      <c r="EMY31" s="304"/>
      <c r="EMZ31" s="304"/>
      <c r="ENA31" s="304"/>
      <c r="ENB31" s="304"/>
      <c r="ENC31" s="304"/>
      <c r="END31" s="304"/>
      <c r="ENE31" s="304"/>
      <c r="ENF31" s="304"/>
      <c r="ENG31" s="304"/>
      <c r="ENH31" s="304"/>
      <c r="ENI31" s="304"/>
      <c r="ENJ31" s="304"/>
      <c r="ENK31" s="304"/>
      <c r="ENL31" s="304"/>
      <c r="ENM31" s="304"/>
      <c r="ENN31" s="304"/>
      <c r="ENO31" s="304"/>
      <c r="ENP31" s="304"/>
      <c r="ENQ31" s="304"/>
      <c r="ENR31" s="304"/>
      <c r="ENS31" s="304"/>
      <c r="ENT31" s="304"/>
      <c r="ENU31" s="304"/>
      <c r="ENV31" s="304"/>
      <c r="ENW31" s="304"/>
      <c r="ENX31" s="304"/>
      <c r="ENY31" s="304"/>
      <c r="ENZ31" s="304"/>
      <c r="EOA31" s="304"/>
      <c r="EOB31" s="304"/>
      <c r="EOC31" s="304"/>
      <c r="EOD31" s="304"/>
      <c r="EOE31" s="304"/>
      <c r="EOF31" s="304"/>
      <c r="EOG31" s="304"/>
      <c r="EOH31" s="304"/>
      <c r="EOI31" s="304"/>
      <c r="EOJ31" s="304"/>
      <c r="EOK31" s="304"/>
      <c r="EOL31" s="304"/>
      <c r="EOM31" s="304"/>
      <c r="EON31" s="304"/>
      <c r="EOO31" s="304"/>
      <c r="EOP31" s="304"/>
      <c r="EOQ31" s="304"/>
      <c r="EOR31" s="304"/>
      <c r="EOS31" s="304"/>
      <c r="EOT31" s="304"/>
      <c r="EOU31" s="304"/>
      <c r="EOV31" s="304"/>
      <c r="EOW31" s="304"/>
      <c r="EOX31" s="304"/>
      <c r="EOY31" s="304"/>
      <c r="EOZ31" s="304"/>
      <c r="EPA31" s="304"/>
      <c r="EPB31" s="304"/>
      <c r="EPC31" s="304"/>
      <c r="EPD31" s="304"/>
      <c r="EPE31" s="304"/>
      <c r="EPF31" s="304"/>
      <c r="EPG31" s="304"/>
      <c r="EPH31" s="304"/>
      <c r="EPI31" s="304"/>
      <c r="EPJ31" s="304"/>
      <c r="EPK31" s="304"/>
      <c r="EPL31" s="304"/>
      <c r="EPM31" s="304"/>
      <c r="EPN31" s="304"/>
      <c r="EPO31" s="304"/>
      <c r="EPP31" s="304"/>
      <c r="EPQ31" s="304"/>
      <c r="EPR31" s="304"/>
      <c r="EPS31" s="304"/>
      <c r="EPT31" s="304"/>
      <c r="EPU31" s="304"/>
      <c r="EPV31" s="304"/>
      <c r="EPW31" s="304"/>
      <c r="EPX31" s="304"/>
      <c r="EPY31" s="304"/>
      <c r="EPZ31" s="304"/>
      <c r="EQA31" s="304"/>
      <c r="EQB31" s="304"/>
      <c r="EQC31" s="304"/>
      <c r="EQD31" s="304"/>
      <c r="EQE31" s="304"/>
      <c r="EQF31" s="304"/>
      <c r="EQG31" s="304"/>
      <c r="EQH31" s="304"/>
      <c r="EQI31" s="304"/>
      <c r="EQJ31" s="304"/>
      <c r="EQK31" s="304"/>
      <c r="EQL31" s="304"/>
      <c r="EQM31" s="304"/>
      <c r="EQN31" s="304"/>
      <c r="EQO31" s="304"/>
      <c r="EQP31" s="304"/>
      <c r="EQQ31" s="304"/>
      <c r="EQR31" s="304"/>
      <c r="EQS31" s="304"/>
      <c r="EQT31" s="304"/>
      <c r="EQU31" s="304"/>
      <c r="EQV31" s="304"/>
      <c r="EQW31" s="304"/>
      <c r="EQX31" s="304"/>
      <c r="EQY31" s="304"/>
      <c r="EQZ31" s="304"/>
      <c r="ERA31" s="304"/>
      <c r="ERB31" s="304"/>
      <c r="ERC31" s="304"/>
      <c r="ERD31" s="304"/>
      <c r="ERE31" s="304"/>
      <c r="ERF31" s="304"/>
      <c r="ERG31" s="304"/>
      <c r="ERH31" s="304"/>
      <c r="ERI31" s="304"/>
      <c r="ERJ31" s="304"/>
      <c r="ERK31" s="304"/>
      <c r="ERL31" s="304"/>
      <c r="ERM31" s="304"/>
      <c r="ERN31" s="304"/>
      <c r="ERO31" s="304"/>
      <c r="ERP31" s="304"/>
      <c r="ERQ31" s="304"/>
      <c r="ERR31" s="304"/>
      <c r="ERS31" s="304"/>
      <c r="ERT31" s="304"/>
      <c r="ERU31" s="304"/>
      <c r="ERV31" s="304"/>
      <c r="ERW31" s="304"/>
      <c r="ERX31" s="304"/>
      <c r="ERY31" s="304"/>
      <c r="ERZ31" s="304"/>
      <c r="ESA31" s="304"/>
      <c r="ESB31" s="304"/>
      <c r="ESC31" s="304"/>
      <c r="ESD31" s="304"/>
      <c r="ESE31" s="304"/>
      <c r="ESF31" s="304"/>
      <c r="ESG31" s="304"/>
      <c r="ESH31" s="304"/>
      <c r="ESI31" s="304"/>
      <c r="ESJ31" s="304"/>
      <c r="ESK31" s="304"/>
      <c r="ESL31" s="304"/>
      <c r="ESM31" s="304"/>
      <c r="ESN31" s="304"/>
      <c r="ESO31" s="304"/>
      <c r="ESP31" s="304"/>
      <c r="ESQ31" s="304"/>
      <c r="ESR31" s="304"/>
      <c r="ESS31" s="304"/>
      <c r="EST31" s="304"/>
      <c r="ESU31" s="304"/>
      <c r="ESV31" s="304"/>
      <c r="ESW31" s="304"/>
      <c r="ESX31" s="304"/>
      <c r="ESY31" s="304"/>
      <c r="ESZ31" s="304"/>
      <c r="ETA31" s="304"/>
      <c r="ETB31" s="304"/>
      <c r="ETC31" s="304"/>
      <c r="ETD31" s="304"/>
      <c r="ETE31" s="304"/>
      <c r="ETF31" s="304"/>
      <c r="ETG31" s="304"/>
      <c r="ETH31" s="304"/>
      <c r="ETI31" s="304"/>
      <c r="ETJ31" s="304"/>
      <c r="ETK31" s="304"/>
      <c r="ETL31" s="304"/>
      <c r="ETM31" s="304"/>
      <c r="ETN31" s="304"/>
      <c r="ETO31" s="304"/>
      <c r="ETP31" s="304"/>
      <c r="ETQ31" s="304"/>
      <c r="ETR31" s="304"/>
      <c r="ETS31" s="304"/>
      <c r="ETT31" s="304"/>
      <c r="ETU31" s="304"/>
      <c r="ETV31" s="304"/>
      <c r="ETW31" s="304"/>
      <c r="ETX31" s="304"/>
      <c r="ETY31" s="304"/>
      <c r="ETZ31" s="304"/>
      <c r="EUA31" s="304"/>
      <c r="EUB31" s="304"/>
      <c r="EUC31" s="304"/>
      <c r="EUD31" s="304"/>
      <c r="EUE31" s="304"/>
      <c r="EUF31" s="304"/>
      <c r="EUG31" s="304"/>
      <c r="EUH31" s="304"/>
      <c r="EUI31" s="304"/>
      <c r="EUJ31" s="304"/>
      <c r="EUK31" s="304"/>
      <c r="EUL31" s="304"/>
      <c r="EUM31" s="304"/>
      <c r="EUN31" s="304"/>
      <c r="EUO31" s="304"/>
      <c r="EUP31" s="304"/>
      <c r="EUQ31" s="304"/>
      <c r="EUR31" s="304"/>
      <c r="EUS31" s="304"/>
      <c r="EUT31" s="304"/>
      <c r="EUU31" s="304"/>
      <c r="EUV31" s="304"/>
      <c r="EUW31" s="304"/>
      <c r="EUX31" s="304"/>
      <c r="EUY31" s="304"/>
      <c r="EUZ31" s="304"/>
      <c r="EVA31" s="304"/>
      <c r="EVB31" s="304"/>
      <c r="EVC31" s="304"/>
      <c r="EVD31" s="304"/>
      <c r="EVE31" s="304"/>
      <c r="EVF31" s="304"/>
      <c r="EVG31" s="304"/>
      <c r="EVH31" s="304"/>
      <c r="EVI31" s="304"/>
      <c r="EVJ31" s="304"/>
      <c r="EVK31" s="304"/>
      <c r="EVL31" s="304"/>
      <c r="EVM31" s="304"/>
      <c r="EVN31" s="304"/>
      <c r="EVO31" s="304"/>
      <c r="EVP31" s="304"/>
      <c r="EVQ31" s="304"/>
      <c r="EVR31" s="304"/>
      <c r="EVS31" s="304"/>
      <c r="EVT31" s="304"/>
      <c r="EVU31" s="304"/>
      <c r="EVV31" s="304"/>
      <c r="EVW31" s="304"/>
      <c r="EVX31" s="304"/>
      <c r="EVY31" s="304"/>
      <c r="EVZ31" s="304"/>
      <c r="EWA31" s="304"/>
      <c r="EWB31" s="304"/>
      <c r="EWC31" s="304"/>
      <c r="EWD31" s="304"/>
      <c r="EWE31" s="304"/>
      <c r="EWF31" s="304"/>
      <c r="EWG31" s="304"/>
      <c r="EWH31" s="304"/>
      <c r="EWI31" s="304"/>
      <c r="EWJ31" s="304"/>
      <c r="EWK31" s="304"/>
      <c r="EWL31" s="304"/>
      <c r="EWM31" s="304"/>
      <c r="EWN31" s="304"/>
      <c r="EWO31" s="304"/>
      <c r="EWP31" s="304"/>
      <c r="EWQ31" s="304"/>
      <c r="EWR31" s="304"/>
      <c r="EWS31" s="304"/>
      <c r="EWT31" s="304"/>
      <c r="EWU31" s="304"/>
      <c r="EWV31" s="304"/>
      <c r="EWW31" s="304"/>
      <c r="EWX31" s="304"/>
      <c r="EWY31" s="304"/>
      <c r="EWZ31" s="304"/>
      <c r="EXA31" s="304"/>
      <c r="EXB31" s="304"/>
      <c r="EXC31" s="304"/>
      <c r="EXD31" s="304"/>
      <c r="EXE31" s="304"/>
      <c r="EXF31" s="304"/>
      <c r="EXG31" s="304"/>
      <c r="EXH31" s="304"/>
      <c r="EXI31" s="304"/>
      <c r="EXJ31" s="304"/>
      <c r="EXK31" s="304"/>
      <c r="EXL31" s="304"/>
      <c r="EXM31" s="304"/>
      <c r="EXN31" s="304"/>
      <c r="EXO31" s="304"/>
      <c r="EXP31" s="304"/>
      <c r="EXQ31" s="304"/>
      <c r="EXR31" s="304"/>
      <c r="EXS31" s="304"/>
      <c r="EXT31" s="304"/>
      <c r="EXU31" s="304"/>
      <c r="EXV31" s="304"/>
      <c r="EXW31" s="304"/>
      <c r="EXX31" s="304"/>
      <c r="EXY31" s="304"/>
      <c r="EXZ31" s="304"/>
      <c r="EYA31" s="304"/>
      <c r="EYB31" s="304"/>
      <c r="EYC31" s="304"/>
      <c r="EYD31" s="304"/>
      <c r="EYE31" s="304"/>
      <c r="EYF31" s="304"/>
      <c r="EYG31" s="304"/>
      <c r="EYH31" s="304"/>
      <c r="EYI31" s="304"/>
      <c r="EYJ31" s="304"/>
      <c r="EYK31" s="304"/>
      <c r="EYL31" s="304"/>
      <c r="EYM31" s="304"/>
      <c r="EYN31" s="304"/>
      <c r="EYO31" s="304"/>
      <c r="EYP31" s="304"/>
      <c r="EYQ31" s="304"/>
      <c r="EYR31" s="304"/>
      <c r="EYS31" s="304"/>
      <c r="EYT31" s="304"/>
      <c r="EYU31" s="304"/>
      <c r="EYV31" s="304"/>
      <c r="EYW31" s="304"/>
      <c r="EYX31" s="304"/>
      <c r="EYY31" s="304"/>
      <c r="EYZ31" s="304"/>
      <c r="EZA31" s="304"/>
      <c r="EZB31" s="304"/>
      <c r="EZC31" s="304"/>
      <c r="EZD31" s="304"/>
      <c r="EZE31" s="304"/>
      <c r="EZF31" s="304"/>
      <c r="EZG31" s="304"/>
      <c r="EZH31" s="304"/>
      <c r="EZI31" s="304"/>
      <c r="EZJ31" s="304"/>
      <c r="EZK31" s="304"/>
      <c r="EZL31" s="304"/>
      <c r="EZM31" s="304"/>
      <c r="EZN31" s="304"/>
      <c r="EZO31" s="304"/>
      <c r="EZP31" s="304"/>
      <c r="EZQ31" s="304"/>
      <c r="EZR31" s="304"/>
      <c r="EZS31" s="304"/>
      <c r="EZT31" s="304"/>
      <c r="EZU31" s="304"/>
      <c r="EZV31" s="304"/>
      <c r="EZW31" s="304"/>
      <c r="EZX31" s="304"/>
      <c r="EZY31" s="304"/>
      <c r="EZZ31" s="304"/>
      <c r="FAA31" s="304"/>
      <c r="FAB31" s="304"/>
      <c r="FAC31" s="304"/>
      <c r="FAD31" s="304"/>
      <c r="FAE31" s="304"/>
      <c r="FAF31" s="304"/>
      <c r="FAG31" s="304"/>
      <c r="FAH31" s="304"/>
      <c r="FAI31" s="304"/>
      <c r="FAJ31" s="304"/>
      <c r="FAK31" s="304"/>
      <c r="FAL31" s="304"/>
      <c r="FAM31" s="304"/>
      <c r="FAN31" s="304"/>
      <c r="FAO31" s="304"/>
      <c r="FAP31" s="304"/>
      <c r="FAQ31" s="304"/>
      <c r="FAR31" s="304"/>
      <c r="FAS31" s="304"/>
      <c r="FAT31" s="304"/>
      <c r="FAU31" s="304"/>
      <c r="FAV31" s="304"/>
      <c r="FAW31" s="304"/>
      <c r="FAX31" s="304"/>
      <c r="FAY31" s="304"/>
      <c r="FAZ31" s="304"/>
      <c r="FBA31" s="304"/>
      <c r="FBB31" s="304"/>
      <c r="FBC31" s="304"/>
      <c r="FBD31" s="304"/>
      <c r="FBE31" s="304"/>
      <c r="FBF31" s="304"/>
      <c r="FBG31" s="304"/>
      <c r="FBH31" s="304"/>
      <c r="FBI31" s="304"/>
      <c r="FBJ31" s="304"/>
      <c r="FBK31" s="304"/>
      <c r="FBL31" s="304"/>
      <c r="FBM31" s="304"/>
      <c r="FBN31" s="304"/>
      <c r="FBO31" s="304"/>
      <c r="FBP31" s="304"/>
      <c r="FBQ31" s="304"/>
      <c r="FBR31" s="304"/>
      <c r="FBS31" s="304"/>
      <c r="FBT31" s="304"/>
      <c r="FBU31" s="304"/>
      <c r="FBV31" s="304"/>
      <c r="FBW31" s="304"/>
      <c r="FBX31" s="304"/>
      <c r="FBY31" s="304"/>
      <c r="FBZ31" s="304"/>
      <c r="FCA31" s="304"/>
      <c r="FCB31" s="304"/>
      <c r="FCC31" s="304"/>
      <c r="FCD31" s="304"/>
      <c r="FCE31" s="304"/>
      <c r="FCF31" s="304"/>
      <c r="FCG31" s="304"/>
      <c r="FCH31" s="304"/>
      <c r="FCI31" s="304"/>
      <c r="FCJ31" s="304"/>
      <c r="FCK31" s="304"/>
      <c r="FCL31" s="304"/>
      <c r="FCM31" s="304"/>
      <c r="FCN31" s="304"/>
      <c r="FCO31" s="304"/>
      <c r="FCP31" s="304"/>
      <c r="FCQ31" s="304"/>
      <c r="FCR31" s="304"/>
      <c r="FCS31" s="304"/>
      <c r="FCT31" s="304"/>
      <c r="FCU31" s="304"/>
      <c r="FCV31" s="304"/>
      <c r="FCW31" s="304"/>
      <c r="FCX31" s="304"/>
      <c r="FCY31" s="304"/>
      <c r="FCZ31" s="304"/>
      <c r="FDA31" s="304"/>
      <c r="FDB31" s="304"/>
      <c r="FDC31" s="304"/>
      <c r="FDD31" s="304"/>
      <c r="FDE31" s="304"/>
      <c r="FDF31" s="304"/>
      <c r="FDG31" s="304"/>
      <c r="FDH31" s="304"/>
      <c r="FDI31" s="304"/>
      <c r="FDJ31" s="304"/>
      <c r="FDK31" s="304"/>
      <c r="FDL31" s="304"/>
      <c r="FDM31" s="304"/>
      <c r="FDN31" s="304"/>
      <c r="FDO31" s="304"/>
      <c r="FDP31" s="304"/>
      <c r="FDQ31" s="304"/>
      <c r="FDR31" s="304"/>
      <c r="FDS31" s="304"/>
      <c r="FDT31" s="304"/>
      <c r="FDU31" s="304"/>
      <c r="FDV31" s="304"/>
      <c r="FDW31" s="304"/>
      <c r="FDX31" s="304"/>
      <c r="FDY31" s="304"/>
      <c r="FDZ31" s="304"/>
      <c r="FEA31" s="304"/>
      <c r="FEB31" s="304"/>
      <c r="FEC31" s="304"/>
      <c r="FED31" s="304"/>
      <c r="FEE31" s="304"/>
      <c r="FEF31" s="304"/>
      <c r="FEG31" s="304"/>
      <c r="FEH31" s="304"/>
      <c r="FEI31" s="304"/>
      <c r="FEJ31" s="304"/>
      <c r="FEK31" s="304"/>
      <c r="FEL31" s="304"/>
      <c r="FEM31" s="304"/>
      <c r="FEN31" s="304"/>
      <c r="FEO31" s="304"/>
      <c r="FEP31" s="304"/>
      <c r="FEQ31" s="304"/>
      <c r="FER31" s="304"/>
      <c r="FES31" s="304"/>
      <c r="FET31" s="304"/>
      <c r="FEU31" s="304"/>
      <c r="FEV31" s="304"/>
      <c r="FEW31" s="304"/>
      <c r="FEX31" s="304"/>
      <c r="FEY31" s="304"/>
      <c r="FEZ31" s="304"/>
      <c r="FFA31" s="304"/>
      <c r="FFB31" s="304"/>
      <c r="FFC31" s="304"/>
      <c r="FFD31" s="304"/>
      <c r="FFE31" s="304"/>
      <c r="FFF31" s="304"/>
      <c r="FFG31" s="304"/>
      <c r="FFH31" s="304"/>
      <c r="FFI31" s="304"/>
      <c r="FFJ31" s="304"/>
      <c r="FFK31" s="304"/>
      <c r="FFL31" s="304"/>
      <c r="FFM31" s="304"/>
      <c r="FFN31" s="304"/>
      <c r="FFO31" s="304"/>
      <c r="FFP31" s="304"/>
      <c r="FFQ31" s="304"/>
      <c r="FFR31" s="304"/>
      <c r="FFS31" s="304"/>
      <c r="FFT31" s="304"/>
      <c r="FFU31" s="304"/>
      <c r="FFV31" s="304"/>
      <c r="FFW31" s="304"/>
      <c r="FFX31" s="304"/>
      <c r="FFY31" s="304"/>
      <c r="FFZ31" s="304"/>
      <c r="FGA31" s="304"/>
      <c r="FGB31" s="304"/>
      <c r="FGC31" s="304"/>
      <c r="FGD31" s="304"/>
      <c r="FGE31" s="304"/>
      <c r="FGF31" s="304"/>
      <c r="FGG31" s="304"/>
      <c r="FGH31" s="304"/>
      <c r="FGI31" s="304"/>
      <c r="FGJ31" s="304"/>
      <c r="FGK31" s="304"/>
      <c r="FGL31" s="304"/>
      <c r="FGM31" s="304"/>
      <c r="FGN31" s="304"/>
      <c r="FGO31" s="304"/>
      <c r="FGP31" s="304"/>
      <c r="FGQ31" s="304"/>
      <c r="FGR31" s="304"/>
      <c r="FGS31" s="304"/>
      <c r="FGT31" s="304"/>
      <c r="FGU31" s="304"/>
      <c r="FGV31" s="304"/>
      <c r="FGW31" s="304"/>
      <c r="FGX31" s="304"/>
      <c r="FGY31" s="304"/>
      <c r="FGZ31" s="304"/>
      <c r="FHA31" s="304"/>
      <c r="FHB31" s="304"/>
      <c r="FHC31" s="304"/>
      <c r="FHD31" s="304"/>
      <c r="FHE31" s="304"/>
      <c r="FHF31" s="304"/>
      <c r="FHG31" s="304"/>
      <c r="FHH31" s="304"/>
      <c r="FHI31" s="304"/>
      <c r="FHJ31" s="304"/>
      <c r="FHK31" s="304"/>
      <c r="FHL31" s="304"/>
      <c r="FHM31" s="304"/>
      <c r="FHN31" s="304"/>
      <c r="FHO31" s="304"/>
      <c r="FHP31" s="304"/>
      <c r="FHQ31" s="304"/>
      <c r="FHR31" s="304"/>
      <c r="FHS31" s="304"/>
      <c r="FHT31" s="304"/>
      <c r="FHU31" s="304"/>
      <c r="FHV31" s="304"/>
      <c r="FHW31" s="304"/>
      <c r="FHX31" s="304"/>
      <c r="FHY31" s="304"/>
      <c r="FHZ31" s="304"/>
      <c r="FIA31" s="304"/>
      <c r="FIB31" s="304"/>
      <c r="FIC31" s="304"/>
      <c r="FID31" s="304"/>
      <c r="FIE31" s="304"/>
      <c r="FIF31" s="304"/>
      <c r="FIG31" s="304"/>
      <c r="FIH31" s="304"/>
      <c r="FII31" s="304"/>
      <c r="FIJ31" s="304"/>
      <c r="FIK31" s="304"/>
      <c r="FIL31" s="304"/>
      <c r="FIM31" s="304"/>
      <c r="FIN31" s="304"/>
      <c r="FIO31" s="304"/>
      <c r="FIP31" s="304"/>
      <c r="FIQ31" s="304"/>
      <c r="FIR31" s="304"/>
      <c r="FIS31" s="304"/>
      <c r="FIT31" s="304"/>
      <c r="FIU31" s="304"/>
      <c r="FIV31" s="304"/>
      <c r="FIW31" s="304"/>
      <c r="FIX31" s="304"/>
      <c r="FIY31" s="304"/>
      <c r="FIZ31" s="304"/>
      <c r="FJA31" s="304"/>
      <c r="FJB31" s="304"/>
      <c r="FJC31" s="304"/>
      <c r="FJD31" s="304"/>
      <c r="FJE31" s="304"/>
      <c r="FJF31" s="304"/>
      <c r="FJG31" s="304"/>
      <c r="FJH31" s="304"/>
      <c r="FJI31" s="304"/>
      <c r="FJJ31" s="304"/>
      <c r="FJK31" s="304"/>
      <c r="FJL31" s="304"/>
      <c r="FJM31" s="304"/>
      <c r="FJN31" s="304"/>
      <c r="FJO31" s="304"/>
      <c r="FJP31" s="304"/>
      <c r="FJQ31" s="304"/>
      <c r="FJR31" s="304"/>
      <c r="FJS31" s="304"/>
      <c r="FJT31" s="304"/>
      <c r="FJU31" s="304"/>
      <c r="FJV31" s="304"/>
      <c r="FJW31" s="304"/>
      <c r="FJX31" s="304"/>
      <c r="FJY31" s="304"/>
      <c r="FJZ31" s="304"/>
      <c r="FKA31" s="304"/>
      <c r="FKB31" s="304"/>
      <c r="FKC31" s="304"/>
      <c r="FKD31" s="304"/>
      <c r="FKE31" s="304"/>
      <c r="FKF31" s="304"/>
      <c r="FKG31" s="304"/>
      <c r="FKH31" s="304"/>
      <c r="FKI31" s="304"/>
      <c r="FKJ31" s="304"/>
      <c r="FKK31" s="304"/>
      <c r="FKL31" s="304"/>
      <c r="FKM31" s="304"/>
      <c r="FKN31" s="304"/>
      <c r="FKO31" s="304"/>
      <c r="FKP31" s="304"/>
      <c r="FKQ31" s="304"/>
      <c r="FKR31" s="304"/>
      <c r="FKS31" s="304"/>
      <c r="FKT31" s="304"/>
      <c r="FKU31" s="304"/>
      <c r="FKV31" s="304"/>
      <c r="FKW31" s="304"/>
      <c r="FKX31" s="304"/>
      <c r="FKY31" s="304"/>
      <c r="FKZ31" s="304"/>
      <c r="FLA31" s="304"/>
      <c r="FLB31" s="304"/>
      <c r="FLC31" s="304"/>
      <c r="FLD31" s="304"/>
      <c r="FLE31" s="304"/>
      <c r="FLF31" s="304"/>
      <c r="FLG31" s="304"/>
      <c r="FLH31" s="304"/>
      <c r="FLI31" s="304"/>
      <c r="FLJ31" s="304"/>
      <c r="FLK31" s="304"/>
      <c r="FLL31" s="304"/>
      <c r="FLM31" s="304"/>
      <c r="FLN31" s="304"/>
      <c r="FLO31" s="304"/>
      <c r="FLP31" s="304"/>
      <c r="FLQ31" s="304"/>
      <c r="FLR31" s="304"/>
      <c r="FLS31" s="304"/>
      <c r="FLT31" s="304"/>
      <c r="FLU31" s="304"/>
      <c r="FLV31" s="304"/>
      <c r="FLW31" s="304"/>
      <c r="FLX31" s="304"/>
      <c r="FLY31" s="304"/>
      <c r="FLZ31" s="304"/>
      <c r="FMA31" s="304"/>
      <c r="FMB31" s="304"/>
      <c r="FMC31" s="304"/>
      <c r="FMD31" s="304"/>
      <c r="FME31" s="304"/>
      <c r="FMF31" s="304"/>
      <c r="FMG31" s="304"/>
      <c r="FMH31" s="304"/>
      <c r="FMI31" s="304"/>
      <c r="FMJ31" s="304"/>
      <c r="FMK31" s="304"/>
      <c r="FML31" s="304"/>
      <c r="FMM31" s="304"/>
      <c r="FMN31" s="304"/>
      <c r="FMO31" s="304"/>
      <c r="FMP31" s="304"/>
      <c r="FMQ31" s="304"/>
      <c r="FMR31" s="304"/>
      <c r="FMS31" s="304"/>
      <c r="FMT31" s="304"/>
      <c r="FMU31" s="304"/>
      <c r="FMV31" s="304"/>
      <c r="FMW31" s="304"/>
      <c r="FMX31" s="304"/>
      <c r="FMY31" s="304"/>
      <c r="FMZ31" s="304"/>
      <c r="FNA31" s="304"/>
      <c r="FNB31" s="304"/>
      <c r="FNC31" s="304"/>
      <c r="FND31" s="304"/>
      <c r="FNE31" s="304"/>
      <c r="FNF31" s="304"/>
      <c r="FNG31" s="304"/>
      <c r="FNH31" s="304"/>
      <c r="FNI31" s="304"/>
      <c r="FNJ31" s="304"/>
      <c r="FNK31" s="304"/>
      <c r="FNL31" s="304"/>
      <c r="FNM31" s="304"/>
      <c r="FNN31" s="304"/>
      <c r="FNO31" s="304"/>
      <c r="FNP31" s="304"/>
      <c r="FNQ31" s="304"/>
      <c r="FNR31" s="304"/>
      <c r="FNS31" s="304"/>
      <c r="FNT31" s="304"/>
      <c r="FNU31" s="304"/>
      <c r="FNV31" s="304"/>
      <c r="FNW31" s="304"/>
      <c r="FNX31" s="304"/>
      <c r="FNY31" s="304"/>
      <c r="FNZ31" s="304"/>
      <c r="FOA31" s="304"/>
      <c r="FOB31" s="304"/>
      <c r="FOC31" s="304"/>
      <c r="FOD31" s="304"/>
      <c r="FOE31" s="304"/>
      <c r="FOF31" s="304"/>
      <c r="FOG31" s="304"/>
      <c r="FOH31" s="304"/>
      <c r="FOI31" s="304"/>
      <c r="FOJ31" s="304"/>
      <c r="FOK31" s="304"/>
      <c r="FOL31" s="304"/>
      <c r="FOM31" s="304"/>
      <c r="FON31" s="304"/>
      <c r="FOO31" s="304"/>
      <c r="FOP31" s="304"/>
      <c r="FOQ31" s="304"/>
      <c r="FOR31" s="304"/>
      <c r="FOS31" s="304"/>
      <c r="FOT31" s="304"/>
      <c r="FOU31" s="304"/>
      <c r="FOV31" s="304"/>
      <c r="FOW31" s="304"/>
      <c r="FOX31" s="304"/>
      <c r="FOY31" s="304"/>
      <c r="FOZ31" s="304"/>
      <c r="FPA31" s="304"/>
      <c r="FPB31" s="304"/>
      <c r="FPC31" s="304"/>
      <c r="FPD31" s="304"/>
      <c r="FPE31" s="304"/>
      <c r="FPF31" s="304"/>
      <c r="FPG31" s="304"/>
      <c r="FPH31" s="304"/>
      <c r="FPI31" s="304"/>
      <c r="FPJ31" s="304"/>
      <c r="FPK31" s="304"/>
      <c r="FPL31" s="304"/>
      <c r="FPM31" s="304"/>
      <c r="FPN31" s="304"/>
      <c r="FPO31" s="304"/>
      <c r="FPP31" s="304"/>
      <c r="FPQ31" s="304"/>
      <c r="FPR31" s="304"/>
      <c r="FPS31" s="304"/>
      <c r="FPT31" s="304"/>
      <c r="FPU31" s="304"/>
      <c r="FPV31" s="304"/>
      <c r="FPW31" s="304"/>
      <c r="FPX31" s="304"/>
      <c r="FPY31" s="304"/>
      <c r="FPZ31" s="304"/>
      <c r="FQA31" s="304"/>
      <c r="FQB31" s="304"/>
      <c r="FQC31" s="304"/>
      <c r="FQD31" s="304"/>
      <c r="FQE31" s="304"/>
      <c r="FQF31" s="304"/>
      <c r="FQG31" s="304"/>
      <c r="FQH31" s="304"/>
      <c r="FQI31" s="304"/>
      <c r="FQJ31" s="304"/>
      <c r="FQK31" s="304"/>
      <c r="FQL31" s="304"/>
      <c r="FQM31" s="304"/>
      <c r="FQN31" s="304"/>
      <c r="FQO31" s="304"/>
      <c r="FQP31" s="304"/>
      <c r="FQQ31" s="304"/>
      <c r="FQR31" s="304"/>
      <c r="FQS31" s="304"/>
      <c r="FQT31" s="304"/>
      <c r="FQU31" s="304"/>
      <c r="FQV31" s="304"/>
      <c r="FQW31" s="304"/>
      <c r="FQX31" s="304"/>
      <c r="FQY31" s="304"/>
      <c r="FQZ31" s="304"/>
      <c r="FRA31" s="304"/>
      <c r="FRB31" s="304"/>
      <c r="FRC31" s="304"/>
      <c r="FRD31" s="304"/>
      <c r="FRE31" s="304"/>
      <c r="FRF31" s="304"/>
      <c r="FRG31" s="304"/>
      <c r="FRH31" s="304"/>
      <c r="FRI31" s="304"/>
      <c r="FRJ31" s="304"/>
      <c r="FRK31" s="304"/>
      <c r="FRL31" s="304"/>
      <c r="FRM31" s="304"/>
      <c r="FRN31" s="304"/>
      <c r="FRO31" s="304"/>
      <c r="FRP31" s="304"/>
      <c r="FRQ31" s="304"/>
      <c r="FRR31" s="304"/>
      <c r="FRS31" s="304"/>
      <c r="FRT31" s="304"/>
      <c r="FRU31" s="304"/>
      <c r="FRV31" s="304"/>
      <c r="FRW31" s="304"/>
      <c r="FRX31" s="304"/>
      <c r="FRY31" s="304"/>
      <c r="FRZ31" s="304"/>
      <c r="FSA31" s="304"/>
      <c r="FSB31" s="304"/>
      <c r="FSC31" s="304"/>
      <c r="FSD31" s="304"/>
      <c r="FSE31" s="304"/>
      <c r="FSF31" s="304"/>
      <c r="FSG31" s="304"/>
      <c r="FSH31" s="304"/>
      <c r="FSI31" s="304"/>
      <c r="FSJ31" s="304"/>
      <c r="FSK31" s="304"/>
      <c r="FSL31" s="304"/>
      <c r="FSM31" s="304"/>
      <c r="FSN31" s="304"/>
      <c r="FSO31" s="304"/>
      <c r="FSP31" s="304"/>
      <c r="FSQ31" s="304"/>
      <c r="FSR31" s="304"/>
      <c r="FSS31" s="304"/>
      <c r="FST31" s="304"/>
      <c r="FSU31" s="304"/>
      <c r="FSV31" s="304"/>
      <c r="FSW31" s="304"/>
      <c r="FSX31" s="304"/>
      <c r="FSY31" s="304"/>
      <c r="FSZ31" s="304"/>
      <c r="FTA31" s="304"/>
      <c r="FTB31" s="304"/>
      <c r="FTC31" s="304"/>
      <c r="FTD31" s="304"/>
      <c r="FTE31" s="304"/>
      <c r="FTF31" s="304"/>
      <c r="FTG31" s="304"/>
      <c r="FTH31" s="304"/>
      <c r="FTI31" s="304"/>
      <c r="FTJ31" s="304"/>
      <c r="FTK31" s="304"/>
      <c r="FTL31" s="304"/>
      <c r="FTM31" s="304"/>
      <c r="FTN31" s="304"/>
      <c r="FTO31" s="304"/>
      <c r="FTP31" s="304"/>
      <c r="FTQ31" s="304"/>
      <c r="FTR31" s="304"/>
      <c r="FTS31" s="304"/>
      <c r="FTT31" s="304"/>
      <c r="FTU31" s="304"/>
      <c r="FTV31" s="304"/>
      <c r="FTW31" s="304"/>
      <c r="FTX31" s="304"/>
      <c r="FTY31" s="304"/>
      <c r="FTZ31" s="304"/>
      <c r="FUA31" s="304"/>
      <c r="FUB31" s="304"/>
      <c r="FUC31" s="304"/>
      <c r="FUD31" s="304"/>
      <c r="FUE31" s="304"/>
      <c r="FUF31" s="304"/>
      <c r="FUG31" s="304"/>
      <c r="FUH31" s="304"/>
      <c r="FUI31" s="304"/>
      <c r="FUJ31" s="304"/>
      <c r="FUK31" s="304"/>
      <c r="FUL31" s="304"/>
      <c r="FUM31" s="304"/>
      <c r="FUN31" s="304"/>
      <c r="FUO31" s="304"/>
      <c r="FUP31" s="304"/>
      <c r="FUQ31" s="304"/>
      <c r="FUR31" s="304"/>
      <c r="FUS31" s="304"/>
      <c r="FUT31" s="304"/>
      <c r="FUU31" s="304"/>
      <c r="FUV31" s="304"/>
      <c r="FUW31" s="304"/>
      <c r="FUX31" s="304"/>
      <c r="FUY31" s="304"/>
      <c r="FUZ31" s="304"/>
      <c r="FVA31" s="304"/>
      <c r="FVB31" s="304"/>
      <c r="FVC31" s="304"/>
      <c r="FVD31" s="304"/>
      <c r="FVE31" s="304"/>
      <c r="FVF31" s="304"/>
      <c r="FVG31" s="304"/>
      <c r="FVH31" s="304"/>
      <c r="FVI31" s="304"/>
      <c r="FVJ31" s="304"/>
      <c r="FVK31" s="304"/>
      <c r="FVL31" s="304"/>
      <c r="FVM31" s="304"/>
      <c r="FVN31" s="304"/>
      <c r="FVO31" s="304"/>
      <c r="FVP31" s="304"/>
      <c r="FVQ31" s="304"/>
      <c r="FVR31" s="304"/>
      <c r="FVS31" s="304"/>
      <c r="FVT31" s="304"/>
      <c r="FVU31" s="304"/>
      <c r="FVV31" s="304"/>
      <c r="FVW31" s="304"/>
      <c r="FVX31" s="304"/>
      <c r="FVY31" s="304"/>
      <c r="FVZ31" s="304"/>
      <c r="FWA31" s="304"/>
      <c r="FWB31" s="304"/>
      <c r="FWC31" s="304"/>
      <c r="FWD31" s="304"/>
      <c r="FWE31" s="304"/>
      <c r="FWF31" s="304"/>
      <c r="FWG31" s="304"/>
      <c r="FWH31" s="304"/>
      <c r="FWI31" s="304"/>
      <c r="FWJ31" s="304"/>
      <c r="FWK31" s="304"/>
      <c r="FWL31" s="304"/>
      <c r="FWM31" s="304"/>
      <c r="FWN31" s="304"/>
      <c r="FWO31" s="304"/>
      <c r="FWP31" s="304"/>
      <c r="FWQ31" s="304"/>
      <c r="FWR31" s="304"/>
      <c r="FWS31" s="304"/>
      <c r="FWT31" s="304"/>
      <c r="FWU31" s="304"/>
      <c r="FWV31" s="304"/>
      <c r="FWW31" s="304"/>
      <c r="FWX31" s="304"/>
      <c r="FWY31" s="304"/>
      <c r="FWZ31" s="304"/>
      <c r="FXA31" s="304"/>
      <c r="FXB31" s="304"/>
      <c r="FXC31" s="304"/>
      <c r="FXD31" s="304"/>
      <c r="FXE31" s="304"/>
      <c r="FXF31" s="304"/>
      <c r="FXG31" s="304"/>
      <c r="FXH31" s="304"/>
      <c r="FXI31" s="304"/>
      <c r="FXJ31" s="304"/>
      <c r="FXK31" s="304"/>
      <c r="FXL31" s="304"/>
      <c r="FXM31" s="304"/>
      <c r="FXN31" s="304"/>
      <c r="FXO31" s="304"/>
      <c r="FXP31" s="304"/>
      <c r="FXQ31" s="304"/>
      <c r="FXR31" s="304"/>
      <c r="FXS31" s="304"/>
      <c r="FXT31" s="304"/>
      <c r="FXU31" s="304"/>
      <c r="FXV31" s="304"/>
      <c r="FXW31" s="304"/>
      <c r="FXX31" s="304"/>
      <c r="FXY31" s="304"/>
      <c r="FXZ31" s="304"/>
      <c r="FYA31" s="304"/>
      <c r="FYB31" s="304"/>
      <c r="FYC31" s="304"/>
      <c r="FYD31" s="304"/>
      <c r="FYE31" s="304"/>
      <c r="FYF31" s="304"/>
      <c r="FYG31" s="304"/>
      <c r="FYH31" s="304"/>
      <c r="FYI31" s="304"/>
      <c r="FYJ31" s="304"/>
      <c r="FYK31" s="304"/>
      <c r="FYL31" s="304"/>
      <c r="FYM31" s="304"/>
      <c r="FYN31" s="304"/>
      <c r="FYO31" s="304"/>
      <c r="FYP31" s="304"/>
      <c r="FYQ31" s="304"/>
      <c r="FYR31" s="304"/>
      <c r="FYS31" s="304"/>
      <c r="FYT31" s="304"/>
      <c r="FYU31" s="304"/>
      <c r="FYV31" s="304"/>
      <c r="FYW31" s="304"/>
      <c r="FYX31" s="304"/>
      <c r="FYY31" s="304"/>
      <c r="FYZ31" s="304"/>
      <c r="FZA31" s="304"/>
      <c r="FZB31" s="304"/>
      <c r="FZC31" s="304"/>
      <c r="FZD31" s="304"/>
      <c r="FZE31" s="304"/>
      <c r="FZF31" s="304"/>
      <c r="FZG31" s="304"/>
      <c r="FZH31" s="304"/>
      <c r="FZI31" s="304"/>
      <c r="FZJ31" s="304"/>
      <c r="FZK31" s="304"/>
      <c r="FZL31" s="304"/>
      <c r="FZM31" s="304"/>
      <c r="FZN31" s="304"/>
      <c r="FZO31" s="304"/>
      <c r="FZP31" s="304"/>
      <c r="FZQ31" s="304"/>
      <c r="FZR31" s="304"/>
      <c r="FZS31" s="304"/>
      <c r="FZT31" s="304"/>
      <c r="FZU31" s="304"/>
      <c r="FZV31" s="304"/>
      <c r="FZW31" s="304"/>
      <c r="FZX31" s="304"/>
      <c r="FZY31" s="304"/>
      <c r="FZZ31" s="304"/>
      <c r="GAA31" s="304"/>
      <c r="GAB31" s="304"/>
      <c r="GAC31" s="304"/>
      <c r="GAD31" s="304"/>
      <c r="GAE31" s="304"/>
      <c r="GAF31" s="304"/>
      <c r="GAG31" s="304"/>
      <c r="GAH31" s="304"/>
      <c r="GAI31" s="304"/>
      <c r="GAJ31" s="304"/>
      <c r="GAK31" s="304"/>
      <c r="GAL31" s="304"/>
      <c r="GAM31" s="304"/>
      <c r="GAN31" s="304"/>
      <c r="GAO31" s="304"/>
      <c r="GAP31" s="304"/>
      <c r="GAQ31" s="304"/>
      <c r="GAR31" s="304"/>
      <c r="GAS31" s="304"/>
      <c r="GAT31" s="304"/>
      <c r="GAU31" s="304"/>
      <c r="GAV31" s="304"/>
      <c r="GAW31" s="304"/>
      <c r="GAX31" s="304"/>
      <c r="GAY31" s="304"/>
      <c r="GAZ31" s="304"/>
      <c r="GBA31" s="304"/>
      <c r="GBB31" s="304"/>
      <c r="GBC31" s="304"/>
      <c r="GBD31" s="304"/>
      <c r="GBE31" s="304"/>
      <c r="GBF31" s="304"/>
      <c r="GBG31" s="304"/>
      <c r="GBH31" s="304"/>
      <c r="GBI31" s="304"/>
      <c r="GBJ31" s="304"/>
      <c r="GBK31" s="304"/>
      <c r="GBL31" s="304"/>
      <c r="GBM31" s="304"/>
      <c r="GBN31" s="304"/>
      <c r="GBO31" s="304"/>
      <c r="GBP31" s="304"/>
      <c r="GBQ31" s="304"/>
      <c r="GBR31" s="304"/>
      <c r="GBS31" s="304"/>
      <c r="GBT31" s="304"/>
      <c r="GBU31" s="304"/>
      <c r="GBV31" s="304"/>
      <c r="GBW31" s="304"/>
      <c r="GBX31" s="304"/>
      <c r="GBY31" s="304"/>
      <c r="GBZ31" s="304"/>
      <c r="GCA31" s="304"/>
      <c r="GCB31" s="304"/>
      <c r="GCC31" s="304"/>
      <c r="GCD31" s="304"/>
      <c r="GCE31" s="304"/>
      <c r="GCF31" s="304"/>
      <c r="GCG31" s="304"/>
      <c r="GCH31" s="304"/>
      <c r="GCI31" s="304"/>
      <c r="GCJ31" s="304"/>
      <c r="GCK31" s="304"/>
      <c r="GCL31" s="304"/>
      <c r="GCM31" s="304"/>
      <c r="GCN31" s="304"/>
      <c r="GCO31" s="304"/>
      <c r="GCP31" s="304"/>
      <c r="GCQ31" s="304"/>
      <c r="GCR31" s="304"/>
      <c r="GCS31" s="304"/>
      <c r="GCT31" s="304"/>
      <c r="GCU31" s="304"/>
      <c r="GCV31" s="304"/>
      <c r="GCW31" s="304"/>
      <c r="GCX31" s="304"/>
      <c r="GCY31" s="304"/>
      <c r="GCZ31" s="304"/>
      <c r="GDA31" s="304"/>
      <c r="GDB31" s="304"/>
      <c r="GDC31" s="304"/>
      <c r="GDD31" s="304"/>
      <c r="GDE31" s="304"/>
      <c r="GDF31" s="304"/>
      <c r="GDG31" s="304"/>
      <c r="GDH31" s="304"/>
      <c r="GDI31" s="304"/>
      <c r="GDJ31" s="304"/>
      <c r="GDK31" s="304"/>
      <c r="GDL31" s="304"/>
      <c r="GDM31" s="304"/>
      <c r="GDN31" s="304"/>
      <c r="GDO31" s="304"/>
      <c r="GDP31" s="304"/>
      <c r="GDQ31" s="304"/>
      <c r="GDR31" s="304"/>
      <c r="GDS31" s="304"/>
      <c r="GDT31" s="304"/>
      <c r="GDU31" s="304"/>
      <c r="GDV31" s="304"/>
      <c r="GDW31" s="304"/>
      <c r="GDX31" s="304"/>
      <c r="GDY31" s="304"/>
      <c r="GDZ31" s="304"/>
      <c r="GEA31" s="304"/>
      <c r="GEB31" s="304"/>
      <c r="GEC31" s="304"/>
      <c r="GED31" s="304"/>
      <c r="GEE31" s="304"/>
      <c r="GEF31" s="304"/>
      <c r="GEG31" s="304"/>
      <c r="GEH31" s="304"/>
      <c r="GEI31" s="304"/>
      <c r="GEJ31" s="304"/>
      <c r="GEK31" s="304"/>
      <c r="GEL31" s="304"/>
      <c r="GEM31" s="304"/>
      <c r="GEN31" s="304"/>
      <c r="GEO31" s="304"/>
      <c r="GEP31" s="304"/>
      <c r="GEQ31" s="304"/>
      <c r="GER31" s="304"/>
      <c r="GES31" s="304"/>
      <c r="GET31" s="304"/>
      <c r="GEU31" s="304"/>
      <c r="GEV31" s="304"/>
      <c r="GEW31" s="304"/>
      <c r="GEX31" s="304"/>
      <c r="GEY31" s="304"/>
      <c r="GEZ31" s="304"/>
      <c r="GFA31" s="304"/>
      <c r="GFB31" s="304"/>
      <c r="GFC31" s="304"/>
      <c r="GFD31" s="304"/>
      <c r="GFE31" s="304"/>
      <c r="GFF31" s="304"/>
      <c r="GFG31" s="304"/>
      <c r="GFH31" s="304"/>
      <c r="GFI31" s="304"/>
      <c r="GFJ31" s="304"/>
      <c r="GFK31" s="304"/>
      <c r="GFL31" s="304"/>
      <c r="GFM31" s="304"/>
      <c r="GFN31" s="304"/>
      <c r="GFO31" s="304"/>
      <c r="GFP31" s="304"/>
      <c r="GFQ31" s="304"/>
      <c r="GFR31" s="304"/>
      <c r="GFS31" s="304"/>
      <c r="GFT31" s="304"/>
      <c r="GFU31" s="304"/>
      <c r="GFV31" s="304"/>
      <c r="GFW31" s="304"/>
      <c r="GFX31" s="304"/>
      <c r="GFY31" s="304"/>
      <c r="GFZ31" s="304"/>
      <c r="GGA31" s="304"/>
      <c r="GGB31" s="304"/>
      <c r="GGC31" s="304"/>
      <c r="GGD31" s="304"/>
      <c r="GGE31" s="304"/>
      <c r="GGF31" s="304"/>
      <c r="GGG31" s="304"/>
      <c r="GGH31" s="304"/>
      <c r="GGI31" s="304"/>
      <c r="GGJ31" s="304"/>
      <c r="GGK31" s="304"/>
      <c r="GGL31" s="304"/>
      <c r="GGM31" s="304"/>
      <c r="GGN31" s="304"/>
      <c r="GGO31" s="304"/>
      <c r="GGP31" s="304"/>
      <c r="GGQ31" s="304"/>
      <c r="GGR31" s="304"/>
      <c r="GGS31" s="304"/>
      <c r="GGT31" s="304"/>
      <c r="GGU31" s="304"/>
      <c r="GGV31" s="304"/>
      <c r="GGW31" s="304"/>
      <c r="GGX31" s="304"/>
      <c r="GGY31" s="304"/>
      <c r="GGZ31" s="304"/>
      <c r="GHA31" s="304"/>
      <c r="GHB31" s="304"/>
      <c r="GHC31" s="304"/>
      <c r="GHD31" s="304"/>
      <c r="GHE31" s="304"/>
      <c r="GHF31" s="304"/>
      <c r="GHG31" s="304"/>
      <c r="GHH31" s="304"/>
      <c r="GHI31" s="304"/>
      <c r="GHJ31" s="304"/>
      <c r="GHK31" s="304"/>
      <c r="GHL31" s="304"/>
      <c r="GHM31" s="304"/>
      <c r="GHN31" s="304"/>
      <c r="GHO31" s="304"/>
      <c r="GHP31" s="304"/>
      <c r="GHQ31" s="304"/>
      <c r="GHR31" s="304"/>
      <c r="GHS31" s="304"/>
      <c r="GHT31" s="304"/>
      <c r="GHU31" s="304"/>
      <c r="GHV31" s="304"/>
      <c r="GHW31" s="304"/>
      <c r="GHX31" s="304"/>
      <c r="GHY31" s="304"/>
      <c r="GHZ31" s="304"/>
      <c r="GIA31" s="304"/>
      <c r="GIB31" s="304"/>
      <c r="GIC31" s="304"/>
      <c r="GID31" s="304"/>
      <c r="GIE31" s="304"/>
      <c r="GIF31" s="304"/>
      <c r="GIG31" s="304"/>
      <c r="GIH31" s="304"/>
      <c r="GII31" s="304"/>
      <c r="GIJ31" s="304"/>
      <c r="GIK31" s="304"/>
      <c r="GIL31" s="304"/>
      <c r="GIM31" s="304"/>
      <c r="GIN31" s="304"/>
      <c r="GIO31" s="304"/>
      <c r="GIP31" s="304"/>
      <c r="GIQ31" s="304"/>
      <c r="GIR31" s="304"/>
      <c r="GIS31" s="304"/>
      <c r="GIT31" s="304"/>
      <c r="GIU31" s="304"/>
      <c r="GIV31" s="304"/>
      <c r="GIW31" s="304"/>
      <c r="GIX31" s="304"/>
      <c r="GIY31" s="304"/>
      <c r="GIZ31" s="304"/>
      <c r="GJA31" s="304"/>
      <c r="GJB31" s="304"/>
      <c r="GJC31" s="304"/>
      <c r="GJD31" s="304"/>
      <c r="GJE31" s="304"/>
      <c r="GJF31" s="304"/>
      <c r="GJG31" s="304"/>
      <c r="GJH31" s="304"/>
      <c r="GJI31" s="304"/>
      <c r="GJJ31" s="304"/>
      <c r="GJK31" s="304"/>
      <c r="GJL31" s="304"/>
      <c r="GJM31" s="304"/>
      <c r="GJN31" s="304"/>
      <c r="GJO31" s="304"/>
      <c r="GJP31" s="304"/>
      <c r="GJQ31" s="304"/>
      <c r="GJR31" s="304"/>
      <c r="GJS31" s="304"/>
      <c r="GJT31" s="304"/>
      <c r="GJU31" s="304"/>
      <c r="GJV31" s="304"/>
      <c r="GJW31" s="304"/>
      <c r="GJX31" s="304"/>
      <c r="GJY31" s="304"/>
      <c r="GJZ31" s="304"/>
      <c r="GKA31" s="304"/>
      <c r="GKB31" s="304"/>
      <c r="GKC31" s="304"/>
      <c r="GKD31" s="304"/>
      <c r="GKE31" s="304"/>
      <c r="GKF31" s="304"/>
      <c r="GKG31" s="304"/>
      <c r="GKH31" s="304"/>
      <c r="GKI31" s="304"/>
      <c r="GKJ31" s="304"/>
      <c r="GKK31" s="304"/>
      <c r="GKL31" s="304"/>
      <c r="GKM31" s="304"/>
      <c r="GKN31" s="304"/>
      <c r="GKO31" s="304"/>
      <c r="GKP31" s="304"/>
      <c r="GKQ31" s="304"/>
      <c r="GKR31" s="304"/>
      <c r="GKS31" s="304"/>
      <c r="GKT31" s="304"/>
      <c r="GKU31" s="304"/>
      <c r="GKV31" s="304"/>
      <c r="GKW31" s="304"/>
      <c r="GKX31" s="304"/>
      <c r="GKY31" s="304"/>
      <c r="GKZ31" s="304"/>
      <c r="GLA31" s="304"/>
      <c r="GLB31" s="304"/>
      <c r="GLC31" s="304"/>
      <c r="GLD31" s="304"/>
      <c r="GLE31" s="304"/>
      <c r="GLF31" s="304"/>
      <c r="GLG31" s="304"/>
      <c r="GLH31" s="304"/>
      <c r="GLI31" s="304"/>
      <c r="GLJ31" s="304"/>
      <c r="GLK31" s="304"/>
      <c r="GLL31" s="304"/>
      <c r="GLM31" s="304"/>
      <c r="GLN31" s="304"/>
      <c r="GLO31" s="304"/>
      <c r="GLP31" s="304"/>
      <c r="GLQ31" s="304"/>
      <c r="GLR31" s="304"/>
      <c r="GLS31" s="304"/>
      <c r="GLT31" s="304"/>
      <c r="GLU31" s="304"/>
      <c r="GLV31" s="304"/>
      <c r="GLW31" s="304"/>
      <c r="GLX31" s="304"/>
      <c r="GLY31" s="304"/>
      <c r="GLZ31" s="304"/>
      <c r="GMA31" s="304"/>
      <c r="GMB31" s="304"/>
      <c r="GMC31" s="304"/>
      <c r="GMD31" s="304"/>
      <c r="GME31" s="304"/>
      <c r="GMF31" s="304"/>
      <c r="GMG31" s="304"/>
      <c r="GMH31" s="304"/>
      <c r="GMI31" s="304"/>
      <c r="GMJ31" s="304"/>
      <c r="GMK31" s="304"/>
      <c r="GML31" s="304"/>
      <c r="GMM31" s="304"/>
      <c r="GMN31" s="304"/>
      <c r="GMO31" s="304"/>
      <c r="GMP31" s="304"/>
      <c r="GMQ31" s="304"/>
      <c r="GMR31" s="304"/>
      <c r="GMS31" s="304"/>
      <c r="GMT31" s="304"/>
      <c r="GMU31" s="304"/>
      <c r="GMV31" s="304"/>
      <c r="GMW31" s="304"/>
      <c r="GMX31" s="304"/>
      <c r="GMY31" s="304"/>
      <c r="GMZ31" s="304"/>
      <c r="GNA31" s="304"/>
      <c r="GNB31" s="304"/>
      <c r="GNC31" s="304"/>
      <c r="GND31" s="304"/>
      <c r="GNE31" s="304"/>
      <c r="GNF31" s="304"/>
      <c r="GNG31" s="304"/>
      <c r="GNH31" s="304"/>
      <c r="GNI31" s="304"/>
      <c r="GNJ31" s="304"/>
      <c r="GNK31" s="304"/>
      <c r="GNL31" s="304"/>
      <c r="GNM31" s="304"/>
      <c r="GNN31" s="304"/>
      <c r="GNO31" s="304"/>
      <c r="GNP31" s="304"/>
      <c r="GNQ31" s="304"/>
      <c r="GNR31" s="304"/>
      <c r="GNS31" s="304"/>
      <c r="GNT31" s="304"/>
      <c r="GNU31" s="304"/>
      <c r="GNV31" s="304"/>
      <c r="GNW31" s="304"/>
      <c r="GNX31" s="304"/>
      <c r="GNY31" s="304"/>
      <c r="GNZ31" s="304"/>
      <c r="GOA31" s="304"/>
      <c r="GOB31" s="304"/>
      <c r="GOC31" s="304"/>
      <c r="GOD31" s="304"/>
      <c r="GOE31" s="304"/>
      <c r="GOF31" s="304"/>
      <c r="GOG31" s="304"/>
      <c r="GOH31" s="304"/>
      <c r="GOI31" s="304"/>
      <c r="GOJ31" s="304"/>
      <c r="GOK31" s="304"/>
      <c r="GOL31" s="304"/>
      <c r="GOM31" s="304"/>
      <c r="GON31" s="304"/>
      <c r="GOO31" s="304"/>
      <c r="GOP31" s="304"/>
      <c r="GOQ31" s="304"/>
      <c r="GOR31" s="304"/>
      <c r="GOS31" s="304"/>
      <c r="GOT31" s="304"/>
      <c r="GOU31" s="304"/>
      <c r="GOV31" s="304"/>
      <c r="GOW31" s="304"/>
      <c r="GOX31" s="304"/>
      <c r="GOY31" s="304"/>
      <c r="GOZ31" s="304"/>
      <c r="GPA31" s="304"/>
      <c r="GPB31" s="304"/>
      <c r="GPC31" s="304"/>
      <c r="GPD31" s="304"/>
      <c r="GPE31" s="304"/>
      <c r="GPF31" s="304"/>
      <c r="GPG31" s="304"/>
      <c r="GPH31" s="304"/>
      <c r="GPI31" s="304"/>
      <c r="GPJ31" s="304"/>
      <c r="GPK31" s="304"/>
      <c r="GPL31" s="304"/>
      <c r="GPM31" s="304"/>
      <c r="GPN31" s="304"/>
      <c r="GPO31" s="304"/>
      <c r="GPP31" s="304"/>
      <c r="GPQ31" s="304"/>
      <c r="GPR31" s="304"/>
      <c r="GPS31" s="304"/>
      <c r="GPT31" s="304"/>
      <c r="GPU31" s="304"/>
      <c r="GPV31" s="304"/>
      <c r="GPW31" s="304"/>
      <c r="GPX31" s="304"/>
      <c r="GPY31" s="304"/>
      <c r="GPZ31" s="304"/>
      <c r="GQA31" s="304"/>
      <c r="GQB31" s="304"/>
      <c r="GQC31" s="304"/>
      <c r="GQD31" s="304"/>
      <c r="GQE31" s="304"/>
      <c r="GQF31" s="304"/>
      <c r="GQG31" s="304"/>
      <c r="GQH31" s="304"/>
      <c r="GQI31" s="304"/>
      <c r="GQJ31" s="304"/>
      <c r="GQK31" s="304"/>
      <c r="GQL31" s="304"/>
      <c r="GQM31" s="304"/>
      <c r="GQN31" s="304"/>
      <c r="GQO31" s="304"/>
      <c r="GQP31" s="304"/>
      <c r="GQQ31" s="304"/>
      <c r="GQR31" s="304"/>
      <c r="GQS31" s="304"/>
      <c r="GQT31" s="304"/>
      <c r="GQU31" s="304"/>
      <c r="GQV31" s="304"/>
      <c r="GQW31" s="304"/>
      <c r="GQX31" s="304"/>
      <c r="GQY31" s="304"/>
      <c r="GQZ31" s="304"/>
      <c r="GRA31" s="304"/>
      <c r="GRB31" s="304"/>
      <c r="GRC31" s="304"/>
      <c r="GRD31" s="304"/>
      <c r="GRE31" s="304"/>
      <c r="GRF31" s="304"/>
      <c r="GRG31" s="304"/>
      <c r="GRH31" s="304"/>
      <c r="GRI31" s="304"/>
      <c r="GRJ31" s="304"/>
      <c r="GRK31" s="304"/>
      <c r="GRL31" s="304"/>
      <c r="GRM31" s="304"/>
      <c r="GRN31" s="304"/>
      <c r="GRO31" s="304"/>
      <c r="GRP31" s="304"/>
      <c r="GRQ31" s="304"/>
      <c r="GRR31" s="304"/>
      <c r="GRS31" s="304"/>
      <c r="GRT31" s="304"/>
      <c r="GRU31" s="304"/>
      <c r="GRV31" s="304"/>
      <c r="GRW31" s="304"/>
      <c r="GRX31" s="304"/>
      <c r="GRY31" s="304"/>
      <c r="GRZ31" s="304"/>
      <c r="GSA31" s="304"/>
      <c r="GSB31" s="304"/>
      <c r="GSC31" s="304"/>
      <c r="GSD31" s="304"/>
      <c r="GSE31" s="304"/>
      <c r="GSF31" s="304"/>
      <c r="GSG31" s="304"/>
      <c r="GSH31" s="304"/>
      <c r="GSI31" s="304"/>
      <c r="GSJ31" s="304"/>
      <c r="GSK31" s="304"/>
      <c r="GSL31" s="304"/>
      <c r="GSM31" s="304"/>
      <c r="GSN31" s="304"/>
      <c r="GSO31" s="304"/>
      <c r="GSP31" s="304"/>
      <c r="GSQ31" s="304"/>
      <c r="GSR31" s="304"/>
      <c r="GSS31" s="304"/>
      <c r="GST31" s="304"/>
      <c r="GSU31" s="304"/>
      <c r="GSV31" s="304"/>
      <c r="GSW31" s="304"/>
      <c r="GSX31" s="304"/>
      <c r="GSY31" s="304"/>
      <c r="GSZ31" s="304"/>
      <c r="GTA31" s="304"/>
      <c r="GTB31" s="304"/>
      <c r="GTC31" s="304"/>
      <c r="GTD31" s="304"/>
      <c r="GTE31" s="304"/>
      <c r="GTF31" s="304"/>
      <c r="GTG31" s="304"/>
      <c r="GTH31" s="304"/>
      <c r="GTI31" s="304"/>
      <c r="GTJ31" s="304"/>
      <c r="GTK31" s="304"/>
      <c r="GTL31" s="304"/>
      <c r="GTM31" s="304"/>
      <c r="GTN31" s="304"/>
      <c r="GTO31" s="304"/>
      <c r="GTP31" s="304"/>
      <c r="GTQ31" s="304"/>
      <c r="GTR31" s="304"/>
      <c r="GTS31" s="304"/>
      <c r="GTT31" s="304"/>
      <c r="GTU31" s="304"/>
      <c r="GTV31" s="304"/>
      <c r="GTW31" s="304"/>
      <c r="GTX31" s="304"/>
      <c r="GTY31" s="304"/>
      <c r="GTZ31" s="304"/>
      <c r="GUA31" s="304"/>
      <c r="GUB31" s="304"/>
      <c r="GUC31" s="304"/>
      <c r="GUD31" s="304"/>
      <c r="GUE31" s="304"/>
      <c r="GUF31" s="304"/>
      <c r="GUG31" s="304"/>
      <c r="GUH31" s="304"/>
      <c r="GUI31" s="304"/>
      <c r="GUJ31" s="304"/>
      <c r="GUK31" s="304"/>
      <c r="GUL31" s="304"/>
      <c r="GUM31" s="304"/>
      <c r="GUN31" s="304"/>
      <c r="GUO31" s="304"/>
      <c r="GUP31" s="304"/>
      <c r="GUQ31" s="304"/>
      <c r="GUR31" s="304"/>
      <c r="GUS31" s="304"/>
      <c r="GUT31" s="304"/>
      <c r="GUU31" s="304"/>
      <c r="GUV31" s="304"/>
      <c r="GUW31" s="304"/>
      <c r="GUX31" s="304"/>
      <c r="GUY31" s="304"/>
      <c r="GUZ31" s="304"/>
      <c r="GVA31" s="304"/>
      <c r="GVB31" s="304"/>
      <c r="GVC31" s="304"/>
      <c r="GVD31" s="304"/>
      <c r="GVE31" s="304"/>
      <c r="GVF31" s="304"/>
      <c r="GVG31" s="304"/>
      <c r="GVH31" s="304"/>
      <c r="GVI31" s="304"/>
      <c r="GVJ31" s="304"/>
      <c r="GVK31" s="304"/>
      <c r="GVL31" s="304"/>
      <c r="GVM31" s="304"/>
      <c r="GVN31" s="304"/>
      <c r="GVO31" s="304"/>
      <c r="GVP31" s="304"/>
      <c r="GVQ31" s="304"/>
      <c r="GVR31" s="304"/>
      <c r="GVS31" s="304"/>
      <c r="GVT31" s="304"/>
      <c r="GVU31" s="304"/>
      <c r="GVV31" s="304"/>
      <c r="GVW31" s="304"/>
      <c r="GVX31" s="304"/>
      <c r="GVY31" s="304"/>
      <c r="GVZ31" s="304"/>
      <c r="GWA31" s="304"/>
      <c r="GWB31" s="304"/>
      <c r="GWC31" s="304"/>
      <c r="GWD31" s="304"/>
      <c r="GWE31" s="304"/>
      <c r="GWF31" s="304"/>
      <c r="GWG31" s="304"/>
      <c r="GWH31" s="304"/>
      <c r="GWI31" s="304"/>
      <c r="GWJ31" s="304"/>
      <c r="GWK31" s="304"/>
      <c r="GWL31" s="304"/>
      <c r="GWM31" s="304"/>
      <c r="GWN31" s="304"/>
      <c r="GWO31" s="304"/>
      <c r="GWP31" s="304"/>
      <c r="GWQ31" s="304"/>
      <c r="GWR31" s="304"/>
      <c r="GWS31" s="304"/>
      <c r="GWT31" s="304"/>
      <c r="GWU31" s="304"/>
      <c r="GWV31" s="304"/>
      <c r="GWW31" s="304"/>
      <c r="GWX31" s="304"/>
      <c r="GWY31" s="304"/>
      <c r="GWZ31" s="304"/>
      <c r="GXA31" s="304"/>
      <c r="GXB31" s="304"/>
      <c r="GXC31" s="304"/>
      <c r="GXD31" s="304"/>
      <c r="GXE31" s="304"/>
      <c r="GXF31" s="304"/>
      <c r="GXG31" s="304"/>
      <c r="GXH31" s="304"/>
      <c r="GXI31" s="304"/>
      <c r="GXJ31" s="304"/>
      <c r="GXK31" s="304"/>
      <c r="GXL31" s="304"/>
      <c r="GXM31" s="304"/>
      <c r="GXN31" s="304"/>
      <c r="GXO31" s="304"/>
      <c r="GXP31" s="304"/>
      <c r="GXQ31" s="304"/>
      <c r="GXR31" s="304"/>
      <c r="GXS31" s="304"/>
      <c r="GXT31" s="304"/>
      <c r="GXU31" s="304"/>
      <c r="GXV31" s="304"/>
      <c r="GXW31" s="304"/>
      <c r="GXX31" s="304"/>
      <c r="GXY31" s="304"/>
      <c r="GXZ31" s="304"/>
      <c r="GYA31" s="304"/>
      <c r="GYB31" s="304"/>
      <c r="GYC31" s="304"/>
      <c r="GYD31" s="304"/>
      <c r="GYE31" s="304"/>
      <c r="GYF31" s="304"/>
      <c r="GYG31" s="304"/>
      <c r="GYH31" s="304"/>
      <c r="GYI31" s="304"/>
      <c r="GYJ31" s="304"/>
      <c r="GYK31" s="304"/>
      <c r="GYL31" s="304"/>
      <c r="GYM31" s="304"/>
      <c r="GYN31" s="304"/>
      <c r="GYO31" s="304"/>
      <c r="GYP31" s="304"/>
      <c r="GYQ31" s="304"/>
      <c r="GYR31" s="304"/>
      <c r="GYS31" s="304"/>
      <c r="GYT31" s="304"/>
      <c r="GYU31" s="304"/>
      <c r="GYV31" s="304"/>
      <c r="GYW31" s="304"/>
      <c r="GYX31" s="304"/>
      <c r="GYY31" s="304"/>
      <c r="GYZ31" s="304"/>
      <c r="GZA31" s="304"/>
      <c r="GZB31" s="304"/>
      <c r="GZC31" s="304"/>
      <c r="GZD31" s="304"/>
      <c r="GZE31" s="304"/>
      <c r="GZF31" s="304"/>
      <c r="GZG31" s="304"/>
      <c r="GZH31" s="304"/>
      <c r="GZI31" s="304"/>
      <c r="GZJ31" s="304"/>
      <c r="GZK31" s="304"/>
      <c r="GZL31" s="304"/>
      <c r="GZM31" s="304"/>
      <c r="GZN31" s="304"/>
      <c r="GZO31" s="304"/>
      <c r="GZP31" s="304"/>
      <c r="GZQ31" s="304"/>
      <c r="GZR31" s="304"/>
      <c r="GZS31" s="304"/>
      <c r="GZT31" s="304"/>
      <c r="GZU31" s="304"/>
      <c r="GZV31" s="304"/>
      <c r="GZW31" s="304"/>
      <c r="GZX31" s="304"/>
      <c r="GZY31" s="304"/>
      <c r="GZZ31" s="304"/>
      <c r="HAA31" s="304"/>
      <c r="HAB31" s="304"/>
      <c r="HAC31" s="304"/>
      <c r="HAD31" s="304"/>
      <c r="HAE31" s="304"/>
      <c r="HAF31" s="304"/>
      <c r="HAG31" s="304"/>
      <c r="HAH31" s="304"/>
      <c r="HAI31" s="304"/>
      <c r="HAJ31" s="304"/>
      <c r="HAK31" s="304"/>
      <c r="HAL31" s="304"/>
      <c r="HAM31" s="304"/>
      <c r="HAN31" s="304"/>
      <c r="HAO31" s="304"/>
      <c r="HAP31" s="304"/>
      <c r="HAQ31" s="304"/>
      <c r="HAR31" s="304"/>
      <c r="HAS31" s="304"/>
      <c r="HAT31" s="304"/>
      <c r="HAU31" s="304"/>
      <c r="HAV31" s="304"/>
      <c r="HAW31" s="304"/>
      <c r="HAX31" s="304"/>
      <c r="HAY31" s="304"/>
      <c r="HAZ31" s="304"/>
      <c r="HBA31" s="304"/>
      <c r="HBB31" s="304"/>
      <c r="HBC31" s="304"/>
      <c r="HBD31" s="304"/>
      <c r="HBE31" s="304"/>
      <c r="HBF31" s="304"/>
      <c r="HBG31" s="304"/>
      <c r="HBH31" s="304"/>
      <c r="HBI31" s="304"/>
      <c r="HBJ31" s="304"/>
      <c r="HBK31" s="304"/>
      <c r="HBL31" s="304"/>
      <c r="HBM31" s="304"/>
      <c r="HBN31" s="304"/>
      <c r="HBO31" s="304"/>
      <c r="HBP31" s="304"/>
      <c r="HBQ31" s="304"/>
      <c r="HBR31" s="304"/>
      <c r="HBS31" s="304"/>
      <c r="HBT31" s="304"/>
      <c r="HBU31" s="304"/>
      <c r="HBV31" s="304"/>
      <c r="HBW31" s="304"/>
      <c r="HBX31" s="304"/>
      <c r="HBY31" s="304"/>
      <c r="HBZ31" s="304"/>
      <c r="HCA31" s="304"/>
      <c r="HCB31" s="304"/>
      <c r="HCC31" s="304"/>
      <c r="HCD31" s="304"/>
      <c r="HCE31" s="304"/>
      <c r="HCF31" s="304"/>
      <c r="HCG31" s="304"/>
      <c r="HCH31" s="304"/>
      <c r="HCI31" s="304"/>
      <c r="HCJ31" s="304"/>
      <c r="HCK31" s="304"/>
      <c r="HCL31" s="304"/>
      <c r="HCM31" s="304"/>
      <c r="HCN31" s="304"/>
      <c r="HCO31" s="304"/>
      <c r="HCP31" s="304"/>
      <c r="HCQ31" s="304"/>
      <c r="HCR31" s="304"/>
      <c r="HCS31" s="304"/>
      <c r="HCT31" s="304"/>
      <c r="HCU31" s="304"/>
      <c r="HCV31" s="304"/>
      <c r="HCW31" s="304"/>
      <c r="HCX31" s="304"/>
      <c r="HCY31" s="304"/>
      <c r="HCZ31" s="304"/>
      <c r="HDA31" s="304"/>
      <c r="HDB31" s="304"/>
      <c r="HDC31" s="304"/>
      <c r="HDD31" s="304"/>
      <c r="HDE31" s="304"/>
      <c r="HDF31" s="304"/>
      <c r="HDG31" s="304"/>
      <c r="HDH31" s="304"/>
      <c r="HDI31" s="304"/>
      <c r="HDJ31" s="304"/>
      <c r="HDK31" s="304"/>
      <c r="HDL31" s="304"/>
      <c r="HDM31" s="304"/>
      <c r="HDN31" s="304"/>
      <c r="HDO31" s="304"/>
      <c r="HDP31" s="304"/>
      <c r="HDQ31" s="304"/>
      <c r="HDR31" s="304"/>
      <c r="HDS31" s="304"/>
      <c r="HDT31" s="304"/>
      <c r="HDU31" s="304"/>
      <c r="HDV31" s="304"/>
      <c r="HDW31" s="304"/>
      <c r="HDX31" s="304"/>
      <c r="HDY31" s="304"/>
      <c r="HDZ31" s="304"/>
      <c r="HEA31" s="304"/>
      <c r="HEB31" s="304"/>
      <c r="HEC31" s="304"/>
      <c r="HED31" s="304"/>
      <c r="HEE31" s="304"/>
      <c r="HEF31" s="304"/>
      <c r="HEG31" s="304"/>
      <c r="HEH31" s="304"/>
      <c r="HEI31" s="304"/>
      <c r="HEJ31" s="304"/>
      <c r="HEK31" s="304"/>
      <c r="HEL31" s="304"/>
      <c r="HEM31" s="304"/>
      <c r="HEN31" s="304"/>
      <c r="HEO31" s="304"/>
      <c r="HEP31" s="304"/>
      <c r="HEQ31" s="304"/>
      <c r="HER31" s="304"/>
      <c r="HES31" s="304"/>
      <c r="HET31" s="304"/>
      <c r="HEU31" s="304"/>
      <c r="HEV31" s="304"/>
      <c r="HEW31" s="304"/>
      <c r="HEX31" s="304"/>
      <c r="HEY31" s="304"/>
      <c r="HEZ31" s="304"/>
      <c r="HFA31" s="304"/>
      <c r="HFB31" s="304"/>
      <c r="HFC31" s="304"/>
      <c r="HFD31" s="304"/>
      <c r="HFE31" s="304"/>
      <c r="HFF31" s="304"/>
      <c r="HFG31" s="304"/>
      <c r="HFH31" s="304"/>
      <c r="HFI31" s="304"/>
      <c r="HFJ31" s="304"/>
      <c r="HFK31" s="304"/>
      <c r="HFL31" s="304"/>
      <c r="HFM31" s="304"/>
      <c r="HFN31" s="304"/>
      <c r="HFO31" s="304"/>
      <c r="HFP31" s="304"/>
      <c r="HFQ31" s="304"/>
      <c r="HFR31" s="304"/>
      <c r="HFS31" s="304"/>
      <c r="HFT31" s="304"/>
      <c r="HFU31" s="304"/>
      <c r="HFV31" s="304"/>
      <c r="HFW31" s="304"/>
      <c r="HFX31" s="304"/>
      <c r="HFY31" s="304"/>
      <c r="HFZ31" s="304"/>
      <c r="HGA31" s="304"/>
      <c r="HGB31" s="304"/>
      <c r="HGC31" s="304"/>
      <c r="HGD31" s="304"/>
      <c r="HGE31" s="304"/>
      <c r="HGF31" s="304"/>
      <c r="HGG31" s="304"/>
      <c r="HGH31" s="304"/>
      <c r="HGI31" s="304"/>
      <c r="HGJ31" s="304"/>
      <c r="HGK31" s="304"/>
      <c r="HGL31" s="304"/>
      <c r="HGM31" s="304"/>
      <c r="HGN31" s="304"/>
      <c r="HGO31" s="304"/>
      <c r="HGP31" s="304"/>
      <c r="HGQ31" s="304"/>
      <c r="HGR31" s="304"/>
      <c r="HGS31" s="304"/>
      <c r="HGT31" s="304"/>
      <c r="HGU31" s="304"/>
      <c r="HGV31" s="304"/>
      <c r="HGW31" s="304"/>
      <c r="HGX31" s="304"/>
      <c r="HGY31" s="304"/>
      <c r="HGZ31" s="304"/>
      <c r="HHA31" s="304"/>
      <c r="HHB31" s="304"/>
      <c r="HHC31" s="304"/>
      <c r="HHD31" s="304"/>
      <c r="HHE31" s="304"/>
      <c r="HHF31" s="304"/>
      <c r="HHG31" s="304"/>
      <c r="HHH31" s="304"/>
      <c r="HHI31" s="304"/>
      <c r="HHJ31" s="304"/>
      <c r="HHK31" s="304"/>
      <c r="HHL31" s="304"/>
      <c r="HHM31" s="304"/>
      <c r="HHN31" s="304"/>
      <c r="HHO31" s="304"/>
      <c r="HHP31" s="304"/>
      <c r="HHQ31" s="304"/>
      <c r="HHR31" s="304"/>
      <c r="HHS31" s="304"/>
      <c r="HHT31" s="304"/>
      <c r="HHU31" s="304"/>
      <c r="HHV31" s="304"/>
      <c r="HHW31" s="304"/>
      <c r="HHX31" s="304"/>
      <c r="HHY31" s="304"/>
      <c r="HHZ31" s="304"/>
      <c r="HIA31" s="304"/>
      <c r="HIB31" s="304"/>
      <c r="HIC31" s="304"/>
      <c r="HID31" s="304"/>
      <c r="HIE31" s="304"/>
      <c r="HIF31" s="304"/>
      <c r="HIG31" s="304"/>
      <c r="HIH31" s="304"/>
      <c r="HII31" s="304"/>
      <c r="HIJ31" s="304"/>
      <c r="HIK31" s="304"/>
      <c r="HIL31" s="304"/>
      <c r="HIM31" s="304"/>
      <c r="HIN31" s="304"/>
      <c r="HIO31" s="304"/>
      <c r="HIP31" s="304"/>
      <c r="HIQ31" s="304"/>
      <c r="HIR31" s="304"/>
      <c r="HIS31" s="304"/>
      <c r="HIT31" s="304"/>
      <c r="HIU31" s="304"/>
      <c r="HIV31" s="304"/>
      <c r="HIW31" s="304"/>
      <c r="HIX31" s="304"/>
      <c r="HIY31" s="304"/>
      <c r="HIZ31" s="304"/>
      <c r="HJA31" s="304"/>
      <c r="HJB31" s="304"/>
      <c r="HJC31" s="304"/>
      <c r="HJD31" s="304"/>
      <c r="HJE31" s="304"/>
      <c r="HJF31" s="304"/>
      <c r="HJG31" s="304"/>
      <c r="HJH31" s="304"/>
      <c r="HJI31" s="304"/>
      <c r="HJJ31" s="304"/>
      <c r="HJK31" s="304"/>
      <c r="HJL31" s="304"/>
      <c r="HJM31" s="304"/>
      <c r="HJN31" s="304"/>
      <c r="HJO31" s="304"/>
      <c r="HJP31" s="304"/>
      <c r="HJQ31" s="304"/>
      <c r="HJR31" s="304"/>
      <c r="HJS31" s="304"/>
      <c r="HJT31" s="304"/>
      <c r="HJU31" s="304"/>
      <c r="HJV31" s="304"/>
      <c r="HJW31" s="304"/>
      <c r="HJX31" s="304"/>
      <c r="HJY31" s="304"/>
      <c r="HJZ31" s="304"/>
      <c r="HKA31" s="304"/>
      <c r="HKB31" s="304"/>
      <c r="HKC31" s="304"/>
      <c r="HKD31" s="304"/>
      <c r="HKE31" s="304"/>
      <c r="HKF31" s="304"/>
      <c r="HKG31" s="304"/>
      <c r="HKH31" s="304"/>
      <c r="HKI31" s="304"/>
      <c r="HKJ31" s="304"/>
      <c r="HKK31" s="304"/>
      <c r="HKL31" s="304"/>
      <c r="HKM31" s="304"/>
      <c r="HKN31" s="304"/>
      <c r="HKO31" s="304"/>
      <c r="HKP31" s="304"/>
      <c r="HKQ31" s="304"/>
      <c r="HKR31" s="304"/>
      <c r="HKS31" s="304"/>
      <c r="HKT31" s="304"/>
      <c r="HKU31" s="304"/>
      <c r="HKV31" s="304"/>
      <c r="HKW31" s="304"/>
      <c r="HKX31" s="304"/>
      <c r="HKY31" s="304"/>
      <c r="HKZ31" s="304"/>
      <c r="HLA31" s="304"/>
      <c r="HLB31" s="304"/>
      <c r="HLC31" s="304"/>
      <c r="HLD31" s="304"/>
      <c r="HLE31" s="304"/>
      <c r="HLF31" s="304"/>
      <c r="HLG31" s="304"/>
      <c r="HLH31" s="304"/>
      <c r="HLI31" s="304"/>
      <c r="HLJ31" s="304"/>
      <c r="HLK31" s="304"/>
      <c r="HLL31" s="304"/>
      <c r="HLM31" s="304"/>
      <c r="HLN31" s="304"/>
      <c r="HLO31" s="304"/>
      <c r="HLP31" s="304"/>
      <c r="HLQ31" s="304"/>
      <c r="HLR31" s="304"/>
      <c r="HLS31" s="304"/>
      <c r="HLT31" s="304"/>
      <c r="HLU31" s="304"/>
      <c r="HLV31" s="304"/>
      <c r="HLW31" s="304"/>
      <c r="HLX31" s="304"/>
      <c r="HLY31" s="304"/>
      <c r="HLZ31" s="304"/>
      <c r="HMA31" s="304"/>
      <c r="HMB31" s="304"/>
      <c r="HMC31" s="304"/>
      <c r="HMD31" s="304"/>
      <c r="HME31" s="304"/>
      <c r="HMF31" s="304"/>
      <c r="HMG31" s="304"/>
      <c r="HMH31" s="304"/>
      <c r="HMI31" s="304"/>
      <c r="HMJ31" s="304"/>
      <c r="HMK31" s="304"/>
      <c r="HML31" s="304"/>
      <c r="HMM31" s="304"/>
      <c r="HMN31" s="304"/>
      <c r="HMO31" s="304"/>
      <c r="HMP31" s="304"/>
      <c r="HMQ31" s="304"/>
      <c r="HMR31" s="304"/>
      <c r="HMS31" s="304"/>
      <c r="HMT31" s="304"/>
      <c r="HMU31" s="304"/>
      <c r="HMV31" s="304"/>
      <c r="HMW31" s="304"/>
      <c r="HMX31" s="304"/>
      <c r="HMY31" s="304"/>
      <c r="HMZ31" s="304"/>
      <c r="HNA31" s="304"/>
      <c r="HNB31" s="304"/>
      <c r="HNC31" s="304"/>
      <c r="HND31" s="304"/>
      <c r="HNE31" s="304"/>
      <c r="HNF31" s="304"/>
      <c r="HNG31" s="304"/>
      <c r="HNH31" s="304"/>
      <c r="HNI31" s="304"/>
      <c r="HNJ31" s="304"/>
      <c r="HNK31" s="304"/>
      <c r="HNL31" s="304"/>
      <c r="HNM31" s="304"/>
      <c r="HNN31" s="304"/>
      <c r="HNO31" s="304"/>
      <c r="HNP31" s="304"/>
      <c r="HNQ31" s="304"/>
      <c r="HNR31" s="304"/>
      <c r="HNS31" s="304"/>
      <c r="HNT31" s="304"/>
      <c r="HNU31" s="304"/>
      <c r="HNV31" s="304"/>
      <c r="HNW31" s="304"/>
      <c r="HNX31" s="304"/>
      <c r="HNY31" s="304"/>
      <c r="HNZ31" s="304"/>
      <c r="HOA31" s="304"/>
      <c r="HOB31" s="304"/>
      <c r="HOC31" s="304"/>
      <c r="HOD31" s="304"/>
      <c r="HOE31" s="304"/>
      <c r="HOF31" s="304"/>
      <c r="HOG31" s="304"/>
      <c r="HOH31" s="304"/>
      <c r="HOI31" s="304"/>
      <c r="HOJ31" s="304"/>
      <c r="HOK31" s="304"/>
      <c r="HOL31" s="304"/>
      <c r="HOM31" s="304"/>
      <c r="HON31" s="304"/>
      <c r="HOO31" s="304"/>
      <c r="HOP31" s="304"/>
      <c r="HOQ31" s="304"/>
      <c r="HOR31" s="304"/>
      <c r="HOS31" s="304"/>
      <c r="HOT31" s="304"/>
      <c r="HOU31" s="304"/>
      <c r="HOV31" s="304"/>
      <c r="HOW31" s="304"/>
      <c r="HOX31" s="304"/>
      <c r="HOY31" s="304"/>
      <c r="HOZ31" s="304"/>
      <c r="HPA31" s="304"/>
      <c r="HPB31" s="304"/>
      <c r="HPC31" s="304"/>
      <c r="HPD31" s="304"/>
      <c r="HPE31" s="304"/>
      <c r="HPF31" s="304"/>
      <c r="HPG31" s="304"/>
      <c r="HPH31" s="304"/>
      <c r="HPI31" s="304"/>
      <c r="HPJ31" s="304"/>
      <c r="HPK31" s="304"/>
      <c r="HPL31" s="304"/>
      <c r="HPM31" s="304"/>
      <c r="HPN31" s="304"/>
      <c r="HPO31" s="304"/>
      <c r="HPP31" s="304"/>
      <c r="HPQ31" s="304"/>
      <c r="HPR31" s="304"/>
      <c r="HPS31" s="304"/>
      <c r="HPT31" s="304"/>
      <c r="HPU31" s="304"/>
      <c r="HPV31" s="304"/>
      <c r="HPW31" s="304"/>
      <c r="HPX31" s="304"/>
      <c r="HPY31" s="304"/>
      <c r="HPZ31" s="304"/>
      <c r="HQA31" s="304"/>
      <c r="HQB31" s="304"/>
      <c r="HQC31" s="304"/>
      <c r="HQD31" s="304"/>
      <c r="HQE31" s="304"/>
      <c r="HQF31" s="304"/>
      <c r="HQG31" s="304"/>
      <c r="HQH31" s="304"/>
      <c r="HQI31" s="304"/>
      <c r="HQJ31" s="304"/>
      <c r="HQK31" s="304"/>
      <c r="HQL31" s="304"/>
      <c r="HQM31" s="304"/>
      <c r="HQN31" s="304"/>
      <c r="HQO31" s="304"/>
      <c r="HQP31" s="304"/>
      <c r="HQQ31" s="304"/>
      <c r="HQR31" s="304"/>
      <c r="HQS31" s="304"/>
      <c r="HQT31" s="304"/>
      <c r="HQU31" s="304"/>
      <c r="HQV31" s="304"/>
      <c r="HQW31" s="304"/>
      <c r="HQX31" s="304"/>
      <c r="HQY31" s="304"/>
      <c r="HQZ31" s="304"/>
      <c r="HRA31" s="304"/>
      <c r="HRB31" s="304"/>
      <c r="HRC31" s="304"/>
      <c r="HRD31" s="304"/>
      <c r="HRE31" s="304"/>
      <c r="HRF31" s="304"/>
      <c r="HRG31" s="304"/>
      <c r="HRH31" s="304"/>
      <c r="HRI31" s="304"/>
      <c r="HRJ31" s="304"/>
      <c r="HRK31" s="304"/>
      <c r="HRL31" s="304"/>
      <c r="HRM31" s="304"/>
      <c r="HRN31" s="304"/>
      <c r="HRO31" s="304"/>
      <c r="HRP31" s="304"/>
      <c r="HRQ31" s="304"/>
      <c r="HRR31" s="304"/>
      <c r="HRS31" s="304"/>
      <c r="HRT31" s="304"/>
      <c r="HRU31" s="304"/>
      <c r="HRV31" s="304"/>
      <c r="HRW31" s="304"/>
      <c r="HRX31" s="304"/>
      <c r="HRY31" s="304"/>
      <c r="HRZ31" s="304"/>
      <c r="HSA31" s="304"/>
      <c r="HSB31" s="304"/>
      <c r="HSC31" s="304"/>
      <c r="HSD31" s="304"/>
      <c r="HSE31" s="304"/>
      <c r="HSF31" s="304"/>
      <c r="HSG31" s="304"/>
      <c r="HSH31" s="304"/>
      <c r="HSI31" s="304"/>
      <c r="HSJ31" s="304"/>
      <c r="HSK31" s="304"/>
      <c r="HSL31" s="304"/>
      <c r="HSM31" s="304"/>
      <c r="HSN31" s="304"/>
      <c r="HSO31" s="304"/>
      <c r="HSP31" s="304"/>
      <c r="HSQ31" s="304"/>
      <c r="HSR31" s="304"/>
      <c r="HSS31" s="304"/>
      <c r="HST31" s="304"/>
      <c r="HSU31" s="304"/>
      <c r="HSV31" s="304"/>
      <c r="HSW31" s="304"/>
      <c r="HSX31" s="304"/>
      <c r="HSY31" s="304"/>
      <c r="HSZ31" s="304"/>
      <c r="HTA31" s="304"/>
      <c r="HTB31" s="304"/>
      <c r="HTC31" s="304"/>
      <c r="HTD31" s="304"/>
      <c r="HTE31" s="304"/>
      <c r="HTF31" s="304"/>
      <c r="HTG31" s="304"/>
      <c r="HTH31" s="304"/>
      <c r="HTI31" s="304"/>
      <c r="HTJ31" s="304"/>
      <c r="HTK31" s="304"/>
      <c r="HTL31" s="304"/>
      <c r="HTM31" s="304"/>
      <c r="HTN31" s="304"/>
      <c r="HTO31" s="304"/>
      <c r="HTP31" s="304"/>
      <c r="HTQ31" s="304"/>
      <c r="HTR31" s="304"/>
      <c r="HTS31" s="304"/>
      <c r="HTT31" s="304"/>
      <c r="HTU31" s="304"/>
      <c r="HTV31" s="304"/>
      <c r="HTW31" s="304"/>
      <c r="HTX31" s="304"/>
      <c r="HTY31" s="304"/>
      <c r="HTZ31" s="304"/>
      <c r="HUA31" s="304"/>
      <c r="HUB31" s="304"/>
      <c r="HUC31" s="304"/>
      <c r="HUD31" s="304"/>
      <c r="HUE31" s="304"/>
      <c r="HUF31" s="304"/>
      <c r="HUG31" s="304"/>
      <c r="HUH31" s="304"/>
      <c r="HUI31" s="304"/>
      <c r="HUJ31" s="304"/>
      <c r="HUK31" s="304"/>
      <c r="HUL31" s="304"/>
      <c r="HUM31" s="304"/>
      <c r="HUN31" s="304"/>
      <c r="HUO31" s="304"/>
      <c r="HUP31" s="304"/>
      <c r="HUQ31" s="304"/>
      <c r="HUR31" s="304"/>
      <c r="HUS31" s="304"/>
      <c r="HUT31" s="304"/>
      <c r="HUU31" s="304"/>
      <c r="HUV31" s="304"/>
      <c r="HUW31" s="304"/>
      <c r="HUX31" s="304"/>
      <c r="HUY31" s="304"/>
      <c r="HUZ31" s="304"/>
      <c r="HVA31" s="304"/>
      <c r="HVB31" s="304"/>
      <c r="HVC31" s="304"/>
      <c r="HVD31" s="304"/>
      <c r="HVE31" s="304"/>
      <c r="HVF31" s="304"/>
      <c r="HVG31" s="304"/>
      <c r="HVH31" s="304"/>
      <c r="HVI31" s="304"/>
      <c r="HVJ31" s="304"/>
      <c r="HVK31" s="304"/>
      <c r="HVL31" s="304"/>
      <c r="HVM31" s="304"/>
      <c r="HVN31" s="304"/>
      <c r="HVO31" s="304"/>
      <c r="HVP31" s="304"/>
      <c r="HVQ31" s="304"/>
      <c r="HVR31" s="304"/>
      <c r="HVS31" s="304"/>
      <c r="HVT31" s="304"/>
      <c r="HVU31" s="304"/>
      <c r="HVV31" s="304"/>
      <c r="HVW31" s="304"/>
      <c r="HVX31" s="304"/>
      <c r="HVY31" s="304"/>
      <c r="HVZ31" s="304"/>
      <c r="HWA31" s="304"/>
      <c r="HWB31" s="304"/>
      <c r="HWC31" s="304"/>
      <c r="HWD31" s="304"/>
      <c r="HWE31" s="304"/>
      <c r="HWF31" s="304"/>
      <c r="HWG31" s="304"/>
      <c r="HWH31" s="304"/>
      <c r="HWI31" s="304"/>
      <c r="HWJ31" s="304"/>
      <c r="HWK31" s="304"/>
      <c r="HWL31" s="304"/>
      <c r="HWM31" s="304"/>
      <c r="HWN31" s="304"/>
      <c r="HWO31" s="304"/>
      <c r="HWP31" s="304"/>
      <c r="HWQ31" s="304"/>
      <c r="HWR31" s="304"/>
      <c r="HWS31" s="304"/>
      <c r="HWT31" s="304"/>
      <c r="HWU31" s="304"/>
      <c r="HWV31" s="304"/>
      <c r="HWW31" s="304"/>
      <c r="HWX31" s="304"/>
      <c r="HWY31" s="304"/>
      <c r="HWZ31" s="304"/>
      <c r="HXA31" s="304"/>
      <c r="HXB31" s="304"/>
      <c r="HXC31" s="304"/>
      <c r="HXD31" s="304"/>
      <c r="HXE31" s="304"/>
      <c r="HXF31" s="304"/>
      <c r="HXG31" s="304"/>
      <c r="HXH31" s="304"/>
      <c r="HXI31" s="304"/>
      <c r="HXJ31" s="304"/>
      <c r="HXK31" s="304"/>
      <c r="HXL31" s="304"/>
      <c r="HXM31" s="304"/>
      <c r="HXN31" s="304"/>
      <c r="HXO31" s="304"/>
      <c r="HXP31" s="304"/>
      <c r="HXQ31" s="304"/>
      <c r="HXR31" s="304"/>
      <c r="HXS31" s="304"/>
      <c r="HXT31" s="304"/>
      <c r="HXU31" s="304"/>
      <c r="HXV31" s="304"/>
      <c r="HXW31" s="304"/>
      <c r="HXX31" s="304"/>
      <c r="HXY31" s="304"/>
      <c r="HXZ31" s="304"/>
      <c r="HYA31" s="304"/>
      <c r="HYB31" s="304"/>
      <c r="HYC31" s="304"/>
      <c r="HYD31" s="304"/>
      <c r="HYE31" s="304"/>
      <c r="HYF31" s="304"/>
      <c r="HYG31" s="304"/>
      <c r="HYH31" s="304"/>
      <c r="HYI31" s="304"/>
      <c r="HYJ31" s="304"/>
      <c r="HYK31" s="304"/>
      <c r="HYL31" s="304"/>
      <c r="HYM31" s="304"/>
      <c r="HYN31" s="304"/>
      <c r="HYO31" s="304"/>
      <c r="HYP31" s="304"/>
      <c r="HYQ31" s="304"/>
      <c r="HYR31" s="304"/>
      <c r="HYS31" s="304"/>
      <c r="HYT31" s="304"/>
      <c r="HYU31" s="304"/>
      <c r="HYV31" s="304"/>
      <c r="HYW31" s="304"/>
      <c r="HYX31" s="304"/>
      <c r="HYY31" s="304"/>
      <c r="HYZ31" s="304"/>
      <c r="HZA31" s="304"/>
      <c r="HZB31" s="304"/>
      <c r="HZC31" s="304"/>
      <c r="HZD31" s="304"/>
      <c r="HZE31" s="304"/>
      <c r="HZF31" s="304"/>
      <c r="HZG31" s="304"/>
      <c r="HZH31" s="304"/>
      <c r="HZI31" s="304"/>
      <c r="HZJ31" s="304"/>
      <c r="HZK31" s="304"/>
      <c r="HZL31" s="304"/>
      <c r="HZM31" s="304"/>
      <c r="HZN31" s="304"/>
      <c r="HZO31" s="304"/>
      <c r="HZP31" s="304"/>
      <c r="HZQ31" s="304"/>
      <c r="HZR31" s="304"/>
      <c r="HZS31" s="304"/>
      <c r="HZT31" s="304"/>
      <c r="HZU31" s="304"/>
      <c r="HZV31" s="304"/>
      <c r="HZW31" s="304"/>
      <c r="HZX31" s="304"/>
      <c r="HZY31" s="304"/>
      <c r="HZZ31" s="304"/>
      <c r="IAA31" s="304"/>
      <c r="IAB31" s="304"/>
      <c r="IAC31" s="304"/>
      <c r="IAD31" s="304"/>
      <c r="IAE31" s="304"/>
      <c r="IAF31" s="304"/>
      <c r="IAG31" s="304"/>
      <c r="IAH31" s="304"/>
      <c r="IAI31" s="304"/>
      <c r="IAJ31" s="304"/>
      <c r="IAK31" s="304"/>
      <c r="IAL31" s="304"/>
      <c r="IAM31" s="304"/>
      <c r="IAN31" s="304"/>
      <c r="IAO31" s="304"/>
      <c r="IAP31" s="304"/>
      <c r="IAQ31" s="304"/>
      <c r="IAR31" s="304"/>
      <c r="IAS31" s="304"/>
      <c r="IAT31" s="304"/>
      <c r="IAU31" s="304"/>
      <c r="IAV31" s="304"/>
      <c r="IAW31" s="304"/>
      <c r="IAX31" s="304"/>
      <c r="IAY31" s="304"/>
      <c r="IAZ31" s="304"/>
      <c r="IBA31" s="304"/>
      <c r="IBB31" s="304"/>
      <c r="IBC31" s="304"/>
      <c r="IBD31" s="304"/>
      <c r="IBE31" s="304"/>
      <c r="IBF31" s="304"/>
      <c r="IBG31" s="304"/>
      <c r="IBH31" s="304"/>
      <c r="IBI31" s="304"/>
      <c r="IBJ31" s="304"/>
      <c r="IBK31" s="304"/>
      <c r="IBL31" s="304"/>
      <c r="IBM31" s="304"/>
      <c r="IBN31" s="304"/>
      <c r="IBO31" s="304"/>
      <c r="IBP31" s="304"/>
      <c r="IBQ31" s="304"/>
      <c r="IBR31" s="304"/>
      <c r="IBS31" s="304"/>
      <c r="IBT31" s="304"/>
      <c r="IBU31" s="304"/>
      <c r="IBV31" s="304"/>
      <c r="IBW31" s="304"/>
      <c r="IBX31" s="304"/>
      <c r="IBY31" s="304"/>
      <c r="IBZ31" s="304"/>
      <c r="ICA31" s="304"/>
      <c r="ICB31" s="304"/>
      <c r="ICC31" s="304"/>
      <c r="ICD31" s="304"/>
      <c r="ICE31" s="304"/>
      <c r="ICF31" s="304"/>
      <c r="ICG31" s="304"/>
      <c r="ICH31" s="304"/>
      <c r="ICI31" s="304"/>
      <c r="ICJ31" s="304"/>
      <c r="ICK31" s="304"/>
      <c r="ICL31" s="304"/>
      <c r="ICM31" s="304"/>
      <c r="ICN31" s="304"/>
      <c r="ICO31" s="304"/>
      <c r="ICP31" s="304"/>
      <c r="ICQ31" s="304"/>
      <c r="ICR31" s="304"/>
      <c r="ICS31" s="304"/>
      <c r="ICT31" s="304"/>
      <c r="ICU31" s="304"/>
      <c r="ICV31" s="304"/>
      <c r="ICW31" s="304"/>
      <c r="ICX31" s="304"/>
      <c r="ICY31" s="304"/>
      <c r="ICZ31" s="304"/>
      <c r="IDA31" s="304"/>
      <c r="IDB31" s="304"/>
      <c r="IDC31" s="304"/>
      <c r="IDD31" s="304"/>
      <c r="IDE31" s="304"/>
      <c r="IDF31" s="304"/>
      <c r="IDG31" s="304"/>
      <c r="IDH31" s="304"/>
      <c r="IDI31" s="304"/>
      <c r="IDJ31" s="304"/>
      <c r="IDK31" s="304"/>
      <c r="IDL31" s="304"/>
      <c r="IDM31" s="304"/>
      <c r="IDN31" s="304"/>
      <c r="IDO31" s="304"/>
      <c r="IDP31" s="304"/>
      <c r="IDQ31" s="304"/>
      <c r="IDR31" s="304"/>
      <c r="IDS31" s="304"/>
      <c r="IDT31" s="304"/>
      <c r="IDU31" s="304"/>
      <c r="IDV31" s="304"/>
      <c r="IDW31" s="304"/>
      <c r="IDX31" s="304"/>
      <c r="IDY31" s="304"/>
      <c r="IDZ31" s="304"/>
      <c r="IEA31" s="304"/>
      <c r="IEB31" s="304"/>
      <c r="IEC31" s="304"/>
      <c r="IED31" s="304"/>
      <c r="IEE31" s="304"/>
      <c r="IEF31" s="304"/>
      <c r="IEG31" s="304"/>
      <c r="IEH31" s="304"/>
      <c r="IEI31" s="304"/>
      <c r="IEJ31" s="304"/>
      <c r="IEK31" s="304"/>
      <c r="IEL31" s="304"/>
      <c r="IEM31" s="304"/>
      <c r="IEN31" s="304"/>
      <c r="IEO31" s="304"/>
      <c r="IEP31" s="304"/>
      <c r="IEQ31" s="304"/>
      <c r="IER31" s="304"/>
      <c r="IES31" s="304"/>
      <c r="IET31" s="304"/>
      <c r="IEU31" s="304"/>
      <c r="IEV31" s="304"/>
      <c r="IEW31" s="304"/>
      <c r="IEX31" s="304"/>
      <c r="IEY31" s="304"/>
      <c r="IEZ31" s="304"/>
      <c r="IFA31" s="304"/>
      <c r="IFB31" s="304"/>
      <c r="IFC31" s="304"/>
      <c r="IFD31" s="304"/>
      <c r="IFE31" s="304"/>
      <c r="IFF31" s="304"/>
      <c r="IFG31" s="304"/>
      <c r="IFH31" s="304"/>
      <c r="IFI31" s="304"/>
      <c r="IFJ31" s="304"/>
      <c r="IFK31" s="304"/>
      <c r="IFL31" s="304"/>
      <c r="IFM31" s="304"/>
      <c r="IFN31" s="304"/>
      <c r="IFO31" s="304"/>
      <c r="IFP31" s="304"/>
      <c r="IFQ31" s="304"/>
      <c r="IFR31" s="304"/>
      <c r="IFS31" s="304"/>
      <c r="IFT31" s="304"/>
      <c r="IFU31" s="304"/>
      <c r="IFV31" s="304"/>
      <c r="IFW31" s="304"/>
      <c r="IFX31" s="304"/>
      <c r="IFY31" s="304"/>
      <c r="IFZ31" s="304"/>
      <c r="IGA31" s="304"/>
      <c r="IGB31" s="304"/>
      <c r="IGC31" s="304"/>
      <c r="IGD31" s="304"/>
      <c r="IGE31" s="304"/>
      <c r="IGF31" s="304"/>
      <c r="IGG31" s="304"/>
      <c r="IGH31" s="304"/>
      <c r="IGI31" s="304"/>
      <c r="IGJ31" s="304"/>
      <c r="IGK31" s="304"/>
      <c r="IGL31" s="304"/>
      <c r="IGM31" s="304"/>
      <c r="IGN31" s="304"/>
      <c r="IGO31" s="304"/>
      <c r="IGP31" s="304"/>
      <c r="IGQ31" s="304"/>
      <c r="IGR31" s="304"/>
      <c r="IGS31" s="304"/>
      <c r="IGT31" s="304"/>
      <c r="IGU31" s="304"/>
      <c r="IGV31" s="304"/>
      <c r="IGW31" s="304"/>
      <c r="IGX31" s="304"/>
      <c r="IGY31" s="304"/>
      <c r="IGZ31" s="304"/>
      <c r="IHA31" s="304"/>
      <c r="IHB31" s="304"/>
      <c r="IHC31" s="304"/>
      <c r="IHD31" s="304"/>
      <c r="IHE31" s="304"/>
      <c r="IHF31" s="304"/>
      <c r="IHG31" s="304"/>
      <c r="IHH31" s="304"/>
      <c r="IHI31" s="304"/>
      <c r="IHJ31" s="304"/>
      <c r="IHK31" s="304"/>
      <c r="IHL31" s="304"/>
      <c r="IHM31" s="304"/>
      <c r="IHN31" s="304"/>
      <c r="IHO31" s="304"/>
      <c r="IHP31" s="304"/>
      <c r="IHQ31" s="304"/>
      <c r="IHR31" s="304"/>
      <c r="IHS31" s="304"/>
      <c r="IHT31" s="304"/>
      <c r="IHU31" s="304"/>
      <c r="IHV31" s="304"/>
      <c r="IHW31" s="304"/>
      <c r="IHX31" s="304"/>
      <c r="IHY31" s="304"/>
      <c r="IHZ31" s="304"/>
      <c r="IIA31" s="304"/>
      <c r="IIB31" s="304"/>
      <c r="IIC31" s="304"/>
      <c r="IID31" s="304"/>
      <c r="IIE31" s="304"/>
      <c r="IIF31" s="304"/>
      <c r="IIG31" s="304"/>
      <c r="IIH31" s="304"/>
      <c r="III31" s="304"/>
      <c r="IIJ31" s="304"/>
      <c r="IIK31" s="304"/>
      <c r="IIL31" s="304"/>
      <c r="IIM31" s="304"/>
      <c r="IIN31" s="304"/>
      <c r="IIO31" s="304"/>
      <c r="IIP31" s="304"/>
      <c r="IIQ31" s="304"/>
      <c r="IIR31" s="304"/>
      <c r="IIS31" s="304"/>
      <c r="IIT31" s="304"/>
      <c r="IIU31" s="304"/>
      <c r="IIV31" s="304"/>
      <c r="IIW31" s="304"/>
      <c r="IIX31" s="304"/>
      <c r="IIY31" s="304"/>
      <c r="IIZ31" s="304"/>
      <c r="IJA31" s="304"/>
      <c r="IJB31" s="304"/>
      <c r="IJC31" s="304"/>
      <c r="IJD31" s="304"/>
      <c r="IJE31" s="304"/>
      <c r="IJF31" s="304"/>
      <c r="IJG31" s="304"/>
      <c r="IJH31" s="304"/>
      <c r="IJI31" s="304"/>
      <c r="IJJ31" s="304"/>
      <c r="IJK31" s="304"/>
      <c r="IJL31" s="304"/>
      <c r="IJM31" s="304"/>
      <c r="IJN31" s="304"/>
      <c r="IJO31" s="304"/>
      <c r="IJP31" s="304"/>
      <c r="IJQ31" s="304"/>
      <c r="IJR31" s="304"/>
      <c r="IJS31" s="304"/>
      <c r="IJT31" s="304"/>
      <c r="IJU31" s="304"/>
      <c r="IJV31" s="304"/>
      <c r="IJW31" s="304"/>
      <c r="IJX31" s="304"/>
      <c r="IJY31" s="304"/>
      <c r="IJZ31" s="304"/>
      <c r="IKA31" s="304"/>
      <c r="IKB31" s="304"/>
      <c r="IKC31" s="304"/>
      <c r="IKD31" s="304"/>
      <c r="IKE31" s="304"/>
      <c r="IKF31" s="304"/>
      <c r="IKG31" s="304"/>
      <c r="IKH31" s="304"/>
      <c r="IKI31" s="304"/>
      <c r="IKJ31" s="304"/>
      <c r="IKK31" s="304"/>
      <c r="IKL31" s="304"/>
      <c r="IKM31" s="304"/>
      <c r="IKN31" s="304"/>
      <c r="IKO31" s="304"/>
      <c r="IKP31" s="304"/>
      <c r="IKQ31" s="304"/>
      <c r="IKR31" s="304"/>
      <c r="IKS31" s="304"/>
      <c r="IKT31" s="304"/>
      <c r="IKU31" s="304"/>
      <c r="IKV31" s="304"/>
      <c r="IKW31" s="304"/>
      <c r="IKX31" s="304"/>
      <c r="IKY31" s="304"/>
      <c r="IKZ31" s="304"/>
      <c r="ILA31" s="304"/>
      <c r="ILB31" s="304"/>
      <c r="ILC31" s="304"/>
      <c r="ILD31" s="304"/>
      <c r="ILE31" s="304"/>
      <c r="ILF31" s="304"/>
      <c r="ILG31" s="304"/>
      <c r="ILH31" s="304"/>
      <c r="ILI31" s="304"/>
      <c r="ILJ31" s="304"/>
      <c r="ILK31" s="304"/>
      <c r="ILL31" s="304"/>
      <c r="ILM31" s="304"/>
      <c r="ILN31" s="304"/>
      <c r="ILO31" s="304"/>
      <c r="ILP31" s="304"/>
      <c r="ILQ31" s="304"/>
      <c r="ILR31" s="304"/>
      <c r="ILS31" s="304"/>
      <c r="ILT31" s="304"/>
      <c r="ILU31" s="304"/>
      <c r="ILV31" s="304"/>
      <c r="ILW31" s="304"/>
      <c r="ILX31" s="304"/>
      <c r="ILY31" s="304"/>
      <c r="ILZ31" s="304"/>
      <c r="IMA31" s="304"/>
      <c r="IMB31" s="304"/>
      <c r="IMC31" s="304"/>
      <c r="IMD31" s="304"/>
      <c r="IME31" s="304"/>
      <c r="IMF31" s="304"/>
      <c r="IMG31" s="304"/>
      <c r="IMH31" s="304"/>
      <c r="IMI31" s="304"/>
      <c r="IMJ31" s="304"/>
      <c r="IMK31" s="304"/>
      <c r="IML31" s="304"/>
      <c r="IMM31" s="304"/>
      <c r="IMN31" s="304"/>
      <c r="IMO31" s="304"/>
      <c r="IMP31" s="304"/>
      <c r="IMQ31" s="304"/>
      <c r="IMR31" s="304"/>
      <c r="IMS31" s="304"/>
      <c r="IMT31" s="304"/>
      <c r="IMU31" s="304"/>
      <c r="IMV31" s="304"/>
      <c r="IMW31" s="304"/>
      <c r="IMX31" s="304"/>
      <c r="IMY31" s="304"/>
      <c r="IMZ31" s="304"/>
      <c r="INA31" s="304"/>
      <c r="INB31" s="304"/>
      <c r="INC31" s="304"/>
      <c r="IND31" s="304"/>
      <c r="INE31" s="304"/>
      <c r="INF31" s="304"/>
      <c r="ING31" s="304"/>
      <c r="INH31" s="304"/>
      <c r="INI31" s="304"/>
      <c r="INJ31" s="304"/>
      <c r="INK31" s="304"/>
      <c r="INL31" s="304"/>
      <c r="INM31" s="304"/>
      <c r="INN31" s="304"/>
      <c r="INO31" s="304"/>
      <c r="INP31" s="304"/>
      <c r="INQ31" s="304"/>
      <c r="INR31" s="304"/>
      <c r="INS31" s="304"/>
      <c r="INT31" s="304"/>
      <c r="INU31" s="304"/>
      <c r="INV31" s="304"/>
      <c r="INW31" s="304"/>
      <c r="INX31" s="304"/>
      <c r="INY31" s="304"/>
      <c r="INZ31" s="304"/>
      <c r="IOA31" s="304"/>
      <c r="IOB31" s="304"/>
      <c r="IOC31" s="304"/>
      <c r="IOD31" s="304"/>
      <c r="IOE31" s="304"/>
      <c r="IOF31" s="304"/>
      <c r="IOG31" s="304"/>
      <c r="IOH31" s="304"/>
      <c r="IOI31" s="304"/>
      <c r="IOJ31" s="304"/>
      <c r="IOK31" s="304"/>
      <c r="IOL31" s="304"/>
      <c r="IOM31" s="304"/>
      <c r="ION31" s="304"/>
      <c r="IOO31" s="304"/>
      <c r="IOP31" s="304"/>
      <c r="IOQ31" s="304"/>
      <c r="IOR31" s="304"/>
      <c r="IOS31" s="304"/>
      <c r="IOT31" s="304"/>
      <c r="IOU31" s="304"/>
      <c r="IOV31" s="304"/>
      <c r="IOW31" s="304"/>
      <c r="IOX31" s="304"/>
      <c r="IOY31" s="304"/>
      <c r="IOZ31" s="304"/>
      <c r="IPA31" s="304"/>
      <c r="IPB31" s="304"/>
      <c r="IPC31" s="304"/>
      <c r="IPD31" s="304"/>
      <c r="IPE31" s="304"/>
      <c r="IPF31" s="304"/>
      <c r="IPG31" s="304"/>
      <c r="IPH31" s="304"/>
      <c r="IPI31" s="304"/>
      <c r="IPJ31" s="304"/>
      <c r="IPK31" s="304"/>
      <c r="IPL31" s="304"/>
      <c r="IPM31" s="304"/>
      <c r="IPN31" s="304"/>
      <c r="IPO31" s="304"/>
      <c r="IPP31" s="304"/>
      <c r="IPQ31" s="304"/>
      <c r="IPR31" s="304"/>
      <c r="IPS31" s="304"/>
      <c r="IPT31" s="304"/>
      <c r="IPU31" s="304"/>
      <c r="IPV31" s="304"/>
      <c r="IPW31" s="304"/>
      <c r="IPX31" s="304"/>
      <c r="IPY31" s="304"/>
      <c r="IPZ31" s="304"/>
      <c r="IQA31" s="304"/>
      <c r="IQB31" s="304"/>
      <c r="IQC31" s="304"/>
      <c r="IQD31" s="304"/>
      <c r="IQE31" s="304"/>
      <c r="IQF31" s="304"/>
      <c r="IQG31" s="304"/>
      <c r="IQH31" s="304"/>
      <c r="IQI31" s="304"/>
      <c r="IQJ31" s="304"/>
      <c r="IQK31" s="304"/>
      <c r="IQL31" s="304"/>
      <c r="IQM31" s="304"/>
      <c r="IQN31" s="304"/>
      <c r="IQO31" s="304"/>
      <c r="IQP31" s="304"/>
      <c r="IQQ31" s="304"/>
      <c r="IQR31" s="304"/>
      <c r="IQS31" s="304"/>
      <c r="IQT31" s="304"/>
      <c r="IQU31" s="304"/>
      <c r="IQV31" s="304"/>
      <c r="IQW31" s="304"/>
      <c r="IQX31" s="304"/>
      <c r="IQY31" s="304"/>
      <c r="IQZ31" s="304"/>
      <c r="IRA31" s="304"/>
      <c r="IRB31" s="304"/>
      <c r="IRC31" s="304"/>
      <c r="IRD31" s="304"/>
      <c r="IRE31" s="304"/>
      <c r="IRF31" s="304"/>
      <c r="IRG31" s="304"/>
      <c r="IRH31" s="304"/>
      <c r="IRI31" s="304"/>
      <c r="IRJ31" s="304"/>
      <c r="IRK31" s="304"/>
      <c r="IRL31" s="304"/>
      <c r="IRM31" s="304"/>
      <c r="IRN31" s="304"/>
      <c r="IRO31" s="304"/>
      <c r="IRP31" s="304"/>
      <c r="IRQ31" s="304"/>
      <c r="IRR31" s="304"/>
      <c r="IRS31" s="304"/>
      <c r="IRT31" s="304"/>
      <c r="IRU31" s="304"/>
      <c r="IRV31" s="304"/>
      <c r="IRW31" s="304"/>
      <c r="IRX31" s="304"/>
      <c r="IRY31" s="304"/>
      <c r="IRZ31" s="304"/>
      <c r="ISA31" s="304"/>
      <c r="ISB31" s="304"/>
      <c r="ISC31" s="304"/>
      <c r="ISD31" s="304"/>
      <c r="ISE31" s="304"/>
      <c r="ISF31" s="304"/>
      <c r="ISG31" s="304"/>
      <c r="ISH31" s="304"/>
      <c r="ISI31" s="304"/>
      <c r="ISJ31" s="304"/>
      <c r="ISK31" s="304"/>
      <c r="ISL31" s="304"/>
      <c r="ISM31" s="304"/>
      <c r="ISN31" s="304"/>
      <c r="ISO31" s="304"/>
      <c r="ISP31" s="304"/>
      <c r="ISQ31" s="304"/>
      <c r="ISR31" s="304"/>
      <c r="ISS31" s="304"/>
      <c r="IST31" s="304"/>
      <c r="ISU31" s="304"/>
      <c r="ISV31" s="304"/>
      <c r="ISW31" s="304"/>
      <c r="ISX31" s="304"/>
      <c r="ISY31" s="304"/>
      <c r="ISZ31" s="304"/>
      <c r="ITA31" s="304"/>
      <c r="ITB31" s="304"/>
      <c r="ITC31" s="304"/>
      <c r="ITD31" s="304"/>
      <c r="ITE31" s="304"/>
      <c r="ITF31" s="304"/>
      <c r="ITG31" s="304"/>
      <c r="ITH31" s="304"/>
      <c r="ITI31" s="304"/>
      <c r="ITJ31" s="304"/>
      <c r="ITK31" s="304"/>
      <c r="ITL31" s="304"/>
      <c r="ITM31" s="304"/>
      <c r="ITN31" s="304"/>
      <c r="ITO31" s="304"/>
      <c r="ITP31" s="304"/>
      <c r="ITQ31" s="304"/>
      <c r="ITR31" s="304"/>
      <c r="ITS31" s="304"/>
      <c r="ITT31" s="304"/>
      <c r="ITU31" s="304"/>
      <c r="ITV31" s="304"/>
      <c r="ITW31" s="304"/>
      <c r="ITX31" s="304"/>
      <c r="ITY31" s="304"/>
      <c r="ITZ31" s="304"/>
      <c r="IUA31" s="304"/>
      <c r="IUB31" s="304"/>
      <c r="IUC31" s="304"/>
      <c r="IUD31" s="304"/>
      <c r="IUE31" s="304"/>
      <c r="IUF31" s="304"/>
      <c r="IUG31" s="304"/>
      <c r="IUH31" s="304"/>
      <c r="IUI31" s="304"/>
      <c r="IUJ31" s="304"/>
      <c r="IUK31" s="304"/>
      <c r="IUL31" s="304"/>
      <c r="IUM31" s="304"/>
      <c r="IUN31" s="304"/>
      <c r="IUO31" s="304"/>
      <c r="IUP31" s="304"/>
      <c r="IUQ31" s="304"/>
      <c r="IUR31" s="304"/>
      <c r="IUS31" s="304"/>
      <c r="IUT31" s="304"/>
      <c r="IUU31" s="304"/>
      <c r="IUV31" s="304"/>
      <c r="IUW31" s="304"/>
      <c r="IUX31" s="304"/>
      <c r="IUY31" s="304"/>
      <c r="IUZ31" s="304"/>
      <c r="IVA31" s="304"/>
      <c r="IVB31" s="304"/>
      <c r="IVC31" s="304"/>
      <c r="IVD31" s="304"/>
      <c r="IVE31" s="304"/>
      <c r="IVF31" s="304"/>
      <c r="IVG31" s="304"/>
      <c r="IVH31" s="304"/>
      <c r="IVI31" s="304"/>
      <c r="IVJ31" s="304"/>
      <c r="IVK31" s="304"/>
      <c r="IVL31" s="304"/>
      <c r="IVM31" s="304"/>
      <c r="IVN31" s="304"/>
      <c r="IVO31" s="304"/>
      <c r="IVP31" s="304"/>
      <c r="IVQ31" s="304"/>
      <c r="IVR31" s="304"/>
      <c r="IVS31" s="304"/>
      <c r="IVT31" s="304"/>
      <c r="IVU31" s="304"/>
      <c r="IVV31" s="304"/>
      <c r="IVW31" s="304"/>
      <c r="IVX31" s="304"/>
      <c r="IVY31" s="304"/>
      <c r="IVZ31" s="304"/>
      <c r="IWA31" s="304"/>
      <c r="IWB31" s="304"/>
      <c r="IWC31" s="304"/>
      <c r="IWD31" s="304"/>
      <c r="IWE31" s="304"/>
      <c r="IWF31" s="304"/>
      <c r="IWG31" s="304"/>
      <c r="IWH31" s="304"/>
      <c r="IWI31" s="304"/>
      <c r="IWJ31" s="304"/>
      <c r="IWK31" s="304"/>
      <c r="IWL31" s="304"/>
      <c r="IWM31" s="304"/>
      <c r="IWN31" s="304"/>
      <c r="IWO31" s="304"/>
      <c r="IWP31" s="304"/>
      <c r="IWQ31" s="304"/>
      <c r="IWR31" s="304"/>
      <c r="IWS31" s="304"/>
      <c r="IWT31" s="304"/>
      <c r="IWU31" s="304"/>
      <c r="IWV31" s="304"/>
      <c r="IWW31" s="304"/>
      <c r="IWX31" s="304"/>
      <c r="IWY31" s="304"/>
      <c r="IWZ31" s="304"/>
      <c r="IXA31" s="304"/>
      <c r="IXB31" s="304"/>
      <c r="IXC31" s="304"/>
      <c r="IXD31" s="304"/>
      <c r="IXE31" s="304"/>
      <c r="IXF31" s="304"/>
      <c r="IXG31" s="304"/>
      <c r="IXH31" s="304"/>
      <c r="IXI31" s="304"/>
      <c r="IXJ31" s="304"/>
      <c r="IXK31" s="304"/>
      <c r="IXL31" s="304"/>
      <c r="IXM31" s="304"/>
      <c r="IXN31" s="304"/>
      <c r="IXO31" s="304"/>
      <c r="IXP31" s="304"/>
      <c r="IXQ31" s="304"/>
      <c r="IXR31" s="304"/>
      <c r="IXS31" s="304"/>
      <c r="IXT31" s="304"/>
      <c r="IXU31" s="304"/>
      <c r="IXV31" s="304"/>
      <c r="IXW31" s="304"/>
      <c r="IXX31" s="304"/>
      <c r="IXY31" s="304"/>
      <c r="IXZ31" s="304"/>
      <c r="IYA31" s="304"/>
      <c r="IYB31" s="304"/>
      <c r="IYC31" s="304"/>
      <c r="IYD31" s="304"/>
      <c r="IYE31" s="304"/>
      <c r="IYF31" s="304"/>
      <c r="IYG31" s="304"/>
      <c r="IYH31" s="304"/>
      <c r="IYI31" s="304"/>
      <c r="IYJ31" s="304"/>
      <c r="IYK31" s="304"/>
      <c r="IYL31" s="304"/>
      <c r="IYM31" s="304"/>
      <c r="IYN31" s="304"/>
      <c r="IYO31" s="304"/>
      <c r="IYP31" s="304"/>
      <c r="IYQ31" s="304"/>
      <c r="IYR31" s="304"/>
      <c r="IYS31" s="304"/>
      <c r="IYT31" s="304"/>
      <c r="IYU31" s="304"/>
      <c r="IYV31" s="304"/>
      <c r="IYW31" s="304"/>
      <c r="IYX31" s="304"/>
      <c r="IYY31" s="304"/>
      <c r="IYZ31" s="304"/>
      <c r="IZA31" s="304"/>
      <c r="IZB31" s="304"/>
      <c r="IZC31" s="304"/>
      <c r="IZD31" s="304"/>
      <c r="IZE31" s="304"/>
      <c r="IZF31" s="304"/>
      <c r="IZG31" s="304"/>
      <c r="IZH31" s="304"/>
      <c r="IZI31" s="304"/>
      <c r="IZJ31" s="304"/>
      <c r="IZK31" s="304"/>
      <c r="IZL31" s="304"/>
      <c r="IZM31" s="304"/>
      <c r="IZN31" s="304"/>
      <c r="IZO31" s="304"/>
      <c r="IZP31" s="304"/>
      <c r="IZQ31" s="304"/>
      <c r="IZR31" s="304"/>
      <c r="IZS31" s="304"/>
      <c r="IZT31" s="304"/>
      <c r="IZU31" s="304"/>
      <c r="IZV31" s="304"/>
      <c r="IZW31" s="304"/>
      <c r="IZX31" s="304"/>
      <c r="IZY31" s="304"/>
      <c r="IZZ31" s="304"/>
      <c r="JAA31" s="304"/>
      <c r="JAB31" s="304"/>
      <c r="JAC31" s="304"/>
      <c r="JAD31" s="304"/>
      <c r="JAE31" s="304"/>
      <c r="JAF31" s="304"/>
      <c r="JAG31" s="304"/>
      <c r="JAH31" s="304"/>
      <c r="JAI31" s="304"/>
      <c r="JAJ31" s="304"/>
      <c r="JAK31" s="304"/>
      <c r="JAL31" s="304"/>
      <c r="JAM31" s="304"/>
      <c r="JAN31" s="304"/>
      <c r="JAO31" s="304"/>
      <c r="JAP31" s="304"/>
      <c r="JAQ31" s="304"/>
      <c r="JAR31" s="304"/>
      <c r="JAS31" s="304"/>
      <c r="JAT31" s="304"/>
      <c r="JAU31" s="304"/>
      <c r="JAV31" s="304"/>
      <c r="JAW31" s="304"/>
      <c r="JAX31" s="304"/>
      <c r="JAY31" s="304"/>
      <c r="JAZ31" s="304"/>
      <c r="JBA31" s="304"/>
      <c r="JBB31" s="304"/>
      <c r="JBC31" s="304"/>
      <c r="JBD31" s="304"/>
      <c r="JBE31" s="304"/>
      <c r="JBF31" s="304"/>
      <c r="JBG31" s="304"/>
      <c r="JBH31" s="304"/>
      <c r="JBI31" s="304"/>
      <c r="JBJ31" s="304"/>
      <c r="JBK31" s="304"/>
      <c r="JBL31" s="304"/>
      <c r="JBM31" s="304"/>
      <c r="JBN31" s="304"/>
      <c r="JBO31" s="304"/>
      <c r="JBP31" s="304"/>
      <c r="JBQ31" s="304"/>
      <c r="JBR31" s="304"/>
      <c r="JBS31" s="304"/>
      <c r="JBT31" s="304"/>
      <c r="JBU31" s="304"/>
      <c r="JBV31" s="304"/>
      <c r="JBW31" s="304"/>
      <c r="JBX31" s="304"/>
      <c r="JBY31" s="304"/>
      <c r="JBZ31" s="304"/>
      <c r="JCA31" s="304"/>
      <c r="JCB31" s="304"/>
      <c r="JCC31" s="304"/>
      <c r="JCD31" s="304"/>
      <c r="JCE31" s="304"/>
      <c r="JCF31" s="304"/>
      <c r="JCG31" s="304"/>
      <c r="JCH31" s="304"/>
      <c r="JCI31" s="304"/>
      <c r="JCJ31" s="304"/>
      <c r="JCK31" s="304"/>
      <c r="JCL31" s="304"/>
      <c r="JCM31" s="304"/>
      <c r="JCN31" s="304"/>
      <c r="JCO31" s="304"/>
      <c r="JCP31" s="304"/>
      <c r="JCQ31" s="304"/>
      <c r="JCR31" s="304"/>
      <c r="JCS31" s="304"/>
      <c r="JCT31" s="304"/>
      <c r="JCU31" s="304"/>
      <c r="JCV31" s="304"/>
      <c r="JCW31" s="304"/>
      <c r="JCX31" s="304"/>
      <c r="JCY31" s="304"/>
      <c r="JCZ31" s="304"/>
      <c r="JDA31" s="304"/>
      <c r="JDB31" s="304"/>
      <c r="JDC31" s="304"/>
      <c r="JDD31" s="304"/>
      <c r="JDE31" s="304"/>
      <c r="JDF31" s="304"/>
      <c r="JDG31" s="304"/>
      <c r="JDH31" s="304"/>
      <c r="JDI31" s="304"/>
      <c r="JDJ31" s="304"/>
      <c r="JDK31" s="304"/>
      <c r="JDL31" s="304"/>
      <c r="JDM31" s="304"/>
      <c r="JDN31" s="304"/>
      <c r="JDO31" s="304"/>
      <c r="JDP31" s="304"/>
      <c r="JDQ31" s="304"/>
      <c r="JDR31" s="304"/>
      <c r="JDS31" s="304"/>
      <c r="JDT31" s="304"/>
      <c r="JDU31" s="304"/>
      <c r="JDV31" s="304"/>
      <c r="JDW31" s="304"/>
      <c r="JDX31" s="304"/>
      <c r="JDY31" s="304"/>
      <c r="JDZ31" s="304"/>
      <c r="JEA31" s="304"/>
      <c r="JEB31" s="304"/>
      <c r="JEC31" s="304"/>
      <c r="JED31" s="304"/>
      <c r="JEE31" s="304"/>
      <c r="JEF31" s="304"/>
      <c r="JEG31" s="304"/>
      <c r="JEH31" s="304"/>
      <c r="JEI31" s="304"/>
      <c r="JEJ31" s="304"/>
      <c r="JEK31" s="304"/>
      <c r="JEL31" s="304"/>
      <c r="JEM31" s="304"/>
      <c r="JEN31" s="304"/>
      <c r="JEO31" s="304"/>
      <c r="JEP31" s="304"/>
      <c r="JEQ31" s="304"/>
      <c r="JER31" s="304"/>
      <c r="JES31" s="304"/>
      <c r="JET31" s="304"/>
      <c r="JEU31" s="304"/>
      <c r="JEV31" s="304"/>
      <c r="JEW31" s="304"/>
      <c r="JEX31" s="304"/>
      <c r="JEY31" s="304"/>
      <c r="JEZ31" s="304"/>
      <c r="JFA31" s="304"/>
      <c r="JFB31" s="304"/>
      <c r="JFC31" s="304"/>
      <c r="JFD31" s="304"/>
      <c r="JFE31" s="304"/>
      <c r="JFF31" s="304"/>
      <c r="JFG31" s="304"/>
      <c r="JFH31" s="304"/>
      <c r="JFI31" s="304"/>
      <c r="JFJ31" s="304"/>
      <c r="JFK31" s="304"/>
      <c r="JFL31" s="304"/>
      <c r="JFM31" s="304"/>
      <c r="JFN31" s="304"/>
      <c r="JFO31" s="304"/>
      <c r="JFP31" s="304"/>
      <c r="JFQ31" s="304"/>
      <c r="JFR31" s="304"/>
      <c r="JFS31" s="304"/>
      <c r="JFT31" s="304"/>
      <c r="JFU31" s="304"/>
      <c r="JFV31" s="304"/>
      <c r="JFW31" s="304"/>
      <c r="JFX31" s="304"/>
      <c r="JFY31" s="304"/>
      <c r="JFZ31" s="304"/>
      <c r="JGA31" s="304"/>
      <c r="JGB31" s="304"/>
      <c r="JGC31" s="304"/>
      <c r="JGD31" s="304"/>
      <c r="JGE31" s="304"/>
      <c r="JGF31" s="304"/>
      <c r="JGG31" s="304"/>
      <c r="JGH31" s="304"/>
      <c r="JGI31" s="304"/>
      <c r="JGJ31" s="304"/>
      <c r="JGK31" s="304"/>
      <c r="JGL31" s="304"/>
      <c r="JGM31" s="304"/>
      <c r="JGN31" s="304"/>
      <c r="JGO31" s="304"/>
      <c r="JGP31" s="304"/>
      <c r="JGQ31" s="304"/>
      <c r="JGR31" s="304"/>
      <c r="JGS31" s="304"/>
      <c r="JGT31" s="304"/>
      <c r="JGU31" s="304"/>
      <c r="JGV31" s="304"/>
      <c r="JGW31" s="304"/>
      <c r="JGX31" s="304"/>
      <c r="JGY31" s="304"/>
      <c r="JGZ31" s="304"/>
      <c r="JHA31" s="304"/>
      <c r="JHB31" s="304"/>
      <c r="JHC31" s="304"/>
      <c r="JHD31" s="304"/>
      <c r="JHE31" s="304"/>
      <c r="JHF31" s="304"/>
      <c r="JHG31" s="304"/>
      <c r="JHH31" s="304"/>
      <c r="JHI31" s="304"/>
      <c r="JHJ31" s="304"/>
      <c r="JHK31" s="304"/>
      <c r="JHL31" s="304"/>
      <c r="JHM31" s="304"/>
      <c r="JHN31" s="304"/>
      <c r="JHO31" s="304"/>
      <c r="JHP31" s="304"/>
      <c r="JHQ31" s="304"/>
      <c r="JHR31" s="304"/>
      <c r="JHS31" s="304"/>
      <c r="JHT31" s="304"/>
      <c r="JHU31" s="304"/>
      <c r="JHV31" s="304"/>
      <c r="JHW31" s="304"/>
      <c r="JHX31" s="304"/>
      <c r="JHY31" s="304"/>
      <c r="JHZ31" s="304"/>
      <c r="JIA31" s="304"/>
      <c r="JIB31" s="304"/>
      <c r="JIC31" s="304"/>
      <c r="JID31" s="304"/>
      <c r="JIE31" s="304"/>
      <c r="JIF31" s="304"/>
      <c r="JIG31" s="304"/>
      <c r="JIH31" s="304"/>
      <c r="JII31" s="304"/>
      <c r="JIJ31" s="304"/>
      <c r="JIK31" s="304"/>
      <c r="JIL31" s="304"/>
      <c r="JIM31" s="304"/>
      <c r="JIN31" s="304"/>
      <c r="JIO31" s="304"/>
      <c r="JIP31" s="304"/>
      <c r="JIQ31" s="304"/>
      <c r="JIR31" s="304"/>
      <c r="JIS31" s="304"/>
      <c r="JIT31" s="304"/>
      <c r="JIU31" s="304"/>
      <c r="JIV31" s="304"/>
      <c r="JIW31" s="304"/>
      <c r="JIX31" s="304"/>
      <c r="JIY31" s="304"/>
      <c r="JIZ31" s="304"/>
      <c r="JJA31" s="304"/>
      <c r="JJB31" s="304"/>
      <c r="JJC31" s="304"/>
      <c r="JJD31" s="304"/>
      <c r="JJE31" s="304"/>
      <c r="JJF31" s="304"/>
      <c r="JJG31" s="304"/>
      <c r="JJH31" s="304"/>
      <c r="JJI31" s="304"/>
      <c r="JJJ31" s="304"/>
      <c r="JJK31" s="304"/>
      <c r="JJL31" s="304"/>
      <c r="JJM31" s="304"/>
      <c r="JJN31" s="304"/>
      <c r="JJO31" s="304"/>
      <c r="JJP31" s="304"/>
      <c r="JJQ31" s="304"/>
      <c r="JJR31" s="304"/>
      <c r="JJS31" s="304"/>
      <c r="JJT31" s="304"/>
      <c r="JJU31" s="304"/>
      <c r="JJV31" s="304"/>
      <c r="JJW31" s="304"/>
      <c r="JJX31" s="304"/>
      <c r="JJY31" s="304"/>
      <c r="JJZ31" s="304"/>
      <c r="JKA31" s="304"/>
      <c r="JKB31" s="304"/>
      <c r="JKC31" s="304"/>
      <c r="JKD31" s="304"/>
      <c r="JKE31" s="304"/>
      <c r="JKF31" s="304"/>
      <c r="JKG31" s="304"/>
      <c r="JKH31" s="304"/>
      <c r="JKI31" s="304"/>
      <c r="JKJ31" s="304"/>
      <c r="JKK31" s="304"/>
      <c r="JKL31" s="304"/>
      <c r="JKM31" s="304"/>
      <c r="JKN31" s="304"/>
      <c r="JKO31" s="304"/>
      <c r="JKP31" s="304"/>
      <c r="JKQ31" s="304"/>
      <c r="JKR31" s="304"/>
      <c r="JKS31" s="304"/>
      <c r="JKT31" s="304"/>
      <c r="JKU31" s="304"/>
      <c r="JKV31" s="304"/>
      <c r="JKW31" s="304"/>
      <c r="JKX31" s="304"/>
      <c r="JKY31" s="304"/>
      <c r="JKZ31" s="304"/>
      <c r="JLA31" s="304"/>
      <c r="JLB31" s="304"/>
      <c r="JLC31" s="304"/>
      <c r="JLD31" s="304"/>
      <c r="JLE31" s="304"/>
      <c r="JLF31" s="304"/>
      <c r="JLG31" s="304"/>
      <c r="JLH31" s="304"/>
      <c r="JLI31" s="304"/>
      <c r="JLJ31" s="304"/>
      <c r="JLK31" s="304"/>
      <c r="JLL31" s="304"/>
      <c r="JLM31" s="304"/>
      <c r="JLN31" s="304"/>
      <c r="JLO31" s="304"/>
      <c r="JLP31" s="304"/>
      <c r="JLQ31" s="304"/>
      <c r="JLR31" s="304"/>
      <c r="JLS31" s="304"/>
      <c r="JLT31" s="304"/>
      <c r="JLU31" s="304"/>
      <c r="JLV31" s="304"/>
      <c r="JLW31" s="304"/>
      <c r="JLX31" s="304"/>
      <c r="JLY31" s="304"/>
      <c r="JLZ31" s="304"/>
      <c r="JMA31" s="304"/>
      <c r="JMB31" s="304"/>
      <c r="JMC31" s="304"/>
      <c r="JMD31" s="304"/>
      <c r="JME31" s="304"/>
      <c r="JMF31" s="304"/>
      <c r="JMG31" s="304"/>
      <c r="JMH31" s="304"/>
      <c r="JMI31" s="304"/>
      <c r="JMJ31" s="304"/>
      <c r="JMK31" s="304"/>
      <c r="JML31" s="304"/>
      <c r="JMM31" s="304"/>
      <c r="JMN31" s="304"/>
      <c r="JMO31" s="304"/>
      <c r="JMP31" s="304"/>
      <c r="JMQ31" s="304"/>
      <c r="JMR31" s="304"/>
      <c r="JMS31" s="304"/>
      <c r="JMT31" s="304"/>
      <c r="JMU31" s="304"/>
      <c r="JMV31" s="304"/>
      <c r="JMW31" s="304"/>
      <c r="JMX31" s="304"/>
      <c r="JMY31" s="304"/>
      <c r="JMZ31" s="304"/>
      <c r="JNA31" s="304"/>
      <c r="JNB31" s="304"/>
      <c r="JNC31" s="304"/>
      <c r="JND31" s="304"/>
      <c r="JNE31" s="304"/>
      <c r="JNF31" s="304"/>
      <c r="JNG31" s="304"/>
      <c r="JNH31" s="304"/>
      <c r="JNI31" s="304"/>
      <c r="JNJ31" s="304"/>
      <c r="JNK31" s="304"/>
      <c r="JNL31" s="304"/>
      <c r="JNM31" s="304"/>
      <c r="JNN31" s="304"/>
      <c r="JNO31" s="304"/>
      <c r="JNP31" s="304"/>
      <c r="JNQ31" s="304"/>
      <c r="JNR31" s="304"/>
      <c r="JNS31" s="304"/>
      <c r="JNT31" s="304"/>
      <c r="JNU31" s="304"/>
      <c r="JNV31" s="304"/>
      <c r="JNW31" s="304"/>
      <c r="JNX31" s="304"/>
      <c r="JNY31" s="304"/>
      <c r="JNZ31" s="304"/>
      <c r="JOA31" s="304"/>
      <c r="JOB31" s="304"/>
      <c r="JOC31" s="304"/>
      <c r="JOD31" s="304"/>
      <c r="JOE31" s="304"/>
      <c r="JOF31" s="304"/>
      <c r="JOG31" s="304"/>
      <c r="JOH31" s="304"/>
      <c r="JOI31" s="304"/>
      <c r="JOJ31" s="304"/>
      <c r="JOK31" s="304"/>
      <c r="JOL31" s="304"/>
      <c r="JOM31" s="304"/>
      <c r="JON31" s="304"/>
      <c r="JOO31" s="304"/>
      <c r="JOP31" s="304"/>
      <c r="JOQ31" s="304"/>
      <c r="JOR31" s="304"/>
      <c r="JOS31" s="304"/>
      <c r="JOT31" s="304"/>
      <c r="JOU31" s="304"/>
      <c r="JOV31" s="304"/>
      <c r="JOW31" s="304"/>
      <c r="JOX31" s="304"/>
      <c r="JOY31" s="304"/>
      <c r="JOZ31" s="304"/>
      <c r="JPA31" s="304"/>
      <c r="JPB31" s="304"/>
      <c r="JPC31" s="304"/>
      <c r="JPD31" s="304"/>
      <c r="JPE31" s="304"/>
      <c r="JPF31" s="304"/>
      <c r="JPG31" s="304"/>
      <c r="JPH31" s="304"/>
      <c r="JPI31" s="304"/>
      <c r="JPJ31" s="304"/>
      <c r="JPK31" s="304"/>
      <c r="JPL31" s="304"/>
      <c r="JPM31" s="304"/>
      <c r="JPN31" s="304"/>
      <c r="JPO31" s="304"/>
      <c r="JPP31" s="304"/>
      <c r="JPQ31" s="304"/>
      <c r="JPR31" s="304"/>
      <c r="JPS31" s="304"/>
      <c r="JPT31" s="304"/>
      <c r="JPU31" s="304"/>
      <c r="JPV31" s="304"/>
      <c r="JPW31" s="304"/>
      <c r="JPX31" s="304"/>
      <c r="JPY31" s="304"/>
      <c r="JPZ31" s="304"/>
      <c r="JQA31" s="304"/>
      <c r="JQB31" s="304"/>
      <c r="JQC31" s="304"/>
      <c r="JQD31" s="304"/>
      <c r="JQE31" s="304"/>
      <c r="JQF31" s="304"/>
      <c r="JQG31" s="304"/>
      <c r="JQH31" s="304"/>
      <c r="JQI31" s="304"/>
      <c r="JQJ31" s="304"/>
      <c r="JQK31" s="304"/>
      <c r="JQL31" s="304"/>
      <c r="JQM31" s="304"/>
      <c r="JQN31" s="304"/>
      <c r="JQO31" s="304"/>
      <c r="JQP31" s="304"/>
      <c r="JQQ31" s="304"/>
      <c r="JQR31" s="304"/>
      <c r="JQS31" s="304"/>
      <c r="JQT31" s="304"/>
      <c r="JQU31" s="304"/>
      <c r="JQV31" s="304"/>
      <c r="JQW31" s="304"/>
      <c r="JQX31" s="304"/>
      <c r="JQY31" s="304"/>
      <c r="JQZ31" s="304"/>
      <c r="JRA31" s="304"/>
      <c r="JRB31" s="304"/>
      <c r="JRC31" s="304"/>
      <c r="JRD31" s="304"/>
      <c r="JRE31" s="304"/>
      <c r="JRF31" s="304"/>
      <c r="JRG31" s="304"/>
      <c r="JRH31" s="304"/>
      <c r="JRI31" s="304"/>
      <c r="JRJ31" s="304"/>
      <c r="JRK31" s="304"/>
      <c r="JRL31" s="304"/>
      <c r="JRM31" s="304"/>
      <c r="JRN31" s="304"/>
      <c r="JRO31" s="304"/>
      <c r="JRP31" s="304"/>
      <c r="JRQ31" s="304"/>
      <c r="JRR31" s="304"/>
      <c r="JRS31" s="304"/>
      <c r="JRT31" s="304"/>
      <c r="JRU31" s="304"/>
      <c r="JRV31" s="304"/>
      <c r="JRW31" s="304"/>
      <c r="JRX31" s="304"/>
      <c r="JRY31" s="304"/>
      <c r="JRZ31" s="304"/>
      <c r="JSA31" s="304"/>
      <c r="JSB31" s="304"/>
      <c r="JSC31" s="304"/>
      <c r="JSD31" s="304"/>
      <c r="JSE31" s="304"/>
      <c r="JSF31" s="304"/>
      <c r="JSG31" s="304"/>
      <c r="JSH31" s="304"/>
      <c r="JSI31" s="304"/>
      <c r="JSJ31" s="304"/>
      <c r="JSK31" s="304"/>
      <c r="JSL31" s="304"/>
      <c r="JSM31" s="304"/>
      <c r="JSN31" s="304"/>
      <c r="JSO31" s="304"/>
      <c r="JSP31" s="304"/>
      <c r="JSQ31" s="304"/>
      <c r="JSR31" s="304"/>
      <c r="JSS31" s="304"/>
      <c r="JST31" s="304"/>
      <c r="JSU31" s="304"/>
      <c r="JSV31" s="304"/>
      <c r="JSW31" s="304"/>
      <c r="JSX31" s="304"/>
      <c r="JSY31" s="304"/>
      <c r="JSZ31" s="304"/>
      <c r="JTA31" s="304"/>
      <c r="JTB31" s="304"/>
      <c r="JTC31" s="304"/>
      <c r="JTD31" s="304"/>
      <c r="JTE31" s="304"/>
      <c r="JTF31" s="304"/>
      <c r="JTG31" s="304"/>
      <c r="JTH31" s="304"/>
      <c r="JTI31" s="304"/>
      <c r="JTJ31" s="304"/>
      <c r="JTK31" s="304"/>
      <c r="JTL31" s="304"/>
      <c r="JTM31" s="304"/>
      <c r="JTN31" s="304"/>
      <c r="JTO31" s="304"/>
      <c r="JTP31" s="304"/>
      <c r="JTQ31" s="304"/>
      <c r="JTR31" s="304"/>
      <c r="JTS31" s="304"/>
      <c r="JTT31" s="304"/>
      <c r="JTU31" s="304"/>
      <c r="JTV31" s="304"/>
      <c r="JTW31" s="304"/>
      <c r="JTX31" s="304"/>
      <c r="JTY31" s="304"/>
      <c r="JTZ31" s="304"/>
      <c r="JUA31" s="304"/>
      <c r="JUB31" s="304"/>
      <c r="JUC31" s="304"/>
      <c r="JUD31" s="304"/>
      <c r="JUE31" s="304"/>
      <c r="JUF31" s="304"/>
      <c r="JUG31" s="304"/>
      <c r="JUH31" s="304"/>
      <c r="JUI31" s="304"/>
      <c r="JUJ31" s="304"/>
      <c r="JUK31" s="304"/>
      <c r="JUL31" s="304"/>
      <c r="JUM31" s="304"/>
      <c r="JUN31" s="304"/>
      <c r="JUO31" s="304"/>
      <c r="JUP31" s="304"/>
      <c r="JUQ31" s="304"/>
      <c r="JUR31" s="304"/>
      <c r="JUS31" s="304"/>
      <c r="JUT31" s="304"/>
      <c r="JUU31" s="304"/>
      <c r="JUV31" s="304"/>
      <c r="JUW31" s="304"/>
      <c r="JUX31" s="304"/>
      <c r="JUY31" s="304"/>
      <c r="JUZ31" s="304"/>
      <c r="JVA31" s="304"/>
      <c r="JVB31" s="304"/>
      <c r="JVC31" s="304"/>
      <c r="JVD31" s="304"/>
      <c r="JVE31" s="304"/>
      <c r="JVF31" s="304"/>
      <c r="JVG31" s="304"/>
      <c r="JVH31" s="304"/>
      <c r="JVI31" s="304"/>
      <c r="JVJ31" s="304"/>
      <c r="JVK31" s="304"/>
      <c r="JVL31" s="304"/>
      <c r="JVM31" s="304"/>
      <c r="JVN31" s="304"/>
      <c r="JVO31" s="304"/>
      <c r="JVP31" s="304"/>
      <c r="JVQ31" s="304"/>
      <c r="JVR31" s="304"/>
      <c r="JVS31" s="304"/>
      <c r="JVT31" s="304"/>
      <c r="JVU31" s="304"/>
      <c r="JVV31" s="304"/>
      <c r="JVW31" s="304"/>
      <c r="JVX31" s="304"/>
      <c r="JVY31" s="304"/>
      <c r="JVZ31" s="304"/>
      <c r="JWA31" s="304"/>
      <c r="JWB31" s="304"/>
      <c r="JWC31" s="304"/>
      <c r="JWD31" s="304"/>
      <c r="JWE31" s="304"/>
      <c r="JWF31" s="304"/>
      <c r="JWG31" s="304"/>
      <c r="JWH31" s="304"/>
      <c r="JWI31" s="304"/>
      <c r="JWJ31" s="304"/>
      <c r="JWK31" s="304"/>
      <c r="JWL31" s="304"/>
      <c r="JWM31" s="304"/>
      <c r="JWN31" s="304"/>
      <c r="JWO31" s="304"/>
      <c r="JWP31" s="304"/>
      <c r="JWQ31" s="304"/>
      <c r="JWR31" s="304"/>
      <c r="JWS31" s="304"/>
      <c r="JWT31" s="304"/>
      <c r="JWU31" s="304"/>
      <c r="JWV31" s="304"/>
      <c r="JWW31" s="304"/>
      <c r="JWX31" s="304"/>
      <c r="JWY31" s="304"/>
      <c r="JWZ31" s="304"/>
      <c r="JXA31" s="304"/>
      <c r="JXB31" s="304"/>
      <c r="JXC31" s="304"/>
      <c r="JXD31" s="304"/>
      <c r="JXE31" s="304"/>
      <c r="JXF31" s="304"/>
      <c r="JXG31" s="304"/>
      <c r="JXH31" s="304"/>
      <c r="JXI31" s="304"/>
      <c r="JXJ31" s="304"/>
      <c r="JXK31" s="304"/>
      <c r="JXL31" s="304"/>
      <c r="JXM31" s="304"/>
      <c r="JXN31" s="304"/>
      <c r="JXO31" s="304"/>
      <c r="JXP31" s="304"/>
      <c r="JXQ31" s="304"/>
      <c r="JXR31" s="304"/>
      <c r="JXS31" s="304"/>
      <c r="JXT31" s="304"/>
      <c r="JXU31" s="304"/>
      <c r="JXV31" s="304"/>
      <c r="JXW31" s="304"/>
      <c r="JXX31" s="304"/>
      <c r="JXY31" s="304"/>
      <c r="JXZ31" s="304"/>
      <c r="JYA31" s="304"/>
      <c r="JYB31" s="304"/>
      <c r="JYC31" s="304"/>
      <c r="JYD31" s="304"/>
      <c r="JYE31" s="304"/>
      <c r="JYF31" s="304"/>
      <c r="JYG31" s="304"/>
      <c r="JYH31" s="304"/>
      <c r="JYI31" s="304"/>
      <c r="JYJ31" s="304"/>
      <c r="JYK31" s="304"/>
      <c r="JYL31" s="304"/>
      <c r="JYM31" s="304"/>
      <c r="JYN31" s="304"/>
      <c r="JYO31" s="304"/>
      <c r="JYP31" s="304"/>
      <c r="JYQ31" s="304"/>
      <c r="JYR31" s="304"/>
      <c r="JYS31" s="304"/>
      <c r="JYT31" s="304"/>
      <c r="JYU31" s="304"/>
      <c r="JYV31" s="304"/>
      <c r="JYW31" s="304"/>
      <c r="JYX31" s="304"/>
      <c r="JYY31" s="304"/>
      <c r="JYZ31" s="304"/>
      <c r="JZA31" s="304"/>
      <c r="JZB31" s="304"/>
      <c r="JZC31" s="304"/>
      <c r="JZD31" s="304"/>
      <c r="JZE31" s="304"/>
      <c r="JZF31" s="304"/>
      <c r="JZG31" s="304"/>
      <c r="JZH31" s="304"/>
      <c r="JZI31" s="304"/>
      <c r="JZJ31" s="304"/>
      <c r="JZK31" s="304"/>
      <c r="JZL31" s="304"/>
      <c r="JZM31" s="304"/>
      <c r="JZN31" s="304"/>
      <c r="JZO31" s="304"/>
      <c r="JZP31" s="304"/>
      <c r="JZQ31" s="304"/>
      <c r="JZR31" s="304"/>
      <c r="JZS31" s="304"/>
      <c r="JZT31" s="304"/>
      <c r="JZU31" s="304"/>
      <c r="JZV31" s="304"/>
      <c r="JZW31" s="304"/>
      <c r="JZX31" s="304"/>
      <c r="JZY31" s="304"/>
      <c r="JZZ31" s="304"/>
      <c r="KAA31" s="304"/>
      <c r="KAB31" s="304"/>
      <c r="KAC31" s="304"/>
      <c r="KAD31" s="304"/>
      <c r="KAE31" s="304"/>
      <c r="KAF31" s="304"/>
      <c r="KAG31" s="304"/>
      <c r="KAH31" s="304"/>
      <c r="KAI31" s="304"/>
      <c r="KAJ31" s="304"/>
      <c r="KAK31" s="304"/>
      <c r="KAL31" s="304"/>
      <c r="KAM31" s="304"/>
      <c r="KAN31" s="304"/>
      <c r="KAO31" s="304"/>
      <c r="KAP31" s="304"/>
      <c r="KAQ31" s="304"/>
      <c r="KAR31" s="304"/>
      <c r="KAS31" s="304"/>
      <c r="KAT31" s="304"/>
      <c r="KAU31" s="304"/>
      <c r="KAV31" s="304"/>
      <c r="KAW31" s="304"/>
      <c r="KAX31" s="304"/>
      <c r="KAY31" s="304"/>
      <c r="KAZ31" s="304"/>
      <c r="KBA31" s="304"/>
      <c r="KBB31" s="304"/>
      <c r="KBC31" s="304"/>
      <c r="KBD31" s="304"/>
      <c r="KBE31" s="304"/>
      <c r="KBF31" s="304"/>
      <c r="KBG31" s="304"/>
      <c r="KBH31" s="304"/>
      <c r="KBI31" s="304"/>
      <c r="KBJ31" s="304"/>
      <c r="KBK31" s="304"/>
      <c r="KBL31" s="304"/>
      <c r="KBM31" s="304"/>
      <c r="KBN31" s="304"/>
      <c r="KBO31" s="304"/>
      <c r="KBP31" s="304"/>
      <c r="KBQ31" s="304"/>
      <c r="KBR31" s="304"/>
      <c r="KBS31" s="304"/>
      <c r="KBT31" s="304"/>
      <c r="KBU31" s="304"/>
      <c r="KBV31" s="304"/>
      <c r="KBW31" s="304"/>
      <c r="KBX31" s="304"/>
      <c r="KBY31" s="304"/>
      <c r="KBZ31" s="304"/>
      <c r="KCA31" s="304"/>
      <c r="KCB31" s="304"/>
      <c r="KCC31" s="304"/>
      <c r="KCD31" s="304"/>
      <c r="KCE31" s="304"/>
      <c r="KCF31" s="304"/>
      <c r="KCG31" s="304"/>
      <c r="KCH31" s="304"/>
      <c r="KCI31" s="304"/>
      <c r="KCJ31" s="304"/>
      <c r="KCK31" s="304"/>
      <c r="KCL31" s="304"/>
      <c r="KCM31" s="304"/>
      <c r="KCN31" s="304"/>
      <c r="KCO31" s="304"/>
      <c r="KCP31" s="304"/>
      <c r="KCQ31" s="304"/>
      <c r="KCR31" s="304"/>
      <c r="KCS31" s="304"/>
      <c r="KCT31" s="304"/>
      <c r="KCU31" s="304"/>
      <c r="KCV31" s="304"/>
      <c r="KCW31" s="304"/>
      <c r="KCX31" s="304"/>
      <c r="KCY31" s="304"/>
      <c r="KCZ31" s="304"/>
      <c r="KDA31" s="304"/>
      <c r="KDB31" s="304"/>
      <c r="KDC31" s="304"/>
      <c r="KDD31" s="304"/>
      <c r="KDE31" s="304"/>
      <c r="KDF31" s="304"/>
      <c r="KDG31" s="304"/>
      <c r="KDH31" s="304"/>
      <c r="KDI31" s="304"/>
      <c r="KDJ31" s="304"/>
      <c r="KDK31" s="304"/>
      <c r="KDL31" s="304"/>
      <c r="KDM31" s="304"/>
      <c r="KDN31" s="304"/>
      <c r="KDO31" s="304"/>
      <c r="KDP31" s="304"/>
      <c r="KDQ31" s="304"/>
      <c r="KDR31" s="304"/>
      <c r="KDS31" s="304"/>
      <c r="KDT31" s="304"/>
      <c r="KDU31" s="304"/>
      <c r="KDV31" s="304"/>
      <c r="KDW31" s="304"/>
      <c r="KDX31" s="304"/>
      <c r="KDY31" s="304"/>
      <c r="KDZ31" s="304"/>
      <c r="KEA31" s="304"/>
      <c r="KEB31" s="304"/>
      <c r="KEC31" s="304"/>
      <c r="KED31" s="304"/>
      <c r="KEE31" s="304"/>
      <c r="KEF31" s="304"/>
      <c r="KEG31" s="304"/>
      <c r="KEH31" s="304"/>
      <c r="KEI31" s="304"/>
      <c r="KEJ31" s="304"/>
      <c r="KEK31" s="304"/>
      <c r="KEL31" s="304"/>
      <c r="KEM31" s="304"/>
      <c r="KEN31" s="304"/>
      <c r="KEO31" s="304"/>
      <c r="KEP31" s="304"/>
      <c r="KEQ31" s="304"/>
      <c r="KER31" s="304"/>
      <c r="KES31" s="304"/>
      <c r="KET31" s="304"/>
      <c r="KEU31" s="304"/>
      <c r="KEV31" s="304"/>
      <c r="KEW31" s="304"/>
      <c r="KEX31" s="304"/>
      <c r="KEY31" s="304"/>
      <c r="KEZ31" s="304"/>
      <c r="KFA31" s="304"/>
      <c r="KFB31" s="304"/>
      <c r="KFC31" s="304"/>
      <c r="KFD31" s="304"/>
      <c r="KFE31" s="304"/>
      <c r="KFF31" s="304"/>
      <c r="KFG31" s="304"/>
      <c r="KFH31" s="304"/>
      <c r="KFI31" s="304"/>
      <c r="KFJ31" s="304"/>
      <c r="KFK31" s="304"/>
      <c r="KFL31" s="304"/>
      <c r="KFM31" s="304"/>
      <c r="KFN31" s="304"/>
      <c r="KFO31" s="304"/>
      <c r="KFP31" s="304"/>
      <c r="KFQ31" s="304"/>
      <c r="KFR31" s="304"/>
      <c r="KFS31" s="304"/>
      <c r="KFT31" s="304"/>
      <c r="KFU31" s="304"/>
      <c r="KFV31" s="304"/>
      <c r="KFW31" s="304"/>
      <c r="KFX31" s="304"/>
      <c r="KFY31" s="304"/>
      <c r="KFZ31" s="304"/>
      <c r="KGA31" s="304"/>
      <c r="KGB31" s="304"/>
      <c r="KGC31" s="304"/>
      <c r="KGD31" s="304"/>
      <c r="KGE31" s="304"/>
      <c r="KGF31" s="304"/>
      <c r="KGG31" s="304"/>
      <c r="KGH31" s="304"/>
      <c r="KGI31" s="304"/>
      <c r="KGJ31" s="304"/>
      <c r="KGK31" s="304"/>
      <c r="KGL31" s="304"/>
      <c r="KGM31" s="304"/>
      <c r="KGN31" s="304"/>
      <c r="KGO31" s="304"/>
      <c r="KGP31" s="304"/>
      <c r="KGQ31" s="304"/>
      <c r="KGR31" s="304"/>
      <c r="KGS31" s="304"/>
      <c r="KGT31" s="304"/>
      <c r="KGU31" s="304"/>
      <c r="KGV31" s="304"/>
      <c r="KGW31" s="304"/>
      <c r="KGX31" s="304"/>
      <c r="KGY31" s="304"/>
      <c r="KGZ31" s="304"/>
      <c r="KHA31" s="304"/>
      <c r="KHB31" s="304"/>
      <c r="KHC31" s="304"/>
      <c r="KHD31" s="304"/>
      <c r="KHE31" s="304"/>
      <c r="KHF31" s="304"/>
      <c r="KHG31" s="304"/>
      <c r="KHH31" s="304"/>
      <c r="KHI31" s="304"/>
      <c r="KHJ31" s="304"/>
      <c r="KHK31" s="304"/>
      <c r="KHL31" s="304"/>
      <c r="KHM31" s="304"/>
      <c r="KHN31" s="304"/>
      <c r="KHO31" s="304"/>
      <c r="KHP31" s="304"/>
      <c r="KHQ31" s="304"/>
      <c r="KHR31" s="304"/>
      <c r="KHS31" s="304"/>
      <c r="KHT31" s="304"/>
      <c r="KHU31" s="304"/>
      <c r="KHV31" s="304"/>
      <c r="KHW31" s="304"/>
      <c r="KHX31" s="304"/>
      <c r="KHY31" s="304"/>
      <c r="KHZ31" s="304"/>
      <c r="KIA31" s="304"/>
      <c r="KIB31" s="304"/>
      <c r="KIC31" s="304"/>
      <c r="KID31" s="304"/>
      <c r="KIE31" s="304"/>
      <c r="KIF31" s="304"/>
      <c r="KIG31" s="304"/>
      <c r="KIH31" s="304"/>
      <c r="KII31" s="304"/>
      <c r="KIJ31" s="304"/>
      <c r="KIK31" s="304"/>
      <c r="KIL31" s="304"/>
      <c r="KIM31" s="304"/>
      <c r="KIN31" s="304"/>
      <c r="KIO31" s="304"/>
      <c r="KIP31" s="304"/>
      <c r="KIQ31" s="304"/>
      <c r="KIR31" s="304"/>
      <c r="KIS31" s="304"/>
      <c r="KIT31" s="304"/>
      <c r="KIU31" s="304"/>
      <c r="KIV31" s="304"/>
      <c r="KIW31" s="304"/>
      <c r="KIX31" s="304"/>
      <c r="KIY31" s="304"/>
      <c r="KIZ31" s="304"/>
      <c r="KJA31" s="304"/>
      <c r="KJB31" s="304"/>
      <c r="KJC31" s="304"/>
      <c r="KJD31" s="304"/>
      <c r="KJE31" s="304"/>
      <c r="KJF31" s="304"/>
      <c r="KJG31" s="304"/>
      <c r="KJH31" s="304"/>
      <c r="KJI31" s="304"/>
      <c r="KJJ31" s="304"/>
      <c r="KJK31" s="304"/>
      <c r="KJL31" s="304"/>
      <c r="KJM31" s="304"/>
      <c r="KJN31" s="304"/>
      <c r="KJO31" s="304"/>
      <c r="KJP31" s="304"/>
      <c r="KJQ31" s="304"/>
      <c r="KJR31" s="304"/>
      <c r="KJS31" s="304"/>
      <c r="KJT31" s="304"/>
      <c r="KJU31" s="304"/>
      <c r="KJV31" s="304"/>
      <c r="KJW31" s="304"/>
      <c r="KJX31" s="304"/>
      <c r="KJY31" s="304"/>
      <c r="KJZ31" s="304"/>
      <c r="KKA31" s="304"/>
      <c r="KKB31" s="304"/>
      <c r="KKC31" s="304"/>
      <c r="KKD31" s="304"/>
      <c r="KKE31" s="304"/>
      <c r="KKF31" s="304"/>
      <c r="KKG31" s="304"/>
      <c r="KKH31" s="304"/>
      <c r="KKI31" s="304"/>
      <c r="KKJ31" s="304"/>
      <c r="KKK31" s="304"/>
      <c r="KKL31" s="304"/>
      <c r="KKM31" s="304"/>
      <c r="KKN31" s="304"/>
      <c r="KKO31" s="304"/>
      <c r="KKP31" s="304"/>
      <c r="KKQ31" s="304"/>
      <c r="KKR31" s="304"/>
      <c r="KKS31" s="304"/>
      <c r="KKT31" s="304"/>
      <c r="KKU31" s="304"/>
      <c r="KKV31" s="304"/>
      <c r="KKW31" s="304"/>
      <c r="KKX31" s="304"/>
      <c r="KKY31" s="304"/>
      <c r="KKZ31" s="304"/>
      <c r="KLA31" s="304"/>
      <c r="KLB31" s="304"/>
      <c r="KLC31" s="304"/>
      <c r="KLD31" s="304"/>
      <c r="KLE31" s="304"/>
      <c r="KLF31" s="304"/>
      <c r="KLG31" s="304"/>
      <c r="KLH31" s="304"/>
      <c r="KLI31" s="304"/>
      <c r="KLJ31" s="304"/>
      <c r="KLK31" s="304"/>
      <c r="KLL31" s="304"/>
      <c r="KLM31" s="304"/>
      <c r="KLN31" s="304"/>
      <c r="KLO31" s="304"/>
      <c r="KLP31" s="304"/>
      <c r="KLQ31" s="304"/>
      <c r="KLR31" s="304"/>
      <c r="KLS31" s="304"/>
      <c r="KLT31" s="304"/>
      <c r="KLU31" s="304"/>
      <c r="KLV31" s="304"/>
      <c r="KLW31" s="304"/>
      <c r="KLX31" s="304"/>
      <c r="KLY31" s="304"/>
      <c r="KLZ31" s="304"/>
      <c r="KMA31" s="304"/>
      <c r="KMB31" s="304"/>
      <c r="KMC31" s="304"/>
      <c r="KMD31" s="304"/>
      <c r="KME31" s="304"/>
      <c r="KMF31" s="304"/>
      <c r="KMG31" s="304"/>
      <c r="KMH31" s="304"/>
      <c r="KMI31" s="304"/>
      <c r="KMJ31" s="304"/>
      <c r="KMK31" s="304"/>
      <c r="KML31" s="304"/>
      <c r="KMM31" s="304"/>
      <c r="KMN31" s="304"/>
      <c r="KMO31" s="304"/>
      <c r="KMP31" s="304"/>
      <c r="KMQ31" s="304"/>
      <c r="KMR31" s="304"/>
      <c r="KMS31" s="304"/>
      <c r="KMT31" s="304"/>
      <c r="KMU31" s="304"/>
      <c r="KMV31" s="304"/>
      <c r="KMW31" s="304"/>
      <c r="KMX31" s="304"/>
      <c r="KMY31" s="304"/>
      <c r="KMZ31" s="304"/>
      <c r="KNA31" s="304"/>
      <c r="KNB31" s="304"/>
      <c r="KNC31" s="304"/>
      <c r="KND31" s="304"/>
      <c r="KNE31" s="304"/>
      <c r="KNF31" s="304"/>
      <c r="KNG31" s="304"/>
      <c r="KNH31" s="304"/>
      <c r="KNI31" s="304"/>
      <c r="KNJ31" s="304"/>
      <c r="KNK31" s="304"/>
      <c r="KNL31" s="304"/>
      <c r="KNM31" s="304"/>
      <c r="KNN31" s="304"/>
      <c r="KNO31" s="304"/>
      <c r="KNP31" s="304"/>
      <c r="KNQ31" s="304"/>
      <c r="KNR31" s="304"/>
      <c r="KNS31" s="304"/>
      <c r="KNT31" s="304"/>
      <c r="KNU31" s="304"/>
      <c r="KNV31" s="304"/>
      <c r="KNW31" s="304"/>
      <c r="KNX31" s="304"/>
      <c r="KNY31" s="304"/>
      <c r="KNZ31" s="304"/>
      <c r="KOA31" s="304"/>
      <c r="KOB31" s="304"/>
      <c r="KOC31" s="304"/>
      <c r="KOD31" s="304"/>
      <c r="KOE31" s="304"/>
      <c r="KOF31" s="304"/>
      <c r="KOG31" s="304"/>
      <c r="KOH31" s="304"/>
      <c r="KOI31" s="304"/>
      <c r="KOJ31" s="304"/>
      <c r="KOK31" s="304"/>
      <c r="KOL31" s="304"/>
      <c r="KOM31" s="304"/>
      <c r="KON31" s="304"/>
      <c r="KOO31" s="304"/>
      <c r="KOP31" s="304"/>
      <c r="KOQ31" s="304"/>
      <c r="KOR31" s="304"/>
      <c r="KOS31" s="304"/>
      <c r="KOT31" s="304"/>
      <c r="KOU31" s="304"/>
      <c r="KOV31" s="304"/>
      <c r="KOW31" s="304"/>
      <c r="KOX31" s="304"/>
      <c r="KOY31" s="304"/>
      <c r="KOZ31" s="304"/>
      <c r="KPA31" s="304"/>
      <c r="KPB31" s="304"/>
      <c r="KPC31" s="304"/>
      <c r="KPD31" s="304"/>
      <c r="KPE31" s="304"/>
      <c r="KPF31" s="304"/>
      <c r="KPG31" s="304"/>
      <c r="KPH31" s="304"/>
      <c r="KPI31" s="304"/>
      <c r="KPJ31" s="304"/>
      <c r="KPK31" s="304"/>
      <c r="KPL31" s="304"/>
      <c r="KPM31" s="304"/>
      <c r="KPN31" s="304"/>
      <c r="KPO31" s="304"/>
      <c r="KPP31" s="304"/>
      <c r="KPQ31" s="304"/>
      <c r="KPR31" s="304"/>
      <c r="KPS31" s="304"/>
      <c r="KPT31" s="304"/>
      <c r="KPU31" s="304"/>
      <c r="KPV31" s="304"/>
      <c r="KPW31" s="304"/>
      <c r="KPX31" s="304"/>
      <c r="KPY31" s="304"/>
      <c r="KPZ31" s="304"/>
      <c r="KQA31" s="304"/>
      <c r="KQB31" s="304"/>
      <c r="KQC31" s="304"/>
      <c r="KQD31" s="304"/>
      <c r="KQE31" s="304"/>
      <c r="KQF31" s="304"/>
      <c r="KQG31" s="304"/>
      <c r="KQH31" s="304"/>
      <c r="KQI31" s="304"/>
      <c r="KQJ31" s="304"/>
      <c r="KQK31" s="304"/>
      <c r="KQL31" s="304"/>
      <c r="KQM31" s="304"/>
      <c r="KQN31" s="304"/>
      <c r="KQO31" s="304"/>
      <c r="KQP31" s="304"/>
      <c r="KQQ31" s="304"/>
      <c r="KQR31" s="304"/>
      <c r="KQS31" s="304"/>
      <c r="KQT31" s="304"/>
      <c r="KQU31" s="304"/>
      <c r="KQV31" s="304"/>
      <c r="KQW31" s="304"/>
      <c r="KQX31" s="304"/>
      <c r="KQY31" s="304"/>
      <c r="KQZ31" s="304"/>
      <c r="KRA31" s="304"/>
      <c r="KRB31" s="304"/>
      <c r="KRC31" s="304"/>
      <c r="KRD31" s="304"/>
      <c r="KRE31" s="304"/>
      <c r="KRF31" s="304"/>
      <c r="KRG31" s="304"/>
      <c r="KRH31" s="304"/>
      <c r="KRI31" s="304"/>
      <c r="KRJ31" s="304"/>
      <c r="KRK31" s="304"/>
      <c r="KRL31" s="304"/>
      <c r="KRM31" s="304"/>
      <c r="KRN31" s="304"/>
      <c r="KRO31" s="304"/>
      <c r="KRP31" s="304"/>
      <c r="KRQ31" s="304"/>
      <c r="KRR31" s="304"/>
      <c r="KRS31" s="304"/>
      <c r="KRT31" s="304"/>
      <c r="KRU31" s="304"/>
      <c r="KRV31" s="304"/>
      <c r="KRW31" s="304"/>
      <c r="KRX31" s="304"/>
      <c r="KRY31" s="304"/>
      <c r="KRZ31" s="304"/>
      <c r="KSA31" s="304"/>
      <c r="KSB31" s="304"/>
      <c r="KSC31" s="304"/>
      <c r="KSD31" s="304"/>
      <c r="KSE31" s="304"/>
      <c r="KSF31" s="304"/>
      <c r="KSG31" s="304"/>
      <c r="KSH31" s="304"/>
      <c r="KSI31" s="304"/>
      <c r="KSJ31" s="304"/>
      <c r="KSK31" s="304"/>
      <c r="KSL31" s="304"/>
      <c r="KSM31" s="304"/>
      <c r="KSN31" s="304"/>
      <c r="KSO31" s="304"/>
      <c r="KSP31" s="304"/>
      <c r="KSQ31" s="304"/>
      <c r="KSR31" s="304"/>
      <c r="KSS31" s="304"/>
      <c r="KST31" s="304"/>
      <c r="KSU31" s="304"/>
      <c r="KSV31" s="304"/>
      <c r="KSW31" s="304"/>
      <c r="KSX31" s="304"/>
      <c r="KSY31" s="304"/>
      <c r="KSZ31" s="304"/>
      <c r="KTA31" s="304"/>
      <c r="KTB31" s="304"/>
      <c r="KTC31" s="304"/>
      <c r="KTD31" s="304"/>
      <c r="KTE31" s="304"/>
      <c r="KTF31" s="304"/>
      <c r="KTG31" s="304"/>
      <c r="KTH31" s="304"/>
      <c r="KTI31" s="304"/>
      <c r="KTJ31" s="304"/>
      <c r="KTK31" s="304"/>
      <c r="KTL31" s="304"/>
      <c r="KTM31" s="304"/>
      <c r="KTN31" s="304"/>
      <c r="KTO31" s="304"/>
      <c r="KTP31" s="304"/>
      <c r="KTQ31" s="304"/>
      <c r="KTR31" s="304"/>
      <c r="KTS31" s="304"/>
      <c r="KTT31" s="304"/>
      <c r="KTU31" s="304"/>
      <c r="KTV31" s="304"/>
      <c r="KTW31" s="304"/>
      <c r="KTX31" s="304"/>
      <c r="KTY31" s="304"/>
      <c r="KTZ31" s="304"/>
      <c r="KUA31" s="304"/>
      <c r="KUB31" s="304"/>
      <c r="KUC31" s="304"/>
      <c r="KUD31" s="304"/>
      <c r="KUE31" s="304"/>
      <c r="KUF31" s="304"/>
      <c r="KUG31" s="304"/>
      <c r="KUH31" s="304"/>
      <c r="KUI31" s="304"/>
      <c r="KUJ31" s="304"/>
      <c r="KUK31" s="304"/>
      <c r="KUL31" s="304"/>
      <c r="KUM31" s="304"/>
      <c r="KUN31" s="304"/>
      <c r="KUO31" s="304"/>
      <c r="KUP31" s="304"/>
      <c r="KUQ31" s="304"/>
      <c r="KUR31" s="304"/>
      <c r="KUS31" s="304"/>
      <c r="KUT31" s="304"/>
      <c r="KUU31" s="304"/>
      <c r="KUV31" s="304"/>
      <c r="KUW31" s="304"/>
      <c r="KUX31" s="304"/>
      <c r="KUY31" s="304"/>
      <c r="KUZ31" s="304"/>
      <c r="KVA31" s="304"/>
      <c r="KVB31" s="304"/>
      <c r="KVC31" s="304"/>
      <c r="KVD31" s="304"/>
      <c r="KVE31" s="304"/>
      <c r="KVF31" s="304"/>
      <c r="KVG31" s="304"/>
      <c r="KVH31" s="304"/>
      <c r="KVI31" s="304"/>
      <c r="KVJ31" s="304"/>
      <c r="KVK31" s="304"/>
      <c r="KVL31" s="304"/>
      <c r="KVM31" s="304"/>
      <c r="KVN31" s="304"/>
      <c r="KVO31" s="304"/>
      <c r="KVP31" s="304"/>
      <c r="KVQ31" s="304"/>
      <c r="KVR31" s="304"/>
      <c r="KVS31" s="304"/>
      <c r="KVT31" s="304"/>
      <c r="KVU31" s="304"/>
      <c r="KVV31" s="304"/>
      <c r="KVW31" s="304"/>
      <c r="KVX31" s="304"/>
      <c r="KVY31" s="304"/>
      <c r="KVZ31" s="304"/>
      <c r="KWA31" s="304"/>
      <c r="KWB31" s="304"/>
      <c r="KWC31" s="304"/>
      <c r="KWD31" s="304"/>
      <c r="KWE31" s="304"/>
      <c r="KWF31" s="304"/>
      <c r="KWG31" s="304"/>
      <c r="KWH31" s="304"/>
      <c r="KWI31" s="304"/>
      <c r="KWJ31" s="304"/>
      <c r="KWK31" s="304"/>
      <c r="KWL31" s="304"/>
      <c r="KWM31" s="304"/>
      <c r="KWN31" s="304"/>
      <c r="KWO31" s="304"/>
      <c r="KWP31" s="304"/>
      <c r="KWQ31" s="304"/>
      <c r="KWR31" s="304"/>
      <c r="KWS31" s="304"/>
      <c r="KWT31" s="304"/>
      <c r="KWU31" s="304"/>
      <c r="KWV31" s="304"/>
      <c r="KWW31" s="304"/>
      <c r="KWX31" s="304"/>
      <c r="KWY31" s="304"/>
      <c r="KWZ31" s="304"/>
      <c r="KXA31" s="304"/>
      <c r="KXB31" s="304"/>
      <c r="KXC31" s="304"/>
      <c r="KXD31" s="304"/>
      <c r="KXE31" s="304"/>
      <c r="KXF31" s="304"/>
      <c r="KXG31" s="304"/>
      <c r="KXH31" s="304"/>
      <c r="KXI31" s="304"/>
      <c r="KXJ31" s="304"/>
      <c r="KXK31" s="304"/>
      <c r="KXL31" s="304"/>
      <c r="KXM31" s="304"/>
      <c r="KXN31" s="304"/>
      <c r="KXO31" s="304"/>
      <c r="KXP31" s="304"/>
      <c r="KXQ31" s="304"/>
      <c r="KXR31" s="304"/>
      <c r="KXS31" s="304"/>
      <c r="KXT31" s="304"/>
      <c r="KXU31" s="304"/>
      <c r="KXV31" s="304"/>
      <c r="KXW31" s="304"/>
      <c r="KXX31" s="304"/>
      <c r="KXY31" s="304"/>
      <c r="KXZ31" s="304"/>
      <c r="KYA31" s="304"/>
      <c r="KYB31" s="304"/>
      <c r="KYC31" s="304"/>
      <c r="KYD31" s="304"/>
      <c r="KYE31" s="304"/>
      <c r="KYF31" s="304"/>
      <c r="KYG31" s="304"/>
      <c r="KYH31" s="304"/>
      <c r="KYI31" s="304"/>
      <c r="KYJ31" s="304"/>
      <c r="KYK31" s="304"/>
      <c r="KYL31" s="304"/>
      <c r="KYM31" s="304"/>
      <c r="KYN31" s="304"/>
      <c r="KYO31" s="304"/>
      <c r="KYP31" s="304"/>
      <c r="KYQ31" s="304"/>
      <c r="KYR31" s="304"/>
      <c r="KYS31" s="304"/>
      <c r="KYT31" s="304"/>
      <c r="KYU31" s="304"/>
      <c r="KYV31" s="304"/>
      <c r="KYW31" s="304"/>
      <c r="KYX31" s="304"/>
      <c r="KYY31" s="304"/>
      <c r="KYZ31" s="304"/>
      <c r="KZA31" s="304"/>
      <c r="KZB31" s="304"/>
      <c r="KZC31" s="304"/>
      <c r="KZD31" s="304"/>
      <c r="KZE31" s="304"/>
      <c r="KZF31" s="304"/>
      <c r="KZG31" s="304"/>
      <c r="KZH31" s="304"/>
      <c r="KZI31" s="304"/>
      <c r="KZJ31" s="304"/>
      <c r="KZK31" s="304"/>
      <c r="KZL31" s="304"/>
      <c r="KZM31" s="304"/>
      <c r="KZN31" s="304"/>
      <c r="KZO31" s="304"/>
      <c r="KZP31" s="304"/>
      <c r="KZQ31" s="304"/>
      <c r="KZR31" s="304"/>
      <c r="KZS31" s="304"/>
      <c r="KZT31" s="304"/>
      <c r="KZU31" s="304"/>
      <c r="KZV31" s="304"/>
      <c r="KZW31" s="304"/>
      <c r="KZX31" s="304"/>
      <c r="KZY31" s="304"/>
      <c r="KZZ31" s="304"/>
      <c r="LAA31" s="304"/>
      <c r="LAB31" s="304"/>
      <c r="LAC31" s="304"/>
      <c r="LAD31" s="304"/>
      <c r="LAE31" s="304"/>
      <c r="LAF31" s="304"/>
      <c r="LAG31" s="304"/>
      <c r="LAH31" s="304"/>
      <c r="LAI31" s="304"/>
      <c r="LAJ31" s="304"/>
      <c r="LAK31" s="304"/>
      <c r="LAL31" s="304"/>
      <c r="LAM31" s="304"/>
      <c r="LAN31" s="304"/>
      <c r="LAO31" s="304"/>
      <c r="LAP31" s="304"/>
      <c r="LAQ31" s="304"/>
      <c r="LAR31" s="304"/>
      <c r="LAS31" s="304"/>
      <c r="LAT31" s="304"/>
      <c r="LAU31" s="304"/>
      <c r="LAV31" s="304"/>
      <c r="LAW31" s="304"/>
      <c r="LAX31" s="304"/>
      <c r="LAY31" s="304"/>
      <c r="LAZ31" s="304"/>
      <c r="LBA31" s="304"/>
      <c r="LBB31" s="304"/>
      <c r="LBC31" s="304"/>
      <c r="LBD31" s="304"/>
      <c r="LBE31" s="304"/>
      <c r="LBF31" s="304"/>
      <c r="LBG31" s="304"/>
      <c r="LBH31" s="304"/>
      <c r="LBI31" s="304"/>
      <c r="LBJ31" s="304"/>
      <c r="LBK31" s="304"/>
      <c r="LBL31" s="304"/>
      <c r="LBM31" s="304"/>
      <c r="LBN31" s="304"/>
      <c r="LBO31" s="304"/>
      <c r="LBP31" s="304"/>
      <c r="LBQ31" s="304"/>
      <c r="LBR31" s="304"/>
      <c r="LBS31" s="304"/>
      <c r="LBT31" s="304"/>
      <c r="LBU31" s="304"/>
      <c r="LBV31" s="304"/>
      <c r="LBW31" s="304"/>
      <c r="LBX31" s="304"/>
      <c r="LBY31" s="304"/>
      <c r="LBZ31" s="304"/>
      <c r="LCA31" s="304"/>
      <c r="LCB31" s="304"/>
      <c r="LCC31" s="304"/>
      <c r="LCD31" s="304"/>
      <c r="LCE31" s="304"/>
      <c r="LCF31" s="304"/>
      <c r="LCG31" s="304"/>
      <c r="LCH31" s="304"/>
      <c r="LCI31" s="304"/>
      <c r="LCJ31" s="304"/>
      <c r="LCK31" s="304"/>
      <c r="LCL31" s="304"/>
      <c r="LCM31" s="304"/>
      <c r="LCN31" s="304"/>
      <c r="LCO31" s="304"/>
      <c r="LCP31" s="304"/>
      <c r="LCQ31" s="304"/>
      <c r="LCR31" s="304"/>
      <c r="LCS31" s="304"/>
      <c r="LCT31" s="304"/>
      <c r="LCU31" s="304"/>
      <c r="LCV31" s="304"/>
      <c r="LCW31" s="304"/>
      <c r="LCX31" s="304"/>
      <c r="LCY31" s="304"/>
      <c r="LCZ31" s="304"/>
      <c r="LDA31" s="304"/>
      <c r="LDB31" s="304"/>
      <c r="LDC31" s="304"/>
      <c r="LDD31" s="304"/>
      <c r="LDE31" s="304"/>
      <c r="LDF31" s="304"/>
      <c r="LDG31" s="304"/>
      <c r="LDH31" s="304"/>
      <c r="LDI31" s="304"/>
      <c r="LDJ31" s="304"/>
      <c r="LDK31" s="304"/>
      <c r="LDL31" s="304"/>
      <c r="LDM31" s="304"/>
      <c r="LDN31" s="304"/>
      <c r="LDO31" s="304"/>
      <c r="LDP31" s="304"/>
      <c r="LDQ31" s="304"/>
      <c r="LDR31" s="304"/>
      <c r="LDS31" s="304"/>
      <c r="LDT31" s="304"/>
      <c r="LDU31" s="304"/>
      <c r="LDV31" s="304"/>
      <c r="LDW31" s="304"/>
      <c r="LDX31" s="304"/>
      <c r="LDY31" s="304"/>
      <c r="LDZ31" s="304"/>
      <c r="LEA31" s="304"/>
      <c r="LEB31" s="304"/>
      <c r="LEC31" s="304"/>
      <c r="LED31" s="304"/>
      <c r="LEE31" s="304"/>
      <c r="LEF31" s="304"/>
      <c r="LEG31" s="304"/>
      <c r="LEH31" s="304"/>
      <c r="LEI31" s="304"/>
      <c r="LEJ31" s="304"/>
      <c r="LEK31" s="304"/>
      <c r="LEL31" s="304"/>
      <c r="LEM31" s="304"/>
      <c r="LEN31" s="304"/>
      <c r="LEO31" s="304"/>
      <c r="LEP31" s="304"/>
      <c r="LEQ31" s="304"/>
      <c r="LER31" s="304"/>
      <c r="LES31" s="304"/>
      <c r="LET31" s="304"/>
      <c r="LEU31" s="304"/>
      <c r="LEV31" s="304"/>
      <c r="LEW31" s="304"/>
      <c r="LEX31" s="304"/>
      <c r="LEY31" s="304"/>
      <c r="LEZ31" s="304"/>
      <c r="LFA31" s="304"/>
      <c r="LFB31" s="304"/>
      <c r="LFC31" s="304"/>
      <c r="LFD31" s="304"/>
      <c r="LFE31" s="304"/>
      <c r="LFF31" s="304"/>
      <c r="LFG31" s="304"/>
      <c r="LFH31" s="304"/>
      <c r="LFI31" s="304"/>
      <c r="LFJ31" s="304"/>
      <c r="LFK31" s="304"/>
      <c r="LFL31" s="304"/>
      <c r="LFM31" s="304"/>
      <c r="LFN31" s="304"/>
      <c r="LFO31" s="304"/>
      <c r="LFP31" s="304"/>
      <c r="LFQ31" s="304"/>
      <c r="LFR31" s="304"/>
      <c r="LFS31" s="304"/>
      <c r="LFT31" s="304"/>
      <c r="LFU31" s="304"/>
      <c r="LFV31" s="304"/>
      <c r="LFW31" s="304"/>
      <c r="LFX31" s="304"/>
      <c r="LFY31" s="304"/>
      <c r="LFZ31" s="304"/>
      <c r="LGA31" s="304"/>
      <c r="LGB31" s="304"/>
      <c r="LGC31" s="304"/>
      <c r="LGD31" s="304"/>
      <c r="LGE31" s="304"/>
      <c r="LGF31" s="304"/>
      <c r="LGG31" s="304"/>
      <c r="LGH31" s="304"/>
      <c r="LGI31" s="304"/>
      <c r="LGJ31" s="304"/>
      <c r="LGK31" s="304"/>
      <c r="LGL31" s="304"/>
      <c r="LGM31" s="304"/>
      <c r="LGN31" s="304"/>
      <c r="LGO31" s="304"/>
      <c r="LGP31" s="304"/>
      <c r="LGQ31" s="304"/>
      <c r="LGR31" s="304"/>
      <c r="LGS31" s="304"/>
      <c r="LGT31" s="304"/>
      <c r="LGU31" s="304"/>
      <c r="LGV31" s="304"/>
      <c r="LGW31" s="304"/>
      <c r="LGX31" s="304"/>
      <c r="LGY31" s="304"/>
      <c r="LGZ31" s="304"/>
      <c r="LHA31" s="304"/>
      <c r="LHB31" s="304"/>
      <c r="LHC31" s="304"/>
      <c r="LHD31" s="304"/>
      <c r="LHE31" s="304"/>
      <c r="LHF31" s="304"/>
      <c r="LHG31" s="304"/>
      <c r="LHH31" s="304"/>
      <c r="LHI31" s="304"/>
      <c r="LHJ31" s="304"/>
      <c r="LHK31" s="304"/>
      <c r="LHL31" s="304"/>
      <c r="LHM31" s="304"/>
      <c r="LHN31" s="304"/>
      <c r="LHO31" s="304"/>
      <c r="LHP31" s="304"/>
      <c r="LHQ31" s="304"/>
      <c r="LHR31" s="304"/>
      <c r="LHS31" s="304"/>
      <c r="LHT31" s="304"/>
      <c r="LHU31" s="304"/>
      <c r="LHV31" s="304"/>
      <c r="LHW31" s="304"/>
      <c r="LHX31" s="304"/>
      <c r="LHY31" s="304"/>
      <c r="LHZ31" s="304"/>
      <c r="LIA31" s="304"/>
      <c r="LIB31" s="304"/>
      <c r="LIC31" s="304"/>
      <c r="LID31" s="304"/>
      <c r="LIE31" s="304"/>
      <c r="LIF31" s="304"/>
      <c r="LIG31" s="304"/>
      <c r="LIH31" s="304"/>
      <c r="LII31" s="304"/>
      <c r="LIJ31" s="304"/>
      <c r="LIK31" s="304"/>
      <c r="LIL31" s="304"/>
      <c r="LIM31" s="304"/>
      <c r="LIN31" s="304"/>
      <c r="LIO31" s="304"/>
      <c r="LIP31" s="304"/>
      <c r="LIQ31" s="304"/>
      <c r="LIR31" s="304"/>
      <c r="LIS31" s="304"/>
      <c r="LIT31" s="304"/>
      <c r="LIU31" s="304"/>
      <c r="LIV31" s="304"/>
      <c r="LIW31" s="304"/>
      <c r="LIX31" s="304"/>
      <c r="LIY31" s="304"/>
      <c r="LIZ31" s="304"/>
      <c r="LJA31" s="304"/>
      <c r="LJB31" s="304"/>
      <c r="LJC31" s="304"/>
      <c r="LJD31" s="304"/>
      <c r="LJE31" s="304"/>
      <c r="LJF31" s="304"/>
      <c r="LJG31" s="304"/>
      <c r="LJH31" s="304"/>
      <c r="LJI31" s="304"/>
      <c r="LJJ31" s="304"/>
      <c r="LJK31" s="304"/>
      <c r="LJL31" s="304"/>
      <c r="LJM31" s="304"/>
      <c r="LJN31" s="304"/>
      <c r="LJO31" s="304"/>
      <c r="LJP31" s="304"/>
      <c r="LJQ31" s="304"/>
      <c r="LJR31" s="304"/>
      <c r="LJS31" s="304"/>
      <c r="LJT31" s="304"/>
      <c r="LJU31" s="304"/>
      <c r="LJV31" s="304"/>
      <c r="LJW31" s="304"/>
      <c r="LJX31" s="304"/>
      <c r="LJY31" s="304"/>
      <c r="LJZ31" s="304"/>
      <c r="LKA31" s="304"/>
      <c r="LKB31" s="304"/>
      <c r="LKC31" s="304"/>
      <c r="LKD31" s="304"/>
      <c r="LKE31" s="304"/>
      <c r="LKF31" s="304"/>
      <c r="LKG31" s="304"/>
      <c r="LKH31" s="304"/>
      <c r="LKI31" s="304"/>
      <c r="LKJ31" s="304"/>
      <c r="LKK31" s="304"/>
      <c r="LKL31" s="304"/>
      <c r="LKM31" s="304"/>
      <c r="LKN31" s="304"/>
      <c r="LKO31" s="304"/>
      <c r="LKP31" s="304"/>
      <c r="LKQ31" s="304"/>
      <c r="LKR31" s="304"/>
      <c r="LKS31" s="304"/>
      <c r="LKT31" s="304"/>
      <c r="LKU31" s="304"/>
      <c r="LKV31" s="304"/>
      <c r="LKW31" s="304"/>
      <c r="LKX31" s="304"/>
      <c r="LKY31" s="304"/>
      <c r="LKZ31" s="304"/>
      <c r="LLA31" s="304"/>
      <c r="LLB31" s="304"/>
      <c r="LLC31" s="304"/>
      <c r="LLD31" s="304"/>
      <c r="LLE31" s="304"/>
      <c r="LLF31" s="304"/>
      <c r="LLG31" s="304"/>
      <c r="LLH31" s="304"/>
      <c r="LLI31" s="304"/>
      <c r="LLJ31" s="304"/>
      <c r="LLK31" s="304"/>
      <c r="LLL31" s="304"/>
      <c r="LLM31" s="304"/>
      <c r="LLN31" s="304"/>
      <c r="LLO31" s="304"/>
      <c r="LLP31" s="304"/>
      <c r="LLQ31" s="304"/>
      <c r="LLR31" s="304"/>
      <c r="LLS31" s="304"/>
      <c r="LLT31" s="304"/>
      <c r="LLU31" s="304"/>
      <c r="LLV31" s="304"/>
      <c r="LLW31" s="304"/>
      <c r="LLX31" s="304"/>
      <c r="LLY31" s="304"/>
      <c r="LLZ31" s="304"/>
      <c r="LMA31" s="304"/>
      <c r="LMB31" s="304"/>
      <c r="LMC31" s="304"/>
      <c r="LMD31" s="304"/>
      <c r="LME31" s="304"/>
      <c r="LMF31" s="304"/>
      <c r="LMG31" s="304"/>
      <c r="LMH31" s="304"/>
      <c r="LMI31" s="304"/>
      <c r="LMJ31" s="304"/>
      <c r="LMK31" s="304"/>
      <c r="LML31" s="304"/>
      <c r="LMM31" s="304"/>
      <c r="LMN31" s="304"/>
      <c r="LMO31" s="304"/>
      <c r="LMP31" s="304"/>
      <c r="LMQ31" s="304"/>
      <c r="LMR31" s="304"/>
      <c r="LMS31" s="304"/>
      <c r="LMT31" s="304"/>
      <c r="LMU31" s="304"/>
      <c r="LMV31" s="304"/>
      <c r="LMW31" s="304"/>
      <c r="LMX31" s="304"/>
      <c r="LMY31" s="304"/>
      <c r="LMZ31" s="304"/>
      <c r="LNA31" s="304"/>
      <c r="LNB31" s="304"/>
      <c r="LNC31" s="304"/>
      <c r="LND31" s="304"/>
      <c r="LNE31" s="304"/>
      <c r="LNF31" s="304"/>
      <c r="LNG31" s="304"/>
      <c r="LNH31" s="304"/>
      <c r="LNI31" s="304"/>
      <c r="LNJ31" s="304"/>
      <c r="LNK31" s="304"/>
      <c r="LNL31" s="304"/>
      <c r="LNM31" s="304"/>
      <c r="LNN31" s="304"/>
      <c r="LNO31" s="304"/>
      <c r="LNP31" s="304"/>
      <c r="LNQ31" s="304"/>
      <c r="LNR31" s="304"/>
      <c r="LNS31" s="304"/>
      <c r="LNT31" s="304"/>
      <c r="LNU31" s="304"/>
      <c r="LNV31" s="304"/>
      <c r="LNW31" s="304"/>
      <c r="LNX31" s="304"/>
      <c r="LNY31" s="304"/>
      <c r="LNZ31" s="304"/>
      <c r="LOA31" s="304"/>
      <c r="LOB31" s="304"/>
      <c r="LOC31" s="304"/>
      <c r="LOD31" s="304"/>
      <c r="LOE31" s="304"/>
      <c r="LOF31" s="304"/>
      <c r="LOG31" s="304"/>
      <c r="LOH31" s="304"/>
      <c r="LOI31" s="304"/>
      <c r="LOJ31" s="304"/>
      <c r="LOK31" s="304"/>
      <c r="LOL31" s="304"/>
      <c r="LOM31" s="304"/>
      <c r="LON31" s="304"/>
      <c r="LOO31" s="304"/>
      <c r="LOP31" s="304"/>
      <c r="LOQ31" s="304"/>
      <c r="LOR31" s="304"/>
      <c r="LOS31" s="304"/>
      <c r="LOT31" s="304"/>
      <c r="LOU31" s="304"/>
      <c r="LOV31" s="304"/>
      <c r="LOW31" s="304"/>
      <c r="LOX31" s="304"/>
      <c r="LOY31" s="304"/>
      <c r="LOZ31" s="304"/>
      <c r="LPA31" s="304"/>
      <c r="LPB31" s="304"/>
      <c r="LPC31" s="304"/>
      <c r="LPD31" s="304"/>
      <c r="LPE31" s="304"/>
      <c r="LPF31" s="304"/>
      <c r="LPG31" s="304"/>
      <c r="LPH31" s="304"/>
      <c r="LPI31" s="304"/>
      <c r="LPJ31" s="304"/>
      <c r="LPK31" s="304"/>
      <c r="LPL31" s="304"/>
      <c r="LPM31" s="304"/>
      <c r="LPN31" s="304"/>
      <c r="LPO31" s="304"/>
      <c r="LPP31" s="304"/>
      <c r="LPQ31" s="304"/>
      <c r="LPR31" s="304"/>
      <c r="LPS31" s="304"/>
      <c r="LPT31" s="304"/>
      <c r="LPU31" s="304"/>
      <c r="LPV31" s="304"/>
      <c r="LPW31" s="304"/>
      <c r="LPX31" s="304"/>
      <c r="LPY31" s="304"/>
      <c r="LPZ31" s="304"/>
      <c r="LQA31" s="304"/>
      <c r="LQB31" s="304"/>
      <c r="LQC31" s="304"/>
      <c r="LQD31" s="304"/>
      <c r="LQE31" s="304"/>
      <c r="LQF31" s="304"/>
      <c r="LQG31" s="304"/>
      <c r="LQH31" s="304"/>
      <c r="LQI31" s="304"/>
      <c r="LQJ31" s="304"/>
      <c r="LQK31" s="304"/>
      <c r="LQL31" s="304"/>
      <c r="LQM31" s="304"/>
      <c r="LQN31" s="304"/>
      <c r="LQO31" s="304"/>
      <c r="LQP31" s="304"/>
      <c r="LQQ31" s="304"/>
      <c r="LQR31" s="304"/>
      <c r="LQS31" s="304"/>
      <c r="LQT31" s="304"/>
      <c r="LQU31" s="304"/>
      <c r="LQV31" s="304"/>
      <c r="LQW31" s="304"/>
      <c r="LQX31" s="304"/>
      <c r="LQY31" s="304"/>
      <c r="LQZ31" s="304"/>
      <c r="LRA31" s="304"/>
      <c r="LRB31" s="304"/>
      <c r="LRC31" s="304"/>
      <c r="LRD31" s="304"/>
      <c r="LRE31" s="304"/>
      <c r="LRF31" s="304"/>
      <c r="LRG31" s="304"/>
      <c r="LRH31" s="304"/>
      <c r="LRI31" s="304"/>
      <c r="LRJ31" s="304"/>
      <c r="LRK31" s="304"/>
      <c r="LRL31" s="304"/>
      <c r="LRM31" s="304"/>
      <c r="LRN31" s="304"/>
      <c r="LRO31" s="304"/>
      <c r="LRP31" s="304"/>
      <c r="LRQ31" s="304"/>
      <c r="LRR31" s="304"/>
      <c r="LRS31" s="304"/>
      <c r="LRT31" s="304"/>
      <c r="LRU31" s="304"/>
      <c r="LRV31" s="304"/>
      <c r="LRW31" s="304"/>
      <c r="LRX31" s="304"/>
      <c r="LRY31" s="304"/>
      <c r="LRZ31" s="304"/>
      <c r="LSA31" s="304"/>
      <c r="LSB31" s="304"/>
      <c r="LSC31" s="304"/>
      <c r="LSD31" s="304"/>
      <c r="LSE31" s="304"/>
      <c r="LSF31" s="304"/>
      <c r="LSG31" s="304"/>
      <c r="LSH31" s="304"/>
      <c r="LSI31" s="304"/>
      <c r="LSJ31" s="304"/>
      <c r="LSK31" s="304"/>
      <c r="LSL31" s="304"/>
      <c r="LSM31" s="304"/>
      <c r="LSN31" s="304"/>
      <c r="LSO31" s="304"/>
      <c r="LSP31" s="304"/>
      <c r="LSQ31" s="304"/>
      <c r="LSR31" s="304"/>
      <c r="LSS31" s="304"/>
      <c r="LST31" s="304"/>
      <c r="LSU31" s="304"/>
      <c r="LSV31" s="304"/>
      <c r="LSW31" s="304"/>
      <c r="LSX31" s="304"/>
      <c r="LSY31" s="304"/>
      <c r="LSZ31" s="304"/>
      <c r="LTA31" s="304"/>
      <c r="LTB31" s="304"/>
      <c r="LTC31" s="304"/>
      <c r="LTD31" s="304"/>
      <c r="LTE31" s="304"/>
      <c r="LTF31" s="304"/>
      <c r="LTG31" s="304"/>
      <c r="LTH31" s="304"/>
      <c r="LTI31" s="304"/>
      <c r="LTJ31" s="304"/>
      <c r="LTK31" s="304"/>
      <c r="LTL31" s="304"/>
      <c r="LTM31" s="304"/>
      <c r="LTN31" s="304"/>
      <c r="LTO31" s="304"/>
      <c r="LTP31" s="304"/>
      <c r="LTQ31" s="304"/>
      <c r="LTR31" s="304"/>
      <c r="LTS31" s="304"/>
      <c r="LTT31" s="304"/>
      <c r="LTU31" s="304"/>
      <c r="LTV31" s="304"/>
      <c r="LTW31" s="304"/>
      <c r="LTX31" s="304"/>
      <c r="LTY31" s="304"/>
      <c r="LTZ31" s="304"/>
      <c r="LUA31" s="304"/>
      <c r="LUB31" s="304"/>
      <c r="LUC31" s="304"/>
      <c r="LUD31" s="304"/>
      <c r="LUE31" s="304"/>
      <c r="LUF31" s="304"/>
      <c r="LUG31" s="304"/>
      <c r="LUH31" s="304"/>
      <c r="LUI31" s="304"/>
      <c r="LUJ31" s="304"/>
      <c r="LUK31" s="304"/>
      <c r="LUL31" s="304"/>
      <c r="LUM31" s="304"/>
      <c r="LUN31" s="304"/>
      <c r="LUO31" s="304"/>
      <c r="LUP31" s="304"/>
      <c r="LUQ31" s="304"/>
      <c r="LUR31" s="304"/>
      <c r="LUS31" s="304"/>
      <c r="LUT31" s="304"/>
      <c r="LUU31" s="304"/>
      <c r="LUV31" s="304"/>
      <c r="LUW31" s="304"/>
      <c r="LUX31" s="304"/>
      <c r="LUY31" s="304"/>
      <c r="LUZ31" s="304"/>
      <c r="LVA31" s="304"/>
      <c r="LVB31" s="304"/>
      <c r="LVC31" s="304"/>
      <c r="LVD31" s="304"/>
      <c r="LVE31" s="304"/>
      <c r="LVF31" s="304"/>
      <c r="LVG31" s="304"/>
      <c r="LVH31" s="304"/>
      <c r="LVI31" s="304"/>
      <c r="LVJ31" s="304"/>
      <c r="LVK31" s="304"/>
      <c r="LVL31" s="304"/>
      <c r="LVM31" s="304"/>
      <c r="LVN31" s="304"/>
      <c r="LVO31" s="304"/>
      <c r="LVP31" s="304"/>
      <c r="LVQ31" s="304"/>
      <c r="LVR31" s="304"/>
      <c r="LVS31" s="304"/>
      <c r="LVT31" s="304"/>
      <c r="LVU31" s="304"/>
      <c r="LVV31" s="304"/>
      <c r="LVW31" s="304"/>
      <c r="LVX31" s="304"/>
      <c r="LVY31" s="304"/>
      <c r="LVZ31" s="304"/>
      <c r="LWA31" s="304"/>
      <c r="LWB31" s="304"/>
      <c r="LWC31" s="304"/>
      <c r="LWD31" s="304"/>
      <c r="LWE31" s="304"/>
      <c r="LWF31" s="304"/>
      <c r="LWG31" s="304"/>
      <c r="LWH31" s="304"/>
      <c r="LWI31" s="304"/>
      <c r="LWJ31" s="304"/>
      <c r="LWK31" s="304"/>
      <c r="LWL31" s="304"/>
      <c r="LWM31" s="304"/>
      <c r="LWN31" s="304"/>
      <c r="LWO31" s="304"/>
      <c r="LWP31" s="304"/>
      <c r="LWQ31" s="304"/>
      <c r="LWR31" s="304"/>
      <c r="LWS31" s="304"/>
      <c r="LWT31" s="304"/>
      <c r="LWU31" s="304"/>
      <c r="LWV31" s="304"/>
      <c r="LWW31" s="304"/>
      <c r="LWX31" s="304"/>
      <c r="LWY31" s="304"/>
      <c r="LWZ31" s="304"/>
      <c r="LXA31" s="304"/>
      <c r="LXB31" s="304"/>
      <c r="LXC31" s="304"/>
      <c r="LXD31" s="304"/>
      <c r="LXE31" s="304"/>
      <c r="LXF31" s="304"/>
      <c r="LXG31" s="304"/>
      <c r="LXH31" s="304"/>
      <c r="LXI31" s="304"/>
      <c r="LXJ31" s="304"/>
      <c r="LXK31" s="304"/>
      <c r="LXL31" s="304"/>
      <c r="LXM31" s="304"/>
      <c r="LXN31" s="304"/>
      <c r="LXO31" s="304"/>
      <c r="LXP31" s="304"/>
      <c r="LXQ31" s="304"/>
      <c r="LXR31" s="304"/>
      <c r="LXS31" s="304"/>
      <c r="LXT31" s="304"/>
      <c r="LXU31" s="304"/>
      <c r="LXV31" s="304"/>
      <c r="LXW31" s="304"/>
      <c r="LXX31" s="304"/>
      <c r="LXY31" s="304"/>
      <c r="LXZ31" s="304"/>
      <c r="LYA31" s="304"/>
      <c r="LYB31" s="304"/>
      <c r="LYC31" s="304"/>
      <c r="LYD31" s="304"/>
      <c r="LYE31" s="304"/>
      <c r="LYF31" s="304"/>
      <c r="LYG31" s="304"/>
      <c r="LYH31" s="304"/>
      <c r="LYI31" s="304"/>
      <c r="LYJ31" s="304"/>
      <c r="LYK31" s="304"/>
      <c r="LYL31" s="304"/>
      <c r="LYM31" s="304"/>
      <c r="LYN31" s="304"/>
      <c r="LYO31" s="304"/>
      <c r="LYP31" s="304"/>
      <c r="LYQ31" s="304"/>
      <c r="LYR31" s="304"/>
      <c r="LYS31" s="304"/>
      <c r="LYT31" s="304"/>
      <c r="LYU31" s="304"/>
      <c r="LYV31" s="304"/>
      <c r="LYW31" s="304"/>
      <c r="LYX31" s="304"/>
      <c r="LYY31" s="304"/>
      <c r="LYZ31" s="304"/>
      <c r="LZA31" s="304"/>
      <c r="LZB31" s="304"/>
      <c r="LZC31" s="304"/>
      <c r="LZD31" s="304"/>
      <c r="LZE31" s="304"/>
      <c r="LZF31" s="304"/>
      <c r="LZG31" s="304"/>
      <c r="LZH31" s="304"/>
      <c r="LZI31" s="304"/>
      <c r="LZJ31" s="304"/>
      <c r="LZK31" s="304"/>
      <c r="LZL31" s="304"/>
      <c r="LZM31" s="304"/>
      <c r="LZN31" s="304"/>
      <c r="LZO31" s="304"/>
      <c r="LZP31" s="304"/>
      <c r="LZQ31" s="304"/>
      <c r="LZR31" s="304"/>
      <c r="LZS31" s="304"/>
      <c r="LZT31" s="304"/>
      <c r="LZU31" s="304"/>
      <c r="LZV31" s="304"/>
      <c r="LZW31" s="304"/>
      <c r="LZX31" s="304"/>
      <c r="LZY31" s="304"/>
      <c r="LZZ31" s="304"/>
      <c r="MAA31" s="304"/>
      <c r="MAB31" s="304"/>
      <c r="MAC31" s="304"/>
      <c r="MAD31" s="304"/>
      <c r="MAE31" s="304"/>
      <c r="MAF31" s="304"/>
      <c r="MAG31" s="304"/>
      <c r="MAH31" s="304"/>
      <c r="MAI31" s="304"/>
      <c r="MAJ31" s="304"/>
      <c r="MAK31" s="304"/>
      <c r="MAL31" s="304"/>
      <c r="MAM31" s="304"/>
      <c r="MAN31" s="304"/>
      <c r="MAO31" s="304"/>
      <c r="MAP31" s="304"/>
      <c r="MAQ31" s="304"/>
      <c r="MAR31" s="304"/>
      <c r="MAS31" s="304"/>
      <c r="MAT31" s="304"/>
      <c r="MAU31" s="304"/>
      <c r="MAV31" s="304"/>
      <c r="MAW31" s="304"/>
      <c r="MAX31" s="304"/>
      <c r="MAY31" s="304"/>
      <c r="MAZ31" s="304"/>
      <c r="MBA31" s="304"/>
      <c r="MBB31" s="304"/>
      <c r="MBC31" s="304"/>
      <c r="MBD31" s="304"/>
      <c r="MBE31" s="304"/>
      <c r="MBF31" s="304"/>
      <c r="MBG31" s="304"/>
      <c r="MBH31" s="304"/>
      <c r="MBI31" s="304"/>
      <c r="MBJ31" s="304"/>
      <c r="MBK31" s="304"/>
      <c r="MBL31" s="304"/>
      <c r="MBM31" s="304"/>
      <c r="MBN31" s="304"/>
      <c r="MBO31" s="304"/>
      <c r="MBP31" s="304"/>
      <c r="MBQ31" s="304"/>
      <c r="MBR31" s="304"/>
      <c r="MBS31" s="304"/>
      <c r="MBT31" s="304"/>
      <c r="MBU31" s="304"/>
      <c r="MBV31" s="304"/>
      <c r="MBW31" s="304"/>
      <c r="MBX31" s="304"/>
      <c r="MBY31" s="304"/>
      <c r="MBZ31" s="304"/>
      <c r="MCA31" s="304"/>
      <c r="MCB31" s="304"/>
      <c r="MCC31" s="304"/>
      <c r="MCD31" s="304"/>
      <c r="MCE31" s="304"/>
      <c r="MCF31" s="304"/>
      <c r="MCG31" s="304"/>
      <c r="MCH31" s="304"/>
      <c r="MCI31" s="304"/>
      <c r="MCJ31" s="304"/>
      <c r="MCK31" s="304"/>
      <c r="MCL31" s="304"/>
      <c r="MCM31" s="304"/>
      <c r="MCN31" s="304"/>
      <c r="MCO31" s="304"/>
      <c r="MCP31" s="304"/>
      <c r="MCQ31" s="304"/>
      <c r="MCR31" s="304"/>
      <c r="MCS31" s="304"/>
      <c r="MCT31" s="304"/>
      <c r="MCU31" s="304"/>
      <c r="MCV31" s="304"/>
      <c r="MCW31" s="304"/>
      <c r="MCX31" s="304"/>
      <c r="MCY31" s="304"/>
      <c r="MCZ31" s="304"/>
      <c r="MDA31" s="304"/>
      <c r="MDB31" s="304"/>
      <c r="MDC31" s="304"/>
      <c r="MDD31" s="304"/>
      <c r="MDE31" s="304"/>
      <c r="MDF31" s="304"/>
      <c r="MDG31" s="304"/>
      <c r="MDH31" s="304"/>
      <c r="MDI31" s="304"/>
      <c r="MDJ31" s="304"/>
      <c r="MDK31" s="304"/>
      <c r="MDL31" s="304"/>
      <c r="MDM31" s="304"/>
      <c r="MDN31" s="304"/>
      <c r="MDO31" s="304"/>
      <c r="MDP31" s="304"/>
      <c r="MDQ31" s="304"/>
      <c r="MDR31" s="304"/>
      <c r="MDS31" s="304"/>
      <c r="MDT31" s="304"/>
      <c r="MDU31" s="304"/>
      <c r="MDV31" s="304"/>
      <c r="MDW31" s="304"/>
      <c r="MDX31" s="304"/>
      <c r="MDY31" s="304"/>
      <c r="MDZ31" s="304"/>
      <c r="MEA31" s="304"/>
      <c r="MEB31" s="304"/>
      <c r="MEC31" s="304"/>
      <c r="MED31" s="304"/>
      <c r="MEE31" s="304"/>
      <c r="MEF31" s="304"/>
      <c r="MEG31" s="304"/>
      <c r="MEH31" s="304"/>
      <c r="MEI31" s="304"/>
      <c r="MEJ31" s="304"/>
      <c r="MEK31" s="304"/>
      <c r="MEL31" s="304"/>
      <c r="MEM31" s="304"/>
      <c r="MEN31" s="304"/>
      <c r="MEO31" s="304"/>
      <c r="MEP31" s="304"/>
      <c r="MEQ31" s="304"/>
      <c r="MER31" s="304"/>
      <c r="MES31" s="304"/>
      <c r="MET31" s="304"/>
      <c r="MEU31" s="304"/>
      <c r="MEV31" s="304"/>
      <c r="MEW31" s="304"/>
      <c r="MEX31" s="304"/>
      <c r="MEY31" s="304"/>
      <c r="MEZ31" s="304"/>
      <c r="MFA31" s="304"/>
      <c r="MFB31" s="304"/>
      <c r="MFC31" s="304"/>
      <c r="MFD31" s="304"/>
      <c r="MFE31" s="304"/>
      <c r="MFF31" s="304"/>
      <c r="MFG31" s="304"/>
      <c r="MFH31" s="304"/>
      <c r="MFI31" s="304"/>
      <c r="MFJ31" s="304"/>
      <c r="MFK31" s="304"/>
      <c r="MFL31" s="304"/>
      <c r="MFM31" s="304"/>
      <c r="MFN31" s="304"/>
      <c r="MFO31" s="304"/>
      <c r="MFP31" s="304"/>
      <c r="MFQ31" s="304"/>
      <c r="MFR31" s="304"/>
      <c r="MFS31" s="304"/>
      <c r="MFT31" s="304"/>
      <c r="MFU31" s="304"/>
      <c r="MFV31" s="304"/>
      <c r="MFW31" s="304"/>
      <c r="MFX31" s="304"/>
      <c r="MFY31" s="304"/>
      <c r="MFZ31" s="304"/>
      <c r="MGA31" s="304"/>
      <c r="MGB31" s="304"/>
      <c r="MGC31" s="304"/>
      <c r="MGD31" s="304"/>
      <c r="MGE31" s="304"/>
      <c r="MGF31" s="304"/>
      <c r="MGG31" s="304"/>
      <c r="MGH31" s="304"/>
      <c r="MGI31" s="304"/>
      <c r="MGJ31" s="304"/>
      <c r="MGK31" s="304"/>
      <c r="MGL31" s="304"/>
      <c r="MGM31" s="304"/>
      <c r="MGN31" s="304"/>
      <c r="MGO31" s="304"/>
      <c r="MGP31" s="304"/>
      <c r="MGQ31" s="304"/>
      <c r="MGR31" s="304"/>
      <c r="MGS31" s="304"/>
      <c r="MGT31" s="304"/>
      <c r="MGU31" s="304"/>
      <c r="MGV31" s="304"/>
      <c r="MGW31" s="304"/>
      <c r="MGX31" s="304"/>
      <c r="MGY31" s="304"/>
      <c r="MGZ31" s="304"/>
      <c r="MHA31" s="304"/>
      <c r="MHB31" s="304"/>
      <c r="MHC31" s="304"/>
      <c r="MHD31" s="304"/>
      <c r="MHE31" s="304"/>
      <c r="MHF31" s="304"/>
      <c r="MHG31" s="304"/>
      <c r="MHH31" s="304"/>
      <c r="MHI31" s="304"/>
      <c r="MHJ31" s="304"/>
      <c r="MHK31" s="304"/>
      <c r="MHL31" s="304"/>
      <c r="MHM31" s="304"/>
      <c r="MHN31" s="304"/>
      <c r="MHO31" s="304"/>
      <c r="MHP31" s="304"/>
      <c r="MHQ31" s="304"/>
      <c r="MHR31" s="304"/>
      <c r="MHS31" s="304"/>
      <c r="MHT31" s="304"/>
      <c r="MHU31" s="304"/>
      <c r="MHV31" s="304"/>
      <c r="MHW31" s="304"/>
      <c r="MHX31" s="304"/>
      <c r="MHY31" s="304"/>
      <c r="MHZ31" s="304"/>
      <c r="MIA31" s="304"/>
      <c r="MIB31" s="304"/>
      <c r="MIC31" s="304"/>
      <c r="MID31" s="304"/>
      <c r="MIE31" s="304"/>
      <c r="MIF31" s="304"/>
      <c r="MIG31" s="304"/>
      <c r="MIH31" s="304"/>
      <c r="MII31" s="304"/>
      <c r="MIJ31" s="304"/>
      <c r="MIK31" s="304"/>
      <c r="MIL31" s="304"/>
      <c r="MIM31" s="304"/>
      <c r="MIN31" s="304"/>
      <c r="MIO31" s="304"/>
      <c r="MIP31" s="304"/>
      <c r="MIQ31" s="304"/>
      <c r="MIR31" s="304"/>
      <c r="MIS31" s="304"/>
      <c r="MIT31" s="304"/>
      <c r="MIU31" s="304"/>
      <c r="MIV31" s="304"/>
      <c r="MIW31" s="304"/>
      <c r="MIX31" s="304"/>
      <c r="MIY31" s="304"/>
      <c r="MIZ31" s="304"/>
      <c r="MJA31" s="304"/>
      <c r="MJB31" s="304"/>
      <c r="MJC31" s="304"/>
      <c r="MJD31" s="304"/>
      <c r="MJE31" s="304"/>
      <c r="MJF31" s="304"/>
      <c r="MJG31" s="304"/>
      <c r="MJH31" s="304"/>
      <c r="MJI31" s="304"/>
      <c r="MJJ31" s="304"/>
      <c r="MJK31" s="304"/>
      <c r="MJL31" s="304"/>
      <c r="MJM31" s="304"/>
      <c r="MJN31" s="304"/>
      <c r="MJO31" s="304"/>
      <c r="MJP31" s="304"/>
      <c r="MJQ31" s="304"/>
      <c r="MJR31" s="304"/>
      <c r="MJS31" s="304"/>
      <c r="MJT31" s="304"/>
      <c r="MJU31" s="304"/>
      <c r="MJV31" s="304"/>
      <c r="MJW31" s="304"/>
      <c r="MJX31" s="304"/>
      <c r="MJY31" s="304"/>
      <c r="MJZ31" s="304"/>
      <c r="MKA31" s="304"/>
      <c r="MKB31" s="304"/>
      <c r="MKC31" s="304"/>
      <c r="MKD31" s="304"/>
      <c r="MKE31" s="304"/>
      <c r="MKF31" s="304"/>
      <c r="MKG31" s="304"/>
      <c r="MKH31" s="304"/>
      <c r="MKI31" s="304"/>
      <c r="MKJ31" s="304"/>
      <c r="MKK31" s="304"/>
      <c r="MKL31" s="304"/>
      <c r="MKM31" s="304"/>
      <c r="MKN31" s="304"/>
      <c r="MKO31" s="304"/>
      <c r="MKP31" s="304"/>
      <c r="MKQ31" s="304"/>
      <c r="MKR31" s="304"/>
      <c r="MKS31" s="304"/>
      <c r="MKT31" s="304"/>
      <c r="MKU31" s="304"/>
      <c r="MKV31" s="304"/>
      <c r="MKW31" s="304"/>
      <c r="MKX31" s="304"/>
      <c r="MKY31" s="304"/>
      <c r="MKZ31" s="304"/>
      <c r="MLA31" s="304"/>
      <c r="MLB31" s="304"/>
      <c r="MLC31" s="304"/>
      <c r="MLD31" s="304"/>
      <c r="MLE31" s="304"/>
      <c r="MLF31" s="304"/>
      <c r="MLG31" s="304"/>
      <c r="MLH31" s="304"/>
      <c r="MLI31" s="304"/>
      <c r="MLJ31" s="304"/>
      <c r="MLK31" s="304"/>
      <c r="MLL31" s="304"/>
      <c r="MLM31" s="304"/>
      <c r="MLN31" s="304"/>
      <c r="MLO31" s="304"/>
      <c r="MLP31" s="304"/>
      <c r="MLQ31" s="304"/>
      <c r="MLR31" s="304"/>
      <c r="MLS31" s="304"/>
      <c r="MLT31" s="304"/>
      <c r="MLU31" s="304"/>
      <c r="MLV31" s="304"/>
      <c r="MLW31" s="304"/>
      <c r="MLX31" s="304"/>
      <c r="MLY31" s="304"/>
      <c r="MLZ31" s="304"/>
      <c r="MMA31" s="304"/>
      <c r="MMB31" s="304"/>
      <c r="MMC31" s="304"/>
      <c r="MMD31" s="304"/>
      <c r="MME31" s="304"/>
      <c r="MMF31" s="304"/>
      <c r="MMG31" s="304"/>
      <c r="MMH31" s="304"/>
      <c r="MMI31" s="304"/>
      <c r="MMJ31" s="304"/>
      <c r="MMK31" s="304"/>
      <c r="MML31" s="304"/>
      <c r="MMM31" s="304"/>
      <c r="MMN31" s="304"/>
      <c r="MMO31" s="304"/>
      <c r="MMP31" s="304"/>
      <c r="MMQ31" s="304"/>
      <c r="MMR31" s="304"/>
      <c r="MMS31" s="304"/>
      <c r="MMT31" s="304"/>
      <c r="MMU31" s="304"/>
      <c r="MMV31" s="304"/>
      <c r="MMW31" s="304"/>
      <c r="MMX31" s="304"/>
      <c r="MMY31" s="304"/>
      <c r="MMZ31" s="304"/>
      <c r="MNA31" s="304"/>
      <c r="MNB31" s="304"/>
      <c r="MNC31" s="304"/>
      <c r="MND31" s="304"/>
      <c r="MNE31" s="304"/>
      <c r="MNF31" s="304"/>
      <c r="MNG31" s="304"/>
      <c r="MNH31" s="304"/>
      <c r="MNI31" s="304"/>
      <c r="MNJ31" s="304"/>
      <c r="MNK31" s="304"/>
      <c r="MNL31" s="304"/>
      <c r="MNM31" s="304"/>
      <c r="MNN31" s="304"/>
      <c r="MNO31" s="304"/>
      <c r="MNP31" s="304"/>
      <c r="MNQ31" s="304"/>
      <c r="MNR31" s="304"/>
      <c r="MNS31" s="304"/>
      <c r="MNT31" s="304"/>
      <c r="MNU31" s="304"/>
      <c r="MNV31" s="304"/>
      <c r="MNW31" s="304"/>
      <c r="MNX31" s="304"/>
      <c r="MNY31" s="304"/>
      <c r="MNZ31" s="304"/>
      <c r="MOA31" s="304"/>
      <c r="MOB31" s="304"/>
      <c r="MOC31" s="304"/>
      <c r="MOD31" s="304"/>
      <c r="MOE31" s="304"/>
      <c r="MOF31" s="304"/>
      <c r="MOG31" s="304"/>
      <c r="MOH31" s="304"/>
      <c r="MOI31" s="304"/>
      <c r="MOJ31" s="304"/>
      <c r="MOK31" s="304"/>
      <c r="MOL31" s="304"/>
      <c r="MOM31" s="304"/>
      <c r="MON31" s="304"/>
      <c r="MOO31" s="304"/>
      <c r="MOP31" s="304"/>
      <c r="MOQ31" s="304"/>
      <c r="MOR31" s="304"/>
      <c r="MOS31" s="304"/>
      <c r="MOT31" s="304"/>
      <c r="MOU31" s="304"/>
      <c r="MOV31" s="304"/>
      <c r="MOW31" s="304"/>
      <c r="MOX31" s="304"/>
      <c r="MOY31" s="304"/>
      <c r="MOZ31" s="304"/>
      <c r="MPA31" s="304"/>
      <c r="MPB31" s="304"/>
      <c r="MPC31" s="304"/>
      <c r="MPD31" s="304"/>
      <c r="MPE31" s="304"/>
      <c r="MPF31" s="304"/>
      <c r="MPG31" s="304"/>
      <c r="MPH31" s="304"/>
      <c r="MPI31" s="304"/>
      <c r="MPJ31" s="304"/>
      <c r="MPK31" s="304"/>
      <c r="MPL31" s="304"/>
      <c r="MPM31" s="304"/>
      <c r="MPN31" s="304"/>
      <c r="MPO31" s="304"/>
      <c r="MPP31" s="304"/>
      <c r="MPQ31" s="304"/>
      <c r="MPR31" s="304"/>
      <c r="MPS31" s="304"/>
      <c r="MPT31" s="304"/>
      <c r="MPU31" s="304"/>
      <c r="MPV31" s="304"/>
      <c r="MPW31" s="304"/>
      <c r="MPX31" s="304"/>
      <c r="MPY31" s="304"/>
      <c r="MPZ31" s="304"/>
      <c r="MQA31" s="304"/>
      <c r="MQB31" s="304"/>
      <c r="MQC31" s="304"/>
      <c r="MQD31" s="304"/>
      <c r="MQE31" s="304"/>
      <c r="MQF31" s="304"/>
      <c r="MQG31" s="304"/>
      <c r="MQH31" s="304"/>
      <c r="MQI31" s="304"/>
      <c r="MQJ31" s="304"/>
      <c r="MQK31" s="304"/>
      <c r="MQL31" s="304"/>
      <c r="MQM31" s="304"/>
      <c r="MQN31" s="304"/>
      <c r="MQO31" s="304"/>
      <c r="MQP31" s="304"/>
      <c r="MQQ31" s="304"/>
      <c r="MQR31" s="304"/>
      <c r="MQS31" s="304"/>
      <c r="MQT31" s="304"/>
      <c r="MQU31" s="304"/>
      <c r="MQV31" s="304"/>
      <c r="MQW31" s="304"/>
      <c r="MQX31" s="304"/>
      <c r="MQY31" s="304"/>
      <c r="MQZ31" s="304"/>
      <c r="MRA31" s="304"/>
      <c r="MRB31" s="304"/>
      <c r="MRC31" s="304"/>
      <c r="MRD31" s="304"/>
      <c r="MRE31" s="304"/>
      <c r="MRF31" s="304"/>
      <c r="MRG31" s="304"/>
      <c r="MRH31" s="304"/>
      <c r="MRI31" s="304"/>
      <c r="MRJ31" s="304"/>
      <c r="MRK31" s="304"/>
      <c r="MRL31" s="304"/>
      <c r="MRM31" s="304"/>
      <c r="MRN31" s="304"/>
      <c r="MRO31" s="304"/>
      <c r="MRP31" s="304"/>
      <c r="MRQ31" s="304"/>
      <c r="MRR31" s="304"/>
      <c r="MRS31" s="304"/>
      <c r="MRT31" s="304"/>
      <c r="MRU31" s="304"/>
      <c r="MRV31" s="304"/>
      <c r="MRW31" s="304"/>
      <c r="MRX31" s="304"/>
      <c r="MRY31" s="304"/>
      <c r="MRZ31" s="304"/>
      <c r="MSA31" s="304"/>
      <c r="MSB31" s="304"/>
      <c r="MSC31" s="304"/>
      <c r="MSD31" s="304"/>
      <c r="MSE31" s="304"/>
      <c r="MSF31" s="304"/>
      <c r="MSG31" s="304"/>
      <c r="MSH31" s="304"/>
      <c r="MSI31" s="304"/>
      <c r="MSJ31" s="304"/>
      <c r="MSK31" s="304"/>
      <c r="MSL31" s="304"/>
      <c r="MSM31" s="304"/>
      <c r="MSN31" s="304"/>
      <c r="MSO31" s="304"/>
      <c r="MSP31" s="304"/>
      <c r="MSQ31" s="304"/>
      <c r="MSR31" s="304"/>
      <c r="MSS31" s="304"/>
      <c r="MST31" s="304"/>
      <c r="MSU31" s="304"/>
      <c r="MSV31" s="304"/>
      <c r="MSW31" s="304"/>
      <c r="MSX31" s="304"/>
      <c r="MSY31" s="304"/>
      <c r="MSZ31" s="304"/>
      <c r="MTA31" s="304"/>
      <c r="MTB31" s="304"/>
      <c r="MTC31" s="304"/>
      <c r="MTD31" s="304"/>
      <c r="MTE31" s="304"/>
      <c r="MTF31" s="304"/>
      <c r="MTG31" s="304"/>
      <c r="MTH31" s="304"/>
      <c r="MTI31" s="304"/>
      <c r="MTJ31" s="304"/>
      <c r="MTK31" s="304"/>
      <c r="MTL31" s="304"/>
      <c r="MTM31" s="304"/>
      <c r="MTN31" s="304"/>
      <c r="MTO31" s="304"/>
      <c r="MTP31" s="304"/>
      <c r="MTQ31" s="304"/>
      <c r="MTR31" s="304"/>
      <c r="MTS31" s="304"/>
      <c r="MTT31" s="304"/>
      <c r="MTU31" s="304"/>
      <c r="MTV31" s="304"/>
      <c r="MTW31" s="304"/>
      <c r="MTX31" s="304"/>
      <c r="MTY31" s="304"/>
      <c r="MTZ31" s="304"/>
      <c r="MUA31" s="304"/>
      <c r="MUB31" s="304"/>
      <c r="MUC31" s="304"/>
      <c r="MUD31" s="304"/>
      <c r="MUE31" s="304"/>
      <c r="MUF31" s="304"/>
      <c r="MUG31" s="304"/>
      <c r="MUH31" s="304"/>
      <c r="MUI31" s="304"/>
      <c r="MUJ31" s="304"/>
      <c r="MUK31" s="304"/>
      <c r="MUL31" s="304"/>
      <c r="MUM31" s="304"/>
      <c r="MUN31" s="304"/>
      <c r="MUO31" s="304"/>
      <c r="MUP31" s="304"/>
      <c r="MUQ31" s="304"/>
      <c r="MUR31" s="304"/>
      <c r="MUS31" s="304"/>
      <c r="MUT31" s="304"/>
      <c r="MUU31" s="304"/>
      <c r="MUV31" s="304"/>
      <c r="MUW31" s="304"/>
      <c r="MUX31" s="304"/>
      <c r="MUY31" s="304"/>
      <c r="MUZ31" s="304"/>
      <c r="MVA31" s="304"/>
      <c r="MVB31" s="304"/>
      <c r="MVC31" s="304"/>
      <c r="MVD31" s="304"/>
      <c r="MVE31" s="304"/>
      <c r="MVF31" s="304"/>
      <c r="MVG31" s="304"/>
      <c r="MVH31" s="304"/>
      <c r="MVI31" s="304"/>
      <c r="MVJ31" s="304"/>
      <c r="MVK31" s="304"/>
      <c r="MVL31" s="304"/>
      <c r="MVM31" s="304"/>
      <c r="MVN31" s="304"/>
      <c r="MVO31" s="304"/>
      <c r="MVP31" s="304"/>
      <c r="MVQ31" s="304"/>
      <c r="MVR31" s="304"/>
      <c r="MVS31" s="304"/>
      <c r="MVT31" s="304"/>
      <c r="MVU31" s="304"/>
      <c r="MVV31" s="304"/>
      <c r="MVW31" s="304"/>
      <c r="MVX31" s="304"/>
      <c r="MVY31" s="304"/>
      <c r="MVZ31" s="304"/>
      <c r="MWA31" s="304"/>
      <c r="MWB31" s="304"/>
      <c r="MWC31" s="304"/>
      <c r="MWD31" s="304"/>
      <c r="MWE31" s="304"/>
      <c r="MWF31" s="304"/>
      <c r="MWG31" s="304"/>
      <c r="MWH31" s="304"/>
      <c r="MWI31" s="304"/>
      <c r="MWJ31" s="304"/>
      <c r="MWK31" s="304"/>
      <c r="MWL31" s="304"/>
      <c r="MWM31" s="304"/>
      <c r="MWN31" s="304"/>
      <c r="MWO31" s="304"/>
      <c r="MWP31" s="304"/>
      <c r="MWQ31" s="304"/>
      <c r="MWR31" s="304"/>
      <c r="MWS31" s="304"/>
      <c r="MWT31" s="304"/>
      <c r="MWU31" s="304"/>
      <c r="MWV31" s="304"/>
      <c r="MWW31" s="304"/>
      <c r="MWX31" s="304"/>
      <c r="MWY31" s="304"/>
      <c r="MWZ31" s="304"/>
      <c r="MXA31" s="304"/>
      <c r="MXB31" s="304"/>
      <c r="MXC31" s="304"/>
      <c r="MXD31" s="304"/>
      <c r="MXE31" s="304"/>
      <c r="MXF31" s="304"/>
      <c r="MXG31" s="304"/>
      <c r="MXH31" s="304"/>
      <c r="MXI31" s="304"/>
      <c r="MXJ31" s="304"/>
      <c r="MXK31" s="304"/>
      <c r="MXL31" s="304"/>
      <c r="MXM31" s="304"/>
      <c r="MXN31" s="304"/>
      <c r="MXO31" s="304"/>
      <c r="MXP31" s="304"/>
      <c r="MXQ31" s="304"/>
      <c r="MXR31" s="304"/>
      <c r="MXS31" s="304"/>
      <c r="MXT31" s="304"/>
      <c r="MXU31" s="304"/>
      <c r="MXV31" s="304"/>
      <c r="MXW31" s="304"/>
      <c r="MXX31" s="304"/>
      <c r="MXY31" s="304"/>
      <c r="MXZ31" s="304"/>
      <c r="MYA31" s="304"/>
      <c r="MYB31" s="304"/>
      <c r="MYC31" s="304"/>
      <c r="MYD31" s="304"/>
      <c r="MYE31" s="304"/>
      <c r="MYF31" s="304"/>
      <c r="MYG31" s="304"/>
      <c r="MYH31" s="304"/>
      <c r="MYI31" s="304"/>
      <c r="MYJ31" s="304"/>
      <c r="MYK31" s="304"/>
      <c r="MYL31" s="304"/>
      <c r="MYM31" s="304"/>
      <c r="MYN31" s="304"/>
      <c r="MYO31" s="304"/>
      <c r="MYP31" s="304"/>
      <c r="MYQ31" s="304"/>
      <c r="MYR31" s="304"/>
      <c r="MYS31" s="304"/>
      <c r="MYT31" s="304"/>
      <c r="MYU31" s="304"/>
      <c r="MYV31" s="304"/>
      <c r="MYW31" s="304"/>
      <c r="MYX31" s="304"/>
      <c r="MYY31" s="304"/>
      <c r="MYZ31" s="304"/>
      <c r="MZA31" s="304"/>
      <c r="MZB31" s="304"/>
      <c r="MZC31" s="304"/>
      <c r="MZD31" s="304"/>
      <c r="MZE31" s="304"/>
      <c r="MZF31" s="304"/>
      <c r="MZG31" s="304"/>
      <c r="MZH31" s="304"/>
      <c r="MZI31" s="304"/>
      <c r="MZJ31" s="304"/>
      <c r="MZK31" s="304"/>
      <c r="MZL31" s="304"/>
      <c r="MZM31" s="304"/>
      <c r="MZN31" s="304"/>
      <c r="MZO31" s="304"/>
      <c r="MZP31" s="304"/>
      <c r="MZQ31" s="304"/>
      <c r="MZR31" s="304"/>
      <c r="MZS31" s="304"/>
      <c r="MZT31" s="304"/>
      <c r="MZU31" s="304"/>
      <c r="MZV31" s="304"/>
      <c r="MZW31" s="304"/>
      <c r="MZX31" s="304"/>
      <c r="MZY31" s="304"/>
      <c r="MZZ31" s="304"/>
      <c r="NAA31" s="304"/>
      <c r="NAB31" s="304"/>
      <c r="NAC31" s="304"/>
      <c r="NAD31" s="304"/>
      <c r="NAE31" s="304"/>
      <c r="NAF31" s="304"/>
      <c r="NAG31" s="304"/>
      <c r="NAH31" s="304"/>
      <c r="NAI31" s="304"/>
      <c r="NAJ31" s="304"/>
      <c r="NAK31" s="304"/>
      <c r="NAL31" s="304"/>
      <c r="NAM31" s="304"/>
      <c r="NAN31" s="304"/>
      <c r="NAO31" s="304"/>
      <c r="NAP31" s="304"/>
      <c r="NAQ31" s="304"/>
      <c r="NAR31" s="304"/>
      <c r="NAS31" s="304"/>
      <c r="NAT31" s="304"/>
      <c r="NAU31" s="304"/>
      <c r="NAV31" s="304"/>
      <c r="NAW31" s="304"/>
      <c r="NAX31" s="304"/>
      <c r="NAY31" s="304"/>
      <c r="NAZ31" s="304"/>
      <c r="NBA31" s="304"/>
      <c r="NBB31" s="304"/>
      <c r="NBC31" s="304"/>
      <c r="NBD31" s="304"/>
      <c r="NBE31" s="304"/>
      <c r="NBF31" s="304"/>
      <c r="NBG31" s="304"/>
      <c r="NBH31" s="304"/>
      <c r="NBI31" s="304"/>
      <c r="NBJ31" s="304"/>
      <c r="NBK31" s="304"/>
      <c r="NBL31" s="304"/>
      <c r="NBM31" s="304"/>
      <c r="NBN31" s="304"/>
      <c r="NBO31" s="304"/>
      <c r="NBP31" s="304"/>
      <c r="NBQ31" s="304"/>
      <c r="NBR31" s="304"/>
      <c r="NBS31" s="304"/>
      <c r="NBT31" s="304"/>
      <c r="NBU31" s="304"/>
      <c r="NBV31" s="304"/>
      <c r="NBW31" s="304"/>
      <c r="NBX31" s="304"/>
      <c r="NBY31" s="304"/>
      <c r="NBZ31" s="304"/>
      <c r="NCA31" s="304"/>
      <c r="NCB31" s="304"/>
      <c r="NCC31" s="304"/>
      <c r="NCD31" s="304"/>
      <c r="NCE31" s="304"/>
      <c r="NCF31" s="304"/>
      <c r="NCG31" s="304"/>
      <c r="NCH31" s="304"/>
      <c r="NCI31" s="304"/>
      <c r="NCJ31" s="304"/>
      <c r="NCK31" s="304"/>
      <c r="NCL31" s="304"/>
      <c r="NCM31" s="304"/>
      <c r="NCN31" s="304"/>
      <c r="NCO31" s="304"/>
      <c r="NCP31" s="304"/>
      <c r="NCQ31" s="304"/>
      <c r="NCR31" s="304"/>
      <c r="NCS31" s="304"/>
      <c r="NCT31" s="304"/>
      <c r="NCU31" s="304"/>
      <c r="NCV31" s="304"/>
      <c r="NCW31" s="304"/>
      <c r="NCX31" s="304"/>
      <c r="NCY31" s="304"/>
      <c r="NCZ31" s="304"/>
      <c r="NDA31" s="304"/>
      <c r="NDB31" s="304"/>
      <c r="NDC31" s="304"/>
      <c r="NDD31" s="304"/>
      <c r="NDE31" s="304"/>
      <c r="NDF31" s="304"/>
      <c r="NDG31" s="304"/>
      <c r="NDH31" s="304"/>
      <c r="NDI31" s="304"/>
      <c r="NDJ31" s="304"/>
      <c r="NDK31" s="304"/>
      <c r="NDL31" s="304"/>
      <c r="NDM31" s="304"/>
      <c r="NDN31" s="304"/>
      <c r="NDO31" s="304"/>
      <c r="NDP31" s="304"/>
      <c r="NDQ31" s="304"/>
      <c r="NDR31" s="304"/>
      <c r="NDS31" s="304"/>
      <c r="NDT31" s="304"/>
      <c r="NDU31" s="304"/>
      <c r="NDV31" s="304"/>
      <c r="NDW31" s="304"/>
      <c r="NDX31" s="304"/>
      <c r="NDY31" s="304"/>
      <c r="NDZ31" s="304"/>
      <c r="NEA31" s="304"/>
      <c r="NEB31" s="304"/>
      <c r="NEC31" s="304"/>
      <c r="NED31" s="304"/>
      <c r="NEE31" s="304"/>
      <c r="NEF31" s="304"/>
      <c r="NEG31" s="304"/>
      <c r="NEH31" s="304"/>
      <c r="NEI31" s="304"/>
      <c r="NEJ31" s="304"/>
      <c r="NEK31" s="304"/>
      <c r="NEL31" s="304"/>
      <c r="NEM31" s="304"/>
      <c r="NEN31" s="304"/>
      <c r="NEO31" s="304"/>
      <c r="NEP31" s="304"/>
      <c r="NEQ31" s="304"/>
      <c r="NER31" s="304"/>
      <c r="NES31" s="304"/>
      <c r="NET31" s="304"/>
      <c r="NEU31" s="304"/>
      <c r="NEV31" s="304"/>
      <c r="NEW31" s="304"/>
      <c r="NEX31" s="304"/>
      <c r="NEY31" s="304"/>
      <c r="NEZ31" s="304"/>
      <c r="NFA31" s="304"/>
      <c r="NFB31" s="304"/>
      <c r="NFC31" s="304"/>
      <c r="NFD31" s="304"/>
      <c r="NFE31" s="304"/>
      <c r="NFF31" s="304"/>
      <c r="NFG31" s="304"/>
      <c r="NFH31" s="304"/>
      <c r="NFI31" s="304"/>
      <c r="NFJ31" s="304"/>
      <c r="NFK31" s="304"/>
      <c r="NFL31" s="304"/>
      <c r="NFM31" s="304"/>
      <c r="NFN31" s="304"/>
      <c r="NFO31" s="304"/>
      <c r="NFP31" s="304"/>
      <c r="NFQ31" s="304"/>
      <c r="NFR31" s="304"/>
      <c r="NFS31" s="304"/>
      <c r="NFT31" s="304"/>
      <c r="NFU31" s="304"/>
      <c r="NFV31" s="304"/>
      <c r="NFW31" s="304"/>
      <c r="NFX31" s="304"/>
      <c r="NFY31" s="304"/>
      <c r="NFZ31" s="304"/>
      <c r="NGA31" s="304"/>
      <c r="NGB31" s="304"/>
      <c r="NGC31" s="304"/>
      <c r="NGD31" s="304"/>
      <c r="NGE31" s="304"/>
      <c r="NGF31" s="304"/>
      <c r="NGG31" s="304"/>
      <c r="NGH31" s="304"/>
      <c r="NGI31" s="304"/>
      <c r="NGJ31" s="304"/>
      <c r="NGK31" s="304"/>
      <c r="NGL31" s="304"/>
      <c r="NGM31" s="304"/>
      <c r="NGN31" s="304"/>
      <c r="NGO31" s="304"/>
      <c r="NGP31" s="304"/>
      <c r="NGQ31" s="304"/>
      <c r="NGR31" s="304"/>
      <c r="NGS31" s="304"/>
      <c r="NGT31" s="304"/>
      <c r="NGU31" s="304"/>
      <c r="NGV31" s="304"/>
      <c r="NGW31" s="304"/>
      <c r="NGX31" s="304"/>
      <c r="NGY31" s="304"/>
      <c r="NGZ31" s="304"/>
      <c r="NHA31" s="304"/>
      <c r="NHB31" s="304"/>
      <c r="NHC31" s="304"/>
      <c r="NHD31" s="304"/>
      <c r="NHE31" s="304"/>
      <c r="NHF31" s="304"/>
      <c r="NHG31" s="304"/>
      <c r="NHH31" s="304"/>
      <c r="NHI31" s="304"/>
      <c r="NHJ31" s="304"/>
      <c r="NHK31" s="304"/>
      <c r="NHL31" s="304"/>
      <c r="NHM31" s="304"/>
      <c r="NHN31" s="304"/>
      <c r="NHO31" s="304"/>
      <c r="NHP31" s="304"/>
      <c r="NHQ31" s="304"/>
      <c r="NHR31" s="304"/>
      <c r="NHS31" s="304"/>
      <c r="NHT31" s="304"/>
      <c r="NHU31" s="304"/>
      <c r="NHV31" s="304"/>
      <c r="NHW31" s="304"/>
      <c r="NHX31" s="304"/>
      <c r="NHY31" s="304"/>
      <c r="NHZ31" s="304"/>
      <c r="NIA31" s="304"/>
      <c r="NIB31" s="304"/>
      <c r="NIC31" s="304"/>
      <c r="NID31" s="304"/>
      <c r="NIE31" s="304"/>
      <c r="NIF31" s="304"/>
      <c r="NIG31" s="304"/>
      <c r="NIH31" s="304"/>
      <c r="NII31" s="304"/>
      <c r="NIJ31" s="304"/>
      <c r="NIK31" s="304"/>
      <c r="NIL31" s="304"/>
      <c r="NIM31" s="304"/>
      <c r="NIN31" s="304"/>
      <c r="NIO31" s="304"/>
      <c r="NIP31" s="304"/>
      <c r="NIQ31" s="304"/>
      <c r="NIR31" s="304"/>
      <c r="NIS31" s="304"/>
      <c r="NIT31" s="304"/>
      <c r="NIU31" s="304"/>
      <c r="NIV31" s="304"/>
      <c r="NIW31" s="304"/>
      <c r="NIX31" s="304"/>
      <c r="NIY31" s="304"/>
      <c r="NIZ31" s="304"/>
      <c r="NJA31" s="304"/>
      <c r="NJB31" s="304"/>
      <c r="NJC31" s="304"/>
      <c r="NJD31" s="304"/>
      <c r="NJE31" s="304"/>
      <c r="NJF31" s="304"/>
      <c r="NJG31" s="304"/>
      <c r="NJH31" s="304"/>
      <c r="NJI31" s="304"/>
      <c r="NJJ31" s="304"/>
      <c r="NJK31" s="304"/>
      <c r="NJL31" s="304"/>
      <c r="NJM31" s="304"/>
      <c r="NJN31" s="304"/>
      <c r="NJO31" s="304"/>
      <c r="NJP31" s="304"/>
      <c r="NJQ31" s="304"/>
      <c r="NJR31" s="304"/>
      <c r="NJS31" s="304"/>
      <c r="NJT31" s="304"/>
      <c r="NJU31" s="304"/>
      <c r="NJV31" s="304"/>
      <c r="NJW31" s="304"/>
      <c r="NJX31" s="304"/>
      <c r="NJY31" s="304"/>
      <c r="NJZ31" s="304"/>
      <c r="NKA31" s="304"/>
      <c r="NKB31" s="304"/>
      <c r="NKC31" s="304"/>
      <c r="NKD31" s="304"/>
      <c r="NKE31" s="304"/>
      <c r="NKF31" s="304"/>
      <c r="NKG31" s="304"/>
      <c r="NKH31" s="304"/>
      <c r="NKI31" s="304"/>
      <c r="NKJ31" s="304"/>
      <c r="NKK31" s="304"/>
      <c r="NKL31" s="304"/>
      <c r="NKM31" s="304"/>
      <c r="NKN31" s="304"/>
      <c r="NKO31" s="304"/>
      <c r="NKP31" s="304"/>
      <c r="NKQ31" s="304"/>
      <c r="NKR31" s="304"/>
      <c r="NKS31" s="304"/>
      <c r="NKT31" s="304"/>
      <c r="NKU31" s="304"/>
      <c r="NKV31" s="304"/>
      <c r="NKW31" s="304"/>
      <c r="NKX31" s="304"/>
      <c r="NKY31" s="304"/>
      <c r="NKZ31" s="304"/>
      <c r="NLA31" s="304"/>
      <c r="NLB31" s="304"/>
      <c r="NLC31" s="304"/>
      <c r="NLD31" s="304"/>
      <c r="NLE31" s="304"/>
      <c r="NLF31" s="304"/>
      <c r="NLG31" s="304"/>
      <c r="NLH31" s="304"/>
      <c r="NLI31" s="304"/>
      <c r="NLJ31" s="304"/>
      <c r="NLK31" s="304"/>
      <c r="NLL31" s="304"/>
      <c r="NLM31" s="304"/>
      <c r="NLN31" s="304"/>
      <c r="NLO31" s="304"/>
      <c r="NLP31" s="304"/>
      <c r="NLQ31" s="304"/>
      <c r="NLR31" s="304"/>
      <c r="NLS31" s="304"/>
      <c r="NLT31" s="304"/>
      <c r="NLU31" s="304"/>
      <c r="NLV31" s="304"/>
      <c r="NLW31" s="304"/>
      <c r="NLX31" s="304"/>
      <c r="NLY31" s="304"/>
      <c r="NLZ31" s="304"/>
      <c r="NMA31" s="304"/>
      <c r="NMB31" s="304"/>
      <c r="NMC31" s="304"/>
      <c r="NMD31" s="304"/>
      <c r="NME31" s="304"/>
      <c r="NMF31" s="304"/>
      <c r="NMG31" s="304"/>
      <c r="NMH31" s="304"/>
      <c r="NMI31" s="304"/>
      <c r="NMJ31" s="304"/>
      <c r="NMK31" s="304"/>
      <c r="NML31" s="304"/>
      <c r="NMM31" s="304"/>
      <c r="NMN31" s="304"/>
      <c r="NMO31" s="304"/>
      <c r="NMP31" s="304"/>
      <c r="NMQ31" s="304"/>
      <c r="NMR31" s="304"/>
      <c r="NMS31" s="304"/>
      <c r="NMT31" s="304"/>
      <c r="NMU31" s="304"/>
      <c r="NMV31" s="304"/>
      <c r="NMW31" s="304"/>
      <c r="NMX31" s="304"/>
      <c r="NMY31" s="304"/>
      <c r="NMZ31" s="304"/>
      <c r="NNA31" s="304"/>
      <c r="NNB31" s="304"/>
      <c r="NNC31" s="304"/>
      <c r="NND31" s="304"/>
      <c r="NNE31" s="304"/>
      <c r="NNF31" s="304"/>
      <c r="NNG31" s="304"/>
      <c r="NNH31" s="304"/>
      <c r="NNI31" s="304"/>
      <c r="NNJ31" s="304"/>
      <c r="NNK31" s="304"/>
      <c r="NNL31" s="304"/>
      <c r="NNM31" s="304"/>
      <c r="NNN31" s="304"/>
      <c r="NNO31" s="304"/>
      <c r="NNP31" s="304"/>
      <c r="NNQ31" s="304"/>
      <c r="NNR31" s="304"/>
      <c r="NNS31" s="304"/>
      <c r="NNT31" s="304"/>
      <c r="NNU31" s="304"/>
      <c r="NNV31" s="304"/>
      <c r="NNW31" s="304"/>
      <c r="NNX31" s="304"/>
      <c r="NNY31" s="304"/>
      <c r="NNZ31" s="304"/>
      <c r="NOA31" s="304"/>
      <c r="NOB31" s="304"/>
      <c r="NOC31" s="304"/>
      <c r="NOD31" s="304"/>
      <c r="NOE31" s="304"/>
      <c r="NOF31" s="304"/>
      <c r="NOG31" s="304"/>
      <c r="NOH31" s="304"/>
      <c r="NOI31" s="304"/>
      <c r="NOJ31" s="304"/>
      <c r="NOK31" s="304"/>
      <c r="NOL31" s="304"/>
      <c r="NOM31" s="304"/>
      <c r="NON31" s="304"/>
      <c r="NOO31" s="304"/>
      <c r="NOP31" s="304"/>
      <c r="NOQ31" s="304"/>
      <c r="NOR31" s="304"/>
      <c r="NOS31" s="304"/>
      <c r="NOT31" s="304"/>
      <c r="NOU31" s="304"/>
      <c r="NOV31" s="304"/>
      <c r="NOW31" s="304"/>
      <c r="NOX31" s="304"/>
      <c r="NOY31" s="304"/>
      <c r="NOZ31" s="304"/>
      <c r="NPA31" s="304"/>
      <c r="NPB31" s="304"/>
      <c r="NPC31" s="304"/>
      <c r="NPD31" s="304"/>
      <c r="NPE31" s="304"/>
      <c r="NPF31" s="304"/>
      <c r="NPG31" s="304"/>
      <c r="NPH31" s="304"/>
      <c r="NPI31" s="304"/>
      <c r="NPJ31" s="304"/>
      <c r="NPK31" s="304"/>
      <c r="NPL31" s="304"/>
      <c r="NPM31" s="304"/>
      <c r="NPN31" s="304"/>
      <c r="NPO31" s="304"/>
      <c r="NPP31" s="304"/>
      <c r="NPQ31" s="304"/>
      <c r="NPR31" s="304"/>
      <c r="NPS31" s="304"/>
      <c r="NPT31" s="304"/>
      <c r="NPU31" s="304"/>
      <c r="NPV31" s="304"/>
      <c r="NPW31" s="304"/>
      <c r="NPX31" s="304"/>
      <c r="NPY31" s="304"/>
      <c r="NPZ31" s="304"/>
      <c r="NQA31" s="304"/>
      <c r="NQB31" s="304"/>
      <c r="NQC31" s="304"/>
      <c r="NQD31" s="304"/>
      <c r="NQE31" s="304"/>
      <c r="NQF31" s="304"/>
      <c r="NQG31" s="304"/>
      <c r="NQH31" s="304"/>
      <c r="NQI31" s="304"/>
      <c r="NQJ31" s="304"/>
      <c r="NQK31" s="304"/>
      <c r="NQL31" s="304"/>
      <c r="NQM31" s="304"/>
      <c r="NQN31" s="304"/>
      <c r="NQO31" s="304"/>
      <c r="NQP31" s="304"/>
      <c r="NQQ31" s="304"/>
      <c r="NQR31" s="304"/>
      <c r="NQS31" s="304"/>
      <c r="NQT31" s="304"/>
      <c r="NQU31" s="304"/>
      <c r="NQV31" s="304"/>
      <c r="NQW31" s="304"/>
      <c r="NQX31" s="304"/>
      <c r="NQY31" s="304"/>
      <c r="NQZ31" s="304"/>
      <c r="NRA31" s="304"/>
      <c r="NRB31" s="304"/>
      <c r="NRC31" s="304"/>
      <c r="NRD31" s="304"/>
      <c r="NRE31" s="304"/>
      <c r="NRF31" s="304"/>
      <c r="NRG31" s="304"/>
      <c r="NRH31" s="304"/>
      <c r="NRI31" s="304"/>
      <c r="NRJ31" s="304"/>
      <c r="NRK31" s="304"/>
      <c r="NRL31" s="304"/>
      <c r="NRM31" s="304"/>
      <c r="NRN31" s="304"/>
      <c r="NRO31" s="304"/>
      <c r="NRP31" s="304"/>
      <c r="NRQ31" s="304"/>
      <c r="NRR31" s="304"/>
      <c r="NRS31" s="304"/>
      <c r="NRT31" s="304"/>
      <c r="NRU31" s="304"/>
      <c r="NRV31" s="304"/>
      <c r="NRW31" s="304"/>
      <c r="NRX31" s="304"/>
      <c r="NRY31" s="304"/>
      <c r="NRZ31" s="304"/>
      <c r="NSA31" s="304"/>
      <c r="NSB31" s="304"/>
      <c r="NSC31" s="304"/>
      <c r="NSD31" s="304"/>
      <c r="NSE31" s="304"/>
      <c r="NSF31" s="304"/>
      <c r="NSG31" s="304"/>
      <c r="NSH31" s="304"/>
      <c r="NSI31" s="304"/>
      <c r="NSJ31" s="304"/>
      <c r="NSK31" s="304"/>
      <c r="NSL31" s="304"/>
      <c r="NSM31" s="304"/>
      <c r="NSN31" s="304"/>
      <c r="NSO31" s="304"/>
      <c r="NSP31" s="304"/>
      <c r="NSQ31" s="304"/>
      <c r="NSR31" s="304"/>
      <c r="NSS31" s="304"/>
      <c r="NST31" s="304"/>
      <c r="NSU31" s="304"/>
      <c r="NSV31" s="304"/>
      <c r="NSW31" s="304"/>
      <c r="NSX31" s="304"/>
      <c r="NSY31" s="304"/>
      <c r="NSZ31" s="304"/>
      <c r="NTA31" s="304"/>
      <c r="NTB31" s="304"/>
      <c r="NTC31" s="304"/>
      <c r="NTD31" s="304"/>
      <c r="NTE31" s="304"/>
      <c r="NTF31" s="304"/>
      <c r="NTG31" s="304"/>
      <c r="NTH31" s="304"/>
      <c r="NTI31" s="304"/>
      <c r="NTJ31" s="304"/>
      <c r="NTK31" s="304"/>
      <c r="NTL31" s="304"/>
      <c r="NTM31" s="304"/>
      <c r="NTN31" s="304"/>
      <c r="NTO31" s="304"/>
      <c r="NTP31" s="304"/>
      <c r="NTQ31" s="304"/>
      <c r="NTR31" s="304"/>
      <c r="NTS31" s="304"/>
      <c r="NTT31" s="304"/>
      <c r="NTU31" s="304"/>
      <c r="NTV31" s="304"/>
      <c r="NTW31" s="304"/>
      <c r="NTX31" s="304"/>
      <c r="NTY31" s="304"/>
      <c r="NTZ31" s="304"/>
      <c r="NUA31" s="304"/>
      <c r="NUB31" s="304"/>
      <c r="NUC31" s="304"/>
      <c r="NUD31" s="304"/>
      <c r="NUE31" s="304"/>
      <c r="NUF31" s="304"/>
      <c r="NUG31" s="304"/>
      <c r="NUH31" s="304"/>
      <c r="NUI31" s="304"/>
      <c r="NUJ31" s="304"/>
      <c r="NUK31" s="304"/>
      <c r="NUL31" s="304"/>
      <c r="NUM31" s="304"/>
      <c r="NUN31" s="304"/>
      <c r="NUO31" s="304"/>
      <c r="NUP31" s="304"/>
      <c r="NUQ31" s="304"/>
      <c r="NUR31" s="304"/>
      <c r="NUS31" s="304"/>
      <c r="NUT31" s="304"/>
      <c r="NUU31" s="304"/>
      <c r="NUV31" s="304"/>
      <c r="NUW31" s="304"/>
      <c r="NUX31" s="304"/>
      <c r="NUY31" s="304"/>
      <c r="NUZ31" s="304"/>
      <c r="NVA31" s="304"/>
      <c r="NVB31" s="304"/>
      <c r="NVC31" s="304"/>
      <c r="NVD31" s="304"/>
      <c r="NVE31" s="304"/>
      <c r="NVF31" s="304"/>
      <c r="NVG31" s="304"/>
      <c r="NVH31" s="304"/>
      <c r="NVI31" s="304"/>
      <c r="NVJ31" s="304"/>
      <c r="NVK31" s="304"/>
      <c r="NVL31" s="304"/>
      <c r="NVM31" s="304"/>
      <c r="NVN31" s="304"/>
      <c r="NVO31" s="304"/>
      <c r="NVP31" s="304"/>
      <c r="NVQ31" s="304"/>
      <c r="NVR31" s="304"/>
      <c r="NVS31" s="304"/>
      <c r="NVT31" s="304"/>
      <c r="NVU31" s="304"/>
      <c r="NVV31" s="304"/>
      <c r="NVW31" s="304"/>
      <c r="NVX31" s="304"/>
      <c r="NVY31" s="304"/>
      <c r="NVZ31" s="304"/>
      <c r="NWA31" s="304"/>
      <c r="NWB31" s="304"/>
      <c r="NWC31" s="304"/>
      <c r="NWD31" s="304"/>
      <c r="NWE31" s="304"/>
      <c r="NWF31" s="304"/>
      <c r="NWG31" s="304"/>
      <c r="NWH31" s="304"/>
      <c r="NWI31" s="304"/>
      <c r="NWJ31" s="304"/>
      <c r="NWK31" s="304"/>
      <c r="NWL31" s="304"/>
      <c r="NWM31" s="304"/>
      <c r="NWN31" s="304"/>
      <c r="NWO31" s="304"/>
      <c r="NWP31" s="304"/>
      <c r="NWQ31" s="304"/>
      <c r="NWR31" s="304"/>
      <c r="NWS31" s="304"/>
      <c r="NWT31" s="304"/>
      <c r="NWU31" s="304"/>
      <c r="NWV31" s="304"/>
      <c r="NWW31" s="304"/>
      <c r="NWX31" s="304"/>
      <c r="NWY31" s="304"/>
      <c r="NWZ31" s="304"/>
      <c r="NXA31" s="304"/>
      <c r="NXB31" s="304"/>
      <c r="NXC31" s="304"/>
      <c r="NXD31" s="304"/>
      <c r="NXE31" s="304"/>
      <c r="NXF31" s="304"/>
      <c r="NXG31" s="304"/>
      <c r="NXH31" s="304"/>
      <c r="NXI31" s="304"/>
      <c r="NXJ31" s="304"/>
      <c r="NXK31" s="304"/>
      <c r="NXL31" s="304"/>
      <c r="NXM31" s="304"/>
      <c r="NXN31" s="304"/>
      <c r="NXO31" s="304"/>
      <c r="NXP31" s="304"/>
      <c r="NXQ31" s="304"/>
      <c r="NXR31" s="304"/>
      <c r="NXS31" s="304"/>
      <c r="NXT31" s="304"/>
      <c r="NXU31" s="304"/>
      <c r="NXV31" s="304"/>
      <c r="NXW31" s="304"/>
      <c r="NXX31" s="304"/>
      <c r="NXY31" s="304"/>
      <c r="NXZ31" s="304"/>
      <c r="NYA31" s="304"/>
      <c r="NYB31" s="304"/>
      <c r="NYC31" s="304"/>
      <c r="NYD31" s="304"/>
      <c r="NYE31" s="304"/>
      <c r="NYF31" s="304"/>
      <c r="NYG31" s="304"/>
      <c r="NYH31" s="304"/>
      <c r="NYI31" s="304"/>
      <c r="NYJ31" s="304"/>
      <c r="NYK31" s="304"/>
      <c r="NYL31" s="304"/>
      <c r="NYM31" s="304"/>
      <c r="NYN31" s="304"/>
      <c r="NYO31" s="304"/>
      <c r="NYP31" s="304"/>
      <c r="NYQ31" s="304"/>
      <c r="NYR31" s="304"/>
      <c r="NYS31" s="304"/>
      <c r="NYT31" s="304"/>
      <c r="NYU31" s="304"/>
      <c r="NYV31" s="304"/>
      <c r="NYW31" s="304"/>
      <c r="NYX31" s="304"/>
      <c r="NYY31" s="304"/>
      <c r="NYZ31" s="304"/>
      <c r="NZA31" s="304"/>
      <c r="NZB31" s="304"/>
      <c r="NZC31" s="304"/>
      <c r="NZD31" s="304"/>
      <c r="NZE31" s="304"/>
      <c r="NZF31" s="304"/>
      <c r="NZG31" s="304"/>
      <c r="NZH31" s="304"/>
      <c r="NZI31" s="304"/>
      <c r="NZJ31" s="304"/>
      <c r="NZK31" s="304"/>
      <c r="NZL31" s="304"/>
      <c r="NZM31" s="304"/>
      <c r="NZN31" s="304"/>
      <c r="NZO31" s="304"/>
      <c r="NZP31" s="304"/>
      <c r="NZQ31" s="304"/>
      <c r="NZR31" s="304"/>
      <c r="NZS31" s="304"/>
      <c r="NZT31" s="304"/>
      <c r="NZU31" s="304"/>
      <c r="NZV31" s="304"/>
      <c r="NZW31" s="304"/>
      <c r="NZX31" s="304"/>
      <c r="NZY31" s="304"/>
      <c r="NZZ31" s="304"/>
      <c r="OAA31" s="304"/>
      <c r="OAB31" s="304"/>
      <c r="OAC31" s="304"/>
      <c r="OAD31" s="304"/>
      <c r="OAE31" s="304"/>
      <c r="OAF31" s="304"/>
      <c r="OAG31" s="304"/>
      <c r="OAH31" s="304"/>
      <c r="OAI31" s="304"/>
      <c r="OAJ31" s="304"/>
      <c r="OAK31" s="304"/>
      <c r="OAL31" s="304"/>
      <c r="OAM31" s="304"/>
      <c r="OAN31" s="304"/>
      <c r="OAO31" s="304"/>
      <c r="OAP31" s="304"/>
      <c r="OAQ31" s="304"/>
      <c r="OAR31" s="304"/>
      <c r="OAS31" s="304"/>
      <c r="OAT31" s="304"/>
      <c r="OAU31" s="304"/>
      <c r="OAV31" s="304"/>
      <c r="OAW31" s="304"/>
      <c r="OAX31" s="304"/>
      <c r="OAY31" s="304"/>
      <c r="OAZ31" s="304"/>
      <c r="OBA31" s="304"/>
      <c r="OBB31" s="304"/>
      <c r="OBC31" s="304"/>
      <c r="OBD31" s="304"/>
      <c r="OBE31" s="304"/>
      <c r="OBF31" s="304"/>
      <c r="OBG31" s="304"/>
      <c r="OBH31" s="304"/>
      <c r="OBI31" s="304"/>
      <c r="OBJ31" s="304"/>
      <c r="OBK31" s="304"/>
      <c r="OBL31" s="304"/>
      <c r="OBM31" s="304"/>
      <c r="OBN31" s="304"/>
      <c r="OBO31" s="304"/>
      <c r="OBP31" s="304"/>
      <c r="OBQ31" s="304"/>
      <c r="OBR31" s="304"/>
      <c r="OBS31" s="304"/>
      <c r="OBT31" s="304"/>
      <c r="OBU31" s="304"/>
      <c r="OBV31" s="304"/>
      <c r="OBW31" s="304"/>
      <c r="OBX31" s="304"/>
      <c r="OBY31" s="304"/>
      <c r="OBZ31" s="304"/>
      <c r="OCA31" s="304"/>
      <c r="OCB31" s="304"/>
      <c r="OCC31" s="304"/>
      <c r="OCD31" s="304"/>
      <c r="OCE31" s="304"/>
      <c r="OCF31" s="304"/>
      <c r="OCG31" s="304"/>
      <c r="OCH31" s="304"/>
      <c r="OCI31" s="304"/>
      <c r="OCJ31" s="304"/>
      <c r="OCK31" s="304"/>
      <c r="OCL31" s="304"/>
      <c r="OCM31" s="304"/>
      <c r="OCN31" s="304"/>
      <c r="OCO31" s="304"/>
      <c r="OCP31" s="304"/>
      <c r="OCQ31" s="304"/>
      <c r="OCR31" s="304"/>
      <c r="OCS31" s="304"/>
      <c r="OCT31" s="304"/>
      <c r="OCU31" s="304"/>
      <c r="OCV31" s="304"/>
      <c r="OCW31" s="304"/>
      <c r="OCX31" s="304"/>
      <c r="OCY31" s="304"/>
      <c r="OCZ31" s="304"/>
      <c r="ODA31" s="304"/>
      <c r="ODB31" s="304"/>
      <c r="ODC31" s="304"/>
      <c r="ODD31" s="304"/>
      <c r="ODE31" s="304"/>
      <c r="ODF31" s="304"/>
      <c r="ODG31" s="304"/>
      <c r="ODH31" s="304"/>
      <c r="ODI31" s="304"/>
      <c r="ODJ31" s="304"/>
      <c r="ODK31" s="304"/>
      <c r="ODL31" s="304"/>
      <c r="ODM31" s="304"/>
      <c r="ODN31" s="304"/>
      <c r="ODO31" s="304"/>
      <c r="ODP31" s="304"/>
      <c r="ODQ31" s="304"/>
      <c r="ODR31" s="304"/>
      <c r="ODS31" s="304"/>
      <c r="ODT31" s="304"/>
      <c r="ODU31" s="304"/>
      <c r="ODV31" s="304"/>
      <c r="ODW31" s="304"/>
      <c r="ODX31" s="304"/>
      <c r="ODY31" s="304"/>
      <c r="ODZ31" s="304"/>
      <c r="OEA31" s="304"/>
      <c r="OEB31" s="304"/>
      <c r="OEC31" s="304"/>
      <c r="OED31" s="304"/>
      <c r="OEE31" s="304"/>
      <c r="OEF31" s="304"/>
      <c r="OEG31" s="304"/>
      <c r="OEH31" s="304"/>
      <c r="OEI31" s="304"/>
      <c r="OEJ31" s="304"/>
      <c r="OEK31" s="304"/>
      <c r="OEL31" s="304"/>
      <c r="OEM31" s="304"/>
      <c r="OEN31" s="304"/>
      <c r="OEO31" s="304"/>
      <c r="OEP31" s="304"/>
      <c r="OEQ31" s="304"/>
      <c r="OER31" s="304"/>
      <c r="OES31" s="304"/>
      <c r="OET31" s="304"/>
      <c r="OEU31" s="304"/>
      <c r="OEV31" s="304"/>
      <c r="OEW31" s="304"/>
      <c r="OEX31" s="304"/>
      <c r="OEY31" s="304"/>
      <c r="OEZ31" s="304"/>
      <c r="OFA31" s="304"/>
      <c r="OFB31" s="304"/>
      <c r="OFC31" s="304"/>
      <c r="OFD31" s="304"/>
      <c r="OFE31" s="304"/>
      <c r="OFF31" s="304"/>
      <c r="OFG31" s="304"/>
      <c r="OFH31" s="304"/>
      <c r="OFI31" s="304"/>
      <c r="OFJ31" s="304"/>
      <c r="OFK31" s="304"/>
      <c r="OFL31" s="304"/>
      <c r="OFM31" s="304"/>
      <c r="OFN31" s="304"/>
      <c r="OFO31" s="304"/>
      <c r="OFP31" s="304"/>
      <c r="OFQ31" s="304"/>
      <c r="OFR31" s="304"/>
      <c r="OFS31" s="304"/>
      <c r="OFT31" s="304"/>
      <c r="OFU31" s="304"/>
      <c r="OFV31" s="304"/>
      <c r="OFW31" s="304"/>
      <c r="OFX31" s="304"/>
      <c r="OFY31" s="304"/>
      <c r="OFZ31" s="304"/>
      <c r="OGA31" s="304"/>
      <c r="OGB31" s="304"/>
      <c r="OGC31" s="304"/>
      <c r="OGD31" s="304"/>
      <c r="OGE31" s="304"/>
      <c r="OGF31" s="304"/>
      <c r="OGG31" s="304"/>
      <c r="OGH31" s="304"/>
      <c r="OGI31" s="304"/>
      <c r="OGJ31" s="304"/>
      <c r="OGK31" s="304"/>
      <c r="OGL31" s="304"/>
      <c r="OGM31" s="304"/>
      <c r="OGN31" s="304"/>
      <c r="OGO31" s="304"/>
      <c r="OGP31" s="304"/>
      <c r="OGQ31" s="304"/>
      <c r="OGR31" s="304"/>
      <c r="OGS31" s="304"/>
      <c r="OGT31" s="304"/>
      <c r="OGU31" s="304"/>
      <c r="OGV31" s="304"/>
      <c r="OGW31" s="304"/>
      <c r="OGX31" s="304"/>
      <c r="OGY31" s="304"/>
      <c r="OGZ31" s="304"/>
      <c r="OHA31" s="304"/>
      <c r="OHB31" s="304"/>
      <c r="OHC31" s="304"/>
      <c r="OHD31" s="304"/>
      <c r="OHE31" s="304"/>
      <c r="OHF31" s="304"/>
      <c r="OHG31" s="304"/>
      <c r="OHH31" s="304"/>
      <c r="OHI31" s="304"/>
      <c r="OHJ31" s="304"/>
      <c r="OHK31" s="304"/>
      <c r="OHL31" s="304"/>
      <c r="OHM31" s="304"/>
      <c r="OHN31" s="304"/>
      <c r="OHO31" s="304"/>
      <c r="OHP31" s="304"/>
      <c r="OHQ31" s="304"/>
      <c r="OHR31" s="304"/>
      <c r="OHS31" s="304"/>
      <c r="OHT31" s="304"/>
      <c r="OHU31" s="304"/>
      <c r="OHV31" s="304"/>
      <c r="OHW31" s="304"/>
      <c r="OHX31" s="304"/>
      <c r="OHY31" s="304"/>
      <c r="OHZ31" s="304"/>
      <c r="OIA31" s="304"/>
      <c r="OIB31" s="304"/>
      <c r="OIC31" s="304"/>
      <c r="OID31" s="304"/>
      <c r="OIE31" s="304"/>
      <c r="OIF31" s="304"/>
      <c r="OIG31" s="304"/>
      <c r="OIH31" s="304"/>
      <c r="OII31" s="304"/>
      <c r="OIJ31" s="304"/>
      <c r="OIK31" s="304"/>
      <c r="OIL31" s="304"/>
      <c r="OIM31" s="304"/>
      <c r="OIN31" s="304"/>
      <c r="OIO31" s="304"/>
      <c r="OIP31" s="304"/>
      <c r="OIQ31" s="304"/>
      <c r="OIR31" s="304"/>
      <c r="OIS31" s="304"/>
      <c r="OIT31" s="304"/>
      <c r="OIU31" s="304"/>
      <c r="OIV31" s="304"/>
      <c r="OIW31" s="304"/>
      <c r="OIX31" s="304"/>
      <c r="OIY31" s="304"/>
      <c r="OIZ31" s="304"/>
      <c r="OJA31" s="304"/>
      <c r="OJB31" s="304"/>
      <c r="OJC31" s="304"/>
      <c r="OJD31" s="304"/>
      <c r="OJE31" s="304"/>
      <c r="OJF31" s="304"/>
      <c r="OJG31" s="304"/>
      <c r="OJH31" s="304"/>
      <c r="OJI31" s="304"/>
      <c r="OJJ31" s="304"/>
      <c r="OJK31" s="304"/>
      <c r="OJL31" s="304"/>
      <c r="OJM31" s="304"/>
      <c r="OJN31" s="304"/>
      <c r="OJO31" s="304"/>
      <c r="OJP31" s="304"/>
      <c r="OJQ31" s="304"/>
      <c r="OJR31" s="304"/>
      <c r="OJS31" s="304"/>
      <c r="OJT31" s="304"/>
      <c r="OJU31" s="304"/>
      <c r="OJV31" s="304"/>
      <c r="OJW31" s="304"/>
      <c r="OJX31" s="304"/>
      <c r="OJY31" s="304"/>
      <c r="OJZ31" s="304"/>
      <c r="OKA31" s="304"/>
      <c r="OKB31" s="304"/>
      <c r="OKC31" s="304"/>
      <c r="OKD31" s="304"/>
      <c r="OKE31" s="304"/>
      <c r="OKF31" s="304"/>
      <c r="OKG31" s="304"/>
      <c r="OKH31" s="304"/>
      <c r="OKI31" s="304"/>
      <c r="OKJ31" s="304"/>
      <c r="OKK31" s="304"/>
      <c r="OKL31" s="304"/>
      <c r="OKM31" s="304"/>
      <c r="OKN31" s="304"/>
      <c r="OKO31" s="304"/>
      <c r="OKP31" s="304"/>
      <c r="OKQ31" s="304"/>
      <c r="OKR31" s="304"/>
      <c r="OKS31" s="304"/>
      <c r="OKT31" s="304"/>
      <c r="OKU31" s="304"/>
      <c r="OKV31" s="304"/>
      <c r="OKW31" s="304"/>
      <c r="OKX31" s="304"/>
      <c r="OKY31" s="304"/>
      <c r="OKZ31" s="304"/>
      <c r="OLA31" s="304"/>
      <c r="OLB31" s="304"/>
      <c r="OLC31" s="304"/>
      <c r="OLD31" s="304"/>
      <c r="OLE31" s="304"/>
      <c r="OLF31" s="304"/>
      <c r="OLG31" s="304"/>
      <c r="OLH31" s="304"/>
      <c r="OLI31" s="304"/>
      <c r="OLJ31" s="304"/>
      <c r="OLK31" s="304"/>
      <c r="OLL31" s="304"/>
      <c r="OLM31" s="304"/>
      <c r="OLN31" s="304"/>
      <c r="OLO31" s="304"/>
      <c r="OLP31" s="304"/>
      <c r="OLQ31" s="304"/>
      <c r="OLR31" s="304"/>
      <c r="OLS31" s="304"/>
      <c r="OLT31" s="304"/>
      <c r="OLU31" s="304"/>
      <c r="OLV31" s="304"/>
      <c r="OLW31" s="304"/>
      <c r="OLX31" s="304"/>
      <c r="OLY31" s="304"/>
      <c r="OLZ31" s="304"/>
      <c r="OMA31" s="304"/>
      <c r="OMB31" s="304"/>
      <c r="OMC31" s="304"/>
      <c r="OMD31" s="304"/>
      <c r="OME31" s="304"/>
      <c r="OMF31" s="304"/>
      <c r="OMG31" s="304"/>
      <c r="OMH31" s="304"/>
      <c r="OMI31" s="304"/>
      <c r="OMJ31" s="304"/>
      <c r="OMK31" s="304"/>
      <c r="OML31" s="304"/>
      <c r="OMM31" s="304"/>
      <c r="OMN31" s="304"/>
      <c r="OMO31" s="304"/>
      <c r="OMP31" s="304"/>
      <c r="OMQ31" s="304"/>
      <c r="OMR31" s="304"/>
      <c r="OMS31" s="304"/>
      <c r="OMT31" s="304"/>
      <c r="OMU31" s="304"/>
      <c r="OMV31" s="304"/>
      <c r="OMW31" s="304"/>
      <c r="OMX31" s="304"/>
      <c r="OMY31" s="304"/>
      <c r="OMZ31" s="304"/>
      <c r="ONA31" s="304"/>
      <c r="ONB31" s="304"/>
      <c r="ONC31" s="304"/>
      <c r="OND31" s="304"/>
      <c r="ONE31" s="304"/>
      <c r="ONF31" s="304"/>
      <c r="ONG31" s="304"/>
      <c r="ONH31" s="304"/>
      <c r="ONI31" s="304"/>
      <c r="ONJ31" s="304"/>
      <c r="ONK31" s="304"/>
      <c r="ONL31" s="304"/>
      <c r="ONM31" s="304"/>
      <c r="ONN31" s="304"/>
      <c r="ONO31" s="304"/>
      <c r="ONP31" s="304"/>
      <c r="ONQ31" s="304"/>
      <c r="ONR31" s="304"/>
      <c r="ONS31" s="304"/>
      <c r="ONT31" s="304"/>
      <c r="ONU31" s="304"/>
      <c r="ONV31" s="304"/>
      <c r="ONW31" s="304"/>
      <c r="ONX31" s="304"/>
      <c r="ONY31" s="304"/>
      <c r="ONZ31" s="304"/>
      <c r="OOA31" s="304"/>
      <c r="OOB31" s="304"/>
      <c r="OOC31" s="304"/>
      <c r="OOD31" s="304"/>
      <c r="OOE31" s="304"/>
      <c r="OOF31" s="304"/>
      <c r="OOG31" s="304"/>
      <c r="OOH31" s="304"/>
      <c r="OOI31" s="304"/>
      <c r="OOJ31" s="304"/>
      <c r="OOK31" s="304"/>
      <c r="OOL31" s="304"/>
      <c r="OOM31" s="304"/>
      <c r="OON31" s="304"/>
      <c r="OOO31" s="304"/>
      <c r="OOP31" s="304"/>
      <c r="OOQ31" s="304"/>
      <c r="OOR31" s="304"/>
      <c r="OOS31" s="304"/>
      <c r="OOT31" s="304"/>
      <c r="OOU31" s="304"/>
      <c r="OOV31" s="304"/>
      <c r="OOW31" s="304"/>
      <c r="OOX31" s="304"/>
      <c r="OOY31" s="304"/>
      <c r="OOZ31" s="304"/>
      <c r="OPA31" s="304"/>
      <c r="OPB31" s="304"/>
      <c r="OPC31" s="304"/>
      <c r="OPD31" s="304"/>
      <c r="OPE31" s="304"/>
      <c r="OPF31" s="304"/>
      <c r="OPG31" s="304"/>
      <c r="OPH31" s="304"/>
      <c r="OPI31" s="304"/>
      <c r="OPJ31" s="304"/>
      <c r="OPK31" s="304"/>
      <c r="OPL31" s="304"/>
      <c r="OPM31" s="304"/>
      <c r="OPN31" s="304"/>
      <c r="OPO31" s="304"/>
      <c r="OPP31" s="304"/>
      <c r="OPQ31" s="304"/>
      <c r="OPR31" s="304"/>
      <c r="OPS31" s="304"/>
      <c r="OPT31" s="304"/>
      <c r="OPU31" s="304"/>
      <c r="OPV31" s="304"/>
      <c r="OPW31" s="304"/>
      <c r="OPX31" s="304"/>
      <c r="OPY31" s="304"/>
      <c r="OPZ31" s="304"/>
      <c r="OQA31" s="304"/>
      <c r="OQB31" s="304"/>
      <c r="OQC31" s="304"/>
      <c r="OQD31" s="304"/>
      <c r="OQE31" s="304"/>
      <c r="OQF31" s="304"/>
      <c r="OQG31" s="304"/>
      <c r="OQH31" s="304"/>
      <c r="OQI31" s="304"/>
      <c r="OQJ31" s="304"/>
      <c r="OQK31" s="304"/>
      <c r="OQL31" s="304"/>
      <c r="OQM31" s="304"/>
      <c r="OQN31" s="304"/>
      <c r="OQO31" s="304"/>
      <c r="OQP31" s="304"/>
      <c r="OQQ31" s="304"/>
      <c r="OQR31" s="304"/>
      <c r="OQS31" s="304"/>
      <c r="OQT31" s="304"/>
      <c r="OQU31" s="304"/>
      <c r="OQV31" s="304"/>
      <c r="OQW31" s="304"/>
      <c r="OQX31" s="304"/>
      <c r="OQY31" s="304"/>
      <c r="OQZ31" s="304"/>
      <c r="ORA31" s="304"/>
      <c r="ORB31" s="304"/>
      <c r="ORC31" s="304"/>
      <c r="ORD31" s="304"/>
      <c r="ORE31" s="304"/>
      <c r="ORF31" s="304"/>
      <c r="ORG31" s="304"/>
      <c r="ORH31" s="304"/>
      <c r="ORI31" s="304"/>
      <c r="ORJ31" s="304"/>
      <c r="ORK31" s="304"/>
      <c r="ORL31" s="304"/>
      <c r="ORM31" s="304"/>
      <c r="ORN31" s="304"/>
      <c r="ORO31" s="304"/>
      <c r="ORP31" s="304"/>
      <c r="ORQ31" s="304"/>
      <c r="ORR31" s="304"/>
      <c r="ORS31" s="304"/>
      <c r="ORT31" s="304"/>
      <c r="ORU31" s="304"/>
      <c r="ORV31" s="304"/>
      <c r="ORW31" s="304"/>
      <c r="ORX31" s="304"/>
      <c r="ORY31" s="304"/>
      <c r="ORZ31" s="304"/>
      <c r="OSA31" s="304"/>
      <c r="OSB31" s="304"/>
      <c r="OSC31" s="304"/>
      <c r="OSD31" s="304"/>
      <c r="OSE31" s="304"/>
      <c r="OSF31" s="304"/>
      <c r="OSG31" s="304"/>
      <c r="OSH31" s="304"/>
      <c r="OSI31" s="304"/>
      <c r="OSJ31" s="304"/>
      <c r="OSK31" s="304"/>
      <c r="OSL31" s="304"/>
      <c r="OSM31" s="304"/>
      <c r="OSN31" s="304"/>
      <c r="OSO31" s="304"/>
      <c r="OSP31" s="304"/>
      <c r="OSQ31" s="304"/>
      <c r="OSR31" s="304"/>
      <c r="OSS31" s="304"/>
      <c r="OST31" s="304"/>
      <c r="OSU31" s="304"/>
      <c r="OSV31" s="304"/>
      <c r="OSW31" s="304"/>
      <c r="OSX31" s="304"/>
      <c r="OSY31" s="304"/>
      <c r="OSZ31" s="304"/>
      <c r="OTA31" s="304"/>
      <c r="OTB31" s="304"/>
      <c r="OTC31" s="304"/>
      <c r="OTD31" s="304"/>
      <c r="OTE31" s="304"/>
      <c r="OTF31" s="304"/>
      <c r="OTG31" s="304"/>
      <c r="OTH31" s="304"/>
      <c r="OTI31" s="304"/>
      <c r="OTJ31" s="304"/>
      <c r="OTK31" s="304"/>
      <c r="OTL31" s="304"/>
      <c r="OTM31" s="304"/>
      <c r="OTN31" s="304"/>
      <c r="OTO31" s="304"/>
      <c r="OTP31" s="304"/>
      <c r="OTQ31" s="304"/>
      <c r="OTR31" s="304"/>
      <c r="OTS31" s="304"/>
      <c r="OTT31" s="304"/>
      <c r="OTU31" s="304"/>
      <c r="OTV31" s="304"/>
      <c r="OTW31" s="304"/>
      <c r="OTX31" s="304"/>
      <c r="OTY31" s="304"/>
      <c r="OTZ31" s="304"/>
      <c r="OUA31" s="304"/>
      <c r="OUB31" s="304"/>
      <c r="OUC31" s="304"/>
      <c r="OUD31" s="304"/>
      <c r="OUE31" s="304"/>
      <c r="OUF31" s="304"/>
      <c r="OUG31" s="304"/>
      <c r="OUH31" s="304"/>
      <c r="OUI31" s="304"/>
      <c r="OUJ31" s="304"/>
      <c r="OUK31" s="304"/>
      <c r="OUL31" s="304"/>
      <c r="OUM31" s="304"/>
      <c r="OUN31" s="304"/>
      <c r="OUO31" s="304"/>
      <c r="OUP31" s="304"/>
      <c r="OUQ31" s="304"/>
      <c r="OUR31" s="304"/>
      <c r="OUS31" s="304"/>
      <c r="OUT31" s="304"/>
      <c r="OUU31" s="304"/>
      <c r="OUV31" s="304"/>
      <c r="OUW31" s="304"/>
      <c r="OUX31" s="304"/>
      <c r="OUY31" s="304"/>
      <c r="OUZ31" s="304"/>
      <c r="OVA31" s="304"/>
      <c r="OVB31" s="304"/>
      <c r="OVC31" s="304"/>
      <c r="OVD31" s="304"/>
      <c r="OVE31" s="304"/>
      <c r="OVF31" s="304"/>
      <c r="OVG31" s="304"/>
      <c r="OVH31" s="304"/>
      <c r="OVI31" s="304"/>
      <c r="OVJ31" s="304"/>
      <c r="OVK31" s="304"/>
      <c r="OVL31" s="304"/>
      <c r="OVM31" s="304"/>
      <c r="OVN31" s="304"/>
      <c r="OVO31" s="304"/>
      <c r="OVP31" s="304"/>
      <c r="OVQ31" s="304"/>
      <c r="OVR31" s="304"/>
      <c r="OVS31" s="304"/>
      <c r="OVT31" s="304"/>
      <c r="OVU31" s="304"/>
      <c r="OVV31" s="304"/>
      <c r="OVW31" s="304"/>
      <c r="OVX31" s="304"/>
      <c r="OVY31" s="304"/>
      <c r="OVZ31" s="304"/>
      <c r="OWA31" s="304"/>
      <c r="OWB31" s="304"/>
      <c r="OWC31" s="304"/>
      <c r="OWD31" s="304"/>
      <c r="OWE31" s="304"/>
      <c r="OWF31" s="304"/>
      <c r="OWG31" s="304"/>
      <c r="OWH31" s="304"/>
      <c r="OWI31" s="304"/>
      <c r="OWJ31" s="304"/>
      <c r="OWK31" s="304"/>
      <c r="OWL31" s="304"/>
      <c r="OWM31" s="304"/>
      <c r="OWN31" s="304"/>
      <c r="OWO31" s="304"/>
      <c r="OWP31" s="304"/>
      <c r="OWQ31" s="304"/>
      <c r="OWR31" s="304"/>
      <c r="OWS31" s="304"/>
      <c r="OWT31" s="304"/>
      <c r="OWU31" s="304"/>
      <c r="OWV31" s="304"/>
      <c r="OWW31" s="304"/>
      <c r="OWX31" s="304"/>
      <c r="OWY31" s="304"/>
      <c r="OWZ31" s="304"/>
      <c r="OXA31" s="304"/>
      <c r="OXB31" s="304"/>
      <c r="OXC31" s="304"/>
      <c r="OXD31" s="304"/>
      <c r="OXE31" s="304"/>
      <c r="OXF31" s="304"/>
      <c r="OXG31" s="304"/>
      <c r="OXH31" s="304"/>
      <c r="OXI31" s="304"/>
      <c r="OXJ31" s="304"/>
      <c r="OXK31" s="304"/>
      <c r="OXL31" s="304"/>
      <c r="OXM31" s="304"/>
      <c r="OXN31" s="304"/>
      <c r="OXO31" s="304"/>
      <c r="OXP31" s="304"/>
      <c r="OXQ31" s="304"/>
      <c r="OXR31" s="304"/>
      <c r="OXS31" s="304"/>
      <c r="OXT31" s="304"/>
      <c r="OXU31" s="304"/>
      <c r="OXV31" s="304"/>
      <c r="OXW31" s="304"/>
      <c r="OXX31" s="304"/>
      <c r="OXY31" s="304"/>
      <c r="OXZ31" s="304"/>
      <c r="OYA31" s="304"/>
      <c r="OYB31" s="304"/>
      <c r="OYC31" s="304"/>
      <c r="OYD31" s="304"/>
      <c r="OYE31" s="304"/>
      <c r="OYF31" s="304"/>
      <c r="OYG31" s="304"/>
      <c r="OYH31" s="304"/>
      <c r="OYI31" s="304"/>
      <c r="OYJ31" s="304"/>
      <c r="OYK31" s="304"/>
      <c r="OYL31" s="304"/>
      <c r="OYM31" s="304"/>
      <c r="OYN31" s="304"/>
      <c r="OYO31" s="304"/>
      <c r="OYP31" s="304"/>
      <c r="OYQ31" s="304"/>
      <c r="OYR31" s="304"/>
      <c r="OYS31" s="304"/>
      <c r="OYT31" s="304"/>
      <c r="OYU31" s="304"/>
      <c r="OYV31" s="304"/>
      <c r="OYW31" s="304"/>
      <c r="OYX31" s="304"/>
      <c r="OYY31" s="304"/>
      <c r="OYZ31" s="304"/>
      <c r="OZA31" s="304"/>
      <c r="OZB31" s="304"/>
      <c r="OZC31" s="304"/>
      <c r="OZD31" s="304"/>
      <c r="OZE31" s="304"/>
      <c r="OZF31" s="304"/>
      <c r="OZG31" s="304"/>
      <c r="OZH31" s="304"/>
      <c r="OZI31" s="304"/>
      <c r="OZJ31" s="304"/>
      <c r="OZK31" s="304"/>
      <c r="OZL31" s="304"/>
      <c r="OZM31" s="304"/>
      <c r="OZN31" s="304"/>
      <c r="OZO31" s="304"/>
      <c r="OZP31" s="304"/>
      <c r="OZQ31" s="304"/>
      <c r="OZR31" s="304"/>
      <c r="OZS31" s="304"/>
      <c r="OZT31" s="304"/>
      <c r="OZU31" s="304"/>
      <c r="OZV31" s="304"/>
      <c r="OZW31" s="304"/>
      <c r="OZX31" s="304"/>
      <c r="OZY31" s="304"/>
      <c r="OZZ31" s="304"/>
      <c r="PAA31" s="304"/>
      <c r="PAB31" s="304"/>
      <c r="PAC31" s="304"/>
      <c r="PAD31" s="304"/>
      <c r="PAE31" s="304"/>
      <c r="PAF31" s="304"/>
      <c r="PAG31" s="304"/>
      <c r="PAH31" s="304"/>
      <c r="PAI31" s="304"/>
      <c r="PAJ31" s="304"/>
      <c r="PAK31" s="304"/>
      <c r="PAL31" s="304"/>
      <c r="PAM31" s="304"/>
      <c r="PAN31" s="304"/>
      <c r="PAO31" s="304"/>
      <c r="PAP31" s="304"/>
      <c r="PAQ31" s="304"/>
      <c r="PAR31" s="304"/>
      <c r="PAS31" s="304"/>
      <c r="PAT31" s="304"/>
      <c r="PAU31" s="304"/>
      <c r="PAV31" s="304"/>
      <c r="PAW31" s="304"/>
      <c r="PAX31" s="304"/>
      <c r="PAY31" s="304"/>
      <c r="PAZ31" s="304"/>
      <c r="PBA31" s="304"/>
      <c r="PBB31" s="304"/>
      <c r="PBC31" s="304"/>
      <c r="PBD31" s="304"/>
      <c r="PBE31" s="304"/>
      <c r="PBF31" s="304"/>
      <c r="PBG31" s="304"/>
      <c r="PBH31" s="304"/>
      <c r="PBI31" s="304"/>
      <c r="PBJ31" s="304"/>
      <c r="PBK31" s="304"/>
      <c r="PBL31" s="304"/>
      <c r="PBM31" s="304"/>
      <c r="PBN31" s="304"/>
      <c r="PBO31" s="304"/>
      <c r="PBP31" s="304"/>
      <c r="PBQ31" s="304"/>
      <c r="PBR31" s="304"/>
      <c r="PBS31" s="304"/>
      <c r="PBT31" s="304"/>
      <c r="PBU31" s="304"/>
      <c r="PBV31" s="304"/>
      <c r="PBW31" s="304"/>
      <c r="PBX31" s="304"/>
      <c r="PBY31" s="304"/>
      <c r="PBZ31" s="304"/>
      <c r="PCA31" s="304"/>
      <c r="PCB31" s="304"/>
      <c r="PCC31" s="304"/>
      <c r="PCD31" s="304"/>
      <c r="PCE31" s="304"/>
      <c r="PCF31" s="304"/>
      <c r="PCG31" s="304"/>
      <c r="PCH31" s="304"/>
      <c r="PCI31" s="304"/>
      <c r="PCJ31" s="304"/>
      <c r="PCK31" s="304"/>
      <c r="PCL31" s="304"/>
      <c r="PCM31" s="304"/>
      <c r="PCN31" s="304"/>
      <c r="PCO31" s="304"/>
      <c r="PCP31" s="304"/>
      <c r="PCQ31" s="304"/>
      <c r="PCR31" s="304"/>
      <c r="PCS31" s="304"/>
      <c r="PCT31" s="304"/>
      <c r="PCU31" s="304"/>
      <c r="PCV31" s="304"/>
      <c r="PCW31" s="304"/>
      <c r="PCX31" s="304"/>
      <c r="PCY31" s="304"/>
      <c r="PCZ31" s="304"/>
      <c r="PDA31" s="304"/>
      <c r="PDB31" s="304"/>
      <c r="PDC31" s="304"/>
      <c r="PDD31" s="304"/>
      <c r="PDE31" s="304"/>
      <c r="PDF31" s="304"/>
      <c r="PDG31" s="304"/>
      <c r="PDH31" s="304"/>
      <c r="PDI31" s="304"/>
      <c r="PDJ31" s="304"/>
      <c r="PDK31" s="304"/>
      <c r="PDL31" s="304"/>
      <c r="PDM31" s="304"/>
      <c r="PDN31" s="304"/>
      <c r="PDO31" s="304"/>
      <c r="PDP31" s="304"/>
      <c r="PDQ31" s="304"/>
      <c r="PDR31" s="304"/>
      <c r="PDS31" s="304"/>
      <c r="PDT31" s="304"/>
      <c r="PDU31" s="304"/>
      <c r="PDV31" s="304"/>
      <c r="PDW31" s="304"/>
      <c r="PDX31" s="304"/>
      <c r="PDY31" s="304"/>
      <c r="PDZ31" s="304"/>
      <c r="PEA31" s="304"/>
      <c r="PEB31" s="304"/>
      <c r="PEC31" s="304"/>
      <c r="PED31" s="304"/>
      <c r="PEE31" s="304"/>
      <c r="PEF31" s="304"/>
      <c r="PEG31" s="304"/>
      <c r="PEH31" s="304"/>
      <c r="PEI31" s="304"/>
      <c r="PEJ31" s="304"/>
      <c r="PEK31" s="304"/>
      <c r="PEL31" s="304"/>
      <c r="PEM31" s="304"/>
      <c r="PEN31" s="304"/>
      <c r="PEO31" s="304"/>
      <c r="PEP31" s="304"/>
      <c r="PEQ31" s="304"/>
      <c r="PER31" s="304"/>
      <c r="PES31" s="304"/>
      <c r="PET31" s="304"/>
      <c r="PEU31" s="304"/>
      <c r="PEV31" s="304"/>
      <c r="PEW31" s="304"/>
      <c r="PEX31" s="304"/>
      <c r="PEY31" s="304"/>
      <c r="PEZ31" s="304"/>
      <c r="PFA31" s="304"/>
      <c r="PFB31" s="304"/>
      <c r="PFC31" s="304"/>
      <c r="PFD31" s="304"/>
      <c r="PFE31" s="304"/>
      <c r="PFF31" s="304"/>
      <c r="PFG31" s="304"/>
      <c r="PFH31" s="304"/>
      <c r="PFI31" s="304"/>
      <c r="PFJ31" s="304"/>
      <c r="PFK31" s="304"/>
      <c r="PFL31" s="304"/>
      <c r="PFM31" s="304"/>
      <c r="PFN31" s="304"/>
      <c r="PFO31" s="304"/>
      <c r="PFP31" s="304"/>
      <c r="PFQ31" s="304"/>
      <c r="PFR31" s="304"/>
      <c r="PFS31" s="304"/>
      <c r="PFT31" s="304"/>
      <c r="PFU31" s="304"/>
      <c r="PFV31" s="304"/>
      <c r="PFW31" s="304"/>
      <c r="PFX31" s="304"/>
      <c r="PFY31" s="304"/>
      <c r="PFZ31" s="304"/>
      <c r="PGA31" s="304"/>
      <c r="PGB31" s="304"/>
      <c r="PGC31" s="304"/>
      <c r="PGD31" s="304"/>
      <c r="PGE31" s="304"/>
      <c r="PGF31" s="304"/>
      <c r="PGG31" s="304"/>
      <c r="PGH31" s="304"/>
      <c r="PGI31" s="304"/>
      <c r="PGJ31" s="304"/>
      <c r="PGK31" s="304"/>
      <c r="PGL31" s="304"/>
      <c r="PGM31" s="304"/>
      <c r="PGN31" s="304"/>
      <c r="PGO31" s="304"/>
      <c r="PGP31" s="304"/>
      <c r="PGQ31" s="304"/>
      <c r="PGR31" s="304"/>
      <c r="PGS31" s="304"/>
      <c r="PGT31" s="304"/>
      <c r="PGU31" s="304"/>
      <c r="PGV31" s="304"/>
      <c r="PGW31" s="304"/>
      <c r="PGX31" s="304"/>
      <c r="PGY31" s="304"/>
      <c r="PGZ31" s="304"/>
      <c r="PHA31" s="304"/>
      <c r="PHB31" s="304"/>
      <c r="PHC31" s="304"/>
      <c r="PHD31" s="304"/>
      <c r="PHE31" s="304"/>
      <c r="PHF31" s="304"/>
      <c r="PHG31" s="304"/>
      <c r="PHH31" s="304"/>
      <c r="PHI31" s="304"/>
      <c r="PHJ31" s="304"/>
      <c r="PHK31" s="304"/>
      <c r="PHL31" s="304"/>
      <c r="PHM31" s="304"/>
      <c r="PHN31" s="304"/>
      <c r="PHO31" s="304"/>
      <c r="PHP31" s="304"/>
      <c r="PHQ31" s="304"/>
      <c r="PHR31" s="304"/>
      <c r="PHS31" s="304"/>
      <c r="PHT31" s="304"/>
      <c r="PHU31" s="304"/>
      <c r="PHV31" s="304"/>
      <c r="PHW31" s="304"/>
      <c r="PHX31" s="304"/>
      <c r="PHY31" s="304"/>
      <c r="PHZ31" s="304"/>
      <c r="PIA31" s="304"/>
      <c r="PIB31" s="304"/>
      <c r="PIC31" s="304"/>
      <c r="PID31" s="304"/>
      <c r="PIE31" s="304"/>
      <c r="PIF31" s="304"/>
      <c r="PIG31" s="304"/>
      <c r="PIH31" s="304"/>
      <c r="PII31" s="304"/>
      <c r="PIJ31" s="304"/>
      <c r="PIK31" s="304"/>
      <c r="PIL31" s="304"/>
      <c r="PIM31" s="304"/>
      <c r="PIN31" s="304"/>
      <c r="PIO31" s="304"/>
      <c r="PIP31" s="304"/>
      <c r="PIQ31" s="304"/>
      <c r="PIR31" s="304"/>
      <c r="PIS31" s="304"/>
      <c r="PIT31" s="304"/>
      <c r="PIU31" s="304"/>
      <c r="PIV31" s="304"/>
      <c r="PIW31" s="304"/>
      <c r="PIX31" s="304"/>
      <c r="PIY31" s="304"/>
      <c r="PIZ31" s="304"/>
      <c r="PJA31" s="304"/>
      <c r="PJB31" s="304"/>
      <c r="PJC31" s="304"/>
      <c r="PJD31" s="304"/>
      <c r="PJE31" s="304"/>
      <c r="PJF31" s="304"/>
      <c r="PJG31" s="304"/>
      <c r="PJH31" s="304"/>
      <c r="PJI31" s="304"/>
      <c r="PJJ31" s="304"/>
      <c r="PJK31" s="304"/>
      <c r="PJL31" s="304"/>
      <c r="PJM31" s="304"/>
      <c r="PJN31" s="304"/>
      <c r="PJO31" s="304"/>
      <c r="PJP31" s="304"/>
      <c r="PJQ31" s="304"/>
      <c r="PJR31" s="304"/>
      <c r="PJS31" s="304"/>
      <c r="PJT31" s="304"/>
      <c r="PJU31" s="304"/>
      <c r="PJV31" s="304"/>
      <c r="PJW31" s="304"/>
      <c r="PJX31" s="304"/>
      <c r="PJY31" s="304"/>
      <c r="PJZ31" s="304"/>
      <c r="PKA31" s="304"/>
      <c r="PKB31" s="304"/>
      <c r="PKC31" s="304"/>
      <c r="PKD31" s="304"/>
      <c r="PKE31" s="304"/>
      <c r="PKF31" s="304"/>
      <c r="PKG31" s="304"/>
      <c r="PKH31" s="304"/>
      <c r="PKI31" s="304"/>
      <c r="PKJ31" s="304"/>
      <c r="PKK31" s="304"/>
      <c r="PKL31" s="304"/>
      <c r="PKM31" s="304"/>
      <c r="PKN31" s="304"/>
      <c r="PKO31" s="304"/>
      <c r="PKP31" s="304"/>
      <c r="PKQ31" s="304"/>
      <c r="PKR31" s="304"/>
      <c r="PKS31" s="304"/>
      <c r="PKT31" s="304"/>
      <c r="PKU31" s="304"/>
      <c r="PKV31" s="304"/>
      <c r="PKW31" s="304"/>
      <c r="PKX31" s="304"/>
      <c r="PKY31" s="304"/>
      <c r="PKZ31" s="304"/>
      <c r="PLA31" s="304"/>
      <c r="PLB31" s="304"/>
      <c r="PLC31" s="304"/>
      <c r="PLD31" s="304"/>
      <c r="PLE31" s="304"/>
      <c r="PLF31" s="304"/>
      <c r="PLG31" s="304"/>
      <c r="PLH31" s="304"/>
      <c r="PLI31" s="304"/>
      <c r="PLJ31" s="304"/>
      <c r="PLK31" s="304"/>
      <c r="PLL31" s="304"/>
      <c r="PLM31" s="304"/>
      <c r="PLN31" s="304"/>
      <c r="PLO31" s="304"/>
      <c r="PLP31" s="304"/>
      <c r="PLQ31" s="304"/>
      <c r="PLR31" s="304"/>
      <c r="PLS31" s="304"/>
      <c r="PLT31" s="304"/>
      <c r="PLU31" s="304"/>
      <c r="PLV31" s="304"/>
      <c r="PLW31" s="304"/>
      <c r="PLX31" s="304"/>
      <c r="PLY31" s="304"/>
      <c r="PLZ31" s="304"/>
      <c r="PMA31" s="304"/>
      <c r="PMB31" s="304"/>
      <c r="PMC31" s="304"/>
      <c r="PMD31" s="304"/>
      <c r="PME31" s="304"/>
      <c r="PMF31" s="304"/>
      <c r="PMG31" s="304"/>
      <c r="PMH31" s="304"/>
      <c r="PMI31" s="304"/>
      <c r="PMJ31" s="304"/>
      <c r="PMK31" s="304"/>
      <c r="PML31" s="304"/>
      <c r="PMM31" s="304"/>
      <c r="PMN31" s="304"/>
      <c r="PMO31" s="304"/>
      <c r="PMP31" s="304"/>
      <c r="PMQ31" s="304"/>
      <c r="PMR31" s="304"/>
      <c r="PMS31" s="304"/>
      <c r="PMT31" s="304"/>
      <c r="PMU31" s="304"/>
      <c r="PMV31" s="304"/>
      <c r="PMW31" s="304"/>
      <c r="PMX31" s="304"/>
      <c r="PMY31" s="304"/>
      <c r="PMZ31" s="304"/>
      <c r="PNA31" s="304"/>
      <c r="PNB31" s="304"/>
      <c r="PNC31" s="304"/>
      <c r="PND31" s="304"/>
      <c r="PNE31" s="304"/>
      <c r="PNF31" s="304"/>
      <c r="PNG31" s="304"/>
      <c r="PNH31" s="304"/>
      <c r="PNI31" s="304"/>
      <c r="PNJ31" s="304"/>
      <c r="PNK31" s="304"/>
      <c r="PNL31" s="304"/>
      <c r="PNM31" s="304"/>
      <c r="PNN31" s="304"/>
      <c r="PNO31" s="304"/>
      <c r="PNP31" s="304"/>
      <c r="PNQ31" s="304"/>
      <c r="PNR31" s="304"/>
      <c r="PNS31" s="304"/>
      <c r="PNT31" s="304"/>
      <c r="PNU31" s="304"/>
      <c r="PNV31" s="304"/>
      <c r="PNW31" s="304"/>
      <c r="PNX31" s="304"/>
      <c r="PNY31" s="304"/>
      <c r="PNZ31" s="304"/>
      <c r="POA31" s="304"/>
      <c r="POB31" s="304"/>
      <c r="POC31" s="304"/>
      <c r="POD31" s="304"/>
      <c r="POE31" s="304"/>
      <c r="POF31" s="304"/>
      <c r="POG31" s="304"/>
      <c r="POH31" s="304"/>
      <c r="POI31" s="304"/>
      <c r="POJ31" s="304"/>
      <c r="POK31" s="304"/>
      <c r="POL31" s="304"/>
      <c r="POM31" s="304"/>
      <c r="PON31" s="304"/>
      <c r="POO31" s="304"/>
      <c r="POP31" s="304"/>
      <c r="POQ31" s="304"/>
      <c r="POR31" s="304"/>
      <c r="POS31" s="304"/>
      <c r="POT31" s="304"/>
      <c r="POU31" s="304"/>
      <c r="POV31" s="304"/>
      <c r="POW31" s="304"/>
      <c r="POX31" s="304"/>
      <c r="POY31" s="304"/>
      <c r="POZ31" s="304"/>
      <c r="PPA31" s="304"/>
      <c r="PPB31" s="304"/>
      <c r="PPC31" s="304"/>
      <c r="PPD31" s="304"/>
      <c r="PPE31" s="304"/>
      <c r="PPF31" s="304"/>
      <c r="PPG31" s="304"/>
      <c r="PPH31" s="304"/>
      <c r="PPI31" s="304"/>
      <c r="PPJ31" s="304"/>
      <c r="PPK31" s="304"/>
      <c r="PPL31" s="304"/>
      <c r="PPM31" s="304"/>
      <c r="PPN31" s="304"/>
      <c r="PPO31" s="304"/>
      <c r="PPP31" s="304"/>
      <c r="PPQ31" s="304"/>
      <c r="PPR31" s="304"/>
      <c r="PPS31" s="304"/>
      <c r="PPT31" s="304"/>
      <c r="PPU31" s="304"/>
      <c r="PPV31" s="304"/>
      <c r="PPW31" s="304"/>
      <c r="PPX31" s="304"/>
      <c r="PPY31" s="304"/>
      <c r="PPZ31" s="304"/>
      <c r="PQA31" s="304"/>
      <c r="PQB31" s="304"/>
      <c r="PQC31" s="304"/>
      <c r="PQD31" s="304"/>
      <c r="PQE31" s="304"/>
      <c r="PQF31" s="304"/>
      <c r="PQG31" s="304"/>
      <c r="PQH31" s="304"/>
      <c r="PQI31" s="304"/>
      <c r="PQJ31" s="304"/>
      <c r="PQK31" s="304"/>
      <c r="PQL31" s="304"/>
      <c r="PQM31" s="304"/>
      <c r="PQN31" s="304"/>
      <c r="PQO31" s="304"/>
      <c r="PQP31" s="304"/>
      <c r="PQQ31" s="304"/>
      <c r="PQR31" s="304"/>
      <c r="PQS31" s="304"/>
      <c r="PQT31" s="304"/>
      <c r="PQU31" s="304"/>
      <c r="PQV31" s="304"/>
      <c r="PQW31" s="304"/>
      <c r="PQX31" s="304"/>
      <c r="PQY31" s="304"/>
      <c r="PQZ31" s="304"/>
      <c r="PRA31" s="304"/>
      <c r="PRB31" s="304"/>
      <c r="PRC31" s="304"/>
      <c r="PRD31" s="304"/>
      <c r="PRE31" s="304"/>
      <c r="PRF31" s="304"/>
      <c r="PRG31" s="304"/>
      <c r="PRH31" s="304"/>
      <c r="PRI31" s="304"/>
      <c r="PRJ31" s="304"/>
      <c r="PRK31" s="304"/>
      <c r="PRL31" s="304"/>
      <c r="PRM31" s="304"/>
      <c r="PRN31" s="304"/>
      <c r="PRO31" s="304"/>
      <c r="PRP31" s="304"/>
      <c r="PRQ31" s="304"/>
      <c r="PRR31" s="304"/>
      <c r="PRS31" s="304"/>
      <c r="PRT31" s="304"/>
      <c r="PRU31" s="304"/>
      <c r="PRV31" s="304"/>
      <c r="PRW31" s="304"/>
      <c r="PRX31" s="304"/>
      <c r="PRY31" s="304"/>
      <c r="PRZ31" s="304"/>
      <c r="PSA31" s="304"/>
      <c r="PSB31" s="304"/>
      <c r="PSC31" s="304"/>
      <c r="PSD31" s="304"/>
      <c r="PSE31" s="304"/>
      <c r="PSF31" s="304"/>
      <c r="PSG31" s="304"/>
      <c r="PSH31" s="304"/>
      <c r="PSI31" s="304"/>
      <c r="PSJ31" s="304"/>
      <c r="PSK31" s="304"/>
      <c r="PSL31" s="304"/>
      <c r="PSM31" s="304"/>
      <c r="PSN31" s="304"/>
      <c r="PSO31" s="304"/>
      <c r="PSP31" s="304"/>
      <c r="PSQ31" s="304"/>
      <c r="PSR31" s="304"/>
      <c r="PSS31" s="304"/>
      <c r="PST31" s="304"/>
      <c r="PSU31" s="304"/>
      <c r="PSV31" s="304"/>
      <c r="PSW31" s="304"/>
      <c r="PSX31" s="304"/>
      <c r="PSY31" s="304"/>
      <c r="PSZ31" s="304"/>
      <c r="PTA31" s="304"/>
      <c r="PTB31" s="304"/>
      <c r="PTC31" s="304"/>
      <c r="PTD31" s="304"/>
      <c r="PTE31" s="304"/>
      <c r="PTF31" s="304"/>
      <c r="PTG31" s="304"/>
      <c r="PTH31" s="304"/>
      <c r="PTI31" s="304"/>
      <c r="PTJ31" s="304"/>
      <c r="PTK31" s="304"/>
      <c r="PTL31" s="304"/>
      <c r="PTM31" s="304"/>
      <c r="PTN31" s="304"/>
      <c r="PTO31" s="304"/>
      <c r="PTP31" s="304"/>
      <c r="PTQ31" s="304"/>
      <c r="PTR31" s="304"/>
      <c r="PTS31" s="304"/>
      <c r="PTT31" s="304"/>
      <c r="PTU31" s="304"/>
      <c r="PTV31" s="304"/>
      <c r="PTW31" s="304"/>
      <c r="PTX31" s="304"/>
      <c r="PTY31" s="304"/>
      <c r="PTZ31" s="304"/>
      <c r="PUA31" s="304"/>
      <c r="PUB31" s="304"/>
      <c r="PUC31" s="304"/>
      <c r="PUD31" s="304"/>
      <c r="PUE31" s="304"/>
      <c r="PUF31" s="304"/>
      <c r="PUG31" s="304"/>
      <c r="PUH31" s="304"/>
      <c r="PUI31" s="304"/>
      <c r="PUJ31" s="304"/>
      <c r="PUK31" s="304"/>
      <c r="PUL31" s="304"/>
      <c r="PUM31" s="304"/>
      <c r="PUN31" s="304"/>
      <c r="PUO31" s="304"/>
      <c r="PUP31" s="304"/>
      <c r="PUQ31" s="304"/>
      <c r="PUR31" s="304"/>
      <c r="PUS31" s="304"/>
      <c r="PUT31" s="304"/>
      <c r="PUU31" s="304"/>
      <c r="PUV31" s="304"/>
      <c r="PUW31" s="304"/>
      <c r="PUX31" s="304"/>
      <c r="PUY31" s="304"/>
      <c r="PUZ31" s="304"/>
      <c r="PVA31" s="304"/>
      <c r="PVB31" s="304"/>
      <c r="PVC31" s="304"/>
      <c r="PVD31" s="304"/>
      <c r="PVE31" s="304"/>
      <c r="PVF31" s="304"/>
      <c r="PVG31" s="304"/>
      <c r="PVH31" s="304"/>
      <c r="PVI31" s="304"/>
      <c r="PVJ31" s="304"/>
      <c r="PVK31" s="304"/>
      <c r="PVL31" s="304"/>
      <c r="PVM31" s="304"/>
      <c r="PVN31" s="304"/>
      <c r="PVO31" s="304"/>
      <c r="PVP31" s="304"/>
      <c r="PVQ31" s="304"/>
      <c r="PVR31" s="304"/>
      <c r="PVS31" s="304"/>
      <c r="PVT31" s="304"/>
      <c r="PVU31" s="304"/>
      <c r="PVV31" s="304"/>
      <c r="PVW31" s="304"/>
      <c r="PVX31" s="304"/>
      <c r="PVY31" s="304"/>
      <c r="PVZ31" s="304"/>
      <c r="PWA31" s="304"/>
      <c r="PWB31" s="304"/>
      <c r="PWC31" s="304"/>
      <c r="PWD31" s="304"/>
      <c r="PWE31" s="304"/>
      <c r="PWF31" s="304"/>
      <c r="PWG31" s="304"/>
      <c r="PWH31" s="304"/>
      <c r="PWI31" s="304"/>
      <c r="PWJ31" s="304"/>
      <c r="PWK31" s="304"/>
      <c r="PWL31" s="304"/>
      <c r="PWM31" s="304"/>
      <c r="PWN31" s="304"/>
      <c r="PWO31" s="304"/>
      <c r="PWP31" s="304"/>
      <c r="PWQ31" s="304"/>
      <c r="PWR31" s="304"/>
      <c r="PWS31" s="304"/>
      <c r="PWT31" s="304"/>
      <c r="PWU31" s="304"/>
      <c r="PWV31" s="304"/>
      <c r="PWW31" s="304"/>
      <c r="PWX31" s="304"/>
      <c r="PWY31" s="304"/>
      <c r="PWZ31" s="304"/>
      <c r="PXA31" s="304"/>
      <c r="PXB31" s="304"/>
      <c r="PXC31" s="304"/>
      <c r="PXD31" s="304"/>
      <c r="PXE31" s="304"/>
      <c r="PXF31" s="304"/>
      <c r="PXG31" s="304"/>
      <c r="PXH31" s="304"/>
      <c r="PXI31" s="304"/>
      <c r="PXJ31" s="304"/>
      <c r="PXK31" s="304"/>
      <c r="PXL31" s="304"/>
      <c r="PXM31" s="304"/>
      <c r="PXN31" s="304"/>
      <c r="PXO31" s="304"/>
      <c r="PXP31" s="304"/>
      <c r="PXQ31" s="304"/>
      <c r="PXR31" s="304"/>
      <c r="PXS31" s="304"/>
      <c r="PXT31" s="304"/>
      <c r="PXU31" s="304"/>
      <c r="PXV31" s="304"/>
      <c r="PXW31" s="304"/>
      <c r="PXX31" s="304"/>
      <c r="PXY31" s="304"/>
      <c r="PXZ31" s="304"/>
      <c r="PYA31" s="304"/>
      <c r="PYB31" s="304"/>
      <c r="PYC31" s="304"/>
      <c r="PYD31" s="304"/>
      <c r="PYE31" s="304"/>
      <c r="PYF31" s="304"/>
      <c r="PYG31" s="304"/>
      <c r="PYH31" s="304"/>
      <c r="PYI31" s="304"/>
      <c r="PYJ31" s="304"/>
      <c r="PYK31" s="304"/>
      <c r="PYL31" s="304"/>
      <c r="PYM31" s="304"/>
      <c r="PYN31" s="304"/>
      <c r="PYO31" s="304"/>
      <c r="PYP31" s="304"/>
      <c r="PYQ31" s="304"/>
      <c r="PYR31" s="304"/>
      <c r="PYS31" s="304"/>
      <c r="PYT31" s="304"/>
      <c r="PYU31" s="304"/>
      <c r="PYV31" s="304"/>
      <c r="PYW31" s="304"/>
      <c r="PYX31" s="304"/>
      <c r="PYY31" s="304"/>
      <c r="PYZ31" s="304"/>
      <c r="PZA31" s="304"/>
      <c r="PZB31" s="304"/>
      <c r="PZC31" s="304"/>
      <c r="PZD31" s="304"/>
      <c r="PZE31" s="304"/>
      <c r="PZF31" s="304"/>
      <c r="PZG31" s="304"/>
      <c r="PZH31" s="304"/>
      <c r="PZI31" s="304"/>
      <c r="PZJ31" s="304"/>
      <c r="PZK31" s="304"/>
      <c r="PZL31" s="304"/>
      <c r="PZM31" s="304"/>
      <c r="PZN31" s="304"/>
      <c r="PZO31" s="304"/>
      <c r="PZP31" s="304"/>
      <c r="PZQ31" s="304"/>
      <c r="PZR31" s="304"/>
      <c r="PZS31" s="304"/>
      <c r="PZT31" s="304"/>
      <c r="PZU31" s="304"/>
      <c r="PZV31" s="304"/>
      <c r="PZW31" s="304"/>
      <c r="PZX31" s="304"/>
      <c r="PZY31" s="304"/>
      <c r="PZZ31" s="304"/>
      <c r="QAA31" s="304"/>
      <c r="QAB31" s="304"/>
      <c r="QAC31" s="304"/>
      <c r="QAD31" s="304"/>
      <c r="QAE31" s="304"/>
      <c r="QAF31" s="304"/>
      <c r="QAG31" s="304"/>
      <c r="QAH31" s="304"/>
      <c r="QAI31" s="304"/>
      <c r="QAJ31" s="304"/>
      <c r="QAK31" s="304"/>
      <c r="QAL31" s="304"/>
      <c r="QAM31" s="304"/>
      <c r="QAN31" s="304"/>
      <c r="QAO31" s="304"/>
      <c r="QAP31" s="304"/>
      <c r="QAQ31" s="304"/>
      <c r="QAR31" s="304"/>
      <c r="QAS31" s="304"/>
      <c r="QAT31" s="304"/>
      <c r="QAU31" s="304"/>
      <c r="QAV31" s="304"/>
      <c r="QAW31" s="304"/>
      <c r="QAX31" s="304"/>
      <c r="QAY31" s="304"/>
      <c r="QAZ31" s="304"/>
      <c r="QBA31" s="304"/>
      <c r="QBB31" s="304"/>
      <c r="QBC31" s="304"/>
      <c r="QBD31" s="304"/>
      <c r="QBE31" s="304"/>
      <c r="QBF31" s="304"/>
      <c r="QBG31" s="304"/>
      <c r="QBH31" s="304"/>
      <c r="QBI31" s="304"/>
      <c r="QBJ31" s="304"/>
      <c r="QBK31" s="304"/>
      <c r="QBL31" s="304"/>
      <c r="QBM31" s="304"/>
      <c r="QBN31" s="304"/>
      <c r="QBO31" s="304"/>
      <c r="QBP31" s="304"/>
      <c r="QBQ31" s="304"/>
      <c r="QBR31" s="304"/>
      <c r="QBS31" s="304"/>
      <c r="QBT31" s="304"/>
      <c r="QBU31" s="304"/>
      <c r="QBV31" s="304"/>
      <c r="QBW31" s="304"/>
      <c r="QBX31" s="304"/>
      <c r="QBY31" s="304"/>
      <c r="QBZ31" s="304"/>
      <c r="QCA31" s="304"/>
      <c r="QCB31" s="304"/>
      <c r="QCC31" s="304"/>
      <c r="QCD31" s="304"/>
      <c r="QCE31" s="304"/>
      <c r="QCF31" s="304"/>
      <c r="QCG31" s="304"/>
      <c r="QCH31" s="304"/>
      <c r="QCI31" s="304"/>
      <c r="QCJ31" s="304"/>
      <c r="QCK31" s="304"/>
      <c r="QCL31" s="304"/>
      <c r="QCM31" s="304"/>
      <c r="QCN31" s="304"/>
      <c r="QCO31" s="304"/>
      <c r="QCP31" s="304"/>
      <c r="QCQ31" s="304"/>
      <c r="QCR31" s="304"/>
      <c r="QCS31" s="304"/>
      <c r="QCT31" s="304"/>
      <c r="QCU31" s="304"/>
      <c r="QCV31" s="304"/>
      <c r="QCW31" s="304"/>
      <c r="QCX31" s="304"/>
      <c r="QCY31" s="304"/>
      <c r="QCZ31" s="304"/>
      <c r="QDA31" s="304"/>
      <c r="QDB31" s="304"/>
      <c r="QDC31" s="304"/>
      <c r="QDD31" s="304"/>
      <c r="QDE31" s="304"/>
      <c r="QDF31" s="304"/>
      <c r="QDG31" s="304"/>
      <c r="QDH31" s="304"/>
      <c r="QDI31" s="304"/>
      <c r="QDJ31" s="304"/>
      <c r="QDK31" s="304"/>
      <c r="QDL31" s="304"/>
      <c r="QDM31" s="304"/>
      <c r="QDN31" s="304"/>
      <c r="QDO31" s="304"/>
      <c r="QDP31" s="304"/>
      <c r="QDQ31" s="304"/>
      <c r="QDR31" s="304"/>
      <c r="QDS31" s="304"/>
      <c r="QDT31" s="304"/>
      <c r="QDU31" s="304"/>
      <c r="QDV31" s="304"/>
      <c r="QDW31" s="304"/>
      <c r="QDX31" s="304"/>
      <c r="QDY31" s="304"/>
      <c r="QDZ31" s="304"/>
      <c r="QEA31" s="304"/>
      <c r="QEB31" s="304"/>
      <c r="QEC31" s="304"/>
      <c r="QED31" s="304"/>
      <c r="QEE31" s="304"/>
      <c r="QEF31" s="304"/>
      <c r="QEG31" s="304"/>
      <c r="QEH31" s="304"/>
      <c r="QEI31" s="304"/>
      <c r="QEJ31" s="304"/>
      <c r="QEK31" s="304"/>
      <c r="QEL31" s="304"/>
      <c r="QEM31" s="304"/>
      <c r="QEN31" s="304"/>
      <c r="QEO31" s="304"/>
      <c r="QEP31" s="304"/>
      <c r="QEQ31" s="304"/>
      <c r="QER31" s="304"/>
      <c r="QES31" s="304"/>
      <c r="QET31" s="304"/>
      <c r="QEU31" s="304"/>
      <c r="QEV31" s="304"/>
      <c r="QEW31" s="304"/>
      <c r="QEX31" s="304"/>
      <c r="QEY31" s="304"/>
      <c r="QEZ31" s="304"/>
      <c r="QFA31" s="304"/>
      <c r="QFB31" s="304"/>
      <c r="QFC31" s="304"/>
      <c r="QFD31" s="304"/>
      <c r="QFE31" s="304"/>
      <c r="QFF31" s="304"/>
      <c r="QFG31" s="304"/>
      <c r="QFH31" s="304"/>
      <c r="QFI31" s="304"/>
      <c r="QFJ31" s="304"/>
      <c r="QFK31" s="304"/>
      <c r="QFL31" s="304"/>
      <c r="QFM31" s="304"/>
      <c r="QFN31" s="304"/>
      <c r="QFO31" s="304"/>
      <c r="QFP31" s="304"/>
      <c r="QFQ31" s="304"/>
      <c r="QFR31" s="304"/>
      <c r="QFS31" s="304"/>
      <c r="QFT31" s="304"/>
      <c r="QFU31" s="304"/>
      <c r="QFV31" s="304"/>
      <c r="QFW31" s="304"/>
      <c r="QFX31" s="304"/>
      <c r="QFY31" s="304"/>
      <c r="QFZ31" s="304"/>
      <c r="QGA31" s="304"/>
      <c r="QGB31" s="304"/>
      <c r="QGC31" s="304"/>
      <c r="QGD31" s="304"/>
      <c r="QGE31" s="304"/>
      <c r="QGF31" s="304"/>
      <c r="QGG31" s="304"/>
      <c r="QGH31" s="304"/>
      <c r="QGI31" s="304"/>
      <c r="QGJ31" s="304"/>
      <c r="QGK31" s="304"/>
      <c r="QGL31" s="304"/>
      <c r="QGM31" s="304"/>
      <c r="QGN31" s="304"/>
      <c r="QGO31" s="304"/>
      <c r="QGP31" s="304"/>
      <c r="QGQ31" s="304"/>
      <c r="QGR31" s="304"/>
      <c r="QGS31" s="304"/>
      <c r="QGT31" s="304"/>
      <c r="QGU31" s="304"/>
      <c r="QGV31" s="304"/>
      <c r="QGW31" s="304"/>
      <c r="QGX31" s="304"/>
      <c r="QGY31" s="304"/>
      <c r="QGZ31" s="304"/>
      <c r="QHA31" s="304"/>
      <c r="QHB31" s="304"/>
      <c r="QHC31" s="304"/>
      <c r="QHD31" s="304"/>
      <c r="QHE31" s="304"/>
      <c r="QHF31" s="304"/>
      <c r="QHG31" s="304"/>
      <c r="QHH31" s="304"/>
      <c r="QHI31" s="304"/>
      <c r="QHJ31" s="304"/>
      <c r="QHK31" s="304"/>
      <c r="QHL31" s="304"/>
      <c r="QHM31" s="304"/>
      <c r="QHN31" s="304"/>
      <c r="QHO31" s="304"/>
      <c r="QHP31" s="304"/>
      <c r="QHQ31" s="304"/>
      <c r="QHR31" s="304"/>
      <c r="QHS31" s="304"/>
      <c r="QHT31" s="304"/>
      <c r="QHU31" s="304"/>
      <c r="QHV31" s="304"/>
      <c r="QHW31" s="304"/>
      <c r="QHX31" s="304"/>
      <c r="QHY31" s="304"/>
      <c r="QHZ31" s="304"/>
      <c r="QIA31" s="304"/>
      <c r="QIB31" s="304"/>
      <c r="QIC31" s="304"/>
      <c r="QID31" s="304"/>
      <c r="QIE31" s="304"/>
      <c r="QIF31" s="304"/>
      <c r="QIG31" s="304"/>
      <c r="QIH31" s="304"/>
      <c r="QII31" s="304"/>
      <c r="QIJ31" s="304"/>
      <c r="QIK31" s="304"/>
      <c r="QIL31" s="304"/>
      <c r="QIM31" s="304"/>
      <c r="QIN31" s="304"/>
      <c r="QIO31" s="304"/>
      <c r="QIP31" s="304"/>
      <c r="QIQ31" s="304"/>
      <c r="QIR31" s="304"/>
      <c r="QIS31" s="304"/>
      <c r="QIT31" s="304"/>
      <c r="QIU31" s="304"/>
      <c r="QIV31" s="304"/>
      <c r="QIW31" s="304"/>
      <c r="QIX31" s="304"/>
      <c r="QIY31" s="304"/>
      <c r="QIZ31" s="304"/>
      <c r="QJA31" s="304"/>
      <c r="QJB31" s="304"/>
      <c r="QJC31" s="304"/>
      <c r="QJD31" s="304"/>
      <c r="QJE31" s="304"/>
      <c r="QJF31" s="304"/>
      <c r="QJG31" s="304"/>
      <c r="QJH31" s="304"/>
      <c r="QJI31" s="304"/>
      <c r="QJJ31" s="304"/>
      <c r="QJK31" s="304"/>
      <c r="QJL31" s="304"/>
      <c r="QJM31" s="304"/>
      <c r="QJN31" s="304"/>
      <c r="QJO31" s="304"/>
      <c r="QJP31" s="304"/>
      <c r="QJQ31" s="304"/>
      <c r="QJR31" s="304"/>
      <c r="QJS31" s="304"/>
      <c r="QJT31" s="304"/>
      <c r="QJU31" s="304"/>
      <c r="QJV31" s="304"/>
      <c r="QJW31" s="304"/>
      <c r="QJX31" s="304"/>
      <c r="QJY31" s="304"/>
      <c r="QJZ31" s="304"/>
      <c r="QKA31" s="304"/>
      <c r="QKB31" s="304"/>
      <c r="QKC31" s="304"/>
      <c r="QKD31" s="304"/>
      <c r="QKE31" s="304"/>
      <c r="QKF31" s="304"/>
      <c r="QKG31" s="304"/>
      <c r="QKH31" s="304"/>
      <c r="QKI31" s="304"/>
      <c r="QKJ31" s="304"/>
      <c r="QKK31" s="304"/>
      <c r="QKL31" s="304"/>
      <c r="QKM31" s="304"/>
      <c r="QKN31" s="304"/>
      <c r="QKO31" s="304"/>
      <c r="QKP31" s="304"/>
      <c r="QKQ31" s="304"/>
      <c r="QKR31" s="304"/>
      <c r="QKS31" s="304"/>
      <c r="QKT31" s="304"/>
      <c r="QKU31" s="304"/>
      <c r="QKV31" s="304"/>
      <c r="QKW31" s="304"/>
      <c r="QKX31" s="304"/>
      <c r="QKY31" s="304"/>
      <c r="QKZ31" s="304"/>
      <c r="QLA31" s="304"/>
      <c r="QLB31" s="304"/>
      <c r="QLC31" s="304"/>
      <c r="QLD31" s="304"/>
      <c r="QLE31" s="304"/>
      <c r="QLF31" s="304"/>
      <c r="QLG31" s="304"/>
      <c r="QLH31" s="304"/>
      <c r="QLI31" s="304"/>
      <c r="QLJ31" s="304"/>
      <c r="QLK31" s="304"/>
      <c r="QLL31" s="304"/>
      <c r="QLM31" s="304"/>
      <c r="QLN31" s="304"/>
      <c r="QLO31" s="304"/>
      <c r="QLP31" s="304"/>
      <c r="QLQ31" s="304"/>
      <c r="QLR31" s="304"/>
      <c r="QLS31" s="304"/>
      <c r="QLT31" s="304"/>
      <c r="QLU31" s="304"/>
      <c r="QLV31" s="304"/>
      <c r="QLW31" s="304"/>
      <c r="QLX31" s="304"/>
      <c r="QLY31" s="304"/>
      <c r="QLZ31" s="304"/>
      <c r="QMA31" s="304"/>
      <c r="QMB31" s="304"/>
      <c r="QMC31" s="304"/>
      <c r="QMD31" s="304"/>
      <c r="QME31" s="304"/>
      <c r="QMF31" s="304"/>
      <c r="QMG31" s="304"/>
      <c r="QMH31" s="304"/>
      <c r="QMI31" s="304"/>
      <c r="QMJ31" s="304"/>
      <c r="QMK31" s="304"/>
      <c r="QML31" s="304"/>
      <c r="QMM31" s="304"/>
      <c r="QMN31" s="304"/>
      <c r="QMO31" s="304"/>
      <c r="QMP31" s="304"/>
      <c r="QMQ31" s="304"/>
      <c r="QMR31" s="304"/>
      <c r="QMS31" s="304"/>
      <c r="QMT31" s="304"/>
      <c r="QMU31" s="304"/>
      <c r="QMV31" s="304"/>
      <c r="QMW31" s="304"/>
      <c r="QMX31" s="304"/>
      <c r="QMY31" s="304"/>
      <c r="QMZ31" s="304"/>
      <c r="QNA31" s="304"/>
      <c r="QNB31" s="304"/>
      <c r="QNC31" s="304"/>
      <c r="QND31" s="304"/>
      <c r="QNE31" s="304"/>
      <c r="QNF31" s="304"/>
      <c r="QNG31" s="304"/>
      <c r="QNH31" s="304"/>
      <c r="QNI31" s="304"/>
      <c r="QNJ31" s="304"/>
      <c r="QNK31" s="304"/>
      <c r="QNL31" s="304"/>
      <c r="QNM31" s="304"/>
      <c r="QNN31" s="304"/>
      <c r="QNO31" s="304"/>
      <c r="QNP31" s="304"/>
      <c r="QNQ31" s="304"/>
      <c r="QNR31" s="304"/>
      <c r="QNS31" s="304"/>
      <c r="QNT31" s="304"/>
      <c r="QNU31" s="304"/>
      <c r="QNV31" s="304"/>
      <c r="QNW31" s="304"/>
      <c r="QNX31" s="304"/>
      <c r="QNY31" s="304"/>
      <c r="QNZ31" s="304"/>
      <c r="QOA31" s="304"/>
      <c r="QOB31" s="304"/>
      <c r="QOC31" s="304"/>
      <c r="QOD31" s="304"/>
      <c r="QOE31" s="304"/>
      <c r="QOF31" s="304"/>
      <c r="QOG31" s="304"/>
      <c r="QOH31" s="304"/>
      <c r="QOI31" s="304"/>
      <c r="QOJ31" s="304"/>
      <c r="QOK31" s="304"/>
      <c r="QOL31" s="304"/>
      <c r="QOM31" s="304"/>
      <c r="QON31" s="304"/>
      <c r="QOO31" s="304"/>
      <c r="QOP31" s="304"/>
      <c r="QOQ31" s="304"/>
      <c r="QOR31" s="304"/>
      <c r="QOS31" s="304"/>
      <c r="QOT31" s="304"/>
      <c r="QOU31" s="304"/>
      <c r="QOV31" s="304"/>
      <c r="QOW31" s="304"/>
      <c r="QOX31" s="304"/>
      <c r="QOY31" s="304"/>
      <c r="QOZ31" s="304"/>
      <c r="QPA31" s="304"/>
      <c r="QPB31" s="304"/>
      <c r="QPC31" s="304"/>
      <c r="QPD31" s="304"/>
      <c r="QPE31" s="304"/>
      <c r="QPF31" s="304"/>
      <c r="QPG31" s="304"/>
      <c r="QPH31" s="304"/>
      <c r="QPI31" s="304"/>
      <c r="QPJ31" s="304"/>
      <c r="QPK31" s="304"/>
      <c r="QPL31" s="304"/>
      <c r="QPM31" s="304"/>
      <c r="QPN31" s="304"/>
      <c r="QPO31" s="304"/>
      <c r="QPP31" s="304"/>
      <c r="QPQ31" s="304"/>
      <c r="QPR31" s="304"/>
      <c r="QPS31" s="304"/>
      <c r="QPT31" s="304"/>
      <c r="QPU31" s="304"/>
      <c r="QPV31" s="304"/>
      <c r="QPW31" s="304"/>
      <c r="QPX31" s="304"/>
      <c r="QPY31" s="304"/>
      <c r="QPZ31" s="304"/>
      <c r="QQA31" s="304"/>
      <c r="QQB31" s="304"/>
      <c r="QQC31" s="304"/>
      <c r="QQD31" s="304"/>
      <c r="QQE31" s="304"/>
      <c r="QQF31" s="304"/>
      <c r="QQG31" s="304"/>
      <c r="QQH31" s="304"/>
      <c r="QQI31" s="304"/>
      <c r="QQJ31" s="304"/>
      <c r="QQK31" s="304"/>
      <c r="QQL31" s="304"/>
      <c r="QQM31" s="304"/>
      <c r="QQN31" s="304"/>
      <c r="QQO31" s="304"/>
      <c r="QQP31" s="304"/>
      <c r="QQQ31" s="304"/>
      <c r="QQR31" s="304"/>
      <c r="QQS31" s="304"/>
      <c r="QQT31" s="304"/>
      <c r="QQU31" s="304"/>
      <c r="QQV31" s="304"/>
      <c r="QQW31" s="304"/>
      <c r="QQX31" s="304"/>
      <c r="QQY31" s="304"/>
      <c r="QQZ31" s="304"/>
      <c r="QRA31" s="304"/>
      <c r="QRB31" s="304"/>
      <c r="QRC31" s="304"/>
      <c r="QRD31" s="304"/>
      <c r="QRE31" s="304"/>
      <c r="QRF31" s="304"/>
      <c r="QRG31" s="304"/>
      <c r="QRH31" s="304"/>
      <c r="QRI31" s="304"/>
      <c r="QRJ31" s="304"/>
      <c r="QRK31" s="304"/>
      <c r="QRL31" s="304"/>
      <c r="QRM31" s="304"/>
      <c r="QRN31" s="304"/>
      <c r="QRO31" s="304"/>
      <c r="QRP31" s="304"/>
      <c r="QRQ31" s="304"/>
      <c r="QRR31" s="304"/>
      <c r="QRS31" s="304"/>
      <c r="QRT31" s="304"/>
      <c r="QRU31" s="304"/>
      <c r="QRV31" s="304"/>
      <c r="QRW31" s="304"/>
      <c r="QRX31" s="304"/>
      <c r="QRY31" s="304"/>
      <c r="QRZ31" s="304"/>
      <c r="QSA31" s="304"/>
      <c r="QSB31" s="304"/>
      <c r="QSC31" s="304"/>
      <c r="QSD31" s="304"/>
      <c r="QSE31" s="304"/>
      <c r="QSF31" s="304"/>
      <c r="QSG31" s="304"/>
      <c r="QSH31" s="304"/>
      <c r="QSI31" s="304"/>
      <c r="QSJ31" s="304"/>
      <c r="QSK31" s="304"/>
      <c r="QSL31" s="304"/>
      <c r="QSM31" s="304"/>
      <c r="QSN31" s="304"/>
      <c r="QSO31" s="304"/>
      <c r="QSP31" s="304"/>
      <c r="QSQ31" s="304"/>
      <c r="QSR31" s="304"/>
      <c r="QSS31" s="304"/>
      <c r="QST31" s="304"/>
      <c r="QSU31" s="304"/>
      <c r="QSV31" s="304"/>
      <c r="QSW31" s="304"/>
      <c r="QSX31" s="304"/>
      <c r="QSY31" s="304"/>
      <c r="QSZ31" s="304"/>
      <c r="QTA31" s="304"/>
      <c r="QTB31" s="304"/>
      <c r="QTC31" s="304"/>
      <c r="QTD31" s="304"/>
      <c r="QTE31" s="304"/>
      <c r="QTF31" s="304"/>
      <c r="QTG31" s="304"/>
      <c r="QTH31" s="304"/>
      <c r="QTI31" s="304"/>
      <c r="QTJ31" s="304"/>
      <c r="QTK31" s="304"/>
      <c r="QTL31" s="304"/>
      <c r="QTM31" s="304"/>
      <c r="QTN31" s="304"/>
      <c r="QTO31" s="304"/>
      <c r="QTP31" s="304"/>
      <c r="QTQ31" s="304"/>
      <c r="QTR31" s="304"/>
      <c r="QTS31" s="304"/>
      <c r="QTT31" s="304"/>
      <c r="QTU31" s="304"/>
      <c r="QTV31" s="304"/>
      <c r="QTW31" s="304"/>
      <c r="QTX31" s="304"/>
      <c r="QTY31" s="304"/>
      <c r="QTZ31" s="304"/>
      <c r="QUA31" s="304"/>
      <c r="QUB31" s="304"/>
      <c r="QUC31" s="304"/>
      <c r="QUD31" s="304"/>
      <c r="QUE31" s="304"/>
      <c r="QUF31" s="304"/>
      <c r="QUG31" s="304"/>
      <c r="QUH31" s="304"/>
      <c r="QUI31" s="304"/>
      <c r="QUJ31" s="304"/>
      <c r="QUK31" s="304"/>
      <c r="QUL31" s="304"/>
      <c r="QUM31" s="304"/>
      <c r="QUN31" s="304"/>
      <c r="QUO31" s="304"/>
      <c r="QUP31" s="304"/>
      <c r="QUQ31" s="304"/>
      <c r="QUR31" s="304"/>
      <c r="QUS31" s="304"/>
      <c r="QUT31" s="304"/>
      <c r="QUU31" s="304"/>
      <c r="QUV31" s="304"/>
      <c r="QUW31" s="304"/>
      <c r="QUX31" s="304"/>
      <c r="QUY31" s="304"/>
      <c r="QUZ31" s="304"/>
      <c r="QVA31" s="304"/>
      <c r="QVB31" s="304"/>
      <c r="QVC31" s="304"/>
      <c r="QVD31" s="304"/>
      <c r="QVE31" s="304"/>
      <c r="QVF31" s="304"/>
      <c r="QVG31" s="304"/>
      <c r="QVH31" s="304"/>
      <c r="QVI31" s="304"/>
      <c r="QVJ31" s="304"/>
      <c r="QVK31" s="304"/>
      <c r="QVL31" s="304"/>
      <c r="QVM31" s="304"/>
      <c r="QVN31" s="304"/>
      <c r="QVO31" s="304"/>
      <c r="QVP31" s="304"/>
      <c r="QVQ31" s="304"/>
      <c r="QVR31" s="304"/>
      <c r="QVS31" s="304"/>
      <c r="QVT31" s="304"/>
      <c r="QVU31" s="304"/>
      <c r="QVV31" s="304"/>
      <c r="QVW31" s="304"/>
      <c r="QVX31" s="304"/>
      <c r="QVY31" s="304"/>
      <c r="QVZ31" s="304"/>
      <c r="QWA31" s="304"/>
      <c r="QWB31" s="304"/>
      <c r="QWC31" s="304"/>
      <c r="QWD31" s="304"/>
      <c r="QWE31" s="304"/>
      <c r="QWF31" s="304"/>
      <c r="QWG31" s="304"/>
      <c r="QWH31" s="304"/>
      <c r="QWI31" s="304"/>
      <c r="QWJ31" s="304"/>
      <c r="QWK31" s="304"/>
      <c r="QWL31" s="304"/>
      <c r="QWM31" s="304"/>
      <c r="QWN31" s="304"/>
      <c r="QWO31" s="304"/>
      <c r="QWP31" s="304"/>
      <c r="QWQ31" s="304"/>
      <c r="QWR31" s="304"/>
      <c r="QWS31" s="304"/>
      <c r="QWT31" s="304"/>
      <c r="QWU31" s="304"/>
      <c r="QWV31" s="304"/>
      <c r="QWW31" s="304"/>
      <c r="QWX31" s="304"/>
      <c r="QWY31" s="304"/>
      <c r="QWZ31" s="304"/>
      <c r="QXA31" s="304"/>
      <c r="QXB31" s="304"/>
      <c r="QXC31" s="304"/>
      <c r="QXD31" s="304"/>
      <c r="QXE31" s="304"/>
      <c r="QXF31" s="304"/>
      <c r="QXG31" s="304"/>
      <c r="QXH31" s="304"/>
      <c r="QXI31" s="304"/>
      <c r="QXJ31" s="304"/>
      <c r="QXK31" s="304"/>
      <c r="QXL31" s="304"/>
      <c r="QXM31" s="304"/>
      <c r="QXN31" s="304"/>
      <c r="QXO31" s="304"/>
      <c r="QXP31" s="304"/>
      <c r="QXQ31" s="304"/>
      <c r="QXR31" s="304"/>
      <c r="QXS31" s="304"/>
      <c r="QXT31" s="304"/>
      <c r="QXU31" s="304"/>
      <c r="QXV31" s="304"/>
      <c r="QXW31" s="304"/>
      <c r="QXX31" s="304"/>
      <c r="QXY31" s="304"/>
      <c r="QXZ31" s="304"/>
      <c r="QYA31" s="304"/>
      <c r="QYB31" s="304"/>
      <c r="QYC31" s="304"/>
      <c r="QYD31" s="304"/>
      <c r="QYE31" s="304"/>
      <c r="QYF31" s="304"/>
      <c r="QYG31" s="304"/>
      <c r="QYH31" s="304"/>
      <c r="QYI31" s="304"/>
      <c r="QYJ31" s="304"/>
      <c r="QYK31" s="304"/>
      <c r="QYL31" s="304"/>
      <c r="QYM31" s="304"/>
      <c r="QYN31" s="304"/>
      <c r="QYO31" s="304"/>
      <c r="QYP31" s="304"/>
      <c r="QYQ31" s="304"/>
      <c r="QYR31" s="304"/>
      <c r="QYS31" s="304"/>
      <c r="QYT31" s="304"/>
      <c r="QYU31" s="304"/>
      <c r="QYV31" s="304"/>
      <c r="QYW31" s="304"/>
      <c r="QYX31" s="304"/>
      <c r="QYY31" s="304"/>
      <c r="QYZ31" s="304"/>
      <c r="QZA31" s="304"/>
      <c r="QZB31" s="304"/>
      <c r="QZC31" s="304"/>
      <c r="QZD31" s="304"/>
      <c r="QZE31" s="304"/>
      <c r="QZF31" s="304"/>
      <c r="QZG31" s="304"/>
      <c r="QZH31" s="304"/>
      <c r="QZI31" s="304"/>
      <c r="QZJ31" s="304"/>
      <c r="QZK31" s="304"/>
      <c r="QZL31" s="304"/>
      <c r="QZM31" s="304"/>
      <c r="QZN31" s="304"/>
      <c r="QZO31" s="304"/>
      <c r="QZP31" s="304"/>
      <c r="QZQ31" s="304"/>
      <c r="QZR31" s="304"/>
      <c r="QZS31" s="304"/>
      <c r="QZT31" s="304"/>
      <c r="QZU31" s="304"/>
      <c r="QZV31" s="304"/>
      <c r="QZW31" s="304"/>
      <c r="QZX31" s="304"/>
      <c r="QZY31" s="304"/>
      <c r="QZZ31" s="304"/>
      <c r="RAA31" s="304"/>
      <c r="RAB31" s="304"/>
      <c r="RAC31" s="304"/>
      <c r="RAD31" s="304"/>
      <c r="RAE31" s="304"/>
      <c r="RAF31" s="304"/>
      <c r="RAG31" s="304"/>
      <c r="RAH31" s="304"/>
      <c r="RAI31" s="304"/>
      <c r="RAJ31" s="304"/>
      <c r="RAK31" s="304"/>
      <c r="RAL31" s="304"/>
      <c r="RAM31" s="304"/>
      <c r="RAN31" s="304"/>
      <c r="RAO31" s="304"/>
      <c r="RAP31" s="304"/>
      <c r="RAQ31" s="304"/>
      <c r="RAR31" s="304"/>
      <c r="RAS31" s="304"/>
      <c r="RAT31" s="304"/>
      <c r="RAU31" s="304"/>
      <c r="RAV31" s="304"/>
      <c r="RAW31" s="304"/>
      <c r="RAX31" s="304"/>
      <c r="RAY31" s="304"/>
      <c r="RAZ31" s="304"/>
      <c r="RBA31" s="304"/>
      <c r="RBB31" s="304"/>
      <c r="RBC31" s="304"/>
      <c r="RBD31" s="304"/>
      <c r="RBE31" s="304"/>
      <c r="RBF31" s="304"/>
      <c r="RBG31" s="304"/>
      <c r="RBH31" s="304"/>
      <c r="RBI31" s="304"/>
      <c r="RBJ31" s="304"/>
      <c r="RBK31" s="304"/>
      <c r="RBL31" s="304"/>
      <c r="RBM31" s="304"/>
      <c r="RBN31" s="304"/>
      <c r="RBO31" s="304"/>
      <c r="RBP31" s="304"/>
      <c r="RBQ31" s="304"/>
      <c r="RBR31" s="304"/>
      <c r="RBS31" s="304"/>
      <c r="RBT31" s="304"/>
      <c r="RBU31" s="304"/>
      <c r="RBV31" s="304"/>
      <c r="RBW31" s="304"/>
      <c r="RBX31" s="304"/>
      <c r="RBY31" s="304"/>
      <c r="RBZ31" s="304"/>
      <c r="RCA31" s="304"/>
      <c r="RCB31" s="304"/>
      <c r="RCC31" s="304"/>
      <c r="RCD31" s="304"/>
      <c r="RCE31" s="304"/>
      <c r="RCF31" s="304"/>
      <c r="RCG31" s="304"/>
      <c r="RCH31" s="304"/>
      <c r="RCI31" s="304"/>
      <c r="RCJ31" s="304"/>
      <c r="RCK31" s="304"/>
      <c r="RCL31" s="304"/>
      <c r="RCM31" s="304"/>
      <c r="RCN31" s="304"/>
      <c r="RCO31" s="304"/>
      <c r="RCP31" s="304"/>
      <c r="RCQ31" s="304"/>
      <c r="RCR31" s="304"/>
      <c r="RCS31" s="304"/>
      <c r="RCT31" s="304"/>
      <c r="RCU31" s="304"/>
      <c r="RCV31" s="304"/>
      <c r="RCW31" s="304"/>
      <c r="RCX31" s="304"/>
      <c r="RCY31" s="304"/>
      <c r="RCZ31" s="304"/>
      <c r="RDA31" s="304"/>
      <c r="RDB31" s="304"/>
      <c r="RDC31" s="304"/>
      <c r="RDD31" s="304"/>
      <c r="RDE31" s="304"/>
      <c r="RDF31" s="304"/>
      <c r="RDG31" s="304"/>
      <c r="RDH31" s="304"/>
      <c r="RDI31" s="304"/>
      <c r="RDJ31" s="304"/>
      <c r="RDK31" s="304"/>
      <c r="RDL31" s="304"/>
      <c r="RDM31" s="304"/>
      <c r="RDN31" s="304"/>
      <c r="RDO31" s="304"/>
      <c r="RDP31" s="304"/>
      <c r="RDQ31" s="304"/>
      <c r="RDR31" s="304"/>
      <c r="RDS31" s="304"/>
      <c r="RDT31" s="304"/>
      <c r="RDU31" s="304"/>
      <c r="RDV31" s="304"/>
      <c r="RDW31" s="304"/>
      <c r="RDX31" s="304"/>
      <c r="RDY31" s="304"/>
      <c r="RDZ31" s="304"/>
      <c r="REA31" s="304"/>
      <c r="REB31" s="304"/>
      <c r="REC31" s="304"/>
      <c r="RED31" s="304"/>
      <c r="REE31" s="304"/>
      <c r="REF31" s="304"/>
      <c r="REG31" s="304"/>
      <c r="REH31" s="304"/>
      <c r="REI31" s="304"/>
      <c r="REJ31" s="304"/>
      <c r="REK31" s="304"/>
      <c r="REL31" s="304"/>
      <c r="REM31" s="304"/>
      <c r="REN31" s="304"/>
      <c r="REO31" s="304"/>
      <c r="REP31" s="304"/>
      <c r="REQ31" s="304"/>
      <c r="RER31" s="304"/>
      <c r="RES31" s="304"/>
      <c r="RET31" s="304"/>
      <c r="REU31" s="304"/>
      <c r="REV31" s="304"/>
      <c r="REW31" s="304"/>
      <c r="REX31" s="304"/>
      <c r="REY31" s="304"/>
      <c r="REZ31" s="304"/>
      <c r="RFA31" s="304"/>
      <c r="RFB31" s="304"/>
      <c r="RFC31" s="304"/>
      <c r="RFD31" s="304"/>
      <c r="RFE31" s="304"/>
      <c r="RFF31" s="304"/>
      <c r="RFG31" s="304"/>
      <c r="RFH31" s="304"/>
      <c r="RFI31" s="304"/>
      <c r="RFJ31" s="304"/>
      <c r="RFK31" s="304"/>
      <c r="RFL31" s="304"/>
      <c r="RFM31" s="304"/>
      <c r="RFN31" s="304"/>
      <c r="RFO31" s="304"/>
      <c r="RFP31" s="304"/>
      <c r="RFQ31" s="304"/>
      <c r="RFR31" s="304"/>
      <c r="RFS31" s="304"/>
      <c r="RFT31" s="304"/>
      <c r="RFU31" s="304"/>
      <c r="RFV31" s="304"/>
      <c r="RFW31" s="304"/>
      <c r="RFX31" s="304"/>
      <c r="RFY31" s="304"/>
      <c r="RFZ31" s="304"/>
      <c r="RGA31" s="304"/>
      <c r="RGB31" s="304"/>
      <c r="RGC31" s="304"/>
      <c r="RGD31" s="304"/>
      <c r="RGE31" s="304"/>
      <c r="RGF31" s="304"/>
      <c r="RGG31" s="304"/>
      <c r="RGH31" s="304"/>
      <c r="RGI31" s="304"/>
      <c r="RGJ31" s="304"/>
      <c r="RGK31" s="304"/>
      <c r="RGL31" s="304"/>
      <c r="RGM31" s="304"/>
      <c r="RGN31" s="304"/>
      <c r="RGO31" s="304"/>
      <c r="RGP31" s="304"/>
      <c r="RGQ31" s="304"/>
      <c r="RGR31" s="304"/>
      <c r="RGS31" s="304"/>
      <c r="RGT31" s="304"/>
      <c r="RGU31" s="304"/>
      <c r="RGV31" s="304"/>
      <c r="RGW31" s="304"/>
      <c r="RGX31" s="304"/>
      <c r="RGY31" s="304"/>
      <c r="RGZ31" s="304"/>
      <c r="RHA31" s="304"/>
      <c r="RHB31" s="304"/>
      <c r="RHC31" s="304"/>
      <c r="RHD31" s="304"/>
      <c r="RHE31" s="304"/>
      <c r="RHF31" s="304"/>
      <c r="RHG31" s="304"/>
      <c r="RHH31" s="304"/>
      <c r="RHI31" s="304"/>
      <c r="RHJ31" s="304"/>
      <c r="RHK31" s="304"/>
      <c r="RHL31" s="304"/>
      <c r="RHM31" s="304"/>
      <c r="RHN31" s="304"/>
      <c r="RHO31" s="304"/>
      <c r="RHP31" s="304"/>
      <c r="RHQ31" s="304"/>
      <c r="RHR31" s="304"/>
      <c r="RHS31" s="304"/>
      <c r="RHT31" s="304"/>
      <c r="RHU31" s="304"/>
      <c r="RHV31" s="304"/>
      <c r="RHW31" s="304"/>
      <c r="RHX31" s="304"/>
      <c r="RHY31" s="304"/>
      <c r="RHZ31" s="304"/>
      <c r="RIA31" s="304"/>
      <c r="RIB31" s="304"/>
      <c r="RIC31" s="304"/>
      <c r="RID31" s="304"/>
      <c r="RIE31" s="304"/>
      <c r="RIF31" s="304"/>
      <c r="RIG31" s="304"/>
      <c r="RIH31" s="304"/>
      <c r="RII31" s="304"/>
      <c r="RIJ31" s="304"/>
      <c r="RIK31" s="304"/>
      <c r="RIL31" s="304"/>
      <c r="RIM31" s="304"/>
      <c r="RIN31" s="304"/>
      <c r="RIO31" s="304"/>
      <c r="RIP31" s="304"/>
      <c r="RIQ31" s="304"/>
      <c r="RIR31" s="304"/>
      <c r="RIS31" s="304"/>
      <c r="RIT31" s="304"/>
      <c r="RIU31" s="304"/>
      <c r="RIV31" s="304"/>
      <c r="RIW31" s="304"/>
      <c r="RIX31" s="304"/>
      <c r="RIY31" s="304"/>
      <c r="RIZ31" s="304"/>
      <c r="RJA31" s="304"/>
      <c r="RJB31" s="304"/>
      <c r="RJC31" s="304"/>
      <c r="RJD31" s="304"/>
      <c r="RJE31" s="304"/>
      <c r="RJF31" s="304"/>
      <c r="RJG31" s="304"/>
      <c r="RJH31" s="304"/>
      <c r="RJI31" s="304"/>
      <c r="RJJ31" s="304"/>
      <c r="RJK31" s="304"/>
      <c r="RJL31" s="304"/>
      <c r="RJM31" s="304"/>
      <c r="RJN31" s="304"/>
      <c r="RJO31" s="304"/>
      <c r="RJP31" s="304"/>
      <c r="RJQ31" s="304"/>
      <c r="RJR31" s="304"/>
      <c r="RJS31" s="304"/>
      <c r="RJT31" s="304"/>
      <c r="RJU31" s="304"/>
      <c r="RJV31" s="304"/>
      <c r="RJW31" s="304"/>
      <c r="RJX31" s="304"/>
      <c r="RJY31" s="304"/>
      <c r="RJZ31" s="304"/>
      <c r="RKA31" s="304"/>
      <c r="RKB31" s="304"/>
      <c r="RKC31" s="304"/>
      <c r="RKD31" s="304"/>
      <c r="RKE31" s="304"/>
      <c r="RKF31" s="304"/>
      <c r="RKG31" s="304"/>
      <c r="RKH31" s="304"/>
      <c r="RKI31" s="304"/>
      <c r="RKJ31" s="304"/>
      <c r="RKK31" s="304"/>
      <c r="RKL31" s="304"/>
      <c r="RKM31" s="304"/>
      <c r="RKN31" s="304"/>
      <c r="RKO31" s="304"/>
      <c r="RKP31" s="304"/>
      <c r="RKQ31" s="304"/>
      <c r="RKR31" s="304"/>
      <c r="RKS31" s="304"/>
      <c r="RKT31" s="304"/>
      <c r="RKU31" s="304"/>
      <c r="RKV31" s="304"/>
      <c r="RKW31" s="304"/>
      <c r="RKX31" s="304"/>
      <c r="RKY31" s="304"/>
      <c r="RKZ31" s="304"/>
      <c r="RLA31" s="304"/>
      <c r="RLB31" s="304"/>
      <c r="RLC31" s="304"/>
      <c r="RLD31" s="304"/>
      <c r="RLE31" s="304"/>
      <c r="RLF31" s="304"/>
      <c r="RLG31" s="304"/>
      <c r="RLH31" s="304"/>
      <c r="RLI31" s="304"/>
      <c r="RLJ31" s="304"/>
      <c r="RLK31" s="304"/>
      <c r="RLL31" s="304"/>
      <c r="RLM31" s="304"/>
      <c r="RLN31" s="304"/>
      <c r="RLO31" s="304"/>
      <c r="RLP31" s="304"/>
      <c r="RLQ31" s="304"/>
      <c r="RLR31" s="304"/>
      <c r="RLS31" s="304"/>
      <c r="RLT31" s="304"/>
      <c r="RLU31" s="304"/>
      <c r="RLV31" s="304"/>
      <c r="RLW31" s="304"/>
      <c r="RLX31" s="304"/>
      <c r="RLY31" s="304"/>
      <c r="RLZ31" s="304"/>
      <c r="RMA31" s="304"/>
      <c r="RMB31" s="304"/>
      <c r="RMC31" s="304"/>
      <c r="RMD31" s="304"/>
      <c r="RME31" s="304"/>
      <c r="RMF31" s="304"/>
      <c r="RMG31" s="304"/>
      <c r="RMH31" s="304"/>
      <c r="RMI31" s="304"/>
      <c r="RMJ31" s="304"/>
      <c r="RMK31" s="304"/>
      <c r="RML31" s="304"/>
      <c r="RMM31" s="304"/>
      <c r="RMN31" s="304"/>
      <c r="RMO31" s="304"/>
      <c r="RMP31" s="304"/>
      <c r="RMQ31" s="304"/>
      <c r="RMR31" s="304"/>
      <c r="RMS31" s="304"/>
      <c r="RMT31" s="304"/>
      <c r="RMU31" s="304"/>
      <c r="RMV31" s="304"/>
      <c r="RMW31" s="304"/>
      <c r="RMX31" s="304"/>
      <c r="RMY31" s="304"/>
      <c r="RMZ31" s="304"/>
      <c r="RNA31" s="304"/>
      <c r="RNB31" s="304"/>
      <c r="RNC31" s="304"/>
      <c r="RND31" s="304"/>
      <c r="RNE31" s="304"/>
      <c r="RNF31" s="304"/>
      <c r="RNG31" s="304"/>
      <c r="RNH31" s="304"/>
      <c r="RNI31" s="304"/>
      <c r="RNJ31" s="304"/>
      <c r="RNK31" s="304"/>
      <c r="RNL31" s="304"/>
      <c r="RNM31" s="304"/>
      <c r="RNN31" s="304"/>
      <c r="RNO31" s="304"/>
      <c r="RNP31" s="304"/>
      <c r="RNQ31" s="304"/>
      <c r="RNR31" s="304"/>
      <c r="RNS31" s="304"/>
      <c r="RNT31" s="304"/>
      <c r="RNU31" s="304"/>
      <c r="RNV31" s="304"/>
      <c r="RNW31" s="304"/>
      <c r="RNX31" s="304"/>
      <c r="RNY31" s="304"/>
      <c r="RNZ31" s="304"/>
      <c r="ROA31" s="304"/>
      <c r="ROB31" s="304"/>
      <c r="ROC31" s="304"/>
      <c r="ROD31" s="304"/>
      <c r="ROE31" s="304"/>
      <c r="ROF31" s="304"/>
      <c r="ROG31" s="304"/>
      <c r="ROH31" s="304"/>
      <c r="ROI31" s="304"/>
      <c r="ROJ31" s="304"/>
      <c r="ROK31" s="304"/>
      <c r="ROL31" s="304"/>
      <c r="ROM31" s="304"/>
      <c r="RON31" s="304"/>
      <c r="ROO31" s="304"/>
      <c r="ROP31" s="304"/>
      <c r="ROQ31" s="304"/>
      <c r="ROR31" s="304"/>
      <c r="ROS31" s="304"/>
      <c r="ROT31" s="304"/>
      <c r="ROU31" s="304"/>
      <c r="ROV31" s="304"/>
      <c r="ROW31" s="304"/>
      <c r="ROX31" s="304"/>
      <c r="ROY31" s="304"/>
      <c r="ROZ31" s="304"/>
      <c r="RPA31" s="304"/>
      <c r="RPB31" s="304"/>
      <c r="RPC31" s="304"/>
      <c r="RPD31" s="304"/>
      <c r="RPE31" s="304"/>
      <c r="RPF31" s="304"/>
      <c r="RPG31" s="304"/>
      <c r="RPH31" s="304"/>
      <c r="RPI31" s="304"/>
      <c r="RPJ31" s="304"/>
      <c r="RPK31" s="304"/>
      <c r="RPL31" s="304"/>
      <c r="RPM31" s="304"/>
      <c r="RPN31" s="304"/>
      <c r="RPO31" s="304"/>
      <c r="RPP31" s="304"/>
      <c r="RPQ31" s="304"/>
      <c r="RPR31" s="304"/>
      <c r="RPS31" s="304"/>
      <c r="RPT31" s="304"/>
      <c r="RPU31" s="304"/>
      <c r="RPV31" s="304"/>
      <c r="RPW31" s="304"/>
      <c r="RPX31" s="304"/>
      <c r="RPY31" s="304"/>
      <c r="RPZ31" s="304"/>
      <c r="RQA31" s="304"/>
      <c r="RQB31" s="304"/>
      <c r="RQC31" s="304"/>
      <c r="RQD31" s="304"/>
      <c r="RQE31" s="304"/>
      <c r="RQF31" s="304"/>
      <c r="RQG31" s="304"/>
      <c r="RQH31" s="304"/>
      <c r="RQI31" s="304"/>
      <c r="RQJ31" s="304"/>
      <c r="RQK31" s="304"/>
      <c r="RQL31" s="304"/>
      <c r="RQM31" s="304"/>
      <c r="RQN31" s="304"/>
      <c r="RQO31" s="304"/>
      <c r="RQP31" s="304"/>
      <c r="RQQ31" s="304"/>
      <c r="RQR31" s="304"/>
      <c r="RQS31" s="304"/>
      <c r="RQT31" s="304"/>
      <c r="RQU31" s="304"/>
      <c r="RQV31" s="304"/>
      <c r="RQW31" s="304"/>
      <c r="RQX31" s="304"/>
      <c r="RQY31" s="304"/>
      <c r="RQZ31" s="304"/>
      <c r="RRA31" s="304"/>
      <c r="RRB31" s="304"/>
      <c r="RRC31" s="304"/>
      <c r="RRD31" s="304"/>
      <c r="RRE31" s="304"/>
      <c r="RRF31" s="304"/>
      <c r="RRG31" s="304"/>
      <c r="RRH31" s="304"/>
      <c r="RRI31" s="304"/>
      <c r="RRJ31" s="304"/>
      <c r="RRK31" s="304"/>
      <c r="RRL31" s="304"/>
      <c r="RRM31" s="304"/>
      <c r="RRN31" s="304"/>
      <c r="RRO31" s="304"/>
      <c r="RRP31" s="304"/>
      <c r="RRQ31" s="304"/>
      <c r="RRR31" s="304"/>
      <c r="RRS31" s="304"/>
      <c r="RRT31" s="304"/>
      <c r="RRU31" s="304"/>
      <c r="RRV31" s="304"/>
      <c r="RRW31" s="304"/>
      <c r="RRX31" s="304"/>
      <c r="RRY31" s="304"/>
      <c r="RRZ31" s="304"/>
      <c r="RSA31" s="304"/>
      <c r="RSB31" s="304"/>
      <c r="RSC31" s="304"/>
      <c r="RSD31" s="304"/>
      <c r="RSE31" s="304"/>
      <c r="RSF31" s="304"/>
      <c r="RSG31" s="304"/>
      <c r="RSH31" s="304"/>
      <c r="RSI31" s="304"/>
      <c r="RSJ31" s="304"/>
      <c r="RSK31" s="304"/>
      <c r="RSL31" s="304"/>
      <c r="RSM31" s="304"/>
      <c r="RSN31" s="304"/>
      <c r="RSO31" s="304"/>
      <c r="RSP31" s="304"/>
      <c r="RSQ31" s="304"/>
      <c r="RSR31" s="304"/>
      <c r="RSS31" s="304"/>
      <c r="RST31" s="304"/>
      <c r="RSU31" s="304"/>
      <c r="RSV31" s="304"/>
      <c r="RSW31" s="304"/>
      <c r="RSX31" s="304"/>
      <c r="RSY31" s="304"/>
      <c r="RSZ31" s="304"/>
      <c r="RTA31" s="304"/>
      <c r="RTB31" s="304"/>
      <c r="RTC31" s="304"/>
      <c r="RTD31" s="304"/>
      <c r="RTE31" s="304"/>
      <c r="RTF31" s="304"/>
      <c r="RTG31" s="304"/>
      <c r="RTH31" s="304"/>
      <c r="RTI31" s="304"/>
      <c r="RTJ31" s="304"/>
      <c r="RTK31" s="304"/>
      <c r="RTL31" s="304"/>
      <c r="RTM31" s="304"/>
      <c r="RTN31" s="304"/>
      <c r="RTO31" s="304"/>
      <c r="RTP31" s="304"/>
      <c r="RTQ31" s="304"/>
      <c r="RTR31" s="304"/>
      <c r="RTS31" s="304"/>
      <c r="RTT31" s="304"/>
      <c r="RTU31" s="304"/>
      <c r="RTV31" s="304"/>
      <c r="RTW31" s="304"/>
      <c r="RTX31" s="304"/>
      <c r="RTY31" s="304"/>
      <c r="RTZ31" s="304"/>
      <c r="RUA31" s="304"/>
      <c r="RUB31" s="304"/>
      <c r="RUC31" s="304"/>
      <c r="RUD31" s="304"/>
      <c r="RUE31" s="304"/>
      <c r="RUF31" s="304"/>
      <c r="RUG31" s="304"/>
      <c r="RUH31" s="304"/>
      <c r="RUI31" s="304"/>
      <c r="RUJ31" s="304"/>
      <c r="RUK31" s="304"/>
      <c r="RUL31" s="304"/>
      <c r="RUM31" s="304"/>
      <c r="RUN31" s="304"/>
      <c r="RUO31" s="304"/>
      <c r="RUP31" s="304"/>
      <c r="RUQ31" s="304"/>
      <c r="RUR31" s="304"/>
      <c r="RUS31" s="304"/>
      <c r="RUT31" s="304"/>
      <c r="RUU31" s="304"/>
      <c r="RUV31" s="304"/>
      <c r="RUW31" s="304"/>
      <c r="RUX31" s="304"/>
      <c r="RUY31" s="304"/>
      <c r="RUZ31" s="304"/>
      <c r="RVA31" s="304"/>
      <c r="RVB31" s="304"/>
      <c r="RVC31" s="304"/>
      <c r="RVD31" s="304"/>
      <c r="RVE31" s="304"/>
      <c r="RVF31" s="304"/>
      <c r="RVG31" s="304"/>
      <c r="RVH31" s="304"/>
      <c r="RVI31" s="304"/>
      <c r="RVJ31" s="304"/>
      <c r="RVK31" s="304"/>
      <c r="RVL31" s="304"/>
      <c r="RVM31" s="304"/>
      <c r="RVN31" s="304"/>
      <c r="RVO31" s="304"/>
      <c r="RVP31" s="304"/>
      <c r="RVQ31" s="304"/>
      <c r="RVR31" s="304"/>
      <c r="RVS31" s="304"/>
      <c r="RVT31" s="304"/>
      <c r="RVU31" s="304"/>
      <c r="RVV31" s="304"/>
      <c r="RVW31" s="304"/>
      <c r="RVX31" s="304"/>
      <c r="RVY31" s="304"/>
      <c r="RVZ31" s="304"/>
      <c r="RWA31" s="304"/>
      <c r="RWB31" s="304"/>
      <c r="RWC31" s="304"/>
      <c r="RWD31" s="304"/>
      <c r="RWE31" s="304"/>
      <c r="RWF31" s="304"/>
      <c r="RWG31" s="304"/>
      <c r="RWH31" s="304"/>
      <c r="RWI31" s="304"/>
      <c r="RWJ31" s="304"/>
      <c r="RWK31" s="304"/>
      <c r="RWL31" s="304"/>
      <c r="RWM31" s="304"/>
      <c r="RWN31" s="304"/>
      <c r="RWO31" s="304"/>
      <c r="RWP31" s="304"/>
      <c r="RWQ31" s="304"/>
      <c r="RWR31" s="304"/>
      <c r="RWS31" s="304"/>
      <c r="RWT31" s="304"/>
      <c r="RWU31" s="304"/>
      <c r="RWV31" s="304"/>
      <c r="RWW31" s="304"/>
      <c r="RWX31" s="304"/>
      <c r="RWY31" s="304"/>
      <c r="RWZ31" s="304"/>
      <c r="RXA31" s="304"/>
      <c r="RXB31" s="304"/>
      <c r="RXC31" s="304"/>
      <c r="RXD31" s="304"/>
      <c r="RXE31" s="304"/>
      <c r="RXF31" s="304"/>
      <c r="RXG31" s="304"/>
      <c r="RXH31" s="304"/>
      <c r="RXI31" s="304"/>
      <c r="RXJ31" s="304"/>
      <c r="RXK31" s="304"/>
      <c r="RXL31" s="304"/>
      <c r="RXM31" s="304"/>
      <c r="RXN31" s="304"/>
      <c r="RXO31" s="304"/>
      <c r="RXP31" s="304"/>
      <c r="RXQ31" s="304"/>
      <c r="RXR31" s="304"/>
      <c r="RXS31" s="304"/>
      <c r="RXT31" s="304"/>
      <c r="RXU31" s="304"/>
      <c r="RXV31" s="304"/>
      <c r="RXW31" s="304"/>
      <c r="RXX31" s="304"/>
      <c r="RXY31" s="304"/>
      <c r="RXZ31" s="304"/>
      <c r="RYA31" s="304"/>
      <c r="RYB31" s="304"/>
      <c r="RYC31" s="304"/>
      <c r="RYD31" s="304"/>
      <c r="RYE31" s="304"/>
      <c r="RYF31" s="304"/>
      <c r="RYG31" s="304"/>
      <c r="RYH31" s="304"/>
      <c r="RYI31" s="304"/>
      <c r="RYJ31" s="304"/>
      <c r="RYK31" s="304"/>
      <c r="RYL31" s="304"/>
      <c r="RYM31" s="304"/>
      <c r="RYN31" s="304"/>
      <c r="RYO31" s="304"/>
      <c r="RYP31" s="304"/>
      <c r="RYQ31" s="304"/>
      <c r="RYR31" s="304"/>
      <c r="RYS31" s="304"/>
      <c r="RYT31" s="304"/>
      <c r="RYU31" s="304"/>
      <c r="RYV31" s="304"/>
      <c r="RYW31" s="304"/>
      <c r="RYX31" s="304"/>
      <c r="RYY31" s="304"/>
      <c r="RYZ31" s="304"/>
      <c r="RZA31" s="304"/>
      <c r="RZB31" s="304"/>
      <c r="RZC31" s="304"/>
      <c r="RZD31" s="304"/>
      <c r="RZE31" s="304"/>
      <c r="RZF31" s="304"/>
      <c r="RZG31" s="304"/>
      <c r="RZH31" s="304"/>
      <c r="RZI31" s="304"/>
      <c r="RZJ31" s="304"/>
      <c r="RZK31" s="304"/>
      <c r="RZL31" s="304"/>
      <c r="RZM31" s="304"/>
      <c r="RZN31" s="304"/>
      <c r="RZO31" s="304"/>
      <c r="RZP31" s="304"/>
      <c r="RZQ31" s="304"/>
      <c r="RZR31" s="304"/>
      <c r="RZS31" s="304"/>
      <c r="RZT31" s="304"/>
      <c r="RZU31" s="304"/>
      <c r="RZV31" s="304"/>
      <c r="RZW31" s="304"/>
      <c r="RZX31" s="304"/>
      <c r="RZY31" s="304"/>
      <c r="RZZ31" s="304"/>
      <c r="SAA31" s="304"/>
      <c r="SAB31" s="304"/>
      <c r="SAC31" s="304"/>
      <c r="SAD31" s="304"/>
      <c r="SAE31" s="304"/>
      <c r="SAF31" s="304"/>
      <c r="SAG31" s="304"/>
      <c r="SAH31" s="304"/>
      <c r="SAI31" s="304"/>
      <c r="SAJ31" s="304"/>
      <c r="SAK31" s="304"/>
      <c r="SAL31" s="304"/>
      <c r="SAM31" s="304"/>
      <c r="SAN31" s="304"/>
      <c r="SAO31" s="304"/>
      <c r="SAP31" s="304"/>
      <c r="SAQ31" s="304"/>
      <c r="SAR31" s="304"/>
      <c r="SAS31" s="304"/>
      <c r="SAT31" s="304"/>
      <c r="SAU31" s="304"/>
      <c r="SAV31" s="304"/>
      <c r="SAW31" s="304"/>
      <c r="SAX31" s="304"/>
      <c r="SAY31" s="304"/>
      <c r="SAZ31" s="304"/>
      <c r="SBA31" s="304"/>
      <c r="SBB31" s="304"/>
      <c r="SBC31" s="304"/>
      <c r="SBD31" s="304"/>
      <c r="SBE31" s="304"/>
      <c r="SBF31" s="304"/>
      <c r="SBG31" s="304"/>
      <c r="SBH31" s="304"/>
      <c r="SBI31" s="304"/>
      <c r="SBJ31" s="304"/>
      <c r="SBK31" s="304"/>
      <c r="SBL31" s="304"/>
      <c r="SBM31" s="304"/>
      <c r="SBN31" s="304"/>
      <c r="SBO31" s="304"/>
      <c r="SBP31" s="304"/>
      <c r="SBQ31" s="304"/>
      <c r="SBR31" s="304"/>
      <c r="SBS31" s="304"/>
      <c r="SBT31" s="304"/>
      <c r="SBU31" s="304"/>
      <c r="SBV31" s="304"/>
      <c r="SBW31" s="304"/>
      <c r="SBX31" s="304"/>
      <c r="SBY31" s="304"/>
      <c r="SBZ31" s="304"/>
      <c r="SCA31" s="304"/>
      <c r="SCB31" s="304"/>
      <c r="SCC31" s="304"/>
      <c r="SCD31" s="304"/>
      <c r="SCE31" s="304"/>
      <c r="SCF31" s="304"/>
      <c r="SCG31" s="304"/>
      <c r="SCH31" s="304"/>
      <c r="SCI31" s="304"/>
      <c r="SCJ31" s="304"/>
      <c r="SCK31" s="304"/>
      <c r="SCL31" s="304"/>
      <c r="SCM31" s="304"/>
      <c r="SCN31" s="304"/>
      <c r="SCO31" s="304"/>
      <c r="SCP31" s="304"/>
      <c r="SCQ31" s="304"/>
      <c r="SCR31" s="304"/>
      <c r="SCS31" s="304"/>
      <c r="SCT31" s="304"/>
      <c r="SCU31" s="304"/>
      <c r="SCV31" s="304"/>
      <c r="SCW31" s="304"/>
      <c r="SCX31" s="304"/>
      <c r="SCY31" s="304"/>
      <c r="SCZ31" s="304"/>
      <c r="SDA31" s="304"/>
      <c r="SDB31" s="304"/>
      <c r="SDC31" s="304"/>
      <c r="SDD31" s="304"/>
      <c r="SDE31" s="304"/>
      <c r="SDF31" s="304"/>
      <c r="SDG31" s="304"/>
      <c r="SDH31" s="304"/>
      <c r="SDI31" s="304"/>
      <c r="SDJ31" s="304"/>
      <c r="SDK31" s="304"/>
      <c r="SDL31" s="304"/>
      <c r="SDM31" s="304"/>
      <c r="SDN31" s="304"/>
      <c r="SDO31" s="304"/>
      <c r="SDP31" s="304"/>
      <c r="SDQ31" s="304"/>
      <c r="SDR31" s="304"/>
      <c r="SDS31" s="304"/>
      <c r="SDT31" s="304"/>
      <c r="SDU31" s="304"/>
      <c r="SDV31" s="304"/>
      <c r="SDW31" s="304"/>
      <c r="SDX31" s="304"/>
      <c r="SDY31" s="304"/>
      <c r="SDZ31" s="304"/>
      <c r="SEA31" s="304"/>
      <c r="SEB31" s="304"/>
      <c r="SEC31" s="304"/>
      <c r="SED31" s="304"/>
      <c r="SEE31" s="304"/>
      <c r="SEF31" s="304"/>
      <c r="SEG31" s="304"/>
      <c r="SEH31" s="304"/>
      <c r="SEI31" s="304"/>
      <c r="SEJ31" s="304"/>
      <c r="SEK31" s="304"/>
      <c r="SEL31" s="304"/>
      <c r="SEM31" s="304"/>
      <c r="SEN31" s="304"/>
      <c r="SEO31" s="304"/>
      <c r="SEP31" s="304"/>
      <c r="SEQ31" s="304"/>
      <c r="SER31" s="304"/>
      <c r="SES31" s="304"/>
      <c r="SET31" s="304"/>
      <c r="SEU31" s="304"/>
      <c r="SEV31" s="304"/>
      <c r="SEW31" s="304"/>
      <c r="SEX31" s="304"/>
      <c r="SEY31" s="304"/>
      <c r="SEZ31" s="304"/>
      <c r="SFA31" s="304"/>
      <c r="SFB31" s="304"/>
      <c r="SFC31" s="304"/>
      <c r="SFD31" s="304"/>
      <c r="SFE31" s="304"/>
      <c r="SFF31" s="304"/>
      <c r="SFG31" s="304"/>
      <c r="SFH31" s="304"/>
      <c r="SFI31" s="304"/>
      <c r="SFJ31" s="304"/>
      <c r="SFK31" s="304"/>
      <c r="SFL31" s="304"/>
      <c r="SFM31" s="304"/>
      <c r="SFN31" s="304"/>
      <c r="SFO31" s="304"/>
      <c r="SFP31" s="304"/>
      <c r="SFQ31" s="304"/>
      <c r="SFR31" s="304"/>
      <c r="SFS31" s="304"/>
      <c r="SFT31" s="304"/>
      <c r="SFU31" s="304"/>
      <c r="SFV31" s="304"/>
      <c r="SFW31" s="304"/>
      <c r="SFX31" s="304"/>
      <c r="SFY31" s="304"/>
      <c r="SFZ31" s="304"/>
      <c r="SGA31" s="304"/>
      <c r="SGB31" s="304"/>
      <c r="SGC31" s="304"/>
      <c r="SGD31" s="304"/>
      <c r="SGE31" s="304"/>
      <c r="SGF31" s="304"/>
      <c r="SGG31" s="304"/>
      <c r="SGH31" s="304"/>
      <c r="SGI31" s="304"/>
      <c r="SGJ31" s="304"/>
      <c r="SGK31" s="304"/>
      <c r="SGL31" s="304"/>
      <c r="SGM31" s="304"/>
      <c r="SGN31" s="304"/>
      <c r="SGO31" s="304"/>
      <c r="SGP31" s="304"/>
      <c r="SGQ31" s="304"/>
      <c r="SGR31" s="304"/>
      <c r="SGS31" s="304"/>
      <c r="SGT31" s="304"/>
      <c r="SGU31" s="304"/>
      <c r="SGV31" s="304"/>
      <c r="SGW31" s="304"/>
      <c r="SGX31" s="304"/>
      <c r="SGY31" s="304"/>
      <c r="SGZ31" s="304"/>
      <c r="SHA31" s="304"/>
      <c r="SHB31" s="304"/>
      <c r="SHC31" s="304"/>
      <c r="SHD31" s="304"/>
      <c r="SHE31" s="304"/>
      <c r="SHF31" s="304"/>
      <c r="SHG31" s="304"/>
      <c r="SHH31" s="304"/>
      <c r="SHI31" s="304"/>
      <c r="SHJ31" s="304"/>
      <c r="SHK31" s="304"/>
      <c r="SHL31" s="304"/>
      <c r="SHM31" s="304"/>
      <c r="SHN31" s="304"/>
      <c r="SHO31" s="304"/>
      <c r="SHP31" s="304"/>
      <c r="SHQ31" s="304"/>
      <c r="SHR31" s="304"/>
      <c r="SHS31" s="304"/>
      <c r="SHT31" s="304"/>
      <c r="SHU31" s="304"/>
      <c r="SHV31" s="304"/>
      <c r="SHW31" s="304"/>
      <c r="SHX31" s="304"/>
      <c r="SHY31" s="304"/>
      <c r="SHZ31" s="304"/>
      <c r="SIA31" s="304"/>
      <c r="SIB31" s="304"/>
      <c r="SIC31" s="304"/>
      <c r="SID31" s="304"/>
      <c r="SIE31" s="304"/>
      <c r="SIF31" s="304"/>
      <c r="SIG31" s="304"/>
      <c r="SIH31" s="304"/>
      <c r="SII31" s="304"/>
      <c r="SIJ31" s="304"/>
      <c r="SIK31" s="304"/>
      <c r="SIL31" s="304"/>
      <c r="SIM31" s="304"/>
      <c r="SIN31" s="304"/>
      <c r="SIO31" s="304"/>
      <c r="SIP31" s="304"/>
      <c r="SIQ31" s="304"/>
      <c r="SIR31" s="304"/>
      <c r="SIS31" s="304"/>
      <c r="SIT31" s="304"/>
      <c r="SIU31" s="304"/>
      <c r="SIV31" s="304"/>
      <c r="SIW31" s="304"/>
      <c r="SIX31" s="304"/>
      <c r="SIY31" s="304"/>
      <c r="SIZ31" s="304"/>
      <c r="SJA31" s="304"/>
      <c r="SJB31" s="304"/>
      <c r="SJC31" s="304"/>
      <c r="SJD31" s="304"/>
      <c r="SJE31" s="304"/>
      <c r="SJF31" s="304"/>
      <c r="SJG31" s="304"/>
      <c r="SJH31" s="304"/>
      <c r="SJI31" s="304"/>
      <c r="SJJ31" s="304"/>
      <c r="SJK31" s="304"/>
      <c r="SJL31" s="304"/>
      <c r="SJM31" s="304"/>
      <c r="SJN31" s="304"/>
      <c r="SJO31" s="304"/>
      <c r="SJP31" s="304"/>
      <c r="SJQ31" s="304"/>
      <c r="SJR31" s="304"/>
      <c r="SJS31" s="304"/>
      <c r="SJT31" s="304"/>
      <c r="SJU31" s="304"/>
      <c r="SJV31" s="304"/>
      <c r="SJW31" s="304"/>
      <c r="SJX31" s="304"/>
      <c r="SJY31" s="304"/>
      <c r="SJZ31" s="304"/>
      <c r="SKA31" s="304"/>
      <c r="SKB31" s="304"/>
      <c r="SKC31" s="304"/>
      <c r="SKD31" s="304"/>
      <c r="SKE31" s="304"/>
      <c r="SKF31" s="304"/>
      <c r="SKG31" s="304"/>
      <c r="SKH31" s="304"/>
      <c r="SKI31" s="304"/>
      <c r="SKJ31" s="304"/>
      <c r="SKK31" s="304"/>
      <c r="SKL31" s="304"/>
      <c r="SKM31" s="304"/>
      <c r="SKN31" s="304"/>
      <c r="SKO31" s="304"/>
      <c r="SKP31" s="304"/>
      <c r="SKQ31" s="304"/>
      <c r="SKR31" s="304"/>
      <c r="SKS31" s="304"/>
      <c r="SKT31" s="304"/>
      <c r="SKU31" s="304"/>
      <c r="SKV31" s="304"/>
      <c r="SKW31" s="304"/>
      <c r="SKX31" s="304"/>
      <c r="SKY31" s="304"/>
      <c r="SKZ31" s="304"/>
      <c r="SLA31" s="304"/>
      <c r="SLB31" s="304"/>
      <c r="SLC31" s="304"/>
      <c r="SLD31" s="304"/>
      <c r="SLE31" s="304"/>
      <c r="SLF31" s="304"/>
      <c r="SLG31" s="304"/>
      <c r="SLH31" s="304"/>
      <c r="SLI31" s="304"/>
      <c r="SLJ31" s="304"/>
      <c r="SLK31" s="304"/>
      <c r="SLL31" s="304"/>
      <c r="SLM31" s="304"/>
      <c r="SLN31" s="304"/>
      <c r="SLO31" s="304"/>
      <c r="SLP31" s="304"/>
      <c r="SLQ31" s="304"/>
      <c r="SLR31" s="304"/>
      <c r="SLS31" s="304"/>
      <c r="SLT31" s="304"/>
      <c r="SLU31" s="304"/>
      <c r="SLV31" s="304"/>
      <c r="SLW31" s="304"/>
      <c r="SLX31" s="304"/>
      <c r="SLY31" s="304"/>
      <c r="SLZ31" s="304"/>
      <c r="SMA31" s="304"/>
      <c r="SMB31" s="304"/>
      <c r="SMC31" s="304"/>
      <c r="SMD31" s="304"/>
      <c r="SME31" s="304"/>
      <c r="SMF31" s="304"/>
      <c r="SMG31" s="304"/>
      <c r="SMH31" s="304"/>
      <c r="SMI31" s="304"/>
      <c r="SMJ31" s="304"/>
      <c r="SMK31" s="304"/>
      <c r="SML31" s="304"/>
      <c r="SMM31" s="304"/>
      <c r="SMN31" s="304"/>
      <c r="SMO31" s="304"/>
      <c r="SMP31" s="304"/>
      <c r="SMQ31" s="304"/>
      <c r="SMR31" s="304"/>
      <c r="SMS31" s="304"/>
      <c r="SMT31" s="304"/>
      <c r="SMU31" s="304"/>
      <c r="SMV31" s="304"/>
      <c r="SMW31" s="304"/>
      <c r="SMX31" s="304"/>
      <c r="SMY31" s="304"/>
      <c r="SMZ31" s="304"/>
      <c r="SNA31" s="304"/>
      <c r="SNB31" s="304"/>
      <c r="SNC31" s="304"/>
      <c r="SND31" s="304"/>
      <c r="SNE31" s="304"/>
      <c r="SNF31" s="304"/>
      <c r="SNG31" s="304"/>
      <c r="SNH31" s="304"/>
      <c r="SNI31" s="304"/>
      <c r="SNJ31" s="304"/>
      <c r="SNK31" s="304"/>
      <c r="SNL31" s="304"/>
      <c r="SNM31" s="304"/>
      <c r="SNN31" s="304"/>
      <c r="SNO31" s="304"/>
      <c r="SNP31" s="304"/>
      <c r="SNQ31" s="304"/>
      <c r="SNR31" s="304"/>
      <c r="SNS31" s="304"/>
      <c r="SNT31" s="304"/>
      <c r="SNU31" s="304"/>
      <c r="SNV31" s="304"/>
      <c r="SNW31" s="304"/>
      <c r="SNX31" s="304"/>
      <c r="SNY31" s="304"/>
      <c r="SNZ31" s="304"/>
      <c r="SOA31" s="304"/>
      <c r="SOB31" s="304"/>
      <c r="SOC31" s="304"/>
      <c r="SOD31" s="304"/>
      <c r="SOE31" s="304"/>
      <c r="SOF31" s="304"/>
      <c r="SOG31" s="304"/>
      <c r="SOH31" s="304"/>
      <c r="SOI31" s="304"/>
      <c r="SOJ31" s="304"/>
      <c r="SOK31" s="304"/>
      <c r="SOL31" s="304"/>
      <c r="SOM31" s="304"/>
      <c r="SON31" s="304"/>
      <c r="SOO31" s="304"/>
      <c r="SOP31" s="304"/>
      <c r="SOQ31" s="304"/>
      <c r="SOR31" s="304"/>
      <c r="SOS31" s="304"/>
      <c r="SOT31" s="304"/>
      <c r="SOU31" s="304"/>
      <c r="SOV31" s="304"/>
      <c r="SOW31" s="304"/>
      <c r="SOX31" s="304"/>
      <c r="SOY31" s="304"/>
      <c r="SOZ31" s="304"/>
      <c r="SPA31" s="304"/>
      <c r="SPB31" s="304"/>
      <c r="SPC31" s="304"/>
      <c r="SPD31" s="304"/>
      <c r="SPE31" s="304"/>
      <c r="SPF31" s="304"/>
      <c r="SPG31" s="304"/>
      <c r="SPH31" s="304"/>
      <c r="SPI31" s="304"/>
      <c r="SPJ31" s="304"/>
      <c r="SPK31" s="304"/>
      <c r="SPL31" s="304"/>
      <c r="SPM31" s="304"/>
      <c r="SPN31" s="304"/>
      <c r="SPO31" s="304"/>
      <c r="SPP31" s="304"/>
      <c r="SPQ31" s="304"/>
      <c r="SPR31" s="304"/>
      <c r="SPS31" s="304"/>
      <c r="SPT31" s="304"/>
      <c r="SPU31" s="304"/>
      <c r="SPV31" s="304"/>
      <c r="SPW31" s="304"/>
      <c r="SPX31" s="304"/>
      <c r="SPY31" s="304"/>
      <c r="SPZ31" s="304"/>
      <c r="SQA31" s="304"/>
      <c r="SQB31" s="304"/>
      <c r="SQC31" s="304"/>
      <c r="SQD31" s="304"/>
      <c r="SQE31" s="304"/>
      <c r="SQF31" s="304"/>
      <c r="SQG31" s="304"/>
      <c r="SQH31" s="304"/>
      <c r="SQI31" s="304"/>
      <c r="SQJ31" s="304"/>
      <c r="SQK31" s="304"/>
      <c r="SQL31" s="304"/>
      <c r="SQM31" s="304"/>
      <c r="SQN31" s="304"/>
      <c r="SQO31" s="304"/>
      <c r="SQP31" s="304"/>
      <c r="SQQ31" s="304"/>
      <c r="SQR31" s="304"/>
      <c r="SQS31" s="304"/>
      <c r="SQT31" s="304"/>
      <c r="SQU31" s="304"/>
      <c r="SQV31" s="304"/>
      <c r="SQW31" s="304"/>
      <c r="SQX31" s="304"/>
      <c r="SQY31" s="304"/>
      <c r="SQZ31" s="304"/>
      <c r="SRA31" s="304"/>
      <c r="SRB31" s="304"/>
      <c r="SRC31" s="304"/>
      <c r="SRD31" s="304"/>
      <c r="SRE31" s="304"/>
      <c r="SRF31" s="304"/>
      <c r="SRG31" s="304"/>
      <c r="SRH31" s="304"/>
      <c r="SRI31" s="304"/>
      <c r="SRJ31" s="304"/>
      <c r="SRK31" s="304"/>
      <c r="SRL31" s="304"/>
      <c r="SRM31" s="304"/>
      <c r="SRN31" s="304"/>
      <c r="SRO31" s="304"/>
      <c r="SRP31" s="304"/>
      <c r="SRQ31" s="304"/>
      <c r="SRR31" s="304"/>
      <c r="SRS31" s="304"/>
      <c r="SRT31" s="304"/>
      <c r="SRU31" s="304"/>
      <c r="SRV31" s="304"/>
      <c r="SRW31" s="304"/>
      <c r="SRX31" s="304"/>
      <c r="SRY31" s="304"/>
      <c r="SRZ31" s="304"/>
      <c r="SSA31" s="304"/>
      <c r="SSB31" s="304"/>
      <c r="SSC31" s="304"/>
      <c r="SSD31" s="304"/>
      <c r="SSE31" s="304"/>
      <c r="SSF31" s="304"/>
      <c r="SSG31" s="304"/>
      <c r="SSH31" s="304"/>
      <c r="SSI31" s="304"/>
      <c r="SSJ31" s="304"/>
      <c r="SSK31" s="304"/>
      <c r="SSL31" s="304"/>
      <c r="SSM31" s="304"/>
      <c r="SSN31" s="304"/>
      <c r="SSO31" s="304"/>
      <c r="SSP31" s="304"/>
      <c r="SSQ31" s="304"/>
      <c r="SSR31" s="304"/>
      <c r="SSS31" s="304"/>
      <c r="SST31" s="304"/>
      <c r="SSU31" s="304"/>
      <c r="SSV31" s="304"/>
      <c r="SSW31" s="304"/>
      <c r="SSX31" s="304"/>
      <c r="SSY31" s="304"/>
      <c r="SSZ31" s="304"/>
      <c r="STA31" s="304"/>
      <c r="STB31" s="304"/>
      <c r="STC31" s="304"/>
      <c r="STD31" s="304"/>
      <c r="STE31" s="304"/>
      <c r="STF31" s="304"/>
      <c r="STG31" s="304"/>
      <c r="STH31" s="304"/>
      <c r="STI31" s="304"/>
      <c r="STJ31" s="304"/>
      <c r="STK31" s="304"/>
      <c r="STL31" s="304"/>
      <c r="STM31" s="304"/>
      <c r="STN31" s="304"/>
      <c r="STO31" s="304"/>
      <c r="STP31" s="304"/>
      <c r="STQ31" s="304"/>
      <c r="STR31" s="304"/>
      <c r="STS31" s="304"/>
      <c r="STT31" s="304"/>
      <c r="STU31" s="304"/>
      <c r="STV31" s="304"/>
      <c r="STW31" s="304"/>
      <c r="STX31" s="304"/>
      <c r="STY31" s="304"/>
      <c r="STZ31" s="304"/>
      <c r="SUA31" s="304"/>
      <c r="SUB31" s="304"/>
      <c r="SUC31" s="304"/>
      <c r="SUD31" s="304"/>
      <c r="SUE31" s="304"/>
      <c r="SUF31" s="304"/>
      <c r="SUG31" s="304"/>
      <c r="SUH31" s="304"/>
      <c r="SUI31" s="304"/>
      <c r="SUJ31" s="304"/>
      <c r="SUK31" s="304"/>
      <c r="SUL31" s="304"/>
      <c r="SUM31" s="304"/>
      <c r="SUN31" s="304"/>
      <c r="SUO31" s="304"/>
      <c r="SUP31" s="304"/>
      <c r="SUQ31" s="304"/>
      <c r="SUR31" s="304"/>
      <c r="SUS31" s="304"/>
      <c r="SUT31" s="304"/>
      <c r="SUU31" s="304"/>
      <c r="SUV31" s="304"/>
      <c r="SUW31" s="304"/>
      <c r="SUX31" s="304"/>
      <c r="SUY31" s="304"/>
      <c r="SUZ31" s="304"/>
      <c r="SVA31" s="304"/>
      <c r="SVB31" s="304"/>
      <c r="SVC31" s="304"/>
      <c r="SVD31" s="304"/>
      <c r="SVE31" s="304"/>
      <c r="SVF31" s="304"/>
      <c r="SVG31" s="304"/>
      <c r="SVH31" s="304"/>
      <c r="SVI31" s="304"/>
      <c r="SVJ31" s="304"/>
      <c r="SVK31" s="304"/>
      <c r="SVL31" s="304"/>
      <c r="SVM31" s="304"/>
      <c r="SVN31" s="304"/>
      <c r="SVO31" s="304"/>
      <c r="SVP31" s="304"/>
      <c r="SVQ31" s="304"/>
      <c r="SVR31" s="304"/>
      <c r="SVS31" s="304"/>
      <c r="SVT31" s="304"/>
      <c r="SVU31" s="304"/>
      <c r="SVV31" s="304"/>
      <c r="SVW31" s="304"/>
      <c r="SVX31" s="304"/>
      <c r="SVY31" s="304"/>
      <c r="SVZ31" s="304"/>
      <c r="SWA31" s="304"/>
      <c r="SWB31" s="304"/>
      <c r="SWC31" s="304"/>
      <c r="SWD31" s="304"/>
      <c r="SWE31" s="304"/>
      <c r="SWF31" s="304"/>
      <c r="SWG31" s="304"/>
      <c r="SWH31" s="304"/>
      <c r="SWI31" s="304"/>
      <c r="SWJ31" s="304"/>
      <c r="SWK31" s="304"/>
      <c r="SWL31" s="304"/>
      <c r="SWM31" s="304"/>
      <c r="SWN31" s="304"/>
      <c r="SWO31" s="304"/>
      <c r="SWP31" s="304"/>
      <c r="SWQ31" s="304"/>
      <c r="SWR31" s="304"/>
      <c r="SWS31" s="304"/>
      <c r="SWT31" s="304"/>
      <c r="SWU31" s="304"/>
      <c r="SWV31" s="304"/>
      <c r="SWW31" s="304"/>
      <c r="SWX31" s="304"/>
      <c r="SWY31" s="304"/>
      <c r="SWZ31" s="304"/>
      <c r="SXA31" s="304"/>
      <c r="SXB31" s="304"/>
      <c r="SXC31" s="304"/>
      <c r="SXD31" s="304"/>
      <c r="SXE31" s="304"/>
      <c r="SXF31" s="304"/>
      <c r="SXG31" s="304"/>
      <c r="SXH31" s="304"/>
      <c r="SXI31" s="304"/>
      <c r="SXJ31" s="304"/>
      <c r="SXK31" s="304"/>
      <c r="SXL31" s="304"/>
      <c r="SXM31" s="304"/>
      <c r="SXN31" s="304"/>
      <c r="SXO31" s="304"/>
      <c r="SXP31" s="304"/>
      <c r="SXQ31" s="304"/>
      <c r="SXR31" s="304"/>
      <c r="SXS31" s="304"/>
      <c r="SXT31" s="304"/>
      <c r="SXU31" s="304"/>
      <c r="SXV31" s="304"/>
      <c r="SXW31" s="304"/>
      <c r="SXX31" s="304"/>
      <c r="SXY31" s="304"/>
      <c r="SXZ31" s="304"/>
      <c r="SYA31" s="304"/>
      <c r="SYB31" s="304"/>
      <c r="SYC31" s="304"/>
      <c r="SYD31" s="304"/>
      <c r="SYE31" s="304"/>
      <c r="SYF31" s="304"/>
      <c r="SYG31" s="304"/>
      <c r="SYH31" s="304"/>
      <c r="SYI31" s="304"/>
      <c r="SYJ31" s="304"/>
      <c r="SYK31" s="304"/>
      <c r="SYL31" s="304"/>
      <c r="SYM31" s="304"/>
      <c r="SYN31" s="304"/>
      <c r="SYO31" s="304"/>
      <c r="SYP31" s="304"/>
      <c r="SYQ31" s="304"/>
      <c r="SYR31" s="304"/>
      <c r="SYS31" s="304"/>
      <c r="SYT31" s="304"/>
      <c r="SYU31" s="304"/>
      <c r="SYV31" s="304"/>
      <c r="SYW31" s="304"/>
      <c r="SYX31" s="304"/>
      <c r="SYY31" s="304"/>
      <c r="SYZ31" s="304"/>
      <c r="SZA31" s="304"/>
      <c r="SZB31" s="304"/>
      <c r="SZC31" s="304"/>
      <c r="SZD31" s="304"/>
      <c r="SZE31" s="304"/>
      <c r="SZF31" s="304"/>
      <c r="SZG31" s="304"/>
      <c r="SZH31" s="304"/>
      <c r="SZI31" s="304"/>
      <c r="SZJ31" s="304"/>
      <c r="SZK31" s="304"/>
      <c r="SZL31" s="304"/>
      <c r="SZM31" s="304"/>
      <c r="SZN31" s="304"/>
      <c r="SZO31" s="304"/>
      <c r="SZP31" s="304"/>
      <c r="SZQ31" s="304"/>
      <c r="SZR31" s="304"/>
      <c r="SZS31" s="304"/>
      <c r="SZT31" s="304"/>
      <c r="SZU31" s="304"/>
      <c r="SZV31" s="304"/>
      <c r="SZW31" s="304"/>
      <c r="SZX31" s="304"/>
      <c r="SZY31" s="304"/>
      <c r="SZZ31" s="304"/>
      <c r="TAA31" s="304"/>
      <c r="TAB31" s="304"/>
      <c r="TAC31" s="304"/>
      <c r="TAD31" s="304"/>
      <c r="TAE31" s="304"/>
      <c r="TAF31" s="304"/>
      <c r="TAG31" s="304"/>
      <c r="TAH31" s="304"/>
      <c r="TAI31" s="304"/>
      <c r="TAJ31" s="304"/>
      <c r="TAK31" s="304"/>
      <c r="TAL31" s="304"/>
      <c r="TAM31" s="304"/>
      <c r="TAN31" s="304"/>
      <c r="TAO31" s="304"/>
      <c r="TAP31" s="304"/>
      <c r="TAQ31" s="304"/>
      <c r="TAR31" s="304"/>
      <c r="TAS31" s="304"/>
      <c r="TAT31" s="304"/>
      <c r="TAU31" s="304"/>
      <c r="TAV31" s="304"/>
      <c r="TAW31" s="304"/>
      <c r="TAX31" s="304"/>
      <c r="TAY31" s="304"/>
      <c r="TAZ31" s="304"/>
      <c r="TBA31" s="304"/>
      <c r="TBB31" s="304"/>
      <c r="TBC31" s="304"/>
      <c r="TBD31" s="304"/>
      <c r="TBE31" s="304"/>
      <c r="TBF31" s="304"/>
      <c r="TBG31" s="304"/>
      <c r="TBH31" s="304"/>
      <c r="TBI31" s="304"/>
      <c r="TBJ31" s="304"/>
      <c r="TBK31" s="304"/>
      <c r="TBL31" s="304"/>
      <c r="TBM31" s="304"/>
      <c r="TBN31" s="304"/>
      <c r="TBO31" s="304"/>
      <c r="TBP31" s="304"/>
      <c r="TBQ31" s="304"/>
      <c r="TBR31" s="304"/>
      <c r="TBS31" s="304"/>
      <c r="TBT31" s="304"/>
      <c r="TBU31" s="304"/>
      <c r="TBV31" s="304"/>
      <c r="TBW31" s="304"/>
      <c r="TBX31" s="304"/>
      <c r="TBY31" s="304"/>
      <c r="TBZ31" s="304"/>
      <c r="TCA31" s="304"/>
      <c r="TCB31" s="304"/>
      <c r="TCC31" s="304"/>
      <c r="TCD31" s="304"/>
      <c r="TCE31" s="304"/>
      <c r="TCF31" s="304"/>
      <c r="TCG31" s="304"/>
      <c r="TCH31" s="304"/>
      <c r="TCI31" s="304"/>
      <c r="TCJ31" s="304"/>
      <c r="TCK31" s="304"/>
      <c r="TCL31" s="304"/>
      <c r="TCM31" s="304"/>
      <c r="TCN31" s="304"/>
      <c r="TCO31" s="304"/>
      <c r="TCP31" s="304"/>
      <c r="TCQ31" s="304"/>
      <c r="TCR31" s="304"/>
      <c r="TCS31" s="304"/>
      <c r="TCT31" s="304"/>
      <c r="TCU31" s="304"/>
      <c r="TCV31" s="304"/>
      <c r="TCW31" s="304"/>
      <c r="TCX31" s="304"/>
      <c r="TCY31" s="304"/>
      <c r="TCZ31" s="304"/>
      <c r="TDA31" s="304"/>
      <c r="TDB31" s="304"/>
      <c r="TDC31" s="304"/>
      <c r="TDD31" s="304"/>
      <c r="TDE31" s="304"/>
      <c r="TDF31" s="304"/>
      <c r="TDG31" s="304"/>
      <c r="TDH31" s="304"/>
      <c r="TDI31" s="304"/>
      <c r="TDJ31" s="304"/>
      <c r="TDK31" s="304"/>
      <c r="TDL31" s="304"/>
      <c r="TDM31" s="304"/>
      <c r="TDN31" s="304"/>
      <c r="TDO31" s="304"/>
      <c r="TDP31" s="304"/>
      <c r="TDQ31" s="304"/>
      <c r="TDR31" s="304"/>
      <c r="TDS31" s="304"/>
      <c r="TDT31" s="304"/>
      <c r="TDU31" s="304"/>
      <c r="TDV31" s="304"/>
      <c r="TDW31" s="304"/>
      <c r="TDX31" s="304"/>
      <c r="TDY31" s="304"/>
      <c r="TDZ31" s="304"/>
      <c r="TEA31" s="304"/>
      <c r="TEB31" s="304"/>
      <c r="TEC31" s="304"/>
      <c r="TED31" s="304"/>
      <c r="TEE31" s="304"/>
      <c r="TEF31" s="304"/>
      <c r="TEG31" s="304"/>
      <c r="TEH31" s="304"/>
      <c r="TEI31" s="304"/>
      <c r="TEJ31" s="304"/>
      <c r="TEK31" s="304"/>
      <c r="TEL31" s="304"/>
      <c r="TEM31" s="304"/>
      <c r="TEN31" s="304"/>
      <c r="TEO31" s="304"/>
      <c r="TEP31" s="304"/>
      <c r="TEQ31" s="304"/>
      <c r="TER31" s="304"/>
      <c r="TES31" s="304"/>
      <c r="TET31" s="304"/>
      <c r="TEU31" s="304"/>
      <c r="TEV31" s="304"/>
      <c r="TEW31" s="304"/>
      <c r="TEX31" s="304"/>
      <c r="TEY31" s="304"/>
      <c r="TEZ31" s="304"/>
      <c r="TFA31" s="304"/>
      <c r="TFB31" s="304"/>
      <c r="TFC31" s="304"/>
      <c r="TFD31" s="304"/>
      <c r="TFE31" s="304"/>
      <c r="TFF31" s="304"/>
      <c r="TFG31" s="304"/>
      <c r="TFH31" s="304"/>
      <c r="TFI31" s="304"/>
      <c r="TFJ31" s="304"/>
      <c r="TFK31" s="304"/>
      <c r="TFL31" s="304"/>
      <c r="TFM31" s="304"/>
      <c r="TFN31" s="304"/>
      <c r="TFO31" s="304"/>
      <c r="TFP31" s="304"/>
      <c r="TFQ31" s="304"/>
      <c r="TFR31" s="304"/>
      <c r="TFS31" s="304"/>
      <c r="TFT31" s="304"/>
      <c r="TFU31" s="304"/>
      <c r="TFV31" s="304"/>
      <c r="TFW31" s="304"/>
      <c r="TFX31" s="304"/>
      <c r="TFY31" s="304"/>
      <c r="TFZ31" s="304"/>
      <c r="TGA31" s="304"/>
      <c r="TGB31" s="304"/>
      <c r="TGC31" s="304"/>
      <c r="TGD31" s="304"/>
      <c r="TGE31" s="304"/>
      <c r="TGF31" s="304"/>
      <c r="TGG31" s="304"/>
      <c r="TGH31" s="304"/>
      <c r="TGI31" s="304"/>
      <c r="TGJ31" s="304"/>
      <c r="TGK31" s="304"/>
      <c r="TGL31" s="304"/>
      <c r="TGM31" s="304"/>
      <c r="TGN31" s="304"/>
      <c r="TGO31" s="304"/>
      <c r="TGP31" s="304"/>
      <c r="TGQ31" s="304"/>
      <c r="TGR31" s="304"/>
      <c r="TGS31" s="304"/>
      <c r="TGT31" s="304"/>
      <c r="TGU31" s="304"/>
      <c r="TGV31" s="304"/>
      <c r="TGW31" s="304"/>
      <c r="TGX31" s="304"/>
      <c r="TGY31" s="304"/>
      <c r="TGZ31" s="304"/>
      <c r="THA31" s="304"/>
      <c r="THB31" s="304"/>
      <c r="THC31" s="304"/>
      <c r="THD31" s="304"/>
      <c r="THE31" s="304"/>
      <c r="THF31" s="304"/>
      <c r="THG31" s="304"/>
      <c r="THH31" s="304"/>
      <c r="THI31" s="304"/>
      <c r="THJ31" s="304"/>
      <c r="THK31" s="304"/>
      <c r="THL31" s="304"/>
      <c r="THM31" s="304"/>
      <c r="THN31" s="304"/>
      <c r="THO31" s="304"/>
      <c r="THP31" s="304"/>
      <c r="THQ31" s="304"/>
      <c r="THR31" s="304"/>
      <c r="THS31" s="304"/>
      <c r="THT31" s="304"/>
      <c r="THU31" s="304"/>
      <c r="THV31" s="304"/>
      <c r="THW31" s="304"/>
      <c r="THX31" s="304"/>
      <c r="THY31" s="304"/>
      <c r="THZ31" s="304"/>
      <c r="TIA31" s="304"/>
      <c r="TIB31" s="304"/>
      <c r="TIC31" s="304"/>
      <c r="TID31" s="304"/>
      <c r="TIE31" s="304"/>
      <c r="TIF31" s="304"/>
      <c r="TIG31" s="304"/>
      <c r="TIH31" s="304"/>
      <c r="TII31" s="304"/>
      <c r="TIJ31" s="304"/>
      <c r="TIK31" s="304"/>
      <c r="TIL31" s="304"/>
      <c r="TIM31" s="304"/>
      <c r="TIN31" s="304"/>
      <c r="TIO31" s="304"/>
      <c r="TIP31" s="304"/>
      <c r="TIQ31" s="304"/>
      <c r="TIR31" s="304"/>
      <c r="TIS31" s="304"/>
      <c r="TIT31" s="304"/>
      <c r="TIU31" s="304"/>
      <c r="TIV31" s="304"/>
      <c r="TIW31" s="304"/>
      <c r="TIX31" s="304"/>
      <c r="TIY31" s="304"/>
      <c r="TIZ31" s="304"/>
      <c r="TJA31" s="304"/>
      <c r="TJB31" s="304"/>
      <c r="TJC31" s="304"/>
      <c r="TJD31" s="304"/>
      <c r="TJE31" s="304"/>
      <c r="TJF31" s="304"/>
      <c r="TJG31" s="304"/>
      <c r="TJH31" s="304"/>
      <c r="TJI31" s="304"/>
      <c r="TJJ31" s="304"/>
      <c r="TJK31" s="304"/>
      <c r="TJL31" s="304"/>
      <c r="TJM31" s="304"/>
      <c r="TJN31" s="304"/>
      <c r="TJO31" s="304"/>
      <c r="TJP31" s="304"/>
      <c r="TJQ31" s="304"/>
      <c r="TJR31" s="304"/>
      <c r="TJS31" s="304"/>
      <c r="TJT31" s="304"/>
      <c r="TJU31" s="304"/>
      <c r="TJV31" s="304"/>
      <c r="TJW31" s="304"/>
      <c r="TJX31" s="304"/>
      <c r="TJY31" s="304"/>
      <c r="TJZ31" s="304"/>
      <c r="TKA31" s="304"/>
      <c r="TKB31" s="304"/>
      <c r="TKC31" s="304"/>
      <c r="TKD31" s="304"/>
      <c r="TKE31" s="304"/>
      <c r="TKF31" s="304"/>
      <c r="TKG31" s="304"/>
      <c r="TKH31" s="304"/>
      <c r="TKI31" s="304"/>
      <c r="TKJ31" s="304"/>
      <c r="TKK31" s="304"/>
      <c r="TKL31" s="304"/>
      <c r="TKM31" s="304"/>
      <c r="TKN31" s="304"/>
      <c r="TKO31" s="304"/>
      <c r="TKP31" s="304"/>
      <c r="TKQ31" s="304"/>
      <c r="TKR31" s="304"/>
      <c r="TKS31" s="304"/>
      <c r="TKT31" s="304"/>
      <c r="TKU31" s="304"/>
      <c r="TKV31" s="304"/>
      <c r="TKW31" s="304"/>
      <c r="TKX31" s="304"/>
      <c r="TKY31" s="304"/>
      <c r="TKZ31" s="304"/>
      <c r="TLA31" s="304"/>
      <c r="TLB31" s="304"/>
      <c r="TLC31" s="304"/>
      <c r="TLD31" s="304"/>
      <c r="TLE31" s="304"/>
      <c r="TLF31" s="304"/>
      <c r="TLG31" s="304"/>
      <c r="TLH31" s="304"/>
      <c r="TLI31" s="304"/>
      <c r="TLJ31" s="304"/>
      <c r="TLK31" s="304"/>
      <c r="TLL31" s="304"/>
      <c r="TLM31" s="304"/>
      <c r="TLN31" s="304"/>
      <c r="TLO31" s="304"/>
      <c r="TLP31" s="304"/>
      <c r="TLQ31" s="304"/>
      <c r="TLR31" s="304"/>
      <c r="TLS31" s="304"/>
      <c r="TLT31" s="304"/>
      <c r="TLU31" s="304"/>
      <c r="TLV31" s="304"/>
      <c r="TLW31" s="304"/>
      <c r="TLX31" s="304"/>
      <c r="TLY31" s="304"/>
      <c r="TLZ31" s="304"/>
      <c r="TMA31" s="304"/>
      <c r="TMB31" s="304"/>
      <c r="TMC31" s="304"/>
      <c r="TMD31" s="304"/>
      <c r="TME31" s="304"/>
      <c r="TMF31" s="304"/>
      <c r="TMG31" s="304"/>
      <c r="TMH31" s="304"/>
      <c r="TMI31" s="304"/>
      <c r="TMJ31" s="304"/>
      <c r="TMK31" s="304"/>
      <c r="TML31" s="304"/>
      <c r="TMM31" s="304"/>
      <c r="TMN31" s="304"/>
      <c r="TMO31" s="304"/>
      <c r="TMP31" s="304"/>
      <c r="TMQ31" s="304"/>
      <c r="TMR31" s="304"/>
      <c r="TMS31" s="304"/>
      <c r="TMT31" s="304"/>
      <c r="TMU31" s="304"/>
      <c r="TMV31" s="304"/>
      <c r="TMW31" s="304"/>
      <c r="TMX31" s="304"/>
      <c r="TMY31" s="304"/>
      <c r="TMZ31" s="304"/>
      <c r="TNA31" s="304"/>
      <c r="TNB31" s="304"/>
      <c r="TNC31" s="304"/>
      <c r="TND31" s="304"/>
      <c r="TNE31" s="304"/>
      <c r="TNF31" s="304"/>
      <c r="TNG31" s="304"/>
      <c r="TNH31" s="304"/>
      <c r="TNI31" s="304"/>
      <c r="TNJ31" s="304"/>
      <c r="TNK31" s="304"/>
      <c r="TNL31" s="304"/>
      <c r="TNM31" s="304"/>
      <c r="TNN31" s="304"/>
      <c r="TNO31" s="304"/>
      <c r="TNP31" s="304"/>
      <c r="TNQ31" s="304"/>
      <c r="TNR31" s="304"/>
      <c r="TNS31" s="304"/>
      <c r="TNT31" s="304"/>
      <c r="TNU31" s="304"/>
      <c r="TNV31" s="304"/>
      <c r="TNW31" s="304"/>
      <c r="TNX31" s="304"/>
      <c r="TNY31" s="304"/>
      <c r="TNZ31" s="304"/>
      <c r="TOA31" s="304"/>
      <c r="TOB31" s="304"/>
      <c r="TOC31" s="304"/>
      <c r="TOD31" s="304"/>
      <c r="TOE31" s="304"/>
      <c r="TOF31" s="304"/>
      <c r="TOG31" s="304"/>
      <c r="TOH31" s="304"/>
      <c r="TOI31" s="304"/>
      <c r="TOJ31" s="304"/>
      <c r="TOK31" s="304"/>
      <c r="TOL31" s="304"/>
      <c r="TOM31" s="304"/>
      <c r="TON31" s="304"/>
      <c r="TOO31" s="304"/>
      <c r="TOP31" s="304"/>
      <c r="TOQ31" s="304"/>
      <c r="TOR31" s="304"/>
      <c r="TOS31" s="304"/>
      <c r="TOT31" s="304"/>
      <c r="TOU31" s="304"/>
      <c r="TOV31" s="304"/>
      <c r="TOW31" s="304"/>
      <c r="TOX31" s="304"/>
      <c r="TOY31" s="304"/>
      <c r="TOZ31" s="304"/>
      <c r="TPA31" s="304"/>
      <c r="TPB31" s="304"/>
      <c r="TPC31" s="304"/>
      <c r="TPD31" s="304"/>
      <c r="TPE31" s="304"/>
      <c r="TPF31" s="304"/>
      <c r="TPG31" s="304"/>
      <c r="TPH31" s="304"/>
      <c r="TPI31" s="304"/>
      <c r="TPJ31" s="304"/>
      <c r="TPK31" s="304"/>
      <c r="TPL31" s="304"/>
      <c r="TPM31" s="304"/>
      <c r="TPN31" s="304"/>
      <c r="TPO31" s="304"/>
      <c r="TPP31" s="304"/>
      <c r="TPQ31" s="304"/>
      <c r="TPR31" s="304"/>
      <c r="TPS31" s="304"/>
      <c r="TPT31" s="304"/>
      <c r="TPU31" s="304"/>
      <c r="TPV31" s="304"/>
      <c r="TPW31" s="304"/>
      <c r="TPX31" s="304"/>
      <c r="TPY31" s="304"/>
      <c r="TPZ31" s="304"/>
      <c r="TQA31" s="304"/>
      <c r="TQB31" s="304"/>
      <c r="TQC31" s="304"/>
      <c r="TQD31" s="304"/>
      <c r="TQE31" s="304"/>
      <c r="TQF31" s="304"/>
      <c r="TQG31" s="304"/>
      <c r="TQH31" s="304"/>
      <c r="TQI31" s="304"/>
      <c r="TQJ31" s="304"/>
      <c r="TQK31" s="304"/>
      <c r="TQL31" s="304"/>
      <c r="TQM31" s="304"/>
      <c r="TQN31" s="304"/>
      <c r="TQO31" s="304"/>
      <c r="TQP31" s="304"/>
      <c r="TQQ31" s="304"/>
      <c r="TQR31" s="304"/>
      <c r="TQS31" s="304"/>
      <c r="TQT31" s="304"/>
      <c r="TQU31" s="304"/>
      <c r="TQV31" s="304"/>
      <c r="TQW31" s="304"/>
      <c r="TQX31" s="304"/>
      <c r="TQY31" s="304"/>
      <c r="TQZ31" s="304"/>
      <c r="TRA31" s="304"/>
      <c r="TRB31" s="304"/>
      <c r="TRC31" s="304"/>
      <c r="TRD31" s="304"/>
      <c r="TRE31" s="304"/>
      <c r="TRF31" s="304"/>
      <c r="TRG31" s="304"/>
      <c r="TRH31" s="304"/>
      <c r="TRI31" s="304"/>
      <c r="TRJ31" s="304"/>
      <c r="TRK31" s="304"/>
      <c r="TRL31" s="304"/>
      <c r="TRM31" s="304"/>
      <c r="TRN31" s="304"/>
      <c r="TRO31" s="304"/>
      <c r="TRP31" s="304"/>
      <c r="TRQ31" s="304"/>
      <c r="TRR31" s="304"/>
      <c r="TRS31" s="304"/>
      <c r="TRT31" s="304"/>
      <c r="TRU31" s="304"/>
      <c r="TRV31" s="304"/>
      <c r="TRW31" s="304"/>
      <c r="TRX31" s="304"/>
      <c r="TRY31" s="304"/>
      <c r="TRZ31" s="304"/>
      <c r="TSA31" s="304"/>
      <c r="TSB31" s="304"/>
      <c r="TSC31" s="304"/>
      <c r="TSD31" s="304"/>
      <c r="TSE31" s="304"/>
      <c r="TSF31" s="304"/>
      <c r="TSG31" s="304"/>
      <c r="TSH31" s="304"/>
      <c r="TSI31" s="304"/>
      <c r="TSJ31" s="304"/>
      <c r="TSK31" s="304"/>
      <c r="TSL31" s="304"/>
      <c r="TSM31" s="304"/>
      <c r="TSN31" s="304"/>
      <c r="TSO31" s="304"/>
      <c r="TSP31" s="304"/>
      <c r="TSQ31" s="304"/>
      <c r="TSR31" s="304"/>
      <c r="TSS31" s="304"/>
      <c r="TST31" s="304"/>
      <c r="TSU31" s="304"/>
      <c r="TSV31" s="304"/>
      <c r="TSW31" s="304"/>
      <c r="TSX31" s="304"/>
      <c r="TSY31" s="304"/>
      <c r="TSZ31" s="304"/>
      <c r="TTA31" s="304"/>
      <c r="TTB31" s="304"/>
      <c r="TTC31" s="304"/>
      <c r="TTD31" s="304"/>
      <c r="TTE31" s="304"/>
      <c r="TTF31" s="304"/>
      <c r="TTG31" s="304"/>
      <c r="TTH31" s="304"/>
      <c r="TTI31" s="304"/>
      <c r="TTJ31" s="304"/>
      <c r="TTK31" s="304"/>
      <c r="TTL31" s="304"/>
      <c r="TTM31" s="304"/>
      <c r="TTN31" s="304"/>
      <c r="TTO31" s="304"/>
      <c r="TTP31" s="304"/>
      <c r="TTQ31" s="304"/>
      <c r="TTR31" s="304"/>
      <c r="TTS31" s="304"/>
      <c r="TTT31" s="304"/>
      <c r="TTU31" s="304"/>
      <c r="TTV31" s="304"/>
      <c r="TTW31" s="304"/>
      <c r="TTX31" s="304"/>
      <c r="TTY31" s="304"/>
      <c r="TTZ31" s="304"/>
      <c r="TUA31" s="304"/>
      <c r="TUB31" s="304"/>
      <c r="TUC31" s="304"/>
      <c r="TUD31" s="304"/>
      <c r="TUE31" s="304"/>
      <c r="TUF31" s="304"/>
      <c r="TUG31" s="304"/>
      <c r="TUH31" s="304"/>
      <c r="TUI31" s="304"/>
      <c r="TUJ31" s="304"/>
      <c r="TUK31" s="304"/>
      <c r="TUL31" s="304"/>
      <c r="TUM31" s="304"/>
      <c r="TUN31" s="304"/>
      <c r="TUO31" s="304"/>
      <c r="TUP31" s="304"/>
      <c r="TUQ31" s="304"/>
      <c r="TUR31" s="304"/>
      <c r="TUS31" s="304"/>
      <c r="TUT31" s="304"/>
      <c r="TUU31" s="304"/>
      <c r="TUV31" s="304"/>
      <c r="TUW31" s="304"/>
      <c r="TUX31" s="304"/>
      <c r="TUY31" s="304"/>
      <c r="TUZ31" s="304"/>
      <c r="TVA31" s="304"/>
      <c r="TVB31" s="304"/>
      <c r="TVC31" s="304"/>
      <c r="TVD31" s="304"/>
      <c r="TVE31" s="304"/>
      <c r="TVF31" s="304"/>
      <c r="TVG31" s="304"/>
      <c r="TVH31" s="304"/>
      <c r="TVI31" s="304"/>
      <c r="TVJ31" s="304"/>
      <c r="TVK31" s="304"/>
      <c r="TVL31" s="304"/>
      <c r="TVM31" s="304"/>
      <c r="TVN31" s="304"/>
      <c r="TVO31" s="304"/>
      <c r="TVP31" s="304"/>
      <c r="TVQ31" s="304"/>
      <c r="TVR31" s="304"/>
      <c r="TVS31" s="304"/>
      <c r="TVT31" s="304"/>
      <c r="TVU31" s="304"/>
      <c r="TVV31" s="304"/>
      <c r="TVW31" s="304"/>
      <c r="TVX31" s="304"/>
      <c r="TVY31" s="304"/>
      <c r="TVZ31" s="304"/>
      <c r="TWA31" s="304"/>
      <c r="TWB31" s="304"/>
      <c r="TWC31" s="304"/>
      <c r="TWD31" s="304"/>
      <c r="TWE31" s="304"/>
      <c r="TWF31" s="304"/>
      <c r="TWG31" s="304"/>
      <c r="TWH31" s="304"/>
      <c r="TWI31" s="304"/>
      <c r="TWJ31" s="304"/>
      <c r="TWK31" s="304"/>
      <c r="TWL31" s="304"/>
      <c r="TWM31" s="304"/>
      <c r="TWN31" s="304"/>
      <c r="TWO31" s="304"/>
      <c r="TWP31" s="304"/>
      <c r="TWQ31" s="304"/>
      <c r="TWR31" s="304"/>
      <c r="TWS31" s="304"/>
      <c r="TWT31" s="304"/>
      <c r="TWU31" s="304"/>
      <c r="TWV31" s="304"/>
      <c r="TWW31" s="304"/>
      <c r="TWX31" s="304"/>
      <c r="TWY31" s="304"/>
      <c r="TWZ31" s="304"/>
      <c r="TXA31" s="304"/>
      <c r="TXB31" s="304"/>
      <c r="TXC31" s="304"/>
      <c r="TXD31" s="304"/>
      <c r="TXE31" s="304"/>
      <c r="TXF31" s="304"/>
      <c r="TXG31" s="304"/>
      <c r="TXH31" s="304"/>
      <c r="TXI31" s="304"/>
      <c r="TXJ31" s="304"/>
      <c r="TXK31" s="304"/>
      <c r="TXL31" s="304"/>
      <c r="TXM31" s="304"/>
      <c r="TXN31" s="304"/>
      <c r="TXO31" s="304"/>
      <c r="TXP31" s="304"/>
      <c r="TXQ31" s="304"/>
      <c r="TXR31" s="304"/>
      <c r="TXS31" s="304"/>
      <c r="TXT31" s="304"/>
      <c r="TXU31" s="304"/>
      <c r="TXV31" s="304"/>
      <c r="TXW31" s="304"/>
      <c r="TXX31" s="304"/>
      <c r="TXY31" s="304"/>
      <c r="TXZ31" s="304"/>
      <c r="TYA31" s="304"/>
      <c r="TYB31" s="304"/>
      <c r="TYC31" s="304"/>
      <c r="TYD31" s="304"/>
      <c r="TYE31" s="304"/>
      <c r="TYF31" s="304"/>
      <c r="TYG31" s="304"/>
      <c r="TYH31" s="304"/>
      <c r="TYI31" s="304"/>
      <c r="TYJ31" s="304"/>
      <c r="TYK31" s="304"/>
      <c r="TYL31" s="304"/>
      <c r="TYM31" s="304"/>
      <c r="TYN31" s="304"/>
      <c r="TYO31" s="304"/>
      <c r="TYP31" s="304"/>
      <c r="TYQ31" s="304"/>
      <c r="TYR31" s="304"/>
      <c r="TYS31" s="304"/>
      <c r="TYT31" s="304"/>
      <c r="TYU31" s="304"/>
      <c r="TYV31" s="304"/>
      <c r="TYW31" s="304"/>
      <c r="TYX31" s="304"/>
      <c r="TYY31" s="304"/>
      <c r="TYZ31" s="304"/>
      <c r="TZA31" s="304"/>
      <c r="TZB31" s="304"/>
      <c r="TZC31" s="304"/>
      <c r="TZD31" s="304"/>
      <c r="TZE31" s="304"/>
      <c r="TZF31" s="304"/>
      <c r="TZG31" s="304"/>
      <c r="TZH31" s="304"/>
      <c r="TZI31" s="304"/>
      <c r="TZJ31" s="304"/>
      <c r="TZK31" s="304"/>
      <c r="TZL31" s="304"/>
      <c r="TZM31" s="304"/>
      <c r="TZN31" s="304"/>
      <c r="TZO31" s="304"/>
      <c r="TZP31" s="304"/>
      <c r="TZQ31" s="304"/>
      <c r="TZR31" s="304"/>
      <c r="TZS31" s="304"/>
      <c r="TZT31" s="304"/>
      <c r="TZU31" s="304"/>
      <c r="TZV31" s="304"/>
      <c r="TZW31" s="304"/>
      <c r="TZX31" s="304"/>
      <c r="TZY31" s="304"/>
      <c r="TZZ31" s="304"/>
      <c r="UAA31" s="304"/>
      <c r="UAB31" s="304"/>
      <c r="UAC31" s="304"/>
      <c r="UAD31" s="304"/>
      <c r="UAE31" s="304"/>
      <c r="UAF31" s="304"/>
      <c r="UAG31" s="304"/>
      <c r="UAH31" s="304"/>
      <c r="UAI31" s="304"/>
      <c r="UAJ31" s="304"/>
      <c r="UAK31" s="304"/>
      <c r="UAL31" s="304"/>
      <c r="UAM31" s="304"/>
      <c r="UAN31" s="304"/>
      <c r="UAO31" s="304"/>
      <c r="UAP31" s="304"/>
      <c r="UAQ31" s="304"/>
      <c r="UAR31" s="304"/>
      <c r="UAS31" s="304"/>
      <c r="UAT31" s="304"/>
      <c r="UAU31" s="304"/>
      <c r="UAV31" s="304"/>
      <c r="UAW31" s="304"/>
      <c r="UAX31" s="304"/>
      <c r="UAY31" s="304"/>
      <c r="UAZ31" s="304"/>
      <c r="UBA31" s="304"/>
      <c r="UBB31" s="304"/>
      <c r="UBC31" s="304"/>
      <c r="UBD31" s="304"/>
      <c r="UBE31" s="304"/>
      <c r="UBF31" s="304"/>
      <c r="UBG31" s="304"/>
      <c r="UBH31" s="304"/>
      <c r="UBI31" s="304"/>
      <c r="UBJ31" s="304"/>
      <c r="UBK31" s="304"/>
      <c r="UBL31" s="304"/>
      <c r="UBM31" s="304"/>
      <c r="UBN31" s="304"/>
      <c r="UBO31" s="304"/>
      <c r="UBP31" s="304"/>
      <c r="UBQ31" s="304"/>
      <c r="UBR31" s="304"/>
      <c r="UBS31" s="304"/>
      <c r="UBT31" s="304"/>
      <c r="UBU31" s="304"/>
      <c r="UBV31" s="304"/>
      <c r="UBW31" s="304"/>
      <c r="UBX31" s="304"/>
      <c r="UBY31" s="304"/>
      <c r="UBZ31" s="304"/>
      <c r="UCA31" s="304"/>
      <c r="UCB31" s="304"/>
      <c r="UCC31" s="304"/>
      <c r="UCD31" s="304"/>
      <c r="UCE31" s="304"/>
      <c r="UCF31" s="304"/>
      <c r="UCG31" s="304"/>
      <c r="UCH31" s="304"/>
      <c r="UCI31" s="304"/>
      <c r="UCJ31" s="304"/>
      <c r="UCK31" s="304"/>
      <c r="UCL31" s="304"/>
      <c r="UCM31" s="304"/>
      <c r="UCN31" s="304"/>
      <c r="UCO31" s="304"/>
      <c r="UCP31" s="304"/>
      <c r="UCQ31" s="304"/>
      <c r="UCR31" s="304"/>
      <c r="UCS31" s="304"/>
      <c r="UCT31" s="304"/>
      <c r="UCU31" s="304"/>
      <c r="UCV31" s="304"/>
      <c r="UCW31" s="304"/>
      <c r="UCX31" s="304"/>
      <c r="UCY31" s="304"/>
      <c r="UCZ31" s="304"/>
      <c r="UDA31" s="304"/>
      <c r="UDB31" s="304"/>
      <c r="UDC31" s="304"/>
      <c r="UDD31" s="304"/>
      <c r="UDE31" s="304"/>
      <c r="UDF31" s="304"/>
      <c r="UDG31" s="304"/>
      <c r="UDH31" s="304"/>
      <c r="UDI31" s="304"/>
      <c r="UDJ31" s="304"/>
      <c r="UDK31" s="304"/>
      <c r="UDL31" s="304"/>
      <c r="UDM31" s="304"/>
      <c r="UDN31" s="304"/>
      <c r="UDO31" s="304"/>
      <c r="UDP31" s="304"/>
      <c r="UDQ31" s="304"/>
      <c r="UDR31" s="304"/>
      <c r="UDS31" s="304"/>
      <c r="UDT31" s="304"/>
      <c r="UDU31" s="304"/>
      <c r="UDV31" s="304"/>
      <c r="UDW31" s="304"/>
      <c r="UDX31" s="304"/>
      <c r="UDY31" s="304"/>
      <c r="UDZ31" s="304"/>
      <c r="UEA31" s="304"/>
      <c r="UEB31" s="304"/>
      <c r="UEC31" s="304"/>
      <c r="UED31" s="304"/>
      <c r="UEE31" s="304"/>
      <c r="UEF31" s="304"/>
      <c r="UEG31" s="304"/>
      <c r="UEH31" s="304"/>
      <c r="UEI31" s="304"/>
      <c r="UEJ31" s="304"/>
      <c r="UEK31" s="304"/>
      <c r="UEL31" s="304"/>
      <c r="UEM31" s="304"/>
      <c r="UEN31" s="304"/>
      <c r="UEO31" s="304"/>
      <c r="UEP31" s="304"/>
      <c r="UEQ31" s="304"/>
      <c r="UER31" s="304"/>
      <c r="UES31" s="304"/>
      <c r="UET31" s="304"/>
      <c r="UEU31" s="304"/>
      <c r="UEV31" s="304"/>
      <c r="UEW31" s="304"/>
      <c r="UEX31" s="304"/>
      <c r="UEY31" s="304"/>
      <c r="UEZ31" s="304"/>
      <c r="UFA31" s="304"/>
      <c r="UFB31" s="304"/>
      <c r="UFC31" s="304"/>
      <c r="UFD31" s="304"/>
      <c r="UFE31" s="304"/>
      <c r="UFF31" s="304"/>
      <c r="UFG31" s="304"/>
      <c r="UFH31" s="304"/>
      <c r="UFI31" s="304"/>
      <c r="UFJ31" s="304"/>
      <c r="UFK31" s="304"/>
      <c r="UFL31" s="304"/>
      <c r="UFM31" s="304"/>
      <c r="UFN31" s="304"/>
      <c r="UFO31" s="304"/>
      <c r="UFP31" s="304"/>
      <c r="UFQ31" s="304"/>
      <c r="UFR31" s="304"/>
      <c r="UFS31" s="304"/>
      <c r="UFT31" s="304"/>
      <c r="UFU31" s="304"/>
      <c r="UFV31" s="304"/>
      <c r="UFW31" s="304"/>
      <c r="UFX31" s="304"/>
      <c r="UFY31" s="304"/>
      <c r="UFZ31" s="304"/>
      <c r="UGA31" s="304"/>
      <c r="UGB31" s="304"/>
      <c r="UGC31" s="304"/>
      <c r="UGD31" s="304"/>
      <c r="UGE31" s="304"/>
      <c r="UGF31" s="304"/>
      <c r="UGG31" s="304"/>
      <c r="UGH31" s="304"/>
      <c r="UGI31" s="304"/>
      <c r="UGJ31" s="304"/>
      <c r="UGK31" s="304"/>
      <c r="UGL31" s="304"/>
      <c r="UGM31" s="304"/>
      <c r="UGN31" s="304"/>
      <c r="UGO31" s="304"/>
      <c r="UGP31" s="304"/>
      <c r="UGQ31" s="304"/>
      <c r="UGR31" s="304"/>
      <c r="UGS31" s="304"/>
      <c r="UGT31" s="304"/>
      <c r="UGU31" s="304"/>
      <c r="UGV31" s="304"/>
      <c r="UGW31" s="304"/>
      <c r="UGX31" s="304"/>
      <c r="UGY31" s="304"/>
      <c r="UGZ31" s="304"/>
      <c r="UHA31" s="304"/>
      <c r="UHB31" s="304"/>
      <c r="UHC31" s="304"/>
      <c r="UHD31" s="304"/>
      <c r="UHE31" s="304"/>
      <c r="UHF31" s="304"/>
      <c r="UHG31" s="304"/>
      <c r="UHH31" s="304"/>
      <c r="UHI31" s="304"/>
      <c r="UHJ31" s="304"/>
      <c r="UHK31" s="304"/>
      <c r="UHL31" s="304"/>
      <c r="UHM31" s="304"/>
      <c r="UHN31" s="304"/>
      <c r="UHO31" s="304"/>
      <c r="UHP31" s="304"/>
      <c r="UHQ31" s="304"/>
      <c r="UHR31" s="304"/>
      <c r="UHS31" s="304"/>
      <c r="UHT31" s="304"/>
      <c r="UHU31" s="304"/>
      <c r="UHV31" s="304"/>
      <c r="UHW31" s="304"/>
      <c r="UHX31" s="304"/>
      <c r="UHY31" s="304"/>
      <c r="UHZ31" s="304"/>
      <c r="UIA31" s="304"/>
      <c r="UIB31" s="304"/>
      <c r="UIC31" s="304"/>
      <c r="UID31" s="304"/>
      <c r="UIE31" s="304"/>
      <c r="UIF31" s="304"/>
      <c r="UIG31" s="304"/>
      <c r="UIH31" s="304"/>
      <c r="UII31" s="304"/>
      <c r="UIJ31" s="304"/>
      <c r="UIK31" s="304"/>
      <c r="UIL31" s="304"/>
      <c r="UIM31" s="304"/>
      <c r="UIN31" s="304"/>
      <c r="UIO31" s="304"/>
      <c r="UIP31" s="304"/>
      <c r="UIQ31" s="304"/>
      <c r="UIR31" s="304"/>
      <c r="UIS31" s="304"/>
      <c r="UIT31" s="304"/>
      <c r="UIU31" s="304"/>
      <c r="UIV31" s="304"/>
      <c r="UIW31" s="304"/>
      <c r="UIX31" s="304"/>
      <c r="UIY31" s="304"/>
      <c r="UIZ31" s="304"/>
      <c r="UJA31" s="304"/>
      <c r="UJB31" s="304"/>
      <c r="UJC31" s="304"/>
      <c r="UJD31" s="304"/>
      <c r="UJE31" s="304"/>
      <c r="UJF31" s="304"/>
      <c r="UJG31" s="304"/>
      <c r="UJH31" s="304"/>
      <c r="UJI31" s="304"/>
      <c r="UJJ31" s="304"/>
      <c r="UJK31" s="304"/>
      <c r="UJL31" s="304"/>
      <c r="UJM31" s="304"/>
      <c r="UJN31" s="304"/>
      <c r="UJO31" s="304"/>
      <c r="UJP31" s="304"/>
      <c r="UJQ31" s="304"/>
      <c r="UJR31" s="304"/>
      <c r="UJS31" s="304"/>
      <c r="UJT31" s="304"/>
      <c r="UJU31" s="304"/>
      <c r="UJV31" s="304"/>
      <c r="UJW31" s="304"/>
      <c r="UJX31" s="304"/>
      <c r="UJY31" s="304"/>
      <c r="UJZ31" s="304"/>
      <c r="UKA31" s="304"/>
      <c r="UKB31" s="304"/>
      <c r="UKC31" s="304"/>
      <c r="UKD31" s="304"/>
      <c r="UKE31" s="304"/>
      <c r="UKF31" s="304"/>
      <c r="UKG31" s="304"/>
      <c r="UKH31" s="304"/>
      <c r="UKI31" s="304"/>
      <c r="UKJ31" s="304"/>
      <c r="UKK31" s="304"/>
      <c r="UKL31" s="304"/>
      <c r="UKM31" s="304"/>
      <c r="UKN31" s="304"/>
      <c r="UKO31" s="304"/>
      <c r="UKP31" s="304"/>
      <c r="UKQ31" s="304"/>
      <c r="UKR31" s="304"/>
      <c r="UKS31" s="304"/>
      <c r="UKT31" s="304"/>
      <c r="UKU31" s="304"/>
      <c r="UKV31" s="304"/>
      <c r="UKW31" s="304"/>
      <c r="UKX31" s="304"/>
      <c r="UKY31" s="304"/>
      <c r="UKZ31" s="304"/>
      <c r="ULA31" s="304"/>
      <c r="ULB31" s="304"/>
      <c r="ULC31" s="304"/>
      <c r="ULD31" s="304"/>
      <c r="ULE31" s="304"/>
      <c r="ULF31" s="304"/>
      <c r="ULG31" s="304"/>
      <c r="ULH31" s="304"/>
      <c r="ULI31" s="304"/>
      <c r="ULJ31" s="304"/>
      <c r="ULK31" s="304"/>
      <c r="ULL31" s="304"/>
      <c r="ULM31" s="304"/>
      <c r="ULN31" s="304"/>
      <c r="ULO31" s="304"/>
      <c r="ULP31" s="304"/>
      <c r="ULQ31" s="304"/>
      <c r="ULR31" s="304"/>
      <c r="ULS31" s="304"/>
      <c r="ULT31" s="304"/>
      <c r="ULU31" s="304"/>
      <c r="ULV31" s="304"/>
      <c r="ULW31" s="304"/>
      <c r="ULX31" s="304"/>
      <c r="ULY31" s="304"/>
      <c r="ULZ31" s="304"/>
      <c r="UMA31" s="304"/>
      <c r="UMB31" s="304"/>
      <c r="UMC31" s="304"/>
      <c r="UMD31" s="304"/>
      <c r="UME31" s="304"/>
      <c r="UMF31" s="304"/>
      <c r="UMG31" s="304"/>
      <c r="UMH31" s="304"/>
      <c r="UMI31" s="304"/>
      <c r="UMJ31" s="304"/>
      <c r="UMK31" s="304"/>
      <c r="UML31" s="304"/>
      <c r="UMM31" s="304"/>
      <c r="UMN31" s="304"/>
      <c r="UMO31" s="304"/>
      <c r="UMP31" s="304"/>
      <c r="UMQ31" s="304"/>
      <c r="UMR31" s="304"/>
      <c r="UMS31" s="304"/>
      <c r="UMT31" s="304"/>
      <c r="UMU31" s="304"/>
      <c r="UMV31" s="304"/>
      <c r="UMW31" s="304"/>
      <c r="UMX31" s="304"/>
      <c r="UMY31" s="304"/>
      <c r="UMZ31" s="304"/>
      <c r="UNA31" s="304"/>
      <c r="UNB31" s="304"/>
      <c r="UNC31" s="304"/>
      <c r="UND31" s="304"/>
      <c r="UNE31" s="304"/>
      <c r="UNF31" s="304"/>
      <c r="UNG31" s="304"/>
      <c r="UNH31" s="304"/>
      <c r="UNI31" s="304"/>
      <c r="UNJ31" s="304"/>
      <c r="UNK31" s="304"/>
      <c r="UNL31" s="304"/>
      <c r="UNM31" s="304"/>
      <c r="UNN31" s="304"/>
      <c r="UNO31" s="304"/>
      <c r="UNP31" s="304"/>
      <c r="UNQ31" s="304"/>
      <c r="UNR31" s="304"/>
      <c r="UNS31" s="304"/>
      <c r="UNT31" s="304"/>
      <c r="UNU31" s="304"/>
      <c r="UNV31" s="304"/>
      <c r="UNW31" s="304"/>
      <c r="UNX31" s="304"/>
      <c r="UNY31" s="304"/>
      <c r="UNZ31" s="304"/>
      <c r="UOA31" s="304"/>
      <c r="UOB31" s="304"/>
      <c r="UOC31" s="304"/>
      <c r="UOD31" s="304"/>
      <c r="UOE31" s="304"/>
      <c r="UOF31" s="304"/>
      <c r="UOG31" s="304"/>
      <c r="UOH31" s="304"/>
      <c r="UOI31" s="304"/>
      <c r="UOJ31" s="304"/>
      <c r="UOK31" s="304"/>
      <c r="UOL31" s="304"/>
      <c r="UOM31" s="304"/>
      <c r="UON31" s="304"/>
      <c r="UOO31" s="304"/>
      <c r="UOP31" s="304"/>
      <c r="UOQ31" s="304"/>
      <c r="UOR31" s="304"/>
      <c r="UOS31" s="304"/>
      <c r="UOT31" s="304"/>
      <c r="UOU31" s="304"/>
      <c r="UOV31" s="304"/>
      <c r="UOW31" s="304"/>
      <c r="UOX31" s="304"/>
      <c r="UOY31" s="304"/>
      <c r="UOZ31" s="304"/>
      <c r="UPA31" s="304"/>
      <c r="UPB31" s="304"/>
      <c r="UPC31" s="304"/>
      <c r="UPD31" s="304"/>
      <c r="UPE31" s="304"/>
      <c r="UPF31" s="304"/>
      <c r="UPG31" s="304"/>
      <c r="UPH31" s="304"/>
      <c r="UPI31" s="304"/>
      <c r="UPJ31" s="304"/>
      <c r="UPK31" s="304"/>
      <c r="UPL31" s="304"/>
      <c r="UPM31" s="304"/>
      <c r="UPN31" s="304"/>
      <c r="UPO31" s="304"/>
      <c r="UPP31" s="304"/>
      <c r="UPQ31" s="304"/>
      <c r="UPR31" s="304"/>
      <c r="UPS31" s="304"/>
      <c r="UPT31" s="304"/>
      <c r="UPU31" s="304"/>
      <c r="UPV31" s="304"/>
      <c r="UPW31" s="304"/>
      <c r="UPX31" s="304"/>
      <c r="UPY31" s="304"/>
      <c r="UPZ31" s="304"/>
      <c r="UQA31" s="304"/>
      <c r="UQB31" s="304"/>
      <c r="UQC31" s="304"/>
      <c r="UQD31" s="304"/>
      <c r="UQE31" s="304"/>
      <c r="UQF31" s="304"/>
      <c r="UQG31" s="304"/>
      <c r="UQH31" s="304"/>
      <c r="UQI31" s="304"/>
      <c r="UQJ31" s="304"/>
      <c r="UQK31" s="304"/>
      <c r="UQL31" s="304"/>
      <c r="UQM31" s="304"/>
      <c r="UQN31" s="304"/>
      <c r="UQO31" s="304"/>
      <c r="UQP31" s="304"/>
      <c r="UQQ31" s="304"/>
      <c r="UQR31" s="304"/>
      <c r="UQS31" s="304"/>
      <c r="UQT31" s="304"/>
      <c r="UQU31" s="304"/>
      <c r="UQV31" s="304"/>
      <c r="UQW31" s="304"/>
      <c r="UQX31" s="304"/>
      <c r="UQY31" s="304"/>
      <c r="UQZ31" s="304"/>
      <c r="URA31" s="304"/>
      <c r="URB31" s="304"/>
      <c r="URC31" s="304"/>
      <c r="URD31" s="304"/>
      <c r="URE31" s="304"/>
      <c r="URF31" s="304"/>
      <c r="URG31" s="304"/>
      <c r="URH31" s="304"/>
      <c r="URI31" s="304"/>
      <c r="URJ31" s="304"/>
      <c r="URK31" s="304"/>
      <c r="URL31" s="304"/>
      <c r="URM31" s="304"/>
      <c r="URN31" s="304"/>
      <c r="URO31" s="304"/>
      <c r="URP31" s="304"/>
      <c r="URQ31" s="304"/>
      <c r="URR31" s="304"/>
      <c r="URS31" s="304"/>
      <c r="URT31" s="304"/>
      <c r="URU31" s="304"/>
      <c r="URV31" s="304"/>
      <c r="URW31" s="304"/>
      <c r="URX31" s="304"/>
      <c r="URY31" s="304"/>
      <c r="URZ31" s="304"/>
      <c r="USA31" s="304"/>
      <c r="USB31" s="304"/>
      <c r="USC31" s="304"/>
      <c r="USD31" s="304"/>
      <c r="USE31" s="304"/>
      <c r="USF31" s="304"/>
      <c r="USG31" s="304"/>
      <c r="USH31" s="304"/>
      <c r="USI31" s="304"/>
      <c r="USJ31" s="304"/>
      <c r="USK31" s="304"/>
      <c r="USL31" s="304"/>
      <c r="USM31" s="304"/>
      <c r="USN31" s="304"/>
      <c r="USO31" s="304"/>
      <c r="USP31" s="304"/>
      <c r="USQ31" s="304"/>
      <c r="USR31" s="304"/>
      <c r="USS31" s="304"/>
      <c r="UST31" s="304"/>
      <c r="USU31" s="304"/>
      <c r="USV31" s="304"/>
      <c r="USW31" s="304"/>
      <c r="USX31" s="304"/>
      <c r="USY31" s="304"/>
      <c r="USZ31" s="304"/>
      <c r="UTA31" s="304"/>
      <c r="UTB31" s="304"/>
      <c r="UTC31" s="304"/>
      <c r="UTD31" s="304"/>
      <c r="UTE31" s="304"/>
      <c r="UTF31" s="304"/>
      <c r="UTG31" s="304"/>
      <c r="UTH31" s="304"/>
      <c r="UTI31" s="304"/>
      <c r="UTJ31" s="304"/>
      <c r="UTK31" s="304"/>
      <c r="UTL31" s="304"/>
      <c r="UTM31" s="304"/>
      <c r="UTN31" s="304"/>
      <c r="UTO31" s="304"/>
      <c r="UTP31" s="304"/>
      <c r="UTQ31" s="304"/>
      <c r="UTR31" s="304"/>
      <c r="UTS31" s="304"/>
      <c r="UTT31" s="304"/>
      <c r="UTU31" s="304"/>
      <c r="UTV31" s="304"/>
      <c r="UTW31" s="304"/>
      <c r="UTX31" s="304"/>
      <c r="UTY31" s="304"/>
      <c r="UTZ31" s="304"/>
      <c r="UUA31" s="304"/>
      <c r="UUB31" s="304"/>
      <c r="UUC31" s="304"/>
      <c r="UUD31" s="304"/>
      <c r="UUE31" s="304"/>
      <c r="UUF31" s="304"/>
      <c r="UUG31" s="304"/>
      <c r="UUH31" s="304"/>
      <c r="UUI31" s="304"/>
      <c r="UUJ31" s="304"/>
      <c r="UUK31" s="304"/>
      <c r="UUL31" s="304"/>
      <c r="UUM31" s="304"/>
      <c r="UUN31" s="304"/>
      <c r="UUO31" s="304"/>
      <c r="UUP31" s="304"/>
      <c r="UUQ31" s="304"/>
      <c r="UUR31" s="304"/>
      <c r="UUS31" s="304"/>
      <c r="UUT31" s="304"/>
      <c r="UUU31" s="304"/>
      <c r="UUV31" s="304"/>
      <c r="UUW31" s="304"/>
      <c r="UUX31" s="304"/>
      <c r="UUY31" s="304"/>
      <c r="UUZ31" s="304"/>
      <c r="UVA31" s="304"/>
      <c r="UVB31" s="304"/>
      <c r="UVC31" s="304"/>
      <c r="UVD31" s="304"/>
      <c r="UVE31" s="304"/>
      <c r="UVF31" s="304"/>
      <c r="UVG31" s="304"/>
      <c r="UVH31" s="304"/>
      <c r="UVI31" s="304"/>
      <c r="UVJ31" s="304"/>
      <c r="UVK31" s="304"/>
      <c r="UVL31" s="304"/>
      <c r="UVM31" s="304"/>
      <c r="UVN31" s="304"/>
      <c r="UVO31" s="304"/>
      <c r="UVP31" s="304"/>
      <c r="UVQ31" s="304"/>
      <c r="UVR31" s="304"/>
      <c r="UVS31" s="304"/>
      <c r="UVT31" s="304"/>
      <c r="UVU31" s="304"/>
      <c r="UVV31" s="304"/>
      <c r="UVW31" s="304"/>
      <c r="UVX31" s="304"/>
      <c r="UVY31" s="304"/>
      <c r="UVZ31" s="304"/>
      <c r="UWA31" s="304"/>
      <c r="UWB31" s="304"/>
      <c r="UWC31" s="304"/>
      <c r="UWD31" s="304"/>
      <c r="UWE31" s="304"/>
      <c r="UWF31" s="304"/>
      <c r="UWG31" s="304"/>
      <c r="UWH31" s="304"/>
      <c r="UWI31" s="304"/>
      <c r="UWJ31" s="304"/>
      <c r="UWK31" s="304"/>
      <c r="UWL31" s="304"/>
      <c r="UWM31" s="304"/>
      <c r="UWN31" s="304"/>
      <c r="UWO31" s="304"/>
      <c r="UWP31" s="304"/>
      <c r="UWQ31" s="304"/>
      <c r="UWR31" s="304"/>
      <c r="UWS31" s="304"/>
      <c r="UWT31" s="304"/>
      <c r="UWU31" s="304"/>
      <c r="UWV31" s="304"/>
      <c r="UWW31" s="304"/>
      <c r="UWX31" s="304"/>
      <c r="UWY31" s="304"/>
      <c r="UWZ31" s="304"/>
      <c r="UXA31" s="304"/>
      <c r="UXB31" s="304"/>
      <c r="UXC31" s="304"/>
      <c r="UXD31" s="304"/>
      <c r="UXE31" s="304"/>
      <c r="UXF31" s="304"/>
      <c r="UXG31" s="304"/>
      <c r="UXH31" s="304"/>
      <c r="UXI31" s="304"/>
      <c r="UXJ31" s="304"/>
      <c r="UXK31" s="304"/>
      <c r="UXL31" s="304"/>
      <c r="UXM31" s="304"/>
      <c r="UXN31" s="304"/>
      <c r="UXO31" s="304"/>
      <c r="UXP31" s="304"/>
      <c r="UXQ31" s="304"/>
      <c r="UXR31" s="304"/>
      <c r="UXS31" s="304"/>
      <c r="UXT31" s="304"/>
      <c r="UXU31" s="304"/>
      <c r="UXV31" s="304"/>
      <c r="UXW31" s="304"/>
      <c r="UXX31" s="304"/>
      <c r="UXY31" s="304"/>
      <c r="UXZ31" s="304"/>
      <c r="UYA31" s="304"/>
      <c r="UYB31" s="304"/>
      <c r="UYC31" s="304"/>
      <c r="UYD31" s="304"/>
      <c r="UYE31" s="304"/>
      <c r="UYF31" s="304"/>
      <c r="UYG31" s="304"/>
      <c r="UYH31" s="304"/>
      <c r="UYI31" s="304"/>
      <c r="UYJ31" s="304"/>
      <c r="UYK31" s="304"/>
      <c r="UYL31" s="304"/>
      <c r="UYM31" s="304"/>
      <c r="UYN31" s="304"/>
      <c r="UYO31" s="304"/>
      <c r="UYP31" s="304"/>
      <c r="UYQ31" s="304"/>
      <c r="UYR31" s="304"/>
      <c r="UYS31" s="304"/>
      <c r="UYT31" s="304"/>
      <c r="UYU31" s="304"/>
      <c r="UYV31" s="304"/>
      <c r="UYW31" s="304"/>
      <c r="UYX31" s="304"/>
      <c r="UYY31" s="304"/>
      <c r="UYZ31" s="304"/>
      <c r="UZA31" s="304"/>
      <c r="UZB31" s="304"/>
      <c r="UZC31" s="304"/>
      <c r="UZD31" s="304"/>
      <c r="UZE31" s="304"/>
      <c r="UZF31" s="304"/>
      <c r="UZG31" s="304"/>
      <c r="UZH31" s="304"/>
      <c r="UZI31" s="304"/>
      <c r="UZJ31" s="304"/>
      <c r="UZK31" s="304"/>
      <c r="UZL31" s="304"/>
      <c r="UZM31" s="304"/>
      <c r="UZN31" s="304"/>
      <c r="UZO31" s="304"/>
      <c r="UZP31" s="304"/>
      <c r="UZQ31" s="304"/>
      <c r="UZR31" s="304"/>
      <c r="UZS31" s="304"/>
      <c r="UZT31" s="304"/>
      <c r="UZU31" s="304"/>
      <c r="UZV31" s="304"/>
      <c r="UZW31" s="304"/>
      <c r="UZX31" s="304"/>
      <c r="UZY31" s="304"/>
      <c r="UZZ31" s="304"/>
      <c r="VAA31" s="304"/>
      <c r="VAB31" s="304"/>
      <c r="VAC31" s="304"/>
      <c r="VAD31" s="304"/>
      <c r="VAE31" s="304"/>
      <c r="VAF31" s="304"/>
      <c r="VAG31" s="304"/>
      <c r="VAH31" s="304"/>
      <c r="VAI31" s="304"/>
      <c r="VAJ31" s="304"/>
      <c r="VAK31" s="304"/>
      <c r="VAL31" s="304"/>
      <c r="VAM31" s="304"/>
      <c r="VAN31" s="304"/>
      <c r="VAO31" s="304"/>
      <c r="VAP31" s="304"/>
      <c r="VAQ31" s="304"/>
      <c r="VAR31" s="304"/>
      <c r="VAS31" s="304"/>
      <c r="VAT31" s="304"/>
      <c r="VAU31" s="304"/>
      <c r="VAV31" s="304"/>
      <c r="VAW31" s="304"/>
      <c r="VAX31" s="304"/>
      <c r="VAY31" s="304"/>
      <c r="VAZ31" s="304"/>
      <c r="VBA31" s="304"/>
      <c r="VBB31" s="304"/>
      <c r="VBC31" s="304"/>
      <c r="VBD31" s="304"/>
      <c r="VBE31" s="304"/>
      <c r="VBF31" s="304"/>
      <c r="VBG31" s="304"/>
      <c r="VBH31" s="304"/>
      <c r="VBI31" s="304"/>
      <c r="VBJ31" s="304"/>
      <c r="VBK31" s="304"/>
      <c r="VBL31" s="304"/>
      <c r="VBM31" s="304"/>
      <c r="VBN31" s="304"/>
      <c r="VBO31" s="304"/>
      <c r="VBP31" s="304"/>
      <c r="VBQ31" s="304"/>
      <c r="VBR31" s="304"/>
      <c r="VBS31" s="304"/>
      <c r="VBT31" s="304"/>
      <c r="VBU31" s="304"/>
      <c r="VBV31" s="304"/>
      <c r="VBW31" s="304"/>
      <c r="VBX31" s="304"/>
      <c r="VBY31" s="304"/>
      <c r="VBZ31" s="304"/>
      <c r="VCA31" s="304"/>
      <c r="VCB31" s="304"/>
      <c r="VCC31" s="304"/>
      <c r="VCD31" s="304"/>
      <c r="VCE31" s="304"/>
      <c r="VCF31" s="304"/>
      <c r="VCG31" s="304"/>
      <c r="VCH31" s="304"/>
      <c r="VCI31" s="304"/>
      <c r="VCJ31" s="304"/>
      <c r="VCK31" s="304"/>
      <c r="VCL31" s="304"/>
      <c r="VCM31" s="304"/>
      <c r="VCN31" s="304"/>
      <c r="VCO31" s="304"/>
      <c r="VCP31" s="304"/>
      <c r="VCQ31" s="304"/>
      <c r="VCR31" s="304"/>
      <c r="VCS31" s="304"/>
      <c r="VCT31" s="304"/>
      <c r="VCU31" s="304"/>
      <c r="VCV31" s="304"/>
      <c r="VCW31" s="304"/>
      <c r="VCX31" s="304"/>
      <c r="VCY31" s="304"/>
      <c r="VCZ31" s="304"/>
      <c r="VDA31" s="304"/>
      <c r="VDB31" s="304"/>
      <c r="VDC31" s="304"/>
      <c r="VDD31" s="304"/>
      <c r="VDE31" s="304"/>
      <c r="VDF31" s="304"/>
      <c r="VDG31" s="304"/>
      <c r="VDH31" s="304"/>
      <c r="VDI31" s="304"/>
      <c r="VDJ31" s="304"/>
      <c r="VDK31" s="304"/>
      <c r="VDL31" s="304"/>
      <c r="VDM31" s="304"/>
      <c r="VDN31" s="304"/>
      <c r="VDO31" s="304"/>
      <c r="VDP31" s="304"/>
      <c r="VDQ31" s="304"/>
      <c r="VDR31" s="304"/>
      <c r="VDS31" s="304"/>
      <c r="VDT31" s="304"/>
      <c r="VDU31" s="304"/>
      <c r="VDV31" s="304"/>
      <c r="VDW31" s="304"/>
      <c r="VDX31" s="304"/>
      <c r="VDY31" s="304"/>
      <c r="VDZ31" s="304"/>
      <c r="VEA31" s="304"/>
      <c r="VEB31" s="304"/>
      <c r="VEC31" s="304"/>
      <c r="VED31" s="304"/>
      <c r="VEE31" s="304"/>
      <c r="VEF31" s="304"/>
      <c r="VEG31" s="304"/>
      <c r="VEH31" s="304"/>
      <c r="VEI31" s="304"/>
      <c r="VEJ31" s="304"/>
      <c r="VEK31" s="304"/>
      <c r="VEL31" s="304"/>
      <c r="VEM31" s="304"/>
      <c r="VEN31" s="304"/>
      <c r="VEO31" s="304"/>
      <c r="VEP31" s="304"/>
      <c r="VEQ31" s="304"/>
      <c r="VER31" s="304"/>
      <c r="VES31" s="304"/>
      <c r="VET31" s="304"/>
      <c r="VEU31" s="304"/>
      <c r="VEV31" s="304"/>
      <c r="VEW31" s="304"/>
      <c r="VEX31" s="304"/>
      <c r="VEY31" s="304"/>
      <c r="VEZ31" s="304"/>
      <c r="VFA31" s="304"/>
      <c r="VFB31" s="304"/>
      <c r="VFC31" s="304"/>
      <c r="VFD31" s="304"/>
      <c r="VFE31" s="304"/>
      <c r="VFF31" s="304"/>
      <c r="VFG31" s="304"/>
      <c r="VFH31" s="304"/>
      <c r="VFI31" s="304"/>
      <c r="VFJ31" s="304"/>
      <c r="VFK31" s="304"/>
      <c r="VFL31" s="304"/>
      <c r="VFM31" s="304"/>
      <c r="VFN31" s="304"/>
      <c r="VFO31" s="304"/>
      <c r="VFP31" s="304"/>
      <c r="VFQ31" s="304"/>
      <c r="VFR31" s="304"/>
      <c r="VFS31" s="304"/>
      <c r="VFT31" s="304"/>
      <c r="VFU31" s="304"/>
      <c r="VFV31" s="304"/>
      <c r="VFW31" s="304"/>
      <c r="VFX31" s="304"/>
      <c r="VFY31" s="304"/>
      <c r="VFZ31" s="304"/>
      <c r="VGA31" s="304"/>
      <c r="VGB31" s="304"/>
      <c r="VGC31" s="304"/>
      <c r="VGD31" s="304"/>
      <c r="VGE31" s="304"/>
      <c r="VGF31" s="304"/>
      <c r="VGG31" s="304"/>
      <c r="VGH31" s="304"/>
      <c r="VGI31" s="304"/>
      <c r="VGJ31" s="304"/>
      <c r="VGK31" s="304"/>
      <c r="VGL31" s="304"/>
      <c r="VGM31" s="304"/>
      <c r="VGN31" s="304"/>
      <c r="VGO31" s="304"/>
      <c r="VGP31" s="304"/>
      <c r="VGQ31" s="304"/>
      <c r="VGR31" s="304"/>
      <c r="VGS31" s="304"/>
      <c r="VGT31" s="304"/>
      <c r="VGU31" s="304"/>
      <c r="VGV31" s="304"/>
      <c r="VGW31" s="304"/>
      <c r="VGX31" s="304"/>
      <c r="VGY31" s="304"/>
      <c r="VGZ31" s="304"/>
      <c r="VHA31" s="304"/>
      <c r="VHB31" s="304"/>
      <c r="VHC31" s="304"/>
      <c r="VHD31" s="304"/>
      <c r="VHE31" s="304"/>
      <c r="VHF31" s="304"/>
      <c r="VHG31" s="304"/>
      <c r="VHH31" s="304"/>
      <c r="VHI31" s="304"/>
      <c r="VHJ31" s="304"/>
      <c r="VHK31" s="304"/>
      <c r="VHL31" s="304"/>
      <c r="VHM31" s="304"/>
      <c r="VHN31" s="304"/>
      <c r="VHO31" s="304"/>
      <c r="VHP31" s="304"/>
      <c r="VHQ31" s="304"/>
      <c r="VHR31" s="304"/>
      <c r="VHS31" s="304"/>
      <c r="VHT31" s="304"/>
      <c r="VHU31" s="304"/>
      <c r="VHV31" s="304"/>
      <c r="VHW31" s="304"/>
      <c r="VHX31" s="304"/>
      <c r="VHY31" s="304"/>
      <c r="VHZ31" s="304"/>
      <c r="VIA31" s="304"/>
      <c r="VIB31" s="304"/>
      <c r="VIC31" s="304"/>
      <c r="VID31" s="304"/>
      <c r="VIE31" s="304"/>
      <c r="VIF31" s="304"/>
      <c r="VIG31" s="304"/>
      <c r="VIH31" s="304"/>
      <c r="VII31" s="304"/>
      <c r="VIJ31" s="304"/>
      <c r="VIK31" s="304"/>
      <c r="VIL31" s="304"/>
      <c r="VIM31" s="304"/>
      <c r="VIN31" s="304"/>
      <c r="VIO31" s="304"/>
      <c r="VIP31" s="304"/>
      <c r="VIQ31" s="304"/>
      <c r="VIR31" s="304"/>
      <c r="VIS31" s="304"/>
      <c r="VIT31" s="304"/>
      <c r="VIU31" s="304"/>
      <c r="VIV31" s="304"/>
      <c r="VIW31" s="304"/>
      <c r="VIX31" s="304"/>
      <c r="VIY31" s="304"/>
      <c r="VIZ31" s="304"/>
      <c r="VJA31" s="304"/>
      <c r="VJB31" s="304"/>
      <c r="VJC31" s="304"/>
      <c r="VJD31" s="304"/>
      <c r="VJE31" s="304"/>
      <c r="VJF31" s="304"/>
      <c r="VJG31" s="304"/>
      <c r="VJH31" s="304"/>
      <c r="VJI31" s="304"/>
      <c r="VJJ31" s="304"/>
      <c r="VJK31" s="304"/>
      <c r="VJL31" s="304"/>
      <c r="VJM31" s="304"/>
      <c r="VJN31" s="304"/>
      <c r="VJO31" s="304"/>
      <c r="VJP31" s="304"/>
      <c r="VJQ31" s="304"/>
      <c r="VJR31" s="304"/>
      <c r="VJS31" s="304"/>
      <c r="VJT31" s="304"/>
      <c r="VJU31" s="304"/>
      <c r="VJV31" s="304"/>
      <c r="VJW31" s="304"/>
      <c r="VJX31" s="304"/>
      <c r="VJY31" s="304"/>
      <c r="VJZ31" s="304"/>
      <c r="VKA31" s="304"/>
      <c r="VKB31" s="304"/>
      <c r="VKC31" s="304"/>
      <c r="VKD31" s="304"/>
      <c r="VKE31" s="304"/>
      <c r="VKF31" s="304"/>
      <c r="VKG31" s="304"/>
      <c r="VKH31" s="304"/>
      <c r="VKI31" s="304"/>
      <c r="VKJ31" s="304"/>
      <c r="VKK31" s="304"/>
      <c r="VKL31" s="304"/>
      <c r="VKM31" s="304"/>
      <c r="VKN31" s="304"/>
      <c r="VKO31" s="304"/>
      <c r="VKP31" s="304"/>
      <c r="VKQ31" s="304"/>
      <c r="VKR31" s="304"/>
      <c r="VKS31" s="304"/>
      <c r="VKT31" s="304"/>
      <c r="VKU31" s="304"/>
      <c r="VKV31" s="304"/>
      <c r="VKW31" s="304"/>
      <c r="VKX31" s="304"/>
      <c r="VKY31" s="304"/>
      <c r="VKZ31" s="304"/>
      <c r="VLA31" s="304"/>
      <c r="VLB31" s="304"/>
      <c r="VLC31" s="304"/>
      <c r="VLD31" s="304"/>
      <c r="VLE31" s="304"/>
      <c r="VLF31" s="304"/>
      <c r="VLG31" s="304"/>
      <c r="VLH31" s="304"/>
      <c r="VLI31" s="304"/>
      <c r="VLJ31" s="304"/>
      <c r="VLK31" s="304"/>
      <c r="VLL31" s="304"/>
      <c r="VLM31" s="304"/>
      <c r="VLN31" s="304"/>
      <c r="VLO31" s="304"/>
      <c r="VLP31" s="304"/>
      <c r="VLQ31" s="304"/>
      <c r="VLR31" s="304"/>
      <c r="VLS31" s="304"/>
      <c r="VLT31" s="304"/>
      <c r="VLU31" s="304"/>
      <c r="VLV31" s="304"/>
      <c r="VLW31" s="304"/>
      <c r="VLX31" s="304"/>
      <c r="VLY31" s="304"/>
      <c r="VLZ31" s="304"/>
      <c r="VMA31" s="304"/>
      <c r="VMB31" s="304"/>
      <c r="VMC31" s="304"/>
      <c r="VMD31" s="304"/>
      <c r="VME31" s="304"/>
      <c r="VMF31" s="304"/>
      <c r="VMG31" s="304"/>
      <c r="VMH31" s="304"/>
      <c r="VMI31" s="304"/>
      <c r="VMJ31" s="304"/>
      <c r="VMK31" s="304"/>
      <c r="VML31" s="304"/>
      <c r="VMM31" s="304"/>
      <c r="VMN31" s="304"/>
      <c r="VMO31" s="304"/>
      <c r="VMP31" s="304"/>
      <c r="VMQ31" s="304"/>
      <c r="VMR31" s="304"/>
      <c r="VMS31" s="304"/>
      <c r="VMT31" s="304"/>
      <c r="VMU31" s="304"/>
      <c r="VMV31" s="304"/>
      <c r="VMW31" s="304"/>
      <c r="VMX31" s="304"/>
      <c r="VMY31" s="304"/>
      <c r="VMZ31" s="304"/>
      <c r="VNA31" s="304"/>
      <c r="VNB31" s="304"/>
      <c r="VNC31" s="304"/>
      <c r="VND31" s="304"/>
      <c r="VNE31" s="304"/>
      <c r="VNF31" s="304"/>
      <c r="VNG31" s="304"/>
      <c r="VNH31" s="304"/>
      <c r="VNI31" s="304"/>
      <c r="VNJ31" s="304"/>
      <c r="VNK31" s="304"/>
      <c r="VNL31" s="304"/>
      <c r="VNM31" s="304"/>
      <c r="VNN31" s="304"/>
      <c r="VNO31" s="304"/>
      <c r="VNP31" s="304"/>
      <c r="VNQ31" s="304"/>
      <c r="VNR31" s="304"/>
      <c r="VNS31" s="304"/>
      <c r="VNT31" s="304"/>
      <c r="VNU31" s="304"/>
      <c r="VNV31" s="304"/>
      <c r="VNW31" s="304"/>
      <c r="VNX31" s="304"/>
      <c r="VNY31" s="304"/>
      <c r="VNZ31" s="304"/>
      <c r="VOA31" s="304"/>
      <c r="VOB31" s="304"/>
      <c r="VOC31" s="304"/>
      <c r="VOD31" s="304"/>
      <c r="VOE31" s="304"/>
      <c r="VOF31" s="304"/>
      <c r="VOG31" s="304"/>
      <c r="VOH31" s="304"/>
      <c r="VOI31" s="304"/>
      <c r="VOJ31" s="304"/>
      <c r="VOK31" s="304"/>
      <c r="VOL31" s="304"/>
      <c r="VOM31" s="304"/>
      <c r="VON31" s="304"/>
      <c r="VOO31" s="304"/>
      <c r="VOP31" s="304"/>
      <c r="VOQ31" s="304"/>
      <c r="VOR31" s="304"/>
      <c r="VOS31" s="304"/>
      <c r="VOT31" s="304"/>
      <c r="VOU31" s="304"/>
      <c r="VOV31" s="304"/>
      <c r="VOW31" s="304"/>
      <c r="VOX31" s="304"/>
      <c r="VOY31" s="304"/>
      <c r="VOZ31" s="304"/>
      <c r="VPA31" s="304"/>
      <c r="VPB31" s="304"/>
      <c r="VPC31" s="304"/>
      <c r="VPD31" s="304"/>
      <c r="VPE31" s="304"/>
      <c r="VPF31" s="304"/>
      <c r="VPG31" s="304"/>
      <c r="VPH31" s="304"/>
      <c r="VPI31" s="304"/>
      <c r="VPJ31" s="304"/>
      <c r="VPK31" s="304"/>
      <c r="VPL31" s="304"/>
      <c r="VPM31" s="304"/>
      <c r="VPN31" s="304"/>
      <c r="VPO31" s="304"/>
      <c r="VPP31" s="304"/>
      <c r="VPQ31" s="304"/>
      <c r="VPR31" s="304"/>
      <c r="VPS31" s="304"/>
      <c r="VPT31" s="304"/>
      <c r="VPU31" s="304"/>
      <c r="VPV31" s="304"/>
      <c r="VPW31" s="304"/>
      <c r="VPX31" s="304"/>
      <c r="VPY31" s="304"/>
      <c r="VPZ31" s="304"/>
      <c r="VQA31" s="304"/>
      <c r="VQB31" s="304"/>
      <c r="VQC31" s="304"/>
      <c r="VQD31" s="304"/>
      <c r="VQE31" s="304"/>
      <c r="VQF31" s="304"/>
      <c r="VQG31" s="304"/>
      <c r="VQH31" s="304"/>
      <c r="VQI31" s="304"/>
      <c r="VQJ31" s="304"/>
      <c r="VQK31" s="304"/>
      <c r="VQL31" s="304"/>
      <c r="VQM31" s="304"/>
      <c r="VQN31" s="304"/>
      <c r="VQO31" s="304"/>
      <c r="VQP31" s="304"/>
      <c r="VQQ31" s="304"/>
      <c r="VQR31" s="304"/>
      <c r="VQS31" s="304"/>
      <c r="VQT31" s="304"/>
      <c r="VQU31" s="304"/>
      <c r="VQV31" s="304"/>
      <c r="VQW31" s="304"/>
      <c r="VQX31" s="304"/>
      <c r="VQY31" s="304"/>
      <c r="VQZ31" s="304"/>
      <c r="VRA31" s="304"/>
      <c r="VRB31" s="304"/>
      <c r="VRC31" s="304"/>
      <c r="VRD31" s="304"/>
      <c r="VRE31" s="304"/>
      <c r="VRF31" s="304"/>
      <c r="VRG31" s="304"/>
      <c r="VRH31" s="304"/>
      <c r="VRI31" s="304"/>
      <c r="VRJ31" s="304"/>
      <c r="VRK31" s="304"/>
      <c r="VRL31" s="304"/>
      <c r="VRM31" s="304"/>
      <c r="VRN31" s="304"/>
      <c r="VRO31" s="304"/>
      <c r="VRP31" s="304"/>
      <c r="VRQ31" s="304"/>
      <c r="VRR31" s="304"/>
      <c r="VRS31" s="304"/>
      <c r="VRT31" s="304"/>
      <c r="VRU31" s="304"/>
      <c r="VRV31" s="304"/>
      <c r="VRW31" s="304"/>
      <c r="VRX31" s="304"/>
      <c r="VRY31" s="304"/>
      <c r="VRZ31" s="304"/>
      <c r="VSA31" s="304"/>
      <c r="VSB31" s="304"/>
      <c r="VSC31" s="304"/>
      <c r="VSD31" s="304"/>
      <c r="VSE31" s="304"/>
      <c r="VSF31" s="304"/>
      <c r="VSG31" s="304"/>
      <c r="VSH31" s="304"/>
      <c r="VSI31" s="304"/>
      <c r="VSJ31" s="304"/>
      <c r="VSK31" s="304"/>
      <c r="VSL31" s="304"/>
      <c r="VSM31" s="304"/>
      <c r="VSN31" s="304"/>
      <c r="VSO31" s="304"/>
      <c r="VSP31" s="304"/>
      <c r="VSQ31" s="304"/>
      <c r="VSR31" s="304"/>
      <c r="VSS31" s="304"/>
      <c r="VST31" s="304"/>
      <c r="VSU31" s="304"/>
      <c r="VSV31" s="304"/>
      <c r="VSW31" s="304"/>
      <c r="VSX31" s="304"/>
      <c r="VSY31" s="304"/>
      <c r="VSZ31" s="304"/>
      <c r="VTA31" s="304"/>
      <c r="VTB31" s="304"/>
      <c r="VTC31" s="304"/>
      <c r="VTD31" s="304"/>
      <c r="VTE31" s="304"/>
      <c r="VTF31" s="304"/>
      <c r="VTG31" s="304"/>
      <c r="VTH31" s="304"/>
      <c r="VTI31" s="304"/>
      <c r="VTJ31" s="304"/>
      <c r="VTK31" s="304"/>
      <c r="VTL31" s="304"/>
      <c r="VTM31" s="304"/>
      <c r="VTN31" s="304"/>
      <c r="VTO31" s="304"/>
      <c r="VTP31" s="304"/>
      <c r="VTQ31" s="304"/>
      <c r="VTR31" s="304"/>
      <c r="VTS31" s="304"/>
      <c r="VTT31" s="304"/>
      <c r="VTU31" s="304"/>
      <c r="VTV31" s="304"/>
      <c r="VTW31" s="304"/>
      <c r="VTX31" s="304"/>
      <c r="VTY31" s="304"/>
      <c r="VTZ31" s="304"/>
      <c r="VUA31" s="304"/>
      <c r="VUB31" s="304"/>
      <c r="VUC31" s="304"/>
      <c r="VUD31" s="304"/>
      <c r="VUE31" s="304"/>
      <c r="VUF31" s="304"/>
      <c r="VUG31" s="304"/>
      <c r="VUH31" s="304"/>
      <c r="VUI31" s="304"/>
      <c r="VUJ31" s="304"/>
      <c r="VUK31" s="304"/>
      <c r="VUL31" s="304"/>
      <c r="VUM31" s="304"/>
      <c r="VUN31" s="304"/>
      <c r="VUO31" s="304"/>
      <c r="VUP31" s="304"/>
      <c r="VUQ31" s="304"/>
      <c r="VUR31" s="304"/>
      <c r="VUS31" s="304"/>
      <c r="VUT31" s="304"/>
      <c r="VUU31" s="304"/>
      <c r="VUV31" s="304"/>
      <c r="VUW31" s="304"/>
      <c r="VUX31" s="304"/>
      <c r="VUY31" s="304"/>
      <c r="VUZ31" s="304"/>
      <c r="VVA31" s="304"/>
      <c r="VVB31" s="304"/>
      <c r="VVC31" s="304"/>
      <c r="VVD31" s="304"/>
      <c r="VVE31" s="304"/>
      <c r="VVF31" s="304"/>
      <c r="VVG31" s="304"/>
      <c r="VVH31" s="304"/>
      <c r="VVI31" s="304"/>
      <c r="VVJ31" s="304"/>
      <c r="VVK31" s="304"/>
      <c r="VVL31" s="304"/>
      <c r="VVM31" s="304"/>
      <c r="VVN31" s="304"/>
      <c r="VVO31" s="304"/>
      <c r="VVP31" s="304"/>
      <c r="VVQ31" s="304"/>
      <c r="VVR31" s="304"/>
      <c r="VVS31" s="304"/>
      <c r="VVT31" s="304"/>
      <c r="VVU31" s="304"/>
      <c r="VVV31" s="304"/>
      <c r="VVW31" s="304"/>
      <c r="VVX31" s="304"/>
      <c r="VVY31" s="304"/>
      <c r="VVZ31" s="304"/>
      <c r="VWA31" s="304"/>
      <c r="VWB31" s="304"/>
      <c r="VWC31" s="304"/>
      <c r="VWD31" s="304"/>
      <c r="VWE31" s="304"/>
      <c r="VWF31" s="304"/>
      <c r="VWG31" s="304"/>
      <c r="VWH31" s="304"/>
      <c r="VWI31" s="304"/>
      <c r="VWJ31" s="304"/>
      <c r="VWK31" s="304"/>
      <c r="VWL31" s="304"/>
      <c r="VWM31" s="304"/>
      <c r="VWN31" s="304"/>
      <c r="VWO31" s="304"/>
      <c r="VWP31" s="304"/>
      <c r="VWQ31" s="304"/>
      <c r="VWR31" s="304"/>
      <c r="VWS31" s="304"/>
      <c r="VWT31" s="304"/>
      <c r="VWU31" s="304"/>
      <c r="VWV31" s="304"/>
      <c r="VWW31" s="304"/>
      <c r="VWX31" s="304"/>
      <c r="VWY31" s="304"/>
      <c r="VWZ31" s="304"/>
      <c r="VXA31" s="304"/>
      <c r="VXB31" s="304"/>
      <c r="VXC31" s="304"/>
      <c r="VXD31" s="304"/>
      <c r="VXE31" s="304"/>
      <c r="VXF31" s="304"/>
      <c r="VXG31" s="304"/>
      <c r="VXH31" s="304"/>
      <c r="VXI31" s="304"/>
      <c r="VXJ31" s="304"/>
      <c r="VXK31" s="304"/>
      <c r="VXL31" s="304"/>
      <c r="VXM31" s="304"/>
      <c r="VXN31" s="304"/>
      <c r="VXO31" s="304"/>
      <c r="VXP31" s="304"/>
      <c r="VXQ31" s="304"/>
      <c r="VXR31" s="304"/>
      <c r="VXS31" s="304"/>
      <c r="VXT31" s="304"/>
      <c r="VXU31" s="304"/>
      <c r="VXV31" s="304"/>
      <c r="VXW31" s="304"/>
      <c r="VXX31" s="304"/>
      <c r="VXY31" s="304"/>
      <c r="VXZ31" s="304"/>
      <c r="VYA31" s="304"/>
      <c r="VYB31" s="304"/>
      <c r="VYC31" s="304"/>
      <c r="VYD31" s="304"/>
      <c r="VYE31" s="304"/>
      <c r="VYF31" s="304"/>
      <c r="VYG31" s="304"/>
      <c r="VYH31" s="304"/>
      <c r="VYI31" s="304"/>
      <c r="VYJ31" s="304"/>
      <c r="VYK31" s="304"/>
      <c r="VYL31" s="304"/>
      <c r="VYM31" s="304"/>
      <c r="VYN31" s="304"/>
      <c r="VYO31" s="304"/>
      <c r="VYP31" s="304"/>
      <c r="VYQ31" s="304"/>
      <c r="VYR31" s="304"/>
      <c r="VYS31" s="304"/>
      <c r="VYT31" s="304"/>
      <c r="VYU31" s="304"/>
      <c r="VYV31" s="304"/>
      <c r="VYW31" s="304"/>
      <c r="VYX31" s="304"/>
      <c r="VYY31" s="304"/>
      <c r="VYZ31" s="304"/>
      <c r="VZA31" s="304"/>
      <c r="VZB31" s="304"/>
      <c r="VZC31" s="304"/>
      <c r="VZD31" s="304"/>
      <c r="VZE31" s="304"/>
      <c r="VZF31" s="304"/>
      <c r="VZG31" s="304"/>
      <c r="VZH31" s="304"/>
      <c r="VZI31" s="304"/>
      <c r="VZJ31" s="304"/>
      <c r="VZK31" s="304"/>
      <c r="VZL31" s="304"/>
      <c r="VZM31" s="304"/>
      <c r="VZN31" s="304"/>
      <c r="VZO31" s="304"/>
      <c r="VZP31" s="304"/>
      <c r="VZQ31" s="304"/>
      <c r="VZR31" s="304"/>
      <c r="VZS31" s="304"/>
      <c r="VZT31" s="304"/>
      <c r="VZU31" s="304"/>
      <c r="VZV31" s="304"/>
      <c r="VZW31" s="304"/>
      <c r="VZX31" s="304"/>
      <c r="VZY31" s="304"/>
      <c r="VZZ31" s="304"/>
      <c r="WAA31" s="304"/>
      <c r="WAB31" s="304"/>
      <c r="WAC31" s="304"/>
      <c r="WAD31" s="304"/>
      <c r="WAE31" s="304"/>
      <c r="WAF31" s="304"/>
      <c r="WAG31" s="304"/>
      <c r="WAH31" s="304"/>
      <c r="WAI31" s="304"/>
      <c r="WAJ31" s="304"/>
      <c r="WAK31" s="304"/>
      <c r="WAL31" s="304"/>
      <c r="WAM31" s="304"/>
      <c r="WAN31" s="304"/>
      <c r="WAO31" s="304"/>
      <c r="WAP31" s="304"/>
      <c r="WAQ31" s="304"/>
      <c r="WAR31" s="304"/>
      <c r="WAS31" s="304"/>
      <c r="WAT31" s="304"/>
      <c r="WAU31" s="304"/>
      <c r="WAV31" s="304"/>
      <c r="WAW31" s="304"/>
      <c r="WAX31" s="304"/>
      <c r="WAY31" s="304"/>
      <c r="WAZ31" s="304"/>
      <c r="WBA31" s="304"/>
      <c r="WBB31" s="304"/>
      <c r="WBC31" s="304"/>
      <c r="WBD31" s="304"/>
      <c r="WBE31" s="304"/>
      <c r="WBF31" s="304"/>
      <c r="WBG31" s="304"/>
      <c r="WBH31" s="304"/>
      <c r="WBI31" s="304"/>
      <c r="WBJ31" s="304"/>
      <c r="WBK31" s="304"/>
      <c r="WBL31" s="304"/>
      <c r="WBM31" s="304"/>
      <c r="WBN31" s="304"/>
      <c r="WBO31" s="304"/>
      <c r="WBP31" s="304"/>
      <c r="WBQ31" s="304"/>
      <c r="WBR31" s="304"/>
      <c r="WBS31" s="304"/>
      <c r="WBT31" s="304"/>
      <c r="WBU31" s="304"/>
      <c r="WBV31" s="304"/>
      <c r="WBW31" s="304"/>
      <c r="WBX31" s="304"/>
      <c r="WBY31" s="304"/>
      <c r="WBZ31" s="304"/>
      <c r="WCA31" s="304"/>
      <c r="WCB31" s="304"/>
      <c r="WCC31" s="304"/>
      <c r="WCD31" s="304"/>
      <c r="WCE31" s="304"/>
      <c r="WCF31" s="304"/>
      <c r="WCG31" s="304"/>
      <c r="WCH31" s="304"/>
      <c r="WCI31" s="304"/>
      <c r="WCJ31" s="304"/>
      <c r="WCK31" s="304"/>
      <c r="WCL31" s="304"/>
      <c r="WCM31" s="304"/>
      <c r="WCN31" s="304"/>
      <c r="WCO31" s="304"/>
      <c r="WCP31" s="304"/>
      <c r="WCQ31" s="304"/>
      <c r="WCR31" s="304"/>
      <c r="WCS31" s="304"/>
      <c r="WCT31" s="304"/>
      <c r="WCU31" s="304"/>
      <c r="WCV31" s="304"/>
      <c r="WCW31" s="304"/>
      <c r="WCX31" s="304"/>
      <c r="WCY31" s="304"/>
      <c r="WCZ31" s="304"/>
      <c r="WDA31" s="304"/>
      <c r="WDB31" s="304"/>
      <c r="WDC31" s="304"/>
      <c r="WDD31" s="304"/>
      <c r="WDE31" s="304"/>
      <c r="WDF31" s="304"/>
      <c r="WDG31" s="304"/>
      <c r="WDH31" s="304"/>
      <c r="WDI31" s="304"/>
      <c r="WDJ31" s="304"/>
      <c r="WDK31" s="304"/>
      <c r="WDL31" s="304"/>
      <c r="WDM31" s="304"/>
      <c r="WDN31" s="304"/>
      <c r="WDO31" s="304"/>
      <c r="WDP31" s="304"/>
      <c r="WDQ31" s="304"/>
      <c r="WDR31" s="304"/>
      <c r="WDS31" s="304"/>
      <c r="WDT31" s="304"/>
      <c r="WDU31" s="304"/>
      <c r="WDV31" s="304"/>
      <c r="WDW31" s="304"/>
      <c r="WDX31" s="304"/>
      <c r="WDY31" s="304"/>
      <c r="WDZ31" s="304"/>
      <c r="WEA31" s="304"/>
      <c r="WEB31" s="304"/>
      <c r="WEC31" s="304"/>
      <c r="WED31" s="304"/>
      <c r="WEE31" s="304"/>
      <c r="WEF31" s="304"/>
      <c r="WEG31" s="304"/>
      <c r="WEH31" s="304"/>
      <c r="WEI31" s="304"/>
      <c r="WEJ31" s="304"/>
      <c r="WEK31" s="304"/>
      <c r="WEL31" s="304"/>
      <c r="WEM31" s="304"/>
      <c r="WEN31" s="304"/>
      <c r="WEO31" s="304"/>
      <c r="WEP31" s="304"/>
      <c r="WEQ31" s="304"/>
      <c r="WER31" s="304"/>
      <c r="WES31" s="304"/>
      <c r="WET31" s="304"/>
      <c r="WEU31" s="304"/>
      <c r="WEV31" s="304"/>
      <c r="WEW31" s="304"/>
      <c r="WEX31" s="304"/>
      <c r="WEY31" s="304"/>
      <c r="WEZ31" s="304"/>
      <c r="WFA31" s="304"/>
      <c r="WFB31" s="304"/>
      <c r="WFC31" s="304"/>
      <c r="WFD31" s="304"/>
      <c r="WFE31" s="304"/>
      <c r="WFF31" s="304"/>
      <c r="WFG31" s="304"/>
      <c r="WFH31" s="304"/>
      <c r="WFI31" s="304"/>
      <c r="WFJ31" s="304"/>
      <c r="WFK31" s="304"/>
      <c r="WFL31" s="304"/>
      <c r="WFM31" s="304"/>
      <c r="WFN31" s="304"/>
      <c r="WFO31" s="304"/>
      <c r="WFP31" s="304"/>
      <c r="WFQ31" s="304"/>
      <c r="WFR31" s="304"/>
      <c r="WFS31" s="304"/>
      <c r="WFT31" s="304"/>
      <c r="WFU31" s="304"/>
      <c r="WFV31" s="304"/>
      <c r="WFW31" s="304"/>
      <c r="WFX31" s="304"/>
      <c r="WFY31" s="304"/>
      <c r="WFZ31" s="304"/>
      <c r="WGA31" s="304"/>
      <c r="WGB31" s="304"/>
      <c r="WGC31" s="304"/>
      <c r="WGD31" s="304"/>
      <c r="WGE31" s="304"/>
      <c r="WGF31" s="304"/>
      <c r="WGG31" s="304"/>
      <c r="WGH31" s="304"/>
      <c r="WGI31" s="304"/>
      <c r="WGJ31" s="304"/>
      <c r="WGK31" s="304"/>
      <c r="WGL31" s="304"/>
      <c r="WGM31" s="304"/>
      <c r="WGN31" s="304"/>
      <c r="WGO31" s="304"/>
      <c r="WGP31" s="304"/>
      <c r="WGQ31" s="304"/>
      <c r="WGR31" s="304"/>
      <c r="WGS31" s="304"/>
      <c r="WGT31" s="304"/>
      <c r="WGU31" s="304"/>
      <c r="WGV31" s="304"/>
      <c r="WGW31" s="304"/>
      <c r="WGX31" s="304"/>
      <c r="WGY31" s="304"/>
      <c r="WGZ31" s="304"/>
      <c r="WHA31" s="304"/>
      <c r="WHB31" s="304"/>
      <c r="WHC31" s="304"/>
      <c r="WHD31" s="304"/>
      <c r="WHE31" s="304"/>
      <c r="WHF31" s="304"/>
      <c r="WHG31" s="304"/>
      <c r="WHH31" s="304"/>
      <c r="WHI31" s="304"/>
      <c r="WHJ31" s="304"/>
      <c r="WHK31" s="304"/>
      <c r="WHL31" s="304"/>
      <c r="WHM31" s="304"/>
      <c r="WHN31" s="304"/>
      <c r="WHO31" s="304"/>
      <c r="WHP31" s="304"/>
      <c r="WHQ31" s="304"/>
      <c r="WHR31" s="304"/>
      <c r="WHS31" s="304"/>
      <c r="WHT31" s="304"/>
      <c r="WHU31" s="304"/>
      <c r="WHV31" s="304"/>
      <c r="WHW31" s="304"/>
      <c r="WHX31" s="304"/>
      <c r="WHY31" s="304"/>
      <c r="WHZ31" s="304"/>
      <c r="WIA31" s="304"/>
      <c r="WIB31" s="304"/>
      <c r="WIC31" s="304"/>
      <c r="WID31" s="304"/>
      <c r="WIE31" s="304"/>
      <c r="WIF31" s="304"/>
      <c r="WIG31" s="304"/>
      <c r="WIH31" s="304"/>
      <c r="WII31" s="304"/>
      <c r="WIJ31" s="304"/>
      <c r="WIK31" s="304"/>
      <c r="WIL31" s="304"/>
      <c r="WIM31" s="304"/>
      <c r="WIN31" s="304"/>
      <c r="WIO31" s="304"/>
      <c r="WIP31" s="304"/>
      <c r="WIQ31" s="304"/>
      <c r="WIR31" s="304"/>
      <c r="WIS31" s="304"/>
      <c r="WIT31" s="304"/>
      <c r="WIU31" s="304"/>
      <c r="WIV31" s="304"/>
      <c r="WIW31" s="304"/>
      <c r="WIX31" s="304"/>
      <c r="WIY31" s="304"/>
      <c r="WIZ31" s="304"/>
      <c r="WJA31" s="304"/>
      <c r="WJB31" s="304"/>
      <c r="WJC31" s="304"/>
      <c r="WJD31" s="304"/>
      <c r="WJE31" s="304"/>
      <c r="WJF31" s="304"/>
      <c r="WJG31" s="304"/>
      <c r="WJH31" s="304"/>
      <c r="WJI31" s="304"/>
      <c r="WJJ31" s="304"/>
      <c r="WJK31" s="304"/>
      <c r="WJL31" s="304"/>
      <c r="WJM31" s="304"/>
      <c r="WJN31" s="304"/>
      <c r="WJO31" s="304"/>
      <c r="WJP31" s="304"/>
      <c r="WJQ31" s="304"/>
      <c r="WJR31" s="304"/>
      <c r="WJS31" s="304"/>
      <c r="WJT31" s="304"/>
      <c r="WJU31" s="304"/>
      <c r="WJV31" s="304"/>
      <c r="WJW31" s="304"/>
      <c r="WJX31" s="304"/>
      <c r="WJY31" s="304"/>
      <c r="WJZ31" s="304"/>
      <c r="WKA31" s="304"/>
      <c r="WKB31" s="304"/>
      <c r="WKC31" s="304"/>
      <c r="WKD31" s="304"/>
      <c r="WKE31" s="304"/>
      <c r="WKF31" s="304"/>
      <c r="WKG31" s="304"/>
      <c r="WKH31" s="304"/>
      <c r="WKI31" s="304"/>
      <c r="WKJ31" s="304"/>
      <c r="WKK31" s="304"/>
      <c r="WKL31" s="304"/>
      <c r="WKM31" s="304"/>
      <c r="WKN31" s="304"/>
      <c r="WKO31" s="304"/>
      <c r="WKP31" s="304"/>
      <c r="WKQ31" s="304"/>
      <c r="WKR31" s="304"/>
      <c r="WKS31" s="304"/>
      <c r="WKT31" s="304"/>
      <c r="WKU31" s="304"/>
      <c r="WKV31" s="304"/>
      <c r="WKW31" s="304"/>
      <c r="WKX31" s="304"/>
      <c r="WKY31" s="304"/>
      <c r="WKZ31" s="304"/>
      <c r="WLA31" s="304"/>
      <c r="WLB31" s="304"/>
      <c r="WLC31" s="304"/>
      <c r="WLD31" s="304"/>
      <c r="WLE31" s="304"/>
      <c r="WLF31" s="304"/>
      <c r="WLG31" s="304"/>
      <c r="WLH31" s="304"/>
      <c r="WLI31" s="304"/>
      <c r="WLJ31" s="304"/>
      <c r="WLK31" s="304"/>
      <c r="WLL31" s="304"/>
      <c r="WLM31" s="304"/>
      <c r="WLN31" s="304"/>
      <c r="WLO31" s="304"/>
      <c r="WLP31" s="304"/>
      <c r="WLQ31" s="304"/>
      <c r="WLR31" s="304"/>
      <c r="WLS31" s="304"/>
      <c r="WLT31" s="304"/>
      <c r="WLU31" s="304"/>
      <c r="WLV31" s="304"/>
      <c r="WLW31" s="304"/>
      <c r="WLX31" s="304"/>
      <c r="WLY31" s="304"/>
      <c r="WLZ31" s="304"/>
      <c r="WMA31" s="304"/>
      <c r="WMB31" s="304"/>
      <c r="WMC31" s="304"/>
      <c r="WMD31" s="304"/>
      <c r="WME31" s="304"/>
      <c r="WMF31" s="304"/>
      <c r="WMG31" s="304"/>
      <c r="WMH31" s="304"/>
      <c r="WMI31" s="304"/>
      <c r="WMJ31" s="304"/>
      <c r="WMK31" s="304"/>
      <c r="WML31" s="304"/>
      <c r="WMM31" s="304"/>
      <c r="WMN31" s="304"/>
      <c r="WMO31" s="304"/>
      <c r="WMP31" s="304"/>
      <c r="WMQ31" s="304"/>
      <c r="WMR31" s="304"/>
      <c r="WMS31" s="304"/>
      <c r="WMT31" s="304"/>
      <c r="WMU31" s="304"/>
      <c r="WMV31" s="304"/>
      <c r="WMW31" s="304"/>
      <c r="WMX31" s="304"/>
      <c r="WMY31" s="304"/>
      <c r="WMZ31" s="304"/>
      <c r="WNA31" s="304"/>
      <c r="WNB31" s="304"/>
      <c r="WNC31" s="304"/>
      <c r="WND31" s="304"/>
      <c r="WNE31" s="304"/>
      <c r="WNF31" s="304"/>
      <c r="WNG31" s="304"/>
      <c r="WNH31" s="304"/>
      <c r="WNI31" s="304"/>
      <c r="WNJ31" s="304"/>
      <c r="WNK31" s="304"/>
      <c r="WNL31" s="304"/>
      <c r="WNM31" s="304"/>
      <c r="WNN31" s="304"/>
      <c r="WNO31" s="304"/>
      <c r="WNP31" s="304"/>
      <c r="WNQ31" s="304"/>
      <c r="WNR31" s="304"/>
      <c r="WNS31" s="304"/>
      <c r="WNT31" s="304"/>
      <c r="WNU31" s="304"/>
      <c r="WNV31" s="304"/>
      <c r="WNW31" s="304"/>
      <c r="WNX31" s="304"/>
      <c r="WNY31" s="304"/>
      <c r="WNZ31" s="304"/>
      <c r="WOA31" s="304"/>
      <c r="WOB31" s="304"/>
      <c r="WOC31" s="304"/>
      <c r="WOD31" s="304"/>
      <c r="WOE31" s="304"/>
      <c r="WOF31" s="304"/>
      <c r="WOG31" s="304"/>
      <c r="WOH31" s="304"/>
      <c r="WOI31" s="304"/>
      <c r="WOJ31" s="304"/>
      <c r="WOK31" s="304"/>
      <c r="WOL31" s="304"/>
      <c r="WOM31" s="304"/>
      <c r="WON31" s="304"/>
      <c r="WOO31" s="304"/>
      <c r="WOP31" s="304"/>
      <c r="WOQ31" s="304"/>
      <c r="WOR31" s="304"/>
      <c r="WOS31" s="304"/>
      <c r="WOT31" s="304"/>
      <c r="WOU31" s="304"/>
      <c r="WOV31" s="304"/>
      <c r="WOW31" s="304"/>
      <c r="WOX31" s="304"/>
      <c r="WOY31" s="304"/>
      <c r="WOZ31" s="304"/>
      <c r="WPA31" s="304"/>
      <c r="WPB31" s="304"/>
      <c r="WPC31" s="304"/>
      <c r="WPD31" s="304"/>
      <c r="WPE31" s="304"/>
      <c r="WPF31" s="304"/>
      <c r="WPG31" s="304"/>
      <c r="WPH31" s="304"/>
      <c r="WPI31" s="304"/>
      <c r="WPJ31" s="304"/>
      <c r="WPK31" s="304"/>
      <c r="WPL31" s="304"/>
      <c r="WPM31" s="304"/>
      <c r="WPN31" s="304"/>
      <c r="WPO31" s="304"/>
      <c r="WPP31" s="304"/>
      <c r="WPQ31" s="304"/>
      <c r="WPR31" s="304"/>
      <c r="WPS31" s="304"/>
      <c r="WPT31" s="304"/>
      <c r="WPU31" s="304"/>
      <c r="WPV31" s="304"/>
      <c r="WPW31" s="304"/>
      <c r="WPX31" s="304"/>
      <c r="WPY31" s="304"/>
      <c r="WPZ31" s="304"/>
      <c r="WQA31" s="304"/>
      <c r="WQB31" s="304"/>
      <c r="WQC31" s="304"/>
      <c r="WQD31" s="304"/>
      <c r="WQE31" s="304"/>
      <c r="WQF31" s="304"/>
      <c r="WQG31" s="304"/>
      <c r="WQH31" s="304"/>
      <c r="WQI31" s="304"/>
      <c r="WQJ31" s="304"/>
      <c r="WQK31" s="304"/>
      <c r="WQL31" s="304"/>
      <c r="WQM31" s="304"/>
      <c r="WQN31" s="304"/>
      <c r="WQO31" s="304"/>
      <c r="WQP31" s="304"/>
      <c r="WQQ31" s="304"/>
      <c r="WQR31" s="304"/>
      <c r="WQS31" s="304"/>
      <c r="WQT31" s="304"/>
      <c r="WQU31" s="304"/>
      <c r="WQV31" s="304"/>
      <c r="WQW31" s="304"/>
      <c r="WQX31" s="304"/>
      <c r="WQY31" s="304"/>
      <c r="WQZ31" s="304"/>
      <c r="WRA31" s="304"/>
      <c r="WRB31" s="304"/>
      <c r="WRC31" s="304"/>
      <c r="WRD31" s="304"/>
      <c r="WRE31" s="304"/>
      <c r="WRF31" s="304"/>
      <c r="WRG31" s="304"/>
      <c r="WRH31" s="304"/>
      <c r="WRI31" s="304"/>
      <c r="WRJ31" s="304"/>
      <c r="WRK31" s="304"/>
      <c r="WRL31" s="304"/>
      <c r="WRM31" s="304"/>
      <c r="WRN31" s="304"/>
      <c r="WRO31" s="304"/>
      <c r="WRP31" s="304"/>
      <c r="WRQ31" s="304"/>
      <c r="WRR31" s="304"/>
      <c r="WRS31" s="304"/>
      <c r="WRT31" s="304"/>
      <c r="WRU31" s="304"/>
      <c r="WRV31" s="304"/>
      <c r="WRW31" s="304"/>
      <c r="WRX31" s="304"/>
      <c r="WRY31" s="304"/>
      <c r="WRZ31" s="304"/>
      <c r="WSA31" s="304"/>
      <c r="WSB31" s="304"/>
      <c r="WSC31" s="304"/>
      <c r="WSD31" s="304"/>
      <c r="WSE31" s="304"/>
      <c r="WSF31" s="304"/>
      <c r="WSG31" s="304"/>
      <c r="WSH31" s="304"/>
      <c r="WSI31" s="304"/>
      <c r="WSJ31" s="304"/>
      <c r="WSK31" s="304"/>
      <c r="WSL31" s="304"/>
      <c r="WSM31" s="304"/>
      <c r="WSN31" s="304"/>
      <c r="WSO31" s="304"/>
      <c r="WSP31" s="304"/>
      <c r="WSQ31" s="304"/>
      <c r="WSR31" s="304"/>
      <c r="WSS31" s="304"/>
      <c r="WST31" s="304"/>
      <c r="WSU31" s="304"/>
      <c r="WSV31" s="304"/>
      <c r="WSW31" s="304"/>
      <c r="WSX31" s="304"/>
      <c r="WSY31" s="304"/>
      <c r="WSZ31" s="304"/>
      <c r="WTA31" s="304"/>
      <c r="WTB31" s="304"/>
      <c r="WTC31" s="304"/>
      <c r="WTD31" s="304"/>
      <c r="WTE31" s="304"/>
      <c r="WTF31" s="304"/>
      <c r="WTG31" s="304"/>
      <c r="WTH31" s="304"/>
      <c r="WTI31" s="304"/>
      <c r="WTJ31" s="304"/>
      <c r="WTK31" s="304"/>
      <c r="WTL31" s="304"/>
      <c r="WTM31" s="304"/>
      <c r="WTN31" s="304"/>
      <c r="WTO31" s="304"/>
      <c r="WTP31" s="304"/>
      <c r="WTQ31" s="304"/>
      <c r="WTR31" s="304"/>
      <c r="WTS31" s="304"/>
      <c r="WTT31" s="304"/>
      <c r="WTU31" s="304"/>
      <c r="WTV31" s="304"/>
      <c r="WTW31" s="304"/>
      <c r="WTX31" s="304"/>
      <c r="WTY31" s="304"/>
      <c r="WTZ31" s="304"/>
      <c r="WUA31" s="304"/>
      <c r="WUB31" s="304"/>
      <c r="WUC31" s="304"/>
      <c r="WUD31" s="304"/>
      <c r="WUE31" s="304"/>
      <c r="WUF31" s="304"/>
      <c r="WUG31" s="304"/>
      <c r="WUH31" s="304"/>
      <c r="WUI31" s="304"/>
      <c r="WUJ31" s="304"/>
      <c r="WUK31" s="304"/>
      <c r="WUL31" s="304"/>
      <c r="WUM31" s="304"/>
      <c r="WUN31" s="304"/>
      <c r="WUO31" s="304"/>
      <c r="WUP31" s="304"/>
      <c r="WUQ31" s="304"/>
      <c r="WUR31" s="304"/>
      <c r="WUS31" s="304"/>
      <c r="WUT31" s="304"/>
      <c r="WUU31" s="304"/>
      <c r="WUV31" s="304"/>
      <c r="WUW31" s="304"/>
      <c r="WUX31" s="304"/>
      <c r="WUY31" s="304"/>
      <c r="WUZ31" s="304"/>
      <c r="WVA31" s="304"/>
      <c r="WVB31" s="304"/>
      <c r="WVC31" s="304"/>
      <c r="WVD31" s="304"/>
      <c r="WVE31" s="304"/>
      <c r="WVF31" s="304"/>
      <c r="WVG31" s="304"/>
      <c r="WVH31" s="304"/>
      <c r="WVI31" s="304"/>
      <c r="WVJ31" s="304"/>
      <c r="WVK31" s="304"/>
      <c r="WVL31" s="304"/>
      <c r="WVM31" s="304"/>
      <c r="WVN31" s="304"/>
      <c r="WVO31" s="304"/>
      <c r="WVP31" s="304"/>
      <c r="WVQ31" s="304"/>
      <c r="WVR31" s="304"/>
      <c r="WVS31" s="304"/>
      <c r="WVT31" s="304"/>
      <c r="WVU31" s="304"/>
      <c r="WVV31" s="304"/>
      <c r="WVW31" s="304"/>
      <c r="WVX31" s="304"/>
      <c r="WVY31" s="304"/>
      <c r="WVZ31" s="304"/>
      <c r="WWA31" s="304"/>
      <c r="WWB31" s="304"/>
      <c r="WWC31" s="304"/>
      <c r="WWD31" s="304"/>
      <c r="WWE31" s="304"/>
      <c r="WWF31" s="304"/>
      <c r="WWG31" s="304"/>
      <c r="WWH31" s="304"/>
      <c r="WWI31" s="304"/>
      <c r="WWJ31" s="304"/>
      <c r="WWK31" s="304"/>
      <c r="WWL31" s="304"/>
      <c r="WWM31" s="304"/>
      <c r="WWN31" s="304"/>
      <c r="WWO31" s="304"/>
      <c r="WWP31" s="304"/>
      <c r="WWQ31" s="304"/>
      <c r="WWR31" s="304"/>
      <c r="WWS31" s="304"/>
      <c r="WWT31" s="304"/>
      <c r="WWU31" s="304"/>
      <c r="WWV31" s="304"/>
      <c r="WWW31" s="304"/>
      <c r="WWX31" s="304"/>
      <c r="WWY31" s="304"/>
      <c r="WWZ31" s="304"/>
      <c r="WXA31" s="304"/>
      <c r="WXB31" s="304"/>
      <c r="WXC31" s="304"/>
      <c r="WXD31" s="304"/>
      <c r="WXE31" s="304"/>
      <c r="WXF31" s="304"/>
      <c r="WXG31" s="304"/>
      <c r="WXH31" s="304"/>
      <c r="WXI31" s="304"/>
      <c r="WXJ31" s="304"/>
      <c r="WXK31" s="304"/>
      <c r="WXL31" s="304"/>
      <c r="WXM31" s="304"/>
      <c r="WXN31" s="304"/>
      <c r="WXO31" s="304"/>
      <c r="WXP31" s="304"/>
      <c r="WXQ31" s="304"/>
      <c r="WXR31" s="304"/>
      <c r="WXS31" s="304"/>
      <c r="WXT31" s="304"/>
      <c r="WXU31" s="304"/>
      <c r="WXV31" s="304"/>
      <c r="WXW31" s="304"/>
      <c r="WXX31" s="304"/>
      <c r="WXY31" s="304"/>
      <c r="WXZ31" s="304"/>
      <c r="WYA31" s="304"/>
      <c r="WYB31" s="304"/>
      <c r="WYC31" s="304"/>
      <c r="WYD31" s="304"/>
      <c r="WYE31" s="304"/>
      <c r="WYF31" s="304"/>
      <c r="WYG31" s="304"/>
      <c r="WYH31" s="304"/>
      <c r="WYI31" s="304"/>
      <c r="WYJ31" s="304"/>
      <c r="WYK31" s="304"/>
      <c r="WYL31" s="304"/>
      <c r="WYM31" s="304"/>
      <c r="WYN31" s="304"/>
      <c r="WYO31" s="304"/>
      <c r="WYP31" s="304"/>
      <c r="WYQ31" s="304"/>
      <c r="WYR31" s="304"/>
      <c r="WYS31" s="304"/>
      <c r="WYT31" s="304"/>
      <c r="WYU31" s="304"/>
      <c r="WYV31" s="304"/>
      <c r="WYW31" s="304"/>
      <c r="WYX31" s="304"/>
      <c r="WYY31" s="304"/>
      <c r="WYZ31" s="304"/>
      <c r="WZA31" s="304"/>
      <c r="WZB31" s="304"/>
      <c r="WZC31" s="304"/>
      <c r="WZD31" s="304"/>
      <c r="WZE31" s="304"/>
      <c r="WZF31" s="304"/>
      <c r="WZG31" s="304"/>
      <c r="WZH31" s="304"/>
      <c r="WZI31" s="304"/>
      <c r="WZJ31" s="304"/>
      <c r="WZK31" s="304"/>
      <c r="WZL31" s="304"/>
      <c r="WZM31" s="304"/>
      <c r="WZN31" s="304"/>
      <c r="WZO31" s="304"/>
      <c r="WZP31" s="304"/>
      <c r="WZQ31" s="304"/>
      <c r="WZR31" s="304"/>
      <c r="WZS31" s="304"/>
      <c r="WZT31" s="304"/>
      <c r="WZU31" s="304"/>
      <c r="WZV31" s="304"/>
      <c r="WZW31" s="304"/>
      <c r="WZX31" s="304"/>
      <c r="WZY31" s="304"/>
      <c r="WZZ31" s="304"/>
      <c r="XAA31" s="304"/>
      <c r="XAB31" s="304"/>
      <c r="XAC31" s="304"/>
      <c r="XAD31" s="304"/>
      <c r="XAE31" s="304"/>
      <c r="XAF31" s="304"/>
      <c r="XAG31" s="304"/>
      <c r="XAH31" s="304"/>
      <c r="XAI31" s="304"/>
      <c r="XAJ31" s="304"/>
      <c r="XAK31" s="304"/>
      <c r="XAL31" s="304"/>
      <c r="XAM31" s="304"/>
      <c r="XAN31" s="304"/>
      <c r="XAO31" s="304"/>
      <c r="XAP31" s="304"/>
      <c r="XAQ31" s="304"/>
      <c r="XAR31" s="304"/>
      <c r="XAS31" s="304"/>
      <c r="XAT31" s="304"/>
      <c r="XAU31" s="304"/>
      <c r="XAV31" s="304"/>
      <c r="XAW31" s="304"/>
      <c r="XAX31" s="304"/>
      <c r="XAY31" s="304"/>
      <c r="XAZ31" s="304"/>
      <c r="XBA31" s="304"/>
      <c r="XBB31" s="304"/>
      <c r="XBC31" s="304"/>
      <c r="XBD31" s="304"/>
      <c r="XBE31" s="304"/>
      <c r="XBF31" s="304"/>
      <c r="XBG31" s="304"/>
      <c r="XBH31" s="304"/>
      <c r="XBI31" s="304"/>
      <c r="XBJ31" s="304"/>
      <c r="XBK31" s="304"/>
      <c r="XBL31" s="304"/>
      <c r="XBM31" s="304"/>
      <c r="XBN31" s="304"/>
      <c r="XBO31" s="304"/>
      <c r="XBP31" s="304"/>
      <c r="XBQ31" s="304"/>
      <c r="XBR31" s="304"/>
      <c r="XBS31" s="304"/>
      <c r="XBT31" s="304"/>
      <c r="XBU31" s="304"/>
      <c r="XBV31" s="304"/>
      <c r="XBW31" s="304"/>
      <c r="XBX31" s="304"/>
      <c r="XBY31" s="304"/>
      <c r="XBZ31" s="304"/>
      <c r="XCA31" s="304"/>
      <c r="XCB31" s="304"/>
      <c r="XCC31" s="304"/>
      <c r="XCD31" s="304"/>
      <c r="XCE31" s="304"/>
      <c r="XCF31" s="304"/>
      <c r="XCG31" s="304"/>
      <c r="XCH31" s="304"/>
      <c r="XCI31" s="304"/>
      <c r="XCJ31" s="304"/>
      <c r="XCK31" s="304"/>
      <c r="XCL31" s="304"/>
      <c r="XCM31" s="304"/>
      <c r="XCN31" s="304"/>
      <c r="XCO31" s="304"/>
      <c r="XCP31" s="304"/>
      <c r="XCQ31" s="304"/>
      <c r="XCR31" s="304"/>
      <c r="XCS31" s="304"/>
      <c r="XCT31" s="304"/>
      <c r="XCU31" s="304"/>
      <c r="XCV31" s="304"/>
      <c r="XCW31" s="304"/>
      <c r="XCX31" s="304"/>
      <c r="XCY31" s="304"/>
      <c r="XCZ31" s="304"/>
      <c r="XDA31" s="304"/>
      <c r="XDB31" s="304"/>
      <c r="XDC31" s="304"/>
      <c r="XDD31" s="304"/>
      <c r="XDE31" s="304"/>
      <c r="XDF31" s="304"/>
      <c r="XDG31" s="304"/>
      <c r="XDH31" s="304"/>
      <c r="XDI31" s="304"/>
      <c r="XDJ31" s="304"/>
      <c r="XDK31" s="304"/>
      <c r="XDL31" s="304"/>
      <c r="XDM31" s="304"/>
      <c r="XDN31" s="304"/>
      <c r="XDO31" s="304"/>
      <c r="XDP31" s="304"/>
      <c r="XDQ31" s="304"/>
      <c r="XDR31" s="304"/>
      <c r="XDS31" s="304"/>
      <c r="XDT31" s="304"/>
      <c r="XDU31" s="304"/>
      <c r="XDV31" s="304"/>
      <c r="XDW31" s="304"/>
      <c r="XDX31" s="304"/>
      <c r="XDY31" s="304"/>
      <c r="XDZ31" s="304"/>
      <c r="XEA31" s="304"/>
      <c r="XEB31" s="304"/>
      <c r="XEC31" s="304"/>
      <c r="XED31" s="304"/>
      <c r="XEE31" s="304"/>
      <c r="XEF31" s="304"/>
      <c r="XEG31" s="304"/>
      <c r="XEH31" s="304"/>
      <c r="XEI31" s="304"/>
      <c r="XEJ31" s="304"/>
      <c r="XEK31" s="304"/>
      <c r="XEL31" s="304"/>
      <c r="XEM31" s="304"/>
      <c r="XEN31" s="304"/>
      <c r="XEO31" s="304"/>
      <c r="XEP31" s="304"/>
      <c r="XEQ31" s="304"/>
      <c r="XER31" s="304"/>
      <c r="XES31" s="304"/>
      <c r="XET31" s="304"/>
      <c r="XEU31" s="304"/>
      <c r="XEV31" s="304"/>
      <c r="XEW31" s="304"/>
      <c r="XEX31" s="304"/>
      <c r="XEY31" s="304"/>
      <c r="XEZ31" s="304"/>
      <c r="XFA31" s="304"/>
      <c r="XFB31" s="304"/>
      <c r="XFC31" s="304"/>
      <c r="XFD31" s="304"/>
    </row>
    <row r="32" spans="1:16384" s="303" customFormat="1" x14ac:dyDescent="0.2">
      <c r="A32" s="103"/>
      <c r="B32" s="103"/>
      <c r="C32" s="244"/>
      <c r="D32" s="245"/>
      <c r="E32" s="245"/>
      <c r="F32" s="245"/>
      <c r="G32" s="253"/>
      <c r="H32" s="253"/>
      <c r="I32" s="253"/>
      <c r="J32" s="253"/>
      <c r="K32" s="253"/>
      <c r="L32" s="253"/>
      <c r="M32" s="253"/>
      <c r="N32" s="253"/>
      <c r="O32" s="253"/>
      <c r="P32" s="246"/>
      <c r="Q32" s="246"/>
      <c r="R32" s="246"/>
      <c r="S32" s="246"/>
      <c r="T32" s="246"/>
      <c r="U32" s="246"/>
      <c r="V32" s="246"/>
      <c r="W32" s="246"/>
      <c r="X32" s="246"/>
      <c r="Y32" s="246"/>
      <c r="Z32" s="246"/>
      <c r="AA32" s="246"/>
      <c r="AB32" s="246"/>
      <c r="AC32" s="246"/>
      <c r="AD32" s="246"/>
      <c r="AE32" s="246"/>
      <c r="AF32" s="246"/>
      <c r="AG32" s="246"/>
      <c r="AH32" s="246"/>
      <c r="AI32" s="246"/>
      <c r="AJ32" s="246"/>
      <c r="AK32" s="246"/>
      <c r="AL32" s="246"/>
      <c r="AM32" s="246"/>
      <c r="AN32" s="246"/>
      <c r="AO32" s="246"/>
      <c r="AP32" s="246"/>
      <c r="AQ32" s="246"/>
      <c r="AR32" s="246"/>
      <c r="AS32" s="246"/>
      <c r="AT32" s="246"/>
      <c r="AU32" s="246"/>
      <c r="AV32" s="246"/>
      <c r="AW32" s="246"/>
      <c r="AX32" s="246"/>
      <c r="AY32" s="246"/>
      <c r="AZ32" s="246"/>
      <c r="BA32" s="246"/>
      <c r="BB32" s="246"/>
      <c r="BC32" s="78"/>
      <c r="BD32" s="229"/>
      <c r="BE32" s="229"/>
      <c r="BF32" s="229"/>
      <c r="BG32" s="229"/>
      <c r="BH32" s="229"/>
      <c r="BI32" s="229"/>
      <c r="BJ32" s="229"/>
      <c r="BK32" s="229"/>
      <c r="BL32" s="229"/>
      <c r="BM32" s="229"/>
      <c r="BN32" s="229"/>
      <c r="BO32" s="229"/>
      <c r="BP32" s="304"/>
      <c r="BQ32" s="304"/>
      <c r="BR32" s="304"/>
      <c r="BS32" s="304"/>
      <c r="BT32" s="304"/>
      <c r="BU32" s="304"/>
      <c r="BV32" s="304"/>
      <c r="BW32" s="304"/>
      <c r="BX32" s="304"/>
      <c r="BY32" s="304"/>
      <c r="BZ32" s="304"/>
      <c r="CA32" s="304"/>
      <c r="CB32" s="304"/>
      <c r="CC32" s="304"/>
      <c r="CD32" s="304"/>
      <c r="CE32" s="304"/>
      <c r="CF32" s="304"/>
      <c r="CG32" s="304"/>
      <c r="CH32" s="304"/>
      <c r="CI32" s="304"/>
      <c r="CJ32" s="304"/>
      <c r="CK32" s="304"/>
      <c r="CL32" s="304"/>
      <c r="CM32" s="304"/>
      <c r="CN32" s="304"/>
      <c r="CO32" s="304"/>
      <c r="CP32" s="304"/>
      <c r="CQ32" s="304"/>
      <c r="CR32" s="304"/>
      <c r="CS32" s="304"/>
      <c r="CT32" s="304"/>
      <c r="CU32" s="304"/>
      <c r="CV32" s="304"/>
      <c r="CW32" s="304"/>
      <c r="CX32" s="304"/>
      <c r="CY32" s="304"/>
      <c r="CZ32" s="304"/>
      <c r="DA32" s="304"/>
      <c r="DB32" s="304"/>
      <c r="DC32" s="304"/>
      <c r="DD32" s="304"/>
      <c r="DE32" s="304"/>
      <c r="DF32" s="304"/>
      <c r="DG32" s="304"/>
      <c r="DH32" s="304"/>
      <c r="DI32" s="304"/>
      <c r="DJ32" s="304"/>
      <c r="DK32" s="304"/>
      <c r="DL32" s="304"/>
      <c r="DM32" s="304"/>
      <c r="DN32" s="304"/>
      <c r="DO32" s="304"/>
      <c r="DP32" s="304"/>
      <c r="DQ32" s="304"/>
      <c r="DR32" s="304"/>
      <c r="DS32" s="304"/>
      <c r="DT32" s="304"/>
      <c r="DU32" s="304"/>
      <c r="DV32" s="304"/>
      <c r="DW32" s="304"/>
      <c r="DX32" s="304"/>
      <c r="DY32" s="304"/>
      <c r="DZ32" s="304"/>
      <c r="EA32" s="304"/>
      <c r="EB32" s="304"/>
      <c r="EC32" s="304"/>
      <c r="ED32" s="304"/>
      <c r="EE32" s="304"/>
      <c r="EF32" s="304"/>
      <c r="EG32" s="304"/>
      <c r="EH32" s="304"/>
      <c r="EI32" s="304"/>
      <c r="EJ32" s="304"/>
      <c r="EK32" s="304"/>
      <c r="EL32" s="304"/>
      <c r="EM32" s="304"/>
      <c r="EN32" s="304"/>
      <c r="EO32" s="304"/>
      <c r="EP32" s="304"/>
      <c r="EQ32" s="304"/>
      <c r="ER32" s="304"/>
      <c r="ES32" s="304"/>
      <c r="ET32" s="304"/>
      <c r="EU32" s="304"/>
      <c r="EV32" s="304"/>
      <c r="EW32" s="304"/>
      <c r="EX32" s="304"/>
      <c r="EY32" s="304"/>
      <c r="EZ32" s="304"/>
      <c r="FA32" s="304"/>
      <c r="FB32" s="304"/>
      <c r="FC32" s="304"/>
      <c r="FD32" s="304"/>
      <c r="FE32" s="304"/>
      <c r="FF32" s="304"/>
      <c r="FG32" s="304"/>
      <c r="FH32" s="304"/>
      <c r="FI32" s="304"/>
      <c r="FJ32" s="304"/>
      <c r="FK32" s="304"/>
      <c r="FL32" s="304"/>
      <c r="FM32" s="304"/>
      <c r="FN32" s="304"/>
      <c r="FO32" s="304"/>
      <c r="FP32" s="304"/>
      <c r="FQ32" s="304"/>
      <c r="FR32" s="304"/>
      <c r="FS32" s="304"/>
      <c r="FT32" s="304"/>
      <c r="FU32" s="304"/>
      <c r="FV32" s="304"/>
      <c r="FW32" s="304"/>
      <c r="FX32" s="304"/>
      <c r="FY32" s="304"/>
      <c r="FZ32" s="304"/>
      <c r="GA32" s="304"/>
      <c r="GB32" s="304"/>
      <c r="GC32" s="304"/>
      <c r="GD32" s="304"/>
      <c r="GE32" s="304"/>
      <c r="GF32" s="304"/>
      <c r="GG32" s="304"/>
      <c r="GH32" s="304"/>
      <c r="GI32" s="304"/>
      <c r="GJ32" s="304"/>
      <c r="GK32" s="304"/>
      <c r="GL32" s="304"/>
      <c r="GM32" s="304"/>
      <c r="GN32" s="304"/>
      <c r="GO32" s="304"/>
      <c r="GP32" s="304"/>
      <c r="GQ32" s="304"/>
      <c r="GR32" s="304"/>
      <c r="GS32" s="304"/>
      <c r="GT32" s="304"/>
      <c r="GU32" s="304"/>
      <c r="GV32" s="304"/>
      <c r="GW32" s="304"/>
      <c r="GX32" s="304"/>
      <c r="GY32" s="304"/>
      <c r="GZ32" s="304"/>
      <c r="HA32" s="304"/>
      <c r="HB32" s="304"/>
      <c r="HC32" s="304"/>
      <c r="HD32" s="304"/>
      <c r="HE32" s="304"/>
      <c r="HF32" s="304"/>
      <c r="HG32" s="304"/>
      <c r="HH32" s="304"/>
      <c r="HI32" s="304"/>
      <c r="HJ32" s="304"/>
      <c r="HK32" s="304"/>
      <c r="HL32" s="304"/>
      <c r="HM32" s="304"/>
      <c r="HN32" s="304"/>
      <c r="HO32" s="304"/>
      <c r="HP32" s="304"/>
      <c r="HQ32" s="304"/>
      <c r="HR32" s="304"/>
      <c r="HS32" s="304"/>
      <c r="HT32" s="304"/>
      <c r="HU32" s="304"/>
      <c r="HV32" s="304"/>
      <c r="HW32" s="304"/>
      <c r="HX32" s="304"/>
      <c r="HY32" s="304"/>
      <c r="HZ32" s="304"/>
      <c r="IA32" s="304"/>
      <c r="IB32" s="304"/>
      <c r="IC32" s="304"/>
      <c r="ID32" s="304"/>
      <c r="IE32" s="304"/>
      <c r="IF32" s="304"/>
      <c r="IG32" s="304"/>
      <c r="IH32" s="304"/>
      <c r="II32" s="304"/>
      <c r="IJ32" s="304"/>
      <c r="IK32" s="304"/>
      <c r="IL32" s="304"/>
      <c r="IM32" s="304"/>
      <c r="IN32" s="304"/>
      <c r="IO32" s="304"/>
      <c r="IP32" s="304"/>
      <c r="IQ32" s="304"/>
      <c r="IR32" s="304"/>
      <c r="IS32" s="304"/>
      <c r="IT32" s="304"/>
      <c r="IU32" s="304"/>
      <c r="IV32" s="304"/>
      <c r="IW32" s="304"/>
      <c r="IX32" s="304"/>
      <c r="IY32" s="304"/>
      <c r="IZ32" s="304"/>
      <c r="JA32" s="304"/>
      <c r="JB32" s="304"/>
      <c r="JC32" s="304"/>
      <c r="JD32" s="304"/>
      <c r="JE32" s="304"/>
      <c r="JF32" s="304"/>
      <c r="JG32" s="304"/>
      <c r="JH32" s="304"/>
      <c r="JI32" s="304"/>
      <c r="JJ32" s="304"/>
      <c r="JK32" s="304"/>
      <c r="JL32" s="304"/>
      <c r="JM32" s="304"/>
      <c r="JN32" s="304"/>
      <c r="JO32" s="304"/>
      <c r="JP32" s="304"/>
      <c r="JQ32" s="304"/>
      <c r="JR32" s="304"/>
      <c r="JS32" s="304"/>
      <c r="JT32" s="304"/>
      <c r="JU32" s="304"/>
      <c r="JV32" s="304"/>
      <c r="JW32" s="304"/>
      <c r="JX32" s="304"/>
      <c r="JY32" s="304"/>
      <c r="JZ32" s="304"/>
      <c r="KA32" s="304"/>
      <c r="KB32" s="304"/>
      <c r="KC32" s="304"/>
      <c r="KD32" s="304"/>
      <c r="KE32" s="304"/>
      <c r="KF32" s="304"/>
      <c r="KG32" s="304"/>
      <c r="KH32" s="304"/>
      <c r="KI32" s="304"/>
      <c r="KJ32" s="304"/>
      <c r="KK32" s="304"/>
      <c r="KL32" s="304"/>
      <c r="KM32" s="304"/>
      <c r="KN32" s="304"/>
      <c r="KO32" s="304"/>
      <c r="KP32" s="304"/>
      <c r="KQ32" s="304"/>
      <c r="KR32" s="304"/>
      <c r="KS32" s="304"/>
      <c r="KT32" s="304"/>
      <c r="KU32" s="304"/>
      <c r="KV32" s="304"/>
      <c r="KW32" s="304"/>
      <c r="KX32" s="304"/>
      <c r="KY32" s="304"/>
      <c r="KZ32" s="304"/>
      <c r="LA32" s="304"/>
      <c r="LB32" s="304"/>
      <c r="LC32" s="304"/>
      <c r="LD32" s="304"/>
      <c r="LE32" s="304"/>
      <c r="LF32" s="304"/>
      <c r="LG32" s="304"/>
      <c r="LH32" s="304"/>
      <c r="LI32" s="304"/>
      <c r="LJ32" s="304"/>
      <c r="LK32" s="304"/>
      <c r="LL32" s="304"/>
      <c r="LM32" s="304"/>
      <c r="LN32" s="304"/>
      <c r="LO32" s="304"/>
      <c r="LP32" s="304"/>
      <c r="LQ32" s="304"/>
      <c r="LR32" s="304"/>
      <c r="LS32" s="304"/>
      <c r="LT32" s="304"/>
      <c r="LU32" s="304"/>
      <c r="LV32" s="304"/>
      <c r="LW32" s="304"/>
      <c r="LX32" s="304"/>
      <c r="LY32" s="304"/>
      <c r="LZ32" s="304"/>
      <c r="MA32" s="304"/>
      <c r="MB32" s="304"/>
      <c r="MC32" s="304"/>
      <c r="MD32" s="304"/>
      <c r="ME32" s="304"/>
      <c r="MF32" s="304"/>
      <c r="MG32" s="304"/>
      <c r="MH32" s="304"/>
      <c r="MI32" s="304"/>
      <c r="MJ32" s="304"/>
      <c r="MK32" s="304"/>
      <c r="ML32" s="304"/>
      <c r="MM32" s="304"/>
      <c r="MN32" s="304"/>
      <c r="MO32" s="304"/>
      <c r="MP32" s="304"/>
      <c r="MQ32" s="304"/>
      <c r="MR32" s="304"/>
      <c r="MS32" s="304"/>
      <c r="MT32" s="304"/>
      <c r="MU32" s="304"/>
      <c r="MV32" s="304"/>
      <c r="MW32" s="304"/>
      <c r="MX32" s="304"/>
      <c r="MY32" s="304"/>
      <c r="MZ32" s="304"/>
      <c r="NA32" s="304"/>
      <c r="NB32" s="304"/>
      <c r="NC32" s="304"/>
      <c r="ND32" s="304"/>
      <c r="NE32" s="304"/>
      <c r="NF32" s="304"/>
      <c r="NG32" s="304"/>
      <c r="NH32" s="304"/>
      <c r="NI32" s="304"/>
      <c r="NJ32" s="304"/>
      <c r="NK32" s="304"/>
      <c r="NL32" s="304"/>
      <c r="NM32" s="304"/>
      <c r="NN32" s="304"/>
      <c r="NO32" s="304"/>
      <c r="NP32" s="304"/>
      <c r="NQ32" s="304"/>
      <c r="NR32" s="304"/>
      <c r="NS32" s="304"/>
      <c r="NT32" s="304"/>
      <c r="NU32" s="304"/>
      <c r="NV32" s="304"/>
      <c r="NW32" s="304"/>
      <c r="NX32" s="304"/>
      <c r="NY32" s="304"/>
      <c r="NZ32" s="304"/>
      <c r="OA32" s="304"/>
      <c r="OB32" s="304"/>
      <c r="OC32" s="304"/>
      <c r="OD32" s="304"/>
      <c r="OE32" s="304"/>
      <c r="OF32" s="304"/>
      <c r="OG32" s="304"/>
      <c r="OH32" s="304"/>
      <c r="OI32" s="304"/>
      <c r="OJ32" s="304"/>
      <c r="OK32" s="304"/>
      <c r="OL32" s="304"/>
      <c r="OM32" s="304"/>
      <c r="ON32" s="304"/>
      <c r="OO32" s="304"/>
      <c r="OP32" s="304"/>
      <c r="OQ32" s="304"/>
      <c r="OR32" s="304"/>
      <c r="OS32" s="304"/>
      <c r="OT32" s="304"/>
      <c r="OU32" s="304"/>
      <c r="OV32" s="304"/>
      <c r="OW32" s="304"/>
      <c r="OX32" s="304"/>
      <c r="OY32" s="304"/>
      <c r="OZ32" s="304"/>
      <c r="PA32" s="304"/>
      <c r="PB32" s="304"/>
      <c r="PC32" s="304"/>
      <c r="PD32" s="304"/>
      <c r="PE32" s="304"/>
      <c r="PF32" s="304"/>
      <c r="PG32" s="304"/>
      <c r="PH32" s="304"/>
      <c r="PI32" s="304"/>
      <c r="PJ32" s="304"/>
      <c r="PK32" s="304"/>
      <c r="PL32" s="304"/>
      <c r="PM32" s="304"/>
      <c r="PN32" s="304"/>
      <c r="PO32" s="304"/>
      <c r="PP32" s="304"/>
      <c r="PQ32" s="304"/>
      <c r="PR32" s="304"/>
      <c r="PS32" s="304"/>
      <c r="PT32" s="304"/>
      <c r="PU32" s="304"/>
      <c r="PV32" s="304"/>
      <c r="PW32" s="304"/>
      <c r="PX32" s="304"/>
      <c r="PY32" s="304"/>
      <c r="PZ32" s="304"/>
      <c r="QA32" s="304"/>
      <c r="QB32" s="304"/>
      <c r="QC32" s="304"/>
      <c r="QD32" s="304"/>
      <c r="QE32" s="304"/>
      <c r="QF32" s="304"/>
      <c r="QG32" s="304"/>
      <c r="QH32" s="304"/>
      <c r="QI32" s="304"/>
      <c r="QJ32" s="304"/>
      <c r="QK32" s="304"/>
      <c r="QL32" s="304"/>
      <c r="QM32" s="304"/>
      <c r="QN32" s="304"/>
      <c r="QO32" s="304"/>
      <c r="QP32" s="304"/>
      <c r="QQ32" s="304"/>
      <c r="QR32" s="304"/>
      <c r="QS32" s="304"/>
      <c r="QT32" s="304"/>
      <c r="QU32" s="304"/>
      <c r="QV32" s="304"/>
      <c r="QW32" s="304"/>
      <c r="QX32" s="304"/>
      <c r="QY32" s="304"/>
      <c r="QZ32" s="304"/>
      <c r="RA32" s="304"/>
      <c r="RB32" s="304"/>
      <c r="RC32" s="304"/>
      <c r="RD32" s="304"/>
      <c r="RE32" s="304"/>
      <c r="RF32" s="304"/>
      <c r="RG32" s="304"/>
      <c r="RH32" s="304"/>
      <c r="RI32" s="304"/>
      <c r="RJ32" s="304"/>
      <c r="RK32" s="304"/>
      <c r="RL32" s="304"/>
      <c r="RM32" s="304"/>
      <c r="RN32" s="304"/>
      <c r="RO32" s="304"/>
      <c r="RP32" s="304"/>
      <c r="RQ32" s="304"/>
      <c r="RR32" s="304"/>
      <c r="RS32" s="304"/>
      <c r="RT32" s="304"/>
      <c r="RU32" s="304"/>
      <c r="RV32" s="304"/>
      <c r="RW32" s="304"/>
      <c r="RX32" s="304"/>
      <c r="RY32" s="304"/>
      <c r="RZ32" s="304"/>
      <c r="SA32" s="304"/>
      <c r="SB32" s="304"/>
      <c r="SC32" s="304"/>
      <c r="SD32" s="304"/>
      <c r="SE32" s="304"/>
      <c r="SF32" s="304"/>
      <c r="SG32" s="304"/>
      <c r="SH32" s="304"/>
      <c r="SI32" s="304"/>
      <c r="SJ32" s="304"/>
      <c r="SK32" s="304"/>
      <c r="SL32" s="304"/>
      <c r="SM32" s="304"/>
      <c r="SN32" s="304"/>
      <c r="SO32" s="304"/>
      <c r="SP32" s="304"/>
      <c r="SQ32" s="304"/>
      <c r="SR32" s="304"/>
      <c r="SS32" s="304"/>
      <c r="ST32" s="304"/>
      <c r="SU32" s="304"/>
      <c r="SV32" s="304"/>
      <c r="SW32" s="304"/>
      <c r="SX32" s="304"/>
      <c r="SY32" s="304"/>
      <c r="SZ32" s="304"/>
      <c r="TA32" s="304"/>
      <c r="TB32" s="304"/>
      <c r="TC32" s="304"/>
      <c r="TD32" s="304"/>
      <c r="TE32" s="304"/>
      <c r="TF32" s="304"/>
      <c r="TG32" s="304"/>
      <c r="TH32" s="304"/>
      <c r="TI32" s="304"/>
      <c r="TJ32" s="304"/>
      <c r="TK32" s="304"/>
      <c r="TL32" s="304"/>
      <c r="TM32" s="304"/>
      <c r="TN32" s="304"/>
      <c r="TO32" s="304"/>
      <c r="TP32" s="304"/>
      <c r="TQ32" s="304"/>
      <c r="TR32" s="304"/>
      <c r="TS32" s="304"/>
      <c r="TT32" s="304"/>
      <c r="TU32" s="304"/>
      <c r="TV32" s="304"/>
      <c r="TW32" s="304"/>
      <c r="TX32" s="304"/>
      <c r="TY32" s="304"/>
      <c r="TZ32" s="304"/>
      <c r="UA32" s="304"/>
      <c r="UB32" s="304"/>
      <c r="UC32" s="304"/>
      <c r="UD32" s="304"/>
      <c r="UE32" s="304"/>
      <c r="UF32" s="304"/>
      <c r="UG32" s="304"/>
      <c r="UH32" s="304"/>
      <c r="UI32" s="304"/>
      <c r="UJ32" s="304"/>
      <c r="UK32" s="304"/>
      <c r="UL32" s="304"/>
      <c r="UM32" s="304"/>
      <c r="UN32" s="304"/>
      <c r="UO32" s="304"/>
      <c r="UP32" s="304"/>
      <c r="UQ32" s="304"/>
      <c r="UR32" s="304"/>
      <c r="US32" s="304"/>
      <c r="UT32" s="304"/>
      <c r="UU32" s="304"/>
      <c r="UV32" s="304"/>
      <c r="UW32" s="304"/>
      <c r="UX32" s="304"/>
      <c r="UY32" s="304"/>
      <c r="UZ32" s="304"/>
      <c r="VA32" s="304"/>
      <c r="VB32" s="304"/>
      <c r="VC32" s="304"/>
      <c r="VD32" s="304"/>
      <c r="VE32" s="304"/>
      <c r="VF32" s="304"/>
      <c r="VG32" s="304"/>
      <c r="VH32" s="304"/>
      <c r="VI32" s="304"/>
      <c r="VJ32" s="304"/>
      <c r="VK32" s="304"/>
      <c r="VL32" s="304"/>
      <c r="VM32" s="304"/>
      <c r="VN32" s="304"/>
      <c r="VO32" s="304"/>
      <c r="VP32" s="304"/>
      <c r="VQ32" s="304"/>
      <c r="VR32" s="304"/>
      <c r="VS32" s="304"/>
      <c r="VT32" s="304"/>
      <c r="VU32" s="304"/>
      <c r="VV32" s="304"/>
      <c r="VW32" s="304"/>
      <c r="VX32" s="304"/>
      <c r="VY32" s="304"/>
      <c r="VZ32" s="304"/>
      <c r="WA32" s="304"/>
      <c r="WB32" s="304"/>
      <c r="WC32" s="304"/>
      <c r="WD32" s="304"/>
      <c r="WE32" s="304"/>
      <c r="WF32" s="304"/>
      <c r="WG32" s="304"/>
      <c r="WH32" s="304"/>
      <c r="WI32" s="304"/>
      <c r="WJ32" s="304"/>
      <c r="WK32" s="304"/>
      <c r="WL32" s="304"/>
      <c r="WM32" s="304"/>
      <c r="WN32" s="304"/>
      <c r="WO32" s="304"/>
      <c r="WP32" s="304"/>
      <c r="WQ32" s="304"/>
      <c r="WR32" s="304"/>
      <c r="WS32" s="304"/>
      <c r="WT32" s="304"/>
      <c r="WU32" s="304"/>
      <c r="WV32" s="304"/>
      <c r="WW32" s="304"/>
      <c r="WX32" s="304"/>
      <c r="WY32" s="304"/>
      <c r="WZ32" s="304"/>
      <c r="XA32" s="304"/>
      <c r="XB32" s="304"/>
      <c r="XC32" s="304"/>
      <c r="XD32" s="304"/>
      <c r="XE32" s="304"/>
      <c r="XF32" s="304"/>
      <c r="XG32" s="304"/>
      <c r="XH32" s="304"/>
      <c r="XI32" s="304"/>
      <c r="XJ32" s="304"/>
      <c r="XK32" s="304"/>
      <c r="XL32" s="304"/>
      <c r="XM32" s="304"/>
      <c r="XN32" s="304"/>
      <c r="XO32" s="304"/>
      <c r="XP32" s="304"/>
      <c r="XQ32" s="304"/>
      <c r="XR32" s="304"/>
      <c r="XS32" s="304"/>
      <c r="XT32" s="304"/>
      <c r="XU32" s="304"/>
      <c r="XV32" s="304"/>
      <c r="XW32" s="304"/>
      <c r="XX32" s="304"/>
      <c r="XY32" s="304"/>
      <c r="XZ32" s="304"/>
      <c r="YA32" s="304"/>
      <c r="YB32" s="304"/>
      <c r="YC32" s="304"/>
      <c r="YD32" s="304"/>
      <c r="YE32" s="304"/>
      <c r="YF32" s="304"/>
      <c r="YG32" s="304"/>
      <c r="YH32" s="304"/>
      <c r="YI32" s="304"/>
      <c r="YJ32" s="304"/>
      <c r="YK32" s="304"/>
      <c r="YL32" s="304"/>
      <c r="YM32" s="304"/>
      <c r="YN32" s="304"/>
      <c r="YO32" s="304"/>
      <c r="YP32" s="304"/>
      <c r="YQ32" s="304"/>
      <c r="YR32" s="304"/>
      <c r="YS32" s="304"/>
      <c r="YT32" s="304"/>
      <c r="YU32" s="304"/>
      <c r="YV32" s="304"/>
      <c r="YW32" s="304"/>
      <c r="YX32" s="304"/>
      <c r="YY32" s="304"/>
      <c r="YZ32" s="304"/>
      <c r="ZA32" s="304"/>
      <c r="ZB32" s="304"/>
      <c r="ZC32" s="304"/>
      <c r="ZD32" s="304"/>
      <c r="ZE32" s="304"/>
      <c r="ZF32" s="304"/>
      <c r="ZG32" s="304"/>
      <c r="ZH32" s="304"/>
      <c r="ZI32" s="304"/>
      <c r="ZJ32" s="304"/>
      <c r="ZK32" s="304"/>
      <c r="ZL32" s="304"/>
      <c r="ZM32" s="304"/>
      <c r="ZN32" s="304"/>
      <c r="ZO32" s="304"/>
      <c r="ZP32" s="304"/>
      <c r="ZQ32" s="304"/>
      <c r="ZR32" s="304"/>
      <c r="ZS32" s="304"/>
      <c r="ZT32" s="304"/>
      <c r="ZU32" s="304"/>
      <c r="ZV32" s="304"/>
      <c r="ZW32" s="304"/>
      <c r="ZX32" s="304"/>
      <c r="ZY32" s="304"/>
      <c r="ZZ32" s="304"/>
      <c r="AAA32" s="304"/>
      <c r="AAB32" s="304"/>
      <c r="AAC32" s="304"/>
      <c r="AAD32" s="304"/>
      <c r="AAE32" s="304"/>
      <c r="AAF32" s="304"/>
      <c r="AAG32" s="304"/>
      <c r="AAH32" s="304"/>
      <c r="AAI32" s="304"/>
      <c r="AAJ32" s="304"/>
      <c r="AAK32" s="304"/>
      <c r="AAL32" s="304"/>
      <c r="AAM32" s="304"/>
      <c r="AAN32" s="304"/>
      <c r="AAO32" s="304"/>
      <c r="AAP32" s="304"/>
      <c r="AAQ32" s="304"/>
      <c r="AAR32" s="304"/>
      <c r="AAS32" s="304"/>
      <c r="AAT32" s="304"/>
      <c r="AAU32" s="304"/>
      <c r="AAV32" s="304"/>
      <c r="AAW32" s="304"/>
      <c r="AAX32" s="304"/>
      <c r="AAY32" s="304"/>
      <c r="AAZ32" s="304"/>
      <c r="ABA32" s="304"/>
      <c r="ABB32" s="304"/>
      <c r="ABC32" s="304"/>
      <c r="ABD32" s="304"/>
      <c r="ABE32" s="304"/>
      <c r="ABF32" s="304"/>
      <c r="ABG32" s="304"/>
      <c r="ABH32" s="304"/>
      <c r="ABI32" s="304"/>
      <c r="ABJ32" s="304"/>
      <c r="ABK32" s="304"/>
      <c r="ABL32" s="304"/>
      <c r="ABM32" s="304"/>
      <c r="ABN32" s="304"/>
      <c r="ABO32" s="304"/>
      <c r="ABP32" s="304"/>
      <c r="ABQ32" s="304"/>
      <c r="ABR32" s="304"/>
      <c r="ABS32" s="304"/>
      <c r="ABT32" s="304"/>
      <c r="ABU32" s="304"/>
      <c r="ABV32" s="304"/>
      <c r="ABW32" s="304"/>
      <c r="ABX32" s="304"/>
      <c r="ABY32" s="304"/>
      <c r="ABZ32" s="304"/>
      <c r="ACA32" s="304"/>
      <c r="ACB32" s="304"/>
      <c r="ACC32" s="304"/>
      <c r="ACD32" s="304"/>
      <c r="ACE32" s="304"/>
      <c r="ACF32" s="304"/>
      <c r="ACG32" s="304"/>
      <c r="ACH32" s="304"/>
      <c r="ACI32" s="304"/>
      <c r="ACJ32" s="304"/>
      <c r="ACK32" s="304"/>
      <c r="ACL32" s="304"/>
      <c r="ACM32" s="304"/>
      <c r="ACN32" s="304"/>
      <c r="ACO32" s="304"/>
      <c r="ACP32" s="304"/>
      <c r="ACQ32" s="304"/>
      <c r="ACR32" s="304"/>
      <c r="ACS32" s="304"/>
      <c r="ACT32" s="304"/>
      <c r="ACU32" s="304"/>
      <c r="ACV32" s="304"/>
      <c r="ACW32" s="304"/>
      <c r="ACX32" s="304"/>
      <c r="ACY32" s="304"/>
      <c r="ACZ32" s="304"/>
      <c r="ADA32" s="304"/>
      <c r="ADB32" s="304"/>
      <c r="ADC32" s="304"/>
      <c r="ADD32" s="304"/>
      <c r="ADE32" s="304"/>
      <c r="ADF32" s="304"/>
      <c r="ADG32" s="304"/>
      <c r="ADH32" s="304"/>
      <c r="ADI32" s="304"/>
      <c r="ADJ32" s="304"/>
      <c r="ADK32" s="304"/>
      <c r="ADL32" s="304"/>
      <c r="ADM32" s="304"/>
      <c r="ADN32" s="304"/>
      <c r="ADO32" s="304"/>
      <c r="ADP32" s="304"/>
      <c r="ADQ32" s="304"/>
      <c r="ADR32" s="304"/>
      <c r="ADS32" s="304"/>
      <c r="ADT32" s="304"/>
      <c r="ADU32" s="304"/>
      <c r="ADV32" s="304"/>
      <c r="ADW32" s="304"/>
      <c r="ADX32" s="304"/>
      <c r="ADY32" s="304"/>
      <c r="ADZ32" s="304"/>
      <c r="AEA32" s="304"/>
      <c r="AEB32" s="304"/>
      <c r="AEC32" s="304"/>
      <c r="AED32" s="304"/>
      <c r="AEE32" s="304"/>
      <c r="AEF32" s="304"/>
      <c r="AEG32" s="304"/>
      <c r="AEH32" s="304"/>
      <c r="AEI32" s="304"/>
      <c r="AEJ32" s="304"/>
      <c r="AEK32" s="304"/>
      <c r="AEL32" s="304"/>
      <c r="AEM32" s="304"/>
      <c r="AEN32" s="304"/>
      <c r="AEO32" s="304"/>
      <c r="AEP32" s="304"/>
      <c r="AEQ32" s="304"/>
      <c r="AER32" s="304"/>
      <c r="AES32" s="304"/>
      <c r="AET32" s="304"/>
      <c r="AEU32" s="304"/>
      <c r="AEV32" s="304"/>
      <c r="AEW32" s="304"/>
      <c r="AEX32" s="304"/>
      <c r="AEY32" s="304"/>
      <c r="AEZ32" s="304"/>
      <c r="AFA32" s="304"/>
      <c r="AFB32" s="304"/>
      <c r="AFC32" s="304"/>
      <c r="AFD32" s="304"/>
      <c r="AFE32" s="304"/>
      <c r="AFF32" s="304"/>
      <c r="AFG32" s="304"/>
      <c r="AFH32" s="304"/>
      <c r="AFI32" s="304"/>
      <c r="AFJ32" s="304"/>
      <c r="AFK32" s="304"/>
      <c r="AFL32" s="304"/>
      <c r="AFM32" s="304"/>
      <c r="AFN32" s="304"/>
      <c r="AFO32" s="304"/>
      <c r="AFP32" s="304"/>
      <c r="AFQ32" s="304"/>
      <c r="AFR32" s="304"/>
      <c r="AFS32" s="304"/>
      <c r="AFT32" s="304"/>
      <c r="AFU32" s="304"/>
      <c r="AFV32" s="304"/>
      <c r="AFW32" s="304"/>
      <c r="AFX32" s="304"/>
      <c r="AFY32" s="304"/>
      <c r="AFZ32" s="304"/>
      <c r="AGA32" s="304"/>
      <c r="AGB32" s="304"/>
      <c r="AGC32" s="304"/>
      <c r="AGD32" s="304"/>
      <c r="AGE32" s="304"/>
      <c r="AGF32" s="304"/>
      <c r="AGG32" s="304"/>
      <c r="AGH32" s="304"/>
      <c r="AGI32" s="304"/>
      <c r="AGJ32" s="304"/>
      <c r="AGK32" s="304"/>
      <c r="AGL32" s="304"/>
      <c r="AGM32" s="304"/>
      <c r="AGN32" s="304"/>
      <c r="AGO32" s="304"/>
      <c r="AGP32" s="304"/>
      <c r="AGQ32" s="304"/>
      <c r="AGR32" s="304"/>
      <c r="AGS32" s="304"/>
      <c r="AGT32" s="304"/>
      <c r="AGU32" s="304"/>
      <c r="AGV32" s="304"/>
      <c r="AGW32" s="304"/>
      <c r="AGX32" s="304"/>
      <c r="AGY32" s="304"/>
      <c r="AGZ32" s="304"/>
      <c r="AHA32" s="304"/>
      <c r="AHB32" s="304"/>
      <c r="AHC32" s="304"/>
      <c r="AHD32" s="304"/>
      <c r="AHE32" s="304"/>
      <c r="AHF32" s="304"/>
      <c r="AHG32" s="304"/>
      <c r="AHH32" s="304"/>
      <c r="AHI32" s="304"/>
      <c r="AHJ32" s="304"/>
      <c r="AHK32" s="304"/>
      <c r="AHL32" s="304"/>
      <c r="AHM32" s="304"/>
      <c r="AHN32" s="304"/>
      <c r="AHO32" s="304"/>
      <c r="AHP32" s="304"/>
      <c r="AHQ32" s="304"/>
      <c r="AHR32" s="304"/>
      <c r="AHS32" s="304"/>
      <c r="AHT32" s="304"/>
      <c r="AHU32" s="304"/>
      <c r="AHV32" s="304"/>
      <c r="AHW32" s="304"/>
      <c r="AHX32" s="304"/>
      <c r="AHY32" s="304"/>
      <c r="AHZ32" s="304"/>
      <c r="AIA32" s="304"/>
      <c r="AIB32" s="304"/>
      <c r="AIC32" s="304"/>
      <c r="AID32" s="304"/>
      <c r="AIE32" s="304"/>
      <c r="AIF32" s="304"/>
      <c r="AIG32" s="304"/>
      <c r="AIH32" s="304"/>
      <c r="AII32" s="304"/>
      <c r="AIJ32" s="304"/>
      <c r="AIK32" s="304"/>
      <c r="AIL32" s="304"/>
      <c r="AIM32" s="304"/>
      <c r="AIN32" s="304"/>
      <c r="AIO32" s="304"/>
      <c r="AIP32" s="304"/>
      <c r="AIQ32" s="304"/>
      <c r="AIR32" s="304"/>
      <c r="AIS32" s="304"/>
      <c r="AIT32" s="304"/>
      <c r="AIU32" s="304"/>
      <c r="AIV32" s="304"/>
      <c r="AIW32" s="304"/>
      <c r="AIX32" s="304"/>
      <c r="AIY32" s="304"/>
      <c r="AIZ32" s="304"/>
      <c r="AJA32" s="304"/>
      <c r="AJB32" s="304"/>
      <c r="AJC32" s="304"/>
      <c r="AJD32" s="304"/>
      <c r="AJE32" s="304"/>
      <c r="AJF32" s="304"/>
      <c r="AJG32" s="304"/>
      <c r="AJH32" s="304"/>
      <c r="AJI32" s="304"/>
      <c r="AJJ32" s="304"/>
      <c r="AJK32" s="304"/>
      <c r="AJL32" s="304"/>
      <c r="AJM32" s="304"/>
      <c r="AJN32" s="304"/>
      <c r="AJO32" s="304"/>
      <c r="AJP32" s="304"/>
      <c r="AJQ32" s="304"/>
      <c r="AJR32" s="304"/>
      <c r="AJS32" s="304"/>
      <c r="AJT32" s="304"/>
      <c r="AJU32" s="304"/>
      <c r="AJV32" s="304"/>
      <c r="AJW32" s="304"/>
      <c r="AJX32" s="304"/>
      <c r="AJY32" s="304"/>
      <c r="AJZ32" s="304"/>
      <c r="AKA32" s="304"/>
      <c r="AKB32" s="304"/>
      <c r="AKC32" s="304"/>
      <c r="AKD32" s="304"/>
      <c r="AKE32" s="304"/>
      <c r="AKF32" s="304"/>
      <c r="AKG32" s="304"/>
      <c r="AKH32" s="304"/>
      <c r="AKI32" s="304"/>
      <c r="AKJ32" s="304"/>
      <c r="AKK32" s="304"/>
      <c r="AKL32" s="304"/>
      <c r="AKM32" s="304"/>
      <c r="AKN32" s="304"/>
      <c r="AKO32" s="304"/>
      <c r="AKP32" s="304"/>
      <c r="AKQ32" s="304"/>
      <c r="AKR32" s="304"/>
      <c r="AKS32" s="304"/>
      <c r="AKT32" s="304"/>
      <c r="AKU32" s="304"/>
      <c r="AKV32" s="304"/>
      <c r="AKW32" s="304"/>
      <c r="AKX32" s="304"/>
      <c r="AKY32" s="304"/>
      <c r="AKZ32" s="304"/>
      <c r="ALA32" s="304"/>
      <c r="ALB32" s="304"/>
      <c r="ALC32" s="304"/>
      <c r="ALD32" s="304"/>
      <c r="ALE32" s="304"/>
      <c r="ALF32" s="304"/>
      <c r="ALG32" s="304"/>
      <c r="ALH32" s="304"/>
      <c r="ALI32" s="304"/>
      <c r="ALJ32" s="304"/>
      <c r="ALK32" s="304"/>
      <c r="ALL32" s="304"/>
      <c r="ALM32" s="304"/>
      <c r="ALN32" s="304"/>
      <c r="ALO32" s="304"/>
      <c r="ALP32" s="304"/>
      <c r="ALQ32" s="304"/>
      <c r="ALR32" s="304"/>
      <c r="ALS32" s="304"/>
      <c r="ALT32" s="304"/>
      <c r="ALU32" s="304"/>
      <c r="ALV32" s="304"/>
      <c r="ALW32" s="304"/>
      <c r="ALX32" s="304"/>
      <c r="ALY32" s="304"/>
      <c r="ALZ32" s="304"/>
      <c r="AMA32" s="304"/>
      <c r="AMB32" s="304"/>
      <c r="AMC32" s="304"/>
      <c r="AMD32" s="304"/>
      <c r="AME32" s="304"/>
      <c r="AMF32" s="304"/>
      <c r="AMG32" s="304"/>
      <c r="AMH32" s="304"/>
      <c r="AMI32" s="304"/>
      <c r="AMJ32" s="304"/>
      <c r="AMK32" s="304"/>
      <c r="AML32" s="304"/>
      <c r="AMM32" s="304"/>
      <c r="AMN32" s="304"/>
      <c r="AMO32" s="304"/>
      <c r="AMP32" s="304"/>
      <c r="AMQ32" s="304"/>
      <c r="AMR32" s="304"/>
      <c r="AMS32" s="304"/>
      <c r="AMT32" s="304"/>
      <c r="AMU32" s="304"/>
      <c r="AMV32" s="304"/>
      <c r="AMW32" s="304"/>
      <c r="AMX32" s="304"/>
      <c r="AMY32" s="304"/>
      <c r="AMZ32" s="304"/>
      <c r="ANA32" s="304"/>
      <c r="ANB32" s="304"/>
      <c r="ANC32" s="304"/>
      <c r="AND32" s="304"/>
      <c r="ANE32" s="304"/>
      <c r="ANF32" s="304"/>
      <c r="ANG32" s="304"/>
      <c r="ANH32" s="304"/>
      <c r="ANI32" s="304"/>
      <c r="ANJ32" s="304"/>
      <c r="ANK32" s="304"/>
      <c r="ANL32" s="304"/>
      <c r="ANM32" s="304"/>
      <c r="ANN32" s="304"/>
      <c r="ANO32" s="304"/>
      <c r="ANP32" s="304"/>
      <c r="ANQ32" s="304"/>
      <c r="ANR32" s="304"/>
      <c r="ANS32" s="304"/>
      <c r="ANT32" s="304"/>
      <c r="ANU32" s="304"/>
      <c r="ANV32" s="304"/>
      <c r="ANW32" s="304"/>
      <c r="ANX32" s="304"/>
      <c r="ANY32" s="304"/>
      <c r="ANZ32" s="304"/>
      <c r="AOA32" s="304"/>
      <c r="AOB32" s="304"/>
      <c r="AOC32" s="304"/>
      <c r="AOD32" s="304"/>
      <c r="AOE32" s="304"/>
      <c r="AOF32" s="304"/>
      <c r="AOG32" s="304"/>
      <c r="AOH32" s="304"/>
      <c r="AOI32" s="304"/>
      <c r="AOJ32" s="304"/>
      <c r="AOK32" s="304"/>
      <c r="AOL32" s="304"/>
      <c r="AOM32" s="304"/>
      <c r="AON32" s="304"/>
      <c r="AOO32" s="304"/>
      <c r="AOP32" s="304"/>
      <c r="AOQ32" s="304"/>
      <c r="AOR32" s="304"/>
      <c r="AOS32" s="304"/>
      <c r="AOT32" s="304"/>
      <c r="AOU32" s="304"/>
      <c r="AOV32" s="304"/>
      <c r="AOW32" s="304"/>
      <c r="AOX32" s="304"/>
      <c r="AOY32" s="304"/>
      <c r="AOZ32" s="304"/>
      <c r="APA32" s="304"/>
      <c r="APB32" s="304"/>
      <c r="APC32" s="304"/>
      <c r="APD32" s="304"/>
      <c r="APE32" s="304"/>
      <c r="APF32" s="304"/>
      <c r="APG32" s="304"/>
      <c r="APH32" s="304"/>
      <c r="API32" s="304"/>
      <c r="APJ32" s="304"/>
      <c r="APK32" s="304"/>
      <c r="APL32" s="304"/>
      <c r="APM32" s="304"/>
      <c r="APN32" s="304"/>
      <c r="APO32" s="304"/>
      <c r="APP32" s="304"/>
      <c r="APQ32" s="304"/>
      <c r="APR32" s="304"/>
      <c r="APS32" s="304"/>
      <c r="APT32" s="304"/>
      <c r="APU32" s="304"/>
      <c r="APV32" s="304"/>
      <c r="APW32" s="304"/>
      <c r="APX32" s="304"/>
      <c r="APY32" s="304"/>
      <c r="APZ32" s="304"/>
      <c r="AQA32" s="304"/>
      <c r="AQB32" s="304"/>
      <c r="AQC32" s="304"/>
      <c r="AQD32" s="304"/>
      <c r="AQE32" s="304"/>
      <c r="AQF32" s="304"/>
      <c r="AQG32" s="304"/>
      <c r="AQH32" s="304"/>
      <c r="AQI32" s="304"/>
      <c r="AQJ32" s="304"/>
      <c r="AQK32" s="304"/>
      <c r="AQL32" s="304"/>
      <c r="AQM32" s="304"/>
      <c r="AQN32" s="304"/>
      <c r="AQO32" s="304"/>
      <c r="AQP32" s="304"/>
      <c r="AQQ32" s="304"/>
      <c r="AQR32" s="304"/>
      <c r="AQS32" s="304"/>
      <c r="AQT32" s="304"/>
      <c r="AQU32" s="304"/>
      <c r="AQV32" s="304"/>
      <c r="AQW32" s="304"/>
      <c r="AQX32" s="304"/>
      <c r="AQY32" s="304"/>
      <c r="AQZ32" s="304"/>
      <c r="ARA32" s="304"/>
      <c r="ARB32" s="304"/>
      <c r="ARC32" s="304"/>
      <c r="ARD32" s="304"/>
      <c r="ARE32" s="304"/>
      <c r="ARF32" s="304"/>
      <c r="ARG32" s="304"/>
      <c r="ARH32" s="304"/>
      <c r="ARI32" s="304"/>
      <c r="ARJ32" s="304"/>
      <c r="ARK32" s="304"/>
      <c r="ARL32" s="304"/>
      <c r="ARM32" s="304"/>
      <c r="ARN32" s="304"/>
      <c r="ARO32" s="304"/>
      <c r="ARP32" s="304"/>
      <c r="ARQ32" s="304"/>
      <c r="ARR32" s="304"/>
      <c r="ARS32" s="304"/>
      <c r="ART32" s="304"/>
      <c r="ARU32" s="304"/>
      <c r="ARV32" s="304"/>
      <c r="ARW32" s="304"/>
      <c r="ARX32" s="304"/>
      <c r="ARY32" s="304"/>
      <c r="ARZ32" s="304"/>
      <c r="ASA32" s="304"/>
      <c r="ASB32" s="304"/>
      <c r="ASC32" s="304"/>
      <c r="ASD32" s="304"/>
      <c r="ASE32" s="304"/>
      <c r="ASF32" s="304"/>
      <c r="ASG32" s="304"/>
      <c r="ASH32" s="304"/>
      <c r="ASI32" s="304"/>
      <c r="ASJ32" s="304"/>
      <c r="ASK32" s="304"/>
      <c r="ASL32" s="304"/>
      <c r="ASM32" s="304"/>
      <c r="ASN32" s="304"/>
      <c r="ASO32" s="304"/>
      <c r="ASP32" s="304"/>
      <c r="ASQ32" s="304"/>
      <c r="ASR32" s="304"/>
      <c r="ASS32" s="304"/>
      <c r="AST32" s="304"/>
      <c r="ASU32" s="304"/>
      <c r="ASV32" s="304"/>
      <c r="ASW32" s="304"/>
      <c r="ASX32" s="304"/>
      <c r="ASY32" s="304"/>
      <c r="ASZ32" s="304"/>
      <c r="ATA32" s="304"/>
      <c r="ATB32" s="304"/>
      <c r="ATC32" s="304"/>
      <c r="ATD32" s="304"/>
      <c r="ATE32" s="304"/>
      <c r="ATF32" s="304"/>
      <c r="ATG32" s="304"/>
      <c r="ATH32" s="304"/>
      <c r="ATI32" s="304"/>
      <c r="ATJ32" s="304"/>
      <c r="ATK32" s="304"/>
      <c r="ATL32" s="304"/>
      <c r="ATM32" s="304"/>
      <c r="ATN32" s="304"/>
      <c r="ATO32" s="304"/>
      <c r="ATP32" s="304"/>
      <c r="ATQ32" s="304"/>
      <c r="ATR32" s="304"/>
      <c r="ATS32" s="304"/>
      <c r="ATT32" s="304"/>
      <c r="ATU32" s="304"/>
      <c r="ATV32" s="304"/>
      <c r="ATW32" s="304"/>
      <c r="ATX32" s="304"/>
      <c r="ATY32" s="304"/>
      <c r="ATZ32" s="304"/>
      <c r="AUA32" s="304"/>
      <c r="AUB32" s="304"/>
      <c r="AUC32" s="304"/>
      <c r="AUD32" s="304"/>
      <c r="AUE32" s="304"/>
      <c r="AUF32" s="304"/>
      <c r="AUG32" s="304"/>
      <c r="AUH32" s="304"/>
      <c r="AUI32" s="304"/>
      <c r="AUJ32" s="304"/>
      <c r="AUK32" s="304"/>
      <c r="AUL32" s="304"/>
      <c r="AUM32" s="304"/>
      <c r="AUN32" s="304"/>
      <c r="AUO32" s="304"/>
      <c r="AUP32" s="304"/>
      <c r="AUQ32" s="304"/>
      <c r="AUR32" s="304"/>
      <c r="AUS32" s="304"/>
      <c r="AUT32" s="304"/>
      <c r="AUU32" s="304"/>
      <c r="AUV32" s="304"/>
      <c r="AUW32" s="304"/>
      <c r="AUX32" s="304"/>
      <c r="AUY32" s="304"/>
      <c r="AUZ32" s="304"/>
      <c r="AVA32" s="304"/>
      <c r="AVB32" s="304"/>
      <c r="AVC32" s="304"/>
      <c r="AVD32" s="304"/>
      <c r="AVE32" s="304"/>
      <c r="AVF32" s="304"/>
      <c r="AVG32" s="304"/>
      <c r="AVH32" s="304"/>
      <c r="AVI32" s="304"/>
      <c r="AVJ32" s="304"/>
      <c r="AVK32" s="304"/>
      <c r="AVL32" s="304"/>
      <c r="AVM32" s="304"/>
      <c r="AVN32" s="304"/>
      <c r="AVO32" s="304"/>
      <c r="AVP32" s="304"/>
      <c r="AVQ32" s="304"/>
      <c r="AVR32" s="304"/>
      <c r="AVS32" s="304"/>
      <c r="AVT32" s="304"/>
      <c r="AVU32" s="304"/>
      <c r="AVV32" s="304"/>
      <c r="AVW32" s="304"/>
      <c r="AVX32" s="304"/>
      <c r="AVY32" s="304"/>
      <c r="AVZ32" s="304"/>
      <c r="AWA32" s="304"/>
      <c r="AWB32" s="304"/>
      <c r="AWC32" s="304"/>
      <c r="AWD32" s="304"/>
      <c r="AWE32" s="304"/>
      <c r="AWF32" s="304"/>
      <c r="AWG32" s="304"/>
      <c r="AWH32" s="304"/>
      <c r="AWI32" s="304"/>
      <c r="AWJ32" s="304"/>
      <c r="AWK32" s="304"/>
      <c r="AWL32" s="304"/>
      <c r="AWM32" s="304"/>
      <c r="AWN32" s="304"/>
      <c r="AWO32" s="304"/>
      <c r="AWP32" s="304"/>
      <c r="AWQ32" s="304"/>
      <c r="AWR32" s="304"/>
      <c r="AWS32" s="304"/>
      <c r="AWT32" s="304"/>
      <c r="AWU32" s="304"/>
      <c r="AWV32" s="304"/>
      <c r="AWW32" s="304"/>
      <c r="AWX32" s="304"/>
      <c r="AWY32" s="304"/>
      <c r="AWZ32" s="304"/>
      <c r="AXA32" s="304"/>
      <c r="AXB32" s="304"/>
      <c r="AXC32" s="304"/>
      <c r="AXD32" s="304"/>
      <c r="AXE32" s="304"/>
      <c r="AXF32" s="304"/>
      <c r="AXG32" s="304"/>
      <c r="AXH32" s="304"/>
      <c r="AXI32" s="304"/>
      <c r="AXJ32" s="304"/>
      <c r="AXK32" s="304"/>
      <c r="AXL32" s="304"/>
      <c r="AXM32" s="304"/>
      <c r="AXN32" s="304"/>
      <c r="AXO32" s="304"/>
      <c r="AXP32" s="304"/>
      <c r="AXQ32" s="304"/>
      <c r="AXR32" s="304"/>
      <c r="AXS32" s="304"/>
      <c r="AXT32" s="304"/>
      <c r="AXU32" s="304"/>
      <c r="AXV32" s="304"/>
      <c r="AXW32" s="304"/>
      <c r="AXX32" s="304"/>
      <c r="AXY32" s="304"/>
      <c r="AXZ32" s="304"/>
      <c r="AYA32" s="304"/>
      <c r="AYB32" s="304"/>
      <c r="AYC32" s="304"/>
      <c r="AYD32" s="304"/>
      <c r="AYE32" s="304"/>
      <c r="AYF32" s="304"/>
      <c r="AYG32" s="304"/>
      <c r="AYH32" s="304"/>
      <c r="AYI32" s="304"/>
      <c r="AYJ32" s="304"/>
      <c r="AYK32" s="304"/>
      <c r="AYL32" s="304"/>
      <c r="AYM32" s="304"/>
      <c r="AYN32" s="304"/>
      <c r="AYO32" s="304"/>
      <c r="AYP32" s="304"/>
      <c r="AYQ32" s="304"/>
      <c r="AYR32" s="304"/>
      <c r="AYS32" s="304"/>
      <c r="AYT32" s="304"/>
      <c r="AYU32" s="304"/>
      <c r="AYV32" s="304"/>
      <c r="AYW32" s="304"/>
      <c r="AYX32" s="304"/>
      <c r="AYY32" s="304"/>
      <c r="AYZ32" s="304"/>
      <c r="AZA32" s="304"/>
      <c r="AZB32" s="304"/>
      <c r="AZC32" s="304"/>
      <c r="AZD32" s="304"/>
      <c r="AZE32" s="304"/>
      <c r="AZF32" s="304"/>
      <c r="AZG32" s="304"/>
      <c r="AZH32" s="304"/>
      <c r="AZI32" s="304"/>
      <c r="AZJ32" s="304"/>
      <c r="AZK32" s="304"/>
      <c r="AZL32" s="304"/>
      <c r="AZM32" s="304"/>
      <c r="AZN32" s="304"/>
      <c r="AZO32" s="304"/>
      <c r="AZP32" s="304"/>
      <c r="AZQ32" s="304"/>
      <c r="AZR32" s="304"/>
      <c r="AZS32" s="304"/>
      <c r="AZT32" s="304"/>
      <c r="AZU32" s="304"/>
      <c r="AZV32" s="304"/>
      <c r="AZW32" s="304"/>
      <c r="AZX32" s="304"/>
      <c r="AZY32" s="304"/>
      <c r="AZZ32" s="304"/>
      <c r="BAA32" s="304"/>
      <c r="BAB32" s="304"/>
      <c r="BAC32" s="304"/>
      <c r="BAD32" s="304"/>
      <c r="BAE32" s="304"/>
      <c r="BAF32" s="304"/>
      <c r="BAG32" s="304"/>
      <c r="BAH32" s="304"/>
      <c r="BAI32" s="304"/>
      <c r="BAJ32" s="304"/>
      <c r="BAK32" s="304"/>
      <c r="BAL32" s="304"/>
      <c r="BAM32" s="304"/>
      <c r="BAN32" s="304"/>
      <c r="BAO32" s="304"/>
      <c r="BAP32" s="304"/>
      <c r="BAQ32" s="304"/>
      <c r="BAR32" s="304"/>
      <c r="BAS32" s="304"/>
      <c r="BAT32" s="304"/>
      <c r="BAU32" s="304"/>
      <c r="BAV32" s="304"/>
      <c r="BAW32" s="304"/>
      <c r="BAX32" s="304"/>
      <c r="BAY32" s="304"/>
      <c r="BAZ32" s="304"/>
      <c r="BBA32" s="304"/>
      <c r="BBB32" s="304"/>
      <c r="BBC32" s="304"/>
      <c r="BBD32" s="304"/>
      <c r="BBE32" s="304"/>
      <c r="BBF32" s="304"/>
      <c r="BBG32" s="304"/>
      <c r="BBH32" s="304"/>
      <c r="BBI32" s="304"/>
      <c r="BBJ32" s="304"/>
      <c r="BBK32" s="304"/>
      <c r="BBL32" s="304"/>
      <c r="BBM32" s="304"/>
      <c r="BBN32" s="304"/>
      <c r="BBO32" s="304"/>
      <c r="BBP32" s="304"/>
      <c r="BBQ32" s="304"/>
      <c r="BBR32" s="304"/>
      <c r="BBS32" s="304"/>
      <c r="BBT32" s="304"/>
      <c r="BBU32" s="304"/>
      <c r="BBV32" s="304"/>
      <c r="BBW32" s="304"/>
      <c r="BBX32" s="304"/>
      <c r="BBY32" s="304"/>
      <c r="BBZ32" s="304"/>
      <c r="BCA32" s="304"/>
      <c r="BCB32" s="304"/>
      <c r="BCC32" s="304"/>
      <c r="BCD32" s="304"/>
      <c r="BCE32" s="304"/>
      <c r="BCF32" s="304"/>
      <c r="BCG32" s="304"/>
      <c r="BCH32" s="304"/>
      <c r="BCI32" s="304"/>
      <c r="BCJ32" s="304"/>
      <c r="BCK32" s="304"/>
      <c r="BCL32" s="304"/>
      <c r="BCM32" s="304"/>
      <c r="BCN32" s="304"/>
      <c r="BCO32" s="304"/>
      <c r="BCP32" s="304"/>
      <c r="BCQ32" s="304"/>
      <c r="BCR32" s="304"/>
      <c r="BCS32" s="304"/>
      <c r="BCT32" s="304"/>
      <c r="BCU32" s="304"/>
      <c r="BCV32" s="304"/>
      <c r="BCW32" s="304"/>
      <c r="BCX32" s="304"/>
      <c r="BCY32" s="304"/>
      <c r="BCZ32" s="304"/>
      <c r="BDA32" s="304"/>
      <c r="BDB32" s="304"/>
      <c r="BDC32" s="304"/>
      <c r="BDD32" s="304"/>
      <c r="BDE32" s="304"/>
      <c r="BDF32" s="304"/>
      <c r="BDG32" s="304"/>
      <c r="BDH32" s="304"/>
      <c r="BDI32" s="304"/>
      <c r="BDJ32" s="304"/>
      <c r="BDK32" s="304"/>
      <c r="BDL32" s="304"/>
      <c r="BDM32" s="304"/>
      <c r="BDN32" s="304"/>
      <c r="BDO32" s="304"/>
      <c r="BDP32" s="304"/>
      <c r="BDQ32" s="304"/>
      <c r="BDR32" s="304"/>
      <c r="BDS32" s="304"/>
      <c r="BDT32" s="304"/>
      <c r="BDU32" s="304"/>
      <c r="BDV32" s="304"/>
      <c r="BDW32" s="304"/>
      <c r="BDX32" s="304"/>
      <c r="BDY32" s="304"/>
      <c r="BDZ32" s="304"/>
      <c r="BEA32" s="304"/>
      <c r="BEB32" s="304"/>
      <c r="BEC32" s="304"/>
      <c r="BED32" s="304"/>
      <c r="BEE32" s="304"/>
      <c r="BEF32" s="304"/>
      <c r="BEG32" s="304"/>
      <c r="BEH32" s="304"/>
      <c r="BEI32" s="304"/>
      <c r="BEJ32" s="304"/>
      <c r="BEK32" s="304"/>
      <c r="BEL32" s="304"/>
      <c r="BEM32" s="304"/>
      <c r="BEN32" s="304"/>
      <c r="BEO32" s="304"/>
      <c r="BEP32" s="304"/>
      <c r="BEQ32" s="304"/>
      <c r="BER32" s="304"/>
      <c r="BES32" s="304"/>
      <c r="BET32" s="304"/>
      <c r="BEU32" s="304"/>
      <c r="BEV32" s="304"/>
      <c r="BEW32" s="304"/>
      <c r="BEX32" s="304"/>
      <c r="BEY32" s="304"/>
      <c r="BEZ32" s="304"/>
      <c r="BFA32" s="304"/>
      <c r="BFB32" s="304"/>
      <c r="BFC32" s="304"/>
      <c r="BFD32" s="304"/>
      <c r="BFE32" s="304"/>
      <c r="BFF32" s="304"/>
      <c r="BFG32" s="304"/>
      <c r="BFH32" s="304"/>
      <c r="BFI32" s="304"/>
      <c r="BFJ32" s="304"/>
      <c r="BFK32" s="304"/>
      <c r="BFL32" s="304"/>
      <c r="BFM32" s="304"/>
      <c r="BFN32" s="304"/>
      <c r="BFO32" s="304"/>
      <c r="BFP32" s="304"/>
      <c r="BFQ32" s="304"/>
      <c r="BFR32" s="304"/>
      <c r="BFS32" s="304"/>
      <c r="BFT32" s="304"/>
      <c r="BFU32" s="304"/>
      <c r="BFV32" s="304"/>
      <c r="BFW32" s="304"/>
      <c r="BFX32" s="304"/>
      <c r="BFY32" s="304"/>
      <c r="BFZ32" s="304"/>
      <c r="BGA32" s="304"/>
      <c r="BGB32" s="304"/>
      <c r="BGC32" s="304"/>
      <c r="BGD32" s="304"/>
      <c r="BGE32" s="304"/>
      <c r="BGF32" s="304"/>
      <c r="BGG32" s="304"/>
      <c r="BGH32" s="304"/>
      <c r="BGI32" s="304"/>
      <c r="BGJ32" s="304"/>
      <c r="BGK32" s="304"/>
      <c r="BGL32" s="304"/>
      <c r="BGM32" s="304"/>
      <c r="BGN32" s="304"/>
      <c r="BGO32" s="304"/>
      <c r="BGP32" s="304"/>
      <c r="BGQ32" s="304"/>
      <c r="BGR32" s="304"/>
      <c r="BGS32" s="304"/>
      <c r="BGT32" s="304"/>
      <c r="BGU32" s="304"/>
      <c r="BGV32" s="304"/>
      <c r="BGW32" s="304"/>
      <c r="BGX32" s="304"/>
      <c r="BGY32" s="304"/>
      <c r="BGZ32" s="304"/>
      <c r="BHA32" s="304"/>
      <c r="BHB32" s="304"/>
      <c r="BHC32" s="304"/>
      <c r="BHD32" s="304"/>
      <c r="BHE32" s="304"/>
      <c r="BHF32" s="304"/>
      <c r="BHG32" s="304"/>
      <c r="BHH32" s="304"/>
      <c r="BHI32" s="304"/>
      <c r="BHJ32" s="304"/>
      <c r="BHK32" s="304"/>
      <c r="BHL32" s="304"/>
      <c r="BHM32" s="304"/>
      <c r="BHN32" s="304"/>
      <c r="BHO32" s="304"/>
      <c r="BHP32" s="304"/>
      <c r="BHQ32" s="304"/>
      <c r="BHR32" s="304"/>
      <c r="BHS32" s="304"/>
      <c r="BHT32" s="304"/>
      <c r="BHU32" s="304"/>
      <c r="BHV32" s="304"/>
      <c r="BHW32" s="304"/>
      <c r="BHX32" s="304"/>
      <c r="BHY32" s="304"/>
      <c r="BHZ32" s="304"/>
      <c r="BIA32" s="304"/>
      <c r="BIB32" s="304"/>
      <c r="BIC32" s="304"/>
      <c r="BID32" s="304"/>
      <c r="BIE32" s="304"/>
      <c r="BIF32" s="304"/>
      <c r="BIG32" s="304"/>
      <c r="BIH32" s="304"/>
      <c r="BII32" s="304"/>
      <c r="BIJ32" s="304"/>
      <c r="BIK32" s="304"/>
      <c r="BIL32" s="304"/>
      <c r="BIM32" s="304"/>
      <c r="BIN32" s="304"/>
      <c r="BIO32" s="304"/>
      <c r="BIP32" s="304"/>
      <c r="BIQ32" s="304"/>
      <c r="BIR32" s="304"/>
      <c r="BIS32" s="304"/>
      <c r="BIT32" s="304"/>
      <c r="BIU32" s="304"/>
      <c r="BIV32" s="304"/>
      <c r="BIW32" s="304"/>
      <c r="BIX32" s="304"/>
      <c r="BIY32" s="304"/>
      <c r="BIZ32" s="304"/>
      <c r="BJA32" s="304"/>
      <c r="BJB32" s="304"/>
      <c r="BJC32" s="304"/>
      <c r="BJD32" s="304"/>
      <c r="BJE32" s="304"/>
      <c r="BJF32" s="304"/>
      <c r="BJG32" s="304"/>
      <c r="BJH32" s="304"/>
      <c r="BJI32" s="304"/>
      <c r="BJJ32" s="304"/>
      <c r="BJK32" s="304"/>
      <c r="BJL32" s="304"/>
      <c r="BJM32" s="304"/>
      <c r="BJN32" s="304"/>
      <c r="BJO32" s="304"/>
      <c r="BJP32" s="304"/>
      <c r="BJQ32" s="304"/>
      <c r="BJR32" s="304"/>
      <c r="BJS32" s="304"/>
      <c r="BJT32" s="304"/>
      <c r="BJU32" s="304"/>
      <c r="BJV32" s="304"/>
      <c r="BJW32" s="304"/>
      <c r="BJX32" s="304"/>
      <c r="BJY32" s="304"/>
      <c r="BJZ32" s="304"/>
      <c r="BKA32" s="304"/>
      <c r="BKB32" s="304"/>
      <c r="BKC32" s="304"/>
      <c r="BKD32" s="304"/>
      <c r="BKE32" s="304"/>
      <c r="BKF32" s="304"/>
      <c r="BKG32" s="304"/>
      <c r="BKH32" s="304"/>
      <c r="BKI32" s="304"/>
      <c r="BKJ32" s="304"/>
      <c r="BKK32" s="304"/>
      <c r="BKL32" s="304"/>
      <c r="BKM32" s="304"/>
      <c r="BKN32" s="304"/>
      <c r="BKO32" s="304"/>
      <c r="BKP32" s="304"/>
      <c r="BKQ32" s="304"/>
      <c r="BKR32" s="304"/>
      <c r="BKS32" s="304"/>
      <c r="BKT32" s="304"/>
      <c r="BKU32" s="304"/>
      <c r="BKV32" s="304"/>
      <c r="BKW32" s="304"/>
      <c r="BKX32" s="304"/>
      <c r="BKY32" s="304"/>
      <c r="BKZ32" s="304"/>
      <c r="BLA32" s="304"/>
      <c r="BLB32" s="304"/>
      <c r="BLC32" s="304"/>
      <c r="BLD32" s="304"/>
      <c r="BLE32" s="304"/>
      <c r="BLF32" s="304"/>
      <c r="BLG32" s="304"/>
      <c r="BLH32" s="304"/>
      <c r="BLI32" s="304"/>
      <c r="BLJ32" s="304"/>
      <c r="BLK32" s="304"/>
      <c r="BLL32" s="304"/>
      <c r="BLM32" s="304"/>
      <c r="BLN32" s="304"/>
      <c r="BLO32" s="304"/>
      <c r="BLP32" s="304"/>
      <c r="BLQ32" s="304"/>
      <c r="BLR32" s="304"/>
      <c r="BLS32" s="304"/>
      <c r="BLT32" s="304"/>
      <c r="BLU32" s="304"/>
      <c r="BLV32" s="304"/>
      <c r="BLW32" s="304"/>
      <c r="BLX32" s="304"/>
      <c r="BLY32" s="304"/>
      <c r="BLZ32" s="304"/>
      <c r="BMA32" s="304"/>
      <c r="BMB32" s="304"/>
      <c r="BMC32" s="304"/>
      <c r="BMD32" s="304"/>
      <c r="BME32" s="304"/>
      <c r="BMF32" s="304"/>
      <c r="BMG32" s="304"/>
      <c r="BMH32" s="304"/>
      <c r="BMI32" s="304"/>
      <c r="BMJ32" s="304"/>
      <c r="BMK32" s="304"/>
      <c r="BML32" s="304"/>
      <c r="BMM32" s="304"/>
      <c r="BMN32" s="304"/>
      <c r="BMO32" s="304"/>
      <c r="BMP32" s="304"/>
      <c r="BMQ32" s="304"/>
      <c r="BMR32" s="304"/>
      <c r="BMS32" s="304"/>
      <c r="BMT32" s="304"/>
      <c r="BMU32" s="304"/>
      <c r="BMV32" s="304"/>
      <c r="BMW32" s="304"/>
      <c r="BMX32" s="304"/>
      <c r="BMY32" s="304"/>
      <c r="BMZ32" s="304"/>
      <c r="BNA32" s="304"/>
      <c r="BNB32" s="304"/>
      <c r="BNC32" s="304"/>
      <c r="BND32" s="304"/>
      <c r="BNE32" s="304"/>
      <c r="BNF32" s="304"/>
      <c r="BNG32" s="304"/>
      <c r="BNH32" s="304"/>
      <c r="BNI32" s="304"/>
      <c r="BNJ32" s="304"/>
      <c r="BNK32" s="304"/>
      <c r="BNL32" s="304"/>
      <c r="BNM32" s="304"/>
      <c r="BNN32" s="304"/>
      <c r="BNO32" s="304"/>
      <c r="BNP32" s="304"/>
      <c r="BNQ32" s="304"/>
      <c r="BNR32" s="304"/>
      <c r="BNS32" s="304"/>
      <c r="BNT32" s="304"/>
      <c r="BNU32" s="304"/>
      <c r="BNV32" s="304"/>
      <c r="BNW32" s="304"/>
      <c r="BNX32" s="304"/>
      <c r="BNY32" s="304"/>
      <c r="BNZ32" s="304"/>
      <c r="BOA32" s="304"/>
      <c r="BOB32" s="304"/>
      <c r="BOC32" s="304"/>
      <c r="BOD32" s="304"/>
      <c r="BOE32" s="304"/>
      <c r="BOF32" s="304"/>
      <c r="BOG32" s="304"/>
      <c r="BOH32" s="304"/>
      <c r="BOI32" s="304"/>
      <c r="BOJ32" s="304"/>
      <c r="BOK32" s="304"/>
      <c r="BOL32" s="304"/>
      <c r="BOM32" s="304"/>
      <c r="BON32" s="304"/>
      <c r="BOO32" s="304"/>
      <c r="BOP32" s="304"/>
      <c r="BOQ32" s="304"/>
      <c r="BOR32" s="304"/>
      <c r="BOS32" s="304"/>
      <c r="BOT32" s="304"/>
      <c r="BOU32" s="304"/>
      <c r="BOV32" s="304"/>
      <c r="BOW32" s="304"/>
      <c r="BOX32" s="304"/>
      <c r="BOY32" s="304"/>
      <c r="BOZ32" s="304"/>
      <c r="BPA32" s="304"/>
      <c r="BPB32" s="304"/>
      <c r="BPC32" s="304"/>
      <c r="BPD32" s="304"/>
      <c r="BPE32" s="304"/>
      <c r="BPF32" s="304"/>
      <c r="BPG32" s="304"/>
      <c r="BPH32" s="304"/>
      <c r="BPI32" s="304"/>
      <c r="BPJ32" s="304"/>
      <c r="BPK32" s="304"/>
      <c r="BPL32" s="304"/>
      <c r="BPM32" s="304"/>
      <c r="BPN32" s="304"/>
      <c r="BPO32" s="304"/>
      <c r="BPP32" s="304"/>
      <c r="BPQ32" s="304"/>
      <c r="BPR32" s="304"/>
      <c r="BPS32" s="304"/>
      <c r="BPT32" s="304"/>
      <c r="BPU32" s="304"/>
      <c r="BPV32" s="304"/>
      <c r="BPW32" s="304"/>
      <c r="BPX32" s="304"/>
      <c r="BPY32" s="304"/>
      <c r="BPZ32" s="304"/>
      <c r="BQA32" s="304"/>
      <c r="BQB32" s="304"/>
      <c r="BQC32" s="304"/>
      <c r="BQD32" s="304"/>
      <c r="BQE32" s="304"/>
      <c r="BQF32" s="304"/>
      <c r="BQG32" s="304"/>
      <c r="BQH32" s="304"/>
      <c r="BQI32" s="304"/>
      <c r="BQJ32" s="304"/>
      <c r="BQK32" s="304"/>
      <c r="BQL32" s="304"/>
      <c r="BQM32" s="304"/>
      <c r="BQN32" s="304"/>
      <c r="BQO32" s="304"/>
      <c r="BQP32" s="304"/>
      <c r="BQQ32" s="304"/>
      <c r="BQR32" s="304"/>
      <c r="BQS32" s="304"/>
      <c r="BQT32" s="304"/>
      <c r="BQU32" s="304"/>
      <c r="BQV32" s="304"/>
      <c r="BQW32" s="304"/>
      <c r="BQX32" s="304"/>
      <c r="BQY32" s="304"/>
      <c r="BQZ32" s="304"/>
      <c r="BRA32" s="304"/>
      <c r="BRB32" s="304"/>
      <c r="BRC32" s="304"/>
      <c r="BRD32" s="304"/>
      <c r="BRE32" s="304"/>
      <c r="BRF32" s="304"/>
      <c r="BRG32" s="304"/>
      <c r="BRH32" s="304"/>
      <c r="BRI32" s="304"/>
      <c r="BRJ32" s="304"/>
      <c r="BRK32" s="304"/>
      <c r="BRL32" s="304"/>
      <c r="BRM32" s="304"/>
      <c r="BRN32" s="304"/>
      <c r="BRO32" s="304"/>
      <c r="BRP32" s="304"/>
      <c r="BRQ32" s="304"/>
      <c r="BRR32" s="304"/>
      <c r="BRS32" s="304"/>
      <c r="BRT32" s="304"/>
      <c r="BRU32" s="304"/>
      <c r="BRV32" s="304"/>
      <c r="BRW32" s="304"/>
      <c r="BRX32" s="304"/>
      <c r="BRY32" s="304"/>
      <c r="BRZ32" s="304"/>
      <c r="BSA32" s="304"/>
      <c r="BSB32" s="304"/>
      <c r="BSC32" s="304"/>
      <c r="BSD32" s="304"/>
      <c r="BSE32" s="304"/>
      <c r="BSF32" s="304"/>
      <c r="BSG32" s="304"/>
      <c r="BSH32" s="304"/>
      <c r="BSI32" s="304"/>
      <c r="BSJ32" s="304"/>
      <c r="BSK32" s="304"/>
      <c r="BSL32" s="304"/>
      <c r="BSM32" s="304"/>
      <c r="BSN32" s="304"/>
      <c r="BSO32" s="304"/>
      <c r="BSP32" s="304"/>
      <c r="BSQ32" s="304"/>
      <c r="BSR32" s="304"/>
      <c r="BSS32" s="304"/>
      <c r="BST32" s="304"/>
      <c r="BSU32" s="304"/>
      <c r="BSV32" s="304"/>
      <c r="BSW32" s="304"/>
      <c r="BSX32" s="304"/>
      <c r="BSY32" s="304"/>
      <c r="BSZ32" s="304"/>
      <c r="BTA32" s="304"/>
      <c r="BTB32" s="304"/>
      <c r="BTC32" s="304"/>
      <c r="BTD32" s="304"/>
      <c r="BTE32" s="304"/>
      <c r="BTF32" s="304"/>
      <c r="BTG32" s="304"/>
      <c r="BTH32" s="304"/>
      <c r="BTI32" s="304"/>
      <c r="BTJ32" s="304"/>
      <c r="BTK32" s="304"/>
      <c r="BTL32" s="304"/>
      <c r="BTM32" s="304"/>
      <c r="BTN32" s="304"/>
      <c r="BTO32" s="304"/>
      <c r="BTP32" s="304"/>
      <c r="BTQ32" s="304"/>
      <c r="BTR32" s="304"/>
      <c r="BTS32" s="304"/>
      <c r="BTT32" s="304"/>
      <c r="BTU32" s="304"/>
      <c r="BTV32" s="304"/>
      <c r="BTW32" s="304"/>
      <c r="BTX32" s="304"/>
      <c r="BTY32" s="304"/>
      <c r="BTZ32" s="304"/>
      <c r="BUA32" s="304"/>
      <c r="BUB32" s="304"/>
      <c r="BUC32" s="304"/>
      <c r="BUD32" s="304"/>
      <c r="BUE32" s="304"/>
      <c r="BUF32" s="304"/>
      <c r="BUG32" s="304"/>
      <c r="BUH32" s="304"/>
      <c r="BUI32" s="304"/>
      <c r="BUJ32" s="304"/>
      <c r="BUK32" s="304"/>
      <c r="BUL32" s="304"/>
      <c r="BUM32" s="304"/>
      <c r="BUN32" s="304"/>
      <c r="BUO32" s="304"/>
      <c r="BUP32" s="304"/>
      <c r="BUQ32" s="304"/>
      <c r="BUR32" s="304"/>
      <c r="BUS32" s="304"/>
      <c r="BUT32" s="304"/>
      <c r="BUU32" s="304"/>
      <c r="BUV32" s="304"/>
      <c r="BUW32" s="304"/>
      <c r="BUX32" s="304"/>
      <c r="BUY32" s="304"/>
      <c r="BUZ32" s="304"/>
      <c r="BVA32" s="304"/>
      <c r="BVB32" s="304"/>
      <c r="BVC32" s="304"/>
      <c r="BVD32" s="304"/>
      <c r="BVE32" s="304"/>
      <c r="BVF32" s="304"/>
      <c r="BVG32" s="304"/>
      <c r="BVH32" s="304"/>
      <c r="BVI32" s="304"/>
      <c r="BVJ32" s="304"/>
      <c r="BVK32" s="304"/>
      <c r="BVL32" s="304"/>
      <c r="BVM32" s="304"/>
      <c r="BVN32" s="304"/>
      <c r="BVO32" s="304"/>
      <c r="BVP32" s="304"/>
      <c r="BVQ32" s="304"/>
      <c r="BVR32" s="304"/>
      <c r="BVS32" s="304"/>
      <c r="BVT32" s="304"/>
      <c r="BVU32" s="304"/>
      <c r="BVV32" s="304"/>
      <c r="BVW32" s="304"/>
      <c r="BVX32" s="304"/>
      <c r="BVY32" s="304"/>
      <c r="BVZ32" s="304"/>
      <c r="BWA32" s="304"/>
      <c r="BWB32" s="304"/>
      <c r="BWC32" s="304"/>
      <c r="BWD32" s="304"/>
      <c r="BWE32" s="304"/>
      <c r="BWF32" s="304"/>
      <c r="BWG32" s="304"/>
      <c r="BWH32" s="304"/>
      <c r="BWI32" s="304"/>
      <c r="BWJ32" s="304"/>
      <c r="BWK32" s="304"/>
      <c r="BWL32" s="304"/>
      <c r="BWM32" s="304"/>
      <c r="BWN32" s="304"/>
      <c r="BWO32" s="304"/>
      <c r="BWP32" s="304"/>
      <c r="BWQ32" s="304"/>
      <c r="BWR32" s="304"/>
      <c r="BWS32" s="304"/>
      <c r="BWT32" s="304"/>
      <c r="BWU32" s="304"/>
      <c r="BWV32" s="304"/>
      <c r="BWW32" s="304"/>
      <c r="BWX32" s="304"/>
      <c r="BWY32" s="304"/>
      <c r="BWZ32" s="304"/>
      <c r="BXA32" s="304"/>
      <c r="BXB32" s="304"/>
      <c r="BXC32" s="304"/>
      <c r="BXD32" s="304"/>
      <c r="BXE32" s="304"/>
      <c r="BXF32" s="304"/>
      <c r="BXG32" s="304"/>
      <c r="BXH32" s="304"/>
      <c r="BXI32" s="304"/>
      <c r="BXJ32" s="304"/>
      <c r="BXK32" s="304"/>
      <c r="BXL32" s="304"/>
      <c r="BXM32" s="304"/>
      <c r="BXN32" s="304"/>
      <c r="BXO32" s="304"/>
      <c r="BXP32" s="304"/>
      <c r="BXQ32" s="304"/>
      <c r="BXR32" s="304"/>
      <c r="BXS32" s="304"/>
      <c r="BXT32" s="304"/>
      <c r="BXU32" s="304"/>
      <c r="BXV32" s="304"/>
      <c r="BXW32" s="304"/>
      <c r="BXX32" s="304"/>
      <c r="BXY32" s="304"/>
      <c r="BXZ32" s="304"/>
      <c r="BYA32" s="304"/>
      <c r="BYB32" s="304"/>
      <c r="BYC32" s="304"/>
      <c r="BYD32" s="304"/>
      <c r="BYE32" s="304"/>
      <c r="BYF32" s="304"/>
      <c r="BYG32" s="304"/>
      <c r="BYH32" s="304"/>
      <c r="BYI32" s="304"/>
      <c r="BYJ32" s="304"/>
      <c r="BYK32" s="304"/>
      <c r="BYL32" s="304"/>
      <c r="BYM32" s="304"/>
      <c r="BYN32" s="304"/>
      <c r="BYO32" s="304"/>
      <c r="BYP32" s="304"/>
      <c r="BYQ32" s="304"/>
      <c r="BYR32" s="304"/>
      <c r="BYS32" s="304"/>
      <c r="BYT32" s="304"/>
      <c r="BYU32" s="304"/>
      <c r="BYV32" s="304"/>
      <c r="BYW32" s="304"/>
      <c r="BYX32" s="304"/>
      <c r="BYY32" s="304"/>
      <c r="BYZ32" s="304"/>
      <c r="BZA32" s="304"/>
      <c r="BZB32" s="304"/>
      <c r="BZC32" s="304"/>
      <c r="BZD32" s="304"/>
      <c r="BZE32" s="304"/>
      <c r="BZF32" s="304"/>
      <c r="BZG32" s="304"/>
      <c r="BZH32" s="304"/>
      <c r="BZI32" s="304"/>
      <c r="BZJ32" s="304"/>
      <c r="BZK32" s="304"/>
      <c r="BZL32" s="304"/>
      <c r="BZM32" s="304"/>
      <c r="BZN32" s="304"/>
      <c r="BZO32" s="304"/>
      <c r="BZP32" s="304"/>
      <c r="BZQ32" s="304"/>
      <c r="BZR32" s="304"/>
      <c r="BZS32" s="304"/>
      <c r="BZT32" s="304"/>
      <c r="BZU32" s="304"/>
      <c r="BZV32" s="304"/>
      <c r="BZW32" s="304"/>
      <c r="BZX32" s="304"/>
      <c r="BZY32" s="304"/>
      <c r="BZZ32" s="304"/>
      <c r="CAA32" s="304"/>
      <c r="CAB32" s="304"/>
      <c r="CAC32" s="304"/>
      <c r="CAD32" s="304"/>
      <c r="CAE32" s="304"/>
      <c r="CAF32" s="304"/>
      <c r="CAG32" s="304"/>
      <c r="CAH32" s="304"/>
      <c r="CAI32" s="304"/>
      <c r="CAJ32" s="304"/>
      <c r="CAK32" s="304"/>
      <c r="CAL32" s="304"/>
      <c r="CAM32" s="304"/>
      <c r="CAN32" s="304"/>
      <c r="CAO32" s="304"/>
      <c r="CAP32" s="304"/>
      <c r="CAQ32" s="304"/>
      <c r="CAR32" s="304"/>
      <c r="CAS32" s="304"/>
      <c r="CAT32" s="304"/>
      <c r="CAU32" s="304"/>
      <c r="CAV32" s="304"/>
      <c r="CAW32" s="304"/>
      <c r="CAX32" s="304"/>
      <c r="CAY32" s="304"/>
      <c r="CAZ32" s="304"/>
      <c r="CBA32" s="304"/>
      <c r="CBB32" s="304"/>
      <c r="CBC32" s="304"/>
      <c r="CBD32" s="304"/>
      <c r="CBE32" s="304"/>
      <c r="CBF32" s="304"/>
      <c r="CBG32" s="304"/>
      <c r="CBH32" s="304"/>
      <c r="CBI32" s="304"/>
      <c r="CBJ32" s="304"/>
      <c r="CBK32" s="304"/>
      <c r="CBL32" s="304"/>
      <c r="CBM32" s="304"/>
      <c r="CBN32" s="304"/>
      <c r="CBO32" s="304"/>
      <c r="CBP32" s="304"/>
      <c r="CBQ32" s="304"/>
      <c r="CBR32" s="304"/>
      <c r="CBS32" s="304"/>
      <c r="CBT32" s="304"/>
      <c r="CBU32" s="304"/>
      <c r="CBV32" s="304"/>
      <c r="CBW32" s="304"/>
      <c r="CBX32" s="304"/>
      <c r="CBY32" s="304"/>
      <c r="CBZ32" s="304"/>
      <c r="CCA32" s="304"/>
      <c r="CCB32" s="304"/>
      <c r="CCC32" s="304"/>
      <c r="CCD32" s="304"/>
      <c r="CCE32" s="304"/>
      <c r="CCF32" s="304"/>
      <c r="CCG32" s="304"/>
      <c r="CCH32" s="304"/>
      <c r="CCI32" s="304"/>
      <c r="CCJ32" s="304"/>
      <c r="CCK32" s="304"/>
      <c r="CCL32" s="304"/>
      <c r="CCM32" s="304"/>
      <c r="CCN32" s="304"/>
      <c r="CCO32" s="304"/>
      <c r="CCP32" s="304"/>
      <c r="CCQ32" s="304"/>
      <c r="CCR32" s="304"/>
      <c r="CCS32" s="304"/>
      <c r="CCT32" s="304"/>
      <c r="CCU32" s="304"/>
      <c r="CCV32" s="304"/>
      <c r="CCW32" s="304"/>
      <c r="CCX32" s="304"/>
      <c r="CCY32" s="304"/>
      <c r="CCZ32" s="304"/>
      <c r="CDA32" s="304"/>
      <c r="CDB32" s="304"/>
      <c r="CDC32" s="304"/>
      <c r="CDD32" s="304"/>
      <c r="CDE32" s="304"/>
      <c r="CDF32" s="304"/>
      <c r="CDG32" s="304"/>
      <c r="CDH32" s="304"/>
      <c r="CDI32" s="304"/>
      <c r="CDJ32" s="304"/>
      <c r="CDK32" s="304"/>
      <c r="CDL32" s="304"/>
      <c r="CDM32" s="304"/>
      <c r="CDN32" s="304"/>
      <c r="CDO32" s="304"/>
      <c r="CDP32" s="304"/>
      <c r="CDQ32" s="304"/>
      <c r="CDR32" s="304"/>
      <c r="CDS32" s="304"/>
      <c r="CDT32" s="304"/>
      <c r="CDU32" s="304"/>
      <c r="CDV32" s="304"/>
      <c r="CDW32" s="304"/>
      <c r="CDX32" s="304"/>
      <c r="CDY32" s="304"/>
      <c r="CDZ32" s="304"/>
      <c r="CEA32" s="304"/>
      <c r="CEB32" s="304"/>
      <c r="CEC32" s="304"/>
      <c r="CED32" s="304"/>
      <c r="CEE32" s="304"/>
      <c r="CEF32" s="304"/>
      <c r="CEG32" s="304"/>
      <c r="CEH32" s="304"/>
      <c r="CEI32" s="304"/>
      <c r="CEJ32" s="304"/>
      <c r="CEK32" s="304"/>
      <c r="CEL32" s="304"/>
      <c r="CEM32" s="304"/>
      <c r="CEN32" s="304"/>
      <c r="CEO32" s="304"/>
      <c r="CEP32" s="304"/>
      <c r="CEQ32" s="304"/>
      <c r="CER32" s="304"/>
      <c r="CES32" s="304"/>
      <c r="CET32" s="304"/>
      <c r="CEU32" s="304"/>
      <c r="CEV32" s="304"/>
      <c r="CEW32" s="304"/>
      <c r="CEX32" s="304"/>
      <c r="CEY32" s="304"/>
      <c r="CEZ32" s="304"/>
      <c r="CFA32" s="304"/>
      <c r="CFB32" s="304"/>
      <c r="CFC32" s="304"/>
      <c r="CFD32" s="304"/>
      <c r="CFE32" s="304"/>
      <c r="CFF32" s="304"/>
      <c r="CFG32" s="304"/>
      <c r="CFH32" s="304"/>
      <c r="CFI32" s="304"/>
      <c r="CFJ32" s="304"/>
      <c r="CFK32" s="304"/>
      <c r="CFL32" s="304"/>
      <c r="CFM32" s="304"/>
      <c r="CFN32" s="304"/>
      <c r="CFO32" s="304"/>
      <c r="CFP32" s="304"/>
      <c r="CFQ32" s="304"/>
      <c r="CFR32" s="304"/>
      <c r="CFS32" s="304"/>
      <c r="CFT32" s="304"/>
      <c r="CFU32" s="304"/>
      <c r="CFV32" s="304"/>
      <c r="CFW32" s="304"/>
      <c r="CFX32" s="304"/>
      <c r="CFY32" s="304"/>
      <c r="CFZ32" s="304"/>
      <c r="CGA32" s="304"/>
      <c r="CGB32" s="304"/>
      <c r="CGC32" s="304"/>
      <c r="CGD32" s="304"/>
      <c r="CGE32" s="304"/>
      <c r="CGF32" s="304"/>
      <c r="CGG32" s="304"/>
      <c r="CGH32" s="304"/>
      <c r="CGI32" s="304"/>
      <c r="CGJ32" s="304"/>
      <c r="CGK32" s="304"/>
      <c r="CGL32" s="304"/>
      <c r="CGM32" s="304"/>
      <c r="CGN32" s="304"/>
      <c r="CGO32" s="304"/>
      <c r="CGP32" s="304"/>
      <c r="CGQ32" s="304"/>
      <c r="CGR32" s="304"/>
      <c r="CGS32" s="304"/>
      <c r="CGT32" s="304"/>
      <c r="CGU32" s="304"/>
      <c r="CGV32" s="304"/>
      <c r="CGW32" s="304"/>
      <c r="CGX32" s="304"/>
      <c r="CGY32" s="304"/>
      <c r="CGZ32" s="304"/>
      <c r="CHA32" s="304"/>
      <c r="CHB32" s="304"/>
      <c r="CHC32" s="304"/>
      <c r="CHD32" s="304"/>
      <c r="CHE32" s="304"/>
      <c r="CHF32" s="304"/>
      <c r="CHG32" s="304"/>
      <c r="CHH32" s="304"/>
      <c r="CHI32" s="304"/>
      <c r="CHJ32" s="304"/>
      <c r="CHK32" s="304"/>
      <c r="CHL32" s="304"/>
      <c r="CHM32" s="304"/>
      <c r="CHN32" s="304"/>
      <c r="CHO32" s="304"/>
      <c r="CHP32" s="304"/>
      <c r="CHQ32" s="304"/>
      <c r="CHR32" s="304"/>
      <c r="CHS32" s="304"/>
      <c r="CHT32" s="304"/>
      <c r="CHU32" s="304"/>
      <c r="CHV32" s="304"/>
      <c r="CHW32" s="304"/>
      <c r="CHX32" s="304"/>
      <c r="CHY32" s="304"/>
      <c r="CHZ32" s="304"/>
      <c r="CIA32" s="304"/>
      <c r="CIB32" s="304"/>
      <c r="CIC32" s="304"/>
      <c r="CID32" s="304"/>
      <c r="CIE32" s="304"/>
      <c r="CIF32" s="304"/>
      <c r="CIG32" s="304"/>
      <c r="CIH32" s="304"/>
      <c r="CII32" s="304"/>
      <c r="CIJ32" s="304"/>
      <c r="CIK32" s="304"/>
      <c r="CIL32" s="304"/>
      <c r="CIM32" s="304"/>
      <c r="CIN32" s="304"/>
      <c r="CIO32" s="304"/>
      <c r="CIP32" s="304"/>
      <c r="CIQ32" s="304"/>
      <c r="CIR32" s="304"/>
      <c r="CIS32" s="304"/>
      <c r="CIT32" s="304"/>
      <c r="CIU32" s="304"/>
      <c r="CIV32" s="304"/>
      <c r="CIW32" s="304"/>
      <c r="CIX32" s="304"/>
      <c r="CIY32" s="304"/>
      <c r="CIZ32" s="304"/>
      <c r="CJA32" s="304"/>
      <c r="CJB32" s="304"/>
      <c r="CJC32" s="304"/>
      <c r="CJD32" s="304"/>
      <c r="CJE32" s="304"/>
      <c r="CJF32" s="304"/>
      <c r="CJG32" s="304"/>
      <c r="CJH32" s="304"/>
      <c r="CJI32" s="304"/>
      <c r="CJJ32" s="304"/>
      <c r="CJK32" s="304"/>
      <c r="CJL32" s="304"/>
      <c r="CJM32" s="304"/>
      <c r="CJN32" s="304"/>
      <c r="CJO32" s="304"/>
      <c r="CJP32" s="304"/>
      <c r="CJQ32" s="304"/>
      <c r="CJR32" s="304"/>
      <c r="CJS32" s="304"/>
      <c r="CJT32" s="304"/>
      <c r="CJU32" s="304"/>
      <c r="CJV32" s="304"/>
      <c r="CJW32" s="304"/>
      <c r="CJX32" s="304"/>
      <c r="CJY32" s="304"/>
      <c r="CJZ32" s="304"/>
      <c r="CKA32" s="304"/>
      <c r="CKB32" s="304"/>
      <c r="CKC32" s="304"/>
      <c r="CKD32" s="304"/>
      <c r="CKE32" s="304"/>
      <c r="CKF32" s="304"/>
      <c r="CKG32" s="304"/>
      <c r="CKH32" s="304"/>
      <c r="CKI32" s="304"/>
      <c r="CKJ32" s="304"/>
      <c r="CKK32" s="304"/>
      <c r="CKL32" s="304"/>
      <c r="CKM32" s="304"/>
      <c r="CKN32" s="304"/>
      <c r="CKO32" s="304"/>
      <c r="CKP32" s="304"/>
      <c r="CKQ32" s="304"/>
      <c r="CKR32" s="304"/>
      <c r="CKS32" s="304"/>
      <c r="CKT32" s="304"/>
      <c r="CKU32" s="304"/>
      <c r="CKV32" s="304"/>
      <c r="CKW32" s="304"/>
      <c r="CKX32" s="304"/>
      <c r="CKY32" s="304"/>
      <c r="CKZ32" s="304"/>
      <c r="CLA32" s="304"/>
      <c r="CLB32" s="304"/>
      <c r="CLC32" s="304"/>
      <c r="CLD32" s="304"/>
      <c r="CLE32" s="304"/>
      <c r="CLF32" s="304"/>
      <c r="CLG32" s="304"/>
      <c r="CLH32" s="304"/>
      <c r="CLI32" s="304"/>
      <c r="CLJ32" s="304"/>
      <c r="CLK32" s="304"/>
      <c r="CLL32" s="304"/>
      <c r="CLM32" s="304"/>
      <c r="CLN32" s="304"/>
      <c r="CLO32" s="304"/>
      <c r="CLP32" s="304"/>
      <c r="CLQ32" s="304"/>
      <c r="CLR32" s="304"/>
      <c r="CLS32" s="304"/>
      <c r="CLT32" s="304"/>
      <c r="CLU32" s="304"/>
      <c r="CLV32" s="304"/>
      <c r="CLW32" s="304"/>
      <c r="CLX32" s="304"/>
      <c r="CLY32" s="304"/>
      <c r="CLZ32" s="304"/>
      <c r="CMA32" s="304"/>
      <c r="CMB32" s="304"/>
      <c r="CMC32" s="304"/>
      <c r="CMD32" s="304"/>
      <c r="CME32" s="304"/>
      <c r="CMF32" s="304"/>
      <c r="CMG32" s="304"/>
      <c r="CMH32" s="304"/>
      <c r="CMI32" s="304"/>
      <c r="CMJ32" s="304"/>
      <c r="CMK32" s="304"/>
      <c r="CML32" s="304"/>
      <c r="CMM32" s="304"/>
      <c r="CMN32" s="304"/>
      <c r="CMO32" s="304"/>
      <c r="CMP32" s="304"/>
      <c r="CMQ32" s="304"/>
      <c r="CMR32" s="304"/>
      <c r="CMS32" s="304"/>
      <c r="CMT32" s="304"/>
      <c r="CMU32" s="304"/>
      <c r="CMV32" s="304"/>
      <c r="CMW32" s="304"/>
      <c r="CMX32" s="304"/>
      <c r="CMY32" s="304"/>
      <c r="CMZ32" s="304"/>
      <c r="CNA32" s="304"/>
      <c r="CNB32" s="304"/>
      <c r="CNC32" s="304"/>
      <c r="CND32" s="304"/>
      <c r="CNE32" s="304"/>
      <c r="CNF32" s="304"/>
      <c r="CNG32" s="304"/>
      <c r="CNH32" s="304"/>
      <c r="CNI32" s="304"/>
      <c r="CNJ32" s="304"/>
      <c r="CNK32" s="304"/>
      <c r="CNL32" s="304"/>
      <c r="CNM32" s="304"/>
      <c r="CNN32" s="304"/>
      <c r="CNO32" s="304"/>
      <c r="CNP32" s="304"/>
      <c r="CNQ32" s="304"/>
      <c r="CNR32" s="304"/>
      <c r="CNS32" s="304"/>
      <c r="CNT32" s="304"/>
      <c r="CNU32" s="304"/>
      <c r="CNV32" s="304"/>
      <c r="CNW32" s="304"/>
      <c r="CNX32" s="304"/>
      <c r="CNY32" s="304"/>
      <c r="CNZ32" s="304"/>
      <c r="COA32" s="304"/>
      <c r="COB32" s="304"/>
      <c r="COC32" s="304"/>
      <c r="COD32" s="304"/>
      <c r="COE32" s="304"/>
      <c r="COF32" s="304"/>
      <c r="COG32" s="304"/>
      <c r="COH32" s="304"/>
      <c r="COI32" s="304"/>
      <c r="COJ32" s="304"/>
      <c r="COK32" s="304"/>
      <c r="COL32" s="304"/>
      <c r="COM32" s="304"/>
      <c r="CON32" s="304"/>
      <c r="COO32" s="304"/>
      <c r="COP32" s="304"/>
      <c r="COQ32" s="304"/>
      <c r="COR32" s="304"/>
      <c r="COS32" s="304"/>
      <c r="COT32" s="304"/>
      <c r="COU32" s="304"/>
      <c r="COV32" s="304"/>
      <c r="COW32" s="304"/>
      <c r="COX32" s="304"/>
      <c r="COY32" s="304"/>
      <c r="COZ32" s="304"/>
      <c r="CPA32" s="304"/>
      <c r="CPB32" s="304"/>
      <c r="CPC32" s="304"/>
      <c r="CPD32" s="304"/>
      <c r="CPE32" s="304"/>
      <c r="CPF32" s="304"/>
      <c r="CPG32" s="304"/>
      <c r="CPH32" s="304"/>
      <c r="CPI32" s="304"/>
      <c r="CPJ32" s="304"/>
      <c r="CPK32" s="304"/>
      <c r="CPL32" s="304"/>
      <c r="CPM32" s="304"/>
      <c r="CPN32" s="304"/>
      <c r="CPO32" s="304"/>
      <c r="CPP32" s="304"/>
      <c r="CPQ32" s="304"/>
      <c r="CPR32" s="304"/>
      <c r="CPS32" s="304"/>
      <c r="CPT32" s="304"/>
      <c r="CPU32" s="304"/>
      <c r="CPV32" s="304"/>
      <c r="CPW32" s="304"/>
      <c r="CPX32" s="304"/>
      <c r="CPY32" s="304"/>
      <c r="CPZ32" s="304"/>
      <c r="CQA32" s="304"/>
      <c r="CQB32" s="304"/>
      <c r="CQC32" s="304"/>
      <c r="CQD32" s="304"/>
      <c r="CQE32" s="304"/>
      <c r="CQF32" s="304"/>
      <c r="CQG32" s="304"/>
      <c r="CQH32" s="304"/>
      <c r="CQI32" s="304"/>
      <c r="CQJ32" s="304"/>
      <c r="CQK32" s="304"/>
      <c r="CQL32" s="304"/>
      <c r="CQM32" s="304"/>
      <c r="CQN32" s="304"/>
      <c r="CQO32" s="304"/>
      <c r="CQP32" s="304"/>
      <c r="CQQ32" s="304"/>
      <c r="CQR32" s="304"/>
      <c r="CQS32" s="304"/>
      <c r="CQT32" s="304"/>
      <c r="CQU32" s="304"/>
      <c r="CQV32" s="304"/>
      <c r="CQW32" s="304"/>
      <c r="CQX32" s="304"/>
      <c r="CQY32" s="304"/>
      <c r="CQZ32" s="304"/>
      <c r="CRA32" s="304"/>
      <c r="CRB32" s="304"/>
      <c r="CRC32" s="304"/>
      <c r="CRD32" s="304"/>
      <c r="CRE32" s="304"/>
      <c r="CRF32" s="304"/>
      <c r="CRG32" s="304"/>
      <c r="CRH32" s="304"/>
      <c r="CRI32" s="304"/>
      <c r="CRJ32" s="304"/>
      <c r="CRK32" s="304"/>
      <c r="CRL32" s="304"/>
      <c r="CRM32" s="304"/>
      <c r="CRN32" s="304"/>
      <c r="CRO32" s="304"/>
      <c r="CRP32" s="304"/>
      <c r="CRQ32" s="304"/>
      <c r="CRR32" s="304"/>
      <c r="CRS32" s="304"/>
      <c r="CRT32" s="304"/>
      <c r="CRU32" s="304"/>
      <c r="CRV32" s="304"/>
      <c r="CRW32" s="304"/>
      <c r="CRX32" s="304"/>
      <c r="CRY32" s="304"/>
      <c r="CRZ32" s="304"/>
      <c r="CSA32" s="304"/>
      <c r="CSB32" s="304"/>
      <c r="CSC32" s="304"/>
      <c r="CSD32" s="304"/>
      <c r="CSE32" s="304"/>
      <c r="CSF32" s="304"/>
      <c r="CSG32" s="304"/>
      <c r="CSH32" s="304"/>
      <c r="CSI32" s="304"/>
      <c r="CSJ32" s="304"/>
      <c r="CSK32" s="304"/>
      <c r="CSL32" s="304"/>
      <c r="CSM32" s="304"/>
      <c r="CSN32" s="304"/>
      <c r="CSO32" s="304"/>
      <c r="CSP32" s="304"/>
      <c r="CSQ32" s="304"/>
      <c r="CSR32" s="304"/>
      <c r="CSS32" s="304"/>
      <c r="CST32" s="304"/>
      <c r="CSU32" s="304"/>
      <c r="CSV32" s="304"/>
      <c r="CSW32" s="304"/>
      <c r="CSX32" s="304"/>
      <c r="CSY32" s="304"/>
      <c r="CSZ32" s="304"/>
      <c r="CTA32" s="304"/>
      <c r="CTB32" s="304"/>
      <c r="CTC32" s="304"/>
      <c r="CTD32" s="304"/>
      <c r="CTE32" s="304"/>
      <c r="CTF32" s="304"/>
      <c r="CTG32" s="304"/>
      <c r="CTH32" s="304"/>
      <c r="CTI32" s="304"/>
      <c r="CTJ32" s="304"/>
      <c r="CTK32" s="304"/>
      <c r="CTL32" s="304"/>
      <c r="CTM32" s="304"/>
      <c r="CTN32" s="304"/>
      <c r="CTO32" s="304"/>
      <c r="CTP32" s="304"/>
      <c r="CTQ32" s="304"/>
      <c r="CTR32" s="304"/>
      <c r="CTS32" s="304"/>
      <c r="CTT32" s="304"/>
      <c r="CTU32" s="304"/>
      <c r="CTV32" s="304"/>
      <c r="CTW32" s="304"/>
      <c r="CTX32" s="304"/>
      <c r="CTY32" s="304"/>
      <c r="CTZ32" s="304"/>
      <c r="CUA32" s="304"/>
      <c r="CUB32" s="304"/>
      <c r="CUC32" s="304"/>
      <c r="CUD32" s="304"/>
      <c r="CUE32" s="304"/>
      <c r="CUF32" s="304"/>
      <c r="CUG32" s="304"/>
      <c r="CUH32" s="304"/>
      <c r="CUI32" s="304"/>
      <c r="CUJ32" s="304"/>
      <c r="CUK32" s="304"/>
      <c r="CUL32" s="304"/>
      <c r="CUM32" s="304"/>
      <c r="CUN32" s="304"/>
      <c r="CUO32" s="304"/>
      <c r="CUP32" s="304"/>
      <c r="CUQ32" s="304"/>
      <c r="CUR32" s="304"/>
      <c r="CUS32" s="304"/>
      <c r="CUT32" s="304"/>
      <c r="CUU32" s="304"/>
      <c r="CUV32" s="304"/>
      <c r="CUW32" s="304"/>
      <c r="CUX32" s="304"/>
      <c r="CUY32" s="304"/>
      <c r="CUZ32" s="304"/>
      <c r="CVA32" s="304"/>
      <c r="CVB32" s="304"/>
      <c r="CVC32" s="304"/>
      <c r="CVD32" s="304"/>
      <c r="CVE32" s="304"/>
      <c r="CVF32" s="304"/>
      <c r="CVG32" s="304"/>
      <c r="CVH32" s="304"/>
      <c r="CVI32" s="304"/>
      <c r="CVJ32" s="304"/>
      <c r="CVK32" s="304"/>
      <c r="CVL32" s="304"/>
      <c r="CVM32" s="304"/>
      <c r="CVN32" s="304"/>
      <c r="CVO32" s="304"/>
      <c r="CVP32" s="304"/>
      <c r="CVQ32" s="304"/>
      <c r="CVR32" s="304"/>
      <c r="CVS32" s="304"/>
      <c r="CVT32" s="304"/>
      <c r="CVU32" s="304"/>
      <c r="CVV32" s="304"/>
      <c r="CVW32" s="304"/>
      <c r="CVX32" s="304"/>
      <c r="CVY32" s="304"/>
      <c r="CVZ32" s="304"/>
      <c r="CWA32" s="304"/>
      <c r="CWB32" s="304"/>
      <c r="CWC32" s="304"/>
      <c r="CWD32" s="304"/>
      <c r="CWE32" s="304"/>
      <c r="CWF32" s="304"/>
      <c r="CWG32" s="304"/>
      <c r="CWH32" s="304"/>
      <c r="CWI32" s="304"/>
      <c r="CWJ32" s="304"/>
      <c r="CWK32" s="304"/>
      <c r="CWL32" s="304"/>
      <c r="CWM32" s="304"/>
      <c r="CWN32" s="304"/>
      <c r="CWO32" s="304"/>
      <c r="CWP32" s="304"/>
      <c r="CWQ32" s="304"/>
      <c r="CWR32" s="304"/>
      <c r="CWS32" s="304"/>
      <c r="CWT32" s="304"/>
      <c r="CWU32" s="304"/>
      <c r="CWV32" s="304"/>
      <c r="CWW32" s="304"/>
      <c r="CWX32" s="304"/>
      <c r="CWY32" s="304"/>
      <c r="CWZ32" s="304"/>
      <c r="CXA32" s="304"/>
      <c r="CXB32" s="304"/>
      <c r="CXC32" s="304"/>
      <c r="CXD32" s="304"/>
      <c r="CXE32" s="304"/>
      <c r="CXF32" s="304"/>
      <c r="CXG32" s="304"/>
      <c r="CXH32" s="304"/>
      <c r="CXI32" s="304"/>
      <c r="CXJ32" s="304"/>
      <c r="CXK32" s="304"/>
      <c r="CXL32" s="304"/>
      <c r="CXM32" s="304"/>
      <c r="CXN32" s="304"/>
      <c r="CXO32" s="304"/>
      <c r="CXP32" s="304"/>
      <c r="CXQ32" s="304"/>
      <c r="CXR32" s="304"/>
      <c r="CXS32" s="304"/>
      <c r="CXT32" s="304"/>
      <c r="CXU32" s="304"/>
      <c r="CXV32" s="304"/>
      <c r="CXW32" s="304"/>
      <c r="CXX32" s="304"/>
      <c r="CXY32" s="304"/>
      <c r="CXZ32" s="304"/>
      <c r="CYA32" s="304"/>
      <c r="CYB32" s="304"/>
      <c r="CYC32" s="304"/>
      <c r="CYD32" s="304"/>
      <c r="CYE32" s="304"/>
      <c r="CYF32" s="304"/>
      <c r="CYG32" s="304"/>
      <c r="CYH32" s="304"/>
      <c r="CYI32" s="304"/>
      <c r="CYJ32" s="304"/>
      <c r="CYK32" s="304"/>
      <c r="CYL32" s="304"/>
      <c r="CYM32" s="304"/>
      <c r="CYN32" s="304"/>
      <c r="CYO32" s="304"/>
      <c r="CYP32" s="304"/>
      <c r="CYQ32" s="304"/>
      <c r="CYR32" s="304"/>
      <c r="CYS32" s="304"/>
      <c r="CYT32" s="304"/>
      <c r="CYU32" s="304"/>
      <c r="CYV32" s="304"/>
      <c r="CYW32" s="304"/>
      <c r="CYX32" s="304"/>
      <c r="CYY32" s="304"/>
      <c r="CYZ32" s="304"/>
      <c r="CZA32" s="304"/>
      <c r="CZB32" s="304"/>
      <c r="CZC32" s="304"/>
      <c r="CZD32" s="304"/>
      <c r="CZE32" s="304"/>
      <c r="CZF32" s="304"/>
      <c r="CZG32" s="304"/>
      <c r="CZH32" s="304"/>
      <c r="CZI32" s="304"/>
      <c r="CZJ32" s="304"/>
      <c r="CZK32" s="304"/>
      <c r="CZL32" s="304"/>
      <c r="CZM32" s="304"/>
      <c r="CZN32" s="304"/>
      <c r="CZO32" s="304"/>
      <c r="CZP32" s="304"/>
      <c r="CZQ32" s="304"/>
      <c r="CZR32" s="304"/>
      <c r="CZS32" s="304"/>
      <c r="CZT32" s="304"/>
      <c r="CZU32" s="304"/>
      <c r="CZV32" s="304"/>
      <c r="CZW32" s="304"/>
      <c r="CZX32" s="304"/>
      <c r="CZY32" s="304"/>
      <c r="CZZ32" s="304"/>
      <c r="DAA32" s="304"/>
      <c r="DAB32" s="304"/>
      <c r="DAC32" s="304"/>
      <c r="DAD32" s="304"/>
      <c r="DAE32" s="304"/>
      <c r="DAF32" s="304"/>
      <c r="DAG32" s="304"/>
      <c r="DAH32" s="304"/>
      <c r="DAI32" s="304"/>
      <c r="DAJ32" s="304"/>
      <c r="DAK32" s="304"/>
      <c r="DAL32" s="304"/>
      <c r="DAM32" s="304"/>
      <c r="DAN32" s="304"/>
      <c r="DAO32" s="304"/>
      <c r="DAP32" s="304"/>
      <c r="DAQ32" s="304"/>
      <c r="DAR32" s="304"/>
      <c r="DAS32" s="304"/>
      <c r="DAT32" s="304"/>
      <c r="DAU32" s="304"/>
      <c r="DAV32" s="304"/>
      <c r="DAW32" s="304"/>
      <c r="DAX32" s="304"/>
      <c r="DAY32" s="304"/>
      <c r="DAZ32" s="304"/>
      <c r="DBA32" s="304"/>
      <c r="DBB32" s="304"/>
      <c r="DBC32" s="304"/>
      <c r="DBD32" s="304"/>
      <c r="DBE32" s="304"/>
      <c r="DBF32" s="304"/>
      <c r="DBG32" s="304"/>
      <c r="DBH32" s="304"/>
      <c r="DBI32" s="304"/>
      <c r="DBJ32" s="304"/>
      <c r="DBK32" s="304"/>
      <c r="DBL32" s="304"/>
      <c r="DBM32" s="304"/>
      <c r="DBN32" s="304"/>
      <c r="DBO32" s="304"/>
      <c r="DBP32" s="304"/>
      <c r="DBQ32" s="304"/>
      <c r="DBR32" s="304"/>
      <c r="DBS32" s="304"/>
      <c r="DBT32" s="304"/>
      <c r="DBU32" s="304"/>
      <c r="DBV32" s="304"/>
      <c r="DBW32" s="304"/>
      <c r="DBX32" s="304"/>
      <c r="DBY32" s="304"/>
      <c r="DBZ32" s="304"/>
      <c r="DCA32" s="304"/>
      <c r="DCB32" s="304"/>
      <c r="DCC32" s="304"/>
      <c r="DCD32" s="304"/>
      <c r="DCE32" s="304"/>
      <c r="DCF32" s="304"/>
      <c r="DCG32" s="304"/>
      <c r="DCH32" s="304"/>
      <c r="DCI32" s="304"/>
      <c r="DCJ32" s="304"/>
      <c r="DCK32" s="304"/>
      <c r="DCL32" s="304"/>
      <c r="DCM32" s="304"/>
      <c r="DCN32" s="304"/>
      <c r="DCO32" s="304"/>
      <c r="DCP32" s="304"/>
      <c r="DCQ32" s="304"/>
      <c r="DCR32" s="304"/>
      <c r="DCS32" s="304"/>
      <c r="DCT32" s="304"/>
      <c r="DCU32" s="304"/>
      <c r="DCV32" s="304"/>
      <c r="DCW32" s="304"/>
      <c r="DCX32" s="304"/>
      <c r="DCY32" s="304"/>
      <c r="DCZ32" s="304"/>
      <c r="DDA32" s="304"/>
      <c r="DDB32" s="304"/>
      <c r="DDC32" s="304"/>
      <c r="DDD32" s="304"/>
      <c r="DDE32" s="304"/>
      <c r="DDF32" s="304"/>
      <c r="DDG32" s="304"/>
      <c r="DDH32" s="304"/>
      <c r="DDI32" s="304"/>
      <c r="DDJ32" s="304"/>
      <c r="DDK32" s="304"/>
      <c r="DDL32" s="304"/>
      <c r="DDM32" s="304"/>
      <c r="DDN32" s="304"/>
      <c r="DDO32" s="304"/>
      <c r="DDP32" s="304"/>
      <c r="DDQ32" s="304"/>
      <c r="DDR32" s="304"/>
      <c r="DDS32" s="304"/>
      <c r="DDT32" s="304"/>
      <c r="DDU32" s="304"/>
      <c r="DDV32" s="304"/>
      <c r="DDW32" s="304"/>
      <c r="DDX32" s="304"/>
      <c r="DDY32" s="304"/>
      <c r="DDZ32" s="304"/>
      <c r="DEA32" s="304"/>
      <c r="DEB32" s="304"/>
      <c r="DEC32" s="304"/>
      <c r="DED32" s="304"/>
      <c r="DEE32" s="304"/>
      <c r="DEF32" s="304"/>
      <c r="DEG32" s="304"/>
      <c r="DEH32" s="304"/>
      <c r="DEI32" s="304"/>
      <c r="DEJ32" s="304"/>
      <c r="DEK32" s="304"/>
      <c r="DEL32" s="304"/>
      <c r="DEM32" s="304"/>
      <c r="DEN32" s="304"/>
      <c r="DEO32" s="304"/>
      <c r="DEP32" s="304"/>
      <c r="DEQ32" s="304"/>
      <c r="DER32" s="304"/>
      <c r="DES32" s="304"/>
      <c r="DET32" s="304"/>
      <c r="DEU32" s="304"/>
      <c r="DEV32" s="304"/>
      <c r="DEW32" s="304"/>
      <c r="DEX32" s="304"/>
      <c r="DEY32" s="304"/>
      <c r="DEZ32" s="304"/>
      <c r="DFA32" s="304"/>
      <c r="DFB32" s="304"/>
      <c r="DFC32" s="304"/>
      <c r="DFD32" s="304"/>
      <c r="DFE32" s="304"/>
      <c r="DFF32" s="304"/>
      <c r="DFG32" s="304"/>
      <c r="DFH32" s="304"/>
      <c r="DFI32" s="304"/>
      <c r="DFJ32" s="304"/>
      <c r="DFK32" s="304"/>
      <c r="DFL32" s="304"/>
      <c r="DFM32" s="304"/>
      <c r="DFN32" s="304"/>
      <c r="DFO32" s="304"/>
      <c r="DFP32" s="304"/>
      <c r="DFQ32" s="304"/>
      <c r="DFR32" s="304"/>
      <c r="DFS32" s="304"/>
      <c r="DFT32" s="304"/>
      <c r="DFU32" s="304"/>
      <c r="DFV32" s="304"/>
      <c r="DFW32" s="304"/>
      <c r="DFX32" s="304"/>
      <c r="DFY32" s="304"/>
      <c r="DFZ32" s="304"/>
      <c r="DGA32" s="304"/>
      <c r="DGB32" s="304"/>
      <c r="DGC32" s="304"/>
      <c r="DGD32" s="304"/>
      <c r="DGE32" s="304"/>
      <c r="DGF32" s="304"/>
      <c r="DGG32" s="304"/>
      <c r="DGH32" s="304"/>
      <c r="DGI32" s="304"/>
      <c r="DGJ32" s="304"/>
      <c r="DGK32" s="304"/>
      <c r="DGL32" s="304"/>
      <c r="DGM32" s="304"/>
      <c r="DGN32" s="304"/>
      <c r="DGO32" s="304"/>
      <c r="DGP32" s="304"/>
      <c r="DGQ32" s="304"/>
      <c r="DGR32" s="304"/>
      <c r="DGS32" s="304"/>
      <c r="DGT32" s="304"/>
      <c r="DGU32" s="304"/>
      <c r="DGV32" s="304"/>
      <c r="DGW32" s="304"/>
      <c r="DGX32" s="304"/>
      <c r="DGY32" s="304"/>
      <c r="DGZ32" s="304"/>
      <c r="DHA32" s="304"/>
      <c r="DHB32" s="304"/>
      <c r="DHC32" s="304"/>
      <c r="DHD32" s="304"/>
      <c r="DHE32" s="304"/>
      <c r="DHF32" s="304"/>
      <c r="DHG32" s="304"/>
      <c r="DHH32" s="304"/>
      <c r="DHI32" s="304"/>
      <c r="DHJ32" s="304"/>
      <c r="DHK32" s="304"/>
      <c r="DHL32" s="304"/>
      <c r="DHM32" s="304"/>
      <c r="DHN32" s="304"/>
      <c r="DHO32" s="304"/>
      <c r="DHP32" s="304"/>
      <c r="DHQ32" s="304"/>
      <c r="DHR32" s="304"/>
      <c r="DHS32" s="304"/>
      <c r="DHT32" s="304"/>
      <c r="DHU32" s="304"/>
      <c r="DHV32" s="304"/>
      <c r="DHW32" s="304"/>
      <c r="DHX32" s="304"/>
      <c r="DHY32" s="304"/>
      <c r="DHZ32" s="304"/>
      <c r="DIA32" s="304"/>
      <c r="DIB32" s="304"/>
      <c r="DIC32" s="304"/>
      <c r="DID32" s="304"/>
      <c r="DIE32" s="304"/>
      <c r="DIF32" s="304"/>
      <c r="DIG32" s="304"/>
      <c r="DIH32" s="304"/>
      <c r="DII32" s="304"/>
      <c r="DIJ32" s="304"/>
      <c r="DIK32" s="304"/>
      <c r="DIL32" s="304"/>
      <c r="DIM32" s="304"/>
      <c r="DIN32" s="304"/>
      <c r="DIO32" s="304"/>
      <c r="DIP32" s="304"/>
      <c r="DIQ32" s="304"/>
      <c r="DIR32" s="304"/>
      <c r="DIS32" s="304"/>
      <c r="DIT32" s="304"/>
      <c r="DIU32" s="304"/>
      <c r="DIV32" s="304"/>
      <c r="DIW32" s="304"/>
      <c r="DIX32" s="304"/>
      <c r="DIY32" s="304"/>
      <c r="DIZ32" s="304"/>
      <c r="DJA32" s="304"/>
      <c r="DJB32" s="304"/>
      <c r="DJC32" s="304"/>
      <c r="DJD32" s="304"/>
      <c r="DJE32" s="304"/>
      <c r="DJF32" s="304"/>
      <c r="DJG32" s="304"/>
      <c r="DJH32" s="304"/>
      <c r="DJI32" s="304"/>
      <c r="DJJ32" s="304"/>
      <c r="DJK32" s="304"/>
      <c r="DJL32" s="304"/>
      <c r="DJM32" s="304"/>
      <c r="DJN32" s="304"/>
      <c r="DJO32" s="304"/>
      <c r="DJP32" s="304"/>
      <c r="DJQ32" s="304"/>
      <c r="DJR32" s="304"/>
      <c r="DJS32" s="304"/>
      <c r="DJT32" s="304"/>
      <c r="DJU32" s="304"/>
      <c r="DJV32" s="304"/>
      <c r="DJW32" s="304"/>
      <c r="DJX32" s="304"/>
      <c r="DJY32" s="304"/>
      <c r="DJZ32" s="304"/>
      <c r="DKA32" s="304"/>
      <c r="DKB32" s="304"/>
      <c r="DKC32" s="304"/>
      <c r="DKD32" s="304"/>
      <c r="DKE32" s="304"/>
      <c r="DKF32" s="304"/>
      <c r="DKG32" s="304"/>
      <c r="DKH32" s="304"/>
      <c r="DKI32" s="304"/>
      <c r="DKJ32" s="304"/>
      <c r="DKK32" s="304"/>
      <c r="DKL32" s="304"/>
      <c r="DKM32" s="304"/>
      <c r="DKN32" s="304"/>
      <c r="DKO32" s="304"/>
      <c r="DKP32" s="304"/>
      <c r="DKQ32" s="304"/>
      <c r="DKR32" s="304"/>
      <c r="DKS32" s="304"/>
      <c r="DKT32" s="304"/>
      <c r="DKU32" s="304"/>
      <c r="DKV32" s="304"/>
      <c r="DKW32" s="304"/>
      <c r="DKX32" s="304"/>
      <c r="DKY32" s="304"/>
      <c r="DKZ32" s="304"/>
      <c r="DLA32" s="304"/>
      <c r="DLB32" s="304"/>
      <c r="DLC32" s="304"/>
      <c r="DLD32" s="304"/>
      <c r="DLE32" s="304"/>
      <c r="DLF32" s="304"/>
      <c r="DLG32" s="304"/>
      <c r="DLH32" s="304"/>
      <c r="DLI32" s="304"/>
      <c r="DLJ32" s="304"/>
      <c r="DLK32" s="304"/>
      <c r="DLL32" s="304"/>
      <c r="DLM32" s="304"/>
      <c r="DLN32" s="304"/>
      <c r="DLO32" s="304"/>
      <c r="DLP32" s="304"/>
      <c r="DLQ32" s="304"/>
      <c r="DLR32" s="304"/>
      <c r="DLS32" s="304"/>
      <c r="DLT32" s="304"/>
      <c r="DLU32" s="304"/>
      <c r="DLV32" s="304"/>
      <c r="DLW32" s="304"/>
      <c r="DLX32" s="304"/>
      <c r="DLY32" s="304"/>
      <c r="DLZ32" s="304"/>
      <c r="DMA32" s="304"/>
      <c r="DMB32" s="304"/>
      <c r="DMC32" s="304"/>
      <c r="DMD32" s="304"/>
      <c r="DME32" s="304"/>
      <c r="DMF32" s="304"/>
      <c r="DMG32" s="304"/>
      <c r="DMH32" s="304"/>
      <c r="DMI32" s="304"/>
      <c r="DMJ32" s="304"/>
      <c r="DMK32" s="304"/>
      <c r="DML32" s="304"/>
      <c r="DMM32" s="304"/>
      <c r="DMN32" s="304"/>
      <c r="DMO32" s="304"/>
      <c r="DMP32" s="304"/>
      <c r="DMQ32" s="304"/>
      <c r="DMR32" s="304"/>
      <c r="DMS32" s="304"/>
      <c r="DMT32" s="304"/>
      <c r="DMU32" s="304"/>
      <c r="DMV32" s="304"/>
      <c r="DMW32" s="304"/>
      <c r="DMX32" s="304"/>
      <c r="DMY32" s="304"/>
      <c r="DMZ32" s="304"/>
      <c r="DNA32" s="304"/>
      <c r="DNB32" s="304"/>
      <c r="DNC32" s="304"/>
      <c r="DND32" s="304"/>
      <c r="DNE32" s="304"/>
      <c r="DNF32" s="304"/>
      <c r="DNG32" s="304"/>
      <c r="DNH32" s="304"/>
      <c r="DNI32" s="304"/>
      <c r="DNJ32" s="304"/>
      <c r="DNK32" s="304"/>
      <c r="DNL32" s="304"/>
      <c r="DNM32" s="304"/>
      <c r="DNN32" s="304"/>
      <c r="DNO32" s="304"/>
      <c r="DNP32" s="304"/>
      <c r="DNQ32" s="304"/>
      <c r="DNR32" s="304"/>
      <c r="DNS32" s="304"/>
      <c r="DNT32" s="304"/>
      <c r="DNU32" s="304"/>
      <c r="DNV32" s="304"/>
      <c r="DNW32" s="304"/>
      <c r="DNX32" s="304"/>
      <c r="DNY32" s="304"/>
      <c r="DNZ32" s="304"/>
      <c r="DOA32" s="304"/>
      <c r="DOB32" s="304"/>
      <c r="DOC32" s="304"/>
      <c r="DOD32" s="304"/>
      <c r="DOE32" s="304"/>
      <c r="DOF32" s="304"/>
      <c r="DOG32" s="304"/>
      <c r="DOH32" s="304"/>
      <c r="DOI32" s="304"/>
      <c r="DOJ32" s="304"/>
      <c r="DOK32" s="304"/>
      <c r="DOL32" s="304"/>
      <c r="DOM32" s="304"/>
      <c r="DON32" s="304"/>
      <c r="DOO32" s="304"/>
      <c r="DOP32" s="304"/>
      <c r="DOQ32" s="304"/>
      <c r="DOR32" s="304"/>
      <c r="DOS32" s="304"/>
      <c r="DOT32" s="304"/>
      <c r="DOU32" s="304"/>
      <c r="DOV32" s="304"/>
      <c r="DOW32" s="304"/>
      <c r="DOX32" s="304"/>
      <c r="DOY32" s="304"/>
      <c r="DOZ32" s="304"/>
      <c r="DPA32" s="304"/>
      <c r="DPB32" s="304"/>
      <c r="DPC32" s="304"/>
      <c r="DPD32" s="304"/>
      <c r="DPE32" s="304"/>
      <c r="DPF32" s="304"/>
      <c r="DPG32" s="304"/>
      <c r="DPH32" s="304"/>
      <c r="DPI32" s="304"/>
      <c r="DPJ32" s="304"/>
      <c r="DPK32" s="304"/>
      <c r="DPL32" s="304"/>
      <c r="DPM32" s="304"/>
      <c r="DPN32" s="304"/>
      <c r="DPO32" s="304"/>
      <c r="DPP32" s="304"/>
      <c r="DPQ32" s="304"/>
      <c r="DPR32" s="304"/>
      <c r="DPS32" s="304"/>
      <c r="DPT32" s="304"/>
      <c r="DPU32" s="304"/>
      <c r="DPV32" s="304"/>
      <c r="DPW32" s="304"/>
      <c r="DPX32" s="304"/>
      <c r="DPY32" s="304"/>
      <c r="DPZ32" s="304"/>
      <c r="DQA32" s="304"/>
      <c r="DQB32" s="304"/>
      <c r="DQC32" s="304"/>
      <c r="DQD32" s="304"/>
      <c r="DQE32" s="304"/>
      <c r="DQF32" s="304"/>
      <c r="DQG32" s="304"/>
      <c r="DQH32" s="304"/>
      <c r="DQI32" s="304"/>
      <c r="DQJ32" s="304"/>
      <c r="DQK32" s="304"/>
      <c r="DQL32" s="304"/>
      <c r="DQM32" s="304"/>
      <c r="DQN32" s="304"/>
      <c r="DQO32" s="304"/>
      <c r="DQP32" s="304"/>
      <c r="DQQ32" s="304"/>
      <c r="DQR32" s="304"/>
      <c r="DQS32" s="304"/>
      <c r="DQT32" s="304"/>
      <c r="DQU32" s="304"/>
      <c r="DQV32" s="304"/>
      <c r="DQW32" s="304"/>
      <c r="DQX32" s="304"/>
      <c r="DQY32" s="304"/>
      <c r="DQZ32" s="304"/>
      <c r="DRA32" s="304"/>
      <c r="DRB32" s="304"/>
      <c r="DRC32" s="304"/>
      <c r="DRD32" s="304"/>
      <c r="DRE32" s="304"/>
      <c r="DRF32" s="304"/>
      <c r="DRG32" s="304"/>
      <c r="DRH32" s="304"/>
      <c r="DRI32" s="304"/>
      <c r="DRJ32" s="304"/>
      <c r="DRK32" s="304"/>
      <c r="DRL32" s="304"/>
      <c r="DRM32" s="304"/>
      <c r="DRN32" s="304"/>
      <c r="DRO32" s="304"/>
      <c r="DRP32" s="304"/>
      <c r="DRQ32" s="304"/>
      <c r="DRR32" s="304"/>
      <c r="DRS32" s="304"/>
      <c r="DRT32" s="304"/>
      <c r="DRU32" s="304"/>
      <c r="DRV32" s="304"/>
      <c r="DRW32" s="304"/>
      <c r="DRX32" s="304"/>
      <c r="DRY32" s="304"/>
      <c r="DRZ32" s="304"/>
      <c r="DSA32" s="304"/>
      <c r="DSB32" s="304"/>
      <c r="DSC32" s="304"/>
      <c r="DSD32" s="304"/>
      <c r="DSE32" s="304"/>
      <c r="DSF32" s="304"/>
      <c r="DSG32" s="304"/>
      <c r="DSH32" s="304"/>
      <c r="DSI32" s="304"/>
      <c r="DSJ32" s="304"/>
      <c r="DSK32" s="304"/>
      <c r="DSL32" s="304"/>
      <c r="DSM32" s="304"/>
      <c r="DSN32" s="304"/>
      <c r="DSO32" s="304"/>
      <c r="DSP32" s="304"/>
      <c r="DSQ32" s="304"/>
      <c r="DSR32" s="304"/>
      <c r="DSS32" s="304"/>
      <c r="DST32" s="304"/>
      <c r="DSU32" s="304"/>
      <c r="DSV32" s="304"/>
      <c r="DSW32" s="304"/>
      <c r="DSX32" s="304"/>
      <c r="DSY32" s="304"/>
      <c r="DSZ32" s="304"/>
      <c r="DTA32" s="304"/>
      <c r="DTB32" s="304"/>
      <c r="DTC32" s="304"/>
      <c r="DTD32" s="304"/>
      <c r="DTE32" s="304"/>
      <c r="DTF32" s="304"/>
      <c r="DTG32" s="304"/>
      <c r="DTH32" s="304"/>
      <c r="DTI32" s="304"/>
      <c r="DTJ32" s="304"/>
      <c r="DTK32" s="304"/>
      <c r="DTL32" s="304"/>
      <c r="DTM32" s="304"/>
      <c r="DTN32" s="304"/>
      <c r="DTO32" s="304"/>
      <c r="DTP32" s="304"/>
      <c r="DTQ32" s="304"/>
      <c r="DTR32" s="304"/>
      <c r="DTS32" s="304"/>
      <c r="DTT32" s="304"/>
      <c r="DTU32" s="304"/>
      <c r="DTV32" s="304"/>
      <c r="DTW32" s="304"/>
      <c r="DTX32" s="304"/>
      <c r="DTY32" s="304"/>
      <c r="DTZ32" s="304"/>
      <c r="DUA32" s="304"/>
      <c r="DUB32" s="304"/>
      <c r="DUC32" s="304"/>
      <c r="DUD32" s="304"/>
      <c r="DUE32" s="304"/>
      <c r="DUF32" s="304"/>
      <c r="DUG32" s="304"/>
      <c r="DUH32" s="304"/>
      <c r="DUI32" s="304"/>
      <c r="DUJ32" s="304"/>
      <c r="DUK32" s="304"/>
      <c r="DUL32" s="304"/>
      <c r="DUM32" s="304"/>
      <c r="DUN32" s="304"/>
      <c r="DUO32" s="304"/>
      <c r="DUP32" s="304"/>
      <c r="DUQ32" s="304"/>
      <c r="DUR32" s="304"/>
      <c r="DUS32" s="304"/>
      <c r="DUT32" s="304"/>
      <c r="DUU32" s="304"/>
      <c r="DUV32" s="304"/>
      <c r="DUW32" s="304"/>
      <c r="DUX32" s="304"/>
      <c r="DUY32" s="304"/>
      <c r="DUZ32" s="304"/>
      <c r="DVA32" s="304"/>
      <c r="DVB32" s="304"/>
      <c r="DVC32" s="304"/>
      <c r="DVD32" s="304"/>
      <c r="DVE32" s="304"/>
      <c r="DVF32" s="304"/>
      <c r="DVG32" s="304"/>
      <c r="DVH32" s="304"/>
      <c r="DVI32" s="304"/>
      <c r="DVJ32" s="304"/>
      <c r="DVK32" s="304"/>
      <c r="DVL32" s="304"/>
      <c r="DVM32" s="304"/>
      <c r="DVN32" s="304"/>
      <c r="DVO32" s="304"/>
      <c r="DVP32" s="304"/>
      <c r="DVQ32" s="304"/>
      <c r="DVR32" s="304"/>
      <c r="DVS32" s="304"/>
      <c r="DVT32" s="304"/>
      <c r="DVU32" s="304"/>
      <c r="DVV32" s="304"/>
      <c r="DVW32" s="304"/>
      <c r="DVX32" s="304"/>
      <c r="DVY32" s="304"/>
      <c r="DVZ32" s="304"/>
      <c r="DWA32" s="304"/>
      <c r="DWB32" s="304"/>
      <c r="DWC32" s="304"/>
      <c r="DWD32" s="304"/>
      <c r="DWE32" s="304"/>
      <c r="DWF32" s="304"/>
      <c r="DWG32" s="304"/>
      <c r="DWH32" s="304"/>
      <c r="DWI32" s="304"/>
      <c r="DWJ32" s="304"/>
      <c r="DWK32" s="304"/>
      <c r="DWL32" s="304"/>
      <c r="DWM32" s="304"/>
      <c r="DWN32" s="304"/>
      <c r="DWO32" s="304"/>
      <c r="DWP32" s="304"/>
      <c r="DWQ32" s="304"/>
      <c r="DWR32" s="304"/>
      <c r="DWS32" s="304"/>
      <c r="DWT32" s="304"/>
      <c r="DWU32" s="304"/>
      <c r="DWV32" s="304"/>
      <c r="DWW32" s="304"/>
      <c r="DWX32" s="304"/>
      <c r="DWY32" s="304"/>
      <c r="DWZ32" s="304"/>
      <c r="DXA32" s="304"/>
      <c r="DXB32" s="304"/>
      <c r="DXC32" s="304"/>
      <c r="DXD32" s="304"/>
      <c r="DXE32" s="304"/>
      <c r="DXF32" s="304"/>
      <c r="DXG32" s="304"/>
      <c r="DXH32" s="304"/>
      <c r="DXI32" s="304"/>
      <c r="DXJ32" s="304"/>
      <c r="DXK32" s="304"/>
      <c r="DXL32" s="304"/>
      <c r="DXM32" s="304"/>
      <c r="DXN32" s="304"/>
      <c r="DXO32" s="304"/>
      <c r="DXP32" s="304"/>
      <c r="DXQ32" s="304"/>
      <c r="DXR32" s="304"/>
      <c r="DXS32" s="304"/>
      <c r="DXT32" s="304"/>
      <c r="DXU32" s="304"/>
      <c r="DXV32" s="304"/>
      <c r="DXW32" s="304"/>
      <c r="DXX32" s="304"/>
      <c r="DXY32" s="304"/>
      <c r="DXZ32" s="304"/>
      <c r="DYA32" s="304"/>
      <c r="DYB32" s="304"/>
      <c r="DYC32" s="304"/>
      <c r="DYD32" s="304"/>
      <c r="DYE32" s="304"/>
      <c r="DYF32" s="304"/>
      <c r="DYG32" s="304"/>
      <c r="DYH32" s="304"/>
      <c r="DYI32" s="304"/>
      <c r="DYJ32" s="304"/>
      <c r="DYK32" s="304"/>
      <c r="DYL32" s="304"/>
      <c r="DYM32" s="304"/>
      <c r="DYN32" s="304"/>
      <c r="DYO32" s="304"/>
      <c r="DYP32" s="304"/>
      <c r="DYQ32" s="304"/>
      <c r="DYR32" s="304"/>
      <c r="DYS32" s="304"/>
      <c r="DYT32" s="304"/>
      <c r="DYU32" s="304"/>
      <c r="DYV32" s="304"/>
      <c r="DYW32" s="304"/>
      <c r="DYX32" s="304"/>
      <c r="DYY32" s="304"/>
      <c r="DYZ32" s="304"/>
      <c r="DZA32" s="304"/>
      <c r="DZB32" s="304"/>
      <c r="DZC32" s="304"/>
      <c r="DZD32" s="304"/>
      <c r="DZE32" s="304"/>
      <c r="DZF32" s="304"/>
      <c r="DZG32" s="304"/>
      <c r="DZH32" s="304"/>
      <c r="DZI32" s="304"/>
      <c r="DZJ32" s="304"/>
      <c r="DZK32" s="304"/>
      <c r="DZL32" s="304"/>
      <c r="DZM32" s="304"/>
      <c r="DZN32" s="304"/>
      <c r="DZO32" s="304"/>
      <c r="DZP32" s="304"/>
      <c r="DZQ32" s="304"/>
      <c r="DZR32" s="304"/>
      <c r="DZS32" s="304"/>
      <c r="DZT32" s="304"/>
      <c r="DZU32" s="304"/>
      <c r="DZV32" s="304"/>
      <c r="DZW32" s="304"/>
      <c r="DZX32" s="304"/>
      <c r="DZY32" s="304"/>
      <c r="DZZ32" s="304"/>
      <c r="EAA32" s="304"/>
      <c r="EAB32" s="304"/>
      <c r="EAC32" s="304"/>
      <c r="EAD32" s="304"/>
      <c r="EAE32" s="304"/>
      <c r="EAF32" s="304"/>
      <c r="EAG32" s="304"/>
      <c r="EAH32" s="304"/>
      <c r="EAI32" s="304"/>
      <c r="EAJ32" s="304"/>
      <c r="EAK32" s="304"/>
      <c r="EAL32" s="304"/>
      <c r="EAM32" s="304"/>
      <c r="EAN32" s="304"/>
      <c r="EAO32" s="304"/>
      <c r="EAP32" s="304"/>
      <c r="EAQ32" s="304"/>
      <c r="EAR32" s="304"/>
      <c r="EAS32" s="304"/>
      <c r="EAT32" s="304"/>
      <c r="EAU32" s="304"/>
      <c r="EAV32" s="304"/>
      <c r="EAW32" s="304"/>
      <c r="EAX32" s="304"/>
      <c r="EAY32" s="304"/>
      <c r="EAZ32" s="304"/>
      <c r="EBA32" s="304"/>
      <c r="EBB32" s="304"/>
      <c r="EBC32" s="304"/>
      <c r="EBD32" s="304"/>
      <c r="EBE32" s="304"/>
      <c r="EBF32" s="304"/>
      <c r="EBG32" s="304"/>
      <c r="EBH32" s="304"/>
      <c r="EBI32" s="304"/>
      <c r="EBJ32" s="304"/>
      <c r="EBK32" s="304"/>
      <c r="EBL32" s="304"/>
      <c r="EBM32" s="304"/>
      <c r="EBN32" s="304"/>
      <c r="EBO32" s="304"/>
      <c r="EBP32" s="304"/>
      <c r="EBQ32" s="304"/>
      <c r="EBR32" s="304"/>
      <c r="EBS32" s="304"/>
      <c r="EBT32" s="304"/>
      <c r="EBU32" s="304"/>
      <c r="EBV32" s="304"/>
      <c r="EBW32" s="304"/>
      <c r="EBX32" s="304"/>
      <c r="EBY32" s="304"/>
      <c r="EBZ32" s="304"/>
      <c r="ECA32" s="304"/>
      <c r="ECB32" s="304"/>
      <c r="ECC32" s="304"/>
      <c r="ECD32" s="304"/>
      <c r="ECE32" s="304"/>
      <c r="ECF32" s="304"/>
      <c r="ECG32" s="304"/>
      <c r="ECH32" s="304"/>
      <c r="ECI32" s="304"/>
      <c r="ECJ32" s="304"/>
      <c r="ECK32" s="304"/>
      <c r="ECL32" s="304"/>
      <c r="ECM32" s="304"/>
      <c r="ECN32" s="304"/>
      <c r="ECO32" s="304"/>
      <c r="ECP32" s="304"/>
      <c r="ECQ32" s="304"/>
      <c r="ECR32" s="304"/>
      <c r="ECS32" s="304"/>
      <c r="ECT32" s="304"/>
      <c r="ECU32" s="304"/>
      <c r="ECV32" s="304"/>
      <c r="ECW32" s="304"/>
      <c r="ECX32" s="304"/>
      <c r="ECY32" s="304"/>
      <c r="ECZ32" s="304"/>
      <c r="EDA32" s="304"/>
      <c r="EDB32" s="304"/>
      <c r="EDC32" s="304"/>
      <c r="EDD32" s="304"/>
      <c r="EDE32" s="304"/>
      <c r="EDF32" s="304"/>
      <c r="EDG32" s="304"/>
      <c r="EDH32" s="304"/>
      <c r="EDI32" s="304"/>
      <c r="EDJ32" s="304"/>
      <c r="EDK32" s="304"/>
      <c r="EDL32" s="304"/>
      <c r="EDM32" s="304"/>
      <c r="EDN32" s="304"/>
      <c r="EDO32" s="304"/>
      <c r="EDP32" s="304"/>
      <c r="EDQ32" s="304"/>
      <c r="EDR32" s="304"/>
      <c r="EDS32" s="304"/>
      <c r="EDT32" s="304"/>
      <c r="EDU32" s="304"/>
      <c r="EDV32" s="304"/>
      <c r="EDW32" s="304"/>
      <c r="EDX32" s="304"/>
      <c r="EDY32" s="304"/>
      <c r="EDZ32" s="304"/>
      <c r="EEA32" s="304"/>
      <c r="EEB32" s="304"/>
      <c r="EEC32" s="304"/>
      <c r="EED32" s="304"/>
      <c r="EEE32" s="304"/>
      <c r="EEF32" s="304"/>
      <c r="EEG32" s="304"/>
      <c r="EEH32" s="304"/>
      <c r="EEI32" s="304"/>
      <c r="EEJ32" s="304"/>
      <c r="EEK32" s="304"/>
      <c r="EEL32" s="304"/>
      <c r="EEM32" s="304"/>
      <c r="EEN32" s="304"/>
      <c r="EEO32" s="304"/>
      <c r="EEP32" s="304"/>
      <c r="EEQ32" s="304"/>
      <c r="EER32" s="304"/>
      <c r="EES32" s="304"/>
      <c r="EET32" s="304"/>
      <c r="EEU32" s="304"/>
      <c r="EEV32" s="304"/>
      <c r="EEW32" s="304"/>
      <c r="EEX32" s="304"/>
      <c r="EEY32" s="304"/>
      <c r="EEZ32" s="304"/>
      <c r="EFA32" s="304"/>
      <c r="EFB32" s="304"/>
      <c r="EFC32" s="304"/>
      <c r="EFD32" s="304"/>
      <c r="EFE32" s="304"/>
      <c r="EFF32" s="304"/>
      <c r="EFG32" s="304"/>
      <c r="EFH32" s="304"/>
      <c r="EFI32" s="304"/>
      <c r="EFJ32" s="304"/>
      <c r="EFK32" s="304"/>
      <c r="EFL32" s="304"/>
      <c r="EFM32" s="304"/>
      <c r="EFN32" s="304"/>
      <c r="EFO32" s="304"/>
      <c r="EFP32" s="304"/>
      <c r="EFQ32" s="304"/>
      <c r="EFR32" s="304"/>
      <c r="EFS32" s="304"/>
      <c r="EFT32" s="304"/>
      <c r="EFU32" s="304"/>
      <c r="EFV32" s="304"/>
      <c r="EFW32" s="304"/>
      <c r="EFX32" s="304"/>
      <c r="EFY32" s="304"/>
      <c r="EFZ32" s="304"/>
      <c r="EGA32" s="304"/>
      <c r="EGB32" s="304"/>
      <c r="EGC32" s="304"/>
      <c r="EGD32" s="304"/>
      <c r="EGE32" s="304"/>
      <c r="EGF32" s="304"/>
      <c r="EGG32" s="304"/>
      <c r="EGH32" s="304"/>
      <c r="EGI32" s="304"/>
      <c r="EGJ32" s="304"/>
      <c r="EGK32" s="304"/>
      <c r="EGL32" s="304"/>
      <c r="EGM32" s="304"/>
      <c r="EGN32" s="304"/>
      <c r="EGO32" s="304"/>
      <c r="EGP32" s="304"/>
      <c r="EGQ32" s="304"/>
      <c r="EGR32" s="304"/>
      <c r="EGS32" s="304"/>
      <c r="EGT32" s="304"/>
      <c r="EGU32" s="304"/>
      <c r="EGV32" s="304"/>
      <c r="EGW32" s="304"/>
      <c r="EGX32" s="304"/>
      <c r="EGY32" s="304"/>
      <c r="EGZ32" s="304"/>
      <c r="EHA32" s="304"/>
      <c r="EHB32" s="304"/>
      <c r="EHC32" s="304"/>
      <c r="EHD32" s="304"/>
      <c r="EHE32" s="304"/>
      <c r="EHF32" s="304"/>
      <c r="EHG32" s="304"/>
      <c r="EHH32" s="304"/>
      <c r="EHI32" s="304"/>
      <c r="EHJ32" s="304"/>
      <c r="EHK32" s="304"/>
      <c r="EHL32" s="304"/>
      <c r="EHM32" s="304"/>
      <c r="EHN32" s="304"/>
      <c r="EHO32" s="304"/>
      <c r="EHP32" s="304"/>
      <c r="EHQ32" s="304"/>
      <c r="EHR32" s="304"/>
      <c r="EHS32" s="304"/>
      <c r="EHT32" s="304"/>
      <c r="EHU32" s="304"/>
      <c r="EHV32" s="304"/>
      <c r="EHW32" s="304"/>
      <c r="EHX32" s="304"/>
      <c r="EHY32" s="304"/>
      <c r="EHZ32" s="304"/>
      <c r="EIA32" s="304"/>
      <c r="EIB32" s="304"/>
      <c r="EIC32" s="304"/>
      <c r="EID32" s="304"/>
      <c r="EIE32" s="304"/>
      <c r="EIF32" s="304"/>
      <c r="EIG32" s="304"/>
      <c r="EIH32" s="304"/>
      <c r="EII32" s="304"/>
      <c r="EIJ32" s="304"/>
      <c r="EIK32" s="304"/>
      <c r="EIL32" s="304"/>
      <c r="EIM32" s="304"/>
      <c r="EIN32" s="304"/>
      <c r="EIO32" s="304"/>
      <c r="EIP32" s="304"/>
      <c r="EIQ32" s="304"/>
      <c r="EIR32" s="304"/>
      <c r="EIS32" s="304"/>
      <c r="EIT32" s="304"/>
      <c r="EIU32" s="304"/>
      <c r="EIV32" s="304"/>
      <c r="EIW32" s="304"/>
      <c r="EIX32" s="304"/>
      <c r="EIY32" s="304"/>
      <c r="EIZ32" s="304"/>
      <c r="EJA32" s="304"/>
      <c r="EJB32" s="304"/>
      <c r="EJC32" s="304"/>
      <c r="EJD32" s="304"/>
      <c r="EJE32" s="304"/>
      <c r="EJF32" s="304"/>
      <c r="EJG32" s="304"/>
      <c r="EJH32" s="304"/>
      <c r="EJI32" s="304"/>
      <c r="EJJ32" s="304"/>
      <c r="EJK32" s="304"/>
      <c r="EJL32" s="304"/>
      <c r="EJM32" s="304"/>
      <c r="EJN32" s="304"/>
      <c r="EJO32" s="304"/>
      <c r="EJP32" s="304"/>
      <c r="EJQ32" s="304"/>
      <c r="EJR32" s="304"/>
      <c r="EJS32" s="304"/>
      <c r="EJT32" s="304"/>
      <c r="EJU32" s="304"/>
      <c r="EJV32" s="304"/>
      <c r="EJW32" s="304"/>
      <c r="EJX32" s="304"/>
      <c r="EJY32" s="304"/>
      <c r="EJZ32" s="304"/>
      <c r="EKA32" s="304"/>
      <c r="EKB32" s="304"/>
      <c r="EKC32" s="304"/>
      <c r="EKD32" s="304"/>
      <c r="EKE32" s="304"/>
      <c r="EKF32" s="304"/>
      <c r="EKG32" s="304"/>
      <c r="EKH32" s="304"/>
      <c r="EKI32" s="304"/>
      <c r="EKJ32" s="304"/>
      <c r="EKK32" s="304"/>
      <c r="EKL32" s="304"/>
      <c r="EKM32" s="304"/>
      <c r="EKN32" s="304"/>
      <c r="EKO32" s="304"/>
      <c r="EKP32" s="304"/>
      <c r="EKQ32" s="304"/>
      <c r="EKR32" s="304"/>
      <c r="EKS32" s="304"/>
      <c r="EKT32" s="304"/>
      <c r="EKU32" s="304"/>
      <c r="EKV32" s="304"/>
      <c r="EKW32" s="304"/>
      <c r="EKX32" s="304"/>
      <c r="EKY32" s="304"/>
      <c r="EKZ32" s="304"/>
      <c r="ELA32" s="304"/>
      <c r="ELB32" s="304"/>
      <c r="ELC32" s="304"/>
      <c r="ELD32" s="304"/>
      <c r="ELE32" s="304"/>
      <c r="ELF32" s="304"/>
      <c r="ELG32" s="304"/>
      <c r="ELH32" s="304"/>
      <c r="ELI32" s="304"/>
      <c r="ELJ32" s="304"/>
      <c r="ELK32" s="304"/>
      <c r="ELL32" s="304"/>
      <c r="ELM32" s="304"/>
      <c r="ELN32" s="304"/>
      <c r="ELO32" s="304"/>
      <c r="ELP32" s="304"/>
      <c r="ELQ32" s="304"/>
      <c r="ELR32" s="304"/>
      <c r="ELS32" s="304"/>
      <c r="ELT32" s="304"/>
      <c r="ELU32" s="304"/>
      <c r="ELV32" s="304"/>
      <c r="ELW32" s="304"/>
      <c r="ELX32" s="304"/>
      <c r="ELY32" s="304"/>
      <c r="ELZ32" s="304"/>
      <c r="EMA32" s="304"/>
      <c r="EMB32" s="304"/>
      <c r="EMC32" s="304"/>
      <c r="EMD32" s="304"/>
      <c r="EME32" s="304"/>
      <c r="EMF32" s="304"/>
      <c r="EMG32" s="304"/>
      <c r="EMH32" s="304"/>
      <c r="EMI32" s="304"/>
      <c r="EMJ32" s="304"/>
      <c r="EMK32" s="304"/>
      <c r="EML32" s="304"/>
      <c r="EMM32" s="304"/>
      <c r="EMN32" s="304"/>
      <c r="EMO32" s="304"/>
      <c r="EMP32" s="304"/>
      <c r="EMQ32" s="304"/>
      <c r="EMR32" s="304"/>
      <c r="EMS32" s="304"/>
      <c r="EMT32" s="304"/>
      <c r="EMU32" s="304"/>
      <c r="EMV32" s="304"/>
      <c r="EMW32" s="304"/>
      <c r="EMX32" s="304"/>
      <c r="EMY32" s="304"/>
      <c r="EMZ32" s="304"/>
      <c r="ENA32" s="304"/>
      <c r="ENB32" s="304"/>
      <c r="ENC32" s="304"/>
      <c r="END32" s="304"/>
      <c r="ENE32" s="304"/>
      <c r="ENF32" s="304"/>
      <c r="ENG32" s="304"/>
      <c r="ENH32" s="304"/>
      <c r="ENI32" s="304"/>
      <c r="ENJ32" s="304"/>
      <c r="ENK32" s="304"/>
      <c r="ENL32" s="304"/>
      <c r="ENM32" s="304"/>
      <c r="ENN32" s="304"/>
      <c r="ENO32" s="304"/>
      <c r="ENP32" s="304"/>
      <c r="ENQ32" s="304"/>
      <c r="ENR32" s="304"/>
      <c r="ENS32" s="304"/>
      <c r="ENT32" s="304"/>
      <c r="ENU32" s="304"/>
      <c r="ENV32" s="304"/>
      <c r="ENW32" s="304"/>
      <c r="ENX32" s="304"/>
      <c r="ENY32" s="304"/>
      <c r="ENZ32" s="304"/>
      <c r="EOA32" s="304"/>
      <c r="EOB32" s="304"/>
      <c r="EOC32" s="304"/>
      <c r="EOD32" s="304"/>
      <c r="EOE32" s="304"/>
      <c r="EOF32" s="304"/>
      <c r="EOG32" s="304"/>
      <c r="EOH32" s="304"/>
      <c r="EOI32" s="304"/>
      <c r="EOJ32" s="304"/>
      <c r="EOK32" s="304"/>
      <c r="EOL32" s="304"/>
      <c r="EOM32" s="304"/>
      <c r="EON32" s="304"/>
      <c r="EOO32" s="304"/>
      <c r="EOP32" s="304"/>
      <c r="EOQ32" s="304"/>
      <c r="EOR32" s="304"/>
      <c r="EOS32" s="304"/>
      <c r="EOT32" s="304"/>
      <c r="EOU32" s="304"/>
      <c r="EOV32" s="304"/>
      <c r="EOW32" s="304"/>
      <c r="EOX32" s="304"/>
      <c r="EOY32" s="304"/>
      <c r="EOZ32" s="304"/>
      <c r="EPA32" s="304"/>
      <c r="EPB32" s="304"/>
      <c r="EPC32" s="304"/>
      <c r="EPD32" s="304"/>
      <c r="EPE32" s="304"/>
      <c r="EPF32" s="304"/>
      <c r="EPG32" s="304"/>
      <c r="EPH32" s="304"/>
      <c r="EPI32" s="304"/>
      <c r="EPJ32" s="304"/>
      <c r="EPK32" s="304"/>
      <c r="EPL32" s="304"/>
      <c r="EPM32" s="304"/>
      <c r="EPN32" s="304"/>
      <c r="EPO32" s="304"/>
      <c r="EPP32" s="304"/>
      <c r="EPQ32" s="304"/>
      <c r="EPR32" s="304"/>
      <c r="EPS32" s="304"/>
      <c r="EPT32" s="304"/>
      <c r="EPU32" s="304"/>
      <c r="EPV32" s="304"/>
      <c r="EPW32" s="304"/>
      <c r="EPX32" s="304"/>
      <c r="EPY32" s="304"/>
      <c r="EPZ32" s="304"/>
      <c r="EQA32" s="304"/>
      <c r="EQB32" s="304"/>
      <c r="EQC32" s="304"/>
      <c r="EQD32" s="304"/>
      <c r="EQE32" s="304"/>
      <c r="EQF32" s="304"/>
      <c r="EQG32" s="304"/>
      <c r="EQH32" s="304"/>
      <c r="EQI32" s="304"/>
      <c r="EQJ32" s="304"/>
      <c r="EQK32" s="304"/>
      <c r="EQL32" s="304"/>
      <c r="EQM32" s="304"/>
      <c r="EQN32" s="304"/>
      <c r="EQO32" s="304"/>
      <c r="EQP32" s="304"/>
      <c r="EQQ32" s="304"/>
      <c r="EQR32" s="304"/>
      <c r="EQS32" s="304"/>
      <c r="EQT32" s="304"/>
      <c r="EQU32" s="304"/>
      <c r="EQV32" s="304"/>
      <c r="EQW32" s="304"/>
      <c r="EQX32" s="304"/>
      <c r="EQY32" s="304"/>
      <c r="EQZ32" s="304"/>
      <c r="ERA32" s="304"/>
      <c r="ERB32" s="304"/>
      <c r="ERC32" s="304"/>
      <c r="ERD32" s="304"/>
      <c r="ERE32" s="304"/>
      <c r="ERF32" s="304"/>
      <c r="ERG32" s="304"/>
      <c r="ERH32" s="304"/>
      <c r="ERI32" s="304"/>
      <c r="ERJ32" s="304"/>
      <c r="ERK32" s="304"/>
      <c r="ERL32" s="304"/>
      <c r="ERM32" s="304"/>
      <c r="ERN32" s="304"/>
      <c r="ERO32" s="304"/>
      <c r="ERP32" s="304"/>
      <c r="ERQ32" s="304"/>
      <c r="ERR32" s="304"/>
      <c r="ERS32" s="304"/>
      <c r="ERT32" s="304"/>
      <c r="ERU32" s="304"/>
      <c r="ERV32" s="304"/>
      <c r="ERW32" s="304"/>
      <c r="ERX32" s="304"/>
      <c r="ERY32" s="304"/>
      <c r="ERZ32" s="304"/>
      <c r="ESA32" s="304"/>
      <c r="ESB32" s="304"/>
      <c r="ESC32" s="304"/>
      <c r="ESD32" s="304"/>
      <c r="ESE32" s="304"/>
      <c r="ESF32" s="304"/>
      <c r="ESG32" s="304"/>
      <c r="ESH32" s="304"/>
      <c r="ESI32" s="304"/>
      <c r="ESJ32" s="304"/>
      <c r="ESK32" s="304"/>
      <c r="ESL32" s="304"/>
      <c r="ESM32" s="304"/>
      <c r="ESN32" s="304"/>
      <c r="ESO32" s="304"/>
      <c r="ESP32" s="304"/>
      <c r="ESQ32" s="304"/>
      <c r="ESR32" s="304"/>
      <c r="ESS32" s="304"/>
      <c r="EST32" s="304"/>
      <c r="ESU32" s="304"/>
      <c r="ESV32" s="304"/>
      <c r="ESW32" s="304"/>
      <c r="ESX32" s="304"/>
      <c r="ESY32" s="304"/>
      <c r="ESZ32" s="304"/>
      <c r="ETA32" s="304"/>
      <c r="ETB32" s="304"/>
      <c r="ETC32" s="304"/>
      <c r="ETD32" s="304"/>
      <c r="ETE32" s="304"/>
      <c r="ETF32" s="304"/>
      <c r="ETG32" s="304"/>
      <c r="ETH32" s="304"/>
      <c r="ETI32" s="304"/>
      <c r="ETJ32" s="304"/>
      <c r="ETK32" s="304"/>
      <c r="ETL32" s="304"/>
      <c r="ETM32" s="304"/>
      <c r="ETN32" s="304"/>
      <c r="ETO32" s="304"/>
      <c r="ETP32" s="304"/>
      <c r="ETQ32" s="304"/>
      <c r="ETR32" s="304"/>
      <c r="ETS32" s="304"/>
      <c r="ETT32" s="304"/>
      <c r="ETU32" s="304"/>
      <c r="ETV32" s="304"/>
      <c r="ETW32" s="304"/>
      <c r="ETX32" s="304"/>
      <c r="ETY32" s="304"/>
      <c r="ETZ32" s="304"/>
      <c r="EUA32" s="304"/>
      <c r="EUB32" s="304"/>
      <c r="EUC32" s="304"/>
      <c r="EUD32" s="304"/>
      <c r="EUE32" s="304"/>
      <c r="EUF32" s="304"/>
      <c r="EUG32" s="304"/>
      <c r="EUH32" s="304"/>
      <c r="EUI32" s="304"/>
      <c r="EUJ32" s="304"/>
      <c r="EUK32" s="304"/>
      <c r="EUL32" s="304"/>
      <c r="EUM32" s="304"/>
      <c r="EUN32" s="304"/>
      <c r="EUO32" s="304"/>
      <c r="EUP32" s="304"/>
      <c r="EUQ32" s="304"/>
      <c r="EUR32" s="304"/>
      <c r="EUS32" s="304"/>
      <c r="EUT32" s="304"/>
      <c r="EUU32" s="304"/>
      <c r="EUV32" s="304"/>
      <c r="EUW32" s="304"/>
      <c r="EUX32" s="304"/>
      <c r="EUY32" s="304"/>
      <c r="EUZ32" s="304"/>
      <c r="EVA32" s="304"/>
      <c r="EVB32" s="304"/>
      <c r="EVC32" s="304"/>
      <c r="EVD32" s="304"/>
      <c r="EVE32" s="304"/>
      <c r="EVF32" s="304"/>
      <c r="EVG32" s="304"/>
      <c r="EVH32" s="304"/>
      <c r="EVI32" s="304"/>
      <c r="EVJ32" s="304"/>
      <c r="EVK32" s="304"/>
      <c r="EVL32" s="304"/>
      <c r="EVM32" s="304"/>
      <c r="EVN32" s="304"/>
      <c r="EVO32" s="304"/>
      <c r="EVP32" s="304"/>
      <c r="EVQ32" s="304"/>
      <c r="EVR32" s="304"/>
      <c r="EVS32" s="304"/>
      <c r="EVT32" s="304"/>
      <c r="EVU32" s="304"/>
      <c r="EVV32" s="304"/>
      <c r="EVW32" s="304"/>
      <c r="EVX32" s="304"/>
      <c r="EVY32" s="304"/>
      <c r="EVZ32" s="304"/>
      <c r="EWA32" s="304"/>
      <c r="EWB32" s="304"/>
      <c r="EWC32" s="304"/>
      <c r="EWD32" s="304"/>
      <c r="EWE32" s="304"/>
      <c r="EWF32" s="304"/>
      <c r="EWG32" s="304"/>
      <c r="EWH32" s="304"/>
      <c r="EWI32" s="304"/>
      <c r="EWJ32" s="304"/>
      <c r="EWK32" s="304"/>
      <c r="EWL32" s="304"/>
      <c r="EWM32" s="304"/>
      <c r="EWN32" s="304"/>
      <c r="EWO32" s="304"/>
      <c r="EWP32" s="304"/>
      <c r="EWQ32" s="304"/>
      <c r="EWR32" s="304"/>
      <c r="EWS32" s="304"/>
      <c r="EWT32" s="304"/>
      <c r="EWU32" s="304"/>
      <c r="EWV32" s="304"/>
      <c r="EWW32" s="304"/>
      <c r="EWX32" s="304"/>
      <c r="EWY32" s="304"/>
      <c r="EWZ32" s="304"/>
      <c r="EXA32" s="304"/>
      <c r="EXB32" s="304"/>
      <c r="EXC32" s="304"/>
      <c r="EXD32" s="304"/>
      <c r="EXE32" s="304"/>
      <c r="EXF32" s="304"/>
      <c r="EXG32" s="304"/>
      <c r="EXH32" s="304"/>
      <c r="EXI32" s="304"/>
      <c r="EXJ32" s="304"/>
      <c r="EXK32" s="304"/>
      <c r="EXL32" s="304"/>
      <c r="EXM32" s="304"/>
      <c r="EXN32" s="304"/>
      <c r="EXO32" s="304"/>
      <c r="EXP32" s="304"/>
      <c r="EXQ32" s="304"/>
      <c r="EXR32" s="304"/>
      <c r="EXS32" s="304"/>
      <c r="EXT32" s="304"/>
      <c r="EXU32" s="304"/>
      <c r="EXV32" s="304"/>
      <c r="EXW32" s="304"/>
      <c r="EXX32" s="304"/>
      <c r="EXY32" s="304"/>
      <c r="EXZ32" s="304"/>
      <c r="EYA32" s="304"/>
      <c r="EYB32" s="304"/>
      <c r="EYC32" s="304"/>
      <c r="EYD32" s="304"/>
      <c r="EYE32" s="304"/>
      <c r="EYF32" s="304"/>
      <c r="EYG32" s="304"/>
      <c r="EYH32" s="304"/>
      <c r="EYI32" s="304"/>
      <c r="EYJ32" s="304"/>
      <c r="EYK32" s="304"/>
      <c r="EYL32" s="304"/>
      <c r="EYM32" s="304"/>
      <c r="EYN32" s="304"/>
      <c r="EYO32" s="304"/>
      <c r="EYP32" s="304"/>
      <c r="EYQ32" s="304"/>
      <c r="EYR32" s="304"/>
      <c r="EYS32" s="304"/>
      <c r="EYT32" s="304"/>
      <c r="EYU32" s="304"/>
      <c r="EYV32" s="304"/>
      <c r="EYW32" s="304"/>
      <c r="EYX32" s="304"/>
      <c r="EYY32" s="304"/>
      <c r="EYZ32" s="304"/>
      <c r="EZA32" s="304"/>
      <c r="EZB32" s="304"/>
      <c r="EZC32" s="304"/>
      <c r="EZD32" s="304"/>
      <c r="EZE32" s="304"/>
      <c r="EZF32" s="304"/>
      <c r="EZG32" s="304"/>
      <c r="EZH32" s="304"/>
      <c r="EZI32" s="304"/>
      <c r="EZJ32" s="304"/>
      <c r="EZK32" s="304"/>
      <c r="EZL32" s="304"/>
      <c r="EZM32" s="304"/>
      <c r="EZN32" s="304"/>
      <c r="EZO32" s="304"/>
      <c r="EZP32" s="304"/>
      <c r="EZQ32" s="304"/>
      <c r="EZR32" s="304"/>
      <c r="EZS32" s="304"/>
      <c r="EZT32" s="304"/>
      <c r="EZU32" s="304"/>
      <c r="EZV32" s="304"/>
      <c r="EZW32" s="304"/>
      <c r="EZX32" s="304"/>
      <c r="EZY32" s="304"/>
      <c r="EZZ32" s="304"/>
      <c r="FAA32" s="304"/>
      <c r="FAB32" s="304"/>
      <c r="FAC32" s="304"/>
      <c r="FAD32" s="304"/>
      <c r="FAE32" s="304"/>
      <c r="FAF32" s="304"/>
      <c r="FAG32" s="304"/>
      <c r="FAH32" s="304"/>
      <c r="FAI32" s="304"/>
      <c r="FAJ32" s="304"/>
      <c r="FAK32" s="304"/>
      <c r="FAL32" s="304"/>
      <c r="FAM32" s="304"/>
      <c r="FAN32" s="304"/>
      <c r="FAO32" s="304"/>
      <c r="FAP32" s="304"/>
      <c r="FAQ32" s="304"/>
      <c r="FAR32" s="304"/>
      <c r="FAS32" s="304"/>
      <c r="FAT32" s="304"/>
      <c r="FAU32" s="304"/>
      <c r="FAV32" s="304"/>
      <c r="FAW32" s="304"/>
      <c r="FAX32" s="304"/>
      <c r="FAY32" s="304"/>
      <c r="FAZ32" s="304"/>
      <c r="FBA32" s="304"/>
      <c r="FBB32" s="304"/>
      <c r="FBC32" s="304"/>
      <c r="FBD32" s="304"/>
      <c r="FBE32" s="304"/>
      <c r="FBF32" s="304"/>
      <c r="FBG32" s="304"/>
      <c r="FBH32" s="304"/>
      <c r="FBI32" s="304"/>
      <c r="FBJ32" s="304"/>
      <c r="FBK32" s="304"/>
      <c r="FBL32" s="304"/>
      <c r="FBM32" s="304"/>
      <c r="FBN32" s="304"/>
      <c r="FBO32" s="304"/>
      <c r="FBP32" s="304"/>
      <c r="FBQ32" s="304"/>
      <c r="FBR32" s="304"/>
      <c r="FBS32" s="304"/>
      <c r="FBT32" s="304"/>
      <c r="FBU32" s="304"/>
      <c r="FBV32" s="304"/>
      <c r="FBW32" s="304"/>
      <c r="FBX32" s="304"/>
      <c r="FBY32" s="304"/>
      <c r="FBZ32" s="304"/>
      <c r="FCA32" s="304"/>
      <c r="FCB32" s="304"/>
      <c r="FCC32" s="304"/>
      <c r="FCD32" s="304"/>
      <c r="FCE32" s="304"/>
      <c r="FCF32" s="304"/>
      <c r="FCG32" s="304"/>
      <c r="FCH32" s="304"/>
      <c r="FCI32" s="304"/>
      <c r="FCJ32" s="304"/>
      <c r="FCK32" s="304"/>
      <c r="FCL32" s="304"/>
      <c r="FCM32" s="304"/>
      <c r="FCN32" s="304"/>
      <c r="FCO32" s="304"/>
      <c r="FCP32" s="304"/>
      <c r="FCQ32" s="304"/>
      <c r="FCR32" s="304"/>
      <c r="FCS32" s="304"/>
      <c r="FCT32" s="304"/>
      <c r="FCU32" s="304"/>
      <c r="FCV32" s="304"/>
      <c r="FCW32" s="304"/>
      <c r="FCX32" s="304"/>
      <c r="FCY32" s="304"/>
      <c r="FCZ32" s="304"/>
      <c r="FDA32" s="304"/>
      <c r="FDB32" s="304"/>
      <c r="FDC32" s="304"/>
      <c r="FDD32" s="304"/>
      <c r="FDE32" s="304"/>
      <c r="FDF32" s="304"/>
      <c r="FDG32" s="304"/>
      <c r="FDH32" s="304"/>
      <c r="FDI32" s="304"/>
      <c r="FDJ32" s="304"/>
      <c r="FDK32" s="304"/>
      <c r="FDL32" s="304"/>
      <c r="FDM32" s="304"/>
      <c r="FDN32" s="304"/>
      <c r="FDO32" s="304"/>
      <c r="FDP32" s="304"/>
      <c r="FDQ32" s="304"/>
      <c r="FDR32" s="304"/>
      <c r="FDS32" s="304"/>
      <c r="FDT32" s="304"/>
      <c r="FDU32" s="304"/>
      <c r="FDV32" s="304"/>
      <c r="FDW32" s="304"/>
      <c r="FDX32" s="304"/>
      <c r="FDY32" s="304"/>
      <c r="FDZ32" s="304"/>
      <c r="FEA32" s="304"/>
      <c r="FEB32" s="304"/>
      <c r="FEC32" s="304"/>
      <c r="FED32" s="304"/>
      <c r="FEE32" s="304"/>
      <c r="FEF32" s="304"/>
      <c r="FEG32" s="304"/>
      <c r="FEH32" s="304"/>
      <c r="FEI32" s="304"/>
      <c r="FEJ32" s="304"/>
      <c r="FEK32" s="304"/>
      <c r="FEL32" s="304"/>
      <c r="FEM32" s="304"/>
      <c r="FEN32" s="304"/>
      <c r="FEO32" s="304"/>
      <c r="FEP32" s="304"/>
      <c r="FEQ32" s="304"/>
      <c r="FER32" s="304"/>
      <c r="FES32" s="304"/>
      <c r="FET32" s="304"/>
      <c r="FEU32" s="304"/>
      <c r="FEV32" s="304"/>
      <c r="FEW32" s="304"/>
      <c r="FEX32" s="304"/>
      <c r="FEY32" s="304"/>
      <c r="FEZ32" s="304"/>
      <c r="FFA32" s="304"/>
      <c r="FFB32" s="304"/>
      <c r="FFC32" s="304"/>
      <c r="FFD32" s="304"/>
      <c r="FFE32" s="304"/>
      <c r="FFF32" s="304"/>
      <c r="FFG32" s="304"/>
      <c r="FFH32" s="304"/>
      <c r="FFI32" s="304"/>
      <c r="FFJ32" s="304"/>
      <c r="FFK32" s="304"/>
      <c r="FFL32" s="304"/>
      <c r="FFM32" s="304"/>
      <c r="FFN32" s="304"/>
      <c r="FFO32" s="304"/>
      <c r="FFP32" s="304"/>
      <c r="FFQ32" s="304"/>
      <c r="FFR32" s="304"/>
      <c r="FFS32" s="304"/>
      <c r="FFT32" s="304"/>
      <c r="FFU32" s="304"/>
      <c r="FFV32" s="304"/>
      <c r="FFW32" s="304"/>
      <c r="FFX32" s="304"/>
      <c r="FFY32" s="304"/>
      <c r="FFZ32" s="304"/>
      <c r="FGA32" s="304"/>
      <c r="FGB32" s="304"/>
      <c r="FGC32" s="304"/>
      <c r="FGD32" s="304"/>
      <c r="FGE32" s="304"/>
      <c r="FGF32" s="304"/>
      <c r="FGG32" s="304"/>
      <c r="FGH32" s="304"/>
      <c r="FGI32" s="304"/>
      <c r="FGJ32" s="304"/>
      <c r="FGK32" s="304"/>
      <c r="FGL32" s="304"/>
      <c r="FGM32" s="304"/>
      <c r="FGN32" s="304"/>
      <c r="FGO32" s="304"/>
      <c r="FGP32" s="304"/>
      <c r="FGQ32" s="304"/>
      <c r="FGR32" s="304"/>
      <c r="FGS32" s="304"/>
      <c r="FGT32" s="304"/>
      <c r="FGU32" s="304"/>
      <c r="FGV32" s="304"/>
      <c r="FGW32" s="304"/>
      <c r="FGX32" s="304"/>
      <c r="FGY32" s="304"/>
      <c r="FGZ32" s="304"/>
      <c r="FHA32" s="304"/>
      <c r="FHB32" s="304"/>
      <c r="FHC32" s="304"/>
      <c r="FHD32" s="304"/>
      <c r="FHE32" s="304"/>
      <c r="FHF32" s="304"/>
      <c r="FHG32" s="304"/>
      <c r="FHH32" s="304"/>
      <c r="FHI32" s="304"/>
      <c r="FHJ32" s="304"/>
      <c r="FHK32" s="304"/>
      <c r="FHL32" s="304"/>
      <c r="FHM32" s="304"/>
      <c r="FHN32" s="304"/>
      <c r="FHO32" s="304"/>
      <c r="FHP32" s="304"/>
      <c r="FHQ32" s="304"/>
      <c r="FHR32" s="304"/>
      <c r="FHS32" s="304"/>
      <c r="FHT32" s="304"/>
      <c r="FHU32" s="304"/>
      <c r="FHV32" s="304"/>
      <c r="FHW32" s="304"/>
      <c r="FHX32" s="304"/>
      <c r="FHY32" s="304"/>
      <c r="FHZ32" s="304"/>
      <c r="FIA32" s="304"/>
      <c r="FIB32" s="304"/>
      <c r="FIC32" s="304"/>
      <c r="FID32" s="304"/>
      <c r="FIE32" s="304"/>
      <c r="FIF32" s="304"/>
      <c r="FIG32" s="304"/>
      <c r="FIH32" s="304"/>
      <c r="FII32" s="304"/>
      <c r="FIJ32" s="304"/>
      <c r="FIK32" s="304"/>
      <c r="FIL32" s="304"/>
      <c r="FIM32" s="304"/>
      <c r="FIN32" s="304"/>
      <c r="FIO32" s="304"/>
      <c r="FIP32" s="304"/>
      <c r="FIQ32" s="304"/>
      <c r="FIR32" s="304"/>
      <c r="FIS32" s="304"/>
      <c r="FIT32" s="304"/>
      <c r="FIU32" s="304"/>
      <c r="FIV32" s="304"/>
      <c r="FIW32" s="304"/>
      <c r="FIX32" s="304"/>
      <c r="FIY32" s="304"/>
      <c r="FIZ32" s="304"/>
      <c r="FJA32" s="304"/>
      <c r="FJB32" s="304"/>
      <c r="FJC32" s="304"/>
      <c r="FJD32" s="304"/>
      <c r="FJE32" s="304"/>
      <c r="FJF32" s="304"/>
      <c r="FJG32" s="304"/>
      <c r="FJH32" s="304"/>
      <c r="FJI32" s="304"/>
      <c r="FJJ32" s="304"/>
      <c r="FJK32" s="304"/>
      <c r="FJL32" s="304"/>
      <c r="FJM32" s="304"/>
      <c r="FJN32" s="304"/>
      <c r="FJO32" s="304"/>
      <c r="FJP32" s="304"/>
      <c r="FJQ32" s="304"/>
      <c r="FJR32" s="304"/>
      <c r="FJS32" s="304"/>
      <c r="FJT32" s="304"/>
      <c r="FJU32" s="304"/>
      <c r="FJV32" s="304"/>
      <c r="FJW32" s="304"/>
      <c r="FJX32" s="304"/>
      <c r="FJY32" s="304"/>
      <c r="FJZ32" s="304"/>
      <c r="FKA32" s="304"/>
      <c r="FKB32" s="304"/>
      <c r="FKC32" s="304"/>
      <c r="FKD32" s="304"/>
      <c r="FKE32" s="304"/>
      <c r="FKF32" s="304"/>
      <c r="FKG32" s="304"/>
      <c r="FKH32" s="304"/>
      <c r="FKI32" s="304"/>
      <c r="FKJ32" s="304"/>
      <c r="FKK32" s="304"/>
      <c r="FKL32" s="304"/>
      <c r="FKM32" s="304"/>
      <c r="FKN32" s="304"/>
      <c r="FKO32" s="304"/>
      <c r="FKP32" s="304"/>
      <c r="FKQ32" s="304"/>
      <c r="FKR32" s="304"/>
      <c r="FKS32" s="304"/>
      <c r="FKT32" s="304"/>
      <c r="FKU32" s="304"/>
      <c r="FKV32" s="304"/>
      <c r="FKW32" s="304"/>
      <c r="FKX32" s="304"/>
      <c r="FKY32" s="304"/>
      <c r="FKZ32" s="304"/>
      <c r="FLA32" s="304"/>
      <c r="FLB32" s="304"/>
      <c r="FLC32" s="304"/>
      <c r="FLD32" s="304"/>
      <c r="FLE32" s="304"/>
      <c r="FLF32" s="304"/>
      <c r="FLG32" s="304"/>
      <c r="FLH32" s="304"/>
      <c r="FLI32" s="304"/>
      <c r="FLJ32" s="304"/>
      <c r="FLK32" s="304"/>
      <c r="FLL32" s="304"/>
      <c r="FLM32" s="304"/>
      <c r="FLN32" s="304"/>
      <c r="FLO32" s="304"/>
      <c r="FLP32" s="304"/>
      <c r="FLQ32" s="304"/>
      <c r="FLR32" s="304"/>
      <c r="FLS32" s="304"/>
      <c r="FLT32" s="304"/>
      <c r="FLU32" s="304"/>
      <c r="FLV32" s="304"/>
      <c r="FLW32" s="304"/>
      <c r="FLX32" s="304"/>
      <c r="FLY32" s="304"/>
      <c r="FLZ32" s="304"/>
      <c r="FMA32" s="304"/>
      <c r="FMB32" s="304"/>
      <c r="FMC32" s="304"/>
      <c r="FMD32" s="304"/>
      <c r="FME32" s="304"/>
      <c r="FMF32" s="304"/>
      <c r="FMG32" s="304"/>
      <c r="FMH32" s="304"/>
      <c r="FMI32" s="304"/>
      <c r="FMJ32" s="304"/>
      <c r="FMK32" s="304"/>
      <c r="FML32" s="304"/>
      <c r="FMM32" s="304"/>
      <c r="FMN32" s="304"/>
      <c r="FMO32" s="304"/>
      <c r="FMP32" s="304"/>
      <c r="FMQ32" s="304"/>
      <c r="FMR32" s="304"/>
      <c r="FMS32" s="304"/>
      <c r="FMT32" s="304"/>
      <c r="FMU32" s="304"/>
      <c r="FMV32" s="304"/>
      <c r="FMW32" s="304"/>
      <c r="FMX32" s="304"/>
      <c r="FMY32" s="304"/>
      <c r="FMZ32" s="304"/>
      <c r="FNA32" s="304"/>
      <c r="FNB32" s="304"/>
      <c r="FNC32" s="304"/>
      <c r="FND32" s="304"/>
      <c r="FNE32" s="304"/>
      <c r="FNF32" s="304"/>
      <c r="FNG32" s="304"/>
      <c r="FNH32" s="304"/>
      <c r="FNI32" s="304"/>
      <c r="FNJ32" s="304"/>
      <c r="FNK32" s="304"/>
      <c r="FNL32" s="304"/>
      <c r="FNM32" s="304"/>
      <c r="FNN32" s="304"/>
      <c r="FNO32" s="304"/>
      <c r="FNP32" s="304"/>
      <c r="FNQ32" s="304"/>
      <c r="FNR32" s="304"/>
      <c r="FNS32" s="304"/>
      <c r="FNT32" s="304"/>
      <c r="FNU32" s="304"/>
      <c r="FNV32" s="304"/>
      <c r="FNW32" s="304"/>
      <c r="FNX32" s="304"/>
      <c r="FNY32" s="304"/>
      <c r="FNZ32" s="304"/>
      <c r="FOA32" s="304"/>
      <c r="FOB32" s="304"/>
      <c r="FOC32" s="304"/>
      <c r="FOD32" s="304"/>
      <c r="FOE32" s="304"/>
      <c r="FOF32" s="304"/>
      <c r="FOG32" s="304"/>
      <c r="FOH32" s="304"/>
      <c r="FOI32" s="304"/>
      <c r="FOJ32" s="304"/>
      <c r="FOK32" s="304"/>
      <c r="FOL32" s="304"/>
      <c r="FOM32" s="304"/>
      <c r="FON32" s="304"/>
      <c r="FOO32" s="304"/>
      <c r="FOP32" s="304"/>
      <c r="FOQ32" s="304"/>
      <c r="FOR32" s="304"/>
      <c r="FOS32" s="304"/>
      <c r="FOT32" s="304"/>
      <c r="FOU32" s="304"/>
      <c r="FOV32" s="304"/>
      <c r="FOW32" s="304"/>
      <c r="FOX32" s="304"/>
      <c r="FOY32" s="304"/>
      <c r="FOZ32" s="304"/>
      <c r="FPA32" s="304"/>
      <c r="FPB32" s="304"/>
      <c r="FPC32" s="304"/>
      <c r="FPD32" s="304"/>
      <c r="FPE32" s="304"/>
      <c r="FPF32" s="304"/>
      <c r="FPG32" s="304"/>
      <c r="FPH32" s="304"/>
      <c r="FPI32" s="304"/>
      <c r="FPJ32" s="304"/>
      <c r="FPK32" s="304"/>
      <c r="FPL32" s="304"/>
      <c r="FPM32" s="304"/>
      <c r="FPN32" s="304"/>
      <c r="FPO32" s="304"/>
      <c r="FPP32" s="304"/>
      <c r="FPQ32" s="304"/>
      <c r="FPR32" s="304"/>
      <c r="FPS32" s="304"/>
      <c r="FPT32" s="304"/>
      <c r="FPU32" s="304"/>
      <c r="FPV32" s="304"/>
      <c r="FPW32" s="304"/>
      <c r="FPX32" s="304"/>
      <c r="FPY32" s="304"/>
      <c r="FPZ32" s="304"/>
      <c r="FQA32" s="304"/>
      <c r="FQB32" s="304"/>
      <c r="FQC32" s="304"/>
      <c r="FQD32" s="304"/>
      <c r="FQE32" s="304"/>
      <c r="FQF32" s="304"/>
      <c r="FQG32" s="304"/>
      <c r="FQH32" s="304"/>
      <c r="FQI32" s="304"/>
      <c r="FQJ32" s="304"/>
      <c r="FQK32" s="304"/>
      <c r="FQL32" s="304"/>
      <c r="FQM32" s="304"/>
      <c r="FQN32" s="304"/>
      <c r="FQO32" s="304"/>
      <c r="FQP32" s="304"/>
      <c r="FQQ32" s="304"/>
      <c r="FQR32" s="304"/>
      <c r="FQS32" s="304"/>
      <c r="FQT32" s="304"/>
      <c r="FQU32" s="304"/>
      <c r="FQV32" s="304"/>
      <c r="FQW32" s="304"/>
      <c r="FQX32" s="304"/>
      <c r="FQY32" s="304"/>
      <c r="FQZ32" s="304"/>
      <c r="FRA32" s="304"/>
      <c r="FRB32" s="304"/>
      <c r="FRC32" s="304"/>
      <c r="FRD32" s="304"/>
      <c r="FRE32" s="304"/>
      <c r="FRF32" s="304"/>
      <c r="FRG32" s="304"/>
      <c r="FRH32" s="304"/>
      <c r="FRI32" s="304"/>
      <c r="FRJ32" s="304"/>
      <c r="FRK32" s="304"/>
      <c r="FRL32" s="304"/>
      <c r="FRM32" s="304"/>
      <c r="FRN32" s="304"/>
      <c r="FRO32" s="304"/>
      <c r="FRP32" s="304"/>
      <c r="FRQ32" s="304"/>
      <c r="FRR32" s="304"/>
      <c r="FRS32" s="304"/>
      <c r="FRT32" s="304"/>
      <c r="FRU32" s="304"/>
      <c r="FRV32" s="304"/>
      <c r="FRW32" s="304"/>
      <c r="FRX32" s="304"/>
      <c r="FRY32" s="304"/>
      <c r="FRZ32" s="304"/>
      <c r="FSA32" s="304"/>
      <c r="FSB32" s="304"/>
      <c r="FSC32" s="304"/>
      <c r="FSD32" s="304"/>
      <c r="FSE32" s="304"/>
      <c r="FSF32" s="304"/>
      <c r="FSG32" s="304"/>
      <c r="FSH32" s="304"/>
      <c r="FSI32" s="304"/>
      <c r="FSJ32" s="304"/>
      <c r="FSK32" s="304"/>
      <c r="FSL32" s="304"/>
      <c r="FSM32" s="304"/>
      <c r="FSN32" s="304"/>
      <c r="FSO32" s="304"/>
      <c r="FSP32" s="304"/>
      <c r="FSQ32" s="304"/>
      <c r="FSR32" s="304"/>
      <c r="FSS32" s="304"/>
      <c r="FST32" s="304"/>
      <c r="FSU32" s="304"/>
      <c r="FSV32" s="304"/>
      <c r="FSW32" s="304"/>
      <c r="FSX32" s="304"/>
      <c r="FSY32" s="304"/>
      <c r="FSZ32" s="304"/>
      <c r="FTA32" s="304"/>
      <c r="FTB32" s="304"/>
      <c r="FTC32" s="304"/>
      <c r="FTD32" s="304"/>
      <c r="FTE32" s="304"/>
      <c r="FTF32" s="304"/>
      <c r="FTG32" s="304"/>
      <c r="FTH32" s="304"/>
      <c r="FTI32" s="304"/>
      <c r="FTJ32" s="304"/>
      <c r="FTK32" s="304"/>
      <c r="FTL32" s="304"/>
      <c r="FTM32" s="304"/>
      <c r="FTN32" s="304"/>
      <c r="FTO32" s="304"/>
      <c r="FTP32" s="304"/>
      <c r="FTQ32" s="304"/>
      <c r="FTR32" s="304"/>
      <c r="FTS32" s="304"/>
      <c r="FTT32" s="304"/>
      <c r="FTU32" s="304"/>
      <c r="FTV32" s="304"/>
      <c r="FTW32" s="304"/>
      <c r="FTX32" s="304"/>
      <c r="FTY32" s="304"/>
      <c r="FTZ32" s="304"/>
      <c r="FUA32" s="304"/>
      <c r="FUB32" s="304"/>
      <c r="FUC32" s="304"/>
      <c r="FUD32" s="304"/>
      <c r="FUE32" s="304"/>
      <c r="FUF32" s="304"/>
      <c r="FUG32" s="304"/>
      <c r="FUH32" s="304"/>
      <c r="FUI32" s="304"/>
      <c r="FUJ32" s="304"/>
      <c r="FUK32" s="304"/>
      <c r="FUL32" s="304"/>
      <c r="FUM32" s="304"/>
      <c r="FUN32" s="304"/>
      <c r="FUO32" s="304"/>
      <c r="FUP32" s="304"/>
      <c r="FUQ32" s="304"/>
      <c r="FUR32" s="304"/>
      <c r="FUS32" s="304"/>
      <c r="FUT32" s="304"/>
      <c r="FUU32" s="304"/>
      <c r="FUV32" s="304"/>
      <c r="FUW32" s="304"/>
      <c r="FUX32" s="304"/>
      <c r="FUY32" s="304"/>
      <c r="FUZ32" s="304"/>
      <c r="FVA32" s="304"/>
      <c r="FVB32" s="304"/>
      <c r="FVC32" s="304"/>
      <c r="FVD32" s="304"/>
      <c r="FVE32" s="304"/>
      <c r="FVF32" s="304"/>
      <c r="FVG32" s="304"/>
      <c r="FVH32" s="304"/>
      <c r="FVI32" s="304"/>
      <c r="FVJ32" s="304"/>
      <c r="FVK32" s="304"/>
      <c r="FVL32" s="304"/>
      <c r="FVM32" s="304"/>
      <c r="FVN32" s="304"/>
      <c r="FVO32" s="304"/>
      <c r="FVP32" s="304"/>
      <c r="FVQ32" s="304"/>
      <c r="FVR32" s="304"/>
      <c r="FVS32" s="304"/>
      <c r="FVT32" s="304"/>
      <c r="FVU32" s="304"/>
      <c r="FVV32" s="304"/>
      <c r="FVW32" s="304"/>
      <c r="FVX32" s="304"/>
      <c r="FVY32" s="304"/>
      <c r="FVZ32" s="304"/>
      <c r="FWA32" s="304"/>
      <c r="FWB32" s="304"/>
      <c r="FWC32" s="304"/>
      <c r="FWD32" s="304"/>
      <c r="FWE32" s="304"/>
      <c r="FWF32" s="304"/>
      <c r="FWG32" s="304"/>
      <c r="FWH32" s="304"/>
      <c r="FWI32" s="304"/>
      <c r="FWJ32" s="304"/>
      <c r="FWK32" s="304"/>
      <c r="FWL32" s="304"/>
      <c r="FWM32" s="304"/>
      <c r="FWN32" s="304"/>
      <c r="FWO32" s="304"/>
      <c r="FWP32" s="304"/>
      <c r="FWQ32" s="304"/>
      <c r="FWR32" s="304"/>
      <c r="FWS32" s="304"/>
      <c r="FWT32" s="304"/>
      <c r="FWU32" s="304"/>
      <c r="FWV32" s="304"/>
      <c r="FWW32" s="304"/>
      <c r="FWX32" s="304"/>
      <c r="FWY32" s="304"/>
      <c r="FWZ32" s="304"/>
      <c r="FXA32" s="304"/>
      <c r="FXB32" s="304"/>
      <c r="FXC32" s="304"/>
      <c r="FXD32" s="304"/>
      <c r="FXE32" s="304"/>
      <c r="FXF32" s="304"/>
      <c r="FXG32" s="304"/>
      <c r="FXH32" s="304"/>
      <c r="FXI32" s="304"/>
      <c r="FXJ32" s="304"/>
      <c r="FXK32" s="304"/>
      <c r="FXL32" s="304"/>
      <c r="FXM32" s="304"/>
      <c r="FXN32" s="304"/>
      <c r="FXO32" s="304"/>
      <c r="FXP32" s="304"/>
      <c r="FXQ32" s="304"/>
      <c r="FXR32" s="304"/>
      <c r="FXS32" s="304"/>
      <c r="FXT32" s="304"/>
      <c r="FXU32" s="304"/>
      <c r="FXV32" s="304"/>
      <c r="FXW32" s="304"/>
      <c r="FXX32" s="304"/>
      <c r="FXY32" s="304"/>
      <c r="FXZ32" s="304"/>
      <c r="FYA32" s="304"/>
      <c r="FYB32" s="304"/>
      <c r="FYC32" s="304"/>
      <c r="FYD32" s="304"/>
      <c r="FYE32" s="304"/>
      <c r="FYF32" s="304"/>
      <c r="FYG32" s="304"/>
      <c r="FYH32" s="304"/>
      <c r="FYI32" s="304"/>
      <c r="FYJ32" s="304"/>
      <c r="FYK32" s="304"/>
      <c r="FYL32" s="304"/>
      <c r="FYM32" s="304"/>
      <c r="FYN32" s="304"/>
      <c r="FYO32" s="304"/>
      <c r="FYP32" s="304"/>
      <c r="FYQ32" s="304"/>
      <c r="FYR32" s="304"/>
      <c r="FYS32" s="304"/>
      <c r="FYT32" s="304"/>
      <c r="FYU32" s="304"/>
      <c r="FYV32" s="304"/>
      <c r="FYW32" s="304"/>
      <c r="FYX32" s="304"/>
      <c r="FYY32" s="304"/>
      <c r="FYZ32" s="304"/>
      <c r="FZA32" s="304"/>
      <c r="FZB32" s="304"/>
      <c r="FZC32" s="304"/>
      <c r="FZD32" s="304"/>
      <c r="FZE32" s="304"/>
      <c r="FZF32" s="304"/>
      <c r="FZG32" s="304"/>
      <c r="FZH32" s="304"/>
      <c r="FZI32" s="304"/>
      <c r="FZJ32" s="304"/>
      <c r="FZK32" s="304"/>
      <c r="FZL32" s="304"/>
      <c r="FZM32" s="304"/>
      <c r="FZN32" s="304"/>
      <c r="FZO32" s="304"/>
      <c r="FZP32" s="304"/>
      <c r="FZQ32" s="304"/>
      <c r="FZR32" s="304"/>
      <c r="FZS32" s="304"/>
      <c r="FZT32" s="304"/>
      <c r="FZU32" s="304"/>
      <c r="FZV32" s="304"/>
      <c r="FZW32" s="304"/>
      <c r="FZX32" s="304"/>
      <c r="FZY32" s="304"/>
      <c r="FZZ32" s="304"/>
      <c r="GAA32" s="304"/>
      <c r="GAB32" s="304"/>
      <c r="GAC32" s="304"/>
      <c r="GAD32" s="304"/>
      <c r="GAE32" s="304"/>
      <c r="GAF32" s="304"/>
      <c r="GAG32" s="304"/>
      <c r="GAH32" s="304"/>
      <c r="GAI32" s="304"/>
      <c r="GAJ32" s="304"/>
      <c r="GAK32" s="304"/>
      <c r="GAL32" s="304"/>
      <c r="GAM32" s="304"/>
      <c r="GAN32" s="304"/>
      <c r="GAO32" s="304"/>
      <c r="GAP32" s="304"/>
      <c r="GAQ32" s="304"/>
      <c r="GAR32" s="304"/>
      <c r="GAS32" s="304"/>
      <c r="GAT32" s="304"/>
      <c r="GAU32" s="304"/>
      <c r="GAV32" s="304"/>
      <c r="GAW32" s="304"/>
      <c r="GAX32" s="304"/>
      <c r="GAY32" s="304"/>
      <c r="GAZ32" s="304"/>
      <c r="GBA32" s="304"/>
      <c r="GBB32" s="304"/>
      <c r="GBC32" s="304"/>
      <c r="GBD32" s="304"/>
      <c r="GBE32" s="304"/>
      <c r="GBF32" s="304"/>
      <c r="GBG32" s="304"/>
      <c r="GBH32" s="304"/>
      <c r="GBI32" s="304"/>
      <c r="GBJ32" s="304"/>
      <c r="GBK32" s="304"/>
      <c r="GBL32" s="304"/>
      <c r="GBM32" s="304"/>
      <c r="GBN32" s="304"/>
      <c r="GBO32" s="304"/>
      <c r="GBP32" s="304"/>
      <c r="GBQ32" s="304"/>
      <c r="GBR32" s="304"/>
      <c r="GBS32" s="304"/>
      <c r="GBT32" s="304"/>
      <c r="GBU32" s="304"/>
      <c r="GBV32" s="304"/>
      <c r="GBW32" s="304"/>
      <c r="GBX32" s="304"/>
      <c r="GBY32" s="304"/>
      <c r="GBZ32" s="304"/>
      <c r="GCA32" s="304"/>
      <c r="GCB32" s="304"/>
      <c r="GCC32" s="304"/>
      <c r="GCD32" s="304"/>
      <c r="GCE32" s="304"/>
      <c r="GCF32" s="304"/>
      <c r="GCG32" s="304"/>
      <c r="GCH32" s="304"/>
      <c r="GCI32" s="304"/>
      <c r="GCJ32" s="304"/>
      <c r="GCK32" s="304"/>
      <c r="GCL32" s="304"/>
      <c r="GCM32" s="304"/>
      <c r="GCN32" s="304"/>
      <c r="GCO32" s="304"/>
      <c r="GCP32" s="304"/>
      <c r="GCQ32" s="304"/>
      <c r="GCR32" s="304"/>
      <c r="GCS32" s="304"/>
      <c r="GCT32" s="304"/>
      <c r="GCU32" s="304"/>
      <c r="GCV32" s="304"/>
      <c r="GCW32" s="304"/>
      <c r="GCX32" s="304"/>
      <c r="GCY32" s="304"/>
      <c r="GCZ32" s="304"/>
      <c r="GDA32" s="304"/>
      <c r="GDB32" s="304"/>
      <c r="GDC32" s="304"/>
      <c r="GDD32" s="304"/>
      <c r="GDE32" s="304"/>
      <c r="GDF32" s="304"/>
      <c r="GDG32" s="304"/>
      <c r="GDH32" s="304"/>
      <c r="GDI32" s="304"/>
      <c r="GDJ32" s="304"/>
      <c r="GDK32" s="304"/>
      <c r="GDL32" s="304"/>
      <c r="GDM32" s="304"/>
      <c r="GDN32" s="304"/>
      <c r="GDO32" s="304"/>
      <c r="GDP32" s="304"/>
      <c r="GDQ32" s="304"/>
      <c r="GDR32" s="304"/>
      <c r="GDS32" s="304"/>
      <c r="GDT32" s="304"/>
      <c r="GDU32" s="304"/>
      <c r="GDV32" s="304"/>
      <c r="GDW32" s="304"/>
      <c r="GDX32" s="304"/>
      <c r="GDY32" s="304"/>
      <c r="GDZ32" s="304"/>
      <c r="GEA32" s="304"/>
      <c r="GEB32" s="304"/>
      <c r="GEC32" s="304"/>
      <c r="GED32" s="304"/>
      <c r="GEE32" s="304"/>
      <c r="GEF32" s="304"/>
      <c r="GEG32" s="304"/>
      <c r="GEH32" s="304"/>
      <c r="GEI32" s="304"/>
      <c r="GEJ32" s="304"/>
      <c r="GEK32" s="304"/>
      <c r="GEL32" s="304"/>
      <c r="GEM32" s="304"/>
      <c r="GEN32" s="304"/>
      <c r="GEO32" s="304"/>
      <c r="GEP32" s="304"/>
      <c r="GEQ32" s="304"/>
      <c r="GER32" s="304"/>
      <c r="GES32" s="304"/>
      <c r="GET32" s="304"/>
      <c r="GEU32" s="304"/>
      <c r="GEV32" s="304"/>
      <c r="GEW32" s="304"/>
      <c r="GEX32" s="304"/>
      <c r="GEY32" s="304"/>
      <c r="GEZ32" s="304"/>
      <c r="GFA32" s="304"/>
      <c r="GFB32" s="304"/>
      <c r="GFC32" s="304"/>
      <c r="GFD32" s="304"/>
      <c r="GFE32" s="304"/>
      <c r="GFF32" s="304"/>
      <c r="GFG32" s="304"/>
      <c r="GFH32" s="304"/>
      <c r="GFI32" s="304"/>
      <c r="GFJ32" s="304"/>
      <c r="GFK32" s="304"/>
      <c r="GFL32" s="304"/>
      <c r="GFM32" s="304"/>
      <c r="GFN32" s="304"/>
      <c r="GFO32" s="304"/>
      <c r="GFP32" s="304"/>
      <c r="GFQ32" s="304"/>
      <c r="GFR32" s="304"/>
      <c r="GFS32" s="304"/>
      <c r="GFT32" s="304"/>
      <c r="GFU32" s="304"/>
      <c r="GFV32" s="304"/>
      <c r="GFW32" s="304"/>
      <c r="GFX32" s="304"/>
      <c r="GFY32" s="304"/>
      <c r="GFZ32" s="304"/>
      <c r="GGA32" s="304"/>
      <c r="GGB32" s="304"/>
      <c r="GGC32" s="304"/>
      <c r="GGD32" s="304"/>
      <c r="GGE32" s="304"/>
      <c r="GGF32" s="304"/>
      <c r="GGG32" s="304"/>
      <c r="GGH32" s="304"/>
      <c r="GGI32" s="304"/>
      <c r="GGJ32" s="304"/>
      <c r="GGK32" s="304"/>
      <c r="GGL32" s="304"/>
      <c r="GGM32" s="304"/>
      <c r="GGN32" s="304"/>
      <c r="GGO32" s="304"/>
      <c r="GGP32" s="304"/>
      <c r="GGQ32" s="304"/>
      <c r="GGR32" s="304"/>
      <c r="GGS32" s="304"/>
      <c r="GGT32" s="304"/>
      <c r="GGU32" s="304"/>
      <c r="GGV32" s="304"/>
      <c r="GGW32" s="304"/>
      <c r="GGX32" s="304"/>
      <c r="GGY32" s="304"/>
      <c r="GGZ32" s="304"/>
      <c r="GHA32" s="304"/>
      <c r="GHB32" s="304"/>
      <c r="GHC32" s="304"/>
      <c r="GHD32" s="304"/>
      <c r="GHE32" s="304"/>
      <c r="GHF32" s="304"/>
      <c r="GHG32" s="304"/>
      <c r="GHH32" s="304"/>
      <c r="GHI32" s="304"/>
      <c r="GHJ32" s="304"/>
      <c r="GHK32" s="304"/>
      <c r="GHL32" s="304"/>
      <c r="GHM32" s="304"/>
      <c r="GHN32" s="304"/>
      <c r="GHO32" s="304"/>
      <c r="GHP32" s="304"/>
      <c r="GHQ32" s="304"/>
      <c r="GHR32" s="304"/>
      <c r="GHS32" s="304"/>
      <c r="GHT32" s="304"/>
      <c r="GHU32" s="304"/>
      <c r="GHV32" s="304"/>
      <c r="GHW32" s="304"/>
      <c r="GHX32" s="304"/>
      <c r="GHY32" s="304"/>
      <c r="GHZ32" s="304"/>
      <c r="GIA32" s="304"/>
      <c r="GIB32" s="304"/>
      <c r="GIC32" s="304"/>
      <c r="GID32" s="304"/>
      <c r="GIE32" s="304"/>
      <c r="GIF32" s="304"/>
      <c r="GIG32" s="304"/>
      <c r="GIH32" s="304"/>
      <c r="GII32" s="304"/>
      <c r="GIJ32" s="304"/>
      <c r="GIK32" s="304"/>
      <c r="GIL32" s="304"/>
      <c r="GIM32" s="304"/>
      <c r="GIN32" s="304"/>
      <c r="GIO32" s="304"/>
      <c r="GIP32" s="304"/>
      <c r="GIQ32" s="304"/>
      <c r="GIR32" s="304"/>
      <c r="GIS32" s="304"/>
      <c r="GIT32" s="304"/>
      <c r="GIU32" s="304"/>
      <c r="GIV32" s="304"/>
      <c r="GIW32" s="304"/>
      <c r="GIX32" s="304"/>
      <c r="GIY32" s="304"/>
      <c r="GIZ32" s="304"/>
      <c r="GJA32" s="304"/>
      <c r="GJB32" s="304"/>
      <c r="GJC32" s="304"/>
      <c r="GJD32" s="304"/>
      <c r="GJE32" s="304"/>
      <c r="GJF32" s="304"/>
      <c r="GJG32" s="304"/>
      <c r="GJH32" s="304"/>
      <c r="GJI32" s="304"/>
      <c r="GJJ32" s="304"/>
      <c r="GJK32" s="304"/>
      <c r="GJL32" s="304"/>
      <c r="GJM32" s="304"/>
      <c r="GJN32" s="304"/>
      <c r="GJO32" s="304"/>
      <c r="GJP32" s="304"/>
      <c r="GJQ32" s="304"/>
      <c r="GJR32" s="304"/>
      <c r="GJS32" s="304"/>
      <c r="GJT32" s="304"/>
      <c r="GJU32" s="304"/>
      <c r="GJV32" s="304"/>
      <c r="GJW32" s="304"/>
      <c r="GJX32" s="304"/>
      <c r="GJY32" s="304"/>
      <c r="GJZ32" s="304"/>
      <c r="GKA32" s="304"/>
      <c r="GKB32" s="304"/>
      <c r="GKC32" s="304"/>
      <c r="GKD32" s="304"/>
      <c r="GKE32" s="304"/>
      <c r="GKF32" s="304"/>
      <c r="GKG32" s="304"/>
      <c r="GKH32" s="304"/>
      <c r="GKI32" s="304"/>
      <c r="GKJ32" s="304"/>
      <c r="GKK32" s="304"/>
      <c r="GKL32" s="304"/>
      <c r="GKM32" s="304"/>
      <c r="GKN32" s="304"/>
      <c r="GKO32" s="304"/>
      <c r="GKP32" s="304"/>
      <c r="GKQ32" s="304"/>
      <c r="GKR32" s="304"/>
      <c r="GKS32" s="304"/>
      <c r="GKT32" s="304"/>
      <c r="GKU32" s="304"/>
      <c r="GKV32" s="304"/>
      <c r="GKW32" s="304"/>
      <c r="GKX32" s="304"/>
      <c r="GKY32" s="304"/>
      <c r="GKZ32" s="304"/>
      <c r="GLA32" s="304"/>
      <c r="GLB32" s="304"/>
      <c r="GLC32" s="304"/>
      <c r="GLD32" s="304"/>
      <c r="GLE32" s="304"/>
      <c r="GLF32" s="304"/>
      <c r="GLG32" s="304"/>
      <c r="GLH32" s="304"/>
      <c r="GLI32" s="304"/>
      <c r="GLJ32" s="304"/>
      <c r="GLK32" s="304"/>
      <c r="GLL32" s="304"/>
      <c r="GLM32" s="304"/>
      <c r="GLN32" s="304"/>
      <c r="GLO32" s="304"/>
      <c r="GLP32" s="304"/>
      <c r="GLQ32" s="304"/>
      <c r="GLR32" s="304"/>
      <c r="GLS32" s="304"/>
      <c r="GLT32" s="304"/>
      <c r="GLU32" s="304"/>
      <c r="GLV32" s="304"/>
      <c r="GLW32" s="304"/>
      <c r="GLX32" s="304"/>
      <c r="GLY32" s="304"/>
      <c r="GLZ32" s="304"/>
      <c r="GMA32" s="304"/>
      <c r="GMB32" s="304"/>
      <c r="GMC32" s="304"/>
      <c r="GMD32" s="304"/>
      <c r="GME32" s="304"/>
      <c r="GMF32" s="304"/>
      <c r="GMG32" s="304"/>
      <c r="GMH32" s="304"/>
      <c r="GMI32" s="304"/>
      <c r="GMJ32" s="304"/>
      <c r="GMK32" s="304"/>
      <c r="GML32" s="304"/>
      <c r="GMM32" s="304"/>
      <c r="GMN32" s="304"/>
      <c r="GMO32" s="304"/>
      <c r="GMP32" s="304"/>
      <c r="GMQ32" s="304"/>
      <c r="GMR32" s="304"/>
      <c r="GMS32" s="304"/>
      <c r="GMT32" s="304"/>
      <c r="GMU32" s="304"/>
      <c r="GMV32" s="304"/>
      <c r="GMW32" s="304"/>
      <c r="GMX32" s="304"/>
      <c r="GMY32" s="304"/>
      <c r="GMZ32" s="304"/>
      <c r="GNA32" s="304"/>
      <c r="GNB32" s="304"/>
      <c r="GNC32" s="304"/>
      <c r="GND32" s="304"/>
      <c r="GNE32" s="304"/>
      <c r="GNF32" s="304"/>
      <c r="GNG32" s="304"/>
      <c r="GNH32" s="304"/>
      <c r="GNI32" s="304"/>
      <c r="GNJ32" s="304"/>
      <c r="GNK32" s="304"/>
      <c r="GNL32" s="304"/>
      <c r="GNM32" s="304"/>
      <c r="GNN32" s="304"/>
      <c r="GNO32" s="304"/>
      <c r="GNP32" s="304"/>
      <c r="GNQ32" s="304"/>
      <c r="GNR32" s="304"/>
      <c r="GNS32" s="304"/>
      <c r="GNT32" s="304"/>
      <c r="GNU32" s="304"/>
      <c r="GNV32" s="304"/>
      <c r="GNW32" s="304"/>
      <c r="GNX32" s="304"/>
      <c r="GNY32" s="304"/>
      <c r="GNZ32" s="304"/>
      <c r="GOA32" s="304"/>
      <c r="GOB32" s="304"/>
      <c r="GOC32" s="304"/>
      <c r="GOD32" s="304"/>
      <c r="GOE32" s="304"/>
      <c r="GOF32" s="304"/>
      <c r="GOG32" s="304"/>
      <c r="GOH32" s="304"/>
      <c r="GOI32" s="304"/>
      <c r="GOJ32" s="304"/>
      <c r="GOK32" s="304"/>
      <c r="GOL32" s="304"/>
      <c r="GOM32" s="304"/>
      <c r="GON32" s="304"/>
      <c r="GOO32" s="304"/>
      <c r="GOP32" s="304"/>
      <c r="GOQ32" s="304"/>
      <c r="GOR32" s="304"/>
      <c r="GOS32" s="304"/>
      <c r="GOT32" s="304"/>
      <c r="GOU32" s="304"/>
      <c r="GOV32" s="304"/>
      <c r="GOW32" s="304"/>
      <c r="GOX32" s="304"/>
      <c r="GOY32" s="304"/>
      <c r="GOZ32" s="304"/>
      <c r="GPA32" s="304"/>
      <c r="GPB32" s="304"/>
      <c r="GPC32" s="304"/>
      <c r="GPD32" s="304"/>
      <c r="GPE32" s="304"/>
      <c r="GPF32" s="304"/>
      <c r="GPG32" s="304"/>
      <c r="GPH32" s="304"/>
      <c r="GPI32" s="304"/>
      <c r="GPJ32" s="304"/>
      <c r="GPK32" s="304"/>
      <c r="GPL32" s="304"/>
      <c r="GPM32" s="304"/>
      <c r="GPN32" s="304"/>
      <c r="GPO32" s="304"/>
      <c r="GPP32" s="304"/>
      <c r="GPQ32" s="304"/>
      <c r="GPR32" s="304"/>
      <c r="GPS32" s="304"/>
      <c r="GPT32" s="304"/>
      <c r="GPU32" s="304"/>
      <c r="GPV32" s="304"/>
      <c r="GPW32" s="304"/>
      <c r="GPX32" s="304"/>
      <c r="GPY32" s="304"/>
      <c r="GPZ32" s="304"/>
      <c r="GQA32" s="304"/>
      <c r="GQB32" s="304"/>
      <c r="GQC32" s="304"/>
      <c r="GQD32" s="304"/>
      <c r="GQE32" s="304"/>
      <c r="GQF32" s="304"/>
      <c r="GQG32" s="304"/>
      <c r="GQH32" s="304"/>
      <c r="GQI32" s="304"/>
      <c r="GQJ32" s="304"/>
      <c r="GQK32" s="304"/>
      <c r="GQL32" s="304"/>
      <c r="GQM32" s="304"/>
      <c r="GQN32" s="304"/>
      <c r="GQO32" s="304"/>
      <c r="GQP32" s="304"/>
      <c r="GQQ32" s="304"/>
      <c r="GQR32" s="304"/>
      <c r="GQS32" s="304"/>
      <c r="GQT32" s="304"/>
      <c r="GQU32" s="304"/>
      <c r="GQV32" s="304"/>
      <c r="GQW32" s="304"/>
      <c r="GQX32" s="304"/>
      <c r="GQY32" s="304"/>
      <c r="GQZ32" s="304"/>
      <c r="GRA32" s="304"/>
      <c r="GRB32" s="304"/>
      <c r="GRC32" s="304"/>
      <c r="GRD32" s="304"/>
      <c r="GRE32" s="304"/>
      <c r="GRF32" s="304"/>
      <c r="GRG32" s="304"/>
      <c r="GRH32" s="304"/>
      <c r="GRI32" s="304"/>
      <c r="GRJ32" s="304"/>
      <c r="GRK32" s="304"/>
      <c r="GRL32" s="304"/>
      <c r="GRM32" s="304"/>
      <c r="GRN32" s="304"/>
      <c r="GRO32" s="304"/>
      <c r="GRP32" s="304"/>
      <c r="GRQ32" s="304"/>
      <c r="GRR32" s="304"/>
      <c r="GRS32" s="304"/>
      <c r="GRT32" s="304"/>
      <c r="GRU32" s="304"/>
      <c r="GRV32" s="304"/>
      <c r="GRW32" s="304"/>
      <c r="GRX32" s="304"/>
      <c r="GRY32" s="304"/>
      <c r="GRZ32" s="304"/>
      <c r="GSA32" s="304"/>
      <c r="GSB32" s="304"/>
      <c r="GSC32" s="304"/>
      <c r="GSD32" s="304"/>
      <c r="GSE32" s="304"/>
      <c r="GSF32" s="304"/>
      <c r="GSG32" s="304"/>
      <c r="GSH32" s="304"/>
      <c r="GSI32" s="304"/>
      <c r="GSJ32" s="304"/>
      <c r="GSK32" s="304"/>
      <c r="GSL32" s="304"/>
      <c r="GSM32" s="304"/>
      <c r="GSN32" s="304"/>
      <c r="GSO32" s="304"/>
      <c r="GSP32" s="304"/>
      <c r="GSQ32" s="304"/>
      <c r="GSR32" s="304"/>
      <c r="GSS32" s="304"/>
      <c r="GST32" s="304"/>
      <c r="GSU32" s="304"/>
      <c r="GSV32" s="304"/>
      <c r="GSW32" s="304"/>
      <c r="GSX32" s="304"/>
      <c r="GSY32" s="304"/>
      <c r="GSZ32" s="304"/>
      <c r="GTA32" s="304"/>
      <c r="GTB32" s="304"/>
      <c r="GTC32" s="304"/>
      <c r="GTD32" s="304"/>
      <c r="GTE32" s="304"/>
      <c r="GTF32" s="304"/>
      <c r="GTG32" s="304"/>
      <c r="GTH32" s="304"/>
      <c r="GTI32" s="304"/>
      <c r="GTJ32" s="304"/>
      <c r="GTK32" s="304"/>
      <c r="GTL32" s="304"/>
      <c r="GTM32" s="304"/>
      <c r="GTN32" s="304"/>
      <c r="GTO32" s="304"/>
      <c r="GTP32" s="304"/>
      <c r="GTQ32" s="304"/>
      <c r="GTR32" s="304"/>
      <c r="GTS32" s="304"/>
      <c r="GTT32" s="304"/>
      <c r="GTU32" s="304"/>
      <c r="GTV32" s="304"/>
      <c r="GTW32" s="304"/>
      <c r="GTX32" s="304"/>
      <c r="GTY32" s="304"/>
      <c r="GTZ32" s="304"/>
      <c r="GUA32" s="304"/>
      <c r="GUB32" s="304"/>
      <c r="GUC32" s="304"/>
      <c r="GUD32" s="304"/>
      <c r="GUE32" s="304"/>
      <c r="GUF32" s="304"/>
      <c r="GUG32" s="304"/>
      <c r="GUH32" s="304"/>
      <c r="GUI32" s="304"/>
      <c r="GUJ32" s="304"/>
      <c r="GUK32" s="304"/>
      <c r="GUL32" s="304"/>
      <c r="GUM32" s="304"/>
      <c r="GUN32" s="304"/>
      <c r="GUO32" s="304"/>
      <c r="GUP32" s="304"/>
      <c r="GUQ32" s="304"/>
      <c r="GUR32" s="304"/>
      <c r="GUS32" s="304"/>
      <c r="GUT32" s="304"/>
      <c r="GUU32" s="304"/>
      <c r="GUV32" s="304"/>
      <c r="GUW32" s="304"/>
      <c r="GUX32" s="304"/>
      <c r="GUY32" s="304"/>
      <c r="GUZ32" s="304"/>
      <c r="GVA32" s="304"/>
      <c r="GVB32" s="304"/>
      <c r="GVC32" s="304"/>
      <c r="GVD32" s="304"/>
      <c r="GVE32" s="304"/>
      <c r="GVF32" s="304"/>
      <c r="GVG32" s="304"/>
      <c r="GVH32" s="304"/>
      <c r="GVI32" s="304"/>
      <c r="GVJ32" s="304"/>
      <c r="GVK32" s="304"/>
      <c r="GVL32" s="304"/>
      <c r="GVM32" s="304"/>
      <c r="GVN32" s="304"/>
      <c r="GVO32" s="304"/>
      <c r="GVP32" s="304"/>
      <c r="GVQ32" s="304"/>
      <c r="GVR32" s="304"/>
      <c r="GVS32" s="304"/>
      <c r="GVT32" s="304"/>
      <c r="GVU32" s="304"/>
      <c r="GVV32" s="304"/>
      <c r="GVW32" s="304"/>
      <c r="GVX32" s="304"/>
      <c r="GVY32" s="304"/>
      <c r="GVZ32" s="304"/>
      <c r="GWA32" s="304"/>
      <c r="GWB32" s="304"/>
      <c r="GWC32" s="304"/>
      <c r="GWD32" s="304"/>
      <c r="GWE32" s="304"/>
      <c r="GWF32" s="304"/>
      <c r="GWG32" s="304"/>
      <c r="GWH32" s="304"/>
      <c r="GWI32" s="304"/>
      <c r="GWJ32" s="304"/>
      <c r="GWK32" s="304"/>
      <c r="GWL32" s="304"/>
      <c r="GWM32" s="304"/>
      <c r="GWN32" s="304"/>
      <c r="GWO32" s="304"/>
      <c r="GWP32" s="304"/>
      <c r="GWQ32" s="304"/>
      <c r="GWR32" s="304"/>
      <c r="GWS32" s="304"/>
      <c r="GWT32" s="304"/>
      <c r="GWU32" s="304"/>
      <c r="GWV32" s="304"/>
      <c r="GWW32" s="304"/>
      <c r="GWX32" s="304"/>
      <c r="GWY32" s="304"/>
      <c r="GWZ32" s="304"/>
      <c r="GXA32" s="304"/>
      <c r="GXB32" s="304"/>
      <c r="GXC32" s="304"/>
      <c r="GXD32" s="304"/>
      <c r="GXE32" s="304"/>
      <c r="GXF32" s="304"/>
      <c r="GXG32" s="304"/>
      <c r="GXH32" s="304"/>
      <c r="GXI32" s="304"/>
      <c r="GXJ32" s="304"/>
      <c r="GXK32" s="304"/>
      <c r="GXL32" s="304"/>
      <c r="GXM32" s="304"/>
      <c r="GXN32" s="304"/>
      <c r="GXO32" s="304"/>
      <c r="GXP32" s="304"/>
      <c r="GXQ32" s="304"/>
      <c r="GXR32" s="304"/>
      <c r="GXS32" s="304"/>
      <c r="GXT32" s="304"/>
      <c r="GXU32" s="304"/>
      <c r="GXV32" s="304"/>
      <c r="GXW32" s="304"/>
      <c r="GXX32" s="304"/>
      <c r="GXY32" s="304"/>
      <c r="GXZ32" s="304"/>
      <c r="GYA32" s="304"/>
      <c r="GYB32" s="304"/>
      <c r="GYC32" s="304"/>
      <c r="GYD32" s="304"/>
      <c r="GYE32" s="304"/>
      <c r="GYF32" s="304"/>
      <c r="GYG32" s="304"/>
      <c r="GYH32" s="304"/>
      <c r="GYI32" s="304"/>
      <c r="GYJ32" s="304"/>
      <c r="GYK32" s="304"/>
      <c r="GYL32" s="304"/>
      <c r="GYM32" s="304"/>
      <c r="GYN32" s="304"/>
      <c r="GYO32" s="304"/>
      <c r="GYP32" s="304"/>
      <c r="GYQ32" s="304"/>
      <c r="GYR32" s="304"/>
      <c r="GYS32" s="304"/>
      <c r="GYT32" s="304"/>
      <c r="GYU32" s="304"/>
      <c r="GYV32" s="304"/>
      <c r="GYW32" s="304"/>
      <c r="GYX32" s="304"/>
      <c r="GYY32" s="304"/>
      <c r="GYZ32" s="304"/>
      <c r="GZA32" s="304"/>
      <c r="GZB32" s="304"/>
      <c r="GZC32" s="304"/>
      <c r="GZD32" s="304"/>
      <c r="GZE32" s="304"/>
      <c r="GZF32" s="304"/>
      <c r="GZG32" s="304"/>
      <c r="GZH32" s="304"/>
      <c r="GZI32" s="304"/>
      <c r="GZJ32" s="304"/>
      <c r="GZK32" s="304"/>
      <c r="GZL32" s="304"/>
      <c r="GZM32" s="304"/>
      <c r="GZN32" s="304"/>
      <c r="GZO32" s="304"/>
      <c r="GZP32" s="304"/>
      <c r="GZQ32" s="304"/>
      <c r="GZR32" s="304"/>
      <c r="GZS32" s="304"/>
      <c r="GZT32" s="304"/>
      <c r="GZU32" s="304"/>
      <c r="GZV32" s="304"/>
      <c r="GZW32" s="304"/>
      <c r="GZX32" s="304"/>
      <c r="GZY32" s="304"/>
      <c r="GZZ32" s="304"/>
      <c r="HAA32" s="304"/>
      <c r="HAB32" s="304"/>
      <c r="HAC32" s="304"/>
      <c r="HAD32" s="304"/>
      <c r="HAE32" s="304"/>
      <c r="HAF32" s="304"/>
      <c r="HAG32" s="304"/>
      <c r="HAH32" s="304"/>
      <c r="HAI32" s="304"/>
      <c r="HAJ32" s="304"/>
      <c r="HAK32" s="304"/>
      <c r="HAL32" s="304"/>
      <c r="HAM32" s="304"/>
      <c r="HAN32" s="304"/>
      <c r="HAO32" s="304"/>
      <c r="HAP32" s="304"/>
      <c r="HAQ32" s="304"/>
      <c r="HAR32" s="304"/>
      <c r="HAS32" s="304"/>
      <c r="HAT32" s="304"/>
      <c r="HAU32" s="304"/>
      <c r="HAV32" s="304"/>
      <c r="HAW32" s="304"/>
      <c r="HAX32" s="304"/>
      <c r="HAY32" s="304"/>
      <c r="HAZ32" s="304"/>
      <c r="HBA32" s="304"/>
      <c r="HBB32" s="304"/>
      <c r="HBC32" s="304"/>
      <c r="HBD32" s="304"/>
      <c r="HBE32" s="304"/>
      <c r="HBF32" s="304"/>
      <c r="HBG32" s="304"/>
      <c r="HBH32" s="304"/>
      <c r="HBI32" s="304"/>
      <c r="HBJ32" s="304"/>
      <c r="HBK32" s="304"/>
      <c r="HBL32" s="304"/>
      <c r="HBM32" s="304"/>
      <c r="HBN32" s="304"/>
      <c r="HBO32" s="304"/>
      <c r="HBP32" s="304"/>
      <c r="HBQ32" s="304"/>
      <c r="HBR32" s="304"/>
      <c r="HBS32" s="304"/>
      <c r="HBT32" s="304"/>
      <c r="HBU32" s="304"/>
      <c r="HBV32" s="304"/>
      <c r="HBW32" s="304"/>
      <c r="HBX32" s="304"/>
      <c r="HBY32" s="304"/>
      <c r="HBZ32" s="304"/>
      <c r="HCA32" s="304"/>
      <c r="HCB32" s="304"/>
      <c r="HCC32" s="304"/>
      <c r="HCD32" s="304"/>
      <c r="HCE32" s="304"/>
      <c r="HCF32" s="304"/>
      <c r="HCG32" s="304"/>
      <c r="HCH32" s="304"/>
      <c r="HCI32" s="304"/>
      <c r="HCJ32" s="304"/>
      <c r="HCK32" s="304"/>
      <c r="HCL32" s="304"/>
      <c r="HCM32" s="304"/>
      <c r="HCN32" s="304"/>
      <c r="HCO32" s="304"/>
      <c r="HCP32" s="304"/>
      <c r="HCQ32" s="304"/>
      <c r="HCR32" s="304"/>
      <c r="HCS32" s="304"/>
      <c r="HCT32" s="304"/>
      <c r="HCU32" s="304"/>
      <c r="HCV32" s="304"/>
      <c r="HCW32" s="304"/>
      <c r="HCX32" s="304"/>
      <c r="HCY32" s="304"/>
      <c r="HCZ32" s="304"/>
      <c r="HDA32" s="304"/>
      <c r="HDB32" s="304"/>
      <c r="HDC32" s="304"/>
      <c r="HDD32" s="304"/>
      <c r="HDE32" s="304"/>
      <c r="HDF32" s="304"/>
      <c r="HDG32" s="304"/>
      <c r="HDH32" s="304"/>
      <c r="HDI32" s="304"/>
      <c r="HDJ32" s="304"/>
      <c r="HDK32" s="304"/>
      <c r="HDL32" s="304"/>
      <c r="HDM32" s="304"/>
      <c r="HDN32" s="304"/>
      <c r="HDO32" s="304"/>
      <c r="HDP32" s="304"/>
      <c r="HDQ32" s="304"/>
      <c r="HDR32" s="304"/>
      <c r="HDS32" s="304"/>
      <c r="HDT32" s="304"/>
      <c r="HDU32" s="304"/>
      <c r="HDV32" s="304"/>
      <c r="HDW32" s="304"/>
      <c r="HDX32" s="304"/>
      <c r="HDY32" s="304"/>
      <c r="HDZ32" s="304"/>
      <c r="HEA32" s="304"/>
      <c r="HEB32" s="304"/>
      <c r="HEC32" s="304"/>
      <c r="HED32" s="304"/>
      <c r="HEE32" s="304"/>
      <c r="HEF32" s="304"/>
      <c r="HEG32" s="304"/>
      <c r="HEH32" s="304"/>
      <c r="HEI32" s="304"/>
      <c r="HEJ32" s="304"/>
      <c r="HEK32" s="304"/>
      <c r="HEL32" s="304"/>
      <c r="HEM32" s="304"/>
      <c r="HEN32" s="304"/>
      <c r="HEO32" s="304"/>
      <c r="HEP32" s="304"/>
      <c r="HEQ32" s="304"/>
      <c r="HER32" s="304"/>
      <c r="HES32" s="304"/>
      <c r="HET32" s="304"/>
      <c r="HEU32" s="304"/>
      <c r="HEV32" s="304"/>
      <c r="HEW32" s="304"/>
      <c r="HEX32" s="304"/>
      <c r="HEY32" s="304"/>
      <c r="HEZ32" s="304"/>
      <c r="HFA32" s="304"/>
      <c r="HFB32" s="304"/>
      <c r="HFC32" s="304"/>
      <c r="HFD32" s="304"/>
      <c r="HFE32" s="304"/>
      <c r="HFF32" s="304"/>
      <c r="HFG32" s="304"/>
      <c r="HFH32" s="304"/>
      <c r="HFI32" s="304"/>
      <c r="HFJ32" s="304"/>
      <c r="HFK32" s="304"/>
      <c r="HFL32" s="304"/>
      <c r="HFM32" s="304"/>
      <c r="HFN32" s="304"/>
      <c r="HFO32" s="304"/>
      <c r="HFP32" s="304"/>
      <c r="HFQ32" s="304"/>
      <c r="HFR32" s="304"/>
      <c r="HFS32" s="304"/>
      <c r="HFT32" s="304"/>
      <c r="HFU32" s="304"/>
      <c r="HFV32" s="304"/>
      <c r="HFW32" s="304"/>
      <c r="HFX32" s="304"/>
      <c r="HFY32" s="304"/>
      <c r="HFZ32" s="304"/>
      <c r="HGA32" s="304"/>
      <c r="HGB32" s="304"/>
      <c r="HGC32" s="304"/>
      <c r="HGD32" s="304"/>
      <c r="HGE32" s="304"/>
      <c r="HGF32" s="304"/>
      <c r="HGG32" s="304"/>
      <c r="HGH32" s="304"/>
      <c r="HGI32" s="304"/>
      <c r="HGJ32" s="304"/>
      <c r="HGK32" s="304"/>
      <c r="HGL32" s="304"/>
      <c r="HGM32" s="304"/>
      <c r="HGN32" s="304"/>
      <c r="HGO32" s="304"/>
      <c r="HGP32" s="304"/>
      <c r="HGQ32" s="304"/>
      <c r="HGR32" s="304"/>
      <c r="HGS32" s="304"/>
      <c r="HGT32" s="304"/>
      <c r="HGU32" s="304"/>
      <c r="HGV32" s="304"/>
      <c r="HGW32" s="304"/>
      <c r="HGX32" s="304"/>
      <c r="HGY32" s="304"/>
      <c r="HGZ32" s="304"/>
      <c r="HHA32" s="304"/>
      <c r="HHB32" s="304"/>
      <c r="HHC32" s="304"/>
      <c r="HHD32" s="304"/>
      <c r="HHE32" s="304"/>
      <c r="HHF32" s="304"/>
      <c r="HHG32" s="304"/>
      <c r="HHH32" s="304"/>
      <c r="HHI32" s="304"/>
      <c r="HHJ32" s="304"/>
      <c r="HHK32" s="304"/>
      <c r="HHL32" s="304"/>
      <c r="HHM32" s="304"/>
      <c r="HHN32" s="304"/>
      <c r="HHO32" s="304"/>
      <c r="HHP32" s="304"/>
      <c r="HHQ32" s="304"/>
      <c r="HHR32" s="304"/>
      <c r="HHS32" s="304"/>
      <c r="HHT32" s="304"/>
      <c r="HHU32" s="304"/>
      <c r="HHV32" s="304"/>
      <c r="HHW32" s="304"/>
      <c r="HHX32" s="304"/>
      <c r="HHY32" s="304"/>
      <c r="HHZ32" s="304"/>
      <c r="HIA32" s="304"/>
      <c r="HIB32" s="304"/>
      <c r="HIC32" s="304"/>
      <c r="HID32" s="304"/>
      <c r="HIE32" s="304"/>
      <c r="HIF32" s="304"/>
      <c r="HIG32" s="304"/>
      <c r="HIH32" s="304"/>
      <c r="HII32" s="304"/>
      <c r="HIJ32" s="304"/>
      <c r="HIK32" s="304"/>
      <c r="HIL32" s="304"/>
      <c r="HIM32" s="304"/>
      <c r="HIN32" s="304"/>
      <c r="HIO32" s="304"/>
      <c r="HIP32" s="304"/>
      <c r="HIQ32" s="304"/>
      <c r="HIR32" s="304"/>
      <c r="HIS32" s="304"/>
      <c r="HIT32" s="304"/>
      <c r="HIU32" s="304"/>
      <c r="HIV32" s="304"/>
      <c r="HIW32" s="304"/>
      <c r="HIX32" s="304"/>
      <c r="HIY32" s="304"/>
      <c r="HIZ32" s="304"/>
      <c r="HJA32" s="304"/>
      <c r="HJB32" s="304"/>
      <c r="HJC32" s="304"/>
      <c r="HJD32" s="304"/>
      <c r="HJE32" s="304"/>
      <c r="HJF32" s="304"/>
      <c r="HJG32" s="304"/>
      <c r="HJH32" s="304"/>
      <c r="HJI32" s="304"/>
      <c r="HJJ32" s="304"/>
      <c r="HJK32" s="304"/>
      <c r="HJL32" s="304"/>
      <c r="HJM32" s="304"/>
      <c r="HJN32" s="304"/>
      <c r="HJO32" s="304"/>
      <c r="HJP32" s="304"/>
      <c r="HJQ32" s="304"/>
      <c r="HJR32" s="304"/>
      <c r="HJS32" s="304"/>
      <c r="HJT32" s="304"/>
      <c r="HJU32" s="304"/>
      <c r="HJV32" s="304"/>
      <c r="HJW32" s="304"/>
      <c r="HJX32" s="304"/>
      <c r="HJY32" s="304"/>
      <c r="HJZ32" s="304"/>
      <c r="HKA32" s="304"/>
      <c r="HKB32" s="304"/>
      <c r="HKC32" s="304"/>
      <c r="HKD32" s="304"/>
      <c r="HKE32" s="304"/>
      <c r="HKF32" s="304"/>
      <c r="HKG32" s="304"/>
      <c r="HKH32" s="304"/>
      <c r="HKI32" s="304"/>
      <c r="HKJ32" s="304"/>
      <c r="HKK32" s="304"/>
      <c r="HKL32" s="304"/>
      <c r="HKM32" s="304"/>
      <c r="HKN32" s="304"/>
      <c r="HKO32" s="304"/>
      <c r="HKP32" s="304"/>
      <c r="HKQ32" s="304"/>
      <c r="HKR32" s="304"/>
      <c r="HKS32" s="304"/>
      <c r="HKT32" s="304"/>
      <c r="HKU32" s="304"/>
      <c r="HKV32" s="304"/>
      <c r="HKW32" s="304"/>
      <c r="HKX32" s="304"/>
      <c r="HKY32" s="304"/>
      <c r="HKZ32" s="304"/>
      <c r="HLA32" s="304"/>
      <c r="HLB32" s="304"/>
      <c r="HLC32" s="304"/>
      <c r="HLD32" s="304"/>
      <c r="HLE32" s="304"/>
      <c r="HLF32" s="304"/>
      <c r="HLG32" s="304"/>
      <c r="HLH32" s="304"/>
      <c r="HLI32" s="304"/>
      <c r="HLJ32" s="304"/>
      <c r="HLK32" s="304"/>
      <c r="HLL32" s="304"/>
      <c r="HLM32" s="304"/>
      <c r="HLN32" s="304"/>
      <c r="HLO32" s="304"/>
      <c r="HLP32" s="304"/>
      <c r="HLQ32" s="304"/>
      <c r="HLR32" s="304"/>
      <c r="HLS32" s="304"/>
      <c r="HLT32" s="304"/>
      <c r="HLU32" s="304"/>
      <c r="HLV32" s="304"/>
      <c r="HLW32" s="304"/>
      <c r="HLX32" s="304"/>
      <c r="HLY32" s="304"/>
      <c r="HLZ32" s="304"/>
      <c r="HMA32" s="304"/>
      <c r="HMB32" s="304"/>
      <c r="HMC32" s="304"/>
      <c r="HMD32" s="304"/>
      <c r="HME32" s="304"/>
      <c r="HMF32" s="304"/>
      <c r="HMG32" s="304"/>
      <c r="HMH32" s="304"/>
      <c r="HMI32" s="304"/>
      <c r="HMJ32" s="304"/>
      <c r="HMK32" s="304"/>
      <c r="HML32" s="304"/>
      <c r="HMM32" s="304"/>
      <c r="HMN32" s="304"/>
      <c r="HMO32" s="304"/>
      <c r="HMP32" s="304"/>
      <c r="HMQ32" s="304"/>
      <c r="HMR32" s="304"/>
      <c r="HMS32" s="304"/>
      <c r="HMT32" s="304"/>
      <c r="HMU32" s="304"/>
      <c r="HMV32" s="304"/>
      <c r="HMW32" s="304"/>
      <c r="HMX32" s="304"/>
      <c r="HMY32" s="304"/>
      <c r="HMZ32" s="304"/>
      <c r="HNA32" s="304"/>
      <c r="HNB32" s="304"/>
      <c r="HNC32" s="304"/>
      <c r="HND32" s="304"/>
      <c r="HNE32" s="304"/>
      <c r="HNF32" s="304"/>
      <c r="HNG32" s="304"/>
      <c r="HNH32" s="304"/>
      <c r="HNI32" s="304"/>
      <c r="HNJ32" s="304"/>
      <c r="HNK32" s="304"/>
      <c r="HNL32" s="304"/>
      <c r="HNM32" s="304"/>
      <c r="HNN32" s="304"/>
      <c r="HNO32" s="304"/>
      <c r="HNP32" s="304"/>
      <c r="HNQ32" s="304"/>
      <c r="HNR32" s="304"/>
      <c r="HNS32" s="304"/>
      <c r="HNT32" s="304"/>
      <c r="HNU32" s="304"/>
      <c r="HNV32" s="304"/>
      <c r="HNW32" s="304"/>
      <c r="HNX32" s="304"/>
      <c r="HNY32" s="304"/>
      <c r="HNZ32" s="304"/>
      <c r="HOA32" s="304"/>
      <c r="HOB32" s="304"/>
      <c r="HOC32" s="304"/>
      <c r="HOD32" s="304"/>
      <c r="HOE32" s="304"/>
      <c r="HOF32" s="304"/>
      <c r="HOG32" s="304"/>
      <c r="HOH32" s="304"/>
      <c r="HOI32" s="304"/>
      <c r="HOJ32" s="304"/>
      <c r="HOK32" s="304"/>
      <c r="HOL32" s="304"/>
      <c r="HOM32" s="304"/>
      <c r="HON32" s="304"/>
      <c r="HOO32" s="304"/>
      <c r="HOP32" s="304"/>
      <c r="HOQ32" s="304"/>
      <c r="HOR32" s="304"/>
      <c r="HOS32" s="304"/>
      <c r="HOT32" s="304"/>
      <c r="HOU32" s="304"/>
      <c r="HOV32" s="304"/>
      <c r="HOW32" s="304"/>
      <c r="HOX32" s="304"/>
      <c r="HOY32" s="304"/>
      <c r="HOZ32" s="304"/>
      <c r="HPA32" s="304"/>
      <c r="HPB32" s="304"/>
      <c r="HPC32" s="304"/>
      <c r="HPD32" s="304"/>
      <c r="HPE32" s="304"/>
      <c r="HPF32" s="304"/>
      <c r="HPG32" s="304"/>
      <c r="HPH32" s="304"/>
      <c r="HPI32" s="304"/>
      <c r="HPJ32" s="304"/>
      <c r="HPK32" s="304"/>
      <c r="HPL32" s="304"/>
      <c r="HPM32" s="304"/>
      <c r="HPN32" s="304"/>
      <c r="HPO32" s="304"/>
      <c r="HPP32" s="304"/>
      <c r="HPQ32" s="304"/>
      <c r="HPR32" s="304"/>
      <c r="HPS32" s="304"/>
      <c r="HPT32" s="304"/>
      <c r="HPU32" s="304"/>
      <c r="HPV32" s="304"/>
      <c r="HPW32" s="304"/>
      <c r="HPX32" s="304"/>
      <c r="HPY32" s="304"/>
      <c r="HPZ32" s="304"/>
      <c r="HQA32" s="304"/>
      <c r="HQB32" s="304"/>
      <c r="HQC32" s="304"/>
      <c r="HQD32" s="304"/>
      <c r="HQE32" s="304"/>
      <c r="HQF32" s="304"/>
      <c r="HQG32" s="304"/>
      <c r="HQH32" s="304"/>
      <c r="HQI32" s="304"/>
      <c r="HQJ32" s="304"/>
      <c r="HQK32" s="304"/>
      <c r="HQL32" s="304"/>
      <c r="HQM32" s="304"/>
      <c r="HQN32" s="304"/>
      <c r="HQO32" s="304"/>
      <c r="HQP32" s="304"/>
      <c r="HQQ32" s="304"/>
      <c r="HQR32" s="304"/>
      <c r="HQS32" s="304"/>
      <c r="HQT32" s="304"/>
      <c r="HQU32" s="304"/>
      <c r="HQV32" s="304"/>
      <c r="HQW32" s="304"/>
      <c r="HQX32" s="304"/>
      <c r="HQY32" s="304"/>
      <c r="HQZ32" s="304"/>
      <c r="HRA32" s="304"/>
      <c r="HRB32" s="304"/>
      <c r="HRC32" s="304"/>
      <c r="HRD32" s="304"/>
      <c r="HRE32" s="304"/>
      <c r="HRF32" s="304"/>
      <c r="HRG32" s="304"/>
      <c r="HRH32" s="304"/>
      <c r="HRI32" s="304"/>
      <c r="HRJ32" s="304"/>
      <c r="HRK32" s="304"/>
      <c r="HRL32" s="304"/>
      <c r="HRM32" s="304"/>
      <c r="HRN32" s="304"/>
      <c r="HRO32" s="304"/>
      <c r="HRP32" s="304"/>
      <c r="HRQ32" s="304"/>
      <c r="HRR32" s="304"/>
      <c r="HRS32" s="304"/>
      <c r="HRT32" s="304"/>
      <c r="HRU32" s="304"/>
      <c r="HRV32" s="304"/>
      <c r="HRW32" s="304"/>
      <c r="HRX32" s="304"/>
      <c r="HRY32" s="304"/>
      <c r="HRZ32" s="304"/>
      <c r="HSA32" s="304"/>
      <c r="HSB32" s="304"/>
      <c r="HSC32" s="304"/>
      <c r="HSD32" s="304"/>
      <c r="HSE32" s="304"/>
      <c r="HSF32" s="304"/>
      <c r="HSG32" s="304"/>
      <c r="HSH32" s="304"/>
      <c r="HSI32" s="304"/>
      <c r="HSJ32" s="304"/>
      <c r="HSK32" s="304"/>
      <c r="HSL32" s="304"/>
      <c r="HSM32" s="304"/>
      <c r="HSN32" s="304"/>
      <c r="HSO32" s="304"/>
      <c r="HSP32" s="304"/>
      <c r="HSQ32" s="304"/>
      <c r="HSR32" s="304"/>
      <c r="HSS32" s="304"/>
      <c r="HST32" s="304"/>
      <c r="HSU32" s="304"/>
      <c r="HSV32" s="304"/>
      <c r="HSW32" s="304"/>
      <c r="HSX32" s="304"/>
      <c r="HSY32" s="304"/>
      <c r="HSZ32" s="304"/>
      <c r="HTA32" s="304"/>
      <c r="HTB32" s="304"/>
      <c r="HTC32" s="304"/>
      <c r="HTD32" s="304"/>
      <c r="HTE32" s="304"/>
      <c r="HTF32" s="304"/>
      <c r="HTG32" s="304"/>
      <c r="HTH32" s="304"/>
      <c r="HTI32" s="304"/>
      <c r="HTJ32" s="304"/>
      <c r="HTK32" s="304"/>
      <c r="HTL32" s="304"/>
      <c r="HTM32" s="304"/>
      <c r="HTN32" s="304"/>
      <c r="HTO32" s="304"/>
      <c r="HTP32" s="304"/>
      <c r="HTQ32" s="304"/>
      <c r="HTR32" s="304"/>
      <c r="HTS32" s="304"/>
      <c r="HTT32" s="304"/>
      <c r="HTU32" s="304"/>
      <c r="HTV32" s="304"/>
      <c r="HTW32" s="304"/>
      <c r="HTX32" s="304"/>
      <c r="HTY32" s="304"/>
      <c r="HTZ32" s="304"/>
      <c r="HUA32" s="304"/>
      <c r="HUB32" s="304"/>
      <c r="HUC32" s="304"/>
      <c r="HUD32" s="304"/>
      <c r="HUE32" s="304"/>
      <c r="HUF32" s="304"/>
      <c r="HUG32" s="304"/>
      <c r="HUH32" s="304"/>
      <c r="HUI32" s="304"/>
      <c r="HUJ32" s="304"/>
      <c r="HUK32" s="304"/>
      <c r="HUL32" s="304"/>
      <c r="HUM32" s="304"/>
      <c r="HUN32" s="304"/>
      <c r="HUO32" s="304"/>
      <c r="HUP32" s="304"/>
      <c r="HUQ32" s="304"/>
      <c r="HUR32" s="304"/>
      <c r="HUS32" s="304"/>
      <c r="HUT32" s="304"/>
      <c r="HUU32" s="304"/>
      <c r="HUV32" s="304"/>
      <c r="HUW32" s="304"/>
      <c r="HUX32" s="304"/>
      <c r="HUY32" s="304"/>
      <c r="HUZ32" s="304"/>
      <c r="HVA32" s="304"/>
      <c r="HVB32" s="304"/>
      <c r="HVC32" s="304"/>
      <c r="HVD32" s="304"/>
      <c r="HVE32" s="304"/>
      <c r="HVF32" s="304"/>
      <c r="HVG32" s="304"/>
      <c r="HVH32" s="304"/>
      <c r="HVI32" s="304"/>
      <c r="HVJ32" s="304"/>
      <c r="HVK32" s="304"/>
      <c r="HVL32" s="304"/>
      <c r="HVM32" s="304"/>
      <c r="HVN32" s="304"/>
      <c r="HVO32" s="304"/>
      <c r="HVP32" s="304"/>
      <c r="HVQ32" s="304"/>
      <c r="HVR32" s="304"/>
      <c r="HVS32" s="304"/>
      <c r="HVT32" s="304"/>
      <c r="HVU32" s="304"/>
      <c r="HVV32" s="304"/>
      <c r="HVW32" s="304"/>
      <c r="HVX32" s="304"/>
      <c r="HVY32" s="304"/>
      <c r="HVZ32" s="304"/>
      <c r="HWA32" s="304"/>
      <c r="HWB32" s="304"/>
      <c r="HWC32" s="304"/>
      <c r="HWD32" s="304"/>
      <c r="HWE32" s="304"/>
      <c r="HWF32" s="304"/>
      <c r="HWG32" s="304"/>
      <c r="HWH32" s="304"/>
      <c r="HWI32" s="304"/>
      <c r="HWJ32" s="304"/>
      <c r="HWK32" s="304"/>
      <c r="HWL32" s="304"/>
      <c r="HWM32" s="304"/>
      <c r="HWN32" s="304"/>
      <c r="HWO32" s="304"/>
      <c r="HWP32" s="304"/>
      <c r="HWQ32" s="304"/>
      <c r="HWR32" s="304"/>
      <c r="HWS32" s="304"/>
      <c r="HWT32" s="304"/>
      <c r="HWU32" s="304"/>
      <c r="HWV32" s="304"/>
      <c r="HWW32" s="304"/>
      <c r="HWX32" s="304"/>
      <c r="HWY32" s="304"/>
      <c r="HWZ32" s="304"/>
      <c r="HXA32" s="304"/>
      <c r="HXB32" s="304"/>
      <c r="HXC32" s="304"/>
      <c r="HXD32" s="304"/>
      <c r="HXE32" s="304"/>
      <c r="HXF32" s="304"/>
      <c r="HXG32" s="304"/>
      <c r="HXH32" s="304"/>
      <c r="HXI32" s="304"/>
      <c r="HXJ32" s="304"/>
      <c r="HXK32" s="304"/>
      <c r="HXL32" s="304"/>
      <c r="HXM32" s="304"/>
      <c r="HXN32" s="304"/>
      <c r="HXO32" s="304"/>
      <c r="HXP32" s="304"/>
      <c r="HXQ32" s="304"/>
      <c r="HXR32" s="304"/>
      <c r="HXS32" s="304"/>
      <c r="HXT32" s="304"/>
      <c r="HXU32" s="304"/>
      <c r="HXV32" s="304"/>
      <c r="HXW32" s="304"/>
      <c r="HXX32" s="304"/>
      <c r="HXY32" s="304"/>
      <c r="HXZ32" s="304"/>
      <c r="HYA32" s="304"/>
      <c r="HYB32" s="304"/>
      <c r="HYC32" s="304"/>
      <c r="HYD32" s="304"/>
      <c r="HYE32" s="304"/>
      <c r="HYF32" s="304"/>
      <c r="HYG32" s="304"/>
      <c r="HYH32" s="304"/>
      <c r="HYI32" s="304"/>
      <c r="HYJ32" s="304"/>
      <c r="HYK32" s="304"/>
      <c r="HYL32" s="304"/>
      <c r="HYM32" s="304"/>
      <c r="HYN32" s="304"/>
      <c r="HYO32" s="304"/>
      <c r="HYP32" s="304"/>
      <c r="HYQ32" s="304"/>
      <c r="HYR32" s="304"/>
      <c r="HYS32" s="304"/>
      <c r="HYT32" s="304"/>
      <c r="HYU32" s="304"/>
      <c r="HYV32" s="304"/>
      <c r="HYW32" s="304"/>
      <c r="HYX32" s="304"/>
      <c r="HYY32" s="304"/>
      <c r="HYZ32" s="304"/>
      <c r="HZA32" s="304"/>
      <c r="HZB32" s="304"/>
      <c r="HZC32" s="304"/>
      <c r="HZD32" s="304"/>
      <c r="HZE32" s="304"/>
      <c r="HZF32" s="304"/>
      <c r="HZG32" s="304"/>
      <c r="HZH32" s="304"/>
      <c r="HZI32" s="304"/>
      <c r="HZJ32" s="304"/>
      <c r="HZK32" s="304"/>
      <c r="HZL32" s="304"/>
      <c r="HZM32" s="304"/>
      <c r="HZN32" s="304"/>
      <c r="HZO32" s="304"/>
      <c r="HZP32" s="304"/>
      <c r="HZQ32" s="304"/>
      <c r="HZR32" s="304"/>
      <c r="HZS32" s="304"/>
      <c r="HZT32" s="304"/>
      <c r="HZU32" s="304"/>
      <c r="HZV32" s="304"/>
      <c r="HZW32" s="304"/>
      <c r="HZX32" s="304"/>
      <c r="HZY32" s="304"/>
      <c r="HZZ32" s="304"/>
      <c r="IAA32" s="304"/>
      <c r="IAB32" s="304"/>
      <c r="IAC32" s="304"/>
      <c r="IAD32" s="304"/>
      <c r="IAE32" s="304"/>
      <c r="IAF32" s="304"/>
      <c r="IAG32" s="304"/>
      <c r="IAH32" s="304"/>
      <c r="IAI32" s="304"/>
      <c r="IAJ32" s="304"/>
      <c r="IAK32" s="304"/>
      <c r="IAL32" s="304"/>
      <c r="IAM32" s="304"/>
      <c r="IAN32" s="304"/>
      <c r="IAO32" s="304"/>
      <c r="IAP32" s="304"/>
      <c r="IAQ32" s="304"/>
      <c r="IAR32" s="304"/>
      <c r="IAS32" s="304"/>
      <c r="IAT32" s="304"/>
      <c r="IAU32" s="304"/>
      <c r="IAV32" s="304"/>
      <c r="IAW32" s="304"/>
      <c r="IAX32" s="304"/>
      <c r="IAY32" s="304"/>
      <c r="IAZ32" s="304"/>
      <c r="IBA32" s="304"/>
      <c r="IBB32" s="304"/>
      <c r="IBC32" s="304"/>
      <c r="IBD32" s="304"/>
      <c r="IBE32" s="304"/>
      <c r="IBF32" s="304"/>
      <c r="IBG32" s="304"/>
      <c r="IBH32" s="304"/>
      <c r="IBI32" s="304"/>
      <c r="IBJ32" s="304"/>
      <c r="IBK32" s="304"/>
      <c r="IBL32" s="304"/>
      <c r="IBM32" s="304"/>
      <c r="IBN32" s="304"/>
      <c r="IBO32" s="304"/>
      <c r="IBP32" s="304"/>
      <c r="IBQ32" s="304"/>
      <c r="IBR32" s="304"/>
      <c r="IBS32" s="304"/>
      <c r="IBT32" s="304"/>
      <c r="IBU32" s="304"/>
      <c r="IBV32" s="304"/>
      <c r="IBW32" s="304"/>
      <c r="IBX32" s="304"/>
      <c r="IBY32" s="304"/>
      <c r="IBZ32" s="304"/>
      <c r="ICA32" s="304"/>
      <c r="ICB32" s="304"/>
      <c r="ICC32" s="304"/>
      <c r="ICD32" s="304"/>
      <c r="ICE32" s="304"/>
      <c r="ICF32" s="304"/>
      <c r="ICG32" s="304"/>
      <c r="ICH32" s="304"/>
      <c r="ICI32" s="304"/>
      <c r="ICJ32" s="304"/>
      <c r="ICK32" s="304"/>
      <c r="ICL32" s="304"/>
      <c r="ICM32" s="304"/>
      <c r="ICN32" s="304"/>
      <c r="ICO32" s="304"/>
      <c r="ICP32" s="304"/>
      <c r="ICQ32" s="304"/>
      <c r="ICR32" s="304"/>
      <c r="ICS32" s="304"/>
      <c r="ICT32" s="304"/>
      <c r="ICU32" s="304"/>
      <c r="ICV32" s="304"/>
      <c r="ICW32" s="304"/>
      <c r="ICX32" s="304"/>
      <c r="ICY32" s="304"/>
      <c r="ICZ32" s="304"/>
      <c r="IDA32" s="304"/>
      <c r="IDB32" s="304"/>
      <c r="IDC32" s="304"/>
      <c r="IDD32" s="304"/>
      <c r="IDE32" s="304"/>
      <c r="IDF32" s="304"/>
      <c r="IDG32" s="304"/>
      <c r="IDH32" s="304"/>
      <c r="IDI32" s="304"/>
      <c r="IDJ32" s="304"/>
      <c r="IDK32" s="304"/>
      <c r="IDL32" s="304"/>
      <c r="IDM32" s="304"/>
      <c r="IDN32" s="304"/>
      <c r="IDO32" s="304"/>
      <c r="IDP32" s="304"/>
      <c r="IDQ32" s="304"/>
      <c r="IDR32" s="304"/>
      <c r="IDS32" s="304"/>
      <c r="IDT32" s="304"/>
      <c r="IDU32" s="304"/>
      <c r="IDV32" s="304"/>
      <c r="IDW32" s="304"/>
      <c r="IDX32" s="304"/>
      <c r="IDY32" s="304"/>
      <c r="IDZ32" s="304"/>
      <c r="IEA32" s="304"/>
      <c r="IEB32" s="304"/>
      <c r="IEC32" s="304"/>
      <c r="IED32" s="304"/>
      <c r="IEE32" s="304"/>
      <c r="IEF32" s="304"/>
      <c r="IEG32" s="304"/>
      <c r="IEH32" s="304"/>
      <c r="IEI32" s="304"/>
      <c r="IEJ32" s="304"/>
      <c r="IEK32" s="304"/>
      <c r="IEL32" s="304"/>
      <c r="IEM32" s="304"/>
      <c r="IEN32" s="304"/>
      <c r="IEO32" s="304"/>
      <c r="IEP32" s="304"/>
      <c r="IEQ32" s="304"/>
      <c r="IER32" s="304"/>
      <c r="IES32" s="304"/>
      <c r="IET32" s="304"/>
      <c r="IEU32" s="304"/>
      <c r="IEV32" s="304"/>
      <c r="IEW32" s="304"/>
      <c r="IEX32" s="304"/>
      <c r="IEY32" s="304"/>
      <c r="IEZ32" s="304"/>
      <c r="IFA32" s="304"/>
      <c r="IFB32" s="304"/>
      <c r="IFC32" s="304"/>
      <c r="IFD32" s="304"/>
      <c r="IFE32" s="304"/>
      <c r="IFF32" s="304"/>
      <c r="IFG32" s="304"/>
      <c r="IFH32" s="304"/>
      <c r="IFI32" s="304"/>
      <c r="IFJ32" s="304"/>
      <c r="IFK32" s="304"/>
      <c r="IFL32" s="304"/>
      <c r="IFM32" s="304"/>
      <c r="IFN32" s="304"/>
      <c r="IFO32" s="304"/>
      <c r="IFP32" s="304"/>
      <c r="IFQ32" s="304"/>
      <c r="IFR32" s="304"/>
      <c r="IFS32" s="304"/>
      <c r="IFT32" s="304"/>
      <c r="IFU32" s="304"/>
      <c r="IFV32" s="304"/>
      <c r="IFW32" s="304"/>
      <c r="IFX32" s="304"/>
      <c r="IFY32" s="304"/>
      <c r="IFZ32" s="304"/>
      <c r="IGA32" s="304"/>
      <c r="IGB32" s="304"/>
      <c r="IGC32" s="304"/>
      <c r="IGD32" s="304"/>
      <c r="IGE32" s="304"/>
      <c r="IGF32" s="304"/>
      <c r="IGG32" s="304"/>
      <c r="IGH32" s="304"/>
      <c r="IGI32" s="304"/>
      <c r="IGJ32" s="304"/>
      <c r="IGK32" s="304"/>
      <c r="IGL32" s="304"/>
      <c r="IGM32" s="304"/>
      <c r="IGN32" s="304"/>
      <c r="IGO32" s="304"/>
      <c r="IGP32" s="304"/>
      <c r="IGQ32" s="304"/>
      <c r="IGR32" s="304"/>
      <c r="IGS32" s="304"/>
      <c r="IGT32" s="304"/>
      <c r="IGU32" s="304"/>
      <c r="IGV32" s="304"/>
      <c r="IGW32" s="304"/>
      <c r="IGX32" s="304"/>
      <c r="IGY32" s="304"/>
      <c r="IGZ32" s="304"/>
      <c r="IHA32" s="304"/>
      <c r="IHB32" s="304"/>
      <c r="IHC32" s="304"/>
      <c r="IHD32" s="304"/>
      <c r="IHE32" s="304"/>
      <c r="IHF32" s="304"/>
      <c r="IHG32" s="304"/>
      <c r="IHH32" s="304"/>
      <c r="IHI32" s="304"/>
      <c r="IHJ32" s="304"/>
      <c r="IHK32" s="304"/>
      <c r="IHL32" s="304"/>
      <c r="IHM32" s="304"/>
      <c r="IHN32" s="304"/>
      <c r="IHO32" s="304"/>
      <c r="IHP32" s="304"/>
      <c r="IHQ32" s="304"/>
      <c r="IHR32" s="304"/>
      <c r="IHS32" s="304"/>
      <c r="IHT32" s="304"/>
      <c r="IHU32" s="304"/>
      <c r="IHV32" s="304"/>
      <c r="IHW32" s="304"/>
      <c r="IHX32" s="304"/>
      <c r="IHY32" s="304"/>
      <c r="IHZ32" s="304"/>
      <c r="IIA32" s="304"/>
      <c r="IIB32" s="304"/>
      <c r="IIC32" s="304"/>
      <c r="IID32" s="304"/>
      <c r="IIE32" s="304"/>
      <c r="IIF32" s="304"/>
      <c r="IIG32" s="304"/>
      <c r="IIH32" s="304"/>
      <c r="III32" s="304"/>
      <c r="IIJ32" s="304"/>
      <c r="IIK32" s="304"/>
      <c r="IIL32" s="304"/>
      <c r="IIM32" s="304"/>
      <c r="IIN32" s="304"/>
      <c r="IIO32" s="304"/>
      <c r="IIP32" s="304"/>
      <c r="IIQ32" s="304"/>
      <c r="IIR32" s="304"/>
      <c r="IIS32" s="304"/>
      <c r="IIT32" s="304"/>
      <c r="IIU32" s="304"/>
      <c r="IIV32" s="304"/>
      <c r="IIW32" s="304"/>
      <c r="IIX32" s="304"/>
      <c r="IIY32" s="304"/>
      <c r="IIZ32" s="304"/>
      <c r="IJA32" s="304"/>
      <c r="IJB32" s="304"/>
      <c r="IJC32" s="304"/>
      <c r="IJD32" s="304"/>
      <c r="IJE32" s="304"/>
      <c r="IJF32" s="304"/>
      <c r="IJG32" s="304"/>
      <c r="IJH32" s="304"/>
      <c r="IJI32" s="304"/>
      <c r="IJJ32" s="304"/>
      <c r="IJK32" s="304"/>
      <c r="IJL32" s="304"/>
      <c r="IJM32" s="304"/>
      <c r="IJN32" s="304"/>
      <c r="IJO32" s="304"/>
      <c r="IJP32" s="304"/>
      <c r="IJQ32" s="304"/>
      <c r="IJR32" s="304"/>
      <c r="IJS32" s="304"/>
      <c r="IJT32" s="304"/>
      <c r="IJU32" s="304"/>
      <c r="IJV32" s="304"/>
      <c r="IJW32" s="304"/>
      <c r="IJX32" s="304"/>
      <c r="IJY32" s="304"/>
      <c r="IJZ32" s="304"/>
      <c r="IKA32" s="304"/>
      <c r="IKB32" s="304"/>
      <c r="IKC32" s="304"/>
      <c r="IKD32" s="304"/>
      <c r="IKE32" s="304"/>
      <c r="IKF32" s="304"/>
      <c r="IKG32" s="304"/>
      <c r="IKH32" s="304"/>
      <c r="IKI32" s="304"/>
      <c r="IKJ32" s="304"/>
      <c r="IKK32" s="304"/>
      <c r="IKL32" s="304"/>
      <c r="IKM32" s="304"/>
      <c r="IKN32" s="304"/>
      <c r="IKO32" s="304"/>
      <c r="IKP32" s="304"/>
      <c r="IKQ32" s="304"/>
      <c r="IKR32" s="304"/>
      <c r="IKS32" s="304"/>
      <c r="IKT32" s="304"/>
      <c r="IKU32" s="304"/>
      <c r="IKV32" s="304"/>
      <c r="IKW32" s="304"/>
      <c r="IKX32" s="304"/>
      <c r="IKY32" s="304"/>
      <c r="IKZ32" s="304"/>
      <c r="ILA32" s="304"/>
      <c r="ILB32" s="304"/>
      <c r="ILC32" s="304"/>
      <c r="ILD32" s="304"/>
      <c r="ILE32" s="304"/>
      <c r="ILF32" s="304"/>
      <c r="ILG32" s="304"/>
      <c r="ILH32" s="304"/>
      <c r="ILI32" s="304"/>
      <c r="ILJ32" s="304"/>
      <c r="ILK32" s="304"/>
      <c r="ILL32" s="304"/>
      <c r="ILM32" s="304"/>
      <c r="ILN32" s="304"/>
      <c r="ILO32" s="304"/>
      <c r="ILP32" s="304"/>
      <c r="ILQ32" s="304"/>
      <c r="ILR32" s="304"/>
      <c r="ILS32" s="304"/>
      <c r="ILT32" s="304"/>
      <c r="ILU32" s="304"/>
      <c r="ILV32" s="304"/>
      <c r="ILW32" s="304"/>
      <c r="ILX32" s="304"/>
      <c r="ILY32" s="304"/>
      <c r="ILZ32" s="304"/>
      <c r="IMA32" s="304"/>
      <c r="IMB32" s="304"/>
      <c r="IMC32" s="304"/>
      <c r="IMD32" s="304"/>
      <c r="IME32" s="304"/>
      <c r="IMF32" s="304"/>
      <c r="IMG32" s="304"/>
      <c r="IMH32" s="304"/>
      <c r="IMI32" s="304"/>
      <c r="IMJ32" s="304"/>
      <c r="IMK32" s="304"/>
      <c r="IML32" s="304"/>
      <c r="IMM32" s="304"/>
      <c r="IMN32" s="304"/>
      <c r="IMO32" s="304"/>
      <c r="IMP32" s="304"/>
      <c r="IMQ32" s="304"/>
      <c r="IMR32" s="304"/>
      <c r="IMS32" s="304"/>
      <c r="IMT32" s="304"/>
      <c r="IMU32" s="304"/>
      <c r="IMV32" s="304"/>
      <c r="IMW32" s="304"/>
      <c r="IMX32" s="304"/>
      <c r="IMY32" s="304"/>
      <c r="IMZ32" s="304"/>
      <c r="INA32" s="304"/>
      <c r="INB32" s="304"/>
      <c r="INC32" s="304"/>
      <c r="IND32" s="304"/>
      <c r="INE32" s="304"/>
      <c r="INF32" s="304"/>
      <c r="ING32" s="304"/>
      <c r="INH32" s="304"/>
      <c r="INI32" s="304"/>
      <c r="INJ32" s="304"/>
      <c r="INK32" s="304"/>
      <c r="INL32" s="304"/>
      <c r="INM32" s="304"/>
      <c r="INN32" s="304"/>
      <c r="INO32" s="304"/>
      <c r="INP32" s="304"/>
      <c r="INQ32" s="304"/>
      <c r="INR32" s="304"/>
      <c r="INS32" s="304"/>
      <c r="INT32" s="304"/>
      <c r="INU32" s="304"/>
      <c r="INV32" s="304"/>
      <c r="INW32" s="304"/>
      <c r="INX32" s="304"/>
      <c r="INY32" s="304"/>
      <c r="INZ32" s="304"/>
      <c r="IOA32" s="304"/>
      <c r="IOB32" s="304"/>
      <c r="IOC32" s="304"/>
      <c r="IOD32" s="304"/>
      <c r="IOE32" s="304"/>
      <c r="IOF32" s="304"/>
      <c r="IOG32" s="304"/>
      <c r="IOH32" s="304"/>
      <c r="IOI32" s="304"/>
      <c r="IOJ32" s="304"/>
      <c r="IOK32" s="304"/>
      <c r="IOL32" s="304"/>
      <c r="IOM32" s="304"/>
      <c r="ION32" s="304"/>
      <c r="IOO32" s="304"/>
      <c r="IOP32" s="304"/>
      <c r="IOQ32" s="304"/>
      <c r="IOR32" s="304"/>
      <c r="IOS32" s="304"/>
      <c r="IOT32" s="304"/>
      <c r="IOU32" s="304"/>
      <c r="IOV32" s="304"/>
      <c r="IOW32" s="304"/>
      <c r="IOX32" s="304"/>
      <c r="IOY32" s="304"/>
      <c r="IOZ32" s="304"/>
      <c r="IPA32" s="304"/>
      <c r="IPB32" s="304"/>
      <c r="IPC32" s="304"/>
      <c r="IPD32" s="304"/>
      <c r="IPE32" s="304"/>
      <c r="IPF32" s="304"/>
      <c r="IPG32" s="304"/>
      <c r="IPH32" s="304"/>
      <c r="IPI32" s="304"/>
      <c r="IPJ32" s="304"/>
      <c r="IPK32" s="304"/>
      <c r="IPL32" s="304"/>
      <c r="IPM32" s="304"/>
      <c r="IPN32" s="304"/>
      <c r="IPO32" s="304"/>
      <c r="IPP32" s="304"/>
      <c r="IPQ32" s="304"/>
      <c r="IPR32" s="304"/>
      <c r="IPS32" s="304"/>
      <c r="IPT32" s="304"/>
      <c r="IPU32" s="304"/>
      <c r="IPV32" s="304"/>
      <c r="IPW32" s="304"/>
      <c r="IPX32" s="304"/>
      <c r="IPY32" s="304"/>
      <c r="IPZ32" s="304"/>
      <c r="IQA32" s="304"/>
      <c r="IQB32" s="304"/>
      <c r="IQC32" s="304"/>
      <c r="IQD32" s="304"/>
      <c r="IQE32" s="304"/>
      <c r="IQF32" s="304"/>
      <c r="IQG32" s="304"/>
      <c r="IQH32" s="304"/>
      <c r="IQI32" s="304"/>
      <c r="IQJ32" s="304"/>
      <c r="IQK32" s="304"/>
      <c r="IQL32" s="304"/>
      <c r="IQM32" s="304"/>
      <c r="IQN32" s="304"/>
      <c r="IQO32" s="304"/>
      <c r="IQP32" s="304"/>
      <c r="IQQ32" s="304"/>
      <c r="IQR32" s="304"/>
      <c r="IQS32" s="304"/>
      <c r="IQT32" s="304"/>
      <c r="IQU32" s="304"/>
      <c r="IQV32" s="304"/>
      <c r="IQW32" s="304"/>
      <c r="IQX32" s="304"/>
      <c r="IQY32" s="304"/>
      <c r="IQZ32" s="304"/>
      <c r="IRA32" s="304"/>
      <c r="IRB32" s="304"/>
      <c r="IRC32" s="304"/>
      <c r="IRD32" s="304"/>
      <c r="IRE32" s="304"/>
      <c r="IRF32" s="304"/>
      <c r="IRG32" s="304"/>
      <c r="IRH32" s="304"/>
      <c r="IRI32" s="304"/>
      <c r="IRJ32" s="304"/>
      <c r="IRK32" s="304"/>
      <c r="IRL32" s="304"/>
      <c r="IRM32" s="304"/>
      <c r="IRN32" s="304"/>
      <c r="IRO32" s="304"/>
      <c r="IRP32" s="304"/>
      <c r="IRQ32" s="304"/>
      <c r="IRR32" s="304"/>
      <c r="IRS32" s="304"/>
      <c r="IRT32" s="304"/>
      <c r="IRU32" s="304"/>
      <c r="IRV32" s="304"/>
      <c r="IRW32" s="304"/>
      <c r="IRX32" s="304"/>
      <c r="IRY32" s="304"/>
      <c r="IRZ32" s="304"/>
      <c r="ISA32" s="304"/>
      <c r="ISB32" s="304"/>
      <c r="ISC32" s="304"/>
      <c r="ISD32" s="304"/>
      <c r="ISE32" s="304"/>
      <c r="ISF32" s="304"/>
      <c r="ISG32" s="304"/>
      <c r="ISH32" s="304"/>
      <c r="ISI32" s="304"/>
      <c r="ISJ32" s="304"/>
      <c r="ISK32" s="304"/>
      <c r="ISL32" s="304"/>
      <c r="ISM32" s="304"/>
      <c r="ISN32" s="304"/>
      <c r="ISO32" s="304"/>
      <c r="ISP32" s="304"/>
      <c r="ISQ32" s="304"/>
      <c r="ISR32" s="304"/>
      <c r="ISS32" s="304"/>
      <c r="IST32" s="304"/>
      <c r="ISU32" s="304"/>
      <c r="ISV32" s="304"/>
      <c r="ISW32" s="304"/>
      <c r="ISX32" s="304"/>
      <c r="ISY32" s="304"/>
      <c r="ISZ32" s="304"/>
      <c r="ITA32" s="304"/>
      <c r="ITB32" s="304"/>
      <c r="ITC32" s="304"/>
      <c r="ITD32" s="304"/>
      <c r="ITE32" s="304"/>
      <c r="ITF32" s="304"/>
      <c r="ITG32" s="304"/>
      <c r="ITH32" s="304"/>
      <c r="ITI32" s="304"/>
      <c r="ITJ32" s="304"/>
      <c r="ITK32" s="304"/>
      <c r="ITL32" s="304"/>
      <c r="ITM32" s="304"/>
      <c r="ITN32" s="304"/>
      <c r="ITO32" s="304"/>
      <c r="ITP32" s="304"/>
      <c r="ITQ32" s="304"/>
      <c r="ITR32" s="304"/>
      <c r="ITS32" s="304"/>
      <c r="ITT32" s="304"/>
      <c r="ITU32" s="304"/>
      <c r="ITV32" s="304"/>
      <c r="ITW32" s="304"/>
      <c r="ITX32" s="304"/>
      <c r="ITY32" s="304"/>
      <c r="ITZ32" s="304"/>
      <c r="IUA32" s="304"/>
      <c r="IUB32" s="304"/>
      <c r="IUC32" s="304"/>
      <c r="IUD32" s="304"/>
      <c r="IUE32" s="304"/>
      <c r="IUF32" s="304"/>
      <c r="IUG32" s="304"/>
      <c r="IUH32" s="304"/>
      <c r="IUI32" s="304"/>
      <c r="IUJ32" s="304"/>
      <c r="IUK32" s="304"/>
      <c r="IUL32" s="304"/>
      <c r="IUM32" s="304"/>
      <c r="IUN32" s="304"/>
      <c r="IUO32" s="304"/>
      <c r="IUP32" s="304"/>
      <c r="IUQ32" s="304"/>
      <c r="IUR32" s="304"/>
      <c r="IUS32" s="304"/>
      <c r="IUT32" s="304"/>
      <c r="IUU32" s="304"/>
      <c r="IUV32" s="304"/>
      <c r="IUW32" s="304"/>
      <c r="IUX32" s="304"/>
      <c r="IUY32" s="304"/>
      <c r="IUZ32" s="304"/>
      <c r="IVA32" s="304"/>
      <c r="IVB32" s="304"/>
      <c r="IVC32" s="304"/>
      <c r="IVD32" s="304"/>
      <c r="IVE32" s="304"/>
      <c r="IVF32" s="304"/>
      <c r="IVG32" s="304"/>
      <c r="IVH32" s="304"/>
      <c r="IVI32" s="304"/>
      <c r="IVJ32" s="304"/>
      <c r="IVK32" s="304"/>
      <c r="IVL32" s="304"/>
      <c r="IVM32" s="304"/>
      <c r="IVN32" s="304"/>
      <c r="IVO32" s="304"/>
      <c r="IVP32" s="304"/>
      <c r="IVQ32" s="304"/>
      <c r="IVR32" s="304"/>
      <c r="IVS32" s="304"/>
      <c r="IVT32" s="304"/>
      <c r="IVU32" s="304"/>
      <c r="IVV32" s="304"/>
      <c r="IVW32" s="304"/>
      <c r="IVX32" s="304"/>
      <c r="IVY32" s="304"/>
      <c r="IVZ32" s="304"/>
      <c r="IWA32" s="304"/>
      <c r="IWB32" s="304"/>
      <c r="IWC32" s="304"/>
      <c r="IWD32" s="304"/>
      <c r="IWE32" s="304"/>
      <c r="IWF32" s="304"/>
      <c r="IWG32" s="304"/>
      <c r="IWH32" s="304"/>
      <c r="IWI32" s="304"/>
      <c r="IWJ32" s="304"/>
      <c r="IWK32" s="304"/>
      <c r="IWL32" s="304"/>
      <c r="IWM32" s="304"/>
      <c r="IWN32" s="304"/>
      <c r="IWO32" s="304"/>
      <c r="IWP32" s="304"/>
      <c r="IWQ32" s="304"/>
      <c r="IWR32" s="304"/>
      <c r="IWS32" s="304"/>
      <c r="IWT32" s="304"/>
      <c r="IWU32" s="304"/>
      <c r="IWV32" s="304"/>
      <c r="IWW32" s="304"/>
      <c r="IWX32" s="304"/>
      <c r="IWY32" s="304"/>
      <c r="IWZ32" s="304"/>
      <c r="IXA32" s="304"/>
      <c r="IXB32" s="304"/>
      <c r="IXC32" s="304"/>
      <c r="IXD32" s="304"/>
      <c r="IXE32" s="304"/>
      <c r="IXF32" s="304"/>
      <c r="IXG32" s="304"/>
      <c r="IXH32" s="304"/>
      <c r="IXI32" s="304"/>
      <c r="IXJ32" s="304"/>
      <c r="IXK32" s="304"/>
      <c r="IXL32" s="304"/>
      <c r="IXM32" s="304"/>
      <c r="IXN32" s="304"/>
      <c r="IXO32" s="304"/>
      <c r="IXP32" s="304"/>
      <c r="IXQ32" s="304"/>
      <c r="IXR32" s="304"/>
      <c r="IXS32" s="304"/>
      <c r="IXT32" s="304"/>
      <c r="IXU32" s="304"/>
      <c r="IXV32" s="304"/>
      <c r="IXW32" s="304"/>
      <c r="IXX32" s="304"/>
      <c r="IXY32" s="304"/>
      <c r="IXZ32" s="304"/>
      <c r="IYA32" s="304"/>
      <c r="IYB32" s="304"/>
      <c r="IYC32" s="304"/>
      <c r="IYD32" s="304"/>
      <c r="IYE32" s="304"/>
      <c r="IYF32" s="304"/>
      <c r="IYG32" s="304"/>
      <c r="IYH32" s="304"/>
      <c r="IYI32" s="304"/>
      <c r="IYJ32" s="304"/>
      <c r="IYK32" s="304"/>
      <c r="IYL32" s="304"/>
      <c r="IYM32" s="304"/>
      <c r="IYN32" s="304"/>
      <c r="IYO32" s="304"/>
      <c r="IYP32" s="304"/>
      <c r="IYQ32" s="304"/>
      <c r="IYR32" s="304"/>
      <c r="IYS32" s="304"/>
      <c r="IYT32" s="304"/>
      <c r="IYU32" s="304"/>
      <c r="IYV32" s="304"/>
      <c r="IYW32" s="304"/>
      <c r="IYX32" s="304"/>
      <c r="IYY32" s="304"/>
      <c r="IYZ32" s="304"/>
      <c r="IZA32" s="304"/>
      <c r="IZB32" s="304"/>
      <c r="IZC32" s="304"/>
      <c r="IZD32" s="304"/>
      <c r="IZE32" s="304"/>
      <c r="IZF32" s="304"/>
      <c r="IZG32" s="304"/>
      <c r="IZH32" s="304"/>
      <c r="IZI32" s="304"/>
      <c r="IZJ32" s="304"/>
      <c r="IZK32" s="304"/>
      <c r="IZL32" s="304"/>
      <c r="IZM32" s="304"/>
      <c r="IZN32" s="304"/>
      <c r="IZO32" s="304"/>
      <c r="IZP32" s="304"/>
      <c r="IZQ32" s="304"/>
      <c r="IZR32" s="304"/>
      <c r="IZS32" s="304"/>
      <c r="IZT32" s="304"/>
      <c r="IZU32" s="304"/>
      <c r="IZV32" s="304"/>
      <c r="IZW32" s="304"/>
      <c r="IZX32" s="304"/>
      <c r="IZY32" s="304"/>
      <c r="IZZ32" s="304"/>
      <c r="JAA32" s="304"/>
      <c r="JAB32" s="304"/>
      <c r="JAC32" s="304"/>
      <c r="JAD32" s="304"/>
      <c r="JAE32" s="304"/>
      <c r="JAF32" s="304"/>
      <c r="JAG32" s="304"/>
      <c r="JAH32" s="304"/>
      <c r="JAI32" s="304"/>
      <c r="JAJ32" s="304"/>
      <c r="JAK32" s="304"/>
      <c r="JAL32" s="304"/>
      <c r="JAM32" s="304"/>
      <c r="JAN32" s="304"/>
      <c r="JAO32" s="304"/>
      <c r="JAP32" s="304"/>
      <c r="JAQ32" s="304"/>
      <c r="JAR32" s="304"/>
      <c r="JAS32" s="304"/>
      <c r="JAT32" s="304"/>
      <c r="JAU32" s="304"/>
      <c r="JAV32" s="304"/>
      <c r="JAW32" s="304"/>
      <c r="JAX32" s="304"/>
      <c r="JAY32" s="304"/>
      <c r="JAZ32" s="304"/>
      <c r="JBA32" s="304"/>
      <c r="JBB32" s="304"/>
      <c r="JBC32" s="304"/>
      <c r="JBD32" s="304"/>
      <c r="JBE32" s="304"/>
      <c r="JBF32" s="304"/>
      <c r="JBG32" s="304"/>
      <c r="JBH32" s="304"/>
      <c r="JBI32" s="304"/>
      <c r="JBJ32" s="304"/>
      <c r="JBK32" s="304"/>
      <c r="JBL32" s="304"/>
      <c r="JBM32" s="304"/>
      <c r="JBN32" s="304"/>
      <c r="JBO32" s="304"/>
      <c r="JBP32" s="304"/>
      <c r="JBQ32" s="304"/>
      <c r="JBR32" s="304"/>
      <c r="JBS32" s="304"/>
      <c r="JBT32" s="304"/>
      <c r="JBU32" s="304"/>
      <c r="JBV32" s="304"/>
      <c r="JBW32" s="304"/>
      <c r="JBX32" s="304"/>
      <c r="JBY32" s="304"/>
      <c r="JBZ32" s="304"/>
      <c r="JCA32" s="304"/>
      <c r="JCB32" s="304"/>
      <c r="JCC32" s="304"/>
      <c r="JCD32" s="304"/>
      <c r="JCE32" s="304"/>
      <c r="JCF32" s="304"/>
      <c r="JCG32" s="304"/>
      <c r="JCH32" s="304"/>
      <c r="JCI32" s="304"/>
      <c r="JCJ32" s="304"/>
      <c r="JCK32" s="304"/>
      <c r="JCL32" s="304"/>
      <c r="JCM32" s="304"/>
      <c r="JCN32" s="304"/>
      <c r="JCO32" s="304"/>
      <c r="JCP32" s="304"/>
      <c r="JCQ32" s="304"/>
      <c r="JCR32" s="304"/>
      <c r="JCS32" s="304"/>
      <c r="JCT32" s="304"/>
      <c r="JCU32" s="304"/>
      <c r="JCV32" s="304"/>
      <c r="JCW32" s="304"/>
      <c r="JCX32" s="304"/>
      <c r="JCY32" s="304"/>
      <c r="JCZ32" s="304"/>
      <c r="JDA32" s="304"/>
      <c r="JDB32" s="304"/>
      <c r="JDC32" s="304"/>
      <c r="JDD32" s="304"/>
      <c r="JDE32" s="304"/>
      <c r="JDF32" s="304"/>
      <c r="JDG32" s="304"/>
      <c r="JDH32" s="304"/>
      <c r="JDI32" s="304"/>
      <c r="JDJ32" s="304"/>
      <c r="JDK32" s="304"/>
      <c r="JDL32" s="304"/>
      <c r="JDM32" s="304"/>
      <c r="JDN32" s="304"/>
      <c r="JDO32" s="304"/>
      <c r="JDP32" s="304"/>
      <c r="JDQ32" s="304"/>
      <c r="JDR32" s="304"/>
      <c r="JDS32" s="304"/>
      <c r="JDT32" s="304"/>
      <c r="JDU32" s="304"/>
      <c r="JDV32" s="304"/>
      <c r="JDW32" s="304"/>
      <c r="JDX32" s="304"/>
      <c r="JDY32" s="304"/>
      <c r="JDZ32" s="304"/>
      <c r="JEA32" s="304"/>
      <c r="JEB32" s="304"/>
      <c r="JEC32" s="304"/>
      <c r="JED32" s="304"/>
      <c r="JEE32" s="304"/>
      <c r="JEF32" s="304"/>
      <c r="JEG32" s="304"/>
      <c r="JEH32" s="304"/>
      <c r="JEI32" s="304"/>
      <c r="JEJ32" s="304"/>
      <c r="JEK32" s="304"/>
      <c r="JEL32" s="304"/>
      <c r="JEM32" s="304"/>
      <c r="JEN32" s="304"/>
      <c r="JEO32" s="304"/>
      <c r="JEP32" s="304"/>
      <c r="JEQ32" s="304"/>
      <c r="JER32" s="304"/>
      <c r="JES32" s="304"/>
      <c r="JET32" s="304"/>
      <c r="JEU32" s="304"/>
      <c r="JEV32" s="304"/>
      <c r="JEW32" s="304"/>
      <c r="JEX32" s="304"/>
      <c r="JEY32" s="304"/>
      <c r="JEZ32" s="304"/>
      <c r="JFA32" s="304"/>
      <c r="JFB32" s="304"/>
      <c r="JFC32" s="304"/>
      <c r="JFD32" s="304"/>
      <c r="JFE32" s="304"/>
      <c r="JFF32" s="304"/>
      <c r="JFG32" s="304"/>
      <c r="JFH32" s="304"/>
      <c r="JFI32" s="304"/>
      <c r="JFJ32" s="304"/>
      <c r="JFK32" s="304"/>
      <c r="JFL32" s="304"/>
      <c r="JFM32" s="304"/>
      <c r="JFN32" s="304"/>
      <c r="JFO32" s="304"/>
      <c r="JFP32" s="304"/>
      <c r="JFQ32" s="304"/>
      <c r="JFR32" s="304"/>
      <c r="JFS32" s="304"/>
      <c r="JFT32" s="304"/>
      <c r="JFU32" s="304"/>
      <c r="JFV32" s="304"/>
      <c r="JFW32" s="304"/>
      <c r="JFX32" s="304"/>
      <c r="JFY32" s="304"/>
      <c r="JFZ32" s="304"/>
      <c r="JGA32" s="304"/>
      <c r="JGB32" s="304"/>
      <c r="JGC32" s="304"/>
      <c r="JGD32" s="304"/>
      <c r="JGE32" s="304"/>
      <c r="JGF32" s="304"/>
      <c r="JGG32" s="304"/>
      <c r="JGH32" s="304"/>
      <c r="JGI32" s="304"/>
      <c r="JGJ32" s="304"/>
      <c r="JGK32" s="304"/>
      <c r="JGL32" s="304"/>
      <c r="JGM32" s="304"/>
      <c r="JGN32" s="304"/>
      <c r="JGO32" s="304"/>
      <c r="JGP32" s="304"/>
      <c r="JGQ32" s="304"/>
      <c r="JGR32" s="304"/>
      <c r="JGS32" s="304"/>
      <c r="JGT32" s="304"/>
      <c r="JGU32" s="304"/>
      <c r="JGV32" s="304"/>
      <c r="JGW32" s="304"/>
      <c r="JGX32" s="304"/>
      <c r="JGY32" s="304"/>
      <c r="JGZ32" s="304"/>
      <c r="JHA32" s="304"/>
      <c r="JHB32" s="304"/>
      <c r="JHC32" s="304"/>
      <c r="JHD32" s="304"/>
      <c r="JHE32" s="304"/>
      <c r="JHF32" s="304"/>
      <c r="JHG32" s="304"/>
      <c r="JHH32" s="304"/>
      <c r="JHI32" s="304"/>
      <c r="JHJ32" s="304"/>
      <c r="JHK32" s="304"/>
      <c r="JHL32" s="304"/>
      <c r="JHM32" s="304"/>
      <c r="JHN32" s="304"/>
      <c r="JHO32" s="304"/>
      <c r="JHP32" s="304"/>
      <c r="JHQ32" s="304"/>
      <c r="JHR32" s="304"/>
      <c r="JHS32" s="304"/>
      <c r="JHT32" s="304"/>
      <c r="JHU32" s="304"/>
      <c r="JHV32" s="304"/>
      <c r="JHW32" s="304"/>
      <c r="JHX32" s="304"/>
      <c r="JHY32" s="304"/>
      <c r="JHZ32" s="304"/>
      <c r="JIA32" s="304"/>
      <c r="JIB32" s="304"/>
      <c r="JIC32" s="304"/>
      <c r="JID32" s="304"/>
      <c r="JIE32" s="304"/>
      <c r="JIF32" s="304"/>
      <c r="JIG32" s="304"/>
      <c r="JIH32" s="304"/>
      <c r="JII32" s="304"/>
      <c r="JIJ32" s="304"/>
      <c r="JIK32" s="304"/>
      <c r="JIL32" s="304"/>
      <c r="JIM32" s="304"/>
      <c r="JIN32" s="304"/>
      <c r="JIO32" s="304"/>
      <c r="JIP32" s="304"/>
      <c r="JIQ32" s="304"/>
      <c r="JIR32" s="304"/>
      <c r="JIS32" s="304"/>
      <c r="JIT32" s="304"/>
      <c r="JIU32" s="304"/>
      <c r="JIV32" s="304"/>
      <c r="JIW32" s="304"/>
      <c r="JIX32" s="304"/>
      <c r="JIY32" s="304"/>
      <c r="JIZ32" s="304"/>
      <c r="JJA32" s="304"/>
      <c r="JJB32" s="304"/>
      <c r="JJC32" s="304"/>
      <c r="JJD32" s="304"/>
      <c r="JJE32" s="304"/>
      <c r="JJF32" s="304"/>
      <c r="JJG32" s="304"/>
      <c r="JJH32" s="304"/>
      <c r="JJI32" s="304"/>
      <c r="JJJ32" s="304"/>
      <c r="JJK32" s="304"/>
      <c r="JJL32" s="304"/>
      <c r="JJM32" s="304"/>
      <c r="JJN32" s="304"/>
      <c r="JJO32" s="304"/>
      <c r="JJP32" s="304"/>
      <c r="JJQ32" s="304"/>
      <c r="JJR32" s="304"/>
      <c r="JJS32" s="304"/>
      <c r="JJT32" s="304"/>
      <c r="JJU32" s="304"/>
      <c r="JJV32" s="304"/>
      <c r="JJW32" s="304"/>
      <c r="JJX32" s="304"/>
      <c r="JJY32" s="304"/>
      <c r="JJZ32" s="304"/>
      <c r="JKA32" s="304"/>
      <c r="JKB32" s="304"/>
      <c r="JKC32" s="304"/>
      <c r="JKD32" s="304"/>
      <c r="JKE32" s="304"/>
      <c r="JKF32" s="304"/>
      <c r="JKG32" s="304"/>
      <c r="JKH32" s="304"/>
      <c r="JKI32" s="304"/>
      <c r="JKJ32" s="304"/>
      <c r="JKK32" s="304"/>
      <c r="JKL32" s="304"/>
      <c r="JKM32" s="304"/>
      <c r="JKN32" s="304"/>
      <c r="JKO32" s="304"/>
      <c r="JKP32" s="304"/>
      <c r="JKQ32" s="304"/>
      <c r="JKR32" s="304"/>
      <c r="JKS32" s="304"/>
      <c r="JKT32" s="304"/>
      <c r="JKU32" s="304"/>
      <c r="JKV32" s="304"/>
      <c r="JKW32" s="304"/>
      <c r="JKX32" s="304"/>
      <c r="JKY32" s="304"/>
      <c r="JKZ32" s="304"/>
      <c r="JLA32" s="304"/>
      <c r="JLB32" s="304"/>
      <c r="JLC32" s="304"/>
      <c r="JLD32" s="304"/>
      <c r="JLE32" s="304"/>
      <c r="JLF32" s="304"/>
      <c r="JLG32" s="304"/>
      <c r="JLH32" s="304"/>
      <c r="JLI32" s="304"/>
      <c r="JLJ32" s="304"/>
      <c r="JLK32" s="304"/>
      <c r="JLL32" s="304"/>
      <c r="JLM32" s="304"/>
      <c r="JLN32" s="304"/>
      <c r="JLO32" s="304"/>
      <c r="JLP32" s="304"/>
      <c r="JLQ32" s="304"/>
      <c r="JLR32" s="304"/>
      <c r="JLS32" s="304"/>
      <c r="JLT32" s="304"/>
      <c r="JLU32" s="304"/>
      <c r="JLV32" s="304"/>
      <c r="JLW32" s="304"/>
      <c r="JLX32" s="304"/>
      <c r="JLY32" s="304"/>
      <c r="JLZ32" s="304"/>
      <c r="JMA32" s="304"/>
      <c r="JMB32" s="304"/>
      <c r="JMC32" s="304"/>
      <c r="JMD32" s="304"/>
      <c r="JME32" s="304"/>
      <c r="JMF32" s="304"/>
      <c r="JMG32" s="304"/>
      <c r="JMH32" s="304"/>
      <c r="JMI32" s="304"/>
      <c r="JMJ32" s="304"/>
      <c r="JMK32" s="304"/>
      <c r="JML32" s="304"/>
      <c r="JMM32" s="304"/>
      <c r="JMN32" s="304"/>
      <c r="JMO32" s="304"/>
      <c r="JMP32" s="304"/>
      <c r="JMQ32" s="304"/>
      <c r="JMR32" s="304"/>
      <c r="JMS32" s="304"/>
      <c r="JMT32" s="304"/>
      <c r="JMU32" s="304"/>
      <c r="JMV32" s="304"/>
      <c r="JMW32" s="304"/>
      <c r="JMX32" s="304"/>
      <c r="JMY32" s="304"/>
      <c r="JMZ32" s="304"/>
      <c r="JNA32" s="304"/>
      <c r="JNB32" s="304"/>
      <c r="JNC32" s="304"/>
      <c r="JND32" s="304"/>
      <c r="JNE32" s="304"/>
      <c r="JNF32" s="304"/>
      <c r="JNG32" s="304"/>
      <c r="JNH32" s="304"/>
      <c r="JNI32" s="304"/>
      <c r="JNJ32" s="304"/>
      <c r="JNK32" s="304"/>
      <c r="JNL32" s="304"/>
      <c r="JNM32" s="304"/>
      <c r="JNN32" s="304"/>
      <c r="JNO32" s="304"/>
      <c r="JNP32" s="304"/>
      <c r="JNQ32" s="304"/>
      <c r="JNR32" s="304"/>
      <c r="JNS32" s="304"/>
      <c r="JNT32" s="304"/>
      <c r="JNU32" s="304"/>
      <c r="JNV32" s="304"/>
      <c r="JNW32" s="304"/>
      <c r="JNX32" s="304"/>
      <c r="JNY32" s="304"/>
      <c r="JNZ32" s="304"/>
      <c r="JOA32" s="304"/>
      <c r="JOB32" s="304"/>
      <c r="JOC32" s="304"/>
      <c r="JOD32" s="304"/>
      <c r="JOE32" s="304"/>
      <c r="JOF32" s="304"/>
      <c r="JOG32" s="304"/>
      <c r="JOH32" s="304"/>
      <c r="JOI32" s="304"/>
      <c r="JOJ32" s="304"/>
      <c r="JOK32" s="304"/>
      <c r="JOL32" s="304"/>
      <c r="JOM32" s="304"/>
      <c r="JON32" s="304"/>
      <c r="JOO32" s="304"/>
      <c r="JOP32" s="304"/>
      <c r="JOQ32" s="304"/>
      <c r="JOR32" s="304"/>
      <c r="JOS32" s="304"/>
      <c r="JOT32" s="304"/>
      <c r="JOU32" s="304"/>
      <c r="JOV32" s="304"/>
      <c r="JOW32" s="304"/>
      <c r="JOX32" s="304"/>
      <c r="JOY32" s="304"/>
      <c r="JOZ32" s="304"/>
      <c r="JPA32" s="304"/>
      <c r="JPB32" s="304"/>
      <c r="JPC32" s="304"/>
      <c r="JPD32" s="304"/>
      <c r="JPE32" s="304"/>
      <c r="JPF32" s="304"/>
      <c r="JPG32" s="304"/>
      <c r="JPH32" s="304"/>
      <c r="JPI32" s="304"/>
      <c r="JPJ32" s="304"/>
      <c r="JPK32" s="304"/>
      <c r="JPL32" s="304"/>
      <c r="JPM32" s="304"/>
      <c r="JPN32" s="304"/>
      <c r="JPO32" s="304"/>
      <c r="JPP32" s="304"/>
      <c r="JPQ32" s="304"/>
      <c r="JPR32" s="304"/>
      <c r="JPS32" s="304"/>
      <c r="JPT32" s="304"/>
      <c r="JPU32" s="304"/>
      <c r="JPV32" s="304"/>
      <c r="JPW32" s="304"/>
      <c r="JPX32" s="304"/>
      <c r="JPY32" s="304"/>
      <c r="JPZ32" s="304"/>
      <c r="JQA32" s="304"/>
      <c r="JQB32" s="304"/>
      <c r="JQC32" s="304"/>
      <c r="JQD32" s="304"/>
      <c r="JQE32" s="304"/>
      <c r="JQF32" s="304"/>
      <c r="JQG32" s="304"/>
      <c r="JQH32" s="304"/>
      <c r="JQI32" s="304"/>
      <c r="JQJ32" s="304"/>
      <c r="JQK32" s="304"/>
      <c r="JQL32" s="304"/>
      <c r="JQM32" s="304"/>
      <c r="JQN32" s="304"/>
      <c r="JQO32" s="304"/>
      <c r="JQP32" s="304"/>
      <c r="JQQ32" s="304"/>
      <c r="JQR32" s="304"/>
      <c r="JQS32" s="304"/>
      <c r="JQT32" s="304"/>
      <c r="JQU32" s="304"/>
      <c r="JQV32" s="304"/>
      <c r="JQW32" s="304"/>
      <c r="JQX32" s="304"/>
      <c r="JQY32" s="304"/>
      <c r="JQZ32" s="304"/>
      <c r="JRA32" s="304"/>
      <c r="JRB32" s="304"/>
      <c r="JRC32" s="304"/>
      <c r="JRD32" s="304"/>
      <c r="JRE32" s="304"/>
      <c r="JRF32" s="304"/>
      <c r="JRG32" s="304"/>
      <c r="JRH32" s="304"/>
      <c r="JRI32" s="304"/>
      <c r="JRJ32" s="304"/>
      <c r="JRK32" s="304"/>
      <c r="JRL32" s="304"/>
      <c r="JRM32" s="304"/>
      <c r="JRN32" s="304"/>
      <c r="JRO32" s="304"/>
      <c r="JRP32" s="304"/>
      <c r="JRQ32" s="304"/>
      <c r="JRR32" s="304"/>
      <c r="JRS32" s="304"/>
      <c r="JRT32" s="304"/>
      <c r="JRU32" s="304"/>
      <c r="JRV32" s="304"/>
      <c r="JRW32" s="304"/>
      <c r="JRX32" s="304"/>
      <c r="JRY32" s="304"/>
      <c r="JRZ32" s="304"/>
      <c r="JSA32" s="304"/>
      <c r="JSB32" s="304"/>
      <c r="JSC32" s="304"/>
      <c r="JSD32" s="304"/>
      <c r="JSE32" s="304"/>
      <c r="JSF32" s="304"/>
      <c r="JSG32" s="304"/>
      <c r="JSH32" s="304"/>
      <c r="JSI32" s="304"/>
      <c r="JSJ32" s="304"/>
      <c r="JSK32" s="304"/>
      <c r="JSL32" s="304"/>
      <c r="JSM32" s="304"/>
      <c r="JSN32" s="304"/>
      <c r="JSO32" s="304"/>
      <c r="JSP32" s="304"/>
      <c r="JSQ32" s="304"/>
      <c r="JSR32" s="304"/>
      <c r="JSS32" s="304"/>
      <c r="JST32" s="304"/>
      <c r="JSU32" s="304"/>
      <c r="JSV32" s="304"/>
      <c r="JSW32" s="304"/>
      <c r="JSX32" s="304"/>
      <c r="JSY32" s="304"/>
      <c r="JSZ32" s="304"/>
      <c r="JTA32" s="304"/>
      <c r="JTB32" s="304"/>
      <c r="JTC32" s="304"/>
      <c r="JTD32" s="304"/>
      <c r="JTE32" s="304"/>
      <c r="JTF32" s="304"/>
      <c r="JTG32" s="304"/>
      <c r="JTH32" s="304"/>
      <c r="JTI32" s="304"/>
      <c r="JTJ32" s="304"/>
      <c r="JTK32" s="304"/>
      <c r="JTL32" s="304"/>
      <c r="JTM32" s="304"/>
      <c r="JTN32" s="304"/>
      <c r="JTO32" s="304"/>
      <c r="JTP32" s="304"/>
      <c r="JTQ32" s="304"/>
      <c r="JTR32" s="304"/>
      <c r="JTS32" s="304"/>
      <c r="JTT32" s="304"/>
      <c r="JTU32" s="304"/>
      <c r="JTV32" s="304"/>
      <c r="JTW32" s="304"/>
      <c r="JTX32" s="304"/>
      <c r="JTY32" s="304"/>
      <c r="JTZ32" s="304"/>
      <c r="JUA32" s="304"/>
      <c r="JUB32" s="304"/>
      <c r="JUC32" s="304"/>
      <c r="JUD32" s="304"/>
      <c r="JUE32" s="304"/>
      <c r="JUF32" s="304"/>
      <c r="JUG32" s="304"/>
      <c r="JUH32" s="304"/>
      <c r="JUI32" s="304"/>
      <c r="JUJ32" s="304"/>
      <c r="JUK32" s="304"/>
      <c r="JUL32" s="304"/>
      <c r="JUM32" s="304"/>
      <c r="JUN32" s="304"/>
      <c r="JUO32" s="304"/>
      <c r="JUP32" s="304"/>
      <c r="JUQ32" s="304"/>
      <c r="JUR32" s="304"/>
      <c r="JUS32" s="304"/>
      <c r="JUT32" s="304"/>
      <c r="JUU32" s="304"/>
      <c r="JUV32" s="304"/>
      <c r="JUW32" s="304"/>
      <c r="JUX32" s="304"/>
      <c r="JUY32" s="304"/>
      <c r="JUZ32" s="304"/>
      <c r="JVA32" s="304"/>
      <c r="JVB32" s="304"/>
      <c r="JVC32" s="304"/>
      <c r="JVD32" s="304"/>
      <c r="JVE32" s="304"/>
      <c r="JVF32" s="304"/>
      <c r="JVG32" s="304"/>
      <c r="JVH32" s="304"/>
      <c r="JVI32" s="304"/>
      <c r="JVJ32" s="304"/>
      <c r="JVK32" s="304"/>
      <c r="JVL32" s="304"/>
      <c r="JVM32" s="304"/>
      <c r="JVN32" s="304"/>
      <c r="JVO32" s="304"/>
      <c r="JVP32" s="304"/>
      <c r="JVQ32" s="304"/>
      <c r="JVR32" s="304"/>
      <c r="JVS32" s="304"/>
      <c r="JVT32" s="304"/>
      <c r="JVU32" s="304"/>
      <c r="JVV32" s="304"/>
      <c r="JVW32" s="304"/>
      <c r="JVX32" s="304"/>
      <c r="JVY32" s="304"/>
      <c r="JVZ32" s="304"/>
      <c r="JWA32" s="304"/>
      <c r="JWB32" s="304"/>
      <c r="JWC32" s="304"/>
      <c r="JWD32" s="304"/>
      <c r="JWE32" s="304"/>
      <c r="JWF32" s="304"/>
      <c r="JWG32" s="304"/>
      <c r="JWH32" s="304"/>
      <c r="JWI32" s="304"/>
      <c r="JWJ32" s="304"/>
      <c r="JWK32" s="304"/>
      <c r="JWL32" s="304"/>
      <c r="JWM32" s="304"/>
      <c r="JWN32" s="304"/>
      <c r="JWO32" s="304"/>
      <c r="JWP32" s="304"/>
      <c r="JWQ32" s="304"/>
      <c r="JWR32" s="304"/>
      <c r="JWS32" s="304"/>
      <c r="JWT32" s="304"/>
      <c r="JWU32" s="304"/>
      <c r="JWV32" s="304"/>
      <c r="JWW32" s="304"/>
      <c r="JWX32" s="304"/>
      <c r="JWY32" s="304"/>
      <c r="JWZ32" s="304"/>
      <c r="JXA32" s="304"/>
      <c r="JXB32" s="304"/>
      <c r="JXC32" s="304"/>
      <c r="JXD32" s="304"/>
      <c r="JXE32" s="304"/>
      <c r="JXF32" s="304"/>
      <c r="JXG32" s="304"/>
      <c r="JXH32" s="304"/>
      <c r="JXI32" s="304"/>
      <c r="JXJ32" s="304"/>
      <c r="JXK32" s="304"/>
      <c r="JXL32" s="304"/>
      <c r="JXM32" s="304"/>
      <c r="JXN32" s="304"/>
      <c r="JXO32" s="304"/>
      <c r="JXP32" s="304"/>
      <c r="JXQ32" s="304"/>
      <c r="JXR32" s="304"/>
      <c r="JXS32" s="304"/>
      <c r="JXT32" s="304"/>
      <c r="JXU32" s="304"/>
      <c r="JXV32" s="304"/>
      <c r="JXW32" s="304"/>
      <c r="JXX32" s="304"/>
      <c r="JXY32" s="304"/>
      <c r="JXZ32" s="304"/>
      <c r="JYA32" s="304"/>
      <c r="JYB32" s="304"/>
      <c r="JYC32" s="304"/>
      <c r="JYD32" s="304"/>
      <c r="JYE32" s="304"/>
      <c r="JYF32" s="304"/>
      <c r="JYG32" s="304"/>
      <c r="JYH32" s="304"/>
      <c r="JYI32" s="304"/>
      <c r="JYJ32" s="304"/>
      <c r="JYK32" s="304"/>
      <c r="JYL32" s="304"/>
      <c r="JYM32" s="304"/>
      <c r="JYN32" s="304"/>
      <c r="JYO32" s="304"/>
      <c r="JYP32" s="304"/>
      <c r="JYQ32" s="304"/>
      <c r="JYR32" s="304"/>
      <c r="JYS32" s="304"/>
      <c r="JYT32" s="304"/>
      <c r="JYU32" s="304"/>
      <c r="JYV32" s="304"/>
      <c r="JYW32" s="304"/>
      <c r="JYX32" s="304"/>
      <c r="JYY32" s="304"/>
      <c r="JYZ32" s="304"/>
      <c r="JZA32" s="304"/>
      <c r="JZB32" s="304"/>
      <c r="JZC32" s="304"/>
      <c r="JZD32" s="304"/>
      <c r="JZE32" s="304"/>
      <c r="JZF32" s="304"/>
      <c r="JZG32" s="304"/>
      <c r="JZH32" s="304"/>
      <c r="JZI32" s="304"/>
      <c r="JZJ32" s="304"/>
      <c r="JZK32" s="304"/>
      <c r="JZL32" s="304"/>
      <c r="JZM32" s="304"/>
      <c r="JZN32" s="304"/>
      <c r="JZO32" s="304"/>
      <c r="JZP32" s="304"/>
      <c r="JZQ32" s="304"/>
      <c r="JZR32" s="304"/>
      <c r="JZS32" s="304"/>
      <c r="JZT32" s="304"/>
      <c r="JZU32" s="304"/>
      <c r="JZV32" s="304"/>
      <c r="JZW32" s="304"/>
      <c r="JZX32" s="304"/>
      <c r="JZY32" s="304"/>
      <c r="JZZ32" s="304"/>
      <c r="KAA32" s="304"/>
      <c r="KAB32" s="304"/>
      <c r="KAC32" s="304"/>
      <c r="KAD32" s="304"/>
      <c r="KAE32" s="304"/>
      <c r="KAF32" s="304"/>
      <c r="KAG32" s="304"/>
      <c r="KAH32" s="304"/>
      <c r="KAI32" s="304"/>
      <c r="KAJ32" s="304"/>
      <c r="KAK32" s="304"/>
      <c r="KAL32" s="304"/>
      <c r="KAM32" s="304"/>
      <c r="KAN32" s="304"/>
      <c r="KAO32" s="304"/>
      <c r="KAP32" s="304"/>
      <c r="KAQ32" s="304"/>
      <c r="KAR32" s="304"/>
      <c r="KAS32" s="304"/>
      <c r="KAT32" s="304"/>
      <c r="KAU32" s="304"/>
      <c r="KAV32" s="304"/>
      <c r="KAW32" s="304"/>
      <c r="KAX32" s="304"/>
      <c r="KAY32" s="304"/>
      <c r="KAZ32" s="304"/>
      <c r="KBA32" s="304"/>
      <c r="KBB32" s="304"/>
      <c r="KBC32" s="304"/>
      <c r="KBD32" s="304"/>
      <c r="KBE32" s="304"/>
      <c r="KBF32" s="304"/>
      <c r="KBG32" s="304"/>
      <c r="KBH32" s="304"/>
      <c r="KBI32" s="304"/>
      <c r="KBJ32" s="304"/>
      <c r="KBK32" s="304"/>
      <c r="KBL32" s="304"/>
      <c r="KBM32" s="304"/>
      <c r="KBN32" s="304"/>
      <c r="KBO32" s="304"/>
      <c r="KBP32" s="304"/>
      <c r="KBQ32" s="304"/>
      <c r="KBR32" s="304"/>
      <c r="KBS32" s="304"/>
      <c r="KBT32" s="304"/>
      <c r="KBU32" s="304"/>
      <c r="KBV32" s="304"/>
      <c r="KBW32" s="304"/>
      <c r="KBX32" s="304"/>
      <c r="KBY32" s="304"/>
      <c r="KBZ32" s="304"/>
      <c r="KCA32" s="304"/>
      <c r="KCB32" s="304"/>
      <c r="KCC32" s="304"/>
      <c r="KCD32" s="304"/>
      <c r="KCE32" s="304"/>
      <c r="KCF32" s="304"/>
      <c r="KCG32" s="304"/>
      <c r="KCH32" s="304"/>
      <c r="KCI32" s="304"/>
      <c r="KCJ32" s="304"/>
      <c r="KCK32" s="304"/>
      <c r="KCL32" s="304"/>
      <c r="KCM32" s="304"/>
      <c r="KCN32" s="304"/>
      <c r="KCO32" s="304"/>
      <c r="KCP32" s="304"/>
      <c r="KCQ32" s="304"/>
      <c r="KCR32" s="304"/>
      <c r="KCS32" s="304"/>
      <c r="KCT32" s="304"/>
      <c r="KCU32" s="304"/>
      <c r="KCV32" s="304"/>
      <c r="KCW32" s="304"/>
      <c r="KCX32" s="304"/>
      <c r="KCY32" s="304"/>
      <c r="KCZ32" s="304"/>
      <c r="KDA32" s="304"/>
      <c r="KDB32" s="304"/>
      <c r="KDC32" s="304"/>
      <c r="KDD32" s="304"/>
      <c r="KDE32" s="304"/>
      <c r="KDF32" s="304"/>
      <c r="KDG32" s="304"/>
      <c r="KDH32" s="304"/>
      <c r="KDI32" s="304"/>
      <c r="KDJ32" s="304"/>
      <c r="KDK32" s="304"/>
      <c r="KDL32" s="304"/>
      <c r="KDM32" s="304"/>
      <c r="KDN32" s="304"/>
      <c r="KDO32" s="304"/>
      <c r="KDP32" s="304"/>
      <c r="KDQ32" s="304"/>
      <c r="KDR32" s="304"/>
      <c r="KDS32" s="304"/>
      <c r="KDT32" s="304"/>
      <c r="KDU32" s="304"/>
      <c r="KDV32" s="304"/>
      <c r="KDW32" s="304"/>
      <c r="KDX32" s="304"/>
      <c r="KDY32" s="304"/>
      <c r="KDZ32" s="304"/>
      <c r="KEA32" s="304"/>
      <c r="KEB32" s="304"/>
      <c r="KEC32" s="304"/>
      <c r="KED32" s="304"/>
      <c r="KEE32" s="304"/>
      <c r="KEF32" s="304"/>
      <c r="KEG32" s="304"/>
      <c r="KEH32" s="304"/>
      <c r="KEI32" s="304"/>
      <c r="KEJ32" s="304"/>
      <c r="KEK32" s="304"/>
      <c r="KEL32" s="304"/>
      <c r="KEM32" s="304"/>
      <c r="KEN32" s="304"/>
      <c r="KEO32" s="304"/>
      <c r="KEP32" s="304"/>
      <c r="KEQ32" s="304"/>
      <c r="KER32" s="304"/>
      <c r="KES32" s="304"/>
      <c r="KET32" s="304"/>
      <c r="KEU32" s="304"/>
      <c r="KEV32" s="304"/>
      <c r="KEW32" s="304"/>
      <c r="KEX32" s="304"/>
      <c r="KEY32" s="304"/>
      <c r="KEZ32" s="304"/>
      <c r="KFA32" s="304"/>
      <c r="KFB32" s="304"/>
      <c r="KFC32" s="304"/>
      <c r="KFD32" s="304"/>
      <c r="KFE32" s="304"/>
      <c r="KFF32" s="304"/>
      <c r="KFG32" s="304"/>
      <c r="KFH32" s="304"/>
      <c r="KFI32" s="304"/>
      <c r="KFJ32" s="304"/>
      <c r="KFK32" s="304"/>
      <c r="KFL32" s="304"/>
      <c r="KFM32" s="304"/>
      <c r="KFN32" s="304"/>
      <c r="KFO32" s="304"/>
      <c r="KFP32" s="304"/>
      <c r="KFQ32" s="304"/>
      <c r="KFR32" s="304"/>
      <c r="KFS32" s="304"/>
      <c r="KFT32" s="304"/>
      <c r="KFU32" s="304"/>
      <c r="KFV32" s="304"/>
      <c r="KFW32" s="304"/>
      <c r="KFX32" s="304"/>
      <c r="KFY32" s="304"/>
      <c r="KFZ32" s="304"/>
      <c r="KGA32" s="304"/>
      <c r="KGB32" s="304"/>
      <c r="KGC32" s="304"/>
      <c r="KGD32" s="304"/>
      <c r="KGE32" s="304"/>
      <c r="KGF32" s="304"/>
      <c r="KGG32" s="304"/>
      <c r="KGH32" s="304"/>
      <c r="KGI32" s="304"/>
      <c r="KGJ32" s="304"/>
      <c r="KGK32" s="304"/>
      <c r="KGL32" s="304"/>
      <c r="KGM32" s="304"/>
      <c r="KGN32" s="304"/>
      <c r="KGO32" s="304"/>
      <c r="KGP32" s="304"/>
      <c r="KGQ32" s="304"/>
      <c r="KGR32" s="304"/>
      <c r="KGS32" s="304"/>
      <c r="KGT32" s="304"/>
      <c r="KGU32" s="304"/>
      <c r="KGV32" s="304"/>
      <c r="KGW32" s="304"/>
      <c r="KGX32" s="304"/>
      <c r="KGY32" s="304"/>
      <c r="KGZ32" s="304"/>
      <c r="KHA32" s="304"/>
      <c r="KHB32" s="304"/>
      <c r="KHC32" s="304"/>
      <c r="KHD32" s="304"/>
      <c r="KHE32" s="304"/>
      <c r="KHF32" s="304"/>
      <c r="KHG32" s="304"/>
      <c r="KHH32" s="304"/>
      <c r="KHI32" s="304"/>
      <c r="KHJ32" s="304"/>
      <c r="KHK32" s="304"/>
      <c r="KHL32" s="304"/>
      <c r="KHM32" s="304"/>
      <c r="KHN32" s="304"/>
      <c r="KHO32" s="304"/>
      <c r="KHP32" s="304"/>
      <c r="KHQ32" s="304"/>
      <c r="KHR32" s="304"/>
      <c r="KHS32" s="304"/>
      <c r="KHT32" s="304"/>
      <c r="KHU32" s="304"/>
      <c r="KHV32" s="304"/>
      <c r="KHW32" s="304"/>
      <c r="KHX32" s="304"/>
      <c r="KHY32" s="304"/>
      <c r="KHZ32" s="304"/>
      <c r="KIA32" s="304"/>
      <c r="KIB32" s="304"/>
      <c r="KIC32" s="304"/>
      <c r="KID32" s="304"/>
      <c r="KIE32" s="304"/>
      <c r="KIF32" s="304"/>
      <c r="KIG32" s="304"/>
      <c r="KIH32" s="304"/>
      <c r="KII32" s="304"/>
      <c r="KIJ32" s="304"/>
      <c r="KIK32" s="304"/>
      <c r="KIL32" s="304"/>
      <c r="KIM32" s="304"/>
      <c r="KIN32" s="304"/>
      <c r="KIO32" s="304"/>
      <c r="KIP32" s="304"/>
      <c r="KIQ32" s="304"/>
      <c r="KIR32" s="304"/>
      <c r="KIS32" s="304"/>
      <c r="KIT32" s="304"/>
      <c r="KIU32" s="304"/>
      <c r="KIV32" s="304"/>
      <c r="KIW32" s="304"/>
      <c r="KIX32" s="304"/>
      <c r="KIY32" s="304"/>
      <c r="KIZ32" s="304"/>
      <c r="KJA32" s="304"/>
      <c r="KJB32" s="304"/>
      <c r="KJC32" s="304"/>
      <c r="KJD32" s="304"/>
      <c r="KJE32" s="304"/>
      <c r="KJF32" s="304"/>
      <c r="KJG32" s="304"/>
      <c r="KJH32" s="304"/>
      <c r="KJI32" s="304"/>
      <c r="KJJ32" s="304"/>
      <c r="KJK32" s="304"/>
      <c r="KJL32" s="304"/>
      <c r="KJM32" s="304"/>
      <c r="KJN32" s="304"/>
      <c r="KJO32" s="304"/>
      <c r="KJP32" s="304"/>
      <c r="KJQ32" s="304"/>
      <c r="KJR32" s="304"/>
      <c r="KJS32" s="304"/>
      <c r="KJT32" s="304"/>
      <c r="KJU32" s="304"/>
      <c r="KJV32" s="304"/>
      <c r="KJW32" s="304"/>
      <c r="KJX32" s="304"/>
      <c r="KJY32" s="304"/>
      <c r="KJZ32" s="304"/>
      <c r="KKA32" s="304"/>
      <c r="KKB32" s="304"/>
      <c r="KKC32" s="304"/>
      <c r="KKD32" s="304"/>
      <c r="KKE32" s="304"/>
      <c r="KKF32" s="304"/>
      <c r="KKG32" s="304"/>
      <c r="KKH32" s="304"/>
      <c r="KKI32" s="304"/>
      <c r="KKJ32" s="304"/>
      <c r="KKK32" s="304"/>
      <c r="KKL32" s="304"/>
      <c r="KKM32" s="304"/>
      <c r="KKN32" s="304"/>
      <c r="KKO32" s="304"/>
      <c r="KKP32" s="304"/>
      <c r="KKQ32" s="304"/>
      <c r="KKR32" s="304"/>
      <c r="KKS32" s="304"/>
      <c r="KKT32" s="304"/>
      <c r="KKU32" s="304"/>
      <c r="KKV32" s="304"/>
      <c r="KKW32" s="304"/>
      <c r="KKX32" s="304"/>
      <c r="KKY32" s="304"/>
      <c r="KKZ32" s="304"/>
      <c r="KLA32" s="304"/>
      <c r="KLB32" s="304"/>
      <c r="KLC32" s="304"/>
      <c r="KLD32" s="304"/>
      <c r="KLE32" s="304"/>
      <c r="KLF32" s="304"/>
      <c r="KLG32" s="304"/>
      <c r="KLH32" s="304"/>
      <c r="KLI32" s="304"/>
      <c r="KLJ32" s="304"/>
      <c r="KLK32" s="304"/>
      <c r="KLL32" s="304"/>
      <c r="KLM32" s="304"/>
      <c r="KLN32" s="304"/>
      <c r="KLO32" s="304"/>
      <c r="KLP32" s="304"/>
      <c r="KLQ32" s="304"/>
      <c r="KLR32" s="304"/>
      <c r="KLS32" s="304"/>
      <c r="KLT32" s="304"/>
      <c r="KLU32" s="304"/>
      <c r="KLV32" s="304"/>
      <c r="KLW32" s="304"/>
      <c r="KLX32" s="304"/>
      <c r="KLY32" s="304"/>
      <c r="KLZ32" s="304"/>
      <c r="KMA32" s="304"/>
      <c r="KMB32" s="304"/>
      <c r="KMC32" s="304"/>
      <c r="KMD32" s="304"/>
      <c r="KME32" s="304"/>
      <c r="KMF32" s="304"/>
      <c r="KMG32" s="304"/>
      <c r="KMH32" s="304"/>
      <c r="KMI32" s="304"/>
      <c r="KMJ32" s="304"/>
      <c r="KMK32" s="304"/>
      <c r="KML32" s="304"/>
      <c r="KMM32" s="304"/>
      <c r="KMN32" s="304"/>
      <c r="KMO32" s="304"/>
      <c r="KMP32" s="304"/>
      <c r="KMQ32" s="304"/>
      <c r="KMR32" s="304"/>
      <c r="KMS32" s="304"/>
      <c r="KMT32" s="304"/>
      <c r="KMU32" s="304"/>
      <c r="KMV32" s="304"/>
      <c r="KMW32" s="304"/>
      <c r="KMX32" s="304"/>
      <c r="KMY32" s="304"/>
      <c r="KMZ32" s="304"/>
      <c r="KNA32" s="304"/>
      <c r="KNB32" s="304"/>
      <c r="KNC32" s="304"/>
      <c r="KND32" s="304"/>
      <c r="KNE32" s="304"/>
      <c r="KNF32" s="304"/>
      <c r="KNG32" s="304"/>
      <c r="KNH32" s="304"/>
      <c r="KNI32" s="304"/>
      <c r="KNJ32" s="304"/>
      <c r="KNK32" s="304"/>
      <c r="KNL32" s="304"/>
      <c r="KNM32" s="304"/>
      <c r="KNN32" s="304"/>
      <c r="KNO32" s="304"/>
      <c r="KNP32" s="304"/>
      <c r="KNQ32" s="304"/>
      <c r="KNR32" s="304"/>
      <c r="KNS32" s="304"/>
      <c r="KNT32" s="304"/>
      <c r="KNU32" s="304"/>
      <c r="KNV32" s="304"/>
      <c r="KNW32" s="304"/>
      <c r="KNX32" s="304"/>
      <c r="KNY32" s="304"/>
      <c r="KNZ32" s="304"/>
      <c r="KOA32" s="304"/>
      <c r="KOB32" s="304"/>
      <c r="KOC32" s="304"/>
      <c r="KOD32" s="304"/>
      <c r="KOE32" s="304"/>
      <c r="KOF32" s="304"/>
      <c r="KOG32" s="304"/>
      <c r="KOH32" s="304"/>
      <c r="KOI32" s="304"/>
      <c r="KOJ32" s="304"/>
      <c r="KOK32" s="304"/>
      <c r="KOL32" s="304"/>
      <c r="KOM32" s="304"/>
      <c r="KON32" s="304"/>
      <c r="KOO32" s="304"/>
      <c r="KOP32" s="304"/>
      <c r="KOQ32" s="304"/>
      <c r="KOR32" s="304"/>
      <c r="KOS32" s="304"/>
      <c r="KOT32" s="304"/>
      <c r="KOU32" s="304"/>
      <c r="KOV32" s="304"/>
      <c r="KOW32" s="304"/>
      <c r="KOX32" s="304"/>
      <c r="KOY32" s="304"/>
      <c r="KOZ32" s="304"/>
      <c r="KPA32" s="304"/>
      <c r="KPB32" s="304"/>
      <c r="KPC32" s="304"/>
      <c r="KPD32" s="304"/>
      <c r="KPE32" s="304"/>
      <c r="KPF32" s="304"/>
      <c r="KPG32" s="304"/>
      <c r="KPH32" s="304"/>
      <c r="KPI32" s="304"/>
      <c r="KPJ32" s="304"/>
      <c r="KPK32" s="304"/>
      <c r="KPL32" s="304"/>
      <c r="KPM32" s="304"/>
      <c r="KPN32" s="304"/>
      <c r="KPO32" s="304"/>
      <c r="KPP32" s="304"/>
      <c r="KPQ32" s="304"/>
      <c r="KPR32" s="304"/>
      <c r="KPS32" s="304"/>
      <c r="KPT32" s="304"/>
      <c r="KPU32" s="304"/>
      <c r="KPV32" s="304"/>
      <c r="KPW32" s="304"/>
      <c r="KPX32" s="304"/>
      <c r="KPY32" s="304"/>
      <c r="KPZ32" s="304"/>
      <c r="KQA32" s="304"/>
      <c r="KQB32" s="304"/>
      <c r="KQC32" s="304"/>
      <c r="KQD32" s="304"/>
      <c r="KQE32" s="304"/>
      <c r="KQF32" s="304"/>
      <c r="KQG32" s="304"/>
      <c r="KQH32" s="304"/>
      <c r="KQI32" s="304"/>
      <c r="KQJ32" s="304"/>
      <c r="KQK32" s="304"/>
      <c r="KQL32" s="304"/>
      <c r="KQM32" s="304"/>
      <c r="KQN32" s="304"/>
      <c r="KQO32" s="304"/>
      <c r="KQP32" s="304"/>
      <c r="KQQ32" s="304"/>
      <c r="KQR32" s="304"/>
      <c r="KQS32" s="304"/>
      <c r="KQT32" s="304"/>
      <c r="KQU32" s="304"/>
      <c r="KQV32" s="304"/>
      <c r="KQW32" s="304"/>
      <c r="KQX32" s="304"/>
      <c r="KQY32" s="304"/>
      <c r="KQZ32" s="304"/>
      <c r="KRA32" s="304"/>
      <c r="KRB32" s="304"/>
      <c r="KRC32" s="304"/>
      <c r="KRD32" s="304"/>
      <c r="KRE32" s="304"/>
      <c r="KRF32" s="304"/>
      <c r="KRG32" s="304"/>
      <c r="KRH32" s="304"/>
      <c r="KRI32" s="304"/>
      <c r="KRJ32" s="304"/>
      <c r="KRK32" s="304"/>
      <c r="KRL32" s="304"/>
      <c r="KRM32" s="304"/>
      <c r="KRN32" s="304"/>
      <c r="KRO32" s="304"/>
      <c r="KRP32" s="304"/>
      <c r="KRQ32" s="304"/>
      <c r="KRR32" s="304"/>
      <c r="KRS32" s="304"/>
      <c r="KRT32" s="304"/>
      <c r="KRU32" s="304"/>
      <c r="KRV32" s="304"/>
      <c r="KRW32" s="304"/>
      <c r="KRX32" s="304"/>
      <c r="KRY32" s="304"/>
      <c r="KRZ32" s="304"/>
      <c r="KSA32" s="304"/>
      <c r="KSB32" s="304"/>
      <c r="KSC32" s="304"/>
      <c r="KSD32" s="304"/>
      <c r="KSE32" s="304"/>
      <c r="KSF32" s="304"/>
      <c r="KSG32" s="304"/>
      <c r="KSH32" s="304"/>
      <c r="KSI32" s="304"/>
      <c r="KSJ32" s="304"/>
      <c r="KSK32" s="304"/>
      <c r="KSL32" s="304"/>
      <c r="KSM32" s="304"/>
      <c r="KSN32" s="304"/>
      <c r="KSO32" s="304"/>
      <c r="KSP32" s="304"/>
      <c r="KSQ32" s="304"/>
      <c r="KSR32" s="304"/>
      <c r="KSS32" s="304"/>
      <c r="KST32" s="304"/>
      <c r="KSU32" s="304"/>
      <c r="KSV32" s="304"/>
      <c r="KSW32" s="304"/>
      <c r="KSX32" s="304"/>
      <c r="KSY32" s="304"/>
      <c r="KSZ32" s="304"/>
      <c r="KTA32" s="304"/>
      <c r="KTB32" s="304"/>
      <c r="KTC32" s="304"/>
      <c r="KTD32" s="304"/>
      <c r="KTE32" s="304"/>
      <c r="KTF32" s="304"/>
      <c r="KTG32" s="304"/>
      <c r="KTH32" s="304"/>
      <c r="KTI32" s="304"/>
      <c r="KTJ32" s="304"/>
      <c r="KTK32" s="304"/>
      <c r="KTL32" s="304"/>
      <c r="KTM32" s="304"/>
      <c r="KTN32" s="304"/>
      <c r="KTO32" s="304"/>
      <c r="KTP32" s="304"/>
      <c r="KTQ32" s="304"/>
      <c r="KTR32" s="304"/>
      <c r="KTS32" s="304"/>
      <c r="KTT32" s="304"/>
      <c r="KTU32" s="304"/>
      <c r="KTV32" s="304"/>
      <c r="KTW32" s="304"/>
      <c r="KTX32" s="304"/>
      <c r="KTY32" s="304"/>
      <c r="KTZ32" s="304"/>
      <c r="KUA32" s="304"/>
      <c r="KUB32" s="304"/>
      <c r="KUC32" s="304"/>
      <c r="KUD32" s="304"/>
      <c r="KUE32" s="304"/>
      <c r="KUF32" s="304"/>
      <c r="KUG32" s="304"/>
      <c r="KUH32" s="304"/>
      <c r="KUI32" s="304"/>
      <c r="KUJ32" s="304"/>
      <c r="KUK32" s="304"/>
      <c r="KUL32" s="304"/>
      <c r="KUM32" s="304"/>
      <c r="KUN32" s="304"/>
      <c r="KUO32" s="304"/>
      <c r="KUP32" s="304"/>
      <c r="KUQ32" s="304"/>
      <c r="KUR32" s="304"/>
      <c r="KUS32" s="304"/>
      <c r="KUT32" s="304"/>
      <c r="KUU32" s="304"/>
      <c r="KUV32" s="304"/>
      <c r="KUW32" s="304"/>
      <c r="KUX32" s="304"/>
      <c r="KUY32" s="304"/>
      <c r="KUZ32" s="304"/>
      <c r="KVA32" s="304"/>
      <c r="KVB32" s="304"/>
      <c r="KVC32" s="304"/>
      <c r="KVD32" s="304"/>
      <c r="KVE32" s="304"/>
      <c r="KVF32" s="304"/>
      <c r="KVG32" s="304"/>
      <c r="KVH32" s="304"/>
      <c r="KVI32" s="304"/>
      <c r="KVJ32" s="304"/>
      <c r="KVK32" s="304"/>
      <c r="KVL32" s="304"/>
      <c r="KVM32" s="304"/>
      <c r="KVN32" s="304"/>
      <c r="KVO32" s="304"/>
      <c r="KVP32" s="304"/>
      <c r="KVQ32" s="304"/>
      <c r="KVR32" s="304"/>
      <c r="KVS32" s="304"/>
      <c r="KVT32" s="304"/>
      <c r="KVU32" s="304"/>
      <c r="KVV32" s="304"/>
      <c r="KVW32" s="304"/>
      <c r="KVX32" s="304"/>
      <c r="KVY32" s="304"/>
      <c r="KVZ32" s="304"/>
      <c r="KWA32" s="304"/>
      <c r="KWB32" s="304"/>
      <c r="KWC32" s="304"/>
      <c r="KWD32" s="304"/>
      <c r="KWE32" s="304"/>
      <c r="KWF32" s="304"/>
      <c r="KWG32" s="304"/>
      <c r="KWH32" s="304"/>
      <c r="KWI32" s="304"/>
      <c r="KWJ32" s="304"/>
      <c r="KWK32" s="304"/>
      <c r="KWL32" s="304"/>
      <c r="KWM32" s="304"/>
      <c r="KWN32" s="304"/>
      <c r="KWO32" s="304"/>
      <c r="KWP32" s="304"/>
      <c r="KWQ32" s="304"/>
      <c r="KWR32" s="304"/>
      <c r="KWS32" s="304"/>
      <c r="KWT32" s="304"/>
      <c r="KWU32" s="304"/>
      <c r="KWV32" s="304"/>
      <c r="KWW32" s="304"/>
      <c r="KWX32" s="304"/>
      <c r="KWY32" s="304"/>
      <c r="KWZ32" s="304"/>
      <c r="KXA32" s="304"/>
      <c r="KXB32" s="304"/>
      <c r="KXC32" s="304"/>
      <c r="KXD32" s="304"/>
      <c r="KXE32" s="304"/>
      <c r="KXF32" s="304"/>
      <c r="KXG32" s="304"/>
      <c r="KXH32" s="304"/>
      <c r="KXI32" s="304"/>
      <c r="KXJ32" s="304"/>
      <c r="KXK32" s="304"/>
      <c r="KXL32" s="304"/>
      <c r="KXM32" s="304"/>
      <c r="KXN32" s="304"/>
      <c r="KXO32" s="304"/>
      <c r="KXP32" s="304"/>
      <c r="KXQ32" s="304"/>
      <c r="KXR32" s="304"/>
      <c r="KXS32" s="304"/>
      <c r="KXT32" s="304"/>
      <c r="KXU32" s="304"/>
      <c r="KXV32" s="304"/>
      <c r="KXW32" s="304"/>
      <c r="KXX32" s="304"/>
      <c r="KXY32" s="304"/>
      <c r="KXZ32" s="304"/>
      <c r="KYA32" s="304"/>
      <c r="KYB32" s="304"/>
      <c r="KYC32" s="304"/>
      <c r="KYD32" s="304"/>
      <c r="KYE32" s="304"/>
      <c r="KYF32" s="304"/>
      <c r="KYG32" s="304"/>
      <c r="KYH32" s="304"/>
      <c r="KYI32" s="304"/>
      <c r="KYJ32" s="304"/>
      <c r="KYK32" s="304"/>
      <c r="KYL32" s="304"/>
      <c r="KYM32" s="304"/>
      <c r="KYN32" s="304"/>
      <c r="KYO32" s="304"/>
      <c r="KYP32" s="304"/>
      <c r="KYQ32" s="304"/>
      <c r="KYR32" s="304"/>
      <c r="KYS32" s="304"/>
      <c r="KYT32" s="304"/>
      <c r="KYU32" s="304"/>
      <c r="KYV32" s="304"/>
      <c r="KYW32" s="304"/>
      <c r="KYX32" s="304"/>
      <c r="KYY32" s="304"/>
      <c r="KYZ32" s="304"/>
      <c r="KZA32" s="304"/>
      <c r="KZB32" s="304"/>
      <c r="KZC32" s="304"/>
      <c r="KZD32" s="304"/>
      <c r="KZE32" s="304"/>
      <c r="KZF32" s="304"/>
      <c r="KZG32" s="304"/>
      <c r="KZH32" s="304"/>
      <c r="KZI32" s="304"/>
      <c r="KZJ32" s="304"/>
      <c r="KZK32" s="304"/>
      <c r="KZL32" s="304"/>
      <c r="KZM32" s="304"/>
      <c r="KZN32" s="304"/>
      <c r="KZO32" s="304"/>
      <c r="KZP32" s="304"/>
      <c r="KZQ32" s="304"/>
      <c r="KZR32" s="304"/>
      <c r="KZS32" s="304"/>
      <c r="KZT32" s="304"/>
      <c r="KZU32" s="304"/>
      <c r="KZV32" s="304"/>
      <c r="KZW32" s="304"/>
      <c r="KZX32" s="304"/>
      <c r="KZY32" s="304"/>
      <c r="KZZ32" s="304"/>
      <c r="LAA32" s="304"/>
      <c r="LAB32" s="304"/>
      <c r="LAC32" s="304"/>
      <c r="LAD32" s="304"/>
      <c r="LAE32" s="304"/>
      <c r="LAF32" s="304"/>
      <c r="LAG32" s="304"/>
      <c r="LAH32" s="304"/>
      <c r="LAI32" s="304"/>
      <c r="LAJ32" s="304"/>
      <c r="LAK32" s="304"/>
      <c r="LAL32" s="304"/>
      <c r="LAM32" s="304"/>
      <c r="LAN32" s="304"/>
      <c r="LAO32" s="304"/>
      <c r="LAP32" s="304"/>
      <c r="LAQ32" s="304"/>
      <c r="LAR32" s="304"/>
      <c r="LAS32" s="304"/>
      <c r="LAT32" s="304"/>
      <c r="LAU32" s="304"/>
      <c r="LAV32" s="304"/>
      <c r="LAW32" s="304"/>
      <c r="LAX32" s="304"/>
      <c r="LAY32" s="304"/>
      <c r="LAZ32" s="304"/>
      <c r="LBA32" s="304"/>
      <c r="LBB32" s="304"/>
      <c r="LBC32" s="304"/>
      <c r="LBD32" s="304"/>
      <c r="LBE32" s="304"/>
      <c r="LBF32" s="304"/>
      <c r="LBG32" s="304"/>
      <c r="LBH32" s="304"/>
      <c r="LBI32" s="304"/>
      <c r="LBJ32" s="304"/>
      <c r="LBK32" s="304"/>
      <c r="LBL32" s="304"/>
      <c r="LBM32" s="304"/>
      <c r="LBN32" s="304"/>
      <c r="LBO32" s="304"/>
      <c r="LBP32" s="304"/>
      <c r="LBQ32" s="304"/>
      <c r="LBR32" s="304"/>
      <c r="LBS32" s="304"/>
      <c r="LBT32" s="304"/>
      <c r="LBU32" s="304"/>
      <c r="LBV32" s="304"/>
      <c r="LBW32" s="304"/>
      <c r="LBX32" s="304"/>
      <c r="LBY32" s="304"/>
      <c r="LBZ32" s="304"/>
      <c r="LCA32" s="304"/>
      <c r="LCB32" s="304"/>
      <c r="LCC32" s="304"/>
      <c r="LCD32" s="304"/>
      <c r="LCE32" s="304"/>
      <c r="LCF32" s="304"/>
      <c r="LCG32" s="304"/>
      <c r="LCH32" s="304"/>
      <c r="LCI32" s="304"/>
      <c r="LCJ32" s="304"/>
      <c r="LCK32" s="304"/>
      <c r="LCL32" s="304"/>
      <c r="LCM32" s="304"/>
      <c r="LCN32" s="304"/>
      <c r="LCO32" s="304"/>
      <c r="LCP32" s="304"/>
      <c r="LCQ32" s="304"/>
      <c r="LCR32" s="304"/>
      <c r="LCS32" s="304"/>
      <c r="LCT32" s="304"/>
      <c r="LCU32" s="304"/>
      <c r="LCV32" s="304"/>
      <c r="LCW32" s="304"/>
      <c r="LCX32" s="304"/>
      <c r="LCY32" s="304"/>
      <c r="LCZ32" s="304"/>
      <c r="LDA32" s="304"/>
      <c r="LDB32" s="304"/>
      <c r="LDC32" s="304"/>
      <c r="LDD32" s="304"/>
      <c r="LDE32" s="304"/>
      <c r="LDF32" s="304"/>
      <c r="LDG32" s="304"/>
      <c r="LDH32" s="304"/>
      <c r="LDI32" s="304"/>
      <c r="LDJ32" s="304"/>
      <c r="LDK32" s="304"/>
      <c r="LDL32" s="304"/>
      <c r="LDM32" s="304"/>
      <c r="LDN32" s="304"/>
      <c r="LDO32" s="304"/>
      <c r="LDP32" s="304"/>
      <c r="LDQ32" s="304"/>
      <c r="LDR32" s="304"/>
      <c r="LDS32" s="304"/>
      <c r="LDT32" s="304"/>
      <c r="LDU32" s="304"/>
      <c r="LDV32" s="304"/>
      <c r="LDW32" s="304"/>
      <c r="LDX32" s="304"/>
      <c r="LDY32" s="304"/>
      <c r="LDZ32" s="304"/>
      <c r="LEA32" s="304"/>
      <c r="LEB32" s="304"/>
      <c r="LEC32" s="304"/>
      <c r="LED32" s="304"/>
      <c r="LEE32" s="304"/>
      <c r="LEF32" s="304"/>
      <c r="LEG32" s="304"/>
      <c r="LEH32" s="304"/>
      <c r="LEI32" s="304"/>
      <c r="LEJ32" s="304"/>
      <c r="LEK32" s="304"/>
      <c r="LEL32" s="304"/>
      <c r="LEM32" s="304"/>
      <c r="LEN32" s="304"/>
      <c r="LEO32" s="304"/>
      <c r="LEP32" s="304"/>
      <c r="LEQ32" s="304"/>
      <c r="LER32" s="304"/>
      <c r="LES32" s="304"/>
      <c r="LET32" s="304"/>
      <c r="LEU32" s="304"/>
      <c r="LEV32" s="304"/>
      <c r="LEW32" s="304"/>
      <c r="LEX32" s="304"/>
      <c r="LEY32" s="304"/>
      <c r="LEZ32" s="304"/>
      <c r="LFA32" s="304"/>
      <c r="LFB32" s="304"/>
      <c r="LFC32" s="304"/>
      <c r="LFD32" s="304"/>
      <c r="LFE32" s="304"/>
      <c r="LFF32" s="304"/>
      <c r="LFG32" s="304"/>
      <c r="LFH32" s="304"/>
      <c r="LFI32" s="304"/>
      <c r="LFJ32" s="304"/>
      <c r="LFK32" s="304"/>
      <c r="LFL32" s="304"/>
      <c r="LFM32" s="304"/>
      <c r="LFN32" s="304"/>
      <c r="LFO32" s="304"/>
      <c r="LFP32" s="304"/>
      <c r="LFQ32" s="304"/>
      <c r="LFR32" s="304"/>
      <c r="LFS32" s="304"/>
      <c r="LFT32" s="304"/>
      <c r="LFU32" s="304"/>
      <c r="LFV32" s="304"/>
      <c r="LFW32" s="304"/>
      <c r="LFX32" s="304"/>
      <c r="LFY32" s="304"/>
      <c r="LFZ32" s="304"/>
      <c r="LGA32" s="304"/>
      <c r="LGB32" s="304"/>
      <c r="LGC32" s="304"/>
      <c r="LGD32" s="304"/>
      <c r="LGE32" s="304"/>
      <c r="LGF32" s="304"/>
      <c r="LGG32" s="304"/>
      <c r="LGH32" s="304"/>
      <c r="LGI32" s="304"/>
      <c r="LGJ32" s="304"/>
      <c r="LGK32" s="304"/>
      <c r="LGL32" s="304"/>
      <c r="LGM32" s="304"/>
      <c r="LGN32" s="304"/>
      <c r="LGO32" s="304"/>
      <c r="LGP32" s="304"/>
      <c r="LGQ32" s="304"/>
      <c r="LGR32" s="304"/>
      <c r="LGS32" s="304"/>
      <c r="LGT32" s="304"/>
      <c r="LGU32" s="304"/>
      <c r="LGV32" s="304"/>
      <c r="LGW32" s="304"/>
      <c r="LGX32" s="304"/>
      <c r="LGY32" s="304"/>
      <c r="LGZ32" s="304"/>
      <c r="LHA32" s="304"/>
      <c r="LHB32" s="304"/>
      <c r="LHC32" s="304"/>
      <c r="LHD32" s="304"/>
      <c r="LHE32" s="304"/>
      <c r="LHF32" s="304"/>
      <c r="LHG32" s="304"/>
      <c r="LHH32" s="304"/>
      <c r="LHI32" s="304"/>
      <c r="LHJ32" s="304"/>
      <c r="LHK32" s="304"/>
      <c r="LHL32" s="304"/>
      <c r="LHM32" s="304"/>
      <c r="LHN32" s="304"/>
      <c r="LHO32" s="304"/>
      <c r="LHP32" s="304"/>
      <c r="LHQ32" s="304"/>
      <c r="LHR32" s="304"/>
      <c r="LHS32" s="304"/>
      <c r="LHT32" s="304"/>
      <c r="LHU32" s="304"/>
      <c r="LHV32" s="304"/>
      <c r="LHW32" s="304"/>
      <c r="LHX32" s="304"/>
      <c r="LHY32" s="304"/>
      <c r="LHZ32" s="304"/>
      <c r="LIA32" s="304"/>
      <c r="LIB32" s="304"/>
      <c r="LIC32" s="304"/>
      <c r="LID32" s="304"/>
      <c r="LIE32" s="304"/>
      <c r="LIF32" s="304"/>
      <c r="LIG32" s="304"/>
      <c r="LIH32" s="304"/>
      <c r="LII32" s="304"/>
      <c r="LIJ32" s="304"/>
      <c r="LIK32" s="304"/>
      <c r="LIL32" s="304"/>
      <c r="LIM32" s="304"/>
      <c r="LIN32" s="304"/>
      <c r="LIO32" s="304"/>
      <c r="LIP32" s="304"/>
      <c r="LIQ32" s="304"/>
      <c r="LIR32" s="304"/>
      <c r="LIS32" s="304"/>
      <c r="LIT32" s="304"/>
      <c r="LIU32" s="304"/>
      <c r="LIV32" s="304"/>
      <c r="LIW32" s="304"/>
      <c r="LIX32" s="304"/>
      <c r="LIY32" s="304"/>
      <c r="LIZ32" s="304"/>
      <c r="LJA32" s="304"/>
      <c r="LJB32" s="304"/>
      <c r="LJC32" s="304"/>
      <c r="LJD32" s="304"/>
      <c r="LJE32" s="304"/>
      <c r="LJF32" s="304"/>
      <c r="LJG32" s="304"/>
      <c r="LJH32" s="304"/>
      <c r="LJI32" s="304"/>
      <c r="LJJ32" s="304"/>
      <c r="LJK32" s="304"/>
      <c r="LJL32" s="304"/>
      <c r="LJM32" s="304"/>
      <c r="LJN32" s="304"/>
      <c r="LJO32" s="304"/>
      <c r="LJP32" s="304"/>
      <c r="LJQ32" s="304"/>
      <c r="LJR32" s="304"/>
      <c r="LJS32" s="304"/>
      <c r="LJT32" s="304"/>
      <c r="LJU32" s="304"/>
      <c r="LJV32" s="304"/>
      <c r="LJW32" s="304"/>
      <c r="LJX32" s="304"/>
      <c r="LJY32" s="304"/>
      <c r="LJZ32" s="304"/>
      <c r="LKA32" s="304"/>
      <c r="LKB32" s="304"/>
      <c r="LKC32" s="304"/>
      <c r="LKD32" s="304"/>
      <c r="LKE32" s="304"/>
      <c r="LKF32" s="304"/>
      <c r="LKG32" s="304"/>
      <c r="LKH32" s="304"/>
      <c r="LKI32" s="304"/>
      <c r="LKJ32" s="304"/>
      <c r="LKK32" s="304"/>
      <c r="LKL32" s="304"/>
      <c r="LKM32" s="304"/>
      <c r="LKN32" s="304"/>
      <c r="LKO32" s="304"/>
      <c r="LKP32" s="304"/>
      <c r="LKQ32" s="304"/>
      <c r="LKR32" s="304"/>
      <c r="LKS32" s="304"/>
      <c r="LKT32" s="304"/>
      <c r="LKU32" s="304"/>
      <c r="LKV32" s="304"/>
      <c r="LKW32" s="304"/>
      <c r="LKX32" s="304"/>
      <c r="LKY32" s="304"/>
      <c r="LKZ32" s="304"/>
      <c r="LLA32" s="304"/>
      <c r="LLB32" s="304"/>
      <c r="LLC32" s="304"/>
      <c r="LLD32" s="304"/>
      <c r="LLE32" s="304"/>
      <c r="LLF32" s="304"/>
      <c r="LLG32" s="304"/>
      <c r="LLH32" s="304"/>
      <c r="LLI32" s="304"/>
      <c r="LLJ32" s="304"/>
      <c r="LLK32" s="304"/>
      <c r="LLL32" s="304"/>
      <c r="LLM32" s="304"/>
      <c r="LLN32" s="304"/>
      <c r="LLO32" s="304"/>
      <c r="LLP32" s="304"/>
      <c r="LLQ32" s="304"/>
      <c r="LLR32" s="304"/>
      <c r="LLS32" s="304"/>
      <c r="LLT32" s="304"/>
      <c r="LLU32" s="304"/>
      <c r="LLV32" s="304"/>
      <c r="LLW32" s="304"/>
      <c r="LLX32" s="304"/>
      <c r="LLY32" s="304"/>
      <c r="LLZ32" s="304"/>
      <c r="LMA32" s="304"/>
      <c r="LMB32" s="304"/>
      <c r="LMC32" s="304"/>
      <c r="LMD32" s="304"/>
      <c r="LME32" s="304"/>
      <c r="LMF32" s="304"/>
      <c r="LMG32" s="304"/>
      <c r="LMH32" s="304"/>
      <c r="LMI32" s="304"/>
      <c r="LMJ32" s="304"/>
      <c r="LMK32" s="304"/>
      <c r="LML32" s="304"/>
      <c r="LMM32" s="304"/>
      <c r="LMN32" s="304"/>
      <c r="LMO32" s="304"/>
      <c r="LMP32" s="304"/>
      <c r="LMQ32" s="304"/>
      <c r="LMR32" s="304"/>
      <c r="LMS32" s="304"/>
      <c r="LMT32" s="304"/>
      <c r="LMU32" s="304"/>
      <c r="LMV32" s="304"/>
      <c r="LMW32" s="304"/>
      <c r="LMX32" s="304"/>
      <c r="LMY32" s="304"/>
      <c r="LMZ32" s="304"/>
      <c r="LNA32" s="304"/>
      <c r="LNB32" s="304"/>
      <c r="LNC32" s="304"/>
      <c r="LND32" s="304"/>
      <c r="LNE32" s="304"/>
      <c r="LNF32" s="304"/>
      <c r="LNG32" s="304"/>
      <c r="LNH32" s="304"/>
      <c r="LNI32" s="304"/>
      <c r="LNJ32" s="304"/>
      <c r="LNK32" s="304"/>
      <c r="LNL32" s="304"/>
      <c r="LNM32" s="304"/>
      <c r="LNN32" s="304"/>
      <c r="LNO32" s="304"/>
      <c r="LNP32" s="304"/>
      <c r="LNQ32" s="304"/>
      <c r="LNR32" s="304"/>
      <c r="LNS32" s="304"/>
      <c r="LNT32" s="304"/>
      <c r="LNU32" s="304"/>
      <c r="LNV32" s="304"/>
      <c r="LNW32" s="304"/>
      <c r="LNX32" s="304"/>
      <c r="LNY32" s="304"/>
      <c r="LNZ32" s="304"/>
      <c r="LOA32" s="304"/>
      <c r="LOB32" s="304"/>
      <c r="LOC32" s="304"/>
      <c r="LOD32" s="304"/>
      <c r="LOE32" s="304"/>
      <c r="LOF32" s="304"/>
      <c r="LOG32" s="304"/>
      <c r="LOH32" s="304"/>
      <c r="LOI32" s="304"/>
      <c r="LOJ32" s="304"/>
      <c r="LOK32" s="304"/>
      <c r="LOL32" s="304"/>
      <c r="LOM32" s="304"/>
      <c r="LON32" s="304"/>
      <c r="LOO32" s="304"/>
      <c r="LOP32" s="304"/>
      <c r="LOQ32" s="304"/>
      <c r="LOR32" s="304"/>
      <c r="LOS32" s="304"/>
      <c r="LOT32" s="304"/>
      <c r="LOU32" s="304"/>
      <c r="LOV32" s="304"/>
      <c r="LOW32" s="304"/>
      <c r="LOX32" s="304"/>
      <c r="LOY32" s="304"/>
      <c r="LOZ32" s="304"/>
      <c r="LPA32" s="304"/>
      <c r="LPB32" s="304"/>
      <c r="LPC32" s="304"/>
      <c r="LPD32" s="304"/>
      <c r="LPE32" s="304"/>
      <c r="LPF32" s="304"/>
      <c r="LPG32" s="304"/>
      <c r="LPH32" s="304"/>
      <c r="LPI32" s="304"/>
      <c r="LPJ32" s="304"/>
      <c r="LPK32" s="304"/>
      <c r="LPL32" s="304"/>
      <c r="LPM32" s="304"/>
      <c r="LPN32" s="304"/>
      <c r="LPO32" s="304"/>
      <c r="LPP32" s="304"/>
      <c r="LPQ32" s="304"/>
      <c r="LPR32" s="304"/>
      <c r="LPS32" s="304"/>
      <c r="LPT32" s="304"/>
      <c r="LPU32" s="304"/>
      <c r="LPV32" s="304"/>
      <c r="LPW32" s="304"/>
      <c r="LPX32" s="304"/>
      <c r="LPY32" s="304"/>
      <c r="LPZ32" s="304"/>
      <c r="LQA32" s="304"/>
      <c r="LQB32" s="304"/>
      <c r="LQC32" s="304"/>
      <c r="LQD32" s="304"/>
      <c r="LQE32" s="304"/>
      <c r="LQF32" s="304"/>
      <c r="LQG32" s="304"/>
      <c r="LQH32" s="304"/>
      <c r="LQI32" s="304"/>
      <c r="LQJ32" s="304"/>
      <c r="LQK32" s="304"/>
      <c r="LQL32" s="304"/>
      <c r="LQM32" s="304"/>
      <c r="LQN32" s="304"/>
      <c r="LQO32" s="304"/>
      <c r="LQP32" s="304"/>
      <c r="LQQ32" s="304"/>
      <c r="LQR32" s="304"/>
      <c r="LQS32" s="304"/>
      <c r="LQT32" s="304"/>
      <c r="LQU32" s="304"/>
      <c r="LQV32" s="304"/>
      <c r="LQW32" s="304"/>
      <c r="LQX32" s="304"/>
      <c r="LQY32" s="304"/>
      <c r="LQZ32" s="304"/>
      <c r="LRA32" s="304"/>
      <c r="LRB32" s="304"/>
      <c r="LRC32" s="304"/>
      <c r="LRD32" s="304"/>
      <c r="LRE32" s="304"/>
      <c r="LRF32" s="304"/>
      <c r="LRG32" s="304"/>
      <c r="LRH32" s="304"/>
      <c r="LRI32" s="304"/>
      <c r="LRJ32" s="304"/>
      <c r="LRK32" s="304"/>
      <c r="LRL32" s="304"/>
      <c r="LRM32" s="304"/>
      <c r="LRN32" s="304"/>
      <c r="LRO32" s="304"/>
      <c r="LRP32" s="304"/>
      <c r="LRQ32" s="304"/>
      <c r="LRR32" s="304"/>
      <c r="LRS32" s="304"/>
      <c r="LRT32" s="304"/>
      <c r="LRU32" s="304"/>
      <c r="LRV32" s="304"/>
      <c r="LRW32" s="304"/>
      <c r="LRX32" s="304"/>
      <c r="LRY32" s="304"/>
      <c r="LRZ32" s="304"/>
      <c r="LSA32" s="304"/>
      <c r="LSB32" s="304"/>
      <c r="LSC32" s="304"/>
      <c r="LSD32" s="304"/>
      <c r="LSE32" s="304"/>
      <c r="LSF32" s="304"/>
      <c r="LSG32" s="304"/>
      <c r="LSH32" s="304"/>
      <c r="LSI32" s="304"/>
      <c r="LSJ32" s="304"/>
      <c r="LSK32" s="304"/>
      <c r="LSL32" s="304"/>
      <c r="LSM32" s="304"/>
      <c r="LSN32" s="304"/>
      <c r="LSO32" s="304"/>
      <c r="LSP32" s="304"/>
      <c r="LSQ32" s="304"/>
      <c r="LSR32" s="304"/>
      <c r="LSS32" s="304"/>
      <c r="LST32" s="304"/>
      <c r="LSU32" s="304"/>
      <c r="LSV32" s="304"/>
      <c r="LSW32" s="304"/>
      <c r="LSX32" s="304"/>
      <c r="LSY32" s="304"/>
      <c r="LSZ32" s="304"/>
      <c r="LTA32" s="304"/>
      <c r="LTB32" s="304"/>
      <c r="LTC32" s="304"/>
      <c r="LTD32" s="304"/>
      <c r="LTE32" s="304"/>
      <c r="LTF32" s="304"/>
      <c r="LTG32" s="304"/>
      <c r="LTH32" s="304"/>
      <c r="LTI32" s="304"/>
      <c r="LTJ32" s="304"/>
      <c r="LTK32" s="304"/>
      <c r="LTL32" s="304"/>
      <c r="LTM32" s="304"/>
      <c r="LTN32" s="304"/>
      <c r="LTO32" s="304"/>
      <c r="LTP32" s="304"/>
      <c r="LTQ32" s="304"/>
      <c r="LTR32" s="304"/>
      <c r="LTS32" s="304"/>
      <c r="LTT32" s="304"/>
      <c r="LTU32" s="304"/>
      <c r="LTV32" s="304"/>
      <c r="LTW32" s="304"/>
      <c r="LTX32" s="304"/>
      <c r="LTY32" s="304"/>
      <c r="LTZ32" s="304"/>
      <c r="LUA32" s="304"/>
      <c r="LUB32" s="304"/>
      <c r="LUC32" s="304"/>
      <c r="LUD32" s="304"/>
      <c r="LUE32" s="304"/>
      <c r="LUF32" s="304"/>
      <c r="LUG32" s="304"/>
      <c r="LUH32" s="304"/>
      <c r="LUI32" s="304"/>
      <c r="LUJ32" s="304"/>
      <c r="LUK32" s="304"/>
      <c r="LUL32" s="304"/>
      <c r="LUM32" s="304"/>
      <c r="LUN32" s="304"/>
      <c r="LUO32" s="304"/>
      <c r="LUP32" s="304"/>
      <c r="LUQ32" s="304"/>
      <c r="LUR32" s="304"/>
      <c r="LUS32" s="304"/>
      <c r="LUT32" s="304"/>
      <c r="LUU32" s="304"/>
      <c r="LUV32" s="304"/>
      <c r="LUW32" s="304"/>
      <c r="LUX32" s="304"/>
      <c r="LUY32" s="304"/>
      <c r="LUZ32" s="304"/>
      <c r="LVA32" s="304"/>
      <c r="LVB32" s="304"/>
      <c r="LVC32" s="304"/>
      <c r="LVD32" s="304"/>
      <c r="LVE32" s="304"/>
      <c r="LVF32" s="304"/>
      <c r="LVG32" s="304"/>
      <c r="LVH32" s="304"/>
      <c r="LVI32" s="304"/>
      <c r="LVJ32" s="304"/>
      <c r="LVK32" s="304"/>
      <c r="LVL32" s="304"/>
      <c r="LVM32" s="304"/>
      <c r="LVN32" s="304"/>
      <c r="LVO32" s="304"/>
      <c r="LVP32" s="304"/>
      <c r="LVQ32" s="304"/>
      <c r="LVR32" s="304"/>
      <c r="LVS32" s="304"/>
      <c r="LVT32" s="304"/>
      <c r="LVU32" s="304"/>
      <c r="LVV32" s="304"/>
      <c r="LVW32" s="304"/>
      <c r="LVX32" s="304"/>
      <c r="LVY32" s="304"/>
      <c r="LVZ32" s="304"/>
      <c r="LWA32" s="304"/>
      <c r="LWB32" s="304"/>
      <c r="LWC32" s="304"/>
      <c r="LWD32" s="304"/>
      <c r="LWE32" s="304"/>
      <c r="LWF32" s="304"/>
      <c r="LWG32" s="304"/>
      <c r="LWH32" s="304"/>
      <c r="LWI32" s="304"/>
      <c r="LWJ32" s="304"/>
      <c r="LWK32" s="304"/>
      <c r="LWL32" s="304"/>
      <c r="LWM32" s="304"/>
      <c r="LWN32" s="304"/>
      <c r="LWO32" s="304"/>
      <c r="LWP32" s="304"/>
      <c r="LWQ32" s="304"/>
      <c r="LWR32" s="304"/>
      <c r="LWS32" s="304"/>
      <c r="LWT32" s="304"/>
      <c r="LWU32" s="304"/>
      <c r="LWV32" s="304"/>
      <c r="LWW32" s="304"/>
      <c r="LWX32" s="304"/>
      <c r="LWY32" s="304"/>
      <c r="LWZ32" s="304"/>
      <c r="LXA32" s="304"/>
      <c r="LXB32" s="304"/>
      <c r="LXC32" s="304"/>
      <c r="LXD32" s="304"/>
      <c r="LXE32" s="304"/>
      <c r="LXF32" s="304"/>
      <c r="LXG32" s="304"/>
      <c r="LXH32" s="304"/>
      <c r="LXI32" s="304"/>
      <c r="LXJ32" s="304"/>
      <c r="LXK32" s="304"/>
      <c r="LXL32" s="304"/>
      <c r="LXM32" s="304"/>
      <c r="LXN32" s="304"/>
      <c r="LXO32" s="304"/>
      <c r="LXP32" s="304"/>
      <c r="LXQ32" s="304"/>
      <c r="LXR32" s="304"/>
      <c r="LXS32" s="304"/>
      <c r="LXT32" s="304"/>
      <c r="LXU32" s="304"/>
      <c r="LXV32" s="304"/>
      <c r="LXW32" s="304"/>
      <c r="LXX32" s="304"/>
      <c r="LXY32" s="304"/>
      <c r="LXZ32" s="304"/>
      <c r="LYA32" s="304"/>
      <c r="LYB32" s="304"/>
      <c r="LYC32" s="304"/>
      <c r="LYD32" s="304"/>
      <c r="LYE32" s="304"/>
      <c r="LYF32" s="304"/>
      <c r="LYG32" s="304"/>
      <c r="LYH32" s="304"/>
      <c r="LYI32" s="304"/>
      <c r="LYJ32" s="304"/>
      <c r="LYK32" s="304"/>
      <c r="LYL32" s="304"/>
      <c r="LYM32" s="304"/>
      <c r="LYN32" s="304"/>
      <c r="LYO32" s="304"/>
      <c r="LYP32" s="304"/>
      <c r="LYQ32" s="304"/>
      <c r="LYR32" s="304"/>
      <c r="LYS32" s="304"/>
      <c r="LYT32" s="304"/>
      <c r="LYU32" s="304"/>
      <c r="LYV32" s="304"/>
      <c r="LYW32" s="304"/>
      <c r="LYX32" s="304"/>
      <c r="LYY32" s="304"/>
      <c r="LYZ32" s="304"/>
      <c r="LZA32" s="304"/>
      <c r="LZB32" s="304"/>
      <c r="LZC32" s="304"/>
      <c r="LZD32" s="304"/>
      <c r="LZE32" s="304"/>
      <c r="LZF32" s="304"/>
      <c r="LZG32" s="304"/>
      <c r="LZH32" s="304"/>
      <c r="LZI32" s="304"/>
      <c r="LZJ32" s="304"/>
      <c r="LZK32" s="304"/>
      <c r="LZL32" s="304"/>
      <c r="LZM32" s="304"/>
      <c r="LZN32" s="304"/>
      <c r="LZO32" s="304"/>
      <c r="LZP32" s="304"/>
      <c r="LZQ32" s="304"/>
      <c r="LZR32" s="304"/>
      <c r="LZS32" s="304"/>
      <c r="LZT32" s="304"/>
      <c r="LZU32" s="304"/>
      <c r="LZV32" s="304"/>
      <c r="LZW32" s="304"/>
      <c r="LZX32" s="304"/>
      <c r="LZY32" s="304"/>
      <c r="LZZ32" s="304"/>
      <c r="MAA32" s="304"/>
      <c r="MAB32" s="304"/>
      <c r="MAC32" s="304"/>
      <c r="MAD32" s="304"/>
      <c r="MAE32" s="304"/>
      <c r="MAF32" s="304"/>
      <c r="MAG32" s="304"/>
      <c r="MAH32" s="304"/>
      <c r="MAI32" s="304"/>
      <c r="MAJ32" s="304"/>
      <c r="MAK32" s="304"/>
      <c r="MAL32" s="304"/>
      <c r="MAM32" s="304"/>
      <c r="MAN32" s="304"/>
      <c r="MAO32" s="304"/>
      <c r="MAP32" s="304"/>
      <c r="MAQ32" s="304"/>
      <c r="MAR32" s="304"/>
      <c r="MAS32" s="304"/>
      <c r="MAT32" s="304"/>
      <c r="MAU32" s="304"/>
      <c r="MAV32" s="304"/>
      <c r="MAW32" s="304"/>
      <c r="MAX32" s="304"/>
      <c r="MAY32" s="304"/>
      <c r="MAZ32" s="304"/>
      <c r="MBA32" s="304"/>
      <c r="MBB32" s="304"/>
      <c r="MBC32" s="304"/>
      <c r="MBD32" s="304"/>
      <c r="MBE32" s="304"/>
      <c r="MBF32" s="304"/>
      <c r="MBG32" s="304"/>
      <c r="MBH32" s="304"/>
      <c r="MBI32" s="304"/>
      <c r="MBJ32" s="304"/>
      <c r="MBK32" s="304"/>
      <c r="MBL32" s="304"/>
      <c r="MBM32" s="304"/>
      <c r="MBN32" s="304"/>
      <c r="MBO32" s="304"/>
      <c r="MBP32" s="304"/>
      <c r="MBQ32" s="304"/>
      <c r="MBR32" s="304"/>
      <c r="MBS32" s="304"/>
      <c r="MBT32" s="304"/>
      <c r="MBU32" s="304"/>
      <c r="MBV32" s="304"/>
      <c r="MBW32" s="304"/>
      <c r="MBX32" s="304"/>
      <c r="MBY32" s="304"/>
      <c r="MBZ32" s="304"/>
      <c r="MCA32" s="304"/>
      <c r="MCB32" s="304"/>
      <c r="MCC32" s="304"/>
      <c r="MCD32" s="304"/>
      <c r="MCE32" s="304"/>
      <c r="MCF32" s="304"/>
      <c r="MCG32" s="304"/>
      <c r="MCH32" s="304"/>
      <c r="MCI32" s="304"/>
      <c r="MCJ32" s="304"/>
      <c r="MCK32" s="304"/>
      <c r="MCL32" s="304"/>
      <c r="MCM32" s="304"/>
      <c r="MCN32" s="304"/>
      <c r="MCO32" s="304"/>
      <c r="MCP32" s="304"/>
      <c r="MCQ32" s="304"/>
      <c r="MCR32" s="304"/>
      <c r="MCS32" s="304"/>
      <c r="MCT32" s="304"/>
      <c r="MCU32" s="304"/>
      <c r="MCV32" s="304"/>
      <c r="MCW32" s="304"/>
      <c r="MCX32" s="304"/>
      <c r="MCY32" s="304"/>
      <c r="MCZ32" s="304"/>
      <c r="MDA32" s="304"/>
      <c r="MDB32" s="304"/>
      <c r="MDC32" s="304"/>
      <c r="MDD32" s="304"/>
      <c r="MDE32" s="304"/>
      <c r="MDF32" s="304"/>
      <c r="MDG32" s="304"/>
      <c r="MDH32" s="304"/>
      <c r="MDI32" s="304"/>
      <c r="MDJ32" s="304"/>
      <c r="MDK32" s="304"/>
      <c r="MDL32" s="304"/>
      <c r="MDM32" s="304"/>
      <c r="MDN32" s="304"/>
      <c r="MDO32" s="304"/>
      <c r="MDP32" s="304"/>
      <c r="MDQ32" s="304"/>
      <c r="MDR32" s="304"/>
      <c r="MDS32" s="304"/>
      <c r="MDT32" s="304"/>
      <c r="MDU32" s="304"/>
      <c r="MDV32" s="304"/>
      <c r="MDW32" s="304"/>
      <c r="MDX32" s="304"/>
      <c r="MDY32" s="304"/>
      <c r="MDZ32" s="304"/>
      <c r="MEA32" s="304"/>
      <c r="MEB32" s="304"/>
      <c r="MEC32" s="304"/>
      <c r="MED32" s="304"/>
      <c r="MEE32" s="304"/>
      <c r="MEF32" s="304"/>
      <c r="MEG32" s="304"/>
      <c r="MEH32" s="304"/>
      <c r="MEI32" s="304"/>
      <c r="MEJ32" s="304"/>
      <c r="MEK32" s="304"/>
      <c r="MEL32" s="304"/>
      <c r="MEM32" s="304"/>
      <c r="MEN32" s="304"/>
      <c r="MEO32" s="304"/>
      <c r="MEP32" s="304"/>
      <c r="MEQ32" s="304"/>
      <c r="MER32" s="304"/>
      <c r="MES32" s="304"/>
      <c r="MET32" s="304"/>
      <c r="MEU32" s="304"/>
      <c r="MEV32" s="304"/>
      <c r="MEW32" s="304"/>
      <c r="MEX32" s="304"/>
      <c r="MEY32" s="304"/>
      <c r="MEZ32" s="304"/>
      <c r="MFA32" s="304"/>
      <c r="MFB32" s="304"/>
      <c r="MFC32" s="304"/>
      <c r="MFD32" s="304"/>
      <c r="MFE32" s="304"/>
      <c r="MFF32" s="304"/>
      <c r="MFG32" s="304"/>
      <c r="MFH32" s="304"/>
      <c r="MFI32" s="304"/>
      <c r="MFJ32" s="304"/>
      <c r="MFK32" s="304"/>
      <c r="MFL32" s="304"/>
      <c r="MFM32" s="304"/>
      <c r="MFN32" s="304"/>
      <c r="MFO32" s="304"/>
      <c r="MFP32" s="304"/>
      <c r="MFQ32" s="304"/>
      <c r="MFR32" s="304"/>
      <c r="MFS32" s="304"/>
      <c r="MFT32" s="304"/>
      <c r="MFU32" s="304"/>
      <c r="MFV32" s="304"/>
      <c r="MFW32" s="304"/>
      <c r="MFX32" s="304"/>
      <c r="MFY32" s="304"/>
      <c r="MFZ32" s="304"/>
      <c r="MGA32" s="304"/>
      <c r="MGB32" s="304"/>
      <c r="MGC32" s="304"/>
      <c r="MGD32" s="304"/>
      <c r="MGE32" s="304"/>
      <c r="MGF32" s="304"/>
      <c r="MGG32" s="304"/>
      <c r="MGH32" s="304"/>
      <c r="MGI32" s="304"/>
      <c r="MGJ32" s="304"/>
      <c r="MGK32" s="304"/>
      <c r="MGL32" s="304"/>
      <c r="MGM32" s="304"/>
      <c r="MGN32" s="304"/>
      <c r="MGO32" s="304"/>
      <c r="MGP32" s="304"/>
      <c r="MGQ32" s="304"/>
      <c r="MGR32" s="304"/>
      <c r="MGS32" s="304"/>
      <c r="MGT32" s="304"/>
      <c r="MGU32" s="304"/>
      <c r="MGV32" s="304"/>
      <c r="MGW32" s="304"/>
      <c r="MGX32" s="304"/>
      <c r="MGY32" s="304"/>
      <c r="MGZ32" s="304"/>
      <c r="MHA32" s="304"/>
      <c r="MHB32" s="304"/>
      <c r="MHC32" s="304"/>
      <c r="MHD32" s="304"/>
      <c r="MHE32" s="304"/>
      <c r="MHF32" s="304"/>
      <c r="MHG32" s="304"/>
      <c r="MHH32" s="304"/>
      <c r="MHI32" s="304"/>
      <c r="MHJ32" s="304"/>
      <c r="MHK32" s="304"/>
      <c r="MHL32" s="304"/>
      <c r="MHM32" s="304"/>
      <c r="MHN32" s="304"/>
      <c r="MHO32" s="304"/>
      <c r="MHP32" s="304"/>
      <c r="MHQ32" s="304"/>
      <c r="MHR32" s="304"/>
      <c r="MHS32" s="304"/>
      <c r="MHT32" s="304"/>
      <c r="MHU32" s="304"/>
      <c r="MHV32" s="304"/>
      <c r="MHW32" s="304"/>
      <c r="MHX32" s="304"/>
      <c r="MHY32" s="304"/>
      <c r="MHZ32" s="304"/>
      <c r="MIA32" s="304"/>
      <c r="MIB32" s="304"/>
      <c r="MIC32" s="304"/>
      <c r="MID32" s="304"/>
      <c r="MIE32" s="304"/>
      <c r="MIF32" s="304"/>
      <c r="MIG32" s="304"/>
      <c r="MIH32" s="304"/>
      <c r="MII32" s="304"/>
      <c r="MIJ32" s="304"/>
      <c r="MIK32" s="304"/>
      <c r="MIL32" s="304"/>
      <c r="MIM32" s="304"/>
      <c r="MIN32" s="304"/>
      <c r="MIO32" s="304"/>
      <c r="MIP32" s="304"/>
      <c r="MIQ32" s="304"/>
      <c r="MIR32" s="304"/>
      <c r="MIS32" s="304"/>
      <c r="MIT32" s="304"/>
      <c r="MIU32" s="304"/>
      <c r="MIV32" s="304"/>
      <c r="MIW32" s="304"/>
      <c r="MIX32" s="304"/>
      <c r="MIY32" s="304"/>
      <c r="MIZ32" s="304"/>
      <c r="MJA32" s="304"/>
      <c r="MJB32" s="304"/>
      <c r="MJC32" s="304"/>
      <c r="MJD32" s="304"/>
      <c r="MJE32" s="304"/>
      <c r="MJF32" s="304"/>
      <c r="MJG32" s="304"/>
      <c r="MJH32" s="304"/>
      <c r="MJI32" s="304"/>
      <c r="MJJ32" s="304"/>
      <c r="MJK32" s="304"/>
      <c r="MJL32" s="304"/>
      <c r="MJM32" s="304"/>
      <c r="MJN32" s="304"/>
      <c r="MJO32" s="304"/>
      <c r="MJP32" s="304"/>
      <c r="MJQ32" s="304"/>
      <c r="MJR32" s="304"/>
      <c r="MJS32" s="304"/>
      <c r="MJT32" s="304"/>
      <c r="MJU32" s="304"/>
      <c r="MJV32" s="304"/>
      <c r="MJW32" s="304"/>
      <c r="MJX32" s="304"/>
      <c r="MJY32" s="304"/>
      <c r="MJZ32" s="304"/>
      <c r="MKA32" s="304"/>
      <c r="MKB32" s="304"/>
      <c r="MKC32" s="304"/>
      <c r="MKD32" s="304"/>
      <c r="MKE32" s="304"/>
      <c r="MKF32" s="304"/>
      <c r="MKG32" s="304"/>
      <c r="MKH32" s="304"/>
      <c r="MKI32" s="304"/>
      <c r="MKJ32" s="304"/>
      <c r="MKK32" s="304"/>
      <c r="MKL32" s="304"/>
      <c r="MKM32" s="304"/>
      <c r="MKN32" s="304"/>
      <c r="MKO32" s="304"/>
      <c r="MKP32" s="304"/>
      <c r="MKQ32" s="304"/>
      <c r="MKR32" s="304"/>
      <c r="MKS32" s="304"/>
      <c r="MKT32" s="304"/>
      <c r="MKU32" s="304"/>
      <c r="MKV32" s="304"/>
      <c r="MKW32" s="304"/>
      <c r="MKX32" s="304"/>
      <c r="MKY32" s="304"/>
      <c r="MKZ32" s="304"/>
      <c r="MLA32" s="304"/>
      <c r="MLB32" s="304"/>
      <c r="MLC32" s="304"/>
      <c r="MLD32" s="304"/>
      <c r="MLE32" s="304"/>
      <c r="MLF32" s="304"/>
      <c r="MLG32" s="304"/>
      <c r="MLH32" s="304"/>
      <c r="MLI32" s="304"/>
      <c r="MLJ32" s="304"/>
      <c r="MLK32" s="304"/>
      <c r="MLL32" s="304"/>
      <c r="MLM32" s="304"/>
      <c r="MLN32" s="304"/>
      <c r="MLO32" s="304"/>
      <c r="MLP32" s="304"/>
      <c r="MLQ32" s="304"/>
      <c r="MLR32" s="304"/>
      <c r="MLS32" s="304"/>
      <c r="MLT32" s="304"/>
      <c r="MLU32" s="304"/>
      <c r="MLV32" s="304"/>
      <c r="MLW32" s="304"/>
      <c r="MLX32" s="304"/>
      <c r="MLY32" s="304"/>
      <c r="MLZ32" s="304"/>
      <c r="MMA32" s="304"/>
      <c r="MMB32" s="304"/>
      <c r="MMC32" s="304"/>
      <c r="MMD32" s="304"/>
      <c r="MME32" s="304"/>
      <c r="MMF32" s="304"/>
      <c r="MMG32" s="304"/>
      <c r="MMH32" s="304"/>
      <c r="MMI32" s="304"/>
      <c r="MMJ32" s="304"/>
      <c r="MMK32" s="304"/>
      <c r="MML32" s="304"/>
      <c r="MMM32" s="304"/>
      <c r="MMN32" s="304"/>
      <c r="MMO32" s="304"/>
      <c r="MMP32" s="304"/>
      <c r="MMQ32" s="304"/>
      <c r="MMR32" s="304"/>
      <c r="MMS32" s="304"/>
      <c r="MMT32" s="304"/>
      <c r="MMU32" s="304"/>
      <c r="MMV32" s="304"/>
      <c r="MMW32" s="304"/>
      <c r="MMX32" s="304"/>
      <c r="MMY32" s="304"/>
      <c r="MMZ32" s="304"/>
      <c r="MNA32" s="304"/>
      <c r="MNB32" s="304"/>
      <c r="MNC32" s="304"/>
      <c r="MND32" s="304"/>
      <c r="MNE32" s="304"/>
      <c r="MNF32" s="304"/>
      <c r="MNG32" s="304"/>
      <c r="MNH32" s="304"/>
      <c r="MNI32" s="304"/>
      <c r="MNJ32" s="304"/>
      <c r="MNK32" s="304"/>
      <c r="MNL32" s="304"/>
      <c r="MNM32" s="304"/>
      <c r="MNN32" s="304"/>
      <c r="MNO32" s="304"/>
      <c r="MNP32" s="304"/>
      <c r="MNQ32" s="304"/>
      <c r="MNR32" s="304"/>
      <c r="MNS32" s="304"/>
      <c r="MNT32" s="304"/>
      <c r="MNU32" s="304"/>
      <c r="MNV32" s="304"/>
      <c r="MNW32" s="304"/>
      <c r="MNX32" s="304"/>
      <c r="MNY32" s="304"/>
      <c r="MNZ32" s="304"/>
      <c r="MOA32" s="304"/>
      <c r="MOB32" s="304"/>
      <c r="MOC32" s="304"/>
      <c r="MOD32" s="304"/>
      <c r="MOE32" s="304"/>
      <c r="MOF32" s="304"/>
      <c r="MOG32" s="304"/>
      <c r="MOH32" s="304"/>
      <c r="MOI32" s="304"/>
      <c r="MOJ32" s="304"/>
      <c r="MOK32" s="304"/>
      <c r="MOL32" s="304"/>
      <c r="MOM32" s="304"/>
      <c r="MON32" s="304"/>
      <c r="MOO32" s="304"/>
      <c r="MOP32" s="304"/>
      <c r="MOQ32" s="304"/>
      <c r="MOR32" s="304"/>
      <c r="MOS32" s="304"/>
      <c r="MOT32" s="304"/>
      <c r="MOU32" s="304"/>
      <c r="MOV32" s="304"/>
      <c r="MOW32" s="304"/>
      <c r="MOX32" s="304"/>
      <c r="MOY32" s="304"/>
      <c r="MOZ32" s="304"/>
      <c r="MPA32" s="304"/>
      <c r="MPB32" s="304"/>
      <c r="MPC32" s="304"/>
      <c r="MPD32" s="304"/>
      <c r="MPE32" s="304"/>
      <c r="MPF32" s="304"/>
      <c r="MPG32" s="304"/>
      <c r="MPH32" s="304"/>
      <c r="MPI32" s="304"/>
      <c r="MPJ32" s="304"/>
      <c r="MPK32" s="304"/>
      <c r="MPL32" s="304"/>
      <c r="MPM32" s="304"/>
      <c r="MPN32" s="304"/>
      <c r="MPO32" s="304"/>
      <c r="MPP32" s="304"/>
      <c r="MPQ32" s="304"/>
      <c r="MPR32" s="304"/>
      <c r="MPS32" s="304"/>
      <c r="MPT32" s="304"/>
      <c r="MPU32" s="304"/>
      <c r="MPV32" s="304"/>
      <c r="MPW32" s="304"/>
      <c r="MPX32" s="304"/>
      <c r="MPY32" s="304"/>
      <c r="MPZ32" s="304"/>
      <c r="MQA32" s="304"/>
      <c r="MQB32" s="304"/>
      <c r="MQC32" s="304"/>
      <c r="MQD32" s="304"/>
      <c r="MQE32" s="304"/>
      <c r="MQF32" s="304"/>
      <c r="MQG32" s="304"/>
      <c r="MQH32" s="304"/>
      <c r="MQI32" s="304"/>
      <c r="MQJ32" s="304"/>
      <c r="MQK32" s="304"/>
      <c r="MQL32" s="304"/>
      <c r="MQM32" s="304"/>
      <c r="MQN32" s="304"/>
      <c r="MQO32" s="304"/>
      <c r="MQP32" s="304"/>
      <c r="MQQ32" s="304"/>
      <c r="MQR32" s="304"/>
      <c r="MQS32" s="304"/>
      <c r="MQT32" s="304"/>
      <c r="MQU32" s="304"/>
      <c r="MQV32" s="304"/>
      <c r="MQW32" s="304"/>
      <c r="MQX32" s="304"/>
      <c r="MQY32" s="304"/>
      <c r="MQZ32" s="304"/>
      <c r="MRA32" s="304"/>
      <c r="MRB32" s="304"/>
      <c r="MRC32" s="304"/>
      <c r="MRD32" s="304"/>
      <c r="MRE32" s="304"/>
      <c r="MRF32" s="304"/>
      <c r="MRG32" s="304"/>
      <c r="MRH32" s="304"/>
      <c r="MRI32" s="304"/>
      <c r="MRJ32" s="304"/>
      <c r="MRK32" s="304"/>
      <c r="MRL32" s="304"/>
      <c r="MRM32" s="304"/>
      <c r="MRN32" s="304"/>
      <c r="MRO32" s="304"/>
      <c r="MRP32" s="304"/>
      <c r="MRQ32" s="304"/>
      <c r="MRR32" s="304"/>
      <c r="MRS32" s="304"/>
      <c r="MRT32" s="304"/>
      <c r="MRU32" s="304"/>
      <c r="MRV32" s="304"/>
      <c r="MRW32" s="304"/>
      <c r="MRX32" s="304"/>
      <c r="MRY32" s="304"/>
      <c r="MRZ32" s="304"/>
      <c r="MSA32" s="304"/>
      <c r="MSB32" s="304"/>
      <c r="MSC32" s="304"/>
      <c r="MSD32" s="304"/>
      <c r="MSE32" s="304"/>
      <c r="MSF32" s="304"/>
      <c r="MSG32" s="304"/>
      <c r="MSH32" s="304"/>
      <c r="MSI32" s="304"/>
      <c r="MSJ32" s="304"/>
      <c r="MSK32" s="304"/>
      <c r="MSL32" s="304"/>
      <c r="MSM32" s="304"/>
      <c r="MSN32" s="304"/>
      <c r="MSO32" s="304"/>
      <c r="MSP32" s="304"/>
      <c r="MSQ32" s="304"/>
      <c r="MSR32" s="304"/>
      <c r="MSS32" s="304"/>
      <c r="MST32" s="304"/>
      <c r="MSU32" s="304"/>
      <c r="MSV32" s="304"/>
      <c r="MSW32" s="304"/>
      <c r="MSX32" s="304"/>
      <c r="MSY32" s="304"/>
      <c r="MSZ32" s="304"/>
      <c r="MTA32" s="304"/>
      <c r="MTB32" s="304"/>
      <c r="MTC32" s="304"/>
      <c r="MTD32" s="304"/>
      <c r="MTE32" s="304"/>
      <c r="MTF32" s="304"/>
      <c r="MTG32" s="304"/>
      <c r="MTH32" s="304"/>
      <c r="MTI32" s="304"/>
      <c r="MTJ32" s="304"/>
      <c r="MTK32" s="304"/>
      <c r="MTL32" s="304"/>
      <c r="MTM32" s="304"/>
      <c r="MTN32" s="304"/>
      <c r="MTO32" s="304"/>
      <c r="MTP32" s="304"/>
      <c r="MTQ32" s="304"/>
      <c r="MTR32" s="304"/>
      <c r="MTS32" s="304"/>
      <c r="MTT32" s="304"/>
      <c r="MTU32" s="304"/>
      <c r="MTV32" s="304"/>
      <c r="MTW32" s="304"/>
      <c r="MTX32" s="304"/>
      <c r="MTY32" s="304"/>
      <c r="MTZ32" s="304"/>
      <c r="MUA32" s="304"/>
      <c r="MUB32" s="304"/>
      <c r="MUC32" s="304"/>
      <c r="MUD32" s="304"/>
      <c r="MUE32" s="304"/>
      <c r="MUF32" s="304"/>
      <c r="MUG32" s="304"/>
      <c r="MUH32" s="304"/>
      <c r="MUI32" s="304"/>
      <c r="MUJ32" s="304"/>
      <c r="MUK32" s="304"/>
      <c r="MUL32" s="304"/>
      <c r="MUM32" s="304"/>
      <c r="MUN32" s="304"/>
      <c r="MUO32" s="304"/>
      <c r="MUP32" s="304"/>
      <c r="MUQ32" s="304"/>
      <c r="MUR32" s="304"/>
      <c r="MUS32" s="304"/>
      <c r="MUT32" s="304"/>
      <c r="MUU32" s="304"/>
      <c r="MUV32" s="304"/>
      <c r="MUW32" s="304"/>
      <c r="MUX32" s="304"/>
      <c r="MUY32" s="304"/>
      <c r="MUZ32" s="304"/>
      <c r="MVA32" s="304"/>
      <c r="MVB32" s="304"/>
      <c r="MVC32" s="304"/>
      <c r="MVD32" s="304"/>
      <c r="MVE32" s="304"/>
      <c r="MVF32" s="304"/>
      <c r="MVG32" s="304"/>
      <c r="MVH32" s="304"/>
      <c r="MVI32" s="304"/>
      <c r="MVJ32" s="304"/>
      <c r="MVK32" s="304"/>
      <c r="MVL32" s="304"/>
      <c r="MVM32" s="304"/>
      <c r="MVN32" s="304"/>
      <c r="MVO32" s="304"/>
      <c r="MVP32" s="304"/>
      <c r="MVQ32" s="304"/>
      <c r="MVR32" s="304"/>
      <c r="MVS32" s="304"/>
      <c r="MVT32" s="304"/>
      <c r="MVU32" s="304"/>
      <c r="MVV32" s="304"/>
      <c r="MVW32" s="304"/>
      <c r="MVX32" s="304"/>
      <c r="MVY32" s="304"/>
      <c r="MVZ32" s="304"/>
      <c r="MWA32" s="304"/>
      <c r="MWB32" s="304"/>
      <c r="MWC32" s="304"/>
      <c r="MWD32" s="304"/>
      <c r="MWE32" s="304"/>
      <c r="MWF32" s="304"/>
      <c r="MWG32" s="304"/>
      <c r="MWH32" s="304"/>
      <c r="MWI32" s="304"/>
      <c r="MWJ32" s="304"/>
      <c r="MWK32" s="304"/>
      <c r="MWL32" s="304"/>
      <c r="MWM32" s="304"/>
      <c r="MWN32" s="304"/>
      <c r="MWO32" s="304"/>
      <c r="MWP32" s="304"/>
      <c r="MWQ32" s="304"/>
      <c r="MWR32" s="304"/>
      <c r="MWS32" s="304"/>
      <c r="MWT32" s="304"/>
      <c r="MWU32" s="304"/>
      <c r="MWV32" s="304"/>
      <c r="MWW32" s="304"/>
      <c r="MWX32" s="304"/>
      <c r="MWY32" s="304"/>
      <c r="MWZ32" s="304"/>
      <c r="MXA32" s="304"/>
      <c r="MXB32" s="304"/>
      <c r="MXC32" s="304"/>
      <c r="MXD32" s="304"/>
      <c r="MXE32" s="304"/>
      <c r="MXF32" s="304"/>
      <c r="MXG32" s="304"/>
      <c r="MXH32" s="304"/>
      <c r="MXI32" s="304"/>
      <c r="MXJ32" s="304"/>
      <c r="MXK32" s="304"/>
      <c r="MXL32" s="304"/>
      <c r="MXM32" s="304"/>
      <c r="MXN32" s="304"/>
      <c r="MXO32" s="304"/>
      <c r="MXP32" s="304"/>
      <c r="MXQ32" s="304"/>
      <c r="MXR32" s="304"/>
      <c r="MXS32" s="304"/>
      <c r="MXT32" s="304"/>
      <c r="MXU32" s="304"/>
      <c r="MXV32" s="304"/>
      <c r="MXW32" s="304"/>
      <c r="MXX32" s="304"/>
      <c r="MXY32" s="304"/>
      <c r="MXZ32" s="304"/>
      <c r="MYA32" s="304"/>
      <c r="MYB32" s="304"/>
      <c r="MYC32" s="304"/>
      <c r="MYD32" s="304"/>
      <c r="MYE32" s="304"/>
      <c r="MYF32" s="304"/>
      <c r="MYG32" s="304"/>
      <c r="MYH32" s="304"/>
      <c r="MYI32" s="304"/>
      <c r="MYJ32" s="304"/>
      <c r="MYK32" s="304"/>
      <c r="MYL32" s="304"/>
      <c r="MYM32" s="304"/>
      <c r="MYN32" s="304"/>
      <c r="MYO32" s="304"/>
      <c r="MYP32" s="304"/>
      <c r="MYQ32" s="304"/>
      <c r="MYR32" s="304"/>
      <c r="MYS32" s="304"/>
      <c r="MYT32" s="304"/>
      <c r="MYU32" s="304"/>
      <c r="MYV32" s="304"/>
      <c r="MYW32" s="304"/>
      <c r="MYX32" s="304"/>
      <c r="MYY32" s="304"/>
      <c r="MYZ32" s="304"/>
      <c r="MZA32" s="304"/>
      <c r="MZB32" s="304"/>
      <c r="MZC32" s="304"/>
      <c r="MZD32" s="304"/>
      <c r="MZE32" s="304"/>
      <c r="MZF32" s="304"/>
      <c r="MZG32" s="304"/>
      <c r="MZH32" s="304"/>
      <c r="MZI32" s="304"/>
      <c r="MZJ32" s="304"/>
      <c r="MZK32" s="304"/>
      <c r="MZL32" s="304"/>
      <c r="MZM32" s="304"/>
      <c r="MZN32" s="304"/>
      <c r="MZO32" s="304"/>
      <c r="MZP32" s="304"/>
      <c r="MZQ32" s="304"/>
      <c r="MZR32" s="304"/>
      <c r="MZS32" s="304"/>
      <c r="MZT32" s="304"/>
      <c r="MZU32" s="304"/>
      <c r="MZV32" s="304"/>
      <c r="MZW32" s="304"/>
      <c r="MZX32" s="304"/>
      <c r="MZY32" s="304"/>
      <c r="MZZ32" s="304"/>
      <c r="NAA32" s="304"/>
      <c r="NAB32" s="304"/>
      <c r="NAC32" s="304"/>
      <c r="NAD32" s="304"/>
      <c r="NAE32" s="304"/>
      <c r="NAF32" s="304"/>
      <c r="NAG32" s="304"/>
      <c r="NAH32" s="304"/>
      <c r="NAI32" s="304"/>
      <c r="NAJ32" s="304"/>
      <c r="NAK32" s="304"/>
      <c r="NAL32" s="304"/>
      <c r="NAM32" s="304"/>
      <c r="NAN32" s="304"/>
      <c r="NAO32" s="304"/>
      <c r="NAP32" s="304"/>
      <c r="NAQ32" s="304"/>
      <c r="NAR32" s="304"/>
      <c r="NAS32" s="304"/>
      <c r="NAT32" s="304"/>
      <c r="NAU32" s="304"/>
      <c r="NAV32" s="304"/>
      <c r="NAW32" s="304"/>
      <c r="NAX32" s="304"/>
      <c r="NAY32" s="304"/>
      <c r="NAZ32" s="304"/>
      <c r="NBA32" s="304"/>
      <c r="NBB32" s="304"/>
      <c r="NBC32" s="304"/>
      <c r="NBD32" s="304"/>
      <c r="NBE32" s="304"/>
      <c r="NBF32" s="304"/>
      <c r="NBG32" s="304"/>
      <c r="NBH32" s="304"/>
      <c r="NBI32" s="304"/>
      <c r="NBJ32" s="304"/>
      <c r="NBK32" s="304"/>
      <c r="NBL32" s="304"/>
      <c r="NBM32" s="304"/>
      <c r="NBN32" s="304"/>
      <c r="NBO32" s="304"/>
      <c r="NBP32" s="304"/>
      <c r="NBQ32" s="304"/>
      <c r="NBR32" s="304"/>
      <c r="NBS32" s="304"/>
      <c r="NBT32" s="304"/>
      <c r="NBU32" s="304"/>
      <c r="NBV32" s="304"/>
      <c r="NBW32" s="304"/>
      <c r="NBX32" s="304"/>
      <c r="NBY32" s="304"/>
      <c r="NBZ32" s="304"/>
      <c r="NCA32" s="304"/>
      <c r="NCB32" s="304"/>
      <c r="NCC32" s="304"/>
      <c r="NCD32" s="304"/>
      <c r="NCE32" s="304"/>
      <c r="NCF32" s="304"/>
      <c r="NCG32" s="304"/>
      <c r="NCH32" s="304"/>
      <c r="NCI32" s="304"/>
      <c r="NCJ32" s="304"/>
      <c r="NCK32" s="304"/>
      <c r="NCL32" s="304"/>
      <c r="NCM32" s="304"/>
      <c r="NCN32" s="304"/>
      <c r="NCO32" s="304"/>
      <c r="NCP32" s="304"/>
      <c r="NCQ32" s="304"/>
      <c r="NCR32" s="304"/>
      <c r="NCS32" s="304"/>
      <c r="NCT32" s="304"/>
      <c r="NCU32" s="304"/>
      <c r="NCV32" s="304"/>
      <c r="NCW32" s="304"/>
      <c r="NCX32" s="304"/>
      <c r="NCY32" s="304"/>
      <c r="NCZ32" s="304"/>
      <c r="NDA32" s="304"/>
      <c r="NDB32" s="304"/>
      <c r="NDC32" s="304"/>
      <c r="NDD32" s="304"/>
      <c r="NDE32" s="304"/>
      <c r="NDF32" s="304"/>
      <c r="NDG32" s="304"/>
      <c r="NDH32" s="304"/>
      <c r="NDI32" s="304"/>
      <c r="NDJ32" s="304"/>
      <c r="NDK32" s="304"/>
      <c r="NDL32" s="304"/>
      <c r="NDM32" s="304"/>
      <c r="NDN32" s="304"/>
      <c r="NDO32" s="304"/>
      <c r="NDP32" s="304"/>
      <c r="NDQ32" s="304"/>
      <c r="NDR32" s="304"/>
      <c r="NDS32" s="304"/>
      <c r="NDT32" s="304"/>
      <c r="NDU32" s="304"/>
      <c r="NDV32" s="304"/>
      <c r="NDW32" s="304"/>
      <c r="NDX32" s="304"/>
      <c r="NDY32" s="304"/>
      <c r="NDZ32" s="304"/>
      <c r="NEA32" s="304"/>
      <c r="NEB32" s="304"/>
      <c r="NEC32" s="304"/>
      <c r="NED32" s="304"/>
      <c r="NEE32" s="304"/>
      <c r="NEF32" s="304"/>
      <c r="NEG32" s="304"/>
      <c r="NEH32" s="304"/>
      <c r="NEI32" s="304"/>
      <c r="NEJ32" s="304"/>
      <c r="NEK32" s="304"/>
      <c r="NEL32" s="304"/>
      <c r="NEM32" s="304"/>
      <c r="NEN32" s="304"/>
      <c r="NEO32" s="304"/>
      <c r="NEP32" s="304"/>
      <c r="NEQ32" s="304"/>
      <c r="NER32" s="304"/>
      <c r="NES32" s="304"/>
      <c r="NET32" s="304"/>
      <c r="NEU32" s="304"/>
      <c r="NEV32" s="304"/>
      <c r="NEW32" s="304"/>
      <c r="NEX32" s="304"/>
      <c r="NEY32" s="304"/>
      <c r="NEZ32" s="304"/>
      <c r="NFA32" s="304"/>
      <c r="NFB32" s="304"/>
      <c r="NFC32" s="304"/>
      <c r="NFD32" s="304"/>
      <c r="NFE32" s="304"/>
      <c r="NFF32" s="304"/>
      <c r="NFG32" s="304"/>
      <c r="NFH32" s="304"/>
      <c r="NFI32" s="304"/>
      <c r="NFJ32" s="304"/>
      <c r="NFK32" s="304"/>
      <c r="NFL32" s="304"/>
      <c r="NFM32" s="304"/>
      <c r="NFN32" s="304"/>
      <c r="NFO32" s="304"/>
      <c r="NFP32" s="304"/>
      <c r="NFQ32" s="304"/>
      <c r="NFR32" s="304"/>
      <c r="NFS32" s="304"/>
      <c r="NFT32" s="304"/>
      <c r="NFU32" s="304"/>
      <c r="NFV32" s="304"/>
      <c r="NFW32" s="304"/>
      <c r="NFX32" s="304"/>
      <c r="NFY32" s="304"/>
      <c r="NFZ32" s="304"/>
      <c r="NGA32" s="304"/>
      <c r="NGB32" s="304"/>
      <c r="NGC32" s="304"/>
      <c r="NGD32" s="304"/>
      <c r="NGE32" s="304"/>
      <c r="NGF32" s="304"/>
      <c r="NGG32" s="304"/>
      <c r="NGH32" s="304"/>
      <c r="NGI32" s="304"/>
      <c r="NGJ32" s="304"/>
      <c r="NGK32" s="304"/>
      <c r="NGL32" s="304"/>
      <c r="NGM32" s="304"/>
      <c r="NGN32" s="304"/>
      <c r="NGO32" s="304"/>
      <c r="NGP32" s="304"/>
      <c r="NGQ32" s="304"/>
      <c r="NGR32" s="304"/>
      <c r="NGS32" s="304"/>
      <c r="NGT32" s="304"/>
      <c r="NGU32" s="304"/>
      <c r="NGV32" s="304"/>
      <c r="NGW32" s="304"/>
      <c r="NGX32" s="304"/>
      <c r="NGY32" s="304"/>
      <c r="NGZ32" s="304"/>
      <c r="NHA32" s="304"/>
      <c r="NHB32" s="304"/>
      <c r="NHC32" s="304"/>
      <c r="NHD32" s="304"/>
      <c r="NHE32" s="304"/>
      <c r="NHF32" s="304"/>
      <c r="NHG32" s="304"/>
      <c r="NHH32" s="304"/>
      <c r="NHI32" s="304"/>
      <c r="NHJ32" s="304"/>
      <c r="NHK32" s="304"/>
      <c r="NHL32" s="304"/>
      <c r="NHM32" s="304"/>
      <c r="NHN32" s="304"/>
      <c r="NHO32" s="304"/>
      <c r="NHP32" s="304"/>
      <c r="NHQ32" s="304"/>
      <c r="NHR32" s="304"/>
      <c r="NHS32" s="304"/>
      <c r="NHT32" s="304"/>
      <c r="NHU32" s="304"/>
      <c r="NHV32" s="304"/>
      <c r="NHW32" s="304"/>
      <c r="NHX32" s="304"/>
      <c r="NHY32" s="304"/>
      <c r="NHZ32" s="304"/>
      <c r="NIA32" s="304"/>
      <c r="NIB32" s="304"/>
      <c r="NIC32" s="304"/>
      <c r="NID32" s="304"/>
      <c r="NIE32" s="304"/>
      <c r="NIF32" s="304"/>
      <c r="NIG32" s="304"/>
      <c r="NIH32" s="304"/>
      <c r="NII32" s="304"/>
      <c r="NIJ32" s="304"/>
      <c r="NIK32" s="304"/>
      <c r="NIL32" s="304"/>
      <c r="NIM32" s="304"/>
      <c r="NIN32" s="304"/>
      <c r="NIO32" s="304"/>
      <c r="NIP32" s="304"/>
      <c r="NIQ32" s="304"/>
      <c r="NIR32" s="304"/>
      <c r="NIS32" s="304"/>
      <c r="NIT32" s="304"/>
      <c r="NIU32" s="304"/>
      <c r="NIV32" s="304"/>
      <c r="NIW32" s="304"/>
      <c r="NIX32" s="304"/>
      <c r="NIY32" s="304"/>
      <c r="NIZ32" s="304"/>
      <c r="NJA32" s="304"/>
      <c r="NJB32" s="304"/>
      <c r="NJC32" s="304"/>
      <c r="NJD32" s="304"/>
      <c r="NJE32" s="304"/>
      <c r="NJF32" s="304"/>
      <c r="NJG32" s="304"/>
      <c r="NJH32" s="304"/>
      <c r="NJI32" s="304"/>
      <c r="NJJ32" s="304"/>
      <c r="NJK32" s="304"/>
      <c r="NJL32" s="304"/>
      <c r="NJM32" s="304"/>
      <c r="NJN32" s="304"/>
      <c r="NJO32" s="304"/>
      <c r="NJP32" s="304"/>
      <c r="NJQ32" s="304"/>
      <c r="NJR32" s="304"/>
      <c r="NJS32" s="304"/>
      <c r="NJT32" s="304"/>
      <c r="NJU32" s="304"/>
      <c r="NJV32" s="304"/>
      <c r="NJW32" s="304"/>
      <c r="NJX32" s="304"/>
      <c r="NJY32" s="304"/>
      <c r="NJZ32" s="304"/>
      <c r="NKA32" s="304"/>
      <c r="NKB32" s="304"/>
      <c r="NKC32" s="304"/>
      <c r="NKD32" s="304"/>
      <c r="NKE32" s="304"/>
      <c r="NKF32" s="304"/>
      <c r="NKG32" s="304"/>
      <c r="NKH32" s="304"/>
      <c r="NKI32" s="304"/>
      <c r="NKJ32" s="304"/>
      <c r="NKK32" s="304"/>
      <c r="NKL32" s="304"/>
      <c r="NKM32" s="304"/>
      <c r="NKN32" s="304"/>
      <c r="NKO32" s="304"/>
      <c r="NKP32" s="304"/>
      <c r="NKQ32" s="304"/>
      <c r="NKR32" s="304"/>
      <c r="NKS32" s="304"/>
      <c r="NKT32" s="304"/>
      <c r="NKU32" s="304"/>
      <c r="NKV32" s="304"/>
      <c r="NKW32" s="304"/>
      <c r="NKX32" s="304"/>
      <c r="NKY32" s="304"/>
      <c r="NKZ32" s="304"/>
      <c r="NLA32" s="304"/>
      <c r="NLB32" s="304"/>
      <c r="NLC32" s="304"/>
      <c r="NLD32" s="304"/>
      <c r="NLE32" s="304"/>
      <c r="NLF32" s="304"/>
      <c r="NLG32" s="304"/>
      <c r="NLH32" s="304"/>
      <c r="NLI32" s="304"/>
      <c r="NLJ32" s="304"/>
      <c r="NLK32" s="304"/>
      <c r="NLL32" s="304"/>
      <c r="NLM32" s="304"/>
      <c r="NLN32" s="304"/>
      <c r="NLO32" s="304"/>
      <c r="NLP32" s="304"/>
      <c r="NLQ32" s="304"/>
      <c r="NLR32" s="304"/>
      <c r="NLS32" s="304"/>
      <c r="NLT32" s="304"/>
      <c r="NLU32" s="304"/>
      <c r="NLV32" s="304"/>
      <c r="NLW32" s="304"/>
      <c r="NLX32" s="304"/>
      <c r="NLY32" s="304"/>
      <c r="NLZ32" s="304"/>
      <c r="NMA32" s="304"/>
      <c r="NMB32" s="304"/>
      <c r="NMC32" s="304"/>
      <c r="NMD32" s="304"/>
      <c r="NME32" s="304"/>
      <c r="NMF32" s="304"/>
      <c r="NMG32" s="304"/>
      <c r="NMH32" s="304"/>
      <c r="NMI32" s="304"/>
      <c r="NMJ32" s="304"/>
      <c r="NMK32" s="304"/>
      <c r="NML32" s="304"/>
      <c r="NMM32" s="304"/>
      <c r="NMN32" s="304"/>
      <c r="NMO32" s="304"/>
      <c r="NMP32" s="304"/>
      <c r="NMQ32" s="304"/>
      <c r="NMR32" s="304"/>
      <c r="NMS32" s="304"/>
      <c r="NMT32" s="304"/>
      <c r="NMU32" s="304"/>
      <c r="NMV32" s="304"/>
      <c r="NMW32" s="304"/>
      <c r="NMX32" s="304"/>
      <c r="NMY32" s="304"/>
      <c r="NMZ32" s="304"/>
      <c r="NNA32" s="304"/>
      <c r="NNB32" s="304"/>
      <c r="NNC32" s="304"/>
      <c r="NND32" s="304"/>
      <c r="NNE32" s="304"/>
      <c r="NNF32" s="304"/>
      <c r="NNG32" s="304"/>
      <c r="NNH32" s="304"/>
      <c r="NNI32" s="304"/>
      <c r="NNJ32" s="304"/>
      <c r="NNK32" s="304"/>
      <c r="NNL32" s="304"/>
      <c r="NNM32" s="304"/>
      <c r="NNN32" s="304"/>
      <c r="NNO32" s="304"/>
      <c r="NNP32" s="304"/>
      <c r="NNQ32" s="304"/>
      <c r="NNR32" s="304"/>
      <c r="NNS32" s="304"/>
      <c r="NNT32" s="304"/>
      <c r="NNU32" s="304"/>
      <c r="NNV32" s="304"/>
      <c r="NNW32" s="304"/>
      <c r="NNX32" s="304"/>
      <c r="NNY32" s="304"/>
      <c r="NNZ32" s="304"/>
      <c r="NOA32" s="304"/>
      <c r="NOB32" s="304"/>
      <c r="NOC32" s="304"/>
      <c r="NOD32" s="304"/>
      <c r="NOE32" s="304"/>
      <c r="NOF32" s="304"/>
      <c r="NOG32" s="304"/>
      <c r="NOH32" s="304"/>
      <c r="NOI32" s="304"/>
      <c r="NOJ32" s="304"/>
      <c r="NOK32" s="304"/>
      <c r="NOL32" s="304"/>
      <c r="NOM32" s="304"/>
      <c r="NON32" s="304"/>
      <c r="NOO32" s="304"/>
      <c r="NOP32" s="304"/>
      <c r="NOQ32" s="304"/>
      <c r="NOR32" s="304"/>
      <c r="NOS32" s="304"/>
      <c r="NOT32" s="304"/>
      <c r="NOU32" s="304"/>
      <c r="NOV32" s="304"/>
      <c r="NOW32" s="304"/>
      <c r="NOX32" s="304"/>
      <c r="NOY32" s="304"/>
      <c r="NOZ32" s="304"/>
      <c r="NPA32" s="304"/>
      <c r="NPB32" s="304"/>
      <c r="NPC32" s="304"/>
      <c r="NPD32" s="304"/>
      <c r="NPE32" s="304"/>
      <c r="NPF32" s="304"/>
      <c r="NPG32" s="304"/>
      <c r="NPH32" s="304"/>
      <c r="NPI32" s="304"/>
      <c r="NPJ32" s="304"/>
      <c r="NPK32" s="304"/>
      <c r="NPL32" s="304"/>
      <c r="NPM32" s="304"/>
      <c r="NPN32" s="304"/>
      <c r="NPO32" s="304"/>
      <c r="NPP32" s="304"/>
      <c r="NPQ32" s="304"/>
      <c r="NPR32" s="304"/>
      <c r="NPS32" s="304"/>
      <c r="NPT32" s="304"/>
      <c r="NPU32" s="304"/>
      <c r="NPV32" s="304"/>
      <c r="NPW32" s="304"/>
      <c r="NPX32" s="304"/>
      <c r="NPY32" s="304"/>
      <c r="NPZ32" s="304"/>
      <c r="NQA32" s="304"/>
      <c r="NQB32" s="304"/>
      <c r="NQC32" s="304"/>
      <c r="NQD32" s="304"/>
      <c r="NQE32" s="304"/>
      <c r="NQF32" s="304"/>
      <c r="NQG32" s="304"/>
      <c r="NQH32" s="304"/>
      <c r="NQI32" s="304"/>
      <c r="NQJ32" s="304"/>
      <c r="NQK32" s="304"/>
      <c r="NQL32" s="304"/>
      <c r="NQM32" s="304"/>
      <c r="NQN32" s="304"/>
      <c r="NQO32" s="304"/>
      <c r="NQP32" s="304"/>
      <c r="NQQ32" s="304"/>
      <c r="NQR32" s="304"/>
      <c r="NQS32" s="304"/>
      <c r="NQT32" s="304"/>
      <c r="NQU32" s="304"/>
      <c r="NQV32" s="304"/>
      <c r="NQW32" s="304"/>
      <c r="NQX32" s="304"/>
      <c r="NQY32" s="304"/>
      <c r="NQZ32" s="304"/>
      <c r="NRA32" s="304"/>
      <c r="NRB32" s="304"/>
      <c r="NRC32" s="304"/>
      <c r="NRD32" s="304"/>
      <c r="NRE32" s="304"/>
      <c r="NRF32" s="304"/>
      <c r="NRG32" s="304"/>
      <c r="NRH32" s="304"/>
      <c r="NRI32" s="304"/>
      <c r="NRJ32" s="304"/>
      <c r="NRK32" s="304"/>
      <c r="NRL32" s="304"/>
      <c r="NRM32" s="304"/>
      <c r="NRN32" s="304"/>
      <c r="NRO32" s="304"/>
      <c r="NRP32" s="304"/>
      <c r="NRQ32" s="304"/>
      <c r="NRR32" s="304"/>
      <c r="NRS32" s="304"/>
      <c r="NRT32" s="304"/>
      <c r="NRU32" s="304"/>
      <c r="NRV32" s="304"/>
      <c r="NRW32" s="304"/>
      <c r="NRX32" s="304"/>
      <c r="NRY32" s="304"/>
      <c r="NRZ32" s="304"/>
      <c r="NSA32" s="304"/>
      <c r="NSB32" s="304"/>
      <c r="NSC32" s="304"/>
      <c r="NSD32" s="304"/>
      <c r="NSE32" s="304"/>
      <c r="NSF32" s="304"/>
      <c r="NSG32" s="304"/>
      <c r="NSH32" s="304"/>
      <c r="NSI32" s="304"/>
      <c r="NSJ32" s="304"/>
      <c r="NSK32" s="304"/>
      <c r="NSL32" s="304"/>
      <c r="NSM32" s="304"/>
      <c r="NSN32" s="304"/>
      <c r="NSO32" s="304"/>
      <c r="NSP32" s="304"/>
      <c r="NSQ32" s="304"/>
      <c r="NSR32" s="304"/>
      <c r="NSS32" s="304"/>
      <c r="NST32" s="304"/>
      <c r="NSU32" s="304"/>
      <c r="NSV32" s="304"/>
      <c r="NSW32" s="304"/>
      <c r="NSX32" s="304"/>
      <c r="NSY32" s="304"/>
      <c r="NSZ32" s="304"/>
      <c r="NTA32" s="304"/>
      <c r="NTB32" s="304"/>
      <c r="NTC32" s="304"/>
      <c r="NTD32" s="304"/>
      <c r="NTE32" s="304"/>
      <c r="NTF32" s="304"/>
      <c r="NTG32" s="304"/>
      <c r="NTH32" s="304"/>
      <c r="NTI32" s="304"/>
      <c r="NTJ32" s="304"/>
      <c r="NTK32" s="304"/>
      <c r="NTL32" s="304"/>
      <c r="NTM32" s="304"/>
      <c r="NTN32" s="304"/>
      <c r="NTO32" s="304"/>
      <c r="NTP32" s="304"/>
      <c r="NTQ32" s="304"/>
      <c r="NTR32" s="304"/>
      <c r="NTS32" s="304"/>
      <c r="NTT32" s="304"/>
      <c r="NTU32" s="304"/>
      <c r="NTV32" s="304"/>
      <c r="NTW32" s="304"/>
      <c r="NTX32" s="304"/>
      <c r="NTY32" s="304"/>
      <c r="NTZ32" s="304"/>
      <c r="NUA32" s="304"/>
      <c r="NUB32" s="304"/>
      <c r="NUC32" s="304"/>
      <c r="NUD32" s="304"/>
      <c r="NUE32" s="304"/>
      <c r="NUF32" s="304"/>
      <c r="NUG32" s="304"/>
      <c r="NUH32" s="304"/>
      <c r="NUI32" s="304"/>
      <c r="NUJ32" s="304"/>
      <c r="NUK32" s="304"/>
      <c r="NUL32" s="304"/>
      <c r="NUM32" s="304"/>
      <c r="NUN32" s="304"/>
      <c r="NUO32" s="304"/>
      <c r="NUP32" s="304"/>
      <c r="NUQ32" s="304"/>
      <c r="NUR32" s="304"/>
      <c r="NUS32" s="304"/>
      <c r="NUT32" s="304"/>
      <c r="NUU32" s="304"/>
      <c r="NUV32" s="304"/>
      <c r="NUW32" s="304"/>
      <c r="NUX32" s="304"/>
      <c r="NUY32" s="304"/>
      <c r="NUZ32" s="304"/>
      <c r="NVA32" s="304"/>
      <c r="NVB32" s="304"/>
      <c r="NVC32" s="304"/>
      <c r="NVD32" s="304"/>
      <c r="NVE32" s="304"/>
      <c r="NVF32" s="304"/>
      <c r="NVG32" s="304"/>
      <c r="NVH32" s="304"/>
      <c r="NVI32" s="304"/>
      <c r="NVJ32" s="304"/>
      <c r="NVK32" s="304"/>
      <c r="NVL32" s="304"/>
      <c r="NVM32" s="304"/>
      <c r="NVN32" s="304"/>
      <c r="NVO32" s="304"/>
      <c r="NVP32" s="304"/>
      <c r="NVQ32" s="304"/>
      <c r="NVR32" s="304"/>
      <c r="NVS32" s="304"/>
      <c r="NVT32" s="304"/>
      <c r="NVU32" s="304"/>
      <c r="NVV32" s="304"/>
      <c r="NVW32" s="304"/>
      <c r="NVX32" s="304"/>
      <c r="NVY32" s="304"/>
      <c r="NVZ32" s="304"/>
      <c r="NWA32" s="304"/>
      <c r="NWB32" s="304"/>
      <c r="NWC32" s="304"/>
      <c r="NWD32" s="304"/>
      <c r="NWE32" s="304"/>
      <c r="NWF32" s="304"/>
      <c r="NWG32" s="304"/>
      <c r="NWH32" s="304"/>
      <c r="NWI32" s="304"/>
      <c r="NWJ32" s="304"/>
      <c r="NWK32" s="304"/>
      <c r="NWL32" s="304"/>
      <c r="NWM32" s="304"/>
      <c r="NWN32" s="304"/>
      <c r="NWO32" s="304"/>
      <c r="NWP32" s="304"/>
      <c r="NWQ32" s="304"/>
      <c r="NWR32" s="304"/>
      <c r="NWS32" s="304"/>
      <c r="NWT32" s="304"/>
      <c r="NWU32" s="304"/>
      <c r="NWV32" s="304"/>
      <c r="NWW32" s="304"/>
      <c r="NWX32" s="304"/>
      <c r="NWY32" s="304"/>
      <c r="NWZ32" s="304"/>
      <c r="NXA32" s="304"/>
      <c r="NXB32" s="304"/>
      <c r="NXC32" s="304"/>
      <c r="NXD32" s="304"/>
      <c r="NXE32" s="304"/>
      <c r="NXF32" s="304"/>
      <c r="NXG32" s="304"/>
      <c r="NXH32" s="304"/>
      <c r="NXI32" s="304"/>
      <c r="NXJ32" s="304"/>
      <c r="NXK32" s="304"/>
      <c r="NXL32" s="304"/>
      <c r="NXM32" s="304"/>
      <c r="NXN32" s="304"/>
      <c r="NXO32" s="304"/>
      <c r="NXP32" s="304"/>
      <c r="NXQ32" s="304"/>
      <c r="NXR32" s="304"/>
      <c r="NXS32" s="304"/>
      <c r="NXT32" s="304"/>
      <c r="NXU32" s="304"/>
      <c r="NXV32" s="304"/>
      <c r="NXW32" s="304"/>
      <c r="NXX32" s="304"/>
      <c r="NXY32" s="304"/>
      <c r="NXZ32" s="304"/>
      <c r="NYA32" s="304"/>
      <c r="NYB32" s="304"/>
      <c r="NYC32" s="304"/>
      <c r="NYD32" s="304"/>
      <c r="NYE32" s="304"/>
      <c r="NYF32" s="304"/>
      <c r="NYG32" s="304"/>
      <c r="NYH32" s="304"/>
      <c r="NYI32" s="304"/>
      <c r="NYJ32" s="304"/>
      <c r="NYK32" s="304"/>
      <c r="NYL32" s="304"/>
      <c r="NYM32" s="304"/>
      <c r="NYN32" s="304"/>
      <c r="NYO32" s="304"/>
      <c r="NYP32" s="304"/>
      <c r="NYQ32" s="304"/>
      <c r="NYR32" s="304"/>
      <c r="NYS32" s="304"/>
      <c r="NYT32" s="304"/>
      <c r="NYU32" s="304"/>
      <c r="NYV32" s="304"/>
      <c r="NYW32" s="304"/>
      <c r="NYX32" s="304"/>
      <c r="NYY32" s="304"/>
      <c r="NYZ32" s="304"/>
      <c r="NZA32" s="304"/>
      <c r="NZB32" s="304"/>
      <c r="NZC32" s="304"/>
      <c r="NZD32" s="304"/>
      <c r="NZE32" s="304"/>
      <c r="NZF32" s="304"/>
      <c r="NZG32" s="304"/>
      <c r="NZH32" s="304"/>
      <c r="NZI32" s="304"/>
      <c r="NZJ32" s="304"/>
      <c r="NZK32" s="304"/>
      <c r="NZL32" s="304"/>
      <c r="NZM32" s="304"/>
      <c r="NZN32" s="304"/>
      <c r="NZO32" s="304"/>
      <c r="NZP32" s="304"/>
      <c r="NZQ32" s="304"/>
      <c r="NZR32" s="304"/>
      <c r="NZS32" s="304"/>
      <c r="NZT32" s="304"/>
      <c r="NZU32" s="304"/>
      <c r="NZV32" s="304"/>
      <c r="NZW32" s="304"/>
      <c r="NZX32" s="304"/>
      <c r="NZY32" s="304"/>
      <c r="NZZ32" s="304"/>
      <c r="OAA32" s="304"/>
      <c r="OAB32" s="304"/>
      <c r="OAC32" s="304"/>
      <c r="OAD32" s="304"/>
      <c r="OAE32" s="304"/>
      <c r="OAF32" s="304"/>
      <c r="OAG32" s="304"/>
      <c r="OAH32" s="304"/>
      <c r="OAI32" s="304"/>
      <c r="OAJ32" s="304"/>
      <c r="OAK32" s="304"/>
      <c r="OAL32" s="304"/>
      <c r="OAM32" s="304"/>
      <c r="OAN32" s="304"/>
      <c r="OAO32" s="304"/>
      <c r="OAP32" s="304"/>
      <c r="OAQ32" s="304"/>
      <c r="OAR32" s="304"/>
      <c r="OAS32" s="304"/>
      <c r="OAT32" s="304"/>
      <c r="OAU32" s="304"/>
      <c r="OAV32" s="304"/>
      <c r="OAW32" s="304"/>
      <c r="OAX32" s="304"/>
      <c r="OAY32" s="304"/>
      <c r="OAZ32" s="304"/>
      <c r="OBA32" s="304"/>
      <c r="OBB32" s="304"/>
      <c r="OBC32" s="304"/>
      <c r="OBD32" s="304"/>
      <c r="OBE32" s="304"/>
      <c r="OBF32" s="304"/>
      <c r="OBG32" s="304"/>
      <c r="OBH32" s="304"/>
      <c r="OBI32" s="304"/>
      <c r="OBJ32" s="304"/>
      <c r="OBK32" s="304"/>
      <c r="OBL32" s="304"/>
      <c r="OBM32" s="304"/>
      <c r="OBN32" s="304"/>
      <c r="OBO32" s="304"/>
      <c r="OBP32" s="304"/>
      <c r="OBQ32" s="304"/>
      <c r="OBR32" s="304"/>
      <c r="OBS32" s="304"/>
      <c r="OBT32" s="304"/>
      <c r="OBU32" s="304"/>
      <c r="OBV32" s="304"/>
      <c r="OBW32" s="304"/>
      <c r="OBX32" s="304"/>
      <c r="OBY32" s="304"/>
      <c r="OBZ32" s="304"/>
      <c r="OCA32" s="304"/>
      <c r="OCB32" s="304"/>
      <c r="OCC32" s="304"/>
      <c r="OCD32" s="304"/>
      <c r="OCE32" s="304"/>
      <c r="OCF32" s="304"/>
      <c r="OCG32" s="304"/>
      <c r="OCH32" s="304"/>
      <c r="OCI32" s="304"/>
      <c r="OCJ32" s="304"/>
      <c r="OCK32" s="304"/>
      <c r="OCL32" s="304"/>
      <c r="OCM32" s="304"/>
      <c r="OCN32" s="304"/>
      <c r="OCO32" s="304"/>
      <c r="OCP32" s="304"/>
      <c r="OCQ32" s="304"/>
      <c r="OCR32" s="304"/>
      <c r="OCS32" s="304"/>
      <c r="OCT32" s="304"/>
      <c r="OCU32" s="304"/>
      <c r="OCV32" s="304"/>
      <c r="OCW32" s="304"/>
      <c r="OCX32" s="304"/>
      <c r="OCY32" s="304"/>
      <c r="OCZ32" s="304"/>
      <c r="ODA32" s="304"/>
      <c r="ODB32" s="304"/>
      <c r="ODC32" s="304"/>
      <c r="ODD32" s="304"/>
      <c r="ODE32" s="304"/>
      <c r="ODF32" s="304"/>
      <c r="ODG32" s="304"/>
      <c r="ODH32" s="304"/>
      <c r="ODI32" s="304"/>
      <c r="ODJ32" s="304"/>
      <c r="ODK32" s="304"/>
      <c r="ODL32" s="304"/>
      <c r="ODM32" s="304"/>
      <c r="ODN32" s="304"/>
      <c r="ODO32" s="304"/>
      <c r="ODP32" s="304"/>
      <c r="ODQ32" s="304"/>
      <c r="ODR32" s="304"/>
      <c r="ODS32" s="304"/>
      <c r="ODT32" s="304"/>
      <c r="ODU32" s="304"/>
      <c r="ODV32" s="304"/>
      <c r="ODW32" s="304"/>
      <c r="ODX32" s="304"/>
      <c r="ODY32" s="304"/>
      <c r="ODZ32" s="304"/>
      <c r="OEA32" s="304"/>
      <c r="OEB32" s="304"/>
      <c r="OEC32" s="304"/>
      <c r="OED32" s="304"/>
      <c r="OEE32" s="304"/>
      <c r="OEF32" s="304"/>
      <c r="OEG32" s="304"/>
      <c r="OEH32" s="304"/>
      <c r="OEI32" s="304"/>
      <c r="OEJ32" s="304"/>
      <c r="OEK32" s="304"/>
      <c r="OEL32" s="304"/>
      <c r="OEM32" s="304"/>
      <c r="OEN32" s="304"/>
      <c r="OEO32" s="304"/>
      <c r="OEP32" s="304"/>
      <c r="OEQ32" s="304"/>
      <c r="OER32" s="304"/>
      <c r="OES32" s="304"/>
      <c r="OET32" s="304"/>
      <c r="OEU32" s="304"/>
      <c r="OEV32" s="304"/>
      <c r="OEW32" s="304"/>
      <c r="OEX32" s="304"/>
      <c r="OEY32" s="304"/>
      <c r="OEZ32" s="304"/>
      <c r="OFA32" s="304"/>
      <c r="OFB32" s="304"/>
      <c r="OFC32" s="304"/>
      <c r="OFD32" s="304"/>
      <c r="OFE32" s="304"/>
      <c r="OFF32" s="304"/>
      <c r="OFG32" s="304"/>
      <c r="OFH32" s="304"/>
      <c r="OFI32" s="304"/>
      <c r="OFJ32" s="304"/>
      <c r="OFK32" s="304"/>
      <c r="OFL32" s="304"/>
      <c r="OFM32" s="304"/>
      <c r="OFN32" s="304"/>
      <c r="OFO32" s="304"/>
      <c r="OFP32" s="304"/>
      <c r="OFQ32" s="304"/>
      <c r="OFR32" s="304"/>
      <c r="OFS32" s="304"/>
      <c r="OFT32" s="304"/>
      <c r="OFU32" s="304"/>
      <c r="OFV32" s="304"/>
      <c r="OFW32" s="304"/>
      <c r="OFX32" s="304"/>
      <c r="OFY32" s="304"/>
      <c r="OFZ32" s="304"/>
      <c r="OGA32" s="304"/>
      <c r="OGB32" s="304"/>
      <c r="OGC32" s="304"/>
      <c r="OGD32" s="304"/>
      <c r="OGE32" s="304"/>
      <c r="OGF32" s="304"/>
      <c r="OGG32" s="304"/>
      <c r="OGH32" s="304"/>
      <c r="OGI32" s="304"/>
      <c r="OGJ32" s="304"/>
      <c r="OGK32" s="304"/>
      <c r="OGL32" s="304"/>
      <c r="OGM32" s="304"/>
      <c r="OGN32" s="304"/>
      <c r="OGO32" s="304"/>
      <c r="OGP32" s="304"/>
      <c r="OGQ32" s="304"/>
      <c r="OGR32" s="304"/>
      <c r="OGS32" s="304"/>
      <c r="OGT32" s="304"/>
      <c r="OGU32" s="304"/>
      <c r="OGV32" s="304"/>
      <c r="OGW32" s="304"/>
      <c r="OGX32" s="304"/>
      <c r="OGY32" s="304"/>
      <c r="OGZ32" s="304"/>
      <c r="OHA32" s="304"/>
      <c r="OHB32" s="304"/>
      <c r="OHC32" s="304"/>
      <c r="OHD32" s="304"/>
      <c r="OHE32" s="304"/>
      <c r="OHF32" s="304"/>
      <c r="OHG32" s="304"/>
      <c r="OHH32" s="304"/>
      <c r="OHI32" s="304"/>
      <c r="OHJ32" s="304"/>
      <c r="OHK32" s="304"/>
      <c r="OHL32" s="304"/>
      <c r="OHM32" s="304"/>
      <c r="OHN32" s="304"/>
      <c r="OHO32" s="304"/>
      <c r="OHP32" s="304"/>
      <c r="OHQ32" s="304"/>
      <c r="OHR32" s="304"/>
      <c r="OHS32" s="304"/>
      <c r="OHT32" s="304"/>
      <c r="OHU32" s="304"/>
      <c r="OHV32" s="304"/>
      <c r="OHW32" s="304"/>
      <c r="OHX32" s="304"/>
      <c r="OHY32" s="304"/>
      <c r="OHZ32" s="304"/>
      <c r="OIA32" s="304"/>
      <c r="OIB32" s="304"/>
      <c r="OIC32" s="304"/>
      <c r="OID32" s="304"/>
      <c r="OIE32" s="304"/>
      <c r="OIF32" s="304"/>
      <c r="OIG32" s="304"/>
      <c r="OIH32" s="304"/>
      <c r="OII32" s="304"/>
      <c r="OIJ32" s="304"/>
      <c r="OIK32" s="304"/>
      <c r="OIL32" s="304"/>
      <c r="OIM32" s="304"/>
      <c r="OIN32" s="304"/>
      <c r="OIO32" s="304"/>
      <c r="OIP32" s="304"/>
      <c r="OIQ32" s="304"/>
      <c r="OIR32" s="304"/>
      <c r="OIS32" s="304"/>
      <c r="OIT32" s="304"/>
      <c r="OIU32" s="304"/>
      <c r="OIV32" s="304"/>
      <c r="OIW32" s="304"/>
      <c r="OIX32" s="304"/>
      <c r="OIY32" s="304"/>
      <c r="OIZ32" s="304"/>
      <c r="OJA32" s="304"/>
      <c r="OJB32" s="304"/>
      <c r="OJC32" s="304"/>
      <c r="OJD32" s="304"/>
      <c r="OJE32" s="304"/>
      <c r="OJF32" s="304"/>
      <c r="OJG32" s="304"/>
      <c r="OJH32" s="304"/>
      <c r="OJI32" s="304"/>
      <c r="OJJ32" s="304"/>
      <c r="OJK32" s="304"/>
      <c r="OJL32" s="304"/>
      <c r="OJM32" s="304"/>
      <c r="OJN32" s="304"/>
      <c r="OJO32" s="304"/>
      <c r="OJP32" s="304"/>
      <c r="OJQ32" s="304"/>
      <c r="OJR32" s="304"/>
      <c r="OJS32" s="304"/>
      <c r="OJT32" s="304"/>
      <c r="OJU32" s="304"/>
      <c r="OJV32" s="304"/>
      <c r="OJW32" s="304"/>
      <c r="OJX32" s="304"/>
      <c r="OJY32" s="304"/>
      <c r="OJZ32" s="304"/>
      <c r="OKA32" s="304"/>
      <c r="OKB32" s="304"/>
      <c r="OKC32" s="304"/>
      <c r="OKD32" s="304"/>
      <c r="OKE32" s="304"/>
      <c r="OKF32" s="304"/>
      <c r="OKG32" s="304"/>
      <c r="OKH32" s="304"/>
      <c r="OKI32" s="304"/>
      <c r="OKJ32" s="304"/>
      <c r="OKK32" s="304"/>
      <c r="OKL32" s="304"/>
      <c r="OKM32" s="304"/>
      <c r="OKN32" s="304"/>
      <c r="OKO32" s="304"/>
      <c r="OKP32" s="304"/>
      <c r="OKQ32" s="304"/>
      <c r="OKR32" s="304"/>
      <c r="OKS32" s="304"/>
      <c r="OKT32" s="304"/>
      <c r="OKU32" s="304"/>
      <c r="OKV32" s="304"/>
      <c r="OKW32" s="304"/>
      <c r="OKX32" s="304"/>
      <c r="OKY32" s="304"/>
      <c r="OKZ32" s="304"/>
      <c r="OLA32" s="304"/>
      <c r="OLB32" s="304"/>
      <c r="OLC32" s="304"/>
      <c r="OLD32" s="304"/>
      <c r="OLE32" s="304"/>
      <c r="OLF32" s="304"/>
      <c r="OLG32" s="304"/>
      <c r="OLH32" s="304"/>
      <c r="OLI32" s="304"/>
      <c r="OLJ32" s="304"/>
      <c r="OLK32" s="304"/>
      <c r="OLL32" s="304"/>
      <c r="OLM32" s="304"/>
      <c r="OLN32" s="304"/>
      <c r="OLO32" s="304"/>
      <c r="OLP32" s="304"/>
      <c r="OLQ32" s="304"/>
      <c r="OLR32" s="304"/>
      <c r="OLS32" s="304"/>
      <c r="OLT32" s="304"/>
      <c r="OLU32" s="304"/>
      <c r="OLV32" s="304"/>
      <c r="OLW32" s="304"/>
      <c r="OLX32" s="304"/>
      <c r="OLY32" s="304"/>
      <c r="OLZ32" s="304"/>
      <c r="OMA32" s="304"/>
      <c r="OMB32" s="304"/>
      <c r="OMC32" s="304"/>
      <c r="OMD32" s="304"/>
      <c r="OME32" s="304"/>
      <c r="OMF32" s="304"/>
      <c r="OMG32" s="304"/>
      <c r="OMH32" s="304"/>
      <c r="OMI32" s="304"/>
      <c r="OMJ32" s="304"/>
      <c r="OMK32" s="304"/>
      <c r="OML32" s="304"/>
      <c r="OMM32" s="304"/>
      <c r="OMN32" s="304"/>
      <c r="OMO32" s="304"/>
      <c r="OMP32" s="304"/>
      <c r="OMQ32" s="304"/>
      <c r="OMR32" s="304"/>
      <c r="OMS32" s="304"/>
      <c r="OMT32" s="304"/>
      <c r="OMU32" s="304"/>
      <c r="OMV32" s="304"/>
      <c r="OMW32" s="304"/>
      <c r="OMX32" s="304"/>
      <c r="OMY32" s="304"/>
      <c r="OMZ32" s="304"/>
      <c r="ONA32" s="304"/>
      <c r="ONB32" s="304"/>
      <c r="ONC32" s="304"/>
      <c r="OND32" s="304"/>
      <c r="ONE32" s="304"/>
      <c r="ONF32" s="304"/>
      <c r="ONG32" s="304"/>
      <c r="ONH32" s="304"/>
      <c r="ONI32" s="304"/>
      <c r="ONJ32" s="304"/>
      <c r="ONK32" s="304"/>
      <c r="ONL32" s="304"/>
      <c r="ONM32" s="304"/>
      <c r="ONN32" s="304"/>
      <c r="ONO32" s="304"/>
      <c r="ONP32" s="304"/>
      <c r="ONQ32" s="304"/>
      <c r="ONR32" s="304"/>
      <c r="ONS32" s="304"/>
      <c r="ONT32" s="304"/>
      <c r="ONU32" s="304"/>
      <c r="ONV32" s="304"/>
      <c r="ONW32" s="304"/>
      <c r="ONX32" s="304"/>
      <c r="ONY32" s="304"/>
      <c r="ONZ32" s="304"/>
      <c r="OOA32" s="304"/>
      <c r="OOB32" s="304"/>
      <c r="OOC32" s="304"/>
      <c r="OOD32" s="304"/>
      <c r="OOE32" s="304"/>
      <c r="OOF32" s="304"/>
      <c r="OOG32" s="304"/>
      <c r="OOH32" s="304"/>
      <c r="OOI32" s="304"/>
      <c r="OOJ32" s="304"/>
      <c r="OOK32" s="304"/>
      <c r="OOL32" s="304"/>
      <c r="OOM32" s="304"/>
      <c r="OON32" s="304"/>
      <c r="OOO32" s="304"/>
      <c r="OOP32" s="304"/>
      <c r="OOQ32" s="304"/>
      <c r="OOR32" s="304"/>
      <c r="OOS32" s="304"/>
      <c r="OOT32" s="304"/>
      <c r="OOU32" s="304"/>
      <c r="OOV32" s="304"/>
      <c r="OOW32" s="304"/>
      <c r="OOX32" s="304"/>
      <c r="OOY32" s="304"/>
      <c r="OOZ32" s="304"/>
      <c r="OPA32" s="304"/>
      <c r="OPB32" s="304"/>
      <c r="OPC32" s="304"/>
      <c r="OPD32" s="304"/>
      <c r="OPE32" s="304"/>
      <c r="OPF32" s="304"/>
      <c r="OPG32" s="304"/>
      <c r="OPH32" s="304"/>
      <c r="OPI32" s="304"/>
      <c r="OPJ32" s="304"/>
      <c r="OPK32" s="304"/>
      <c r="OPL32" s="304"/>
      <c r="OPM32" s="304"/>
      <c r="OPN32" s="304"/>
      <c r="OPO32" s="304"/>
      <c r="OPP32" s="304"/>
      <c r="OPQ32" s="304"/>
      <c r="OPR32" s="304"/>
      <c r="OPS32" s="304"/>
      <c r="OPT32" s="304"/>
      <c r="OPU32" s="304"/>
      <c r="OPV32" s="304"/>
      <c r="OPW32" s="304"/>
      <c r="OPX32" s="304"/>
      <c r="OPY32" s="304"/>
      <c r="OPZ32" s="304"/>
      <c r="OQA32" s="304"/>
      <c r="OQB32" s="304"/>
      <c r="OQC32" s="304"/>
      <c r="OQD32" s="304"/>
      <c r="OQE32" s="304"/>
      <c r="OQF32" s="304"/>
      <c r="OQG32" s="304"/>
      <c r="OQH32" s="304"/>
      <c r="OQI32" s="304"/>
      <c r="OQJ32" s="304"/>
      <c r="OQK32" s="304"/>
      <c r="OQL32" s="304"/>
      <c r="OQM32" s="304"/>
      <c r="OQN32" s="304"/>
      <c r="OQO32" s="304"/>
      <c r="OQP32" s="304"/>
      <c r="OQQ32" s="304"/>
      <c r="OQR32" s="304"/>
      <c r="OQS32" s="304"/>
      <c r="OQT32" s="304"/>
      <c r="OQU32" s="304"/>
      <c r="OQV32" s="304"/>
      <c r="OQW32" s="304"/>
      <c r="OQX32" s="304"/>
      <c r="OQY32" s="304"/>
      <c r="OQZ32" s="304"/>
      <c r="ORA32" s="304"/>
      <c r="ORB32" s="304"/>
      <c r="ORC32" s="304"/>
      <c r="ORD32" s="304"/>
      <c r="ORE32" s="304"/>
      <c r="ORF32" s="304"/>
      <c r="ORG32" s="304"/>
      <c r="ORH32" s="304"/>
      <c r="ORI32" s="304"/>
      <c r="ORJ32" s="304"/>
      <c r="ORK32" s="304"/>
      <c r="ORL32" s="304"/>
      <c r="ORM32" s="304"/>
      <c r="ORN32" s="304"/>
      <c r="ORO32" s="304"/>
      <c r="ORP32" s="304"/>
      <c r="ORQ32" s="304"/>
      <c r="ORR32" s="304"/>
      <c r="ORS32" s="304"/>
      <c r="ORT32" s="304"/>
      <c r="ORU32" s="304"/>
      <c r="ORV32" s="304"/>
      <c r="ORW32" s="304"/>
      <c r="ORX32" s="304"/>
      <c r="ORY32" s="304"/>
      <c r="ORZ32" s="304"/>
      <c r="OSA32" s="304"/>
      <c r="OSB32" s="304"/>
      <c r="OSC32" s="304"/>
      <c r="OSD32" s="304"/>
      <c r="OSE32" s="304"/>
      <c r="OSF32" s="304"/>
      <c r="OSG32" s="304"/>
      <c r="OSH32" s="304"/>
      <c r="OSI32" s="304"/>
      <c r="OSJ32" s="304"/>
      <c r="OSK32" s="304"/>
      <c r="OSL32" s="304"/>
      <c r="OSM32" s="304"/>
      <c r="OSN32" s="304"/>
      <c r="OSO32" s="304"/>
      <c r="OSP32" s="304"/>
      <c r="OSQ32" s="304"/>
      <c r="OSR32" s="304"/>
      <c r="OSS32" s="304"/>
      <c r="OST32" s="304"/>
      <c r="OSU32" s="304"/>
      <c r="OSV32" s="304"/>
      <c r="OSW32" s="304"/>
      <c r="OSX32" s="304"/>
      <c r="OSY32" s="304"/>
      <c r="OSZ32" s="304"/>
      <c r="OTA32" s="304"/>
      <c r="OTB32" s="304"/>
      <c r="OTC32" s="304"/>
      <c r="OTD32" s="304"/>
      <c r="OTE32" s="304"/>
      <c r="OTF32" s="304"/>
      <c r="OTG32" s="304"/>
      <c r="OTH32" s="304"/>
      <c r="OTI32" s="304"/>
      <c r="OTJ32" s="304"/>
      <c r="OTK32" s="304"/>
      <c r="OTL32" s="304"/>
      <c r="OTM32" s="304"/>
      <c r="OTN32" s="304"/>
      <c r="OTO32" s="304"/>
      <c r="OTP32" s="304"/>
      <c r="OTQ32" s="304"/>
      <c r="OTR32" s="304"/>
      <c r="OTS32" s="304"/>
      <c r="OTT32" s="304"/>
      <c r="OTU32" s="304"/>
      <c r="OTV32" s="304"/>
      <c r="OTW32" s="304"/>
      <c r="OTX32" s="304"/>
      <c r="OTY32" s="304"/>
      <c r="OTZ32" s="304"/>
      <c r="OUA32" s="304"/>
      <c r="OUB32" s="304"/>
      <c r="OUC32" s="304"/>
      <c r="OUD32" s="304"/>
      <c r="OUE32" s="304"/>
      <c r="OUF32" s="304"/>
      <c r="OUG32" s="304"/>
      <c r="OUH32" s="304"/>
      <c r="OUI32" s="304"/>
      <c r="OUJ32" s="304"/>
      <c r="OUK32" s="304"/>
      <c r="OUL32" s="304"/>
      <c r="OUM32" s="304"/>
      <c r="OUN32" s="304"/>
      <c r="OUO32" s="304"/>
      <c r="OUP32" s="304"/>
      <c r="OUQ32" s="304"/>
      <c r="OUR32" s="304"/>
      <c r="OUS32" s="304"/>
      <c r="OUT32" s="304"/>
      <c r="OUU32" s="304"/>
      <c r="OUV32" s="304"/>
      <c r="OUW32" s="304"/>
      <c r="OUX32" s="304"/>
      <c r="OUY32" s="304"/>
      <c r="OUZ32" s="304"/>
      <c r="OVA32" s="304"/>
      <c r="OVB32" s="304"/>
      <c r="OVC32" s="304"/>
      <c r="OVD32" s="304"/>
      <c r="OVE32" s="304"/>
      <c r="OVF32" s="304"/>
      <c r="OVG32" s="304"/>
      <c r="OVH32" s="304"/>
      <c r="OVI32" s="304"/>
      <c r="OVJ32" s="304"/>
      <c r="OVK32" s="304"/>
      <c r="OVL32" s="304"/>
      <c r="OVM32" s="304"/>
      <c r="OVN32" s="304"/>
      <c r="OVO32" s="304"/>
      <c r="OVP32" s="304"/>
      <c r="OVQ32" s="304"/>
      <c r="OVR32" s="304"/>
      <c r="OVS32" s="304"/>
      <c r="OVT32" s="304"/>
      <c r="OVU32" s="304"/>
      <c r="OVV32" s="304"/>
      <c r="OVW32" s="304"/>
      <c r="OVX32" s="304"/>
      <c r="OVY32" s="304"/>
      <c r="OVZ32" s="304"/>
      <c r="OWA32" s="304"/>
      <c r="OWB32" s="304"/>
      <c r="OWC32" s="304"/>
      <c r="OWD32" s="304"/>
      <c r="OWE32" s="304"/>
      <c r="OWF32" s="304"/>
      <c r="OWG32" s="304"/>
      <c r="OWH32" s="304"/>
      <c r="OWI32" s="304"/>
      <c r="OWJ32" s="304"/>
      <c r="OWK32" s="304"/>
      <c r="OWL32" s="304"/>
      <c r="OWM32" s="304"/>
      <c r="OWN32" s="304"/>
      <c r="OWO32" s="304"/>
      <c r="OWP32" s="304"/>
      <c r="OWQ32" s="304"/>
      <c r="OWR32" s="304"/>
      <c r="OWS32" s="304"/>
      <c r="OWT32" s="304"/>
      <c r="OWU32" s="304"/>
      <c r="OWV32" s="304"/>
      <c r="OWW32" s="304"/>
      <c r="OWX32" s="304"/>
      <c r="OWY32" s="304"/>
      <c r="OWZ32" s="304"/>
      <c r="OXA32" s="304"/>
      <c r="OXB32" s="304"/>
      <c r="OXC32" s="304"/>
      <c r="OXD32" s="304"/>
      <c r="OXE32" s="304"/>
      <c r="OXF32" s="304"/>
      <c r="OXG32" s="304"/>
      <c r="OXH32" s="304"/>
      <c r="OXI32" s="304"/>
      <c r="OXJ32" s="304"/>
      <c r="OXK32" s="304"/>
      <c r="OXL32" s="304"/>
      <c r="OXM32" s="304"/>
      <c r="OXN32" s="304"/>
      <c r="OXO32" s="304"/>
      <c r="OXP32" s="304"/>
      <c r="OXQ32" s="304"/>
      <c r="OXR32" s="304"/>
      <c r="OXS32" s="304"/>
      <c r="OXT32" s="304"/>
      <c r="OXU32" s="304"/>
      <c r="OXV32" s="304"/>
      <c r="OXW32" s="304"/>
      <c r="OXX32" s="304"/>
      <c r="OXY32" s="304"/>
      <c r="OXZ32" s="304"/>
      <c r="OYA32" s="304"/>
      <c r="OYB32" s="304"/>
      <c r="OYC32" s="304"/>
      <c r="OYD32" s="304"/>
      <c r="OYE32" s="304"/>
      <c r="OYF32" s="304"/>
      <c r="OYG32" s="304"/>
      <c r="OYH32" s="304"/>
      <c r="OYI32" s="304"/>
      <c r="OYJ32" s="304"/>
      <c r="OYK32" s="304"/>
      <c r="OYL32" s="304"/>
      <c r="OYM32" s="304"/>
      <c r="OYN32" s="304"/>
      <c r="OYO32" s="304"/>
      <c r="OYP32" s="304"/>
      <c r="OYQ32" s="304"/>
      <c r="OYR32" s="304"/>
      <c r="OYS32" s="304"/>
      <c r="OYT32" s="304"/>
      <c r="OYU32" s="304"/>
      <c r="OYV32" s="304"/>
      <c r="OYW32" s="304"/>
      <c r="OYX32" s="304"/>
      <c r="OYY32" s="304"/>
      <c r="OYZ32" s="304"/>
      <c r="OZA32" s="304"/>
      <c r="OZB32" s="304"/>
      <c r="OZC32" s="304"/>
      <c r="OZD32" s="304"/>
      <c r="OZE32" s="304"/>
      <c r="OZF32" s="304"/>
      <c r="OZG32" s="304"/>
      <c r="OZH32" s="304"/>
      <c r="OZI32" s="304"/>
      <c r="OZJ32" s="304"/>
      <c r="OZK32" s="304"/>
      <c r="OZL32" s="304"/>
      <c r="OZM32" s="304"/>
      <c r="OZN32" s="304"/>
      <c r="OZO32" s="304"/>
      <c r="OZP32" s="304"/>
      <c r="OZQ32" s="304"/>
      <c r="OZR32" s="304"/>
      <c r="OZS32" s="304"/>
      <c r="OZT32" s="304"/>
      <c r="OZU32" s="304"/>
      <c r="OZV32" s="304"/>
      <c r="OZW32" s="304"/>
      <c r="OZX32" s="304"/>
      <c r="OZY32" s="304"/>
      <c r="OZZ32" s="304"/>
      <c r="PAA32" s="304"/>
      <c r="PAB32" s="304"/>
      <c r="PAC32" s="304"/>
      <c r="PAD32" s="304"/>
      <c r="PAE32" s="304"/>
      <c r="PAF32" s="304"/>
      <c r="PAG32" s="304"/>
      <c r="PAH32" s="304"/>
      <c r="PAI32" s="304"/>
      <c r="PAJ32" s="304"/>
      <c r="PAK32" s="304"/>
      <c r="PAL32" s="304"/>
      <c r="PAM32" s="304"/>
      <c r="PAN32" s="304"/>
      <c r="PAO32" s="304"/>
      <c r="PAP32" s="304"/>
      <c r="PAQ32" s="304"/>
      <c r="PAR32" s="304"/>
      <c r="PAS32" s="304"/>
      <c r="PAT32" s="304"/>
      <c r="PAU32" s="304"/>
      <c r="PAV32" s="304"/>
      <c r="PAW32" s="304"/>
      <c r="PAX32" s="304"/>
      <c r="PAY32" s="304"/>
      <c r="PAZ32" s="304"/>
      <c r="PBA32" s="304"/>
      <c r="PBB32" s="304"/>
      <c r="PBC32" s="304"/>
      <c r="PBD32" s="304"/>
      <c r="PBE32" s="304"/>
      <c r="PBF32" s="304"/>
      <c r="PBG32" s="304"/>
      <c r="PBH32" s="304"/>
      <c r="PBI32" s="304"/>
      <c r="PBJ32" s="304"/>
      <c r="PBK32" s="304"/>
      <c r="PBL32" s="304"/>
      <c r="PBM32" s="304"/>
      <c r="PBN32" s="304"/>
      <c r="PBO32" s="304"/>
      <c r="PBP32" s="304"/>
      <c r="PBQ32" s="304"/>
      <c r="PBR32" s="304"/>
      <c r="PBS32" s="304"/>
      <c r="PBT32" s="304"/>
      <c r="PBU32" s="304"/>
      <c r="PBV32" s="304"/>
      <c r="PBW32" s="304"/>
      <c r="PBX32" s="304"/>
      <c r="PBY32" s="304"/>
      <c r="PBZ32" s="304"/>
      <c r="PCA32" s="304"/>
      <c r="PCB32" s="304"/>
      <c r="PCC32" s="304"/>
      <c r="PCD32" s="304"/>
      <c r="PCE32" s="304"/>
      <c r="PCF32" s="304"/>
      <c r="PCG32" s="304"/>
      <c r="PCH32" s="304"/>
      <c r="PCI32" s="304"/>
      <c r="PCJ32" s="304"/>
      <c r="PCK32" s="304"/>
      <c r="PCL32" s="304"/>
      <c r="PCM32" s="304"/>
      <c r="PCN32" s="304"/>
      <c r="PCO32" s="304"/>
      <c r="PCP32" s="304"/>
      <c r="PCQ32" s="304"/>
      <c r="PCR32" s="304"/>
      <c r="PCS32" s="304"/>
      <c r="PCT32" s="304"/>
      <c r="PCU32" s="304"/>
      <c r="PCV32" s="304"/>
      <c r="PCW32" s="304"/>
      <c r="PCX32" s="304"/>
      <c r="PCY32" s="304"/>
      <c r="PCZ32" s="304"/>
      <c r="PDA32" s="304"/>
      <c r="PDB32" s="304"/>
      <c r="PDC32" s="304"/>
      <c r="PDD32" s="304"/>
      <c r="PDE32" s="304"/>
      <c r="PDF32" s="304"/>
      <c r="PDG32" s="304"/>
      <c r="PDH32" s="304"/>
      <c r="PDI32" s="304"/>
      <c r="PDJ32" s="304"/>
      <c r="PDK32" s="304"/>
      <c r="PDL32" s="304"/>
      <c r="PDM32" s="304"/>
      <c r="PDN32" s="304"/>
      <c r="PDO32" s="304"/>
      <c r="PDP32" s="304"/>
      <c r="PDQ32" s="304"/>
      <c r="PDR32" s="304"/>
      <c r="PDS32" s="304"/>
      <c r="PDT32" s="304"/>
      <c r="PDU32" s="304"/>
      <c r="PDV32" s="304"/>
      <c r="PDW32" s="304"/>
      <c r="PDX32" s="304"/>
      <c r="PDY32" s="304"/>
      <c r="PDZ32" s="304"/>
      <c r="PEA32" s="304"/>
      <c r="PEB32" s="304"/>
      <c r="PEC32" s="304"/>
      <c r="PED32" s="304"/>
      <c r="PEE32" s="304"/>
      <c r="PEF32" s="304"/>
      <c r="PEG32" s="304"/>
      <c r="PEH32" s="304"/>
      <c r="PEI32" s="304"/>
      <c r="PEJ32" s="304"/>
      <c r="PEK32" s="304"/>
      <c r="PEL32" s="304"/>
      <c r="PEM32" s="304"/>
      <c r="PEN32" s="304"/>
      <c r="PEO32" s="304"/>
      <c r="PEP32" s="304"/>
      <c r="PEQ32" s="304"/>
      <c r="PER32" s="304"/>
      <c r="PES32" s="304"/>
      <c r="PET32" s="304"/>
      <c r="PEU32" s="304"/>
      <c r="PEV32" s="304"/>
      <c r="PEW32" s="304"/>
      <c r="PEX32" s="304"/>
      <c r="PEY32" s="304"/>
      <c r="PEZ32" s="304"/>
      <c r="PFA32" s="304"/>
      <c r="PFB32" s="304"/>
      <c r="PFC32" s="304"/>
      <c r="PFD32" s="304"/>
      <c r="PFE32" s="304"/>
      <c r="PFF32" s="304"/>
      <c r="PFG32" s="304"/>
      <c r="PFH32" s="304"/>
      <c r="PFI32" s="304"/>
      <c r="PFJ32" s="304"/>
      <c r="PFK32" s="304"/>
      <c r="PFL32" s="304"/>
      <c r="PFM32" s="304"/>
      <c r="PFN32" s="304"/>
      <c r="PFO32" s="304"/>
      <c r="PFP32" s="304"/>
      <c r="PFQ32" s="304"/>
      <c r="PFR32" s="304"/>
      <c r="PFS32" s="304"/>
      <c r="PFT32" s="304"/>
      <c r="PFU32" s="304"/>
      <c r="PFV32" s="304"/>
      <c r="PFW32" s="304"/>
      <c r="PFX32" s="304"/>
      <c r="PFY32" s="304"/>
      <c r="PFZ32" s="304"/>
      <c r="PGA32" s="304"/>
      <c r="PGB32" s="304"/>
      <c r="PGC32" s="304"/>
      <c r="PGD32" s="304"/>
      <c r="PGE32" s="304"/>
      <c r="PGF32" s="304"/>
      <c r="PGG32" s="304"/>
      <c r="PGH32" s="304"/>
      <c r="PGI32" s="304"/>
      <c r="PGJ32" s="304"/>
      <c r="PGK32" s="304"/>
      <c r="PGL32" s="304"/>
      <c r="PGM32" s="304"/>
      <c r="PGN32" s="304"/>
      <c r="PGO32" s="304"/>
      <c r="PGP32" s="304"/>
      <c r="PGQ32" s="304"/>
      <c r="PGR32" s="304"/>
      <c r="PGS32" s="304"/>
      <c r="PGT32" s="304"/>
      <c r="PGU32" s="304"/>
      <c r="PGV32" s="304"/>
      <c r="PGW32" s="304"/>
      <c r="PGX32" s="304"/>
      <c r="PGY32" s="304"/>
      <c r="PGZ32" s="304"/>
      <c r="PHA32" s="304"/>
      <c r="PHB32" s="304"/>
      <c r="PHC32" s="304"/>
      <c r="PHD32" s="304"/>
      <c r="PHE32" s="304"/>
      <c r="PHF32" s="304"/>
      <c r="PHG32" s="304"/>
      <c r="PHH32" s="304"/>
      <c r="PHI32" s="304"/>
      <c r="PHJ32" s="304"/>
      <c r="PHK32" s="304"/>
      <c r="PHL32" s="304"/>
      <c r="PHM32" s="304"/>
      <c r="PHN32" s="304"/>
      <c r="PHO32" s="304"/>
      <c r="PHP32" s="304"/>
      <c r="PHQ32" s="304"/>
      <c r="PHR32" s="304"/>
      <c r="PHS32" s="304"/>
      <c r="PHT32" s="304"/>
      <c r="PHU32" s="304"/>
      <c r="PHV32" s="304"/>
      <c r="PHW32" s="304"/>
      <c r="PHX32" s="304"/>
      <c r="PHY32" s="304"/>
      <c r="PHZ32" s="304"/>
      <c r="PIA32" s="304"/>
      <c r="PIB32" s="304"/>
      <c r="PIC32" s="304"/>
      <c r="PID32" s="304"/>
      <c r="PIE32" s="304"/>
      <c r="PIF32" s="304"/>
      <c r="PIG32" s="304"/>
      <c r="PIH32" s="304"/>
      <c r="PII32" s="304"/>
      <c r="PIJ32" s="304"/>
      <c r="PIK32" s="304"/>
      <c r="PIL32" s="304"/>
      <c r="PIM32" s="304"/>
      <c r="PIN32" s="304"/>
      <c r="PIO32" s="304"/>
      <c r="PIP32" s="304"/>
      <c r="PIQ32" s="304"/>
      <c r="PIR32" s="304"/>
      <c r="PIS32" s="304"/>
      <c r="PIT32" s="304"/>
      <c r="PIU32" s="304"/>
      <c r="PIV32" s="304"/>
      <c r="PIW32" s="304"/>
      <c r="PIX32" s="304"/>
      <c r="PIY32" s="304"/>
      <c r="PIZ32" s="304"/>
      <c r="PJA32" s="304"/>
      <c r="PJB32" s="304"/>
      <c r="PJC32" s="304"/>
      <c r="PJD32" s="304"/>
      <c r="PJE32" s="304"/>
      <c r="PJF32" s="304"/>
      <c r="PJG32" s="304"/>
      <c r="PJH32" s="304"/>
      <c r="PJI32" s="304"/>
      <c r="PJJ32" s="304"/>
      <c r="PJK32" s="304"/>
      <c r="PJL32" s="304"/>
      <c r="PJM32" s="304"/>
      <c r="PJN32" s="304"/>
      <c r="PJO32" s="304"/>
      <c r="PJP32" s="304"/>
      <c r="PJQ32" s="304"/>
      <c r="PJR32" s="304"/>
      <c r="PJS32" s="304"/>
      <c r="PJT32" s="304"/>
      <c r="PJU32" s="304"/>
      <c r="PJV32" s="304"/>
      <c r="PJW32" s="304"/>
      <c r="PJX32" s="304"/>
      <c r="PJY32" s="304"/>
      <c r="PJZ32" s="304"/>
      <c r="PKA32" s="304"/>
      <c r="PKB32" s="304"/>
      <c r="PKC32" s="304"/>
      <c r="PKD32" s="304"/>
      <c r="PKE32" s="304"/>
      <c r="PKF32" s="304"/>
      <c r="PKG32" s="304"/>
      <c r="PKH32" s="304"/>
      <c r="PKI32" s="304"/>
      <c r="PKJ32" s="304"/>
      <c r="PKK32" s="304"/>
      <c r="PKL32" s="304"/>
      <c r="PKM32" s="304"/>
      <c r="PKN32" s="304"/>
      <c r="PKO32" s="304"/>
      <c r="PKP32" s="304"/>
      <c r="PKQ32" s="304"/>
      <c r="PKR32" s="304"/>
      <c r="PKS32" s="304"/>
      <c r="PKT32" s="304"/>
      <c r="PKU32" s="304"/>
      <c r="PKV32" s="304"/>
      <c r="PKW32" s="304"/>
      <c r="PKX32" s="304"/>
      <c r="PKY32" s="304"/>
      <c r="PKZ32" s="304"/>
      <c r="PLA32" s="304"/>
      <c r="PLB32" s="304"/>
      <c r="PLC32" s="304"/>
      <c r="PLD32" s="304"/>
      <c r="PLE32" s="304"/>
      <c r="PLF32" s="304"/>
      <c r="PLG32" s="304"/>
      <c r="PLH32" s="304"/>
      <c r="PLI32" s="304"/>
      <c r="PLJ32" s="304"/>
      <c r="PLK32" s="304"/>
      <c r="PLL32" s="304"/>
      <c r="PLM32" s="304"/>
      <c r="PLN32" s="304"/>
      <c r="PLO32" s="304"/>
      <c r="PLP32" s="304"/>
      <c r="PLQ32" s="304"/>
      <c r="PLR32" s="304"/>
      <c r="PLS32" s="304"/>
      <c r="PLT32" s="304"/>
      <c r="PLU32" s="304"/>
      <c r="PLV32" s="304"/>
      <c r="PLW32" s="304"/>
      <c r="PLX32" s="304"/>
      <c r="PLY32" s="304"/>
      <c r="PLZ32" s="304"/>
      <c r="PMA32" s="304"/>
      <c r="PMB32" s="304"/>
      <c r="PMC32" s="304"/>
      <c r="PMD32" s="304"/>
      <c r="PME32" s="304"/>
      <c r="PMF32" s="304"/>
      <c r="PMG32" s="304"/>
      <c r="PMH32" s="304"/>
      <c r="PMI32" s="304"/>
      <c r="PMJ32" s="304"/>
      <c r="PMK32" s="304"/>
      <c r="PML32" s="304"/>
      <c r="PMM32" s="304"/>
      <c r="PMN32" s="304"/>
      <c r="PMO32" s="304"/>
      <c r="PMP32" s="304"/>
      <c r="PMQ32" s="304"/>
      <c r="PMR32" s="304"/>
      <c r="PMS32" s="304"/>
      <c r="PMT32" s="304"/>
      <c r="PMU32" s="304"/>
      <c r="PMV32" s="304"/>
      <c r="PMW32" s="304"/>
      <c r="PMX32" s="304"/>
      <c r="PMY32" s="304"/>
      <c r="PMZ32" s="304"/>
      <c r="PNA32" s="304"/>
      <c r="PNB32" s="304"/>
      <c r="PNC32" s="304"/>
      <c r="PND32" s="304"/>
      <c r="PNE32" s="304"/>
      <c r="PNF32" s="304"/>
      <c r="PNG32" s="304"/>
      <c r="PNH32" s="304"/>
      <c r="PNI32" s="304"/>
      <c r="PNJ32" s="304"/>
      <c r="PNK32" s="304"/>
      <c r="PNL32" s="304"/>
      <c r="PNM32" s="304"/>
      <c r="PNN32" s="304"/>
      <c r="PNO32" s="304"/>
      <c r="PNP32" s="304"/>
      <c r="PNQ32" s="304"/>
      <c r="PNR32" s="304"/>
      <c r="PNS32" s="304"/>
      <c r="PNT32" s="304"/>
      <c r="PNU32" s="304"/>
      <c r="PNV32" s="304"/>
      <c r="PNW32" s="304"/>
      <c r="PNX32" s="304"/>
      <c r="PNY32" s="304"/>
      <c r="PNZ32" s="304"/>
      <c r="POA32" s="304"/>
      <c r="POB32" s="304"/>
      <c r="POC32" s="304"/>
      <c r="POD32" s="304"/>
      <c r="POE32" s="304"/>
      <c r="POF32" s="304"/>
      <c r="POG32" s="304"/>
      <c r="POH32" s="304"/>
      <c r="POI32" s="304"/>
      <c r="POJ32" s="304"/>
      <c r="POK32" s="304"/>
      <c r="POL32" s="304"/>
      <c r="POM32" s="304"/>
      <c r="PON32" s="304"/>
      <c r="POO32" s="304"/>
      <c r="POP32" s="304"/>
      <c r="POQ32" s="304"/>
      <c r="POR32" s="304"/>
      <c r="POS32" s="304"/>
      <c r="POT32" s="304"/>
      <c r="POU32" s="304"/>
      <c r="POV32" s="304"/>
      <c r="POW32" s="304"/>
      <c r="POX32" s="304"/>
      <c r="POY32" s="304"/>
      <c r="POZ32" s="304"/>
      <c r="PPA32" s="304"/>
      <c r="PPB32" s="304"/>
      <c r="PPC32" s="304"/>
      <c r="PPD32" s="304"/>
      <c r="PPE32" s="304"/>
      <c r="PPF32" s="304"/>
      <c r="PPG32" s="304"/>
      <c r="PPH32" s="304"/>
      <c r="PPI32" s="304"/>
      <c r="PPJ32" s="304"/>
      <c r="PPK32" s="304"/>
      <c r="PPL32" s="304"/>
      <c r="PPM32" s="304"/>
      <c r="PPN32" s="304"/>
      <c r="PPO32" s="304"/>
      <c r="PPP32" s="304"/>
      <c r="PPQ32" s="304"/>
      <c r="PPR32" s="304"/>
      <c r="PPS32" s="304"/>
      <c r="PPT32" s="304"/>
      <c r="PPU32" s="304"/>
      <c r="PPV32" s="304"/>
      <c r="PPW32" s="304"/>
      <c r="PPX32" s="304"/>
      <c r="PPY32" s="304"/>
      <c r="PPZ32" s="304"/>
      <c r="PQA32" s="304"/>
      <c r="PQB32" s="304"/>
      <c r="PQC32" s="304"/>
      <c r="PQD32" s="304"/>
      <c r="PQE32" s="304"/>
      <c r="PQF32" s="304"/>
      <c r="PQG32" s="304"/>
      <c r="PQH32" s="304"/>
      <c r="PQI32" s="304"/>
      <c r="PQJ32" s="304"/>
      <c r="PQK32" s="304"/>
      <c r="PQL32" s="304"/>
      <c r="PQM32" s="304"/>
      <c r="PQN32" s="304"/>
      <c r="PQO32" s="304"/>
      <c r="PQP32" s="304"/>
      <c r="PQQ32" s="304"/>
      <c r="PQR32" s="304"/>
      <c r="PQS32" s="304"/>
      <c r="PQT32" s="304"/>
      <c r="PQU32" s="304"/>
      <c r="PQV32" s="304"/>
      <c r="PQW32" s="304"/>
      <c r="PQX32" s="304"/>
      <c r="PQY32" s="304"/>
      <c r="PQZ32" s="304"/>
      <c r="PRA32" s="304"/>
      <c r="PRB32" s="304"/>
      <c r="PRC32" s="304"/>
      <c r="PRD32" s="304"/>
      <c r="PRE32" s="304"/>
      <c r="PRF32" s="304"/>
      <c r="PRG32" s="304"/>
      <c r="PRH32" s="304"/>
      <c r="PRI32" s="304"/>
      <c r="PRJ32" s="304"/>
      <c r="PRK32" s="304"/>
      <c r="PRL32" s="304"/>
      <c r="PRM32" s="304"/>
      <c r="PRN32" s="304"/>
      <c r="PRO32" s="304"/>
      <c r="PRP32" s="304"/>
      <c r="PRQ32" s="304"/>
      <c r="PRR32" s="304"/>
      <c r="PRS32" s="304"/>
      <c r="PRT32" s="304"/>
      <c r="PRU32" s="304"/>
      <c r="PRV32" s="304"/>
      <c r="PRW32" s="304"/>
      <c r="PRX32" s="304"/>
      <c r="PRY32" s="304"/>
      <c r="PRZ32" s="304"/>
      <c r="PSA32" s="304"/>
      <c r="PSB32" s="304"/>
      <c r="PSC32" s="304"/>
      <c r="PSD32" s="304"/>
      <c r="PSE32" s="304"/>
      <c r="PSF32" s="304"/>
      <c r="PSG32" s="304"/>
      <c r="PSH32" s="304"/>
      <c r="PSI32" s="304"/>
      <c r="PSJ32" s="304"/>
      <c r="PSK32" s="304"/>
      <c r="PSL32" s="304"/>
      <c r="PSM32" s="304"/>
      <c r="PSN32" s="304"/>
      <c r="PSO32" s="304"/>
      <c r="PSP32" s="304"/>
      <c r="PSQ32" s="304"/>
      <c r="PSR32" s="304"/>
      <c r="PSS32" s="304"/>
      <c r="PST32" s="304"/>
      <c r="PSU32" s="304"/>
      <c r="PSV32" s="304"/>
      <c r="PSW32" s="304"/>
      <c r="PSX32" s="304"/>
      <c r="PSY32" s="304"/>
      <c r="PSZ32" s="304"/>
      <c r="PTA32" s="304"/>
      <c r="PTB32" s="304"/>
      <c r="PTC32" s="304"/>
      <c r="PTD32" s="304"/>
      <c r="PTE32" s="304"/>
      <c r="PTF32" s="304"/>
      <c r="PTG32" s="304"/>
      <c r="PTH32" s="304"/>
      <c r="PTI32" s="304"/>
      <c r="PTJ32" s="304"/>
      <c r="PTK32" s="304"/>
      <c r="PTL32" s="304"/>
      <c r="PTM32" s="304"/>
      <c r="PTN32" s="304"/>
      <c r="PTO32" s="304"/>
      <c r="PTP32" s="304"/>
      <c r="PTQ32" s="304"/>
      <c r="PTR32" s="304"/>
      <c r="PTS32" s="304"/>
      <c r="PTT32" s="304"/>
      <c r="PTU32" s="304"/>
      <c r="PTV32" s="304"/>
      <c r="PTW32" s="304"/>
      <c r="PTX32" s="304"/>
      <c r="PTY32" s="304"/>
      <c r="PTZ32" s="304"/>
      <c r="PUA32" s="304"/>
      <c r="PUB32" s="304"/>
      <c r="PUC32" s="304"/>
      <c r="PUD32" s="304"/>
      <c r="PUE32" s="304"/>
      <c r="PUF32" s="304"/>
      <c r="PUG32" s="304"/>
      <c r="PUH32" s="304"/>
      <c r="PUI32" s="304"/>
      <c r="PUJ32" s="304"/>
      <c r="PUK32" s="304"/>
      <c r="PUL32" s="304"/>
      <c r="PUM32" s="304"/>
      <c r="PUN32" s="304"/>
      <c r="PUO32" s="304"/>
      <c r="PUP32" s="304"/>
      <c r="PUQ32" s="304"/>
      <c r="PUR32" s="304"/>
      <c r="PUS32" s="304"/>
      <c r="PUT32" s="304"/>
      <c r="PUU32" s="304"/>
      <c r="PUV32" s="304"/>
      <c r="PUW32" s="304"/>
      <c r="PUX32" s="304"/>
      <c r="PUY32" s="304"/>
      <c r="PUZ32" s="304"/>
      <c r="PVA32" s="304"/>
      <c r="PVB32" s="304"/>
      <c r="PVC32" s="304"/>
      <c r="PVD32" s="304"/>
      <c r="PVE32" s="304"/>
      <c r="PVF32" s="304"/>
      <c r="PVG32" s="304"/>
      <c r="PVH32" s="304"/>
      <c r="PVI32" s="304"/>
      <c r="PVJ32" s="304"/>
      <c r="PVK32" s="304"/>
      <c r="PVL32" s="304"/>
      <c r="PVM32" s="304"/>
      <c r="PVN32" s="304"/>
      <c r="PVO32" s="304"/>
      <c r="PVP32" s="304"/>
      <c r="PVQ32" s="304"/>
      <c r="PVR32" s="304"/>
      <c r="PVS32" s="304"/>
      <c r="PVT32" s="304"/>
      <c r="PVU32" s="304"/>
      <c r="PVV32" s="304"/>
      <c r="PVW32" s="304"/>
      <c r="PVX32" s="304"/>
      <c r="PVY32" s="304"/>
      <c r="PVZ32" s="304"/>
      <c r="PWA32" s="304"/>
      <c r="PWB32" s="304"/>
      <c r="PWC32" s="304"/>
      <c r="PWD32" s="304"/>
      <c r="PWE32" s="304"/>
      <c r="PWF32" s="304"/>
      <c r="PWG32" s="304"/>
      <c r="PWH32" s="304"/>
      <c r="PWI32" s="304"/>
      <c r="PWJ32" s="304"/>
      <c r="PWK32" s="304"/>
      <c r="PWL32" s="304"/>
      <c r="PWM32" s="304"/>
      <c r="PWN32" s="304"/>
      <c r="PWO32" s="304"/>
      <c r="PWP32" s="304"/>
      <c r="PWQ32" s="304"/>
      <c r="PWR32" s="304"/>
      <c r="PWS32" s="304"/>
      <c r="PWT32" s="304"/>
      <c r="PWU32" s="304"/>
      <c r="PWV32" s="304"/>
      <c r="PWW32" s="304"/>
      <c r="PWX32" s="304"/>
      <c r="PWY32" s="304"/>
      <c r="PWZ32" s="304"/>
      <c r="PXA32" s="304"/>
      <c r="PXB32" s="304"/>
      <c r="PXC32" s="304"/>
      <c r="PXD32" s="304"/>
      <c r="PXE32" s="304"/>
      <c r="PXF32" s="304"/>
      <c r="PXG32" s="304"/>
      <c r="PXH32" s="304"/>
      <c r="PXI32" s="304"/>
      <c r="PXJ32" s="304"/>
      <c r="PXK32" s="304"/>
      <c r="PXL32" s="304"/>
      <c r="PXM32" s="304"/>
      <c r="PXN32" s="304"/>
      <c r="PXO32" s="304"/>
      <c r="PXP32" s="304"/>
      <c r="PXQ32" s="304"/>
      <c r="PXR32" s="304"/>
      <c r="PXS32" s="304"/>
      <c r="PXT32" s="304"/>
      <c r="PXU32" s="304"/>
      <c r="PXV32" s="304"/>
      <c r="PXW32" s="304"/>
      <c r="PXX32" s="304"/>
      <c r="PXY32" s="304"/>
      <c r="PXZ32" s="304"/>
      <c r="PYA32" s="304"/>
      <c r="PYB32" s="304"/>
      <c r="PYC32" s="304"/>
      <c r="PYD32" s="304"/>
      <c r="PYE32" s="304"/>
      <c r="PYF32" s="304"/>
      <c r="PYG32" s="304"/>
      <c r="PYH32" s="304"/>
      <c r="PYI32" s="304"/>
      <c r="PYJ32" s="304"/>
      <c r="PYK32" s="304"/>
      <c r="PYL32" s="304"/>
      <c r="PYM32" s="304"/>
      <c r="PYN32" s="304"/>
      <c r="PYO32" s="304"/>
      <c r="PYP32" s="304"/>
      <c r="PYQ32" s="304"/>
      <c r="PYR32" s="304"/>
      <c r="PYS32" s="304"/>
      <c r="PYT32" s="304"/>
      <c r="PYU32" s="304"/>
      <c r="PYV32" s="304"/>
      <c r="PYW32" s="304"/>
      <c r="PYX32" s="304"/>
      <c r="PYY32" s="304"/>
      <c r="PYZ32" s="304"/>
      <c r="PZA32" s="304"/>
      <c r="PZB32" s="304"/>
      <c r="PZC32" s="304"/>
      <c r="PZD32" s="304"/>
      <c r="PZE32" s="304"/>
      <c r="PZF32" s="304"/>
      <c r="PZG32" s="304"/>
      <c r="PZH32" s="304"/>
      <c r="PZI32" s="304"/>
      <c r="PZJ32" s="304"/>
      <c r="PZK32" s="304"/>
      <c r="PZL32" s="304"/>
      <c r="PZM32" s="304"/>
      <c r="PZN32" s="304"/>
      <c r="PZO32" s="304"/>
      <c r="PZP32" s="304"/>
      <c r="PZQ32" s="304"/>
      <c r="PZR32" s="304"/>
      <c r="PZS32" s="304"/>
      <c r="PZT32" s="304"/>
      <c r="PZU32" s="304"/>
      <c r="PZV32" s="304"/>
      <c r="PZW32" s="304"/>
      <c r="PZX32" s="304"/>
      <c r="PZY32" s="304"/>
      <c r="PZZ32" s="304"/>
      <c r="QAA32" s="304"/>
      <c r="QAB32" s="304"/>
      <c r="QAC32" s="304"/>
      <c r="QAD32" s="304"/>
      <c r="QAE32" s="304"/>
      <c r="QAF32" s="304"/>
      <c r="QAG32" s="304"/>
      <c r="QAH32" s="304"/>
      <c r="QAI32" s="304"/>
      <c r="QAJ32" s="304"/>
      <c r="QAK32" s="304"/>
      <c r="QAL32" s="304"/>
      <c r="QAM32" s="304"/>
      <c r="QAN32" s="304"/>
      <c r="QAO32" s="304"/>
      <c r="QAP32" s="304"/>
      <c r="QAQ32" s="304"/>
      <c r="QAR32" s="304"/>
      <c r="QAS32" s="304"/>
      <c r="QAT32" s="304"/>
      <c r="QAU32" s="304"/>
      <c r="QAV32" s="304"/>
      <c r="QAW32" s="304"/>
      <c r="QAX32" s="304"/>
      <c r="QAY32" s="304"/>
      <c r="QAZ32" s="304"/>
      <c r="QBA32" s="304"/>
      <c r="QBB32" s="304"/>
      <c r="QBC32" s="304"/>
      <c r="QBD32" s="304"/>
      <c r="QBE32" s="304"/>
      <c r="QBF32" s="304"/>
      <c r="QBG32" s="304"/>
      <c r="QBH32" s="304"/>
      <c r="QBI32" s="304"/>
      <c r="QBJ32" s="304"/>
      <c r="QBK32" s="304"/>
      <c r="QBL32" s="304"/>
      <c r="QBM32" s="304"/>
      <c r="QBN32" s="304"/>
      <c r="QBO32" s="304"/>
      <c r="QBP32" s="304"/>
      <c r="QBQ32" s="304"/>
      <c r="QBR32" s="304"/>
      <c r="QBS32" s="304"/>
      <c r="QBT32" s="304"/>
      <c r="QBU32" s="304"/>
      <c r="QBV32" s="304"/>
      <c r="QBW32" s="304"/>
      <c r="QBX32" s="304"/>
      <c r="QBY32" s="304"/>
      <c r="QBZ32" s="304"/>
      <c r="QCA32" s="304"/>
      <c r="QCB32" s="304"/>
      <c r="QCC32" s="304"/>
      <c r="QCD32" s="304"/>
      <c r="QCE32" s="304"/>
      <c r="QCF32" s="304"/>
      <c r="QCG32" s="304"/>
      <c r="QCH32" s="304"/>
      <c r="QCI32" s="304"/>
      <c r="QCJ32" s="304"/>
      <c r="QCK32" s="304"/>
      <c r="QCL32" s="304"/>
      <c r="QCM32" s="304"/>
      <c r="QCN32" s="304"/>
      <c r="QCO32" s="304"/>
      <c r="QCP32" s="304"/>
      <c r="QCQ32" s="304"/>
      <c r="QCR32" s="304"/>
      <c r="QCS32" s="304"/>
      <c r="QCT32" s="304"/>
      <c r="QCU32" s="304"/>
      <c r="QCV32" s="304"/>
      <c r="QCW32" s="304"/>
      <c r="QCX32" s="304"/>
      <c r="QCY32" s="304"/>
      <c r="QCZ32" s="304"/>
      <c r="QDA32" s="304"/>
      <c r="QDB32" s="304"/>
      <c r="QDC32" s="304"/>
      <c r="QDD32" s="304"/>
      <c r="QDE32" s="304"/>
      <c r="QDF32" s="304"/>
      <c r="QDG32" s="304"/>
      <c r="QDH32" s="304"/>
      <c r="QDI32" s="304"/>
      <c r="QDJ32" s="304"/>
      <c r="QDK32" s="304"/>
      <c r="QDL32" s="304"/>
      <c r="QDM32" s="304"/>
      <c r="QDN32" s="304"/>
      <c r="QDO32" s="304"/>
      <c r="QDP32" s="304"/>
      <c r="QDQ32" s="304"/>
      <c r="QDR32" s="304"/>
      <c r="QDS32" s="304"/>
      <c r="QDT32" s="304"/>
      <c r="QDU32" s="304"/>
      <c r="QDV32" s="304"/>
      <c r="QDW32" s="304"/>
      <c r="QDX32" s="304"/>
      <c r="QDY32" s="304"/>
      <c r="QDZ32" s="304"/>
      <c r="QEA32" s="304"/>
      <c r="QEB32" s="304"/>
      <c r="QEC32" s="304"/>
      <c r="QED32" s="304"/>
      <c r="QEE32" s="304"/>
      <c r="QEF32" s="304"/>
      <c r="QEG32" s="304"/>
      <c r="QEH32" s="304"/>
      <c r="QEI32" s="304"/>
      <c r="QEJ32" s="304"/>
      <c r="QEK32" s="304"/>
      <c r="QEL32" s="304"/>
      <c r="QEM32" s="304"/>
      <c r="QEN32" s="304"/>
      <c r="QEO32" s="304"/>
      <c r="QEP32" s="304"/>
      <c r="QEQ32" s="304"/>
      <c r="QER32" s="304"/>
      <c r="QES32" s="304"/>
      <c r="QET32" s="304"/>
      <c r="QEU32" s="304"/>
      <c r="QEV32" s="304"/>
      <c r="QEW32" s="304"/>
      <c r="QEX32" s="304"/>
      <c r="QEY32" s="304"/>
      <c r="QEZ32" s="304"/>
      <c r="QFA32" s="304"/>
      <c r="QFB32" s="304"/>
      <c r="QFC32" s="304"/>
      <c r="QFD32" s="304"/>
      <c r="QFE32" s="304"/>
      <c r="QFF32" s="304"/>
      <c r="QFG32" s="304"/>
      <c r="QFH32" s="304"/>
      <c r="QFI32" s="304"/>
      <c r="QFJ32" s="304"/>
      <c r="QFK32" s="304"/>
      <c r="QFL32" s="304"/>
      <c r="QFM32" s="304"/>
      <c r="QFN32" s="304"/>
      <c r="QFO32" s="304"/>
      <c r="QFP32" s="304"/>
      <c r="QFQ32" s="304"/>
      <c r="QFR32" s="304"/>
      <c r="QFS32" s="304"/>
      <c r="QFT32" s="304"/>
      <c r="QFU32" s="304"/>
      <c r="QFV32" s="304"/>
      <c r="QFW32" s="304"/>
      <c r="QFX32" s="304"/>
      <c r="QFY32" s="304"/>
      <c r="QFZ32" s="304"/>
      <c r="QGA32" s="304"/>
      <c r="QGB32" s="304"/>
      <c r="QGC32" s="304"/>
      <c r="QGD32" s="304"/>
      <c r="QGE32" s="304"/>
      <c r="QGF32" s="304"/>
      <c r="QGG32" s="304"/>
      <c r="QGH32" s="304"/>
      <c r="QGI32" s="304"/>
      <c r="QGJ32" s="304"/>
      <c r="QGK32" s="304"/>
      <c r="QGL32" s="304"/>
      <c r="QGM32" s="304"/>
      <c r="QGN32" s="304"/>
      <c r="QGO32" s="304"/>
      <c r="QGP32" s="304"/>
      <c r="QGQ32" s="304"/>
      <c r="QGR32" s="304"/>
      <c r="QGS32" s="304"/>
      <c r="QGT32" s="304"/>
      <c r="QGU32" s="304"/>
      <c r="QGV32" s="304"/>
      <c r="QGW32" s="304"/>
      <c r="QGX32" s="304"/>
      <c r="QGY32" s="304"/>
      <c r="QGZ32" s="304"/>
      <c r="QHA32" s="304"/>
      <c r="QHB32" s="304"/>
      <c r="QHC32" s="304"/>
      <c r="QHD32" s="304"/>
      <c r="QHE32" s="304"/>
      <c r="QHF32" s="304"/>
      <c r="QHG32" s="304"/>
      <c r="QHH32" s="304"/>
      <c r="QHI32" s="304"/>
      <c r="QHJ32" s="304"/>
      <c r="QHK32" s="304"/>
      <c r="QHL32" s="304"/>
      <c r="QHM32" s="304"/>
      <c r="QHN32" s="304"/>
      <c r="QHO32" s="304"/>
      <c r="QHP32" s="304"/>
      <c r="QHQ32" s="304"/>
      <c r="QHR32" s="304"/>
      <c r="QHS32" s="304"/>
      <c r="QHT32" s="304"/>
      <c r="QHU32" s="304"/>
      <c r="QHV32" s="304"/>
      <c r="QHW32" s="304"/>
      <c r="QHX32" s="304"/>
      <c r="QHY32" s="304"/>
      <c r="QHZ32" s="304"/>
      <c r="QIA32" s="304"/>
      <c r="QIB32" s="304"/>
      <c r="QIC32" s="304"/>
      <c r="QID32" s="304"/>
      <c r="QIE32" s="304"/>
      <c r="QIF32" s="304"/>
      <c r="QIG32" s="304"/>
      <c r="QIH32" s="304"/>
      <c r="QII32" s="304"/>
      <c r="QIJ32" s="304"/>
      <c r="QIK32" s="304"/>
      <c r="QIL32" s="304"/>
      <c r="QIM32" s="304"/>
      <c r="QIN32" s="304"/>
      <c r="QIO32" s="304"/>
      <c r="QIP32" s="304"/>
      <c r="QIQ32" s="304"/>
      <c r="QIR32" s="304"/>
      <c r="QIS32" s="304"/>
      <c r="QIT32" s="304"/>
      <c r="QIU32" s="304"/>
      <c r="QIV32" s="304"/>
      <c r="QIW32" s="304"/>
      <c r="QIX32" s="304"/>
      <c r="QIY32" s="304"/>
      <c r="QIZ32" s="304"/>
      <c r="QJA32" s="304"/>
      <c r="QJB32" s="304"/>
      <c r="QJC32" s="304"/>
      <c r="QJD32" s="304"/>
      <c r="QJE32" s="304"/>
      <c r="QJF32" s="304"/>
      <c r="QJG32" s="304"/>
      <c r="QJH32" s="304"/>
      <c r="QJI32" s="304"/>
      <c r="QJJ32" s="304"/>
      <c r="QJK32" s="304"/>
      <c r="QJL32" s="304"/>
      <c r="QJM32" s="304"/>
      <c r="QJN32" s="304"/>
      <c r="QJO32" s="304"/>
      <c r="QJP32" s="304"/>
      <c r="QJQ32" s="304"/>
      <c r="QJR32" s="304"/>
      <c r="QJS32" s="304"/>
      <c r="QJT32" s="304"/>
      <c r="QJU32" s="304"/>
      <c r="QJV32" s="304"/>
      <c r="QJW32" s="304"/>
      <c r="QJX32" s="304"/>
      <c r="QJY32" s="304"/>
      <c r="QJZ32" s="304"/>
      <c r="QKA32" s="304"/>
      <c r="QKB32" s="304"/>
      <c r="QKC32" s="304"/>
      <c r="QKD32" s="304"/>
      <c r="QKE32" s="304"/>
      <c r="QKF32" s="304"/>
      <c r="QKG32" s="304"/>
      <c r="QKH32" s="304"/>
      <c r="QKI32" s="304"/>
      <c r="QKJ32" s="304"/>
      <c r="QKK32" s="304"/>
      <c r="QKL32" s="304"/>
      <c r="QKM32" s="304"/>
      <c r="QKN32" s="304"/>
      <c r="QKO32" s="304"/>
      <c r="QKP32" s="304"/>
      <c r="QKQ32" s="304"/>
      <c r="QKR32" s="304"/>
      <c r="QKS32" s="304"/>
      <c r="QKT32" s="304"/>
      <c r="QKU32" s="304"/>
      <c r="QKV32" s="304"/>
      <c r="QKW32" s="304"/>
      <c r="QKX32" s="304"/>
      <c r="QKY32" s="304"/>
      <c r="QKZ32" s="304"/>
      <c r="QLA32" s="304"/>
      <c r="QLB32" s="304"/>
      <c r="QLC32" s="304"/>
      <c r="QLD32" s="304"/>
      <c r="QLE32" s="304"/>
      <c r="QLF32" s="304"/>
      <c r="QLG32" s="304"/>
      <c r="QLH32" s="304"/>
      <c r="QLI32" s="304"/>
      <c r="QLJ32" s="304"/>
      <c r="QLK32" s="304"/>
      <c r="QLL32" s="304"/>
      <c r="QLM32" s="304"/>
      <c r="QLN32" s="304"/>
      <c r="QLO32" s="304"/>
      <c r="QLP32" s="304"/>
      <c r="QLQ32" s="304"/>
      <c r="QLR32" s="304"/>
      <c r="QLS32" s="304"/>
      <c r="QLT32" s="304"/>
      <c r="QLU32" s="304"/>
      <c r="QLV32" s="304"/>
      <c r="QLW32" s="304"/>
      <c r="QLX32" s="304"/>
      <c r="QLY32" s="304"/>
      <c r="QLZ32" s="304"/>
      <c r="QMA32" s="304"/>
      <c r="QMB32" s="304"/>
      <c r="QMC32" s="304"/>
      <c r="QMD32" s="304"/>
      <c r="QME32" s="304"/>
      <c r="QMF32" s="304"/>
      <c r="QMG32" s="304"/>
      <c r="QMH32" s="304"/>
      <c r="QMI32" s="304"/>
      <c r="QMJ32" s="304"/>
      <c r="QMK32" s="304"/>
      <c r="QML32" s="304"/>
      <c r="QMM32" s="304"/>
      <c r="QMN32" s="304"/>
      <c r="QMO32" s="304"/>
      <c r="QMP32" s="304"/>
      <c r="QMQ32" s="304"/>
      <c r="QMR32" s="304"/>
      <c r="QMS32" s="304"/>
      <c r="QMT32" s="304"/>
      <c r="QMU32" s="304"/>
      <c r="QMV32" s="304"/>
      <c r="QMW32" s="304"/>
      <c r="QMX32" s="304"/>
      <c r="QMY32" s="304"/>
      <c r="QMZ32" s="304"/>
      <c r="QNA32" s="304"/>
      <c r="QNB32" s="304"/>
      <c r="QNC32" s="304"/>
      <c r="QND32" s="304"/>
      <c r="QNE32" s="304"/>
      <c r="QNF32" s="304"/>
      <c r="QNG32" s="304"/>
      <c r="QNH32" s="304"/>
      <c r="QNI32" s="304"/>
      <c r="QNJ32" s="304"/>
      <c r="QNK32" s="304"/>
      <c r="QNL32" s="304"/>
      <c r="QNM32" s="304"/>
      <c r="QNN32" s="304"/>
      <c r="QNO32" s="304"/>
      <c r="QNP32" s="304"/>
      <c r="QNQ32" s="304"/>
      <c r="QNR32" s="304"/>
      <c r="QNS32" s="304"/>
      <c r="QNT32" s="304"/>
      <c r="QNU32" s="304"/>
      <c r="QNV32" s="304"/>
      <c r="QNW32" s="304"/>
      <c r="QNX32" s="304"/>
      <c r="QNY32" s="304"/>
      <c r="QNZ32" s="304"/>
      <c r="QOA32" s="304"/>
      <c r="QOB32" s="304"/>
      <c r="QOC32" s="304"/>
      <c r="QOD32" s="304"/>
      <c r="QOE32" s="304"/>
      <c r="QOF32" s="304"/>
      <c r="QOG32" s="304"/>
      <c r="QOH32" s="304"/>
      <c r="QOI32" s="304"/>
      <c r="QOJ32" s="304"/>
      <c r="QOK32" s="304"/>
      <c r="QOL32" s="304"/>
      <c r="QOM32" s="304"/>
      <c r="QON32" s="304"/>
      <c r="QOO32" s="304"/>
      <c r="QOP32" s="304"/>
      <c r="QOQ32" s="304"/>
      <c r="QOR32" s="304"/>
      <c r="QOS32" s="304"/>
      <c r="QOT32" s="304"/>
      <c r="QOU32" s="304"/>
      <c r="QOV32" s="304"/>
      <c r="QOW32" s="304"/>
      <c r="QOX32" s="304"/>
      <c r="QOY32" s="304"/>
      <c r="QOZ32" s="304"/>
      <c r="QPA32" s="304"/>
      <c r="QPB32" s="304"/>
      <c r="QPC32" s="304"/>
      <c r="QPD32" s="304"/>
      <c r="QPE32" s="304"/>
      <c r="QPF32" s="304"/>
      <c r="QPG32" s="304"/>
      <c r="QPH32" s="304"/>
      <c r="QPI32" s="304"/>
      <c r="QPJ32" s="304"/>
      <c r="QPK32" s="304"/>
      <c r="QPL32" s="304"/>
      <c r="QPM32" s="304"/>
      <c r="QPN32" s="304"/>
      <c r="QPO32" s="304"/>
      <c r="QPP32" s="304"/>
      <c r="QPQ32" s="304"/>
      <c r="QPR32" s="304"/>
      <c r="QPS32" s="304"/>
      <c r="QPT32" s="304"/>
      <c r="QPU32" s="304"/>
      <c r="QPV32" s="304"/>
      <c r="QPW32" s="304"/>
      <c r="QPX32" s="304"/>
      <c r="QPY32" s="304"/>
      <c r="QPZ32" s="304"/>
      <c r="QQA32" s="304"/>
      <c r="QQB32" s="304"/>
      <c r="QQC32" s="304"/>
      <c r="QQD32" s="304"/>
      <c r="QQE32" s="304"/>
      <c r="QQF32" s="304"/>
      <c r="QQG32" s="304"/>
      <c r="QQH32" s="304"/>
      <c r="QQI32" s="304"/>
      <c r="QQJ32" s="304"/>
      <c r="QQK32" s="304"/>
      <c r="QQL32" s="304"/>
      <c r="QQM32" s="304"/>
      <c r="QQN32" s="304"/>
      <c r="QQO32" s="304"/>
      <c r="QQP32" s="304"/>
      <c r="QQQ32" s="304"/>
      <c r="QQR32" s="304"/>
      <c r="QQS32" s="304"/>
      <c r="QQT32" s="304"/>
      <c r="QQU32" s="304"/>
      <c r="QQV32" s="304"/>
      <c r="QQW32" s="304"/>
      <c r="QQX32" s="304"/>
      <c r="QQY32" s="304"/>
      <c r="QQZ32" s="304"/>
      <c r="QRA32" s="304"/>
      <c r="QRB32" s="304"/>
      <c r="QRC32" s="304"/>
      <c r="QRD32" s="304"/>
      <c r="QRE32" s="304"/>
      <c r="QRF32" s="304"/>
      <c r="QRG32" s="304"/>
      <c r="QRH32" s="304"/>
      <c r="QRI32" s="304"/>
      <c r="QRJ32" s="304"/>
      <c r="QRK32" s="304"/>
      <c r="QRL32" s="304"/>
      <c r="QRM32" s="304"/>
      <c r="QRN32" s="304"/>
      <c r="QRO32" s="304"/>
      <c r="QRP32" s="304"/>
      <c r="QRQ32" s="304"/>
      <c r="QRR32" s="304"/>
      <c r="QRS32" s="304"/>
      <c r="QRT32" s="304"/>
      <c r="QRU32" s="304"/>
      <c r="QRV32" s="304"/>
      <c r="QRW32" s="304"/>
      <c r="QRX32" s="304"/>
      <c r="QRY32" s="304"/>
      <c r="QRZ32" s="304"/>
      <c r="QSA32" s="304"/>
      <c r="QSB32" s="304"/>
      <c r="QSC32" s="304"/>
      <c r="QSD32" s="304"/>
      <c r="QSE32" s="304"/>
      <c r="QSF32" s="304"/>
      <c r="QSG32" s="304"/>
      <c r="QSH32" s="304"/>
      <c r="QSI32" s="304"/>
      <c r="QSJ32" s="304"/>
      <c r="QSK32" s="304"/>
      <c r="QSL32" s="304"/>
      <c r="QSM32" s="304"/>
      <c r="QSN32" s="304"/>
      <c r="QSO32" s="304"/>
      <c r="QSP32" s="304"/>
      <c r="QSQ32" s="304"/>
      <c r="QSR32" s="304"/>
      <c r="QSS32" s="304"/>
      <c r="QST32" s="304"/>
      <c r="QSU32" s="304"/>
      <c r="QSV32" s="304"/>
      <c r="QSW32" s="304"/>
      <c r="QSX32" s="304"/>
      <c r="QSY32" s="304"/>
      <c r="QSZ32" s="304"/>
      <c r="QTA32" s="304"/>
      <c r="QTB32" s="304"/>
      <c r="QTC32" s="304"/>
      <c r="QTD32" s="304"/>
      <c r="QTE32" s="304"/>
      <c r="QTF32" s="304"/>
      <c r="QTG32" s="304"/>
      <c r="QTH32" s="304"/>
      <c r="QTI32" s="304"/>
      <c r="QTJ32" s="304"/>
      <c r="QTK32" s="304"/>
      <c r="QTL32" s="304"/>
      <c r="QTM32" s="304"/>
      <c r="QTN32" s="304"/>
      <c r="QTO32" s="304"/>
      <c r="QTP32" s="304"/>
      <c r="QTQ32" s="304"/>
      <c r="QTR32" s="304"/>
      <c r="QTS32" s="304"/>
      <c r="QTT32" s="304"/>
      <c r="QTU32" s="304"/>
      <c r="QTV32" s="304"/>
      <c r="QTW32" s="304"/>
      <c r="QTX32" s="304"/>
      <c r="QTY32" s="304"/>
      <c r="QTZ32" s="304"/>
      <c r="QUA32" s="304"/>
      <c r="QUB32" s="304"/>
      <c r="QUC32" s="304"/>
      <c r="QUD32" s="304"/>
      <c r="QUE32" s="304"/>
      <c r="QUF32" s="304"/>
      <c r="QUG32" s="304"/>
      <c r="QUH32" s="304"/>
      <c r="QUI32" s="304"/>
      <c r="QUJ32" s="304"/>
      <c r="QUK32" s="304"/>
      <c r="QUL32" s="304"/>
      <c r="QUM32" s="304"/>
      <c r="QUN32" s="304"/>
      <c r="QUO32" s="304"/>
      <c r="QUP32" s="304"/>
      <c r="QUQ32" s="304"/>
      <c r="QUR32" s="304"/>
      <c r="QUS32" s="304"/>
      <c r="QUT32" s="304"/>
      <c r="QUU32" s="304"/>
      <c r="QUV32" s="304"/>
      <c r="QUW32" s="304"/>
      <c r="QUX32" s="304"/>
      <c r="QUY32" s="304"/>
      <c r="QUZ32" s="304"/>
      <c r="QVA32" s="304"/>
      <c r="QVB32" s="304"/>
      <c r="QVC32" s="304"/>
      <c r="QVD32" s="304"/>
      <c r="QVE32" s="304"/>
      <c r="QVF32" s="304"/>
      <c r="QVG32" s="304"/>
      <c r="QVH32" s="304"/>
      <c r="QVI32" s="304"/>
      <c r="QVJ32" s="304"/>
      <c r="QVK32" s="304"/>
      <c r="QVL32" s="304"/>
      <c r="QVM32" s="304"/>
      <c r="QVN32" s="304"/>
      <c r="QVO32" s="304"/>
      <c r="QVP32" s="304"/>
      <c r="QVQ32" s="304"/>
      <c r="QVR32" s="304"/>
      <c r="QVS32" s="304"/>
      <c r="QVT32" s="304"/>
      <c r="QVU32" s="304"/>
      <c r="QVV32" s="304"/>
      <c r="QVW32" s="304"/>
      <c r="QVX32" s="304"/>
      <c r="QVY32" s="304"/>
      <c r="QVZ32" s="304"/>
      <c r="QWA32" s="304"/>
      <c r="QWB32" s="304"/>
      <c r="QWC32" s="304"/>
      <c r="QWD32" s="304"/>
      <c r="QWE32" s="304"/>
      <c r="QWF32" s="304"/>
      <c r="QWG32" s="304"/>
      <c r="QWH32" s="304"/>
      <c r="QWI32" s="304"/>
      <c r="QWJ32" s="304"/>
      <c r="QWK32" s="304"/>
      <c r="QWL32" s="304"/>
      <c r="QWM32" s="304"/>
      <c r="QWN32" s="304"/>
      <c r="QWO32" s="304"/>
      <c r="QWP32" s="304"/>
      <c r="QWQ32" s="304"/>
      <c r="QWR32" s="304"/>
      <c r="QWS32" s="304"/>
      <c r="QWT32" s="304"/>
      <c r="QWU32" s="304"/>
      <c r="QWV32" s="304"/>
      <c r="QWW32" s="304"/>
      <c r="QWX32" s="304"/>
      <c r="QWY32" s="304"/>
      <c r="QWZ32" s="304"/>
      <c r="QXA32" s="304"/>
      <c r="QXB32" s="304"/>
      <c r="QXC32" s="304"/>
      <c r="QXD32" s="304"/>
      <c r="QXE32" s="304"/>
      <c r="QXF32" s="304"/>
      <c r="QXG32" s="304"/>
      <c r="QXH32" s="304"/>
      <c r="QXI32" s="304"/>
      <c r="QXJ32" s="304"/>
      <c r="QXK32" s="304"/>
      <c r="QXL32" s="304"/>
      <c r="QXM32" s="304"/>
      <c r="QXN32" s="304"/>
      <c r="QXO32" s="304"/>
      <c r="QXP32" s="304"/>
      <c r="QXQ32" s="304"/>
      <c r="QXR32" s="304"/>
      <c r="QXS32" s="304"/>
      <c r="QXT32" s="304"/>
      <c r="QXU32" s="304"/>
      <c r="QXV32" s="304"/>
      <c r="QXW32" s="304"/>
      <c r="QXX32" s="304"/>
      <c r="QXY32" s="304"/>
      <c r="QXZ32" s="304"/>
      <c r="QYA32" s="304"/>
      <c r="QYB32" s="304"/>
      <c r="QYC32" s="304"/>
      <c r="QYD32" s="304"/>
      <c r="QYE32" s="304"/>
      <c r="QYF32" s="304"/>
      <c r="QYG32" s="304"/>
      <c r="QYH32" s="304"/>
      <c r="QYI32" s="304"/>
      <c r="QYJ32" s="304"/>
      <c r="QYK32" s="304"/>
      <c r="QYL32" s="304"/>
      <c r="QYM32" s="304"/>
      <c r="QYN32" s="304"/>
      <c r="QYO32" s="304"/>
      <c r="QYP32" s="304"/>
      <c r="QYQ32" s="304"/>
      <c r="QYR32" s="304"/>
      <c r="QYS32" s="304"/>
      <c r="QYT32" s="304"/>
      <c r="QYU32" s="304"/>
      <c r="QYV32" s="304"/>
      <c r="QYW32" s="304"/>
      <c r="QYX32" s="304"/>
      <c r="QYY32" s="304"/>
      <c r="QYZ32" s="304"/>
      <c r="QZA32" s="304"/>
      <c r="QZB32" s="304"/>
      <c r="QZC32" s="304"/>
      <c r="QZD32" s="304"/>
      <c r="QZE32" s="304"/>
      <c r="QZF32" s="304"/>
      <c r="QZG32" s="304"/>
      <c r="QZH32" s="304"/>
      <c r="QZI32" s="304"/>
      <c r="QZJ32" s="304"/>
      <c r="QZK32" s="304"/>
      <c r="QZL32" s="304"/>
      <c r="QZM32" s="304"/>
      <c r="QZN32" s="304"/>
      <c r="QZO32" s="304"/>
      <c r="QZP32" s="304"/>
      <c r="QZQ32" s="304"/>
      <c r="QZR32" s="304"/>
      <c r="QZS32" s="304"/>
      <c r="QZT32" s="304"/>
      <c r="QZU32" s="304"/>
      <c r="QZV32" s="304"/>
      <c r="QZW32" s="304"/>
      <c r="QZX32" s="304"/>
      <c r="QZY32" s="304"/>
      <c r="QZZ32" s="304"/>
      <c r="RAA32" s="304"/>
      <c r="RAB32" s="304"/>
      <c r="RAC32" s="304"/>
      <c r="RAD32" s="304"/>
      <c r="RAE32" s="304"/>
      <c r="RAF32" s="304"/>
      <c r="RAG32" s="304"/>
      <c r="RAH32" s="304"/>
      <c r="RAI32" s="304"/>
      <c r="RAJ32" s="304"/>
      <c r="RAK32" s="304"/>
      <c r="RAL32" s="304"/>
      <c r="RAM32" s="304"/>
      <c r="RAN32" s="304"/>
      <c r="RAO32" s="304"/>
      <c r="RAP32" s="304"/>
      <c r="RAQ32" s="304"/>
      <c r="RAR32" s="304"/>
      <c r="RAS32" s="304"/>
      <c r="RAT32" s="304"/>
      <c r="RAU32" s="304"/>
      <c r="RAV32" s="304"/>
      <c r="RAW32" s="304"/>
      <c r="RAX32" s="304"/>
      <c r="RAY32" s="304"/>
      <c r="RAZ32" s="304"/>
      <c r="RBA32" s="304"/>
      <c r="RBB32" s="304"/>
      <c r="RBC32" s="304"/>
      <c r="RBD32" s="304"/>
      <c r="RBE32" s="304"/>
      <c r="RBF32" s="304"/>
      <c r="RBG32" s="304"/>
      <c r="RBH32" s="304"/>
      <c r="RBI32" s="304"/>
      <c r="RBJ32" s="304"/>
      <c r="RBK32" s="304"/>
      <c r="RBL32" s="304"/>
      <c r="RBM32" s="304"/>
      <c r="RBN32" s="304"/>
      <c r="RBO32" s="304"/>
      <c r="RBP32" s="304"/>
      <c r="RBQ32" s="304"/>
      <c r="RBR32" s="304"/>
      <c r="RBS32" s="304"/>
      <c r="RBT32" s="304"/>
      <c r="RBU32" s="304"/>
      <c r="RBV32" s="304"/>
      <c r="RBW32" s="304"/>
      <c r="RBX32" s="304"/>
      <c r="RBY32" s="304"/>
      <c r="RBZ32" s="304"/>
      <c r="RCA32" s="304"/>
      <c r="RCB32" s="304"/>
      <c r="RCC32" s="304"/>
      <c r="RCD32" s="304"/>
      <c r="RCE32" s="304"/>
      <c r="RCF32" s="304"/>
      <c r="RCG32" s="304"/>
      <c r="RCH32" s="304"/>
      <c r="RCI32" s="304"/>
      <c r="RCJ32" s="304"/>
      <c r="RCK32" s="304"/>
      <c r="RCL32" s="304"/>
      <c r="RCM32" s="304"/>
      <c r="RCN32" s="304"/>
      <c r="RCO32" s="304"/>
      <c r="RCP32" s="304"/>
      <c r="RCQ32" s="304"/>
      <c r="RCR32" s="304"/>
      <c r="RCS32" s="304"/>
      <c r="RCT32" s="304"/>
      <c r="RCU32" s="304"/>
      <c r="RCV32" s="304"/>
      <c r="RCW32" s="304"/>
      <c r="RCX32" s="304"/>
      <c r="RCY32" s="304"/>
      <c r="RCZ32" s="304"/>
      <c r="RDA32" s="304"/>
      <c r="RDB32" s="304"/>
      <c r="RDC32" s="304"/>
      <c r="RDD32" s="304"/>
      <c r="RDE32" s="304"/>
      <c r="RDF32" s="304"/>
      <c r="RDG32" s="304"/>
      <c r="RDH32" s="304"/>
      <c r="RDI32" s="304"/>
      <c r="RDJ32" s="304"/>
      <c r="RDK32" s="304"/>
      <c r="RDL32" s="304"/>
      <c r="RDM32" s="304"/>
      <c r="RDN32" s="304"/>
      <c r="RDO32" s="304"/>
      <c r="RDP32" s="304"/>
      <c r="RDQ32" s="304"/>
      <c r="RDR32" s="304"/>
      <c r="RDS32" s="304"/>
      <c r="RDT32" s="304"/>
      <c r="RDU32" s="304"/>
      <c r="RDV32" s="304"/>
      <c r="RDW32" s="304"/>
      <c r="RDX32" s="304"/>
      <c r="RDY32" s="304"/>
      <c r="RDZ32" s="304"/>
      <c r="REA32" s="304"/>
      <c r="REB32" s="304"/>
      <c r="REC32" s="304"/>
      <c r="RED32" s="304"/>
      <c r="REE32" s="304"/>
      <c r="REF32" s="304"/>
      <c r="REG32" s="304"/>
      <c r="REH32" s="304"/>
      <c r="REI32" s="304"/>
      <c r="REJ32" s="304"/>
      <c r="REK32" s="304"/>
      <c r="REL32" s="304"/>
      <c r="REM32" s="304"/>
      <c r="REN32" s="304"/>
      <c r="REO32" s="304"/>
      <c r="REP32" s="304"/>
      <c r="REQ32" s="304"/>
      <c r="RER32" s="304"/>
      <c r="RES32" s="304"/>
      <c r="RET32" s="304"/>
      <c r="REU32" s="304"/>
      <c r="REV32" s="304"/>
      <c r="REW32" s="304"/>
      <c r="REX32" s="304"/>
      <c r="REY32" s="304"/>
      <c r="REZ32" s="304"/>
      <c r="RFA32" s="304"/>
      <c r="RFB32" s="304"/>
      <c r="RFC32" s="304"/>
      <c r="RFD32" s="304"/>
      <c r="RFE32" s="304"/>
      <c r="RFF32" s="304"/>
      <c r="RFG32" s="304"/>
      <c r="RFH32" s="304"/>
      <c r="RFI32" s="304"/>
      <c r="RFJ32" s="304"/>
      <c r="RFK32" s="304"/>
      <c r="RFL32" s="304"/>
      <c r="RFM32" s="304"/>
      <c r="RFN32" s="304"/>
      <c r="RFO32" s="304"/>
      <c r="RFP32" s="304"/>
      <c r="RFQ32" s="304"/>
      <c r="RFR32" s="304"/>
      <c r="RFS32" s="304"/>
      <c r="RFT32" s="304"/>
      <c r="RFU32" s="304"/>
      <c r="RFV32" s="304"/>
      <c r="RFW32" s="304"/>
      <c r="RFX32" s="304"/>
      <c r="RFY32" s="304"/>
      <c r="RFZ32" s="304"/>
      <c r="RGA32" s="304"/>
      <c r="RGB32" s="304"/>
      <c r="RGC32" s="304"/>
      <c r="RGD32" s="304"/>
      <c r="RGE32" s="304"/>
      <c r="RGF32" s="304"/>
      <c r="RGG32" s="304"/>
      <c r="RGH32" s="304"/>
      <c r="RGI32" s="304"/>
      <c r="RGJ32" s="304"/>
      <c r="RGK32" s="304"/>
      <c r="RGL32" s="304"/>
      <c r="RGM32" s="304"/>
      <c r="RGN32" s="304"/>
      <c r="RGO32" s="304"/>
      <c r="RGP32" s="304"/>
      <c r="RGQ32" s="304"/>
      <c r="RGR32" s="304"/>
      <c r="RGS32" s="304"/>
      <c r="RGT32" s="304"/>
      <c r="RGU32" s="304"/>
      <c r="RGV32" s="304"/>
      <c r="RGW32" s="304"/>
      <c r="RGX32" s="304"/>
      <c r="RGY32" s="304"/>
      <c r="RGZ32" s="304"/>
      <c r="RHA32" s="304"/>
      <c r="RHB32" s="304"/>
      <c r="RHC32" s="304"/>
      <c r="RHD32" s="304"/>
      <c r="RHE32" s="304"/>
      <c r="RHF32" s="304"/>
      <c r="RHG32" s="304"/>
      <c r="RHH32" s="304"/>
      <c r="RHI32" s="304"/>
      <c r="RHJ32" s="304"/>
      <c r="RHK32" s="304"/>
      <c r="RHL32" s="304"/>
      <c r="RHM32" s="304"/>
      <c r="RHN32" s="304"/>
      <c r="RHO32" s="304"/>
      <c r="RHP32" s="304"/>
      <c r="RHQ32" s="304"/>
      <c r="RHR32" s="304"/>
      <c r="RHS32" s="304"/>
      <c r="RHT32" s="304"/>
      <c r="RHU32" s="304"/>
      <c r="RHV32" s="304"/>
      <c r="RHW32" s="304"/>
      <c r="RHX32" s="304"/>
      <c r="RHY32" s="304"/>
      <c r="RHZ32" s="304"/>
      <c r="RIA32" s="304"/>
      <c r="RIB32" s="304"/>
      <c r="RIC32" s="304"/>
      <c r="RID32" s="304"/>
      <c r="RIE32" s="304"/>
      <c r="RIF32" s="304"/>
      <c r="RIG32" s="304"/>
      <c r="RIH32" s="304"/>
      <c r="RII32" s="304"/>
      <c r="RIJ32" s="304"/>
      <c r="RIK32" s="304"/>
      <c r="RIL32" s="304"/>
      <c r="RIM32" s="304"/>
      <c r="RIN32" s="304"/>
      <c r="RIO32" s="304"/>
      <c r="RIP32" s="304"/>
      <c r="RIQ32" s="304"/>
      <c r="RIR32" s="304"/>
      <c r="RIS32" s="304"/>
      <c r="RIT32" s="304"/>
      <c r="RIU32" s="304"/>
      <c r="RIV32" s="304"/>
      <c r="RIW32" s="304"/>
      <c r="RIX32" s="304"/>
      <c r="RIY32" s="304"/>
      <c r="RIZ32" s="304"/>
      <c r="RJA32" s="304"/>
      <c r="RJB32" s="304"/>
      <c r="RJC32" s="304"/>
      <c r="RJD32" s="304"/>
      <c r="RJE32" s="304"/>
      <c r="RJF32" s="304"/>
      <c r="RJG32" s="304"/>
      <c r="RJH32" s="304"/>
      <c r="RJI32" s="304"/>
      <c r="RJJ32" s="304"/>
      <c r="RJK32" s="304"/>
      <c r="RJL32" s="304"/>
      <c r="RJM32" s="304"/>
      <c r="RJN32" s="304"/>
      <c r="RJO32" s="304"/>
      <c r="RJP32" s="304"/>
      <c r="RJQ32" s="304"/>
      <c r="RJR32" s="304"/>
      <c r="RJS32" s="304"/>
      <c r="RJT32" s="304"/>
      <c r="RJU32" s="304"/>
      <c r="RJV32" s="304"/>
      <c r="RJW32" s="304"/>
      <c r="RJX32" s="304"/>
      <c r="RJY32" s="304"/>
      <c r="RJZ32" s="304"/>
      <c r="RKA32" s="304"/>
      <c r="RKB32" s="304"/>
      <c r="RKC32" s="304"/>
      <c r="RKD32" s="304"/>
      <c r="RKE32" s="304"/>
      <c r="RKF32" s="304"/>
      <c r="RKG32" s="304"/>
      <c r="RKH32" s="304"/>
      <c r="RKI32" s="304"/>
      <c r="RKJ32" s="304"/>
      <c r="RKK32" s="304"/>
      <c r="RKL32" s="304"/>
      <c r="RKM32" s="304"/>
      <c r="RKN32" s="304"/>
      <c r="RKO32" s="304"/>
      <c r="RKP32" s="304"/>
      <c r="RKQ32" s="304"/>
      <c r="RKR32" s="304"/>
      <c r="RKS32" s="304"/>
      <c r="RKT32" s="304"/>
      <c r="RKU32" s="304"/>
      <c r="RKV32" s="304"/>
      <c r="RKW32" s="304"/>
      <c r="RKX32" s="304"/>
      <c r="RKY32" s="304"/>
      <c r="RKZ32" s="304"/>
      <c r="RLA32" s="304"/>
      <c r="RLB32" s="304"/>
      <c r="RLC32" s="304"/>
      <c r="RLD32" s="304"/>
      <c r="RLE32" s="304"/>
      <c r="RLF32" s="304"/>
      <c r="RLG32" s="304"/>
      <c r="RLH32" s="304"/>
      <c r="RLI32" s="304"/>
      <c r="RLJ32" s="304"/>
      <c r="RLK32" s="304"/>
      <c r="RLL32" s="304"/>
      <c r="RLM32" s="304"/>
      <c r="RLN32" s="304"/>
      <c r="RLO32" s="304"/>
      <c r="RLP32" s="304"/>
      <c r="RLQ32" s="304"/>
      <c r="RLR32" s="304"/>
      <c r="RLS32" s="304"/>
      <c r="RLT32" s="304"/>
      <c r="RLU32" s="304"/>
      <c r="RLV32" s="304"/>
      <c r="RLW32" s="304"/>
      <c r="RLX32" s="304"/>
      <c r="RLY32" s="304"/>
      <c r="RLZ32" s="304"/>
      <c r="RMA32" s="304"/>
      <c r="RMB32" s="304"/>
      <c r="RMC32" s="304"/>
      <c r="RMD32" s="304"/>
      <c r="RME32" s="304"/>
      <c r="RMF32" s="304"/>
      <c r="RMG32" s="304"/>
      <c r="RMH32" s="304"/>
      <c r="RMI32" s="304"/>
      <c r="RMJ32" s="304"/>
      <c r="RMK32" s="304"/>
      <c r="RML32" s="304"/>
      <c r="RMM32" s="304"/>
      <c r="RMN32" s="304"/>
      <c r="RMO32" s="304"/>
      <c r="RMP32" s="304"/>
      <c r="RMQ32" s="304"/>
      <c r="RMR32" s="304"/>
      <c r="RMS32" s="304"/>
      <c r="RMT32" s="304"/>
      <c r="RMU32" s="304"/>
      <c r="RMV32" s="304"/>
      <c r="RMW32" s="304"/>
      <c r="RMX32" s="304"/>
      <c r="RMY32" s="304"/>
      <c r="RMZ32" s="304"/>
      <c r="RNA32" s="304"/>
      <c r="RNB32" s="304"/>
      <c r="RNC32" s="304"/>
      <c r="RND32" s="304"/>
      <c r="RNE32" s="304"/>
      <c r="RNF32" s="304"/>
      <c r="RNG32" s="304"/>
      <c r="RNH32" s="304"/>
      <c r="RNI32" s="304"/>
      <c r="RNJ32" s="304"/>
      <c r="RNK32" s="304"/>
      <c r="RNL32" s="304"/>
      <c r="RNM32" s="304"/>
      <c r="RNN32" s="304"/>
      <c r="RNO32" s="304"/>
      <c r="RNP32" s="304"/>
      <c r="RNQ32" s="304"/>
      <c r="RNR32" s="304"/>
      <c r="RNS32" s="304"/>
      <c r="RNT32" s="304"/>
      <c r="RNU32" s="304"/>
      <c r="RNV32" s="304"/>
      <c r="RNW32" s="304"/>
      <c r="RNX32" s="304"/>
      <c r="RNY32" s="304"/>
      <c r="RNZ32" s="304"/>
      <c r="ROA32" s="304"/>
      <c r="ROB32" s="304"/>
      <c r="ROC32" s="304"/>
      <c r="ROD32" s="304"/>
      <c r="ROE32" s="304"/>
      <c r="ROF32" s="304"/>
      <c r="ROG32" s="304"/>
      <c r="ROH32" s="304"/>
      <c r="ROI32" s="304"/>
      <c r="ROJ32" s="304"/>
      <c r="ROK32" s="304"/>
      <c r="ROL32" s="304"/>
      <c r="ROM32" s="304"/>
      <c r="RON32" s="304"/>
      <c r="ROO32" s="304"/>
      <c r="ROP32" s="304"/>
      <c r="ROQ32" s="304"/>
      <c r="ROR32" s="304"/>
      <c r="ROS32" s="304"/>
      <c r="ROT32" s="304"/>
      <c r="ROU32" s="304"/>
      <c r="ROV32" s="304"/>
      <c r="ROW32" s="304"/>
      <c r="ROX32" s="304"/>
      <c r="ROY32" s="304"/>
      <c r="ROZ32" s="304"/>
      <c r="RPA32" s="304"/>
      <c r="RPB32" s="304"/>
      <c r="RPC32" s="304"/>
      <c r="RPD32" s="304"/>
      <c r="RPE32" s="304"/>
      <c r="RPF32" s="304"/>
      <c r="RPG32" s="304"/>
      <c r="RPH32" s="304"/>
      <c r="RPI32" s="304"/>
      <c r="RPJ32" s="304"/>
      <c r="RPK32" s="304"/>
      <c r="RPL32" s="304"/>
      <c r="RPM32" s="304"/>
      <c r="RPN32" s="304"/>
      <c r="RPO32" s="304"/>
      <c r="RPP32" s="304"/>
      <c r="RPQ32" s="304"/>
      <c r="RPR32" s="304"/>
      <c r="RPS32" s="304"/>
      <c r="RPT32" s="304"/>
      <c r="RPU32" s="304"/>
      <c r="RPV32" s="304"/>
      <c r="RPW32" s="304"/>
      <c r="RPX32" s="304"/>
      <c r="RPY32" s="304"/>
      <c r="RPZ32" s="304"/>
      <c r="RQA32" s="304"/>
      <c r="RQB32" s="304"/>
      <c r="RQC32" s="304"/>
      <c r="RQD32" s="304"/>
      <c r="RQE32" s="304"/>
      <c r="RQF32" s="304"/>
      <c r="RQG32" s="304"/>
      <c r="RQH32" s="304"/>
      <c r="RQI32" s="304"/>
      <c r="RQJ32" s="304"/>
      <c r="RQK32" s="304"/>
      <c r="RQL32" s="304"/>
      <c r="RQM32" s="304"/>
      <c r="RQN32" s="304"/>
      <c r="RQO32" s="304"/>
      <c r="RQP32" s="304"/>
      <c r="RQQ32" s="304"/>
      <c r="RQR32" s="304"/>
      <c r="RQS32" s="304"/>
      <c r="RQT32" s="304"/>
      <c r="RQU32" s="304"/>
      <c r="RQV32" s="304"/>
      <c r="RQW32" s="304"/>
      <c r="RQX32" s="304"/>
      <c r="RQY32" s="304"/>
      <c r="RQZ32" s="304"/>
      <c r="RRA32" s="304"/>
      <c r="RRB32" s="304"/>
      <c r="RRC32" s="304"/>
      <c r="RRD32" s="304"/>
      <c r="RRE32" s="304"/>
      <c r="RRF32" s="304"/>
      <c r="RRG32" s="304"/>
      <c r="RRH32" s="304"/>
      <c r="RRI32" s="304"/>
      <c r="RRJ32" s="304"/>
      <c r="RRK32" s="304"/>
      <c r="RRL32" s="304"/>
      <c r="RRM32" s="304"/>
      <c r="RRN32" s="304"/>
      <c r="RRO32" s="304"/>
      <c r="RRP32" s="304"/>
      <c r="RRQ32" s="304"/>
      <c r="RRR32" s="304"/>
      <c r="RRS32" s="304"/>
      <c r="RRT32" s="304"/>
      <c r="RRU32" s="304"/>
      <c r="RRV32" s="304"/>
      <c r="RRW32" s="304"/>
      <c r="RRX32" s="304"/>
      <c r="RRY32" s="304"/>
      <c r="RRZ32" s="304"/>
      <c r="RSA32" s="304"/>
      <c r="RSB32" s="304"/>
      <c r="RSC32" s="304"/>
      <c r="RSD32" s="304"/>
      <c r="RSE32" s="304"/>
      <c r="RSF32" s="304"/>
      <c r="RSG32" s="304"/>
      <c r="RSH32" s="304"/>
      <c r="RSI32" s="304"/>
      <c r="RSJ32" s="304"/>
      <c r="RSK32" s="304"/>
      <c r="RSL32" s="304"/>
      <c r="RSM32" s="304"/>
      <c r="RSN32" s="304"/>
      <c r="RSO32" s="304"/>
      <c r="RSP32" s="304"/>
      <c r="RSQ32" s="304"/>
      <c r="RSR32" s="304"/>
      <c r="RSS32" s="304"/>
      <c r="RST32" s="304"/>
      <c r="RSU32" s="304"/>
      <c r="RSV32" s="304"/>
      <c r="RSW32" s="304"/>
      <c r="RSX32" s="304"/>
      <c r="RSY32" s="304"/>
      <c r="RSZ32" s="304"/>
      <c r="RTA32" s="304"/>
      <c r="RTB32" s="304"/>
      <c r="RTC32" s="304"/>
      <c r="RTD32" s="304"/>
      <c r="RTE32" s="304"/>
      <c r="RTF32" s="304"/>
      <c r="RTG32" s="304"/>
      <c r="RTH32" s="304"/>
      <c r="RTI32" s="304"/>
      <c r="RTJ32" s="304"/>
      <c r="RTK32" s="304"/>
      <c r="RTL32" s="304"/>
      <c r="RTM32" s="304"/>
      <c r="RTN32" s="304"/>
      <c r="RTO32" s="304"/>
      <c r="RTP32" s="304"/>
      <c r="RTQ32" s="304"/>
      <c r="RTR32" s="304"/>
      <c r="RTS32" s="304"/>
      <c r="RTT32" s="304"/>
      <c r="RTU32" s="304"/>
      <c r="RTV32" s="304"/>
      <c r="RTW32" s="304"/>
      <c r="RTX32" s="304"/>
      <c r="RTY32" s="304"/>
      <c r="RTZ32" s="304"/>
      <c r="RUA32" s="304"/>
      <c r="RUB32" s="304"/>
      <c r="RUC32" s="304"/>
      <c r="RUD32" s="304"/>
      <c r="RUE32" s="304"/>
      <c r="RUF32" s="304"/>
      <c r="RUG32" s="304"/>
      <c r="RUH32" s="304"/>
      <c r="RUI32" s="304"/>
      <c r="RUJ32" s="304"/>
      <c r="RUK32" s="304"/>
      <c r="RUL32" s="304"/>
      <c r="RUM32" s="304"/>
      <c r="RUN32" s="304"/>
      <c r="RUO32" s="304"/>
      <c r="RUP32" s="304"/>
      <c r="RUQ32" s="304"/>
      <c r="RUR32" s="304"/>
      <c r="RUS32" s="304"/>
      <c r="RUT32" s="304"/>
      <c r="RUU32" s="304"/>
      <c r="RUV32" s="304"/>
      <c r="RUW32" s="304"/>
      <c r="RUX32" s="304"/>
      <c r="RUY32" s="304"/>
      <c r="RUZ32" s="304"/>
      <c r="RVA32" s="304"/>
      <c r="RVB32" s="304"/>
      <c r="RVC32" s="304"/>
      <c r="RVD32" s="304"/>
      <c r="RVE32" s="304"/>
      <c r="RVF32" s="304"/>
      <c r="RVG32" s="304"/>
      <c r="RVH32" s="304"/>
      <c r="RVI32" s="304"/>
      <c r="RVJ32" s="304"/>
      <c r="RVK32" s="304"/>
      <c r="RVL32" s="304"/>
      <c r="RVM32" s="304"/>
      <c r="RVN32" s="304"/>
      <c r="RVO32" s="304"/>
      <c r="RVP32" s="304"/>
      <c r="RVQ32" s="304"/>
      <c r="RVR32" s="304"/>
      <c r="RVS32" s="304"/>
      <c r="RVT32" s="304"/>
      <c r="RVU32" s="304"/>
      <c r="RVV32" s="304"/>
      <c r="RVW32" s="304"/>
      <c r="RVX32" s="304"/>
      <c r="RVY32" s="304"/>
      <c r="RVZ32" s="304"/>
      <c r="RWA32" s="304"/>
      <c r="RWB32" s="304"/>
      <c r="RWC32" s="304"/>
      <c r="RWD32" s="304"/>
      <c r="RWE32" s="304"/>
      <c r="RWF32" s="304"/>
      <c r="RWG32" s="304"/>
      <c r="RWH32" s="304"/>
      <c r="RWI32" s="304"/>
      <c r="RWJ32" s="304"/>
      <c r="RWK32" s="304"/>
      <c r="RWL32" s="304"/>
      <c r="RWM32" s="304"/>
      <c r="RWN32" s="304"/>
      <c r="RWO32" s="304"/>
      <c r="RWP32" s="304"/>
      <c r="RWQ32" s="304"/>
      <c r="RWR32" s="304"/>
      <c r="RWS32" s="304"/>
      <c r="RWT32" s="304"/>
      <c r="RWU32" s="304"/>
      <c r="RWV32" s="304"/>
      <c r="RWW32" s="304"/>
      <c r="RWX32" s="304"/>
      <c r="RWY32" s="304"/>
      <c r="RWZ32" s="304"/>
      <c r="RXA32" s="304"/>
      <c r="RXB32" s="304"/>
      <c r="RXC32" s="304"/>
      <c r="RXD32" s="304"/>
      <c r="RXE32" s="304"/>
      <c r="RXF32" s="304"/>
      <c r="RXG32" s="304"/>
      <c r="RXH32" s="304"/>
      <c r="RXI32" s="304"/>
      <c r="RXJ32" s="304"/>
      <c r="RXK32" s="304"/>
      <c r="RXL32" s="304"/>
      <c r="RXM32" s="304"/>
      <c r="RXN32" s="304"/>
      <c r="RXO32" s="304"/>
      <c r="RXP32" s="304"/>
      <c r="RXQ32" s="304"/>
      <c r="RXR32" s="304"/>
      <c r="RXS32" s="304"/>
      <c r="RXT32" s="304"/>
      <c r="RXU32" s="304"/>
      <c r="RXV32" s="304"/>
      <c r="RXW32" s="304"/>
      <c r="RXX32" s="304"/>
      <c r="RXY32" s="304"/>
      <c r="RXZ32" s="304"/>
      <c r="RYA32" s="304"/>
      <c r="RYB32" s="304"/>
      <c r="RYC32" s="304"/>
      <c r="RYD32" s="304"/>
      <c r="RYE32" s="304"/>
      <c r="RYF32" s="304"/>
      <c r="RYG32" s="304"/>
      <c r="RYH32" s="304"/>
      <c r="RYI32" s="304"/>
      <c r="RYJ32" s="304"/>
      <c r="RYK32" s="304"/>
      <c r="RYL32" s="304"/>
      <c r="RYM32" s="304"/>
      <c r="RYN32" s="304"/>
      <c r="RYO32" s="304"/>
      <c r="RYP32" s="304"/>
      <c r="RYQ32" s="304"/>
      <c r="RYR32" s="304"/>
      <c r="RYS32" s="304"/>
      <c r="RYT32" s="304"/>
      <c r="RYU32" s="304"/>
      <c r="RYV32" s="304"/>
      <c r="RYW32" s="304"/>
      <c r="RYX32" s="304"/>
      <c r="RYY32" s="304"/>
      <c r="RYZ32" s="304"/>
      <c r="RZA32" s="304"/>
      <c r="RZB32" s="304"/>
      <c r="RZC32" s="304"/>
      <c r="RZD32" s="304"/>
      <c r="RZE32" s="304"/>
      <c r="RZF32" s="304"/>
      <c r="RZG32" s="304"/>
      <c r="RZH32" s="304"/>
      <c r="RZI32" s="304"/>
      <c r="RZJ32" s="304"/>
      <c r="RZK32" s="304"/>
      <c r="RZL32" s="304"/>
      <c r="RZM32" s="304"/>
      <c r="RZN32" s="304"/>
      <c r="RZO32" s="304"/>
      <c r="RZP32" s="304"/>
      <c r="RZQ32" s="304"/>
      <c r="RZR32" s="304"/>
      <c r="RZS32" s="304"/>
      <c r="RZT32" s="304"/>
      <c r="RZU32" s="304"/>
      <c r="RZV32" s="304"/>
      <c r="RZW32" s="304"/>
      <c r="RZX32" s="304"/>
      <c r="RZY32" s="304"/>
      <c r="RZZ32" s="304"/>
      <c r="SAA32" s="304"/>
      <c r="SAB32" s="304"/>
      <c r="SAC32" s="304"/>
      <c r="SAD32" s="304"/>
      <c r="SAE32" s="304"/>
      <c r="SAF32" s="304"/>
      <c r="SAG32" s="304"/>
      <c r="SAH32" s="304"/>
      <c r="SAI32" s="304"/>
      <c r="SAJ32" s="304"/>
      <c r="SAK32" s="304"/>
      <c r="SAL32" s="304"/>
      <c r="SAM32" s="304"/>
      <c r="SAN32" s="304"/>
      <c r="SAO32" s="304"/>
      <c r="SAP32" s="304"/>
      <c r="SAQ32" s="304"/>
      <c r="SAR32" s="304"/>
      <c r="SAS32" s="304"/>
      <c r="SAT32" s="304"/>
      <c r="SAU32" s="304"/>
      <c r="SAV32" s="304"/>
      <c r="SAW32" s="304"/>
      <c r="SAX32" s="304"/>
      <c r="SAY32" s="304"/>
      <c r="SAZ32" s="304"/>
      <c r="SBA32" s="304"/>
      <c r="SBB32" s="304"/>
      <c r="SBC32" s="304"/>
      <c r="SBD32" s="304"/>
      <c r="SBE32" s="304"/>
      <c r="SBF32" s="304"/>
      <c r="SBG32" s="304"/>
      <c r="SBH32" s="304"/>
      <c r="SBI32" s="304"/>
      <c r="SBJ32" s="304"/>
      <c r="SBK32" s="304"/>
      <c r="SBL32" s="304"/>
      <c r="SBM32" s="304"/>
      <c r="SBN32" s="304"/>
      <c r="SBO32" s="304"/>
      <c r="SBP32" s="304"/>
      <c r="SBQ32" s="304"/>
      <c r="SBR32" s="304"/>
      <c r="SBS32" s="304"/>
      <c r="SBT32" s="304"/>
      <c r="SBU32" s="304"/>
      <c r="SBV32" s="304"/>
      <c r="SBW32" s="304"/>
      <c r="SBX32" s="304"/>
      <c r="SBY32" s="304"/>
      <c r="SBZ32" s="304"/>
      <c r="SCA32" s="304"/>
      <c r="SCB32" s="304"/>
      <c r="SCC32" s="304"/>
      <c r="SCD32" s="304"/>
      <c r="SCE32" s="304"/>
      <c r="SCF32" s="304"/>
      <c r="SCG32" s="304"/>
      <c r="SCH32" s="304"/>
      <c r="SCI32" s="304"/>
      <c r="SCJ32" s="304"/>
      <c r="SCK32" s="304"/>
      <c r="SCL32" s="304"/>
      <c r="SCM32" s="304"/>
      <c r="SCN32" s="304"/>
      <c r="SCO32" s="304"/>
      <c r="SCP32" s="304"/>
      <c r="SCQ32" s="304"/>
      <c r="SCR32" s="304"/>
      <c r="SCS32" s="304"/>
      <c r="SCT32" s="304"/>
      <c r="SCU32" s="304"/>
      <c r="SCV32" s="304"/>
      <c r="SCW32" s="304"/>
      <c r="SCX32" s="304"/>
      <c r="SCY32" s="304"/>
      <c r="SCZ32" s="304"/>
      <c r="SDA32" s="304"/>
      <c r="SDB32" s="304"/>
      <c r="SDC32" s="304"/>
      <c r="SDD32" s="304"/>
      <c r="SDE32" s="304"/>
      <c r="SDF32" s="304"/>
      <c r="SDG32" s="304"/>
      <c r="SDH32" s="304"/>
      <c r="SDI32" s="304"/>
      <c r="SDJ32" s="304"/>
      <c r="SDK32" s="304"/>
      <c r="SDL32" s="304"/>
      <c r="SDM32" s="304"/>
      <c r="SDN32" s="304"/>
      <c r="SDO32" s="304"/>
      <c r="SDP32" s="304"/>
      <c r="SDQ32" s="304"/>
      <c r="SDR32" s="304"/>
      <c r="SDS32" s="304"/>
      <c r="SDT32" s="304"/>
      <c r="SDU32" s="304"/>
      <c r="SDV32" s="304"/>
      <c r="SDW32" s="304"/>
      <c r="SDX32" s="304"/>
      <c r="SDY32" s="304"/>
      <c r="SDZ32" s="304"/>
      <c r="SEA32" s="304"/>
      <c r="SEB32" s="304"/>
      <c r="SEC32" s="304"/>
      <c r="SED32" s="304"/>
      <c r="SEE32" s="304"/>
      <c r="SEF32" s="304"/>
      <c r="SEG32" s="304"/>
      <c r="SEH32" s="304"/>
      <c r="SEI32" s="304"/>
      <c r="SEJ32" s="304"/>
      <c r="SEK32" s="304"/>
      <c r="SEL32" s="304"/>
      <c r="SEM32" s="304"/>
      <c r="SEN32" s="304"/>
      <c r="SEO32" s="304"/>
      <c r="SEP32" s="304"/>
      <c r="SEQ32" s="304"/>
      <c r="SER32" s="304"/>
      <c r="SES32" s="304"/>
      <c r="SET32" s="304"/>
      <c r="SEU32" s="304"/>
      <c r="SEV32" s="304"/>
      <c r="SEW32" s="304"/>
      <c r="SEX32" s="304"/>
      <c r="SEY32" s="304"/>
      <c r="SEZ32" s="304"/>
      <c r="SFA32" s="304"/>
      <c r="SFB32" s="304"/>
      <c r="SFC32" s="304"/>
      <c r="SFD32" s="304"/>
      <c r="SFE32" s="304"/>
      <c r="SFF32" s="304"/>
      <c r="SFG32" s="304"/>
      <c r="SFH32" s="304"/>
      <c r="SFI32" s="304"/>
      <c r="SFJ32" s="304"/>
      <c r="SFK32" s="304"/>
      <c r="SFL32" s="304"/>
      <c r="SFM32" s="304"/>
      <c r="SFN32" s="304"/>
      <c r="SFO32" s="304"/>
      <c r="SFP32" s="304"/>
      <c r="SFQ32" s="304"/>
      <c r="SFR32" s="304"/>
      <c r="SFS32" s="304"/>
      <c r="SFT32" s="304"/>
      <c r="SFU32" s="304"/>
      <c r="SFV32" s="304"/>
      <c r="SFW32" s="304"/>
      <c r="SFX32" s="304"/>
      <c r="SFY32" s="304"/>
      <c r="SFZ32" s="304"/>
      <c r="SGA32" s="304"/>
      <c r="SGB32" s="304"/>
      <c r="SGC32" s="304"/>
      <c r="SGD32" s="304"/>
      <c r="SGE32" s="304"/>
      <c r="SGF32" s="304"/>
      <c r="SGG32" s="304"/>
      <c r="SGH32" s="304"/>
      <c r="SGI32" s="304"/>
      <c r="SGJ32" s="304"/>
      <c r="SGK32" s="304"/>
      <c r="SGL32" s="304"/>
      <c r="SGM32" s="304"/>
      <c r="SGN32" s="304"/>
      <c r="SGO32" s="304"/>
      <c r="SGP32" s="304"/>
      <c r="SGQ32" s="304"/>
      <c r="SGR32" s="304"/>
      <c r="SGS32" s="304"/>
      <c r="SGT32" s="304"/>
      <c r="SGU32" s="304"/>
      <c r="SGV32" s="304"/>
      <c r="SGW32" s="304"/>
      <c r="SGX32" s="304"/>
      <c r="SGY32" s="304"/>
      <c r="SGZ32" s="304"/>
      <c r="SHA32" s="304"/>
      <c r="SHB32" s="304"/>
      <c r="SHC32" s="304"/>
      <c r="SHD32" s="304"/>
      <c r="SHE32" s="304"/>
      <c r="SHF32" s="304"/>
      <c r="SHG32" s="304"/>
      <c r="SHH32" s="304"/>
      <c r="SHI32" s="304"/>
      <c r="SHJ32" s="304"/>
      <c r="SHK32" s="304"/>
      <c r="SHL32" s="304"/>
      <c r="SHM32" s="304"/>
      <c r="SHN32" s="304"/>
      <c r="SHO32" s="304"/>
      <c r="SHP32" s="304"/>
      <c r="SHQ32" s="304"/>
      <c r="SHR32" s="304"/>
      <c r="SHS32" s="304"/>
      <c r="SHT32" s="304"/>
      <c r="SHU32" s="304"/>
      <c r="SHV32" s="304"/>
      <c r="SHW32" s="304"/>
      <c r="SHX32" s="304"/>
      <c r="SHY32" s="304"/>
      <c r="SHZ32" s="304"/>
      <c r="SIA32" s="304"/>
      <c r="SIB32" s="304"/>
      <c r="SIC32" s="304"/>
      <c r="SID32" s="304"/>
      <c r="SIE32" s="304"/>
      <c r="SIF32" s="304"/>
      <c r="SIG32" s="304"/>
      <c r="SIH32" s="304"/>
      <c r="SII32" s="304"/>
      <c r="SIJ32" s="304"/>
      <c r="SIK32" s="304"/>
      <c r="SIL32" s="304"/>
      <c r="SIM32" s="304"/>
      <c r="SIN32" s="304"/>
      <c r="SIO32" s="304"/>
      <c r="SIP32" s="304"/>
      <c r="SIQ32" s="304"/>
      <c r="SIR32" s="304"/>
      <c r="SIS32" s="304"/>
      <c r="SIT32" s="304"/>
      <c r="SIU32" s="304"/>
      <c r="SIV32" s="304"/>
      <c r="SIW32" s="304"/>
      <c r="SIX32" s="304"/>
      <c r="SIY32" s="304"/>
      <c r="SIZ32" s="304"/>
      <c r="SJA32" s="304"/>
      <c r="SJB32" s="304"/>
      <c r="SJC32" s="304"/>
      <c r="SJD32" s="304"/>
      <c r="SJE32" s="304"/>
      <c r="SJF32" s="304"/>
      <c r="SJG32" s="304"/>
      <c r="SJH32" s="304"/>
      <c r="SJI32" s="304"/>
      <c r="SJJ32" s="304"/>
      <c r="SJK32" s="304"/>
      <c r="SJL32" s="304"/>
      <c r="SJM32" s="304"/>
      <c r="SJN32" s="304"/>
      <c r="SJO32" s="304"/>
      <c r="SJP32" s="304"/>
      <c r="SJQ32" s="304"/>
      <c r="SJR32" s="304"/>
      <c r="SJS32" s="304"/>
      <c r="SJT32" s="304"/>
      <c r="SJU32" s="304"/>
      <c r="SJV32" s="304"/>
      <c r="SJW32" s="304"/>
      <c r="SJX32" s="304"/>
      <c r="SJY32" s="304"/>
      <c r="SJZ32" s="304"/>
      <c r="SKA32" s="304"/>
      <c r="SKB32" s="304"/>
      <c r="SKC32" s="304"/>
      <c r="SKD32" s="304"/>
      <c r="SKE32" s="304"/>
      <c r="SKF32" s="304"/>
      <c r="SKG32" s="304"/>
      <c r="SKH32" s="304"/>
      <c r="SKI32" s="304"/>
      <c r="SKJ32" s="304"/>
      <c r="SKK32" s="304"/>
      <c r="SKL32" s="304"/>
      <c r="SKM32" s="304"/>
      <c r="SKN32" s="304"/>
      <c r="SKO32" s="304"/>
      <c r="SKP32" s="304"/>
      <c r="SKQ32" s="304"/>
      <c r="SKR32" s="304"/>
      <c r="SKS32" s="304"/>
      <c r="SKT32" s="304"/>
      <c r="SKU32" s="304"/>
      <c r="SKV32" s="304"/>
      <c r="SKW32" s="304"/>
      <c r="SKX32" s="304"/>
      <c r="SKY32" s="304"/>
      <c r="SKZ32" s="304"/>
      <c r="SLA32" s="304"/>
      <c r="SLB32" s="304"/>
      <c r="SLC32" s="304"/>
      <c r="SLD32" s="304"/>
      <c r="SLE32" s="304"/>
      <c r="SLF32" s="304"/>
      <c r="SLG32" s="304"/>
      <c r="SLH32" s="304"/>
      <c r="SLI32" s="304"/>
      <c r="SLJ32" s="304"/>
      <c r="SLK32" s="304"/>
      <c r="SLL32" s="304"/>
      <c r="SLM32" s="304"/>
      <c r="SLN32" s="304"/>
      <c r="SLO32" s="304"/>
      <c r="SLP32" s="304"/>
      <c r="SLQ32" s="304"/>
      <c r="SLR32" s="304"/>
      <c r="SLS32" s="304"/>
      <c r="SLT32" s="304"/>
      <c r="SLU32" s="304"/>
      <c r="SLV32" s="304"/>
      <c r="SLW32" s="304"/>
      <c r="SLX32" s="304"/>
      <c r="SLY32" s="304"/>
      <c r="SLZ32" s="304"/>
      <c r="SMA32" s="304"/>
      <c r="SMB32" s="304"/>
      <c r="SMC32" s="304"/>
      <c r="SMD32" s="304"/>
      <c r="SME32" s="304"/>
      <c r="SMF32" s="304"/>
      <c r="SMG32" s="304"/>
      <c r="SMH32" s="304"/>
      <c r="SMI32" s="304"/>
      <c r="SMJ32" s="304"/>
      <c r="SMK32" s="304"/>
      <c r="SML32" s="304"/>
      <c r="SMM32" s="304"/>
      <c r="SMN32" s="304"/>
      <c r="SMO32" s="304"/>
      <c r="SMP32" s="304"/>
      <c r="SMQ32" s="304"/>
      <c r="SMR32" s="304"/>
      <c r="SMS32" s="304"/>
      <c r="SMT32" s="304"/>
      <c r="SMU32" s="304"/>
      <c r="SMV32" s="304"/>
      <c r="SMW32" s="304"/>
      <c r="SMX32" s="304"/>
      <c r="SMY32" s="304"/>
      <c r="SMZ32" s="304"/>
      <c r="SNA32" s="304"/>
      <c r="SNB32" s="304"/>
      <c r="SNC32" s="304"/>
      <c r="SND32" s="304"/>
      <c r="SNE32" s="304"/>
      <c r="SNF32" s="304"/>
      <c r="SNG32" s="304"/>
      <c r="SNH32" s="304"/>
      <c r="SNI32" s="304"/>
      <c r="SNJ32" s="304"/>
      <c r="SNK32" s="304"/>
      <c r="SNL32" s="304"/>
      <c r="SNM32" s="304"/>
      <c r="SNN32" s="304"/>
      <c r="SNO32" s="304"/>
      <c r="SNP32" s="304"/>
      <c r="SNQ32" s="304"/>
      <c r="SNR32" s="304"/>
      <c r="SNS32" s="304"/>
      <c r="SNT32" s="304"/>
      <c r="SNU32" s="304"/>
      <c r="SNV32" s="304"/>
      <c r="SNW32" s="304"/>
      <c r="SNX32" s="304"/>
      <c r="SNY32" s="304"/>
      <c r="SNZ32" s="304"/>
      <c r="SOA32" s="304"/>
      <c r="SOB32" s="304"/>
      <c r="SOC32" s="304"/>
      <c r="SOD32" s="304"/>
      <c r="SOE32" s="304"/>
      <c r="SOF32" s="304"/>
      <c r="SOG32" s="304"/>
      <c r="SOH32" s="304"/>
      <c r="SOI32" s="304"/>
      <c r="SOJ32" s="304"/>
      <c r="SOK32" s="304"/>
      <c r="SOL32" s="304"/>
      <c r="SOM32" s="304"/>
      <c r="SON32" s="304"/>
      <c r="SOO32" s="304"/>
      <c r="SOP32" s="304"/>
      <c r="SOQ32" s="304"/>
      <c r="SOR32" s="304"/>
      <c r="SOS32" s="304"/>
      <c r="SOT32" s="304"/>
      <c r="SOU32" s="304"/>
      <c r="SOV32" s="304"/>
      <c r="SOW32" s="304"/>
      <c r="SOX32" s="304"/>
      <c r="SOY32" s="304"/>
      <c r="SOZ32" s="304"/>
      <c r="SPA32" s="304"/>
      <c r="SPB32" s="304"/>
      <c r="SPC32" s="304"/>
      <c r="SPD32" s="304"/>
      <c r="SPE32" s="304"/>
      <c r="SPF32" s="304"/>
      <c r="SPG32" s="304"/>
      <c r="SPH32" s="304"/>
      <c r="SPI32" s="304"/>
      <c r="SPJ32" s="304"/>
      <c r="SPK32" s="304"/>
      <c r="SPL32" s="304"/>
      <c r="SPM32" s="304"/>
      <c r="SPN32" s="304"/>
      <c r="SPO32" s="304"/>
      <c r="SPP32" s="304"/>
      <c r="SPQ32" s="304"/>
      <c r="SPR32" s="304"/>
      <c r="SPS32" s="304"/>
      <c r="SPT32" s="304"/>
      <c r="SPU32" s="304"/>
      <c r="SPV32" s="304"/>
      <c r="SPW32" s="304"/>
      <c r="SPX32" s="304"/>
      <c r="SPY32" s="304"/>
      <c r="SPZ32" s="304"/>
      <c r="SQA32" s="304"/>
      <c r="SQB32" s="304"/>
      <c r="SQC32" s="304"/>
      <c r="SQD32" s="304"/>
      <c r="SQE32" s="304"/>
      <c r="SQF32" s="304"/>
      <c r="SQG32" s="304"/>
      <c r="SQH32" s="304"/>
      <c r="SQI32" s="304"/>
      <c r="SQJ32" s="304"/>
      <c r="SQK32" s="304"/>
      <c r="SQL32" s="304"/>
      <c r="SQM32" s="304"/>
      <c r="SQN32" s="304"/>
      <c r="SQO32" s="304"/>
      <c r="SQP32" s="304"/>
      <c r="SQQ32" s="304"/>
      <c r="SQR32" s="304"/>
      <c r="SQS32" s="304"/>
      <c r="SQT32" s="304"/>
      <c r="SQU32" s="304"/>
      <c r="SQV32" s="304"/>
      <c r="SQW32" s="304"/>
      <c r="SQX32" s="304"/>
      <c r="SQY32" s="304"/>
      <c r="SQZ32" s="304"/>
      <c r="SRA32" s="304"/>
      <c r="SRB32" s="304"/>
      <c r="SRC32" s="304"/>
      <c r="SRD32" s="304"/>
      <c r="SRE32" s="304"/>
      <c r="SRF32" s="304"/>
      <c r="SRG32" s="304"/>
      <c r="SRH32" s="304"/>
      <c r="SRI32" s="304"/>
      <c r="SRJ32" s="304"/>
      <c r="SRK32" s="304"/>
      <c r="SRL32" s="304"/>
      <c r="SRM32" s="304"/>
      <c r="SRN32" s="304"/>
      <c r="SRO32" s="304"/>
      <c r="SRP32" s="304"/>
      <c r="SRQ32" s="304"/>
      <c r="SRR32" s="304"/>
      <c r="SRS32" s="304"/>
      <c r="SRT32" s="304"/>
      <c r="SRU32" s="304"/>
      <c r="SRV32" s="304"/>
      <c r="SRW32" s="304"/>
      <c r="SRX32" s="304"/>
      <c r="SRY32" s="304"/>
      <c r="SRZ32" s="304"/>
      <c r="SSA32" s="304"/>
      <c r="SSB32" s="304"/>
      <c r="SSC32" s="304"/>
      <c r="SSD32" s="304"/>
      <c r="SSE32" s="304"/>
      <c r="SSF32" s="304"/>
      <c r="SSG32" s="304"/>
      <c r="SSH32" s="304"/>
      <c r="SSI32" s="304"/>
      <c r="SSJ32" s="304"/>
      <c r="SSK32" s="304"/>
      <c r="SSL32" s="304"/>
      <c r="SSM32" s="304"/>
      <c r="SSN32" s="304"/>
      <c r="SSO32" s="304"/>
      <c r="SSP32" s="304"/>
      <c r="SSQ32" s="304"/>
      <c r="SSR32" s="304"/>
      <c r="SSS32" s="304"/>
      <c r="SST32" s="304"/>
      <c r="SSU32" s="304"/>
      <c r="SSV32" s="304"/>
      <c r="SSW32" s="304"/>
      <c r="SSX32" s="304"/>
      <c r="SSY32" s="304"/>
      <c r="SSZ32" s="304"/>
      <c r="STA32" s="304"/>
      <c r="STB32" s="304"/>
      <c r="STC32" s="304"/>
      <c r="STD32" s="304"/>
      <c r="STE32" s="304"/>
      <c r="STF32" s="304"/>
      <c r="STG32" s="304"/>
      <c r="STH32" s="304"/>
      <c r="STI32" s="304"/>
      <c r="STJ32" s="304"/>
      <c r="STK32" s="304"/>
      <c r="STL32" s="304"/>
      <c r="STM32" s="304"/>
      <c r="STN32" s="304"/>
      <c r="STO32" s="304"/>
      <c r="STP32" s="304"/>
      <c r="STQ32" s="304"/>
      <c r="STR32" s="304"/>
      <c r="STS32" s="304"/>
      <c r="STT32" s="304"/>
      <c r="STU32" s="304"/>
      <c r="STV32" s="304"/>
      <c r="STW32" s="304"/>
      <c r="STX32" s="304"/>
      <c r="STY32" s="304"/>
      <c r="STZ32" s="304"/>
      <c r="SUA32" s="304"/>
      <c r="SUB32" s="304"/>
      <c r="SUC32" s="304"/>
      <c r="SUD32" s="304"/>
      <c r="SUE32" s="304"/>
      <c r="SUF32" s="304"/>
      <c r="SUG32" s="304"/>
      <c r="SUH32" s="304"/>
      <c r="SUI32" s="304"/>
      <c r="SUJ32" s="304"/>
      <c r="SUK32" s="304"/>
      <c r="SUL32" s="304"/>
      <c r="SUM32" s="304"/>
      <c r="SUN32" s="304"/>
      <c r="SUO32" s="304"/>
      <c r="SUP32" s="304"/>
      <c r="SUQ32" s="304"/>
      <c r="SUR32" s="304"/>
      <c r="SUS32" s="304"/>
      <c r="SUT32" s="304"/>
      <c r="SUU32" s="304"/>
      <c r="SUV32" s="304"/>
      <c r="SUW32" s="304"/>
      <c r="SUX32" s="304"/>
      <c r="SUY32" s="304"/>
      <c r="SUZ32" s="304"/>
      <c r="SVA32" s="304"/>
      <c r="SVB32" s="304"/>
      <c r="SVC32" s="304"/>
      <c r="SVD32" s="304"/>
      <c r="SVE32" s="304"/>
      <c r="SVF32" s="304"/>
      <c r="SVG32" s="304"/>
      <c r="SVH32" s="304"/>
      <c r="SVI32" s="304"/>
      <c r="SVJ32" s="304"/>
      <c r="SVK32" s="304"/>
      <c r="SVL32" s="304"/>
      <c r="SVM32" s="304"/>
      <c r="SVN32" s="304"/>
      <c r="SVO32" s="304"/>
      <c r="SVP32" s="304"/>
      <c r="SVQ32" s="304"/>
      <c r="SVR32" s="304"/>
      <c r="SVS32" s="304"/>
      <c r="SVT32" s="304"/>
      <c r="SVU32" s="304"/>
      <c r="SVV32" s="304"/>
      <c r="SVW32" s="304"/>
      <c r="SVX32" s="304"/>
      <c r="SVY32" s="304"/>
      <c r="SVZ32" s="304"/>
      <c r="SWA32" s="304"/>
      <c r="SWB32" s="304"/>
      <c r="SWC32" s="304"/>
      <c r="SWD32" s="304"/>
      <c r="SWE32" s="304"/>
      <c r="SWF32" s="304"/>
      <c r="SWG32" s="304"/>
      <c r="SWH32" s="304"/>
      <c r="SWI32" s="304"/>
      <c r="SWJ32" s="304"/>
      <c r="SWK32" s="304"/>
      <c r="SWL32" s="304"/>
      <c r="SWM32" s="304"/>
      <c r="SWN32" s="304"/>
      <c r="SWO32" s="304"/>
      <c r="SWP32" s="304"/>
      <c r="SWQ32" s="304"/>
      <c r="SWR32" s="304"/>
      <c r="SWS32" s="304"/>
      <c r="SWT32" s="304"/>
      <c r="SWU32" s="304"/>
      <c r="SWV32" s="304"/>
      <c r="SWW32" s="304"/>
      <c r="SWX32" s="304"/>
      <c r="SWY32" s="304"/>
      <c r="SWZ32" s="304"/>
      <c r="SXA32" s="304"/>
      <c r="SXB32" s="304"/>
      <c r="SXC32" s="304"/>
      <c r="SXD32" s="304"/>
      <c r="SXE32" s="304"/>
      <c r="SXF32" s="304"/>
      <c r="SXG32" s="304"/>
      <c r="SXH32" s="304"/>
      <c r="SXI32" s="304"/>
      <c r="SXJ32" s="304"/>
      <c r="SXK32" s="304"/>
      <c r="SXL32" s="304"/>
      <c r="SXM32" s="304"/>
      <c r="SXN32" s="304"/>
      <c r="SXO32" s="304"/>
      <c r="SXP32" s="304"/>
      <c r="SXQ32" s="304"/>
      <c r="SXR32" s="304"/>
      <c r="SXS32" s="304"/>
      <c r="SXT32" s="304"/>
      <c r="SXU32" s="304"/>
      <c r="SXV32" s="304"/>
      <c r="SXW32" s="304"/>
      <c r="SXX32" s="304"/>
      <c r="SXY32" s="304"/>
      <c r="SXZ32" s="304"/>
      <c r="SYA32" s="304"/>
      <c r="SYB32" s="304"/>
      <c r="SYC32" s="304"/>
      <c r="SYD32" s="304"/>
      <c r="SYE32" s="304"/>
      <c r="SYF32" s="304"/>
      <c r="SYG32" s="304"/>
      <c r="SYH32" s="304"/>
      <c r="SYI32" s="304"/>
      <c r="SYJ32" s="304"/>
      <c r="SYK32" s="304"/>
      <c r="SYL32" s="304"/>
      <c r="SYM32" s="304"/>
      <c r="SYN32" s="304"/>
      <c r="SYO32" s="304"/>
      <c r="SYP32" s="304"/>
      <c r="SYQ32" s="304"/>
      <c r="SYR32" s="304"/>
      <c r="SYS32" s="304"/>
      <c r="SYT32" s="304"/>
      <c r="SYU32" s="304"/>
      <c r="SYV32" s="304"/>
      <c r="SYW32" s="304"/>
      <c r="SYX32" s="304"/>
      <c r="SYY32" s="304"/>
      <c r="SYZ32" s="304"/>
      <c r="SZA32" s="304"/>
      <c r="SZB32" s="304"/>
      <c r="SZC32" s="304"/>
      <c r="SZD32" s="304"/>
      <c r="SZE32" s="304"/>
      <c r="SZF32" s="304"/>
      <c r="SZG32" s="304"/>
      <c r="SZH32" s="304"/>
      <c r="SZI32" s="304"/>
      <c r="SZJ32" s="304"/>
      <c r="SZK32" s="304"/>
      <c r="SZL32" s="304"/>
      <c r="SZM32" s="304"/>
      <c r="SZN32" s="304"/>
      <c r="SZO32" s="304"/>
      <c r="SZP32" s="304"/>
      <c r="SZQ32" s="304"/>
      <c r="SZR32" s="304"/>
      <c r="SZS32" s="304"/>
      <c r="SZT32" s="304"/>
      <c r="SZU32" s="304"/>
      <c r="SZV32" s="304"/>
      <c r="SZW32" s="304"/>
      <c r="SZX32" s="304"/>
      <c r="SZY32" s="304"/>
      <c r="SZZ32" s="304"/>
      <c r="TAA32" s="304"/>
      <c r="TAB32" s="304"/>
      <c r="TAC32" s="304"/>
      <c r="TAD32" s="304"/>
      <c r="TAE32" s="304"/>
      <c r="TAF32" s="304"/>
      <c r="TAG32" s="304"/>
      <c r="TAH32" s="304"/>
      <c r="TAI32" s="304"/>
      <c r="TAJ32" s="304"/>
      <c r="TAK32" s="304"/>
      <c r="TAL32" s="304"/>
      <c r="TAM32" s="304"/>
      <c r="TAN32" s="304"/>
      <c r="TAO32" s="304"/>
      <c r="TAP32" s="304"/>
      <c r="TAQ32" s="304"/>
      <c r="TAR32" s="304"/>
      <c r="TAS32" s="304"/>
      <c r="TAT32" s="304"/>
      <c r="TAU32" s="304"/>
      <c r="TAV32" s="304"/>
      <c r="TAW32" s="304"/>
      <c r="TAX32" s="304"/>
      <c r="TAY32" s="304"/>
      <c r="TAZ32" s="304"/>
      <c r="TBA32" s="304"/>
      <c r="TBB32" s="304"/>
      <c r="TBC32" s="304"/>
      <c r="TBD32" s="304"/>
      <c r="TBE32" s="304"/>
      <c r="TBF32" s="304"/>
      <c r="TBG32" s="304"/>
      <c r="TBH32" s="304"/>
      <c r="TBI32" s="304"/>
      <c r="TBJ32" s="304"/>
      <c r="TBK32" s="304"/>
      <c r="TBL32" s="304"/>
      <c r="TBM32" s="304"/>
      <c r="TBN32" s="304"/>
      <c r="TBO32" s="304"/>
      <c r="TBP32" s="304"/>
      <c r="TBQ32" s="304"/>
      <c r="TBR32" s="304"/>
      <c r="TBS32" s="304"/>
      <c r="TBT32" s="304"/>
      <c r="TBU32" s="304"/>
      <c r="TBV32" s="304"/>
      <c r="TBW32" s="304"/>
      <c r="TBX32" s="304"/>
      <c r="TBY32" s="304"/>
      <c r="TBZ32" s="304"/>
      <c r="TCA32" s="304"/>
      <c r="TCB32" s="304"/>
      <c r="TCC32" s="304"/>
      <c r="TCD32" s="304"/>
      <c r="TCE32" s="304"/>
      <c r="TCF32" s="304"/>
      <c r="TCG32" s="304"/>
      <c r="TCH32" s="304"/>
      <c r="TCI32" s="304"/>
      <c r="TCJ32" s="304"/>
      <c r="TCK32" s="304"/>
      <c r="TCL32" s="304"/>
      <c r="TCM32" s="304"/>
      <c r="TCN32" s="304"/>
      <c r="TCO32" s="304"/>
      <c r="TCP32" s="304"/>
      <c r="TCQ32" s="304"/>
      <c r="TCR32" s="304"/>
      <c r="TCS32" s="304"/>
      <c r="TCT32" s="304"/>
      <c r="TCU32" s="304"/>
      <c r="TCV32" s="304"/>
      <c r="TCW32" s="304"/>
      <c r="TCX32" s="304"/>
      <c r="TCY32" s="304"/>
      <c r="TCZ32" s="304"/>
      <c r="TDA32" s="304"/>
      <c r="TDB32" s="304"/>
      <c r="TDC32" s="304"/>
      <c r="TDD32" s="304"/>
      <c r="TDE32" s="304"/>
      <c r="TDF32" s="304"/>
      <c r="TDG32" s="304"/>
      <c r="TDH32" s="304"/>
      <c r="TDI32" s="304"/>
      <c r="TDJ32" s="304"/>
      <c r="TDK32" s="304"/>
      <c r="TDL32" s="304"/>
      <c r="TDM32" s="304"/>
      <c r="TDN32" s="304"/>
      <c r="TDO32" s="304"/>
      <c r="TDP32" s="304"/>
      <c r="TDQ32" s="304"/>
      <c r="TDR32" s="304"/>
      <c r="TDS32" s="304"/>
      <c r="TDT32" s="304"/>
      <c r="TDU32" s="304"/>
      <c r="TDV32" s="304"/>
      <c r="TDW32" s="304"/>
      <c r="TDX32" s="304"/>
      <c r="TDY32" s="304"/>
      <c r="TDZ32" s="304"/>
      <c r="TEA32" s="304"/>
      <c r="TEB32" s="304"/>
      <c r="TEC32" s="304"/>
      <c r="TED32" s="304"/>
      <c r="TEE32" s="304"/>
      <c r="TEF32" s="304"/>
      <c r="TEG32" s="304"/>
      <c r="TEH32" s="304"/>
      <c r="TEI32" s="304"/>
      <c r="TEJ32" s="304"/>
      <c r="TEK32" s="304"/>
      <c r="TEL32" s="304"/>
      <c r="TEM32" s="304"/>
      <c r="TEN32" s="304"/>
      <c r="TEO32" s="304"/>
      <c r="TEP32" s="304"/>
      <c r="TEQ32" s="304"/>
      <c r="TER32" s="304"/>
      <c r="TES32" s="304"/>
      <c r="TET32" s="304"/>
      <c r="TEU32" s="304"/>
      <c r="TEV32" s="304"/>
      <c r="TEW32" s="304"/>
      <c r="TEX32" s="304"/>
      <c r="TEY32" s="304"/>
      <c r="TEZ32" s="304"/>
      <c r="TFA32" s="304"/>
      <c r="TFB32" s="304"/>
      <c r="TFC32" s="304"/>
      <c r="TFD32" s="304"/>
      <c r="TFE32" s="304"/>
      <c r="TFF32" s="304"/>
      <c r="TFG32" s="304"/>
      <c r="TFH32" s="304"/>
      <c r="TFI32" s="304"/>
      <c r="TFJ32" s="304"/>
      <c r="TFK32" s="304"/>
      <c r="TFL32" s="304"/>
      <c r="TFM32" s="304"/>
      <c r="TFN32" s="304"/>
      <c r="TFO32" s="304"/>
      <c r="TFP32" s="304"/>
      <c r="TFQ32" s="304"/>
      <c r="TFR32" s="304"/>
      <c r="TFS32" s="304"/>
      <c r="TFT32" s="304"/>
      <c r="TFU32" s="304"/>
      <c r="TFV32" s="304"/>
      <c r="TFW32" s="304"/>
      <c r="TFX32" s="304"/>
      <c r="TFY32" s="304"/>
      <c r="TFZ32" s="304"/>
      <c r="TGA32" s="304"/>
      <c r="TGB32" s="304"/>
      <c r="TGC32" s="304"/>
      <c r="TGD32" s="304"/>
      <c r="TGE32" s="304"/>
      <c r="TGF32" s="304"/>
      <c r="TGG32" s="304"/>
      <c r="TGH32" s="304"/>
      <c r="TGI32" s="304"/>
      <c r="TGJ32" s="304"/>
      <c r="TGK32" s="304"/>
      <c r="TGL32" s="304"/>
      <c r="TGM32" s="304"/>
      <c r="TGN32" s="304"/>
      <c r="TGO32" s="304"/>
      <c r="TGP32" s="304"/>
      <c r="TGQ32" s="304"/>
      <c r="TGR32" s="304"/>
      <c r="TGS32" s="304"/>
      <c r="TGT32" s="304"/>
      <c r="TGU32" s="304"/>
      <c r="TGV32" s="304"/>
      <c r="TGW32" s="304"/>
      <c r="TGX32" s="304"/>
      <c r="TGY32" s="304"/>
      <c r="TGZ32" s="304"/>
      <c r="THA32" s="304"/>
      <c r="THB32" s="304"/>
      <c r="THC32" s="304"/>
      <c r="THD32" s="304"/>
      <c r="THE32" s="304"/>
      <c r="THF32" s="304"/>
      <c r="THG32" s="304"/>
      <c r="THH32" s="304"/>
      <c r="THI32" s="304"/>
      <c r="THJ32" s="304"/>
      <c r="THK32" s="304"/>
      <c r="THL32" s="304"/>
      <c r="THM32" s="304"/>
      <c r="THN32" s="304"/>
      <c r="THO32" s="304"/>
      <c r="THP32" s="304"/>
      <c r="THQ32" s="304"/>
      <c r="THR32" s="304"/>
      <c r="THS32" s="304"/>
      <c r="THT32" s="304"/>
      <c r="THU32" s="304"/>
      <c r="THV32" s="304"/>
      <c r="THW32" s="304"/>
      <c r="THX32" s="304"/>
      <c r="THY32" s="304"/>
      <c r="THZ32" s="304"/>
      <c r="TIA32" s="304"/>
      <c r="TIB32" s="304"/>
      <c r="TIC32" s="304"/>
      <c r="TID32" s="304"/>
      <c r="TIE32" s="304"/>
      <c r="TIF32" s="304"/>
      <c r="TIG32" s="304"/>
      <c r="TIH32" s="304"/>
      <c r="TII32" s="304"/>
      <c r="TIJ32" s="304"/>
      <c r="TIK32" s="304"/>
      <c r="TIL32" s="304"/>
      <c r="TIM32" s="304"/>
      <c r="TIN32" s="304"/>
      <c r="TIO32" s="304"/>
      <c r="TIP32" s="304"/>
      <c r="TIQ32" s="304"/>
      <c r="TIR32" s="304"/>
      <c r="TIS32" s="304"/>
      <c r="TIT32" s="304"/>
      <c r="TIU32" s="304"/>
      <c r="TIV32" s="304"/>
      <c r="TIW32" s="304"/>
      <c r="TIX32" s="304"/>
      <c r="TIY32" s="304"/>
      <c r="TIZ32" s="304"/>
      <c r="TJA32" s="304"/>
      <c r="TJB32" s="304"/>
      <c r="TJC32" s="304"/>
      <c r="TJD32" s="304"/>
      <c r="TJE32" s="304"/>
      <c r="TJF32" s="304"/>
      <c r="TJG32" s="304"/>
      <c r="TJH32" s="304"/>
      <c r="TJI32" s="304"/>
      <c r="TJJ32" s="304"/>
      <c r="TJK32" s="304"/>
      <c r="TJL32" s="304"/>
      <c r="TJM32" s="304"/>
      <c r="TJN32" s="304"/>
      <c r="TJO32" s="304"/>
      <c r="TJP32" s="304"/>
      <c r="TJQ32" s="304"/>
      <c r="TJR32" s="304"/>
      <c r="TJS32" s="304"/>
      <c r="TJT32" s="304"/>
      <c r="TJU32" s="304"/>
      <c r="TJV32" s="304"/>
      <c r="TJW32" s="304"/>
      <c r="TJX32" s="304"/>
      <c r="TJY32" s="304"/>
      <c r="TJZ32" s="304"/>
      <c r="TKA32" s="304"/>
      <c r="TKB32" s="304"/>
      <c r="TKC32" s="304"/>
      <c r="TKD32" s="304"/>
      <c r="TKE32" s="304"/>
      <c r="TKF32" s="304"/>
      <c r="TKG32" s="304"/>
      <c r="TKH32" s="304"/>
      <c r="TKI32" s="304"/>
      <c r="TKJ32" s="304"/>
      <c r="TKK32" s="304"/>
      <c r="TKL32" s="304"/>
      <c r="TKM32" s="304"/>
      <c r="TKN32" s="304"/>
      <c r="TKO32" s="304"/>
      <c r="TKP32" s="304"/>
      <c r="TKQ32" s="304"/>
      <c r="TKR32" s="304"/>
      <c r="TKS32" s="304"/>
      <c r="TKT32" s="304"/>
      <c r="TKU32" s="304"/>
      <c r="TKV32" s="304"/>
      <c r="TKW32" s="304"/>
      <c r="TKX32" s="304"/>
      <c r="TKY32" s="304"/>
      <c r="TKZ32" s="304"/>
      <c r="TLA32" s="304"/>
      <c r="TLB32" s="304"/>
      <c r="TLC32" s="304"/>
      <c r="TLD32" s="304"/>
      <c r="TLE32" s="304"/>
      <c r="TLF32" s="304"/>
      <c r="TLG32" s="304"/>
      <c r="TLH32" s="304"/>
      <c r="TLI32" s="304"/>
      <c r="TLJ32" s="304"/>
      <c r="TLK32" s="304"/>
      <c r="TLL32" s="304"/>
      <c r="TLM32" s="304"/>
      <c r="TLN32" s="304"/>
      <c r="TLO32" s="304"/>
      <c r="TLP32" s="304"/>
      <c r="TLQ32" s="304"/>
      <c r="TLR32" s="304"/>
      <c r="TLS32" s="304"/>
      <c r="TLT32" s="304"/>
      <c r="TLU32" s="304"/>
      <c r="TLV32" s="304"/>
      <c r="TLW32" s="304"/>
      <c r="TLX32" s="304"/>
      <c r="TLY32" s="304"/>
      <c r="TLZ32" s="304"/>
      <c r="TMA32" s="304"/>
      <c r="TMB32" s="304"/>
      <c r="TMC32" s="304"/>
      <c r="TMD32" s="304"/>
      <c r="TME32" s="304"/>
      <c r="TMF32" s="304"/>
      <c r="TMG32" s="304"/>
      <c r="TMH32" s="304"/>
      <c r="TMI32" s="304"/>
      <c r="TMJ32" s="304"/>
      <c r="TMK32" s="304"/>
      <c r="TML32" s="304"/>
      <c r="TMM32" s="304"/>
      <c r="TMN32" s="304"/>
      <c r="TMO32" s="304"/>
      <c r="TMP32" s="304"/>
      <c r="TMQ32" s="304"/>
      <c r="TMR32" s="304"/>
      <c r="TMS32" s="304"/>
      <c r="TMT32" s="304"/>
      <c r="TMU32" s="304"/>
      <c r="TMV32" s="304"/>
      <c r="TMW32" s="304"/>
      <c r="TMX32" s="304"/>
      <c r="TMY32" s="304"/>
      <c r="TMZ32" s="304"/>
      <c r="TNA32" s="304"/>
      <c r="TNB32" s="304"/>
      <c r="TNC32" s="304"/>
      <c r="TND32" s="304"/>
      <c r="TNE32" s="304"/>
      <c r="TNF32" s="304"/>
      <c r="TNG32" s="304"/>
      <c r="TNH32" s="304"/>
      <c r="TNI32" s="304"/>
      <c r="TNJ32" s="304"/>
      <c r="TNK32" s="304"/>
      <c r="TNL32" s="304"/>
      <c r="TNM32" s="304"/>
      <c r="TNN32" s="304"/>
      <c r="TNO32" s="304"/>
      <c r="TNP32" s="304"/>
      <c r="TNQ32" s="304"/>
      <c r="TNR32" s="304"/>
      <c r="TNS32" s="304"/>
      <c r="TNT32" s="304"/>
      <c r="TNU32" s="304"/>
      <c r="TNV32" s="304"/>
      <c r="TNW32" s="304"/>
      <c r="TNX32" s="304"/>
      <c r="TNY32" s="304"/>
      <c r="TNZ32" s="304"/>
      <c r="TOA32" s="304"/>
      <c r="TOB32" s="304"/>
      <c r="TOC32" s="304"/>
      <c r="TOD32" s="304"/>
      <c r="TOE32" s="304"/>
      <c r="TOF32" s="304"/>
      <c r="TOG32" s="304"/>
      <c r="TOH32" s="304"/>
      <c r="TOI32" s="304"/>
      <c r="TOJ32" s="304"/>
      <c r="TOK32" s="304"/>
      <c r="TOL32" s="304"/>
      <c r="TOM32" s="304"/>
      <c r="TON32" s="304"/>
      <c r="TOO32" s="304"/>
      <c r="TOP32" s="304"/>
      <c r="TOQ32" s="304"/>
      <c r="TOR32" s="304"/>
      <c r="TOS32" s="304"/>
      <c r="TOT32" s="304"/>
      <c r="TOU32" s="304"/>
      <c r="TOV32" s="304"/>
      <c r="TOW32" s="304"/>
      <c r="TOX32" s="304"/>
      <c r="TOY32" s="304"/>
      <c r="TOZ32" s="304"/>
      <c r="TPA32" s="304"/>
      <c r="TPB32" s="304"/>
      <c r="TPC32" s="304"/>
      <c r="TPD32" s="304"/>
      <c r="TPE32" s="304"/>
      <c r="TPF32" s="304"/>
      <c r="TPG32" s="304"/>
      <c r="TPH32" s="304"/>
      <c r="TPI32" s="304"/>
      <c r="TPJ32" s="304"/>
      <c r="TPK32" s="304"/>
      <c r="TPL32" s="304"/>
      <c r="TPM32" s="304"/>
      <c r="TPN32" s="304"/>
      <c r="TPO32" s="304"/>
      <c r="TPP32" s="304"/>
      <c r="TPQ32" s="304"/>
      <c r="TPR32" s="304"/>
      <c r="TPS32" s="304"/>
      <c r="TPT32" s="304"/>
      <c r="TPU32" s="304"/>
      <c r="TPV32" s="304"/>
      <c r="TPW32" s="304"/>
      <c r="TPX32" s="304"/>
      <c r="TPY32" s="304"/>
      <c r="TPZ32" s="304"/>
      <c r="TQA32" s="304"/>
      <c r="TQB32" s="304"/>
      <c r="TQC32" s="304"/>
      <c r="TQD32" s="304"/>
      <c r="TQE32" s="304"/>
      <c r="TQF32" s="304"/>
      <c r="TQG32" s="304"/>
      <c r="TQH32" s="304"/>
      <c r="TQI32" s="304"/>
      <c r="TQJ32" s="304"/>
      <c r="TQK32" s="304"/>
      <c r="TQL32" s="304"/>
      <c r="TQM32" s="304"/>
      <c r="TQN32" s="304"/>
      <c r="TQO32" s="304"/>
      <c r="TQP32" s="304"/>
      <c r="TQQ32" s="304"/>
      <c r="TQR32" s="304"/>
      <c r="TQS32" s="304"/>
      <c r="TQT32" s="304"/>
      <c r="TQU32" s="304"/>
      <c r="TQV32" s="304"/>
      <c r="TQW32" s="304"/>
      <c r="TQX32" s="304"/>
      <c r="TQY32" s="304"/>
      <c r="TQZ32" s="304"/>
      <c r="TRA32" s="304"/>
      <c r="TRB32" s="304"/>
      <c r="TRC32" s="304"/>
      <c r="TRD32" s="304"/>
      <c r="TRE32" s="304"/>
      <c r="TRF32" s="304"/>
      <c r="TRG32" s="304"/>
      <c r="TRH32" s="304"/>
      <c r="TRI32" s="304"/>
      <c r="TRJ32" s="304"/>
      <c r="TRK32" s="304"/>
      <c r="TRL32" s="304"/>
      <c r="TRM32" s="304"/>
      <c r="TRN32" s="304"/>
      <c r="TRO32" s="304"/>
      <c r="TRP32" s="304"/>
      <c r="TRQ32" s="304"/>
      <c r="TRR32" s="304"/>
      <c r="TRS32" s="304"/>
      <c r="TRT32" s="304"/>
      <c r="TRU32" s="304"/>
      <c r="TRV32" s="304"/>
      <c r="TRW32" s="304"/>
      <c r="TRX32" s="304"/>
      <c r="TRY32" s="304"/>
      <c r="TRZ32" s="304"/>
      <c r="TSA32" s="304"/>
      <c r="TSB32" s="304"/>
      <c r="TSC32" s="304"/>
      <c r="TSD32" s="304"/>
      <c r="TSE32" s="304"/>
      <c r="TSF32" s="304"/>
      <c r="TSG32" s="304"/>
      <c r="TSH32" s="304"/>
      <c r="TSI32" s="304"/>
      <c r="TSJ32" s="304"/>
      <c r="TSK32" s="304"/>
      <c r="TSL32" s="304"/>
      <c r="TSM32" s="304"/>
      <c r="TSN32" s="304"/>
      <c r="TSO32" s="304"/>
      <c r="TSP32" s="304"/>
      <c r="TSQ32" s="304"/>
      <c r="TSR32" s="304"/>
      <c r="TSS32" s="304"/>
      <c r="TST32" s="304"/>
      <c r="TSU32" s="304"/>
      <c r="TSV32" s="304"/>
      <c r="TSW32" s="304"/>
      <c r="TSX32" s="304"/>
      <c r="TSY32" s="304"/>
      <c r="TSZ32" s="304"/>
      <c r="TTA32" s="304"/>
      <c r="TTB32" s="304"/>
      <c r="TTC32" s="304"/>
      <c r="TTD32" s="304"/>
      <c r="TTE32" s="304"/>
      <c r="TTF32" s="304"/>
      <c r="TTG32" s="304"/>
      <c r="TTH32" s="304"/>
      <c r="TTI32" s="304"/>
      <c r="TTJ32" s="304"/>
      <c r="TTK32" s="304"/>
      <c r="TTL32" s="304"/>
      <c r="TTM32" s="304"/>
      <c r="TTN32" s="304"/>
      <c r="TTO32" s="304"/>
      <c r="TTP32" s="304"/>
      <c r="TTQ32" s="304"/>
      <c r="TTR32" s="304"/>
      <c r="TTS32" s="304"/>
      <c r="TTT32" s="304"/>
      <c r="TTU32" s="304"/>
      <c r="TTV32" s="304"/>
      <c r="TTW32" s="304"/>
      <c r="TTX32" s="304"/>
      <c r="TTY32" s="304"/>
      <c r="TTZ32" s="304"/>
      <c r="TUA32" s="304"/>
      <c r="TUB32" s="304"/>
      <c r="TUC32" s="304"/>
      <c r="TUD32" s="304"/>
      <c r="TUE32" s="304"/>
      <c r="TUF32" s="304"/>
      <c r="TUG32" s="304"/>
      <c r="TUH32" s="304"/>
      <c r="TUI32" s="304"/>
      <c r="TUJ32" s="304"/>
      <c r="TUK32" s="304"/>
      <c r="TUL32" s="304"/>
      <c r="TUM32" s="304"/>
      <c r="TUN32" s="304"/>
      <c r="TUO32" s="304"/>
      <c r="TUP32" s="304"/>
      <c r="TUQ32" s="304"/>
      <c r="TUR32" s="304"/>
      <c r="TUS32" s="304"/>
      <c r="TUT32" s="304"/>
      <c r="TUU32" s="304"/>
      <c r="TUV32" s="304"/>
      <c r="TUW32" s="304"/>
      <c r="TUX32" s="304"/>
      <c r="TUY32" s="304"/>
      <c r="TUZ32" s="304"/>
      <c r="TVA32" s="304"/>
      <c r="TVB32" s="304"/>
      <c r="TVC32" s="304"/>
      <c r="TVD32" s="304"/>
      <c r="TVE32" s="304"/>
      <c r="TVF32" s="304"/>
      <c r="TVG32" s="304"/>
      <c r="TVH32" s="304"/>
      <c r="TVI32" s="304"/>
      <c r="TVJ32" s="304"/>
      <c r="TVK32" s="304"/>
      <c r="TVL32" s="304"/>
      <c r="TVM32" s="304"/>
      <c r="TVN32" s="304"/>
      <c r="TVO32" s="304"/>
      <c r="TVP32" s="304"/>
      <c r="TVQ32" s="304"/>
      <c r="TVR32" s="304"/>
      <c r="TVS32" s="304"/>
      <c r="TVT32" s="304"/>
      <c r="TVU32" s="304"/>
      <c r="TVV32" s="304"/>
      <c r="TVW32" s="304"/>
      <c r="TVX32" s="304"/>
      <c r="TVY32" s="304"/>
      <c r="TVZ32" s="304"/>
      <c r="TWA32" s="304"/>
      <c r="TWB32" s="304"/>
      <c r="TWC32" s="304"/>
      <c r="TWD32" s="304"/>
      <c r="TWE32" s="304"/>
      <c r="TWF32" s="304"/>
      <c r="TWG32" s="304"/>
      <c r="TWH32" s="304"/>
      <c r="TWI32" s="304"/>
      <c r="TWJ32" s="304"/>
      <c r="TWK32" s="304"/>
      <c r="TWL32" s="304"/>
      <c r="TWM32" s="304"/>
      <c r="TWN32" s="304"/>
      <c r="TWO32" s="304"/>
      <c r="TWP32" s="304"/>
      <c r="TWQ32" s="304"/>
      <c r="TWR32" s="304"/>
      <c r="TWS32" s="304"/>
      <c r="TWT32" s="304"/>
      <c r="TWU32" s="304"/>
      <c r="TWV32" s="304"/>
      <c r="TWW32" s="304"/>
      <c r="TWX32" s="304"/>
      <c r="TWY32" s="304"/>
      <c r="TWZ32" s="304"/>
      <c r="TXA32" s="304"/>
      <c r="TXB32" s="304"/>
      <c r="TXC32" s="304"/>
      <c r="TXD32" s="304"/>
      <c r="TXE32" s="304"/>
      <c r="TXF32" s="304"/>
      <c r="TXG32" s="304"/>
      <c r="TXH32" s="304"/>
      <c r="TXI32" s="304"/>
      <c r="TXJ32" s="304"/>
      <c r="TXK32" s="304"/>
      <c r="TXL32" s="304"/>
      <c r="TXM32" s="304"/>
      <c r="TXN32" s="304"/>
      <c r="TXO32" s="304"/>
      <c r="TXP32" s="304"/>
      <c r="TXQ32" s="304"/>
      <c r="TXR32" s="304"/>
      <c r="TXS32" s="304"/>
      <c r="TXT32" s="304"/>
      <c r="TXU32" s="304"/>
      <c r="TXV32" s="304"/>
      <c r="TXW32" s="304"/>
      <c r="TXX32" s="304"/>
      <c r="TXY32" s="304"/>
      <c r="TXZ32" s="304"/>
      <c r="TYA32" s="304"/>
      <c r="TYB32" s="304"/>
      <c r="TYC32" s="304"/>
      <c r="TYD32" s="304"/>
      <c r="TYE32" s="304"/>
      <c r="TYF32" s="304"/>
      <c r="TYG32" s="304"/>
      <c r="TYH32" s="304"/>
      <c r="TYI32" s="304"/>
      <c r="TYJ32" s="304"/>
      <c r="TYK32" s="304"/>
      <c r="TYL32" s="304"/>
      <c r="TYM32" s="304"/>
      <c r="TYN32" s="304"/>
      <c r="TYO32" s="304"/>
      <c r="TYP32" s="304"/>
      <c r="TYQ32" s="304"/>
      <c r="TYR32" s="304"/>
      <c r="TYS32" s="304"/>
      <c r="TYT32" s="304"/>
      <c r="TYU32" s="304"/>
      <c r="TYV32" s="304"/>
      <c r="TYW32" s="304"/>
      <c r="TYX32" s="304"/>
      <c r="TYY32" s="304"/>
      <c r="TYZ32" s="304"/>
      <c r="TZA32" s="304"/>
      <c r="TZB32" s="304"/>
      <c r="TZC32" s="304"/>
      <c r="TZD32" s="304"/>
      <c r="TZE32" s="304"/>
      <c r="TZF32" s="304"/>
      <c r="TZG32" s="304"/>
      <c r="TZH32" s="304"/>
      <c r="TZI32" s="304"/>
      <c r="TZJ32" s="304"/>
      <c r="TZK32" s="304"/>
      <c r="TZL32" s="304"/>
      <c r="TZM32" s="304"/>
      <c r="TZN32" s="304"/>
      <c r="TZO32" s="304"/>
      <c r="TZP32" s="304"/>
      <c r="TZQ32" s="304"/>
      <c r="TZR32" s="304"/>
      <c r="TZS32" s="304"/>
      <c r="TZT32" s="304"/>
      <c r="TZU32" s="304"/>
      <c r="TZV32" s="304"/>
      <c r="TZW32" s="304"/>
      <c r="TZX32" s="304"/>
      <c r="TZY32" s="304"/>
      <c r="TZZ32" s="304"/>
      <c r="UAA32" s="304"/>
      <c r="UAB32" s="304"/>
      <c r="UAC32" s="304"/>
      <c r="UAD32" s="304"/>
      <c r="UAE32" s="304"/>
      <c r="UAF32" s="304"/>
      <c r="UAG32" s="304"/>
      <c r="UAH32" s="304"/>
      <c r="UAI32" s="304"/>
      <c r="UAJ32" s="304"/>
      <c r="UAK32" s="304"/>
      <c r="UAL32" s="304"/>
      <c r="UAM32" s="304"/>
      <c r="UAN32" s="304"/>
      <c r="UAO32" s="304"/>
      <c r="UAP32" s="304"/>
      <c r="UAQ32" s="304"/>
      <c r="UAR32" s="304"/>
      <c r="UAS32" s="304"/>
      <c r="UAT32" s="304"/>
      <c r="UAU32" s="304"/>
      <c r="UAV32" s="304"/>
      <c r="UAW32" s="304"/>
      <c r="UAX32" s="304"/>
      <c r="UAY32" s="304"/>
      <c r="UAZ32" s="304"/>
      <c r="UBA32" s="304"/>
      <c r="UBB32" s="304"/>
      <c r="UBC32" s="304"/>
      <c r="UBD32" s="304"/>
      <c r="UBE32" s="304"/>
      <c r="UBF32" s="304"/>
      <c r="UBG32" s="304"/>
      <c r="UBH32" s="304"/>
      <c r="UBI32" s="304"/>
      <c r="UBJ32" s="304"/>
      <c r="UBK32" s="304"/>
      <c r="UBL32" s="304"/>
      <c r="UBM32" s="304"/>
      <c r="UBN32" s="304"/>
      <c r="UBO32" s="304"/>
      <c r="UBP32" s="304"/>
      <c r="UBQ32" s="304"/>
      <c r="UBR32" s="304"/>
      <c r="UBS32" s="304"/>
      <c r="UBT32" s="304"/>
      <c r="UBU32" s="304"/>
      <c r="UBV32" s="304"/>
      <c r="UBW32" s="304"/>
      <c r="UBX32" s="304"/>
      <c r="UBY32" s="304"/>
      <c r="UBZ32" s="304"/>
      <c r="UCA32" s="304"/>
      <c r="UCB32" s="304"/>
      <c r="UCC32" s="304"/>
      <c r="UCD32" s="304"/>
      <c r="UCE32" s="304"/>
      <c r="UCF32" s="304"/>
      <c r="UCG32" s="304"/>
      <c r="UCH32" s="304"/>
      <c r="UCI32" s="304"/>
      <c r="UCJ32" s="304"/>
      <c r="UCK32" s="304"/>
      <c r="UCL32" s="304"/>
      <c r="UCM32" s="304"/>
      <c r="UCN32" s="304"/>
      <c r="UCO32" s="304"/>
      <c r="UCP32" s="304"/>
      <c r="UCQ32" s="304"/>
      <c r="UCR32" s="304"/>
      <c r="UCS32" s="304"/>
      <c r="UCT32" s="304"/>
      <c r="UCU32" s="304"/>
      <c r="UCV32" s="304"/>
      <c r="UCW32" s="304"/>
      <c r="UCX32" s="304"/>
      <c r="UCY32" s="304"/>
      <c r="UCZ32" s="304"/>
      <c r="UDA32" s="304"/>
      <c r="UDB32" s="304"/>
      <c r="UDC32" s="304"/>
      <c r="UDD32" s="304"/>
      <c r="UDE32" s="304"/>
      <c r="UDF32" s="304"/>
      <c r="UDG32" s="304"/>
      <c r="UDH32" s="304"/>
      <c r="UDI32" s="304"/>
      <c r="UDJ32" s="304"/>
      <c r="UDK32" s="304"/>
      <c r="UDL32" s="304"/>
      <c r="UDM32" s="304"/>
      <c r="UDN32" s="304"/>
      <c r="UDO32" s="304"/>
      <c r="UDP32" s="304"/>
      <c r="UDQ32" s="304"/>
      <c r="UDR32" s="304"/>
      <c r="UDS32" s="304"/>
      <c r="UDT32" s="304"/>
      <c r="UDU32" s="304"/>
      <c r="UDV32" s="304"/>
      <c r="UDW32" s="304"/>
      <c r="UDX32" s="304"/>
      <c r="UDY32" s="304"/>
      <c r="UDZ32" s="304"/>
      <c r="UEA32" s="304"/>
      <c r="UEB32" s="304"/>
      <c r="UEC32" s="304"/>
      <c r="UED32" s="304"/>
      <c r="UEE32" s="304"/>
      <c r="UEF32" s="304"/>
      <c r="UEG32" s="304"/>
      <c r="UEH32" s="304"/>
      <c r="UEI32" s="304"/>
      <c r="UEJ32" s="304"/>
      <c r="UEK32" s="304"/>
      <c r="UEL32" s="304"/>
      <c r="UEM32" s="304"/>
      <c r="UEN32" s="304"/>
      <c r="UEO32" s="304"/>
      <c r="UEP32" s="304"/>
      <c r="UEQ32" s="304"/>
      <c r="UER32" s="304"/>
      <c r="UES32" s="304"/>
      <c r="UET32" s="304"/>
      <c r="UEU32" s="304"/>
      <c r="UEV32" s="304"/>
      <c r="UEW32" s="304"/>
      <c r="UEX32" s="304"/>
      <c r="UEY32" s="304"/>
      <c r="UEZ32" s="304"/>
      <c r="UFA32" s="304"/>
      <c r="UFB32" s="304"/>
      <c r="UFC32" s="304"/>
      <c r="UFD32" s="304"/>
      <c r="UFE32" s="304"/>
      <c r="UFF32" s="304"/>
      <c r="UFG32" s="304"/>
      <c r="UFH32" s="304"/>
      <c r="UFI32" s="304"/>
      <c r="UFJ32" s="304"/>
      <c r="UFK32" s="304"/>
      <c r="UFL32" s="304"/>
      <c r="UFM32" s="304"/>
      <c r="UFN32" s="304"/>
      <c r="UFO32" s="304"/>
      <c r="UFP32" s="304"/>
      <c r="UFQ32" s="304"/>
      <c r="UFR32" s="304"/>
      <c r="UFS32" s="304"/>
      <c r="UFT32" s="304"/>
      <c r="UFU32" s="304"/>
      <c r="UFV32" s="304"/>
      <c r="UFW32" s="304"/>
      <c r="UFX32" s="304"/>
      <c r="UFY32" s="304"/>
      <c r="UFZ32" s="304"/>
      <c r="UGA32" s="304"/>
      <c r="UGB32" s="304"/>
      <c r="UGC32" s="304"/>
      <c r="UGD32" s="304"/>
      <c r="UGE32" s="304"/>
      <c r="UGF32" s="304"/>
      <c r="UGG32" s="304"/>
      <c r="UGH32" s="304"/>
      <c r="UGI32" s="304"/>
      <c r="UGJ32" s="304"/>
      <c r="UGK32" s="304"/>
      <c r="UGL32" s="304"/>
      <c r="UGM32" s="304"/>
      <c r="UGN32" s="304"/>
      <c r="UGO32" s="304"/>
      <c r="UGP32" s="304"/>
      <c r="UGQ32" s="304"/>
      <c r="UGR32" s="304"/>
      <c r="UGS32" s="304"/>
      <c r="UGT32" s="304"/>
      <c r="UGU32" s="304"/>
      <c r="UGV32" s="304"/>
      <c r="UGW32" s="304"/>
      <c r="UGX32" s="304"/>
      <c r="UGY32" s="304"/>
      <c r="UGZ32" s="304"/>
      <c r="UHA32" s="304"/>
      <c r="UHB32" s="304"/>
      <c r="UHC32" s="304"/>
      <c r="UHD32" s="304"/>
      <c r="UHE32" s="304"/>
      <c r="UHF32" s="304"/>
      <c r="UHG32" s="304"/>
      <c r="UHH32" s="304"/>
      <c r="UHI32" s="304"/>
      <c r="UHJ32" s="304"/>
      <c r="UHK32" s="304"/>
      <c r="UHL32" s="304"/>
      <c r="UHM32" s="304"/>
      <c r="UHN32" s="304"/>
      <c r="UHO32" s="304"/>
      <c r="UHP32" s="304"/>
      <c r="UHQ32" s="304"/>
      <c r="UHR32" s="304"/>
      <c r="UHS32" s="304"/>
      <c r="UHT32" s="304"/>
      <c r="UHU32" s="304"/>
      <c r="UHV32" s="304"/>
      <c r="UHW32" s="304"/>
      <c r="UHX32" s="304"/>
      <c r="UHY32" s="304"/>
      <c r="UHZ32" s="304"/>
      <c r="UIA32" s="304"/>
      <c r="UIB32" s="304"/>
      <c r="UIC32" s="304"/>
      <c r="UID32" s="304"/>
      <c r="UIE32" s="304"/>
      <c r="UIF32" s="304"/>
      <c r="UIG32" s="304"/>
      <c r="UIH32" s="304"/>
      <c r="UII32" s="304"/>
      <c r="UIJ32" s="304"/>
      <c r="UIK32" s="304"/>
      <c r="UIL32" s="304"/>
      <c r="UIM32" s="304"/>
      <c r="UIN32" s="304"/>
      <c r="UIO32" s="304"/>
      <c r="UIP32" s="304"/>
      <c r="UIQ32" s="304"/>
      <c r="UIR32" s="304"/>
      <c r="UIS32" s="304"/>
      <c r="UIT32" s="304"/>
      <c r="UIU32" s="304"/>
      <c r="UIV32" s="304"/>
      <c r="UIW32" s="304"/>
      <c r="UIX32" s="304"/>
      <c r="UIY32" s="304"/>
      <c r="UIZ32" s="304"/>
      <c r="UJA32" s="304"/>
      <c r="UJB32" s="304"/>
      <c r="UJC32" s="304"/>
      <c r="UJD32" s="304"/>
      <c r="UJE32" s="304"/>
      <c r="UJF32" s="304"/>
      <c r="UJG32" s="304"/>
      <c r="UJH32" s="304"/>
      <c r="UJI32" s="304"/>
      <c r="UJJ32" s="304"/>
      <c r="UJK32" s="304"/>
      <c r="UJL32" s="304"/>
      <c r="UJM32" s="304"/>
      <c r="UJN32" s="304"/>
      <c r="UJO32" s="304"/>
      <c r="UJP32" s="304"/>
      <c r="UJQ32" s="304"/>
      <c r="UJR32" s="304"/>
      <c r="UJS32" s="304"/>
      <c r="UJT32" s="304"/>
      <c r="UJU32" s="304"/>
      <c r="UJV32" s="304"/>
      <c r="UJW32" s="304"/>
      <c r="UJX32" s="304"/>
      <c r="UJY32" s="304"/>
      <c r="UJZ32" s="304"/>
      <c r="UKA32" s="304"/>
      <c r="UKB32" s="304"/>
      <c r="UKC32" s="304"/>
      <c r="UKD32" s="304"/>
      <c r="UKE32" s="304"/>
      <c r="UKF32" s="304"/>
      <c r="UKG32" s="304"/>
      <c r="UKH32" s="304"/>
      <c r="UKI32" s="304"/>
      <c r="UKJ32" s="304"/>
      <c r="UKK32" s="304"/>
      <c r="UKL32" s="304"/>
      <c r="UKM32" s="304"/>
      <c r="UKN32" s="304"/>
      <c r="UKO32" s="304"/>
      <c r="UKP32" s="304"/>
      <c r="UKQ32" s="304"/>
      <c r="UKR32" s="304"/>
      <c r="UKS32" s="304"/>
      <c r="UKT32" s="304"/>
      <c r="UKU32" s="304"/>
      <c r="UKV32" s="304"/>
      <c r="UKW32" s="304"/>
      <c r="UKX32" s="304"/>
      <c r="UKY32" s="304"/>
      <c r="UKZ32" s="304"/>
      <c r="ULA32" s="304"/>
      <c r="ULB32" s="304"/>
      <c r="ULC32" s="304"/>
      <c r="ULD32" s="304"/>
      <c r="ULE32" s="304"/>
      <c r="ULF32" s="304"/>
      <c r="ULG32" s="304"/>
      <c r="ULH32" s="304"/>
      <c r="ULI32" s="304"/>
      <c r="ULJ32" s="304"/>
      <c r="ULK32" s="304"/>
      <c r="ULL32" s="304"/>
      <c r="ULM32" s="304"/>
      <c r="ULN32" s="304"/>
      <c r="ULO32" s="304"/>
      <c r="ULP32" s="304"/>
      <c r="ULQ32" s="304"/>
      <c r="ULR32" s="304"/>
      <c r="ULS32" s="304"/>
      <c r="ULT32" s="304"/>
      <c r="ULU32" s="304"/>
      <c r="ULV32" s="304"/>
      <c r="ULW32" s="304"/>
      <c r="ULX32" s="304"/>
      <c r="ULY32" s="304"/>
      <c r="ULZ32" s="304"/>
      <c r="UMA32" s="304"/>
      <c r="UMB32" s="304"/>
      <c r="UMC32" s="304"/>
      <c r="UMD32" s="304"/>
      <c r="UME32" s="304"/>
      <c r="UMF32" s="304"/>
      <c r="UMG32" s="304"/>
      <c r="UMH32" s="304"/>
      <c r="UMI32" s="304"/>
      <c r="UMJ32" s="304"/>
      <c r="UMK32" s="304"/>
      <c r="UML32" s="304"/>
      <c r="UMM32" s="304"/>
      <c r="UMN32" s="304"/>
      <c r="UMO32" s="304"/>
      <c r="UMP32" s="304"/>
      <c r="UMQ32" s="304"/>
      <c r="UMR32" s="304"/>
      <c r="UMS32" s="304"/>
      <c r="UMT32" s="304"/>
      <c r="UMU32" s="304"/>
      <c r="UMV32" s="304"/>
      <c r="UMW32" s="304"/>
      <c r="UMX32" s="304"/>
      <c r="UMY32" s="304"/>
      <c r="UMZ32" s="304"/>
      <c r="UNA32" s="304"/>
      <c r="UNB32" s="304"/>
      <c r="UNC32" s="304"/>
      <c r="UND32" s="304"/>
      <c r="UNE32" s="304"/>
      <c r="UNF32" s="304"/>
      <c r="UNG32" s="304"/>
      <c r="UNH32" s="304"/>
      <c r="UNI32" s="304"/>
      <c r="UNJ32" s="304"/>
      <c r="UNK32" s="304"/>
      <c r="UNL32" s="304"/>
      <c r="UNM32" s="304"/>
      <c r="UNN32" s="304"/>
      <c r="UNO32" s="304"/>
      <c r="UNP32" s="304"/>
      <c r="UNQ32" s="304"/>
      <c r="UNR32" s="304"/>
      <c r="UNS32" s="304"/>
      <c r="UNT32" s="304"/>
      <c r="UNU32" s="304"/>
      <c r="UNV32" s="304"/>
      <c r="UNW32" s="304"/>
      <c r="UNX32" s="304"/>
      <c r="UNY32" s="304"/>
      <c r="UNZ32" s="304"/>
      <c r="UOA32" s="304"/>
      <c r="UOB32" s="304"/>
      <c r="UOC32" s="304"/>
      <c r="UOD32" s="304"/>
      <c r="UOE32" s="304"/>
      <c r="UOF32" s="304"/>
      <c r="UOG32" s="304"/>
      <c r="UOH32" s="304"/>
      <c r="UOI32" s="304"/>
      <c r="UOJ32" s="304"/>
      <c r="UOK32" s="304"/>
      <c r="UOL32" s="304"/>
      <c r="UOM32" s="304"/>
      <c r="UON32" s="304"/>
      <c r="UOO32" s="304"/>
      <c r="UOP32" s="304"/>
      <c r="UOQ32" s="304"/>
      <c r="UOR32" s="304"/>
      <c r="UOS32" s="304"/>
      <c r="UOT32" s="304"/>
      <c r="UOU32" s="304"/>
      <c r="UOV32" s="304"/>
      <c r="UOW32" s="304"/>
      <c r="UOX32" s="304"/>
      <c r="UOY32" s="304"/>
      <c r="UOZ32" s="304"/>
      <c r="UPA32" s="304"/>
      <c r="UPB32" s="304"/>
      <c r="UPC32" s="304"/>
      <c r="UPD32" s="304"/>
      <c r="UPE32" s="304"/>
      <c r="UPF32" s="304"/>
      <c r="UPG32" s="304"/>
      <c r="UPH32" s="304"/>
      <c r="UPI32" s="304"/>
      <c r="UPJ32" s="304"/>
      <c r="UPK32" s="304"/>
      <c r="UPL32" s="304"/>
      <c r="UPM32" s="304"/>
      <c r="UPN32" s="304"/>
      <c r="UPO32" s="304"/>
      <c r="UPP32" s="304"/>
      <c r="UPQ32" s="304"/>
      <c r="UPR32" s="304"/>
      <c r="UPS32" s="304"/>
      <c r="UPT32" s="304"/>
      <c r="UPU32" s="304"/>
      <c r="UPV32" s="304"/>
      <c r="UPW32" s="304"/>
      <c r="UPX32" s="304"/>
      <c r="UPY32" s="304"/>
      <c r="UPZ32" s="304"/>
      <c r="UQA32" s="304"/>
      <c r="UQB32" s="304"/>
      <c r="UQC32" s="304"/>
      <c r="UQD32" s="304"/>
      <c r="UQE32" s="304"/>
      <c r="UQF32" s="304"/>
      <c r="UQG32" s="304"/>
      <c r="UQH32" s="304"/>
      <c r="UQI32" s="304"/>
      <c r="UQJ32" s="304"/>
      <c r="UQK32" s="304"/>
      <c r="UQL32" s="304"/>
      <c r="UQM32" s="304"/>
      <c r="UQN32" s="304"/>
      <c r="UQO32" s="304"/>
      <c r="UQP32" s="304"/>
      <c r="UQQ32" s="304"/>
      <c r="UQR32" s="304"/>
      <c r="UQS32" s="304"/>
      <c r="UQT32" s="304"/>
      <c r="UQU32" s="304"/>
      <c r="UQV32" s="304"/>
      <c r="UQW32" s="304"/>
      <c r="UQX32" s="304"/>
      <c r="UQY32" s="304"/>
      <c r="UQZ32" s="304"/>
      <c r="URA32" s="304"/>
      <c r="URB32" s="304"/>
      <c r="URC32" s="304"/>
      <c r="URD32" s="304"/>
      <c r="URE32" s="304"/>
      <c r="URF32" s="304"/>
      <c r="URG32" s="304"/>
      <c r="URH32" s="304"/>
      <c r="URI32" s="304"/>
      <c r="URJ32" s="304"/>
      <c r="URK32" s="304"/>
      <c r="URL32" s="304"/>
      <c r="URM32" s="304"/>
      <c r="URN32" s="304"/>
      <c r="URO32" s="304"/>
      <c r="URP32" s="304"/>
      <c r="URQ32" s="304"/>
      <c r="URR32" s="304"/>
      <c r="URS32" s="304"/>
      <c r="URT32" s="304"/>
      <c r="URU32" s="304"/>
      <c r="URV32" s="304"/>
      <c r="URW32" s="304"/>
      <c r="URX32" s="304"/>
      <c r="URY32" s="304"/>
      <c r="URZ32" s="304"/>
      <c r="USA32" s="304"/>
      <c r="USB32" s="304"/>
      <c r="USC32" s="304"/>
      <c r="USD32" s="304"/>
      <c r="USE32" s="304"/>
      <c r="USF32" s="304"/>
      <c r="USG32" s="304"/>
      <c r="USH32" s="304"/>
      <c r="USI32" s="304"/>
      <c r="USJ32" s="304"/>
      <c r="USK32" s="304"/>
      <c r="USL32" s="304"/>
      <c r="USM32" s="304"/>
      <c r="USN32" s="304"/>
      <c r="USO32" s="304"/>
      <c r="USP32" s="304"/>
      <c r="USQ32" s="304"/>
      <c r="USR32" s="304"/>
      <c r="USS32" s="304"/>
      <c r="UST32" s="304"/>
      <c r="USU32" s="304"/>
      <c r="USV32" s="304"/>
      <c r="USW32" s="304"/>
      <c r="USX32" s="304"/>
      <c r="USY32" s="304"/>
      <c r="USZ32" s="304"/>
      <c r="UTA32" s="304"/>
      <c r="UTB32" s="304"/>
      <c r="UTC32" s="304"/>
      <c r="UTD32" s="304"/>
      <c r="UTE32" s="304"/>
      <c r="UTF32" s="304"/>
      <c r="UTG32" s="304"/>
      <c r="UTH32" s="304"/>
      <c r="UTI32" s="304"/>
      <c r="UTJ32" s="304"/>
      <c r="UTK32" s="304"/>
      <c r="UTL32" s="304"/>
      <c r="UTM32" s="304"/>
      <c r="UTN32" s="304"/>
      <c r="UTO32" s="304"/>
      <c r="UTP32" s="304"/>
      <c r="UTQ32" s="304"/>
      <c r="UTR32" s="304"/>
      <c r="UTS32" s="304"/>
      <c r="UTT32" s="304"/>
      <c r="UTU32" s="304"/>
      <c r="UTV32" s="304"/>
      <c r="UTW32" s="304"/>
      <c r="UTX32" s="304"/>
      <c r="UTY32" s="304"/>
      <c r="UTZ32" s="304"/>
      <c r="UUA32" s="304"/>
      <c r="UUB32" s="304"/>
      <c r="UUC32" s="304"/>
      <c r="UUD32" s="304"/>
      <c r="UUE32" s="304"/>
      <c r="UUF32" s="304"/>
      <c r="UUG32" s="304"/>
      <c r="UUH32" s="304"/>
      <c r="UUI32" s="304"/>
      <c r="UUJ32" s="304"/>
      <c r="UUK32" s="304"/>
      <c r="UUL32" s="304"/>
      <c r="UUM32" s="304"/>
      <c r="UUN32" s="304"/>
      <c r="UUO32" s="304"/>
      <c r="UUP32" s="304"/>
      <c r="UUQ32" s="304"/>
      <c r="UUR32" s="304"/>
      <c r="UUS32" s="304"/>
      <c r="UUT32" s="304"/>
      <c r="UUU32" s="304"/>
      <c r="UUV32" s="304"/>
      <c r="UUW32" s="304"/>
      <c r="UUX32" s="304"/>
      <c r="UUY32" s="304"/>
      <c r="UUZ32" s="304"/>
      <c r="UVA32" s="304"/>
      <c r="UVB32" s="304"/>
      <c r="UVC32" s="304"/>
      <c r="UVD32" s="304"/>
      <c r="UVE32" s="304"/>
      <c r="UVF32" s="304"/>
      <c r="UVG32" s="304"/>
      <c r="UVH32" s="304"/>
      <c r="UVI32" s="304"/>
      <c r="UVJ32" s="304"/>
      <c r="UVK32" s="304"/>
      <c r="UVL32" s="304"/>
      <c r="UVM32" s="304"/>
      <c r="UVN32" s="304"/>
      <c r="UVO32" s="304"/>
      <c r="UVP32" s="304"/>
      <c r="UVQ32" s="304"/>
      <c r="UVR32" s="304"/>
      <c r="UVS32" s="304"/>
      <c r="UVT32" s="304"/>
      <c r="UVU32" s="304"/>
      <c r="UVV32" s="304"/>
      <c r="UVW32" s="304"/>
      <c r="UVX32" s="304"/>
      <c r="UVY32" s="304"/>
      <c r="UVZ32" s="304"/>
      <c r="UWA32" s="304"/>
      <c r="UWB32" s="304"/>
      <c r="UWC32" s="304"/>
      <c r="UWD32" s="304"/>
      <c r="UWE32" s="304"/>
      <c r="UWF32" s="304"/>
      <c r="UWG32" s="304"/>
      <c r="UWH32" s="304"/>
      <c r="UWI32" s="304"/>
      <c r="UWJ32" s="304"/>
      <c r="UWK32" s="304"/>
      <c r="UWL32" s="304"/>
      <c r="UWM32" s="304"/>
      <c r="UWN32" s="304"/>
      <c r="UWO32" s="304"/>
      <c r="UWP32" s="304"/>
      <c r="UWQ32" s="304"/>
      <c r="UWR32" s="304"/>
      <c r="UWS32" s="304"/>
      <c r="UWT32" s="304"/>
      <c r="UWU32" s="304"/>
      <c r="UWV32" s="304"/>
      <c r="UWW32" s="304"/>
      <c r="UWX32" s="304"/>
      <c r="UWY32" s="304"/>
      <c r="UWZ32" s="304"/>
      <c r="UXA32" s="304"/>
      <c r="UXB32" s="304"/>
      <c r="UXC32" s="304"/>
      <c r="UXD32" s="304"/>
      <c r="UXE32" s="304"/>
      <c r="UXF32" s="304"/>
      <c r="UXG32" s="304"/>
      <c r="UXH32" s="304"/>
      <c r="UXI32" s="304"/>
      <c r="UXJ32" s="304"/>
      <c r="UXK32" s="304"/>
      <c r="UXL32" s="304"/>
      <c r="UXM32" s="304"/>
      <c r="UXN32" s="304"/>
      <c r="UXO32" s="304"/>
      <c r="UXP32" s="304"/>
      <c r="UXQ32" s="304"/>
      <c r="UXR32" s="304"/>
      <c r="UXS32" s="304"/>
      <c r="UXT32" s="304"/>
      <c r="UXU32" s="304"/>
      <c r="UXV32" s="304"/>
      <c r="UXW32" s="304"/>
      <c r="UXX32" s="304"/>
      <c r="UXY32" s="304"/>
      <c r="UXZ32" s="304"/>
      <c r="UYA32" s="304"/>
      <c r="UYB32" s="304"/>
      <c r="UYC32" s="304"/>
      <c r="UYD32" s="304"/>
      <c r="UYE32" s="304"/>
      <c r="UYF32" s="304"/>
      <c r="UYG32" s="304"/>
      <c r="UYH32" s="304"/>
      <c r="UYI32" s="304"/>
      <c r="UYJ32" s="304"/>
      <c r="UYK32" s="304"/>
      <c r="UYL32" s="304"/>
      <c r="UYM32" s="304"/>
      <c r="UYN32" s="304"/>
      <c r="UYO32" s="304"/>
      <c r="UYP32" s="304"/>
      <c r="UYQ32" s="304"/>
      <c r="UYR32" s="304"/>
      <c r="UYS32" s="304"/>
      <c r="UYT32" s="304"/>
      <c r="UYU32" s="304"/>
      <c r="UYV32" s="304"/>
      <c r="UYW32" s="304"/>
      <c r="UYX32" s="304"/>
      <c r="UYY32" s="304"/>
      <c r="UYZ32" s="304"/>
      <c r="UZA32" s="304"/>
      <c r="UZB32" s="304"/>
      <c r="UZC32" s="304"/>
      <c r="UZD32" s="304"/>
      <c r="UZE32" s="304"/>
      <c r="UZF32" s="304"/>
      <c r="UZG32" s="304"/>
      <c r="UZH32" s="304"/>
      <c r="UZI32" s="304"/>
      <c r="UZJ32" s="304"/>
      <c r="UZK32" s="304"/>
      <c r="UZL32" s="304"/>
      <c r="UZM32" s="304"/>
      <c r="UZN32" s="304"/>
      <c r="UZO32" s="304"/>
      <c r="UZP32" s="304"/>
      <c r="UZQ32" s="304"/>
      <c r="UZR32" s="304"/>
      <c r="UZS32" s="304"/>
      <c r="UZT32" s="304"/>
      <c r="UZU32" s="304"/>
      <c r="UZV32" s="304"/>
      <c r="UZW32" s="304"/>
      <c r="UZX32" s="304"/>
      <c r="UZY32" s="304"/>
      <c r="UZZ32" s="304"/>
      <c r="VAA32" s="304"/>
      <c r="VAB32" s="304"/>
      <c r="VAC32" s="304"/>
      <c r="VAD32" s="304"/>
      <c r="VAE32" s="304"/>
      <c r="VAF32" s="304"/>
      <c r="VAG32" s="304"/>
      <c r="VAH32" s="304"/>
      <c r="VAI32" s="304"/>
      <c r="VAJ32" s="304"/>
      <c r="VAK32" s="304"/>
      <c r="VAL32" s="304"/>
      <c r="VAM32" s="304"/>
      <c r="VAN32" s="304"/>
      <c r="VAO32" s="304"/>
      <c r="VAP32" s="304"/>
      <c r="VAQ32" s="304"/>
      <c r="VAR32" s="304"/>
      <c r="VAS32" s="304"/>
      <c r="VAT32" s="304"/>
      <c r="VAU32" s="304"/>
      <c r="VAV32" s="304"/>
      <c r="VAW32" s="304"/>
      <c r="VAX32" s="304"/>
      <c r="VAY32" s="304"/>
      <c r="VAZ32" s="304"/>
      <c r="VBA32" s="304"/>
      <c r="VBB32" s="304"/>
      <c r="VBC32" s="304"/>
      <c r="VBD32" s="304"/>
      <c r="VBE32" s="304"/>
      <c r="VBF32" s="304"/>
      <c r="VBG32" s="304"/>
      <c r="VBH32" s="304"/>
      <c r="VBI32" s="304"/>
      <c r="VBJ32" s="304"/>
      <c r="VBK32" s="304"/>
      <c r="VBL32" s="304"/>
      <c r="VBM32" s="304"/>
      <c r="VBN32" s="304"/>
      <c r="VBO32" s="304"/>
      <c r="VBP32" s="304"/>
      <c r="VBQ32" s="304"/>
      <c r="VBR32" s="304"/>
      <c r="VBS32" s="304"/>
      <c r="VBT32" s="304"/>
      <c r="VBU32" s="304"/>
      <c r="VBV32" s="304"/>
      <c r="VBW32" s="304"/>
      <c r="VBX32" s="304"/>
      <c r="VBY32" s="304"/>
      <c r="VBZ32" s="304"/>
      <c r="VCA32" s="304"/>
      <c r="VCB32" s="304"/>
      <c r="VCC32" s="304"/>
      <c r="VCD32" s="304"/>
      <c r="VCE32" s="304"/>
      <c r="VCF32" s="304"/>
      <c r="VCG32" s="304"/>
      <c r="VCH32" s="304"/>
      <c r="VCI32" s="304"/>
      <c r="VCJ32" s="304"/>
      <c r="VCK32" s="304"/>
      <c r="VCL32" s="304"/>
      <c r="VCM32" s="304"/>
      <c r="VCN32" s="304"/>
      <c r="VCO32" s="304"/>
      <c r="VCP32" s="304"/>
      <c r="VCQ32" s="304"/>
      <c r="VCR32" s="304"/>
      <c r="VCS32" s="304"/>
      <c r="VCT32" s="304"/>
      <c r="VCU32" s="304"/>
      <c r="VCV32" s="304"/>
      <c r="VCW32" s="304"/>
      <c r="VCX32" s="304"/>
      <c r="VCY32" s="304"/>
      <c r="VCZ32" s="304"/>
      <c r="VDA32" s="304"/>
      <c r="VDB32" s="304"/>
      <c r="VDC32" s="304"/>
      <c r="VDD32" s="304"/>
      <c r="VDE32" s="304"/>
      <c r="VDF32" s="304"/>
      <c r="VDG32" s="304"/>
      <c r="VDH32" s="304"/>
      <c r="VDI32" s="304"/>
      <c r="VDJ32" s="304"/>
      <c r="VDK32" s="304"/>
      <c r="VDL32" s="304"/>
      <c r="VDM32" s="304"/>
      <c r="VDN32" s="304"/>
      <c r="VDO32" s="304"/>
      <c r="VDP32" s="304"/>
      <c r="VDQ32" s="304"/>
      <c r="VDR32" s="304"/>
      <c r="VDS32" s="304"/>
      <c r="VDT32" s="304"/>
      <c r="VDU32" s="304"/>
      <c r="VDV32" s="304"/>
      <c r="VDW32" s="304"/>
      <c r="VDX32" s="304"/>
      <c r="VDY32" s="304"/>
      <c r="VDZ32" s="304"/>
      <c r="VEA32" s="304"/>
      <c r="VEB32" s="304"/>
      <c r="VEC32" s="304"/>
      <c r="VED32" s="304"/>
      <c r="VEE32" s="304"/>
      <c r="VEF32" s="304"/>
      <c r="VEG32" s="304"/>
      <c r="VEH32" s="304"/>
      <c r="VEI32" s="304"/>
      <c r="VEJ32" s="304"/>
      <c r="VEK32" s="304"/>
      <c r="VEL32" s="304"/>
      <c r="VEM32" s="304"/>
      <c r="VEN32" s="304"/>
      <c r="VEO32" s="304"/>
      <c r="VEP32" s="304"/>
      <c r="VEQ32" s="304"/>
      <c r="VER32" s="304"/>
      <c r="VES32" s="304"/>
      <c r="VET32" s="304"/>
      <c r="VEU32" s="304"/>
      <c r="VEV32" s="304"/>
      <c r="VEW32" s="304"/>
      <c r="VEX32" s="304"/>
      <c r="VEY32" s="304"/>
      <c r="VEZ32" s="304"/>
      <c r="VFA32" s="304"/>
      <c r="VFB32" s="304"/>
      <c r="VFC32" s="304"/>
      <c r="VFD32" s="304"/>
      <c r="VFE32" s="304"/>
      <c r="VFF32" s="304"/>
      <c r="VFG32" s="304"/>
      <c r="VFH32" s="304"/>
      <c r="VFI32" s="304"/>
      <c r="VFJ32" s="304"/>
      <c r="VFK32" s="304"/>
      <c r="VFL32" s="304"/>
      <c r="VFM32" s="304"/>
      <c r="VFN32" s="304"/>
      <c r="VFO32" s="304"/>
      <c r="VFP32" s="304"/>
      <c r="VFQ32" s="304"/>
      <c r="VFR32" s="304"/>
      <c r="VFS32" s="304"/>
      <c r="VFT32" s="304"/>
      <c r="VFU32" s="304"/>
      <c r="VFV32" s="304"/>
      <c r="VFW32" s="304"/>
      <c r="VFX32" s="304"/>
      <c r="VFY32" s="304"/>
      <c r="VFZ32" s="304"/>
      <c r="VGA32" s="304"/>
      <c r="VGB32" s="304"/>
      <c r="VGC32" s="304"/>
      <c r="VGD32" s="304"/>
      <c r="VGE32" s="304"/>
      <c r="VGF32" s="304"/>
      <c r="VGG32" s="304"/>
      <c r="VGH32" s="304"/>
      <c r="VGI32" s="304"/>
      <c r="VGJ32" s="304"/>
      <c r="VGK32" s="304"/>
      <c r="VGL32" s="304"/>
      <c r="VGM32" s="304"/>
      <c r="VGN32" s="304"/>
      <c r="VGO32" s="304"/>
      <c r="VGP32" s="304"/>
      <c r="VGQ32" s="304"/>
      <c r="VGR32" s="304"/>
      <c r="VGS32" s="304"/>
      <c r="VGT32" s="304"/>
      <c r="VGU32" s="304"/>
      <c r="VGV32" s="304"/>
      <c r="VGW32" s="304"/>
      <c r="VGX32" s="304"/>
      <c r="VGY32" s="304"/>
      <c r="VGZ32" s="304"/>
      <c r="VHA32" s="304"/>
      <c r="VHB32" s="304"/>
      <c r="VHC32" s="304"/>
      <c r="VHD32" s="304"/>
      <c r="VHE32" s="304"/>
      <c r="VHF32" s="304"/>
      <c r="VHG32" s="304"/>
      <c r="VHH32" s="304"/>
      <c r="VHI32" s="304"/>
      <c r="VHJ32" s="304"/>
      <c r="VHK32" s="304"/>
      <c r="VHL32" s="304"/>
      <c r="VHM32" s="304"/>
      <c r="VHN32" s="304"/>
      <c r="VHO32" s="304"/>
      <c r="VHP32" s="304"/>
      <c r="VHQ32" s="304"/>
      <c r="VHR32" s="304"/>
      <c r="VHS32" s="304"/>
      <c r="VHT32" s="304"/>
      <c r="VHU32" s="304"/>
      <c r="VHV32" s="304"/>
      <c r="VHW32" s="304"/>
      <c r="VHX32" s="304"/>
      <c r="VHY32" s="304"/>
      <c r="VHZ32" s="304"/>
      <c r="VIA32" s="304"/>
      <c r="VIB32" s="304"/>
      <c r="VIC32" s="304"/>
      <c r="VID32" s="304"/>
      <c r="VIE32" s="304"/>
      <c r="VIF32" s="304"/>
      <c r="VIG32" s="304"/>
      <c r="VIH32" s="304"/>
      <c r="VII32" s="304"/>
      <c r="VIJ32" s="304"/>
      <c r="VIK32" s="304"/>
      <c r="VIL32" s="304"/>
      <c r="VIM32" s="304"/>
      <c r="VIN32" s="304"/>
      <c r="VIO32" s="304"/>
      <c r="VIP32" s="304"/>
      <c r="VIQ32" s="304"/>
      <c r="VIR32" s="304"/>
      <c r="VIS32" s="304"/>
      <c r="VIT32" s="304"/>
      <c r="VIU32" s="304"/>
      <c r="VIV32" s="304"/>
      <c r="VIW32" s="304"/>
      <c r="VIX32" s="304"/>
      <c r="VIY32" s="304"/>
      <c r="VIZ32" s="304"/>
      <c r="VJA32" s="304"/>
      <c r="VJB32" s="304"/>
      <c r="VJC32" s="304"/>
      <c r="VJD32" s="304"/>
      <c r="VJE32" s="304"/>
      <c r="VJF32" s="304"/>
      <c r="VJG32" s="304"/>
      <c r="VJH32" s="304"/>
      <c r="VJI32" s="304"/>
      <c r="VJJ32" s="304"/>
      <c r="VJK32" s="304"/>
      <c r="VJL32" s="304"/>
      <c r="VJM32" s="304"/>
      <c r="VJN32" s="304"/>
      <c r="VJO32" s="304"/>
      <c r="VJP32" s="304"/>
      <c r="VJQ32" s="304"/>
      <c r="VJR32" s="304"/>
      <c r="VJS32" s="304"/>
      <c r="VJT32" s="304"/>
      <c r="VJU32" s="304"/>
      <c r="VJV32" s="304"/>
      <c r="VJW32" s="304"/>
      <c r="VJX32" s="304"/>
      <c r="VJY32" s="304"/>
      <c r="VJZ32" s="304"/>
      <c r="VKA32" s="304"/>
      <c r="VKB32" s="304"/>
      <c r="VKC32" s="304"/>
      <c r="VKD32" s="304"/>
      <c r="VKE32" s="304"/>
      <c r="VKF32" s="304"/>
      <c r="VKG32" s="304"/>
      <c r="VKH32" s="304"/>
      <c r="VKI32" s="304"/>
      <c r="VKJ32" s="304"/>
      <c r="VKK32" s="304"/>
      <c r="VKL32" s="304"/>
      <c r="VKM32" s="304"/>
      <c r="VKN32" s="304"/>
      <c r="VKO32" s="304"/>
      <c r="VKP32" s="304"/>
      <c r="VKQ32" s="304"/>
      <c r="VKR32" s="304"/>
      <c r="VKS32" s="304"/>
      <c r="VKT32" s="304"/>
      <c r="VKU32" s="304"/>
      <c r="VKV32" s="304"/>
      <c r="VKW32" s="304"/>
      <c r="VKX32" s="304"/>
      <c r="VKY32" s="304"/>
      <c r="VKZ32" s="304"/>
      <c r="VLA32" s="304"/>
      <c r="VLB32" s="304"/>
      <c r="VLC32" s="304"/>
      <c r="VLD32" s="304"/>
      <c r="VLE32" s="304"/>
      <c r="VLF32" s="304"/>
      <c r="VLG32" s="304"/>
      <c r="VLH32" s="304"/>
      <c r="VLI32" s="304"/>
      <c r="VLJ32" s="304"/>
      <c r="VLK32" s="304"/>
      <c r="VLL32" s="304"/>
      <c r="VLM32" s="304"/>
      <c r="VLN32" s="304"/>
      <c r="VLO32" s="304"/>
      <c r="VLP32" s="304"/>
      <c r="VLQ32" s="304"/>
      <c r="VLR32" s="304"/>
      <c r="VLS32" s="304"/>
      <c r="VLT32" s="304"/>
      <c r="VLU32" s="304"/>
      <c r="VLV32" s="304"/>
      <c r="VLW32" s="304"/>
      <c r="VLX32" s="304"/>
      <c r="VLY32" s="304"/>
      <c r="VLZ32" s="304"/>
      <c r="VMA32" s="304"/>
      <c r="VMB32" s="304"/>
      <c r="VMC32" s="304"/>
      <c r="VMD32" s="304"/>
      <c r="VME32" s="304"/>
      <c r="VMF32" s="304"/>
      <c r="VMG32" s="304"/>
      <c r="VMH32" s="304"/>
      <c r="VMI32" s="304"/>
      <c r="VMJ32" s="304"/>
      <c r="VMK32" s="304"/>
      <c r="VML32" s="304"/>
      <c r="VMM32" s="304"/>
      <c r="VMN32" s="304"/>
      <c r="VMO32" s="304"/>
      <c r="VMP32" s="304"/>
      <c r="VMQ32" s="304"/>
      <c r="VMR32" s="304"/>
      <c r="VMS32" s="304"/>
      <c r="VMT32" s="304"/>
      <c r="VMU32" s="304"/>
      <c r="VMV32" s="304"/>
      <c r="VMW32" s="304"/>
      <c r="VMX32" s="304"/>
      <c r="VMY32" s="304"/>
      <c r="VMZ32" s="304"/>
      <c r="VNA32" s="304"/>
      <c r="VNB32" s="304"/>
      <c r="VNC32" s="304"/>
      <c r="VND32" s="304"/>
      <c r="VNE32" s="304"/>
      <c r="VNF32" s="304"/>
      <c r="VNG32" s="304"/>
      <c r="VNH32" s="304"/>
      <c r="VNI32" s="304"/>
      <c r="VNJ32" s="304"/>
      <c r="VNK32" s="304"/>
      <c r="VNL32" s="304"/>
      <c r="VNM32" s="304"/>
      <c r="VNN32" s="304"/>
      <c r="VNO32" s="304"/>
      <c r="VNP32" s="304"/>
      <c r="VNQ32" s="304"/>
      <c r="VNR32" s="304"/>
      <c r="VNS32" s="304"/>
      <c r="VNT32" s="304"/>
      <c r="VNU32" s="304"/>
      <c r="VNV32" s="304"/>
      <c r="VNW32" s="304"/>
      <c r="VNX32" s="304"/>
      <c r="VNY32" s="304"/>
      <c r="VNZ32" s="304"/>
      <c r="VOA32" s="304"/>
      <c r="VOB32" s="304"/>
      <c r="VOC32" s="304"/>
      <c r="VOD32" s="304"/>
      <c r="VOE32" s="304"/>
      <c r="VOF32" s="304"/>
      <c r="VOG32" s="304"/>
      <c r="VOH32" s="304"/>
      <c r="VOI32" s="304"/>
      <c r="VOJ32" s="304"/>
      <c r="VOK32" s="304"/>
      <c r="VOL32" s="304"/>
      <c r="VOM32" s="304"/>
      <c r="VON32" s="304"/>
      <c r="VOO32" s="304"/>
      <c r="VOP32" s="304"/>
      <c r="VOQ32" s="304"/>
      <c r="VOR32" s="304"/>
      <c r="VOS32" s="304"/>
      <c r="VOT32" s="304"/>
      <c r="VOU32" s="304"/>
      <c r="VOV32" s="304"/>
      <c r="VOW32" s="304"/>
      <c r="VOX32" s="304"/>
      <c r="VOY32" s="304"/>
      <c r="VOZ32" s="304"/>
      <c r="VPA32" s="304"/>
      <c r="VPB32" s="304"/>
      <c r="VPC32" s="304"/>
      <c r="VPD32" s="304"/>
      <c r="VPE32" s="304"/>
      <c r="VPF32" s="304"/>
      <c r="VPG32" s="304"/>
      <c r="VPH32" s="304"/>
      <c r="VPI32" s="304"/>
      <c r="VPJ32" s="304"/>
      <c r="VPK32" s="304"/>
      <c r="VPL32" s="304"/>
      <c r="VPM32" s="304"/>
      <c r="VPN32" s="304"/>
      <c r="VPO32" s="304"/>
      <c r="VPP32" s="304"/>
      <c r="VPQ32" s="304"/>
      <c r="VPR32" s="304"/>
      <c r="VPS32" s="304"/>
      <c r="VPT32" s="304"/>
      <c r="VPU32" s="304"/>
      <c r="VPV32" s="304"/>
      <c r="VPW32" s="304"/>
      <c r="VPX32" s="304"/>
      <c r="VPY32" s="304"/>
      <c r="VPZ32" s="304"/>
      <c r="VQA32" s="304"/>
      <c r="VQB32" s="304"/>
      <c r="VQC32" s="304"/>
      <c r="VQD32" s="304"/>
      <c r="VQE32" s="304"/>
      <c r="VQF32" s="304"/>
      <c r="VQG32" s="304"/>
      <c r="VQH32" s="304"/>
      <c r="VQI32" s="304"/>
      <c r="VQJ32" s="304"/>
      <c r="VQK32" s="304"/>
      <c r="VQL32" s="304"/>
      <c r="VQM32" s="304"/>
      <c r="VQN32" s="304"/>
      <c r="VQO32" s="304"/>
      <c r="VQP32" s="304"/>
      <c r="VQQ32" s="304"/>
      <c r="VQR32" s="304"/>
      <c r="VQS32" s="304"/>
      <c r="VQT32" s="304"/>
      <c r="VQU32" s="304"/>
      <c r="VQV32" s="304"/>
      <c r="VQW32" s="304"/>
      <c r="VQX32" s="304"/>
      <c r="VQY32" s="304"/>
      <c r="VQZ32" s="304"/>
      <c r="VRA32" s="304"/>
      <c r="VRB32" s="304"/>
      <c r="VRC32" s="304"/>
      <c r="VRD32" s="304"/>
      <c r="VRE32" s="304"/>
      <c r="VRF32" s="304"/>
      <c r="VRG32" s="304"/>
      <c r="VRH32" s="304"/>
      <c r="VRI32" s="304"/>
      <c r="VRJ32" s="304"/>
      <c r="VRK32" s="304"/>
      <c r="VRL32" s="304"/>
      <c r="VRM32" s="304"/>
      <c r="VRN32" s="304"/>
      <c r="VRO32" s="304"/>
      <c r="VRP32" s="304"/>
      <c r="VRQ32" s="304"/>
      <c r="VRR32" s="304"/>
      <c r="VRS32" s="304"/>
      <c r="VRT32" s="304"/>
      <c r="VRU32" s="304"/>
      <c r="VRV32" s="304"/>
      <c r="VRW32" s="304"/>
      <c r="VRX32" s="304"/>
      <c r="VRY32" s="304"/>
      <c r="VRZ32" s="304"/>
      <c r="VSA32" s="304"/>
      <c r="VSB32" s="304"/>
      <c r="VSC32" s="304"/>
      <c r="VSD32" s="304"/>
      <c r="VSE32" s="304"/>
      <c r="VSF32" s="304"/>
      <c r="VSG32" s="304"/>
      <c r="VSH32" s="304"/>
      <c r="VSI32" s="304"/>
      <c r="VSJ32" s="304"/>
      <c r="VSK32" s="304"/>
      <c r="VSL32" s="304"/>
      <c r="VSM32" s="304"/>
      <c r="VSN32" s="304"/>
      <c r="VSO32" s="304"/>
      <c r="VSP32" s="304"/>
      <c r="VSQ32" s="304"/>
      <c r="VSR32" s="304"/>
      <c r="VSS32" s="304"/>
      <c r="VST32" s="304"/>
      <c r="VSU32" s="304"/>
      <c r="VSV32" s="304"/>
      <c r="VSW32" s="304"/>
      <c r="VSX32" s="304"/>
      <c r="VSY32" s="304"/>
      <c r="VSZ32" s="304"/>
      <c r="VTA32" s="304"/>
      <c r="VTB32" s="304"/>
      <c r="VTC32" s="304"/>
      <c r="VTD32" s="304"/>
      <c r="VTE32" s="304"/>
      <c r="VTF32" s="304"/>
      <c r="VTG32" s="304"/>
      <c r="VTH32" s="304"/>
      <c r="VTI32" s="304"/>
      <c r="VTJ32" s="304"/>
      <c r="VTK32" s="304"/>
      <c r="VTL32" s="304"/>
      <c r="VTM32" s="304"/>
      <c r="VTN32" s="304"/>
      <c r="VTO32" s="304"/>
      <c r="VTP32" s="304"/>
      <c r="VTQ32" s="304"/>
      <c r="VTR32" s="304"/>
      <c r="VTS32" s="304"/>
      <c r="VTT32" s="304"/>
      <c r="VTU32" s="304"/>
      <c r="VTV32" s="304"/>
      <c r="VTW32" s="304"/>
      <c r="VTX32" s="304"/>
      <c r="VTY32" s="304"/>
      <c r="VTZ32" s="304"/>
      <c r="VUA32" s="304"/>
      <c r="VUB32" s="304"/>
      <c r="VUC32" s="304"/>
      <c r="VUD32" s="304"/>
      <c r="VUE32" s="304"/>
      <c r="VUF32" s="304"/>
      <c r="VUG32" s="304"/>
      <c r="VUH32" s="304"/>
      <c r="VUI32" s="304"/>
      <c r="VUJ32" s="304"/>
      <c r="VUK32" s="304"/>
      <c r="VUL32" s="304"/>
      <c r="VUM32" s="304"/>
      <c r="VUN32" s="304"/>
      <c r="VUO32" s="304"/>
      <c r="VUP32" s="304"/>
      <c r="VUQ32" s="304"/>
      <c r="VUR32" s="304"/>
      <c r="VUS32" s="304"/>
      <c r="VUT32" s="304"/>
      <c r="VUU32" s="304"/>
      <c r="VUV32" s="304"/>
      <c r="VUW32" s="304"/>
      <c r="VUX32" s="304"/>
      <c r="VUY32" s="304"/>
      <c r="VUZ32" s="304"/>
      <c r="VVA32" s="304"/>
      <c r="VVB32" s="304"/>
      <c r="VVC32" s="304"/>
      <c r="VVD32" s="304"/>
      <c r="VVE32" s="304"/>
      <c r="VVF32" s="304"/>
      <c r="VVG32" s="304"/>
      <c r="VVH32" s="304"/>
      <c r="VVI32" s="304"/>
      <c r="VVJ32" s="304"/>
      <c r="VVK32" s="304"/>
      <c r="VVL32" s="304"/>
      <c r="VVM32" s="304"/>
      <c r="VVN32" s="304"/>
      <c r="VVO32" s="304"/>
      <c r="VVP32" s="304"/>
      <c r="VVQ32" s="304"/>
      <c r="VVR32" s="304"/>
      <c r="VVS32" s="304"/>
      <c r="VVT32" s="304"/>
      <c r="VVU32" s="304"/>
      <c r="VVV32" s="304"/>
      <c r="VVW32" s="304"/>
      <c r="VVX32" s="304"/>
      <c r="VVY32" s="304"/>
      <c r="VVZ32" s="304"/>
      <c r="VWA32" s="304"/>
      <c r="VWB32" s="304"/>
      <c r="VWC32" s="304"/>
      <c r="VWD32" s="304"/>
      <c r="VWE32" s="304"/>
      <c r="VWF32" s="304"/>
      <c r="VWG32" s="304"/>
      <c r="VWH32" s="304"/>
      <c r="VWI32" s="304"/>
      <c r="VWJ32" s="304"/>
      <c r="VWK32" s="304"/>
      <c r="VWL32" s="304"/>
      <c r="VWM32" s="304"/>
      <c r="VWN32" s="304"/>
      <c r="VWO32" s="304"/>
      <c r="VWP32" s="304"/>
      <c r="VWQ32" s="304"/>
      <c r="VWR32" s="304"/>
      <c r="VWS32" s="304"/>
      <c r="VWT32" s="304"/>
      <c r="VWU32" s="304"/>
      <c r="VWV32" s="304"/>
      <c r="VWW32" s="304"/>
      <c r="VWX32" s="304"/>
      <c r="VWY32" s="304"/>
      <c r="VWZ32" s="304"/>
      <c r="VXA32" s="304"/>
      <c r="VXB32" s="304"/>
      <c r="VXC32" s="304"/>
      <c r="VXD32" s="304"/>
      <c r="VXE32" s="304"/>
      <c r="VXF32" s="304"/>
      <c r="VXG32" s="304"/>
      <c r="VXH32" s="304"/>
      <c r="VXI32" s="304"/>
      <c r="VXJ32" s="304"/>
      <c r="VXK32" s="304"/>
      <c r="VXL32" s="304"/>
      <c r="VXM32" s="304"/>
      <c r="VXN32" s="304"/>
      <c r="VXO32" s="304"/>
      <c r="VXP32" s="304"/>
      <c r="VXQ32" s="304"/>
      <c r="VXR32" s="304"/>
      <c r="VXS32" s="304"/>
      <c r="VXT32" s="304"/>
      <c r="VXU32" s="304"/>
      <c r="VXV32" s="304"/>
      <c r="VXW32" s="304"/>
      <c r="VXX32" s="304"/>
      <c r="VXY32" s="304"/>
      <c r="VXZ32" s="304"/>
      <c r="VYA32" s="304"/>
      <c r="VYB32" s="304"/>
      <c r="VYC32" s="304"/>
      <c r="VYD32" s="304"/>
      <c r="VYE32" s="304"/>
      <c r="VYF32" s="304"/>
      <c r="VYG32" s="304"/>
      <c r="VYH32" s="304"/>
      <c r="VYI32" s="304"/>
      <c r="VYJ32" s="304"/>
      <c r="VYK32" s="304"/>
      <c r="VYL32" s="304"/>
      <c r="VYM32" s="304"/>
      <c r="VYN32" s="304"/>
      <c r="VYO32" s="304"/>
      <c r="VYP32" s="304"/>
      <c r="VYQ32" s="304"/>
      <c r="VYR32" s="304"/>
      <c r="VYS32" s="304"/>
      <c r="VYT32" s="304"/>
      <c r="VYU32" s="304"/>
      <c r="VYV32" s="304"/>
      <c r="VYW32" s="304"/>
      <c r="VYX32" s="304"/>
      <c r="VYY32" s="304"/>
      <c r="VYZ32" s="304"/>
      <c r="VZA32" s="304"/>
      <c r="VZB32" s="304"/>
      <c r="VZC32" s="304"/>
      <c r="VZD32" s="304"/>
      <c r="VZE32" s="304"/>
      <c r="VZF32" s="304"/>
      <c r="VZG32" s="304"/>
      <c r="VZH32" s="304"/>
      <c r="VZI32" s="304"/>
      <c r="VZJ32" s="304"/>
      <c r="VZK32" s="304"/>
      <c r="VZL32" s="304"/>
      <c r="VZM32" s="304"/>
      <c r="VZN32" s="304"/>
      <c r="VZO32" s="304"/>
      <c r="VZP32" s="304"/>
      <c r="VZQ32" s="304"/>
      <c r="VZR32" s="304"/>
      <c r="VZS32" s="304"/>
      <c r="VZT32" s="304"/>
      <c r="VZU32" s="304"/>
      <c r="VZV32" s="304"/>
      <c r="VZW32" s="304"/>
      <c r="VZX32" s="304"/>
      <c r="VZY32" s="304"/>
      <c r="VZZ32" s="304"/>
      <c r="WAA32" s="304"/>
      <c r="WAB32" s="304"/>
      <c r="WAC32" s="304"/>
      <c r="WAD32" s="304"/>
      <c r="WAE32" s="304"/>
      <c r="WAF32" s="304"/>
      <c r="WAG32" s="304"/>
      <c r="WAH32" s="304"/>
      <c r="WAI32" s="304"/>
      <c r="WAJ32" s="304"/>
      <c r="WAK32" s="304"/>
      <c r="WAL32" s="304"/>
      <c r="WAM32" s="304"/>
      <c r="WAN32" s="304"/>
      <c r="WAO32" s="304"/>
      <c r="WAP32" s="304"/>
      <c r="WAQ32" s="304"/>
      <c r="WAR32" s="304"/>
      <c r="WAS32" s="304"/>
      <c r="WAT32" s="304"/>
      <c r="WAU32" s="304"/>
      <c r="WAV32" s="304"/>
      <c r="WAW32" s="304"/>
      <c r="WAX32" s="304"/>
      <c r="WAY32" s="304"/>
      <c r="WAZ32" s="304"/>
      <c r="WBA32" s="304"/>
      <c r="WBB32" s="304"/>
      <c r="WBC32" s="304"/>
      <c r="WBD32" s="304"/>
      <c r="WBE32" s="304"/>
      <c r="WBF32" s="304"/>
      <c r="WBG32" s="304"/>
      <c r="WBH32" s="304"/>
      <c r="WBI32" s="304"/>
      <c r="WBJ32" s="304"/>
      <c r="WBK32" s="304"/>
      <c r="WBL32" s="304"/>
      <c r="WBM32" s="304"/>
      <c r="WBN32" s="304"/>
      <c r="WBO32" s="304"/>
      <c r="WBP32" s="304"/>
      <c r="WBQ32" s="304"/>
      <c r="WBR32" s="304"/>
      <c r="WBS32" s="304"/>
      <c r="WBT32" s="304"/>
      <c r="WBU32" s="304"/>
      <c r="WBV32" s="304"/>
      <c r="WBW32" s="304"/>
      <c r="WBX32" s="304"/>
      <c r="WBY32" s="304"/>
      <c r="WBZ32" s="304"/>
      <c r="WCA32" s="304"/>
      <c r="WCB32" s="304"/>
      <c r="WCC32" s="304"/>
      <c r="WCD32" s="304"/>
      <c r="WCE32" s="304"/>
      <c r="WCF32" s="304"/>
      <c r="WCG32" s="304"/>
      <c r="WCH32" s="304"/>
      <c r="WCI32" s="304"/>
      <c r="WCJ32" s="304"/>
      <c r="WCK32" s="304"/>
      <c r="WCL32" s="304"/>
      <c r="WCM32" s="304"/>
      <c r="WCN32" s="304"/>
      <c r="WCO32" s="304"/>
      <c r="WCP32" s="304"/>
      <c r="WCQ32" s="304"/>
      <c r="WCR32" s="304"/>
      <c r="WCS32" s="304"/>
      <c r="WCT32" s="304"/>
      <c r="WCU32" s="304"/>
      <c r="WCV32" s="304"/>
      <c r="WCW32" s="304"/>
      <c r="WCX32" s="304"/>
      <c r="WCY32" s="304"/>
      <c r="WCZ32" s="304"/>
      <c r="WDA32" s="304"/>
      <c r="WDB32" s="304"/>
      <c r="WDC32" s="304"/>
      <c r="WDD32" s="304"/>
      <c r="WDE32" s="304"/>
      <c r="WDF32" s="304"/>
      <c r="WDG32" s="304"/>
      <c r="WDH32" s="304"/>
      <c r="WDI32" s="304"/>
      <c r="WDJ32" s="304"/>
      <c r="WDK32" s="304"/>
      <c r="WDL32" s="304"/>
      <c r="WDM32" s="304"/>
      <c r="WDN32" s="304"/>
      <c r="WDO32" s="304"/>
      <c r="WDP32" s="304"/>
      <c r="WDQ32" s="304"/>
      <c r="WDR32" s="304"/>
      <c r="WDS32" s="304"/>
      <c r="WDT32" s="304"/>
      <c r="WDU32" s="304"/>
      <c r="WDV32" s="304"/>
      <c r="WDW32" s="304"/>
      <c r="WDX32" s="304"/>
      <c r="WDY32" s="304"/>
      <c r="WDZ32" s="304"/>
      <c r="WEA32" s="304"/>
      <c r="WEB32" s="304"/>
      <c r="WEC32" s="304"/>
      <c r="WED32" s="304"/>
      <c r="WEE32" s="304"/>
      <c r="WEF32" s="304"/>
      <c r="WEG32" s="304"/>
      <c r="WEH32" s="304"/>
      <c r="WEI32" s="304"/>
      <c r="WEJ32" s="304"/>
      <c r="WEK32" s="304"/>
      <c r="WEL32" s="304"/>
      <c r="WEM32" s="304"/>
      <c r="WEN32" s="304"/>
      <c r="WEO32" s="304"/>
      <c r="WEP32" s="304"/>
      <c r="WEQ32" s="304"/>
      <c r="WER32" s="304"/>
      <c r="WES32" s="304"/>
      <c r="WET32" s="304"/>
      <c r="WEU32" s="304"/>
      <c r="WEV32" s="304"/>
      <c r="WEW32" s="304"/>
      <c r="WEX32" s="304"/>
      <c r="WEY32" s="304"/>
      <c r="WEZ32" s="304"/>
      <c r="WFA32" s="304"/>
      <c r="WFB32" s="304"/>
      <c r="WFC32" s="304"/>
      <c r="WFD32" s="304"/>
      <c r="WFE32" s="304"/>
      <c r="WFF32" s="304"/>
      <c r="WFG32" s="304"/>
      <c r="WFH32" s="304"/>
      <c r="WFI32" s="304"/>
      <c r="WFJ32" s="304"/>
      <c r="WFK32" s="304"/>
      <c r="WFL32" s="304"/>
      <c r="WFM32" s="304"/>
      <c r="WFN32" s="304"/>
      <c r="WFO32" s="304"/>
      <c r="WFP32" s="304"/>
      <c r="WFQ32" s="304"/>
      <c r="WFR32" s="304"/>
      <c r="WFS32" s="304"/>
      <c r="WFT32" s="304"/>
      <c r="WFU32" s="304"/>
      <c r="WFV32" s="304"/>
      <c r="WFW32" s="304"/>
      <c r="WFX32" s="304"/>
      <c r="WFY32" s="304"/>
      <c r="WFZ32" s="304"/>
      <c r="WGA32" s="304"/>
      <c r="WGB32" s="304"/>
      <c r="WGC32" s="304"/>
      <c r="WGD32" s="304"/>
      <c r="WGE32" s="304"/>
      <c r="WGF32" s="304"/>
      <c r="WGG32" s="304"/>
      <c r="WGH32" s="304"/>
      <c r="WGI32" s="304"/>
      <c r="WGJ32" s="304"/>
      <c r="WGK32" s="304"/>
      <c r="WGL32" s="304"/>
      <c r="WGM32" s="304"/>
      <c r="WGN32" s="304"/>
      <c r="WGO32" s="304"/>
      <c r="WGP32" s="304"/>
      <c r="WGQ32" s="304"/>
      <c r="WGR32" s="304"/>
      <c r="WGS32" s="304"/>
      <c r="WGT32" s="304"/>
      <c r="WGU32" s="304"/>
      <c r="WGV32" s="304"/>
      <c r="WGW32" s="304"/>
      <c r="WGX32" s="304"/>
      <c r="WGY32" s="304"/>
      <c r="WGZ32" s="304"/>
      <c r="WHA32" s="304"/>
      <c r="WHB32" s="304"/>
      <c r="WHC32" s="304"/>
      <c r="WHD32" s="304"/>
      <c r="WHE32" s="304"/>
      <c r="WHF32" s="304"/>
      <c r="WHG32" s="304"/>
      <c r="WHH32" s="304"/>
      <c r="WHI32" s="304"/>
      <c r="WHJ32" s="304"/>
      <c r="WHK32" s="304"/>
      <c r="WHL32" s="304"/>
      <c r="WHM32" s="304"/>
      <c r="WHN32" s="304"/>
      <c r="WHO32" s="304"/>
      <c r="WHP32" s="304"/>
      <c r="WHQ32" s="304"/>
      <c r="WHR32" s="304"/>
      <c r="WHS32" s="304"/>
      <c r="WHT32" s="304"/>
      <c r="WHU32" s="304"/>
      <c r="WHV32" s="304"/>
      <c r="WHW32" s="304"/>
      <c r="WHX32" s="304"/>
      <c r="WHY32" s="304"/>
      <c r="WHZ32" s="304"/>
      <c r="WIA32" s="304"/>
      <c r="WIB32" s="304"/>
      <c r="WIC32" s="304"/>
      <c r="WID32" s="304"/>
      <c r="WIE32" s="304"/>
      <c r="WIF32" s="304"/>
      <c r="WIG32" s="304"/>
      <c r="WIH32" s="304"/>
      <c r="WII32" s="304"/>
      <c r="WIJ32" s="304"/>
      <c r="WIK32" s="304"/>
      <c r="WIL32" s="304"/>
      <c r="WIM32" s="304"/>
      <c r="WIN32" s="304"/>
      <c r="WIO32" s="304"/>
      <c r="WIP32" s="304"/>
      <c r="WIQ32" s="304"/>
      <c r="WIR32" s="304"/>
      <c r="WIS32" s="304"/>
      <c r="WIT32" s="304"/>
      <c r="WIU32" s="304"/>
      <c r="WIV32" s="304"/>
      <c r="WIW32" s="304"/>
      <c r="WIX32" s="304"/>
      <c r="WIY32" s="304"/>
      <c r="WIZ32" s="304"/>
      <c r="WJA32" s="304"/>
      <c r="WJB32" s="304"/>
      <c r="WJC32" s="304"/>
      <c r="WJD32" s="304"/>
      <c r="WJE32" s="304"/>
      <c r="WJF32" s="304"/>
      <c r="WJG32" s="304"/>
      <c r="WJH32" s="304"/>
      <c r="WJI32" s="304"/>
      <c r="WJJ32" s="304"/>
      <c r="WJK32" s="304"/>
      <c r="WJL32" s="304"/>
      <c r="WJM32" s="304"/>
      <c r="WJN32" s="304"/>
      <c r="WJO32" s="304"/>
      <c r="WJP32" s="304"/>
      <c r="WJQ32" s="304"/>
      <c r="WJR32" s="304"/>
      <c r="WJS32" s="304"/>
      <c r="WJT32" s="304"/>
      <c r="WJU32" s="304"/>
      <c r="WJV32" s="304"/>
      <c r="WJW32" s="304"/>
      <c r="WJX32" s="304"/>
      <c r="WJY32" s="304"/>
      <c r="WJZ32" s="304"/>
      <c r="WKA32" s="304"/>
      <c r="WKB32" s="304"/>
      <c r="WKC32" s="304"/>
      <c r="WKD32" s="304"/>
      <c r="WKE32" s="304"/>
      <c r="WKF32" s="304"/>
      <c r="WKG32" s="304"/>
      <c r="WKH32" s="304"/>
      <c r="WKI32" s="304"/>
      <c r="WKJ32" s="304"/>
      <c r="WKK32" s="304"/>
      <c r="WKL32" s="304"/>
      <c r="WKM32" s="304"/>
      <c r="WKN32" s="304"/>
      <c r="WKO32" s="304"/>
      <c r="WKP32" s="304"/>
      <c r="WKQ32" s="304"/>
      <c r="WKR32" s="304"/>
      <c r="WKS32" s="304"/>
      <c r="WKT32" s="304"/>
      <c r="WKU32" s="304"/>
      <c r="WKV32" s="304"/>
      <c r="WKW32" s="304"/>
      <c r="WKX32" s="304"/>
      <c r="WKY32" s="304"/>
      <c r="WKZ32" s="304"/>
      <c r="WLA32" s="304"/>
      <c r="WLB32" s="304"/>
      <c r="WLC32" s="304"/>
      <c r="WLD32" s="304"/>
      <c r="WLE32" s="304"/>
      <c r="WLF32" s="304"/>
      <c r="WLG32" s="304"/>
      <c r="WLH32" s="304"/>
      <c r="WLI32" s="304"/>
      <c r="WLJ32" s="304"/>
      <c r="WLK32" s="304"/>
      <c r="WLL32" s="304"/>
      <c r="WLM32" s="304"/>
      <c r="WLN32" s="304"/>
      <c r="WLO32" s="304"/>
      <c r="WLP32" s="304"/>
      <c r="WLQ32" s="304"/>
      <c r="WLR32" s="304"/>
      <c r="WLS32" s="304"/>
      <c r="WLT32" s="304"/>
      <c r="WLU32" s="304"/>
      <c r="WLV32" s="304"/>
      <c r="WLW32" s="304"/>
      <c r="WLX32" s="304"/>
      <c r="WLY32" s="304"/>
      <c r="WLZ32" s="304"/>
      <c r="WMA32" s="304"/>
      <c r="WMB32" s="304"/>
      <c r="WMC32" s="304"/>
      <c r="WMD32" s="304"/>
      <c r="WME32" s="304"/>
      <c r="WMF32" s="304"/>
      <c r="WMG32" s="304"/>
      <c r="WMH32" s="304"/>
      <c r="WMI32" s="304"/>
      <c r="WMJ32" s="304"/>
      <c r="WMK32" s="304"/>
      <c r="WML32" s="304"/>
      <c r="WMM32" s="304"/>
      <c r="WMN32" s="304"/>
      <c r="WMO32" s="304"/>
      <c r="WMP32" s="304"/>
      <c r="WMQ32" s="304"/>
      <c r="WMR32" s="304"/>
      <c r="WMS32" s="304"/>
      <c r="WMT32" s="304"/>
      <c r="WMU32" s="304"/>
      <c r="WMV32" s="304"/>
      <c r="WMW32" s="304"/>
      <c r="WMX32" s="304"/>
      <c r="WMY32" s="304"/>
      <c r="WMZ32" s="304"/>
      <c r="WNA32" s="304"/>
      <c r="WNB32" s="304"/>
      <c r="WNC32" s="304"/>
      <c r="WND32" s="304"/>
      <c r="WNE32" s="304"/>
      <c r="WNF32" s="304"/>
      <c r="WNG32" s="304"/>
      <c r="WNH32" s="304"/>
      <c r="WNI32" s="304"/>
      <c r="WNJ32" s="304"/>
      <c r="WNK32" s="304"/>
      <c r="WNL32" s="304"/>
      <c r="WNM32" s="304"/>
      <c r="WNN32" s="304"/>
      <c r="WNO32" s="304"/>
      <c r="WNP32" s="304"/>
      <c r="WNQ32" s="304"/>
      <c r="WNR32" s="304"/>
      <c r="WNS32" s="304"/>
      <c r="WNT32" s="304"/>
      <c r="WNU32" s="304"/>
      <c r="WNV32" s="304"/>
      <c r="WNW32" s="304"/>
      <c r="WNX32" s="304"/>
      <c r="WNY32" s="304"/>
      <c r="WNZ32" s="304"/>
      <c r="WOA32" s="304"/>
      <c r="WOB32" s="304"/>
      <c r="WOC32" s="304"/>
      <c r="WOD32" s="304"/>
      <c r="WOE32" s="304"/>
      <c r="WOF32" s="304"/>
      <c r="WOG32" s="304"/>
      <c r="WOH32" s="304"/>
      <c r="WOI32" s="304"/>
      <c r="WOJ32" s="304"/>
      <c r="WOK32" s="304"/>
      <c r="WOL32" s="304"/>
      <c r="WOM32" s="304"/>
      <c r="WON32" s="304"/>
      <c r="WOO32" s="304"/>
      <c r="WOP32" s="304"/>
      <c r="WOQ32" s="304"/>
      <c r="WOR32" s="304"/>
      <c r="WOS32" s="304"/>
      <c r="WOT32" s="304"/>
      <c r="WOU32" s="304"/>
      <c r="WOV32" s="304"/>
      <c r="WOW32" s="304"/>
      <c r="WOX32" s="304"/>
      <c r="WOY32" s="304"/>
      <c r="WOZ32" s="304"/>
      <c r="WPA32" s="304"/>
      <c r="WPB32" s="304"/>
      <c r="WPC32" s="304"/>
      <c r="WPD32" s="304"/>
      <c r="WPE32" s="304"/>
      <c r="WPF32" s="304"/>
      <c r="WPG32" s="304"/>
      <c r="WPH32" s="304"/>
      <c r="WPI32" s="304"/>
      <c r="WPJ32" s="304"/>
      <c r="WPK32" s="304"/>
      <c r="WPL32" s="304"/>
      <c r="WPM32" s="304"/>
      <c r="WPN32" s="304"/>
      <c r="WPO32" s="304"/>
      <c r="WPP32" s="304"/>
      <c r="WPQ32" s="304"/>
      <c r="WPR32" s="304"/>
      <c r="WPS32" s="304"/>
      <c r="WPT32" s="304"/>
      <c r="WPU32" s="304"/>
      <c r="WPV32" s="304"/>
      <c r="WPW32" s="304"/>
      <c r="WPX32" s="304"/>
      <c r="WPY32" s="304"/>
      <c r="WPZ32" s="304"/>
      <c r="WQA32" s="304"/>
      <c r="WQB32" s="304"/>
      <c r="WQC32" s="304"/>
      <c r="WQD32" s="304"/>
      <c r="WQE32" s="304"/>
      <c r="WQF32" s="304"/>
      <c r="WQG32" s="304"/>
      <c r="WQH32" s="304"/>
      <c r="WQI32" s="304"/>
      <c r="WQJ32" s="304"/>
      <c r="WQK32" s="304"/>
      <c r="WQL32" s="304"/>
      <c r="WQM32" s="304"/>
      <c r="WQN32" s="304"/>
      <c r="WQO32" s="304"/>
      <c r="WQP32" s="304"/>
      <c r="WQQ32" s="304"/>
      <c r="WQR32" s="304"/>
      <c r="WQS32" s="304"/>
      <c r="WQT32" s="304"/>
      <c r="WQU32" s="304"/>
      <c r="WQV32" s="304"/>
      <c r="WQW32" s="304"/>
      <c r="WQX32" s="304"/>
      <c r="WQY32" s="304"/>
      <c r="WQZ32" s="304"/>
      <c r="WRA32" s="304"/>
      <c r="WRB32" s="304"/>
      <c r="WRC32" s="304"/>
      <c r="WRD32" s="304"/>
      <c r="WRE32" s="304"/>
      <c r="WRF32" s="304"/>
      <c r="WRG32" s="304"/>
      <c r="WRH32" s="304"/>
      <c r="WRI32" s="304"/>
      <c r="WRJ32" s="304"/>
      <c r="WRK32" s="304"/>
      <c r="WRL32" s="304"/>
      <c r="WRM32" s="304"/>
      <c r="WRN32" s="304"/>
      <c r="WRO32" s="304"/>
      <c r="WRP32" s="304"/>
      <c r="WRQ32" s="304"/>
      <c r="WRR32" s="304"/>
      <c r="WRS32" s="304"/>
      <c r="WRT32" s="304"/>
      <c r="WRU32" s="304"/>
      <c r="WRV32" s="304"/>
      <c r="WRW32" s="304"/>
      <c r="WRX32" s="304"/>
      <c r="WRY32" s="304"/>
      <c r="WRZ32" s="304"/>
      <c r="WSA32" s="304"/>
      <c r="WSB32" s="304"/>
      <c r="WSC32" s="304"/>
      <c r="WSD32" s="304"/>
      <c r="WSE32" s="304"/>
      <c r="WSF32" s="304"/>
      <c r="WSG32" s="304"/>
      <c r="WSH32" s="304"/>
      <c r="WSI32" s="304"/>
      <c r="WSJ32" s="304"/>
      <c r="WSK32" s="304"/>
      <c r="WSL32" s="304"/>
      <c r="WSM32" s="304"/>
      <c r="WSN32" s="304"/>
      <c r="WSO32" s="304"/>
      <c r="WSP32" s="304"/>
      <c r="WSQ32" s="304"/>
      <c r="WSR32" s="304"/>
      <c r="WSS32" s="304"/>
      <c r="WST32" s="304"/>
      <c r="WSU32" s="304"/>
      <c r="WSV32" s="304"/>
      <c r="WSW32" s="304"/>
      <c r="WSX32" s="304"/>
      <c r="WSY32" s="304"/>
      <c r="WSZ32" s="304"/>
      <c r="WTA32" s="304"/>
      <c r="WTB32" s="304"/>
      <c r="WTC32" s="304"/>
      <c r="WTD32" s="304"/>
      <c r="WTE32" s="304"/>
      <c r="WTF32" s="304"/>
      <c r="WTG32" s="304"/>
      <c r="WTH32" s="304"/>
      <c r="WTI32" s="304"/>
      <c r="WTJ32" s="304"/>
      <c r="WTK32" s="304"/>
      <c r="WTL32" s="304"/>
      <c r="WTM32" s="304"/>
      <c r="WTN32" s="304"/>
      <c r="WTO32" s="304"/>
      <c r="WTP32" s="304"/>
      <c r="WTQ32" s="304"/>
      <c r="WTR32" s="304"/>
      <c r="WTS32" s="304"/>
      <c r="WTT32" s="304"/>
      <c r="WTU32" s="304"/>
      <c r="WTV32" s="304"/>
      <c r="WTW32" s="304"/>
      <c r="WTX32" s="304"/>
      <c r="WTY32" s="304"/>
      <c r="WTZ32" s="304"/>
      <c r="WUA32" s="304"/>
      <c r="WUB32" s="304"/>
      <c r="WUC32" s="304"/>
      <c r="WUD32" s="304"/>
      <c r="WUE32" s="304"/>
      <c r="WUF32" s="304"/>
      <c r="WUG32" s="304"/>
      <c r="WUH32" s="304"/>
      <c r="WUI32" s="304"/>
      <c r="WUJ32" s="304"/>
      <c r="WUK32" s="304"/>
      <c r="WUL32" s="304"/>
      <c r="WUM32" s="304"/>
      <c r="WUN32" s="304"/>
      <c r="WUO32" s="304"/>
      <c r="WUP32" s="304"/>
      <c r="WUQ32" s="304"/>
      <c r="WUR32" s="304"/>
      <c r="WUS32" s="304"/>
      <c r="WUT32" s="304"/>
      <c r="WUU32" s="304"/>
      <c r="WUV32" s="304"/>
      <c r="WUW32" s="304"/>
      <c r="WUX32" s="304"/>
      <c r="WUY32" s="304"/>
      <c r="WUZ32" s="304"/>
      <c r="WVA32" s="304"/>
      <c r="WVB32" s="304"/>
      <c r="WVC32" s="304"/>
      <c r="WVD32" s="304"/>
      <c r="WVE32" s="304"/>
      <c r="WVF32" s="304"/>
      <c r="WVG32" s="304"/>
      <c r="WVH32" s="304"/>
      <c r="WVI32" s="304"/>
      <c r="WVJ32" s="304"/>
      <c r="WVK32" s="304"/>
      <c r="WVL32" s="304"/>
      <c r="WVM32" s="304"/>
      <c r="WVN32" s="304"/>
      <c r="WVO32" s="304"/>
      <c r="WVP32" s="304"/>
      <c r="WVQ32" s="304"/>
      <c r="WVR32" s="304"/>
      <c r="WVS32" s="304"/>
      <c r="WVT32" s="304"/>
      <c r="WVU32" s="304"/>
      <c r="WVV32" s="304"/>
      <c r="WVW32" s="304"/>
      <c r="WVX32" s="304"/>
      <c r="WVY32" s="304"/>
      <c r="WVZ32" s="304"/>
      <c r="WWA32" s="304"/>
      <c r="WWB32" s="304"/>
      <c r="WWC32" s="304"/>
      <c r="WWD32" s="304"/>
      <c r="WWE32" s="304"/>
      <c r="WWF32" s="304"/>
      <c r="WWG32" s="304"/>
      <c r="WWH32" s="304"/>
      <c r="WWI32" s="304"/>
      <c r="WWJ32" s="304"/>
      <c r="WWK32" s="304"/>
      <c r="WWL32" s="304"/>
      <c r="WWM32" s="304"/>
      <c r="WWN32" s="304"/>
      <c r="WWO32" s="304"/>
      <c r="WWP32" s="304"/>
      <c r="WWQ32" s="304"/>
      <c r="WWR32" s="304"/>
      <c r="WWS32" s="304"/>
      <c r="WWT32" s="304"/>
      <c r="WWU32" s="304"/>
      <c r="WWV32" s="304"/>
      <c r="WWW32" s="304"/>
      <c r="WWX32" s="304"/>
      <c r="WWY32" s="304"/>
      <c r="WWZ32" s="304"/>
      <c r="WXA32" s="304"/>
      <c r="WXB32" s="304"/>
      <c r="WXC32" s="304"/>
      <c r="WXD32" s="304"/>
      <c r="WXE32" s="304"/>
      <c r="WXF32" s="304"/>
      <c r="WXG32" s="304"/>
      <c r="WXH32" s="304"/>
      <c r="WXI32" s="304"/>
      <c r="WXJ32" s="304"/>
      <c r="WXK32" s="304"/>
      <c r="WXL32" s="304"/>
      <c r="WXM32" s="304"/>
      <c r="WXN32" s="304"/>
      <c r="WXO32" s="304"/>
      <c r="WXP32" s="304"/>
      <c r="WXQ32" s="304"/>
      <c r="WXR32" s="304"/>
      <c r="WXS32" s="304"/>
      <c r="WXT32" s="304"/>
      <c r="WXU32" s="304"/>
      <c r="WXV32" s="304"/>
      <c r="WXW32" s="304"/>
      <c r="WXX32" s="304"/>
      <c r="WXY32" s="304"/>
      <c r="WXZ32" s="304"/>
      <c r="WYA32" s="304"/>
      <c r="WYB32" s="304"/>
      <c r="WYC32" s="304"/>
      <c r="WYD32" s="304"/>
      <c r="WYE32" s="304"/>
      <c r="WYF32" s="304"/>
      <c r="WYG32" s="304"/>
      <c r="WYH32" s="304"/>
      <c r="WYI32" s="304"/>
      <c r="WYJ32" s="304"/>
      <c r="WYK32" s="304"/>
      <c r="WYL32" s="304"/>
      <c r="WYM32" s="304"/>
      <c r="WYN32" s="304"/>
      <c r="WYO32" s="304"/>
      <c r="WYP32" s="304"/>
      <c r="WYQ32" s="304"/>
      <c r="WYR32" s="304"/>
      <c r="WYS32" s="304"/>
      <c r="WYT32" s="304"/>
      <c r="WYU32" s="304"/>
      <c r="WYV32" s="304"/>
      <c r="WYW32" s="304"/>
      <c r="WYX32" s="304"/>
      <c r="WYY32" s="304"/>
      <c r="WYZ32" s="304"/>
      <c r="WZA32" s="304"/>
      <c r="WZB32" s="304"/>
      <c r="WZC32" s="304"/>
      <c r="WZD32" s="304"/>
      <c r="WZE32" s="304"/>
      <c r="WZF32" s="304"/>
      <c r="WZG32" s="304"/>
      <c r="WZH32" s="304"/>
      <c r="WZI32" s="304"/>
      <c r="WZJ32" s="304"/>
      <c r="WZK32" s="304"/>
      <c r="WZL32" s="304"/>
      <c r="WZM32" s="304"/>
      <c r="WZN32" s="304"/>
      <c r="WZO32" s="304"/>
      <c r="WZP32" s="304"/>
      <c r="WZQ32" s="304"/>
      <c r="WZR32" s="304"/>
      <c r="WZS32" s="304"/>
      <c r="WZT32" s="304"/>
      <c r="WZU32" s="304"/>
      <c r="WZV32" s="304"/>
      <c r="WZW32" s="304"/>
      <c r="WZX32" s="304"/>
      <c r="WZY32" s="304"/>
      <c r="WZZ32" s="304"/>
      <c r="XAA32" s="304"/>
      <c r="XAB32" s="304"/>
      <c r="XAC32" s="304"/>
      <c r="XAD32" s="304"/>
      <c r="XAE32" s="304"/>
      <c r="XAF32" s="304"/>
      <c r="XAG32" s="304"/>
      <c r="XAH32" s="304"/>
      <c r="XAI32" s="304"/>
      <c r="XAJ32" s="304"/>
      <c r="XAK32" s="304"/>
      <c r="XAL32" s="304"/>
      <c r="XAM32" s="304"/>
      <c r="XAN32" s="304"/>
      <c r="XAO32" s="304"/>
      <c r="XAP32" s="304"/>
      <c r="XAQ32" s="304"/>
      <c r="XAR32" s="304"/>
      <c r="XAS32" s="304"/>
      <c r="XAT32" s="304"/>
      <c r="XAU32" s="304"/>
      <c r="XAV32" s="304"/>
      <c r="XAW32" s="304"/>
      <c r="XAX32" s="304"/>
      <c r="XAY32" s="304"/>
      <c r="XAZ32" s="304"/>
      <c r="XBA32" s="304"/>
      <c r="XBB32" s="304"/>
      <c r="XBC32" s="304"/>
      <c r="XBD32" s="304"/>
      <c r="XBE32" s="304"/>
      <c r="XBF32" s="304"/>
      <c r="XBG32" s="304"/>
      <c r="XBH32" s="304"/>
      <c r="XBI32" s="304"/>
      <c r="XBJ32" s="304"/>
      <c r="XBK32" s="304"/>
      <c r="XBL32" s="304"/>
      <c r="XBM32" s="304"/>
      <c r="XBN32" s="304"/>
      <c r="XBO32" s="304"/>
      <c r="XBP32" s="304"/>
      <c r="XBQ32" s="304"/>
      <c r="XBR32" s="304"/>
      <c r="XBS32" s="304"/>
      <c r="XBT32" s="304"/>
      <c r="XBU32" s="304"/>
      <c r="XBV32" s="304"/>
      <c r="XBW32" s="304"/>
      <c r="XBX32" s="304"/>
      <c r="XBY32" s="304"/>
      <c r="XBZ32" s="304"/>
      <c r="XCA32" s="304"/>
      <c r="XCB32" s="304"/>
      <c r="XCC32" s="304"/>
      <c r="XCD32" s="304"/>
      <c r="XCE32" s="304"/>
      <c r="XCF32" s="304"/>
      <c r="XCG32" s="304"/>
      <c r="XCH32" s="304"/>
      <c r="XCI32" s="304"/>
      <c r="XCJ32" s="304"/>
      <c r="XCK32" s="304"/>
      <c r="XCL32" s="304"/>
      <c r="XCM32" s="304"/>
      <c r="XCN32" s="304"/>
      <c r="XCO32" s="304"/>
      <c r="XCP32" s="304"/>
      <c r="XCQ32" s="304"/>
      <c r="XCR32" s="304"/>
      <c r="XCS32" s="304"/>
      <c r="XCT32" s="304"/>
      <c r="XCU32" s="304"/>
      <c r="XCV32" s="304"/>
      <c r="XCW32" s="304"/>
      <c r="XCX32" s="304"/>
      <c r="XCY32" s="304"/>
      <c r="XCZ32" s="304"/>
      <c r="XDA32" s="304"/>
      <c r="XDB32" s="304"/>
      <c r="XDC32" s="304"/>
      <c r="XDD32" s="304"/>
      <c r="XDE32" s="304"/>
      <c r="XDF32" s="304"/>
      <c r="XDG32" s="304"/>
      <c r="XDH32" s="304"/>
      <c r="XDI32" s="304"/>
      <c r="XDJ32" s="304"/>
      <c r="XDK32" s="304"/>
      <c r="XDL32" s="304"/>
      <c r="XDM32" s="304"/>
      <c r="XDN32" s="304"/>
      <c r="XDO32" s="304"/>
      <c r="XDP32" s="304"/>
      <c r="XDQ32" s="304"/>
      <c r="XDR32" s="304"/>
      <c r="XDS32" s="304"/>
      <c r="XDT32" s="304"/>
      <c r="XDU32" s="304"/>
      <c r="XDV32" s="304"/>
      <c r="XDW32" s="304"/>
      <c r="XDX32" s="304"/>
      <c r="XDY32" s="304"/>
      <c r="XDZ32" s="304"/>
      <c r="XEA32" s="304"/>
      <c r="XEB32" s="304"/>
      <c r="XEC32" s="304"/>
      <c r="XED32" s="304"/>
      <c r="XEE32" s="304"/>
      <c r="XEF32" s="304"/>
      <c r="XEG32" s="304"/>
      <c r="XEH32" s="304"/>
      <c r="XEI32" s="304"/>
      <c r="XEJ32" s="304"/>
      <c r="XEK32" s="304"/>
      <c r="XEL32" s="304"/>
      <c r="XEM32" s="304"/>
      <c r="XEN32" s="304"/>
      <c r="XEO32" s="304"/>
      <c r="XEP32" s="304"/>
      <c r="XEQ32" s="304"/>
      <c r="XER32" s="304"/>
      <c r="XES32" s="304"/>
      <c r="XET32" s="304"/>
      <c r="XEU32" s="304"/>
      <c r="XEV32" s="304"/>
      <c r="XEW32" s="304"/>
      <c r="XEX32" s="304"/>
      <c r="XEY32" s="304"/>
      <c r="XEZ32" s="304"/>
      <c r="XFA32" s="304"/>
      <c r="XFB32" s="304"/>
      <c r="XFC32" s="304"/>
      <c r="XFD32" s="304"/>
    </row>
    <row r="33" spans="1:16384" s="303" customFormat="1" ht="22.5" x14ac:dyDescent="0.2">
      <c r="A33" s="103"/>
      <c r="B33" s="103"/>
      <c r="C33" s="244"/>
      <c r="D33" s="245" t="s">
        <v>147</v>
      </c>
      <c r="E33" s="245"/>
      <c r="F33" s="245"/>
      <c r="G33" s="128" t="s">
        <v>138</v>
      </c>
      <c r="H33" s="120" t="s">
        <v>140</v>
      </c>
      <c r="I33" s="121" t="s">
        <v>143</v>
      </c>
      <c r="J33" s="128" t="s">
        <v>138</v>
      </c>
      <c r="K33" s="120" t="s">
        <v>140</v>
      </c>
      <c r="L33" s="122" t="s">
        <v>143</v>
      </c>
      <c r="M33" s="128" t="s">
        <v>138</v>
      </c>
      <c r="N33" s="120" t="s">
        <v>140</v>
      </c>
      <c r="O33" s="122" t="s">
        <v>143</v>
      </c>
      <c r="P33" s="128" t="s">
        <v>138</v>
      </c>
      <c r="Q33" s="120" t="s">
        <v>140</v>
      </c>
      <c r="R33" s="122" t="s">
        <v>143</v>
      </c>
      <c r="S33" s="128" t="s">
        <v>138</v>
      </c>
      <c r="T33" s="120" t="s">
        <v>140</v>
      </c>
      <c r="U33" s="122" t="s">
        <v>143</v>
      </c>
      <c r="V33" s="128" t="s">
        <v>138</v>
      </c>
      <c r="W33" s="128" t="s">
        <v>140</v>
      </c>
      <c r="X33" s="122" t="s">
        <v>143</v>
      </c>
      <c r="Y33" s="128" t="s">
        <v>138</v>
      </c>
      <c r="Z33" s="128" t="s">
        <v>140</v>
      </c>
      <c r="AA33" s="122" t="s">
        <v>143</v>
      </c>
      <c r="AB33" s="128" t="s">
        <v>138</v>
      </c>
      <c r="AC33" s="120" t="s">
        <v>140</v>
      </c>
      <c r="AD33" s="122" t="s">
        <v>143</v>
      </c>
      <c r="AE33" s="128" t="s">
        <v>138</v>
      </c>
      <c r="AF33" s="128" t="s">
        <v>140</v>
      </c>
      <c r="AG33" s="122" t="s">
        <v>143</v>
      </c>
      <c r="AH33" s="128" t="s">
        <v>138</v>
      </c>
      <c r="AI33" s="128" t="s">
        <v>140</v>
      </c>
      <c r="AJ33" s="122" t="s">
        <v>143</v>
      </c>
      <c r="AK33" s="128" t="s">
        <v>138</v>
      </c>
      <c r="AL33" s="120" t="s">
        <v>140</v>
      </c>
      <c r="AM33" s="126" t="s">
        <v>143</v>
      </c>
      <c r="AN33" s="123" t="s">
        <v>138</v>
      </c>
      <c r="AO33" s="120" t="s">
        <v>140</v>
      </c>
      <c r="AP33" s="123" t="s">
        <v>143</v>
      </c>
      <c r="AQ33" s="123" t="s">
        <v>138</v>
      </c>
      <c r="AR33" s="120" t="s">
        <v>140</v>
      </c>
      <c r="AS33" s="123" t="s">
        <v>143</v>
      </c>
      <c r="AT33" s="123" t="s">
        <v>138</v>
      </c>
      <c r="AU33" s="120" t="s">
        <v>140</v>
      </c>
      <c r="AV33" s="122" t="s">
        <v>143</v>
      </c>
      <c r="AW33" s="128" t="s">
        <v>138</v>
      </c>
      <c r="AX33" s="123" t="s">
        <v>140</v>
      </c>
      <c r="AY33" s="124" t="s">
        <v>143</v>
      </c>
      <c r="AZ33" s="128" t="s">
        <v>138</v>
      </c>
      <c r="BA33" s="123" t="s">
        <v>140</v>
      </c>
      <c r="BB33" s="124" t="s">
        <v>143</v>
      </c>
      <c r="BC33" s="78"/>
      <c r="BD33" s="229"/>
      <c r="BE33" s="229"/>
      <c r="BF33" s="229"/>
      <c r="BG33" s="229"/>
      <c r="BH33" s="229"/>
      <c r="BI33" s="229"/>
      <c r="BJ33" s="229"/>
      <c r="BK33" s="229"/>
      <c r="BL33" s="229"/>
      <c r="BM33" s="229"/>
      <c r="BN33" s="229"/>
      <c r="BO33" s="229"/>
      <c r="BP33" s="304"/>
      <c r="BQ33" s="304"/>
      <c r="BR33" s="304"/>
      <c r="BS33" s="304"/>
      <c r="BT33" s="304"/>
      <c r="BU33" s="304"/>
      <c r="BV33" s="304"/>
      <c r="BW33" s="304"/>
      <c r="BX33" s="304"/>
      <c r="BY33" s="304"/>
      <c r="BZ33" s="304"/>
      <c r="CA33" s="304"/>
      <c r="CB33" s="304"/>
      <c r="CC33" s="304"/>
      <c r="CD33" s="304"/>
      <c r="CE33" s="304"/>
      <c r="CF33" s="304"/>
      <c r="CG33" s="304"/>
      <c r="CH33" s="304"/>
      <c r="CI33" s="304"/>
      <c r="CJ33" s="304"/>
      <c r="CK33" s="304"/>
      <c r="CL33" s="304"/>
      <c r="CM33" s="304"/>
      <c r="CN33" s="304"/>
      <c r="CO33" s="304"/>
      <c r="CP33" s="304"/>
      <c r="CQ33" s="304"/>
      <c r="CR33" s="304"/>
      <c r="CS33" s="304"/>
      <c r="CT33" s="304"/>
      <c r="CU33" s="304"/>
      <c r="CV33" s="304"/>
      <c r="CW33" s="304"/>
      <c r="CX33" s="304"/>
      <c r="CY33" s="304"/>
      <c r="CZ33" s="304"/>
      <c r="DA33" s="304"/>
      <c r="DB33" s="304"/>
      <c r="DC33" s="304"/>
      <c r="DD33" s="304"/>
      <c r="DE33" s="304"/>
      <c r="DF33" s="304"/>
      <c r="DG33" s="304"/>
      <c r="DH33" s="304"/>
      <c r="DI33" s="304"/>
      <c r="DJ33" s="304"/>
      <c r="DK33" s="304"/>
      <c r="DL33" s="304"/>
      <c r="DM33" s="304"/>
      <c r="DN33" s="304"/>
      <c r="DO33" s="304"/>
      <c r="DP33" s="304"/>
      <c r="DQ33" s="304"/>
      <c r="DR33" s="304"/>
      <c r="DS33" s="304"/>
      <c r="DT33" s="304"/>
      <c r="DU33" s="304"/>
      <c r="DV33" s="304"/>
      <c r="DW33" s="304"/>
      <c r="DX33" s="304"/>
      <c r="DY33" s="304"/>
      <c r="DZ33" s="304"/>
      <c r="EA33" s="304"/>
      <c r="EB33" s="304"/>
      <c r="EC33" s="304"/>
      <c r="ED33" s="304"/>
      <c r="EE33" s="304"/>
      <c r="EF33" s="304"/>
      <c r="EG33" s="304"/>
      <c r="EH33" s="304"/>
      <c r="EI33" s="304"/>
      <c r="EJ33" s="304"/>
      <c r="EK33" s="304"/>
      <c r="EL33" s="304"/>
      <c r="EM33" s="304"/>
      <c r="EN33" s="304"/>
      <c r="EO33" s="304"/>
      <c r="EP33" s="304"/>
      <c r="EQ33" s="304"/>
      <c r="ER33" s="304"/>
      <c r="ES33" s="304"/>
      <c r="ET33" s="304"/>
      <c r="EU33" s="304"/>
      <c r="EV33" s="304"/>
      <c r="EW33" s="304"/>
      <c r="EX33" s="304"/>
      <c r="EY33" s="304"/>
      <c r="EZ33" s="304"/>
      <c r="FA33" s="304"/>
      <c r="FB33" s="304"/>
      <c r="FC33" s="304"/>
      <c r="FD33" s="304"/>
      <c r="FE33" s="304"/>
      <c r="FF33" s="304"/>
      <c r="FG33" s="304"/>
      <c r="FH33" s="304"/>
      <c r="FI33" s="304"/>
      <c r="FJ33" s="304"/>
      <c r="FK33" s="304"/>
      <c r="FL33" s="304"/>
      <c r="FM33" s="304"/>
      <c r="FN33" s="304"/>
      <c r="FO33" s="304"/>
      <c r="FP33" s="304"/>
      <c r="FQ33" s="304"/>
      <c r="FR33" s="304"/>
      <c r="FS33" s="304"/>
      <c r="FT33" s="304"/>
      <c r="FU33" s="304"/>
      <c r="FV33" s="304"/>
      <c r="FW33" s="304"/>
      <c r="FX33" s="304"/>
      <c r="FY33" s="304"/>
      <c r="FZ33" s="304"/>
      <c r="GA33" s="304"/>
      <c r="GB33" s="304"/>
      <c r="GC33" s="304"/>
      <c r="GD33" s="304"/>
      <c r="GE33" s="304"/>
      <c r="GF33" s="304"/>
      <c r="GG33" s="304"/>
      <c r="GH33" s="304"/>
      <c r="GI33" s="304"/>
      <c r="GJ33" s="304"/>
      <c r="GK33" s="304"/>
      <c r="GL33" s="304"/>
      <c r="GM33" s="304"/>
      <c r="GN33" s="304"/>
      <c r="GO33" s="304"/>
      <c r="GP33" s="304"/>
      <c r="GQ33" s="304"/>
      <c r="GR33" s="304"/>
      <c r="GS33" s="304"/>
      <c r="GT33" s="304"/>
      <c r="GU33" s="304"/>
      <c r="GV33" s="304"/>
      <c r="GW33" s="304"/>
      <c r="GX33" s="304"/>
      <c r="GY33" s="304"/>
      <c r="GZ33" s="304"/>
      <c r="HA33" s="304"/>
      <c r="HB33" s="304"/>
      <c r="HC33" s="304"/>
      <c r="HD33" s="304"/>
      <c r="HE33" s="304"/>
      <c r="HF33" s="304"/>
      <c r="HG33" s="304"/>
      <c r="HH33" s="304"/>
      <c r="HI33" s="304"/>
      <c r="HJ33" s="304"/>
      <c r="HK33" s="304"/>
      <c r="HL33" s="304"/>
      <c r="HM33" s="304"/>
      <c r="HN33" s="304"/>
      <c r="HO33" s="304"/>
      <c r="HP33" s="304"/>
      <c r="HQ33" s="304"/>
      <c r="HR33" s="304"/>
      <c r="HS33" s="304"/>
      <c r="HT33" s="304"/>
      <c r="HU33" s="304"/>
      <c r="HV33" s="304"/>
      <c r="HW33" s="304"/>
      <c r="HX33" s="304"/>
      <c r="HY33" s="304"/>
      <c r="HZ33" s="304"/>
      <c r="IA33" s="304"/>
      <c r="IB33" s="304"/>
      <c r="IC33" s="304"/>
      <c r="ID33" s="304"/>
      <c r="IE33" s="304"/>
      <c r="IF33" s="304"/>
      <c r="IG33" s="304"/>
      <c r="IH33" s="304"/>
      <c r="II33" s="304"/>
      <c r="IJ33" s="304"/>
      <c r="IK33" s="304"/>
      <c r="IL33" s="304"/>
      <c r="IM33" s="304"/>
      <c r="IN33" s="304"/>
      <c r="IO33" s="304"/>
      <c r="IP33" s="304"/>
      <c r="IQ33" s="304"/>
      <c r="IR33" s="304"/>
      <c r="IS33" s="304"/>
      <c r="IT33" s="304"/>
      <c r="IU33" s="304"/>
      <c r="IV33" s="304"/>
      <c r="IW33" s="304"/>
      <c r="IX33" s="304"/>
      <c r="IY33" s="304"/>
      <c r="IZ33" s="304"/>
      <c r="JA33" s="304"/>
      <c r="JB33" s="304"/>
      <c r="JC33" s="304"/>
      <c r="JD33" s="304"/>
      <c r="JE33" s="304"/>
      <c r="JF33" s="304"/>
      <c r="JG33" s="304"/>
      <c r="JH33" s="304"/>
      <c r="JI33" s="304"/>
      <c r="JJ33" s="304"/>
      <c r="JK33" s="304"/>
      <c r="JL33" s="304"/>
      <c r="JM33" s="304"/>
      <c r="JN33" s="304"/>
      <c r="JO33" s="304"/>
      <c r="JP33" s="304"/>
      <c r="JQ33" s="304"/>
      <c r="JR33" s="304"/>
      <c r="JS33" s="304"/>
      <c r="JT33" s="304"/>
      <c r="JU33" s="304"/>
      <c r="JV33" s="304"/>
      <c r="JW33" s="304"/>
      <c r="JX33" s="304"/>
      <c r="JY33" s="304"/>
      <c r="JZ33" s="304"/>
      <c r="KA33" s="304"/>
      <c r="KB33" s="304"/>
      <c r="KC33" s="304"/>
      <c r="KD33" s="304"/>
      <c r="KE33" s="304"/>
      <c r="KF33" s="304"/>
      <c r="KG33" s="304"/>
      <c r="KH33" s="304"/>
      <c r="KI33" s="304"/>
      <c r="KJ33" s="304"/>
      <c r="KK33" s="304"/>
      <c r="KL33" s="304"/>
      <c r="KM33" s="304"/>
      <c r="KN33" s="304"/>
      <c r="KO33" s="304"/>
      <c r="KP33" s="304"/>
      <c r="KQ33" s="304"/>
      <c r="KR33" s="304"/>
      <c r="KS33" s="304"/>
      <c r="KT33" s="304"/>
      <c r="KU33" s="304"/>
      <c r="KV33" s="304"/>
      <c r="KW33" s="304"/>
      <c r="KX33" s="304"/>
      <c r="KY33" s="304"/>
      <c r="KZ33" s="304"/>
      <c r="LA33" s="304"/>
      <c r="LB33" s="304"/>
      <c r="LC33" s="304"/>
      <c r="LD33" s="304"/>
      <c r="LE33" s="304"/>
      <c r="LF33" s="304"/>
      <c r="LG33" s="304"/>
      <c r="LH33" s="304"/>
      <c r="LI33" s="304"/>
      <c r="LJ33" s="304"/>
      <c r="LK33" s="304"/>
      <c r="LL33" s="304"/>
      <c r="LM33" s="304"/>
      <c r="LN33" s="304"/>
      <c r="LO33" s="304"/>
      <c r="LP33" s="304"/>
      <c r="LQ33" s="304"/>
      <c r="LR33" s="304"/>
      <c r="LS33" s="304"/>
      <c r="LT33" s="304"/>
      <c r="LU33" s="304"/>
      <c r="LV33" s="304"/>
      <c r="LW33" s="304"/>
      <c r="LX33" s="304"/>
      <c r="LY33" s="304"/>
      <c r="LZ33" s="304"/>
      <c r="MA33" s="304"/>
      <c r="MB33" s="304"/>
      <c r="MC33" s="304"/>
      <c r="MD33" s="304"/>
      <c r="ME33" s="304"/>
      <c r="MF33" s="304"/>
      <c r="MG33" s="304"/>
      <c r="MH33" s="304"/>
      <c r="MI33" s="304"/>
      <c r="MJ33" s="304"/>
      <c r="MK33" s="304"/>
      <c r="ML33" s="304"/>
      <c r="MM33" s="304"/>
      <c r="MN33" s="304"/>
      <c r="MO33" s="304"/>
      <c r="MP33" s="304"/>
      <c r="MQ33" s="304"/>
      <c r="MR33" s="304"/>
      <c r="MS33" s="304"/>
      <c r="MT33" s="304"/>
      <c r="MU33" s="304"/>
      <c r="MV33" s="304"/>
      <c r="MW33" s="304"/>
      <c r="MX33" s="304"/>
      <c r="MY33" s="304"/>
      <c r="MZ33" s="304"/>
      <c r="NA33" s="304"/>
      <c r="NB33" s="304"/>
      <c r="NC33" s="304"/>
      <c r="ND33" s="304"/>
      <c r="NE33" s="304"/>
      <c r="NF33" s="304"/>
      <c r="NG33" s="304"/>
      <c r="NH33" s="304"/>
      <c r="NI33" s="304"/>
      <c r="NJ33" s="304"/>
      <c r="NK33" s="304"/>
      <c r="NL33" s="304"/>
      <c r="NM33" s="304"/>
      <c r="NN33" s="304"/>
      <c r="NO33" s="304"/>
      <c r="NP33" s="304"/>
      <c r="NQ33" s="304"/>
      <c r="NR33" s="304"/>
      <c r="NS33" s="304"/>
      <c r="NT33" s="304"/>
      <c r="NU33" s="304"/>
      <c r="NV33" s="304"/>
      <c r="NW33" s="304"/>
      <c r="NX33" s="304"/>
      <c r="NY33" s="304"/>
      <c r="NZ33" s="304"/>
      <c r="OA33" s="304"/>
      <c r="OB33" s="304"/>
      <c r="OC33" s="304"/>
      <c r="OD33" s="304"/>
      <c r="OE33" s="304"/>
      <c r="OF33" s="304"/>
      <c r="OG33" s="304"/>
      <c r="OH33" s="304"/>
      <c r="OI33" s="304"/>
      <c r="OJ33" s="304"/>
      <c r="OK33" s="304"/>
      <c r="OL33" s="304"/>
      <c r="OM33" s="304"/>
      <c r="ON33" s="304"/>
      <c r="OO33" s="304"/>
      <c r="OP33" s="304"/>
      <c r="OQ33" s="304"/>
      <c r="OR33" s="304"/>
      <c r="OS33" s="304"/>
      <c r="OT33" s="304"/>
      <c r="OU33" s="304"/>
      <c r="OV33" s="304"/>
      <c r="OW33" s="304"/>
      <c r="OX33" s="304"/>
      <c r="OY33" s="304"/>
      <c r="OZ33" s="304"/>
      <c r="PA33" s="304"/>
      <c r="PB33" s="304"/>
      <c r="PC33" s="304"/>
      <c r="PD33" s="304"/>
      <c r="PE33" s="304"/>
      <c r="PF33" s="304"/>
      <c r="PG33" s="304"/>
      <c r="PH33" s="304"/>
      <c r="PI33" s="304"/>
      <c r="PJ33" s="304"/>
      <c r="PK33" s="304"/>
      <c r="PL33" s="304"/>
      <c r="PM33" s="304"/>
      <c r="PN33" s="304"/>
      <c r="PO33" s="304"/>
      <c r="PP33" s="304"/>
      <c r="PQ33" s="304"/>
      <c r="PR33" s="304"/>
      <c r="PS33" s="304"/>
      <c r="PT33" s="304"/>
      <c r="PU33" s="304"/>
      <c r="PV33" s="304"/>
      <c r="PW33" s="304"/>
      <c r="PX33" s="304"/>
      <c r="PY33" s="304"/>
      <c r="PZ33" s="304"/>
      <c r="QA33" s="304"/>
      <c r="QB33" s="304"/>
      <c r="QC33" s="304"/>
      <c r="QD33" s="304"/>
      <c r="QE33" s="304"/>
      <c r="QF33" s="304"/>
      <c r="QG33" s="304"/>
      <c r="QH33" s="304"/>
      <c r="QI33" s="304"/>
      <c r="QJ33" s="304"/>
      <c r="QK33" s="304"/>
      <c r="QL33" s="304"/>
      <c r="QM33" s="304"/>
      <c r="QN33" s="304"/>
      <c r="QO33" s="304"/>
      <c r="QP33" s="304"/>
      <c r="QQ33" s="304"/>
      <c r="QR33" s="304"/>
      <c r="QS33" s="304"/>
      <c r="QT33" s="304"/>
      <c r="QU33" s="304"/>
      <c r="QV33" s="304"/>
      <c r="QW33" s="304"/>
      <c r="QX33" s="304"/>
      <c r="QY33" s="304"/>
      <c r="QZ33" s="304"/>
      <c r="RA33" s="304"/>
      <c r="RB33" s="304"/>
      <c r="RC33" s="304"/>
      <c r="RD33" s="304"/>
      <c r="RE33" s="304"/>
      <c r="RF33" s="304"/>
      <c r="RG33" s="304"/>
      <c r="RH33" s="304"/>
      <c r="RI33" s="304"/>
      <c r="RJ33" s="304"/>
      <c r="RK33" s="304"/>
      <c r="RL33" s="304"/>
      <c r="RM33" s="304"/>
      <c r="RN33" s="304"/>
      <c r="RO33" s="304"/>
      <c r="RP33" s="304"/>
      <c r="RQ33" s="304"/>
      <c r="RR33" s="304"/>
      <c r="RS33" s="304"/>
      <c r="RT33" s="304"/>
      <c r="RU33" s="304"/>
      <c r="RV33" s="304"/>
      <c r="RW33" s="304"/>
      <c r="RX33" s="304"/>
      <c r="RY33" s="304"/>
      <c r="RZ33" s="304"/>
      <c r="SA33" s="304"/>
      <c r="SB33" s="304"/>
      <c r="SC33" s="304"/>
      <c r="SD33" s="304"/>
      <c r="SE33" s="304"/>
      <c r="SF33" s="304"/>
      <c r="SG33" s="304"/>
      <c r="SH33" s="304"/>
      <c r="SI33" s="304"/>
      <c r="SJ33" s="304"/>
      <c r="SK33" s="304"/>
      <c r="SL33" s="304"/>
      <c r="SM33" s="304"/>
      <c r="SN33" s="304"/>
      <c r="SO33" s="304"/>
      <c r="SP33" s="304"/>
      <c r="SQ33" s="304"/>
      <c r="SR33" s="304"/>
      <c r="SS33" s="304"/>
      <c r="ST33" s="304"/>
      <c r="SU33" s="304"/>
      <c r="SV33" s="304"/>
      <c r="SW33" s="304"/>
      <c r="SX33" s="304"/>
      <c r="SY33" s="304"/>
      <c r="SZ33" s="304"/>
      <c r="TA33" s="304"/>
      <c r="TB33" s="304"/>
      <c r="TC33" s="304"/>
      <c r="TD33" s="304"/>
      <c r="TE33" s="304"/>
      <c r="TF33" s="304"/>
      <c r="TG33" s="304"/>
      <c r="TH33" s="304"/>
      <c r="TI33" s="304"/>
      <c r="TJ33" s="304"/>
      <c r="TK33" s="304"/>
      <c r="TL33" s="304"/>
      <c r="TM33" s="304"/>
      <c r="TN33" s="304"/>
      <c r="TO33" s="304"/>
      <c r="TP33" s="304"/>
      <c r="TQ33" s="304"/>
      <c r="TR33" s="304"/>
      <c r="TS33" s="304"/>
      <c r="TT33" s="304"/>
      <c r="TU33" s="304"/>
      <c r="TV33" s="304"/>
      <c r="TW33" s="304"/>
      <c r="TX33" s="304"/>
      <c r="TY33" s="304"/>
      <c r="TZ33" s="304"/>
      <c r="UA33" s="304"/>
      <c r="UB33" s="304"/>
      <c r="UC33" s="304"/>
      <c r="UD33" s="304"/>
      <c r="UE33" s="304"/>
      <c r="UF33" s="304"/>
      <c r="UG33" s="304"/>
      <c r="UH33" s="304"/>
      <c r="UI33" s="304"/>
      <c r="UJ33" s="304"/>
      <c r="UK33" s="304"/>
      <c r="UL33" s="304"/>
      <c r="UM33" s="304"/>
      <c r="UN33" s="304"/>
      <c r="UO33" s="304"/>
      <c r="UP33" s="304"/>
      <c r="UQ33" s="304"/>
      <c r="UR33" s="304"/>
      <c r="US33" s="304"/>
      <c r="UT33" s="304"/>
      <c r="UU33" s="304"/>
      <c r="UV33" s="304"/>
      <c r="UW33" s="304"/>
      <c r="UX33" s="304"/>
      <c r="UY33" s="304"/>
      <c r="UZ33" s="304"/>
      <c r="VA33" s="304"/>
      <c r="VB33" s="304"/>
      <c r="VC33" s="304"/>
      <c r="VD33" s="304"/>
      <c r="VE33" s="304"/>
      <c r="VF33" s="304"/>
      <c r="VG33" s="304"/>
      <c r="VH33" s="304"/>
      <c r="VI33" s="304"/>
      <c r="VJ33" s="304"/>
      <c r="VK33" s="304"/>
      <c r="VL33" s="304"/>
      <c r="VM33" s="304"/>
      <c r="VN33" s="304"/>
      <c r="VO33" s="304"/>
      <c r="VP33" s="304"/>
      <c r="VQ33" s="304"/>
      <c r="VR33" s="304"/>
      <c r="VS33" s="304"/>
      <c r="VT33" s="304"/>
      <c r="VU33" s="304"/>
      <c r="VV33" s="304"/>
      <c r="VW33" s="304"/>
      <c r="VX33" s="304"/>
      <c r="VY33" s="304"/>
      <c r="VZ33" s="304"/>
      <c r="WA33" s="304"/>
      <c r="WB33" s="304"/>
      <c r="WC33" s="304"/>
      <c r="WD33" s="304"/>
      <c r="WE33" s="304"/>
      <c r="WF33" s="304"/>
      <c r="WG33" s="304"/>
      <c r="WH33" s="304"/>
      <c r="WI33" s="304"/>
      <c r="WJ33" s="304"/>
      <c r="WK33" s="304"/>
      <c r="WL33" s="304"/>
      <c r="WM33" s="304"/>
      <c r="WN33" s="304"/>
      <c r="WO33" s="304"/>
      <c r="WP33" s="304"/>
      <c r="WQ33" s="304"/>
      <c r="WR33" s="304"/>
      <c r="WS33" s="304"/>
      <c r="WT33" s="304"/>
      <c r="WU33" s="304"/>
      <c r="WV33" s="304"/>
      <c r="WW33" s="304"/>
      <c r="WX33" s="304"/>
      <c r="WY33" s="304"/>
      <c r="WZ33" s="304"/>
      <c r="XA33" s="304"/>
      <c r="XB33" s="304"/>
      <c r="XC33" s="304"/>
      <c r="XD33" s="304"/>
      <c r="XE33" s="304"/>
      <c r="XF33" s="304"/>
      <c r="XG33" s="304"/>
      <c r="XH33" s="304"/>
      <c r="XI33" s="304"/>
      <c r="XJ33" s="304"/>
      <c r="XK33" s="304"/>
      <c r="XL33" s="304"/>
      <c r="XM33" s="304"/>
      <c r="XN33" s="304"/>
      <c r="XO33" s="304"/>
      <c r="XP33" s="304"/>
      <c r="XQ33" s="304"/>
      <c r="XR33" s="304"/>
      <c r="XS33" s="304"/>
      <c r="XT33" s="304"/>
      <c r="XU33" s="304"/>
      <c r="XV33" s="304"/>
      <c r="XW33" s="304"/>
      <c r="XX33" s="304"/>
      <c r="XY33" s="304"/>
      <c r="XZ33" s="304"/>
      <c r="YA33" s="304"/>
      <c r="YB33" s="304"/>
      <c r="YC33" s="304"/>
      <c r="YD33" s="304"/>
      <c r="YE33" s="304"/>
      <c r="YF33" s="304"/>
      <c r="YG33" s="304"/>
      <c r="YH33" s="304"/>
      <c r="YI33" s="304"/>
      <c r="YJ33" s="304"/>
      <c r="YK33" s="304"/>
      <c r="YL33" s="304"/>
      <c r="YM33" s="304"/>
      <c r="YN33" s="304"/>
      <c r="YO33" s="304"/>
      <c r="YP33" s="304"/>
      <c r="YQ33" s="304"/>
      <c r="YR33" s="304"/>
      <c r="YS33" s="304"/>
      <c r="YT33" s="304"/>
      <c r="YU33" s="304"/>
      <c r="YV33" s="304"/>
      <c r="YW33" s="304"/>
      <c r="YX33" s="304"/>
      <c r="YY33" s="304"/>
      <c r="YZ33" s="304"/>
      <c r="ZA33" s="304"/>
      <c r="ZB33" s="304"/>
      <c r="ZC33" s="304"/>
      <c r="ZD33" s="304"/>
      <c r="ZE33" s="304"/>
      <c r="ZF33" s="304"/>
      <c r="ZG33" s="304"/>
      <c r="ZH33" s="304"/>
      <c r="ZI33" s="304"/>
      <c r="ZJ33" s="304"/>
      <c r="ZK33" s="304"/>
      <c r="ZL33" s="304"/>
      <c r="ZM33" s="304"/>
      <c r="ZN33" s="304"/>
      <c r="ZO33" s="304"/>
      <c r="ZP33" s="304"/>
      <c r="ZQ33" s="304"/>
      <c r="ZR33" s="304"/>
      <c r="ZS33" s="304"/>
      <c r="ZT33" s="304"/>
      <c r="ZU33" s="304"/>
      <c r="ZV33" s="304"/>
      <c r="ZW33" s="304"/>
      <c r="ZX33" s="304"/>
      <c r="ZY33" s="304"/>
      <c r="ZZ33" s="304"/>
      <c r="AAA33" s="304"/>
      <c r="AAB33" s="304"/>
      <c r="AAC33" s="304"/>
      <c r="AAD33" s="304"/>
      <c r="AAE33" s="304"/>
      <c r="AAF33" s="304"/>
      <c r="AAG33" s="304"/>
      <c r="AAH33" s="304"/>
      <c r="AAI33" s="304"/>
      <c r="AAJ33" s="304"/>
      <c r="AAK33" s="304"/>
      <c r="AAL33" s="304"/>
      <c r="AAM33" s="304"/>
      <c r="AAN33" s="304"/>
      <c r="AAO33" s="304"/>
      <c r="AAP33" s="304"/>
      <c r="AAQ33" s="304"/>
      <c r="AAR33" s="304"/>
      <c r="AAS33" s="304"/>
      <c r="AAT33" s="304"/>
      <c r="AAU33" s="304"/>
      <c r="AAV33" s="304"/>
      <c r="AAW33" s="304"/>
      <c r="AAX33" s="304"/>
      <c r="AAY33" s="304"/>
      <c r="AAZ33" s="304"/>
      <c r="ABA33" s="304"/>
      <c r="ABB33" s="304"/>
      <c r="ABC33" s="304"/>
      <c r="ABD33" s="304"/>
      <c r="ABE33" s="304"/>
      <c r="ABF33" s="304"/>
      <c r="ABG33" s="304"/>
      <c r="ABH33" s="304"/>
      <c r="ABI33" s="304"/>
      <c r="ABJ33" s="304"/>
      <c r="ABK33" s="304"/>
      <c r="ABL33" s="304"/>
      <c r="ABM33" s="304"/>
      <c r="ABN33" s="304"/>
      <c r="ABO33" s="304"/>
      <c r="ABP33" s="304"/>
      <c r="ABQ33" s="304"/>
      <c r="ABR33" s="304"/>
      <c r="ABS33" s="304"/>
      <c r="ABT33" s="304"/>
      <c r="ABU33" s="304"/>
      <c r="ABV33" s="304"/>
      <c r="ABW33" s="304"/>
      <c r="ABX33" s="304"/>
      <c r="ABY33" s="304"/>
      <c r="ABZ33" s="304"/>
      <c r="ACA33" s="304"/>
      <c r="ACB33" s="304"/>
      <c r="ACC33" s="304"/>
      <c r="ACD33" s="304"/>
      <c r="ACE33" s="304"/>
      <c r="ACF33" s="304"/>
      <c r="ACG33" s="304"/>
      <c r="ACH33" s="304"/>
      <c r="ACI33" s="304"/>
      <c r="ACJ33" s="304"/>
      <c r="ACK33" s="304"/>
      <c r="ACL33" s="304"/>
      <c r="ACM33" s="304"/>
      <c r="ACN33" s="304"/>
      <c r="ACO33" s="304"/>
      <c r="ACP33" s="304"/>
      <c r="ACQ33" s="304"/>
      <c r="ACR33" s="304"/>
      <c r="ACS33" s="304"/>
      <c r="ACT33" s="304"/>
      <c r="ACU33" s="304"/>
      <c r="ACV33" s="304"/>
      <c r="ACW33" s="304"/>
      <c r="ACX33" s="304"/>
      <c r="ACY33" s="304"/>
      <c r="ACZ33" s="304"/>
      <c r="ADA33" s="304"/>
      <c r="ADB33" s="304"/>
      <c r="ADC33" s="304"/>
      <c r="ADD33" s="304"/>
      <c r="ADE33" s="304"/>
      <c r="ADF33" s="304"/>
      <c r="ADG33" s="304"/>
      <c r="ADH33" s="304"/>
      <c r="ADI33" s="304"/>
      <c r="ADJ33" s="304"/>
      <c r="ADK33" s="304"/>
      <c r="ADL33" s="304"/>
      <c r="ADM33" s="304"/>
      <c r="ADN33" s="304"/>
      <c r="ADO33" s="304"/>
      <c r="ADP33" s="304"/>
      <c r="ADQ33" s="304"/>
      <c r="ADR33" s="304"/>
      <c r="ADS33" s="304"/>
      <c r="ADT33" s="304"/>
      <c r="ADU33" s="304"/>
      <c r="ADV33" s="304"/>
      <c r="ADW33" s="304"/>
      <c r="ADX33" s="304"/>
      <c r="ADY33" s="304"/>
      <c r="ADZ33" s="304"/>
      <c r="AEA33" s="304"/>
      <c r="AEB33" s="304"/>
      <c r="AEC33" s="304"/>
      <c r="AED33" s="304"/>
      <c r="AEE33" s="304"/>
      <c r="AEF33" s="304"/>
      <c r="AEG33" s="304"/>
      <c r="AEH33" s="304"/>
      <c r="AEI33" s="304"/>
      <c r="AEJ33" s="304"/>
      <c r="AEK33" s="304"/>
      <c r="AEL33" s="304"/>
      <c r="AEM33" s="304"/>
      <c r="AEN33" s="304"/>
      <c r="AEO33" s="304"/>
      <c r="AEP33" s="304"/>
      <c r="AEQ33" s="304"/>
      <c r="AER33" s="304"/>
      <c r="AES33" s="304"/>
      <c r="AET33" s="304"/>
      <c r="AEU33" s="304"/>
      <c r="AEV33" s="304"/>
      <c r="AEW33" s="304"/>
      <c r="AEX33" s="304"/>
      <c r="AEY33" s="304"/>
      <c r="AEZ33" s="304"/>
      <c r="AFA33" s="304"/>
      <c r="AFB33" s="304"/>
      <c r="AFC33" s="304"/>
      <c r="AFD33" s="304"/>
      <c r="AFE33" s="304"/>
      <c r="AFF33" s="304"/>
      <c r="AFG33" s="304"/>
      <c r="AFH33" s="304"/>
      <c r="AFI33" s="304"/>
      <c r="AFJ33" s="304"/>
      <c r="AFK33" s="304"/>
      <c r="AFL33" s="304"/>
      <c r="AFM33" s="304"/>
      <c r="AFN33" s="304"/>
      <c r="AFO33" s="304"/>
      <c r="AFP33" s="304"/>
      <c r="AFQ33" s="304"/>
      <c r="AFR33" s="304"/>
      <c r="AFS33" s="304"/>
      <c r="AFT33" s="304"/>
      <c r="AFU33" s="304"/>
      <c r="AFV33" s="304"/>
      <c r="AFW33" s="304"/>
      <c r="AFX33" s="304"/>
      <c r="AFY33" s="304"/>
      <c r="AFZ33" s="304"/>
      <c r="AGA33" s="304"/>
      <c r="AGB33" s="304"/>
      <c r="AGC33" s="304"/>
      <c r="AGD33" s="304"/>
      <c r="AGE33" s="304"/>
      <c r="AGF33" s="304"/>
      <c r="AGG33" s="304"/>
      <c r="AGH33" s="304"/>
      <c r="AGI33" s="304"/>
      <c r="AGJ33" s="304"/>
      <c r="AGK33" s="304"/>
      <c r="AGL33" s="304"/>
      <c r="AGM33" s="304"/>
      <c r="AGN33" s="304"/>
      <c r="AGO33" s="304"/>
      <c r="AGP33" s="304"/>
      <c r="AGQ33" s="304"/>
      <c r="AGR33" s="304"/>
      <c r="AGS33" s="304"/>
      <c r="AGT33" s="304"/>
      <c r="AGU33" s="304"/>
      <c r="AGV33" s="304"/>
      <c r="AGW33" s="304"/>
      <c r="AGX33" s="304"/>
      <c r="AGY33" s="304"/>
      <c r="AGZ33" s="304"/>
      <c r="AHA33" s="304"/>
      <c r="AHB33" s="304"/>
      <c r="AHC33" s="304"/>
      <c r="AHD33" s="304"/>
      <c r="AHE33" s="304"/>
      <c r="AHF33" s="304"/>
      <c r="AHG33" s="304"/>
      <c r="AHH33" s="304"/>
      <c r="AHI33" s="304"/>
      <c r="AHJ33" s="304"/>
      <c r="AHK33" s="304"/>
      <c r="AHL33" s="304"/>
      <c r="AHM33" s="304"/>
      <c r="AHN33" s="304"/>
      <c r="AHO33" s="304"/>
      <c r="AHP33" s="304"/>
      <c r="AHQ33" s="304"/>
      <c r="AHR33" s="304"/>
      <c r="AHS33" s="304"/>
      <c r="AHT33" s="304"/>
      <c r="AHU33" s="304"/>
      <c r="AHV33" s="304"/>
      <c r="AHW33" s="304"/>
      <c r="AHX33" s="304"/>
      <c r="AHY33" s="304"/>
      <c r="AHZ33" s="304"/>
      <c r="AIA33" s="304"/>
      <c r="AIB33" s="304"/>
      <c r="AIC33" s="304"/>
      <c r="AID33" s="304"/>
      <c r="AIE33" s="304"/>
      <c r="AIF33" s="304"/>
      <c r="AIG33" s="304"/>
      <c r="AIH33" s="304"/>
      <c r="AII33" s="304"/>
      <c r="AIJ33" s="304"/>
      <c r="AIK33" s="304"/>
      <c r="AIL33" s="304"/>
      <c r="AIM33" s="304"/>
      <c r="AIN33" s="304"/>
      <c r="AIO33" s="304"/>
      <c r="AIP33" s="304"/>
      <c r="AIQ33" s="304"/>
      <c r="AIR33" s="304"/>
      <c r="AIS33" s="304"/>
      <c r="AIT33" s="304"/>
      <c r="AIU33" s="304"/>
      <c r="AIV33" s="304"/>
      <c r="AIW33" s="304"/>
      <c r="AIX33" s="304"/>
      <c r="AIY33" s="304"/>
      <c r="AIZ33" s="304"/>
      <c r="AJA33" s="304"/>
      <c r="AJB33" s="304"/>
      <c r="AJC33" s="304"/>
      <c r="AJD33" s="304"/>
      <c r="AJE33" s="304"/>
      <c r="AJF33" s="304"/>
      <c r="AJG33" s="304"/>
      <c r="AJH33" s="304"/>
      <c r="AJI33" s="304"/>
      <c r="AJJ33" s="304"/>
      <c r="AJK33" s="304"/>
      <c r="AJL33" s="304"/>
      <c r="AJM33" s="304"/>
      <c r="AJN33" s="304"/>
      <c r="AJO33" s="304"/>
      <c r="AJP33" s="304"/>
      <c r="AJQ33" s="304"/>
      <c r="AJR33" s="304"/>
      <c r="AJS33" s="304"/>
      <c r="AJT33" s="304"/>
      <c r="AJU33" s="304"/>
      <c r="AJV33" s="304"/>
      <c r="AJW33" s="304"/>
      <c r="AJX33" s="304"/>
      <c r="AJY33" s="304"/>
      <c r="AJZ33" s="304"/>
      <c r="AKA33" s="304"/>
      <c r="AKB33" s="304"/>
      <c r="AKC33" s="304"/>
      <c r="AKD33" s="304"/>
      <c r="AKE33" s="304"/>
      <c r="AKF33" s="304"/>
      <c r="AKG33" s="304"/>
      <c r="AKH33" s="304"/>
      <c r="AKI33" s="304"/>
      <c r="AKJ33" s="304"/>
      <c r="AKK33" s="304"/>
      <c r="AKL33" s="304"/>
      <c r="AKM33" s="304"/>
      <c r="AKN33" s="304"/>
      <c r="AKO33" s="304"/>
      <c r="AKP33" s="304"/>
      <c r="AKQ33" s="304"/>
      <c r="AKR33" s="304"/>
      <c r="AKS33" s="304"/>
      <c r="AKT33" s="304"/>
      <c r="AKU33" s="304"/>
      <c r="AKV33" s="304"/>
      <c r="AKW33" s="304"/>
      <c r="AKX33" s="304"/>
      <c r="AKY33" s="304"/>
      <c r="AKZ33" s="304"/>
      <c r="ALA33" s="304"/>
      <c r="ALB33" s="304"/>
      <c r="ALC33" s="304"/>
      <c r="ALD33" s="304"/>
      <c r="ALE33" s="304"/>
      <c r="ALF33" s="304"/>
      <c r="ALG33" s="304"/>
      <c r="ALH33" s="304"/>
      <c r="ALI33" s="304"/>
      <c r="ALJ33" s="304"/>
      <c r="ALK33" s="304"/>
      <c r="ALL33" s="304"/>
      <c r="ALM33" s="304"/>
      <c r="ALN33" s="304"/>
      <c r="ALO33" s="304"/>
      <c r="ALP33" s="304"/>
      <c r="ALQ33" s="304"/>
      <c r="ALR33" s="304"/>
      <c r="ALS33" s="304"/>
      <c r="ALT33" s="304"/>
      <c r="ALU33" s="304"/>
      <c r="ALV33" s="304"/>
      <c r="ALW33" s="304"/>
      <c r="ALX33" s="304"/>
      <c r="ALY33" s="304"/>
      <c r="ALZ33" s="304"/>
      <c r="AMA33" s="304"/>
      <c r="AMB33" s="304"/>
      <c r="AMC33" s="304"/>
      <c r="AMD33" s="304"/>
      <c r="AME33" s="304"/>
      <c r="AMF33" s="304"/>
      <c r="AMG33" s="304"/>
      <c r="AMH33" s="304"/>
      <c r="AMI33" s="304"/>
      <c r="AMJ33" s="304"/>
      <c r="AMK33" s="304"/>
      <c r="AML33" s="304"/>
      <c r="AMM33" s="304"/>
      <c r="AMN33" s="304"/>
      <c r="AMO33" s="304"/>
      <c r="AMP33" s="304"/>
      <c r="AMQ33" s="304"/>
      <c r="AMR33" s="304"/>
      <c r="AMS33" s="304"/>
      <c r="AMT33" s="304"/>
      <c r="AMU33" s="304"/>
      <c r="AMV33" s="304"/>
      <c r="AMW33" s="304"/>
      <c r="AMX33" s="304"/>
      <c r="AMY33" s="304"/>
      <c r="AMZ33" s="304"/>
      <c r="ANA33" s="304"/>
      <c r="ANB33" s="304"/>
      <c r="ANC33" s="304"/>
      <c r="AND33" s="304"/>
      <c r="ANE33" s="304"/>
      <c r="ANF33" s="304"/>
      <c r="ANG33" s="304"/>
      <c r="ANH33" s="304"/>
      <c r="ANI33" s="304"/>
      <c r="ANJ33" s="304"/>
      <c r="ANK33" s="304"/>
      <c r="ANL33" s="304"/>
      <c r="ANM33" s="304"/>
      <c r="ANN33" s="304"/>
      <c r="ANO33" s="304"/>
      <c r="ANP33" s="304"/>
      <c r="ANQ33" s="304"/>
      <c r="ANR33" s="304"/>
      <c r="ANS33" s="304"/>
      <c r="ANT33" s="304"/>
      <c r="ANU33" s="304"/>
      <c r="ANV33" s="304"/>
      <c r="ANW33" s="304"/>
      <c r="ANX33" s="304"/>
      <c r="ANY33" s="304"/>
      <c r="ANZ33" s="304"/>
      <c r="AOA33" s="304"/>
      <c r="AOB33" s="304"/>
      <c r="AOC33" s="304"/>
      <c r="AOD33" s="304"/>
      <c r="AOE33" s="304"/>
      <c r="AOF33" s="304"/>
      <c r="AOG33" s="304"/>
      <c r="AOH33" s="304"/>
      <c r="AOI33" s="304"/>
      <c r="AOJ33" s="304"/>
      <c r="AOK33" s="304"/>
      <c r="AOL33" s="304"/>
      <c r="AOM33" s="304"/>
      <c r="AON33" s="304"/>
      <c r="AOO33" s="304"/>
      <c r="AOP33" s="304"/>
      <c r="AOQ33" s="304"/>
      <c r="AOR33" s="304"/>
      <c r="AOS33" s="304"/>
      <c r="AOT33" s="304"/>
      <c r="AOU33" s="304"/>
      <c r="AOV33" s="304"/>
      <c r="AOW33" s="304"/>
      <c r="AOX33" s="304"/>
      <c r="AOY33" s="304"/>
      <c r="AOZ33" s="304"/>
      <c r="APA33" s="304"/>
      <c r="APB33" s="304"/>
      <c r="APC33" s="304"/>
      <c r="APD33" s="304"/>
      <c r="APE33" s="304"/>
      <c r="APF33" s="304"/>
      <c r="APG33" s="304"/>
      <c r="APH33" s="304"/>
      <c r="API33" s="304"/>
      <c r="APJ33" s="304"/>
      <c r="APK33" s="304"/>
      <c r="APL33" s="304"/>
      <c r="APM33" s="304"/>
      <c r="APN33" s="304"/>
      <c r="APO33" s="304"/>
      <c r="APP33" s="304"/>
      <c r="APQ33" s="304"/>
      <c r="APR33" s="304"/>
      <c r="APS33" s="304"/>
      <c r="APT33" s="304"/>
      <c r="APU33" s="304"/>
      <c r="APV33" s="304"/>
      <c r="APW33" s="304"/>
      <c r="APX33" s="304"/>
      <c r="APY33" s="304"/>
      <c r="APZ33" s="304"/>
      <c r="AQA33" s="304"/>
      <c r="AQB33" s="304"/>
      <c r="AQC33" s="304"/>
      <c r="AQD33" s="304"/>
      <c r="AQE33" s="304"/>
      <c r="AQF33" s="304"/>
      <c r="AQG33" s="304"/>
      <c r="AQH33" s="304"/>
      <c r="AQI33" s="304"/>
      <c r="AQJ33" s="304"/>
      <c r="AQK33" s="304"/>
      <c r="AQL33" s="304"/>
      <c r="AQM33" s="304"/>
      <c r="AQN33" s="304"/>
      <c r="AQO33" s="304"/>
      <c r="AQP33" s="304"/>
      <c r="AQQ33" s="304"/>
      <c r="AQR33" s="304"/>
      <c r="AQS33" s="304"/>
      <c r="AQT33" s="304"/>
      <c r="AQU33" s="304"/>
      <c r="AQV33" s="304"/>
      <c r="AQW33" s="304"/>
      <c r="AQX33" s="304"/>
      <c r="AQY33" s="304"/>
      <c r="AQZ33" s="304"/>
      <c r="ARA33" s="304"/>
      <c r="ARB33" s="304"/>
      <c r="ARC33" s="304"/>
      <c r="ARD33" s="304"/>
      <c r="ARE33" s="304"/>
      <c r="ARF33" s="304"/>
      <c r="ARG33" s="304"/>
      <c r="ARH33" s="304"/>
      <c r="ARI33" s="304"/>
      <c r="ARJ33" s="304"/>
      <c r="ARK33" s="304"/>
      <c r="ARL33" s="304"/>
      <c r="ARM33" s="304"/>
      <c r="ARN33" s="304"/>
      <c r="ARO33" s="304"/>
      <c r="ARP33" s="304"/>
      <c r="ARQ33" s="304"/>
      <c r="ARR33" s="304"/>
      <c r="ARS33" s="304"/>
      <c r="ART33" s="304"/>
      <c r="ARU33" s="304"/>
      <c r="ARV33" s="304"/>
      <c r="ARW33" s="304"/>
      <c r="ARX33" s="304"/>
      <c r="ARY33" s="304"/>
      <c r="ARZ33" s="304"/>
      <c r="ASA33" s="304"/>
      <c r="ASB33" s="304"/>
      <c r="ASC33" s="304"/>
      <c r="ASD33" s="304"/>
      <c r="ASE33" s="304"/>
      <c r="ASF33" s="304"/>
      <c r="ASG33" s="304"/>
      <c r="ASH33" s="304"/>
      <c r="ASI33" s="304"/>
      <c r="ASJ33" s="304"/>
      <c r="ASK33" s="304"/>
      <c r="ASL33" s="304"/>
      <c r="ASM33" s="304"/>
      <c r="ASN33" s="304"/>
      <c r="ASO33" s="304"/>
      <c r="ASP33" s="304"/>
      <c r="ASQ33" s="304"/>
      <c r="ASR33" s="304"/>
      <c r="ASS33" s="304"/>
      <c r="AST33" s="304"/>
      <c r="ASU33" s="304"/>
      <c r="ASV33" s="304"/>
      <c r="ASW33" s="304"/>
      <c r="ASX33" s="304"/>
      <c r="ASY33" s="304"/>
      <c r="ASZ33" s="304"/>
      <c r="ATA33" s="304"/>
      <c r="ATB33" s="304"/>
      <c r="ATC33" s="304"/>
      <c r="ATD33" s="304"/>
      <c r="ATE33" s="304"/>
      <c r="ATF33" s="304"/>
      <c r="ATG33" s="304"/>
      <c r="ATH33" s="304"/>
      <c r="ATI33" s="304"/>
      <c r="ATJ33" s="304"/>
      <c r="ATK33" s="304"/>
      <c r="ATL33" s="304"/>
      <c r="ATM33" s="304"/>
      <c r="ATN33" s="304"/>
      <c r="ATO33" s="304"/>
      <c r="ATP33" s="304"/>
      <c r="ATQ33" s="304"/>
      <c r="ATR33" s="304"/>
      <c r="ATS33" s="304"/>
      <c r="ATT33" s="304"/>
      <c r="ATU33" s="304"/>
      <c r="ATV33" s="304"/>
      <c r="ATW33" s="304"/>
      <c r="ATX33" s="304"/>
      <c r="ATY33" s="304"/>
      <c r="ATZ33" s="304"/>
      <c r="AUA33" s="304"/>
      <c r="AUB33" s="304"/>
      <c r="AUC33" s="304"/>
      <c r="AUD33" s="304"/>
      <c r="AUE33" s="304"/>
      <c r="AUF33" s="304"/>
      <c r="AUG33" s="304"/>
      <c r="AUH33" s="304"/>
      <c r="AUI33" s="304"/>
      <c r="AUJ33" s="304"/>
      <c r="AUK33" s="304"/>
      <c r="AUL33" s="304"/>
      <c r="AUM33" s="304"/>
      <c r="AUN33" s="304"/>
      <c r="AUO33" s="304"/>
      <c r="AUP33" s="304"/>
      <c r="AUQ33" s="304"/>
      <c r="AUR33" s="304"/>
      <c r="AUS33" s="304"/>
      <c r="AUT33" s="304"/>
      <c r="AUU33" s="304"/>
      <c r="AUV33" s="304"/>
      <c r="AUW33" s="304"/>
      <c r="AUX33" s="304"/>
      <c r="AUY33" s="304"/>
      <c r="AUZ33" s="304"/>
      <c r="AVA33" s="304"/>
      <c r="AVB33" s="304"/>
      <c r="AVC33" s="304"/>
      <c r="AVD33" s="304"/>
      <c r="AVE33" s="304"/>
      <c r="AVF33" s="304"/>
      <c r="AVG33" s="304"/>
      <c r="AVH33" s="304"/>
      <c r="AVI33" s="304"/>
      <c r="AVJ33" s="304"/>
      <c r="AVK33" s="304"/>
      <c r="AVL33" s="304"/>
      <c r="AVM33" s="304"/>
      <c r="AVN33" s="304"/>
      <c r="AVO33" s="304"/>
      <c r="AVP33" s="304"/>
      <c r="AVQ33" s="304"/>
      <c r="AVR33" s="304"/>
      <c r="AVS33" s="304"/>
      <c r="AVT33" s="304"/>
      <c r="AVU33" s="304"/>
      <c r="AVV33" s="304"/>
      <c r="AVW33" s="304"/>
      <c r="AVX33" s="304"/>
      <c r="AVY33" s="304"/>
      <c r="AVZ33" s="304"/>
      <c r="AWA33" s="304"/>
      <c r="AWB33" s="304"/>
      <c r="AWC33" s="304"/>
      <c r="AWD33" s="304"/>
      <c r="AWE33" s="304"/>
      <c r="AWF33" s="304"/>
      <c r="AWG33" s="304"/>
      <c r="AWH33" s="304"/>
      <c r="AWI33" s="304"/>
      <c r="AWJ33" s="304"/>
      <c r="AWK33" s="304"/>
      <c r="AWL33" s="304"/>
      <c r="AWM33" s="304"/>
      <c r="AWN33" s="304"/>
      <c r="AWO33" s="304"/>
      <c r="AWP33" s="304"/>
      <c r="AWQ33" s="304"/>
      <c r="AWR33" s="304"/>
      <c r="AWS33" s="304"/>
      <c r="AWT33" s="304"/>
      <c r="AWU33" s="304"/>
      <c r="AWV33" s="304"/>
      <c r="AWW33" s="304"/>
      <c r="AWX33" s="304"/>
      <c r="AWY33" s="304"/>
      <c r="AWZ33" s="304"/>
      <c r="AXA33" s="304"/>
      <c r="AXB33" s="304"/>
      <c r="AXC33" s="304"/>
      <c r="AXD33" s="304"/>
      <c r="AXE33" s="304"/>
      <c r="AXF33" s="304"/>
      <c r="AXG33" s="304"/>
      <c r="AXH33" s="304"/>
      <c r="AXI33" s="304"/>
      <c r="AXJ33" s="304"/>
      <c r="AXK33" s="304"/>
      <c r="AXL33" s="304"/>
      <c r="AXM33" s="304"/>
      <c r="AXN33" s="304"/>
      <c r="AXO33" s="304"/>
      <c r="AXP33" s="304"/>
      <c r="AXQ33" s="304"/>
      <c r="AXR33" s="304"/>
      <c r="AXS33" s="304"/>
      <c r="AXT33" s="304"/>
      <c r="AXU33" s="304"/>
      <c r="AXV33" s="304"/>
      <c r="AXW33" s="304"/>
      <c r="AXX33" s="304"/>
      <c r="AXY33" s="304"/>
      <c r="AXZ33" s="304"/>
      <c r="AYA33" s="304"/>
      <c r="AYB33" s="304"/>
      <c r="AYC33" s="304"/>
      <c r="AYD33" s="304"/>
      <c r="AYE33" s="304"/>
      <c r="AYF33" s="304"/>
      <c r="AYG33" s="304"/>
      <c r="AYH33" s="304"/>
      <c r="AYI33" s="304"/>
      <c r="AYJ33" s="304"/>
      <c r="AYK33" s="304"/>
      <c r="AYL33" s="304"/>
      <c r="AYM33" s="304"/>
      <c r="AYN33" s="304"/>
      <c r="AYO33" s="304"/>
      <c r="AYP33" s="304"/>
      <c r="AYQ33" s="304"/>
      <c r="AYR33" s="304"/>
      <c r="AYS33" s="304"/>
      <c r="AYT33" s="304"/>
      <c r="AYU33" s="304"/>
      <c r="AYV33" s="304"/>
      <c r="AYW33" s="304"/>
      <c r="AYX33" s="304"/>
      <c r="AYY33" s="304"/>
      <c r="AYZ33" s="304"/>
      <c r="AZA33" s="304"/>
      <c r="AZB33" s="304"/>
      <c r="AZC33" s="304"/>
      <c r="AZD33" s="304"/>
      <c r="AZE33" s="304"/>
      <c r="AZF33" s="304"/>
      <c r="AZG33" s="304"/>
      <c r="AZH33" s="304"/>
      <c r="AZI33" s="304"/>
      <c r="AZJ33" s="304"/>
      <c r="AZK33" s="304"/>
      <c r="AZL33" s="304"/>
      <c r="AZM33" s="304"/>
      <c r="AZN33" s="304"/>
      <c r="AZO33" s="304"/>
      <c r="AZP33" s="304"/>
      <c r="AZQ33" s="304"/>
      <c r="AZR33" s="304"/>
      <c r="AZS33" s="304"/>
      <c r="AZT33" s="304"/>
      <c r="AZU33" s="304"/>
      <c r="AZV33" s="304"/>
      <c r="AZW33" s="304"/>
      <c r="AZX33" s="304"/>
      <c r="AZY33" s="304"/>
      <c r="AZZ33" s="304"/>
      <c r="BAA33" s="304"/>
      <c r="BAB33" s="304"/>
      <c r="BAC33" s="304"/>
      <c r="BAD33" s="304"/>
      <c r="BAE33" s="304"/>
      <c r="BAF33" s="304"/>
      <c r="BAG33" s="304"/>
      <c r="BAH33" s="304"/>
      <c r="BAI33" s="304"/>
      <c r="BAJ33" s="304"/>
      <c r="BAK33" s="304"/>
      <c r="BAL33" s="304"/>
      <c r="BAM33" s="304"/>
      <c r="BAN33" s="304"/>
      <c r="BAO33" s="304"/>
      <c r="BAP33" s="304"/>
      <c r="BAQ33" s="304"/>
      <c r="BAR33" s="304"/>
      <c r="BAS33" s="304"/>
      <c r="BAT33" s="304"/>
      <c r="BAU33" s="304"/>
      <c r="BAV33" s="304"/>
      <c r="BAW33" s="304"/>
      <c r="BAX33" s="304"/>
      <c r="BAY33" s="304"/>
      <c r="BAZ33" s="304"/>
      <c r="BBA33" s="304"/>
      <c r="BBB33" s="304"/>
      <c r="BBC33" s="304"/>
      <c r="BBD33" s="304"/>
      <c r="BBE33" s="304"/>
      <c r="BBF33" s="304"/>
      <c r="BBG33" s="304"/>
      <c r="BBH33" s="304"/>
      <c r="BBI33" s="304"/>
      <c r="BBJ33" s="304"/>
      <c r="BBK33" s="304"/>
      <c r="BBL33" s="304"/>
      <c r="BBM33" s="304"/>
      <c r="BBN33" s="304"/>
      <c r="BBO33" s="304"/>
      <c r="BBP33" s="304"/>
      <c r="BBQ33" s="304"/>
      <c r="BBR33" s="304"/>
      <c r="BBS33" s="304"/>
      <c r="BBT33" s="304"/>
      <c r="BBU33" s="304"/>
      <c r="BBV33" s="304"/>
      <c r="BBW33" s="304"/>
      <c r="BBX33" s="304"/>
      <c r="BBY33" s="304"/>
      <c r="BBZ33" s="304"/>
      <c r="BCA33" s="304"/>
      <c r="BCB33" s="304"/>
      <c r="BCC33" s="304"/>
      <c r="BCD33" s="304"/>
      <c r="BCE33" s="304"/>
      <c r="BCF33" s="304"/>
      <c r="BCG33" s="304"/>
      <c r="BCH33" s="304"/>
      <c r="BCI33" s="304"/>
      <c r="BCJ33" s="304"/>
      <c r="BCK33" s="304"/>
      <c r="BCL33" s="304"/>
      <c r="BCM33" s="304"/>
      <c r="BCN33" s="304"/>
      <c r="BCO33" s="304"/>
      <c r="BCP33" s="304"/>
      <c r="BCQ33" s="304"/>
      <c r="BCR33" s="304"/>
      <c r="BCS33" s="304"/>
      <c r="BCT33" s="304"/>
      <c r="BCU33" s="304"/>
      <c r="BCV33" s="304"/>
      <c r="BCW33" s="304"/>
      <c r="BCX33" s="304"/>
      <c r="BCY33" s="304"/>
      <c r="BCZ33" s="304"/>
      <c r="BDA33" s="304"/>
      <c r="BDB33" s="304"/>
      <c r="BDC33" s="304"/>
      <c r="BDD33" s="304"/>
      <c r="BDE33" s="304"/>
      <c r="BDF33" s="304"/>
      <c r="BDG33" s="304"/>
      <c r="BDH33" s="304"/>
      <c r="BDI33" s="304"/>
      <c r="BDJ33" s="304"/>
      <c r="BDK33" s="304"/>
      <c r="BDL33" s="304"/>
      <c r="BDM33" s="304"/>
      <c r="BDN33" s="304"/>
      <c r="BDO33" s="304"/>
      <c r="BDP33" s="304"/>
      <c r="BDQ33" s="304"/>
      <c r="BDR33" s="304"/>
      <c r="BDS33" s="304"/>
      <c r="BDT33" s="304"/>
      <c r="BDU33" s="304"/>
      <c r="BDV33" s="304"/>
      <c r="BDW33" s="304"/>
      <c r="BDX33" s="304"/>
      <c r="BDY33" s="304"/>
      <c r="BDZ33" s="304"/>
      <c r="BEA33" s="304"/>
      <c r="BEB33" s="304"/>
      <c r="BEC33" s="304"/>
      <c r="BED33" s="304"/>
      <c r="BEE33" s="304"/>
      <c r="BEF33" s="304"/>
      <c r="BEG33" s="304"/>
      <c r="BEH33" s="304"/>
      <c r="BEI33" s="304"/>
      <c r="BEJ33" s="304"/>
      <c r="BEK33" s="304"/>
      <c r="BEL33" s="304"/>
      <c r="BEM33" s="304"/>
      <c r="BEN33" s="304"/>
      <c r="BEO33" s="304"/>
      <c r="BEP33" s="304"/>
      <c r="BEQ33" s="304"/>
      <c r="BER33" s="304"/>
      <c r="BES33" s="304"/>
      <c r="BET33" s="304"/>
      <c r="BEU33" s="304"/>
      <c r="BEV33" s="304"/>
      <c r="BEW33" s="304"/>
      <c r="BEX33" s="304"/>
      <c r="BEY33" s="304"/>
      <c r="BEZ33" s="304"/>
      <c r="BFA33" s="304"/>
      <c r="BFB33" s="304"/>
      <c r="BFC33" s="304"/>
      <c r="BFD33" s="304"/>
      <c r="BFE33" s="304"/>
      <c r="BFF33" s="304"/>
      <c r="BFG33" s="304"/>
      <c r="BFH33" s="304"/>
      <c r="BFI33" s="304"/>
      <c r="BFJ33" s="304"/>
      <c r="BFK33" s="304"/>
      <c r="BFL33" s="304"/>
      <c r="BFM33" s="304"/>
      <c r="BFN33" s="304"/>
      <c r="BFO33" s="304"/>
      <c r="BFP33" s="304"/>
      <c r="BFQ33" s="304"/>
      <c r="BFR33" s="304"/>
      <c r="BFS33" s="304"/>
      <c r="BFT33" s="304"/>
      <c r="BFU33" s="304"/>
      <c r="BFV33" s="304"/>
      <c r="BFW33" s="304"/>
      <c r="BFX33" s="304"/>
      <c r="BFY33" s="304"/>
      <c r="BFZ33" s="304"/>
      <c r="BGA33" s="304"/>
      <c r="BGB33" s="304"/>
      <c r="BGC33" s="304"/>
      <c r="BGD33" s="304"/>
      <c r="BGE33" s="304"/>
      <c r="BGF33" s="304"/>
      <c r="BGG33" s="304"/>
      <c r="BGH33" s="304"/>
      <c r="BGI33" s="304"/>
      <c r="BGJ33" s="304"/>
      <c r="BGK33" s="304"/>
      <c r="BGL33" s="304"/>
      <c r="BGM33" s="304"/>
      <c r="BGN33" s="304"/>
      <c r="BGO33" s="304"/>
      <c r="BGP33" s="304"/>
      <c r="BGQ33" s="304"/>
      <c r="BGR33" s="304"/>
      <c r="BGS33" s="304"/>
      <c r="BGT33" s="304"/>
      <c r="BGU33" s="304"/>
      <c r="BGV33" s="304"/>
      <c r="BGW33" s="304"/>
      <c r="BGX33" s="304"/>
      <c r="BGY33" s="304"/>
      <c r="BGZ33" s="304"/>
      <c r="BHA33" s="304"/>
      <c r="BHB33" s="304"/>
      <c r="BHC33" s="304"/>
      <c r="BHD33" s="304"/>
      <c r="BHE33" s="304"/>
      <c r="BHF33" s="304"/>
      <c r="BHG33" s="304"/>
      <c r="BHH33" s="304"/>
      <c r="BHI33" s="304"/>
      <c r="BHJ33" s="304"/>
      <c r="BHK33" s="304"/>
      <c r="BHL33" s="304"/>
      <c r="BHM33" s="304"/>
      <c r="BHN33" s="304"/>
      <c r="BHO33" s="304"/>
      <c r="BHP33" s="304"/>
      <c r="BHQ33" s="304"/>
      <c r="BHR33" s="304"/>
      <c r="BHS33" s="304"/>
      <c r="BHT33" s="304"/>
      <c r="BHU33" s="304"/>
      <c r="BHV33" s="304"/>
      <c r="BHW33" s="304"/>
      <c r="BHX33" s="304"/>
      <c r="BHY33" s="304"/>
      <c r="BHZ33" s="304"/>
      <c r="BIA33" s="304"/>
      <c r="BIB33" s="304"/>
      <c r="BIC33" s="304"/>
      <c r="BID33" s="304"/>
      <c r="BIE33" s="304"/>
      <c r="BIF33" s="304"/>
      <c r="BIG33" s="304"/>
      <c r="BIH33" s="304"/>
      <c r="BII33" s="304"/>
      <c r="BIJ33" s="304"/>
      <c r="BIK33" s="304"/>
      <c r="BIL33" s="304"/>
      <c r="BIM33" s="304"/>
      <c r="BIN33" s="304"/>
      <c r="BIO33" s="304"/>
      <c r="BIP33" s="304"/>
      <c r="BIQ33" s="304"/>
      <c r="BIR33" s="304"/>
      <c r="BIS33" s="304"/>
      <c r="BIT33" s="304"/>
      <c r="BIU33" s="304"/>
      <c r="BIV33" s="304"/>
      <c r="BIW33" s="304"/>
      <c r="BIX33" s="304"/>
      <c r="BIY33" s="304"/>
      <c r="BIZ33" s="304"/>
      <c r="BJA33" s="304"/>
      <c r="BJB33" s="304"/>
      <c r="BJC33" s="304"/>
      <c r="BJD33" s="304"/>
      <c r="BJE33" s="304"/>
      <c r="BJF33" s="304"/>
      <c r="BJG33" s="304"/>
      <c r="BJH33" s="304"/>
      <c r="BJI33" s="304"/>
      <c r="BJJ33" s="304"/>
      <c r="BJK33" s="304"/>
      <c r="BJL33" s="304"/>
      <c r="BJM33" s="304"/>
      <c r="BJN33" s="304"/>
      <c r="BJO33" s="304"/>
      <c r="BJP33" s="304"/>
      <c r="BJQ33" s="304"/>
      <c r="BJR33" s="304"/>
      <c r="BJS33" s="304"/>
      <c r="BJT33" s="304"/>
      <c r="BJU33" s="304"/>
      <c r="BJV33" s="304"/>
      <c r="BJW33" s="304"/>
      <c r="BJX33" s="304"/>
      <c r="BJY33" s="304"/>
      <c r="BJZ33" s="304"/>
      <c r="BKA33" s="304"/>
      <c r="BKB33" s="304"/>
      <c r="BKC33" s="304"/>
      <c r="BKD33" s="304"/>
      <c r="BKE33" s="304"/>
      <c r="BKF33" s="304"/>
      <c r="BKG33" s="304"/>
      <c r="BKH33" s="304"/>
      <c r="BKI33" s="304"/>
      <c r="BKJ33" s="304"/>
      <c r="BKK33" s="304"/>
      <c r="BKL33" s="304"/>
      <c r="BKM33" s="304"/>
      <c r="BKN33" s="304"/>
      <c r="BKO33" s="304"/>
      <c r="BKP33" s="304"/>
      <c r="BKQ33" s="304"/>
      <c r="BKR33" s="304"/>
      <c r="BKS33" s="304"/>
      <c r="BKT33" s="304"/>
      <c r="BKU33" s="304"/>
      <c r="BKV33" s="304"/>
      <c r="BKW33" s="304"/>
      <c r="BKX33" s="304"/>
      <c r="BKY33" s="304"/>
      <c r="BKZ33" s="304"/>
      <c r="BLA33" s="304"/>
      <c r="BLB33" s="304"/>
      <c r="BLC33" s="304"/>
      <c r="BLD33" s="304"/>
      <c r="BLE33" s="304"/>
      <c r="BLF33" s="304"/>
      <c r="BLG33" s="304"/>
      <c r="BLH33" s="304"/>
      <c r="BLI33" s="304"/>
      <c r="BLJ33" s="304"/>
      <c r="BLK33" s="304"/>
      <c r="BLL33" s="304"/>
      <c r="BLM33" s="304"/>
      <c r="BLN33" s="304"/>
      <c r="BLO33" s="304"/>
      <c r="BLP33" s="304"/>
      <c r="BLQ33" s="304"/>
      <c r="BLR33" s="304"/>
      <c r="BLS33" s="304"/>
      <c r="BLT33" s="304"/>
      <c r="BLU33" s="304"/>
      <c r="BLV33" s="304"/>
      <c r="BLW33" s="304"/>
      <c r="BLX33" s="304"/>
      <c r="BLY33" s="304"/>
      <c r="BLZ33" s="304"/>
      <c r="BMA33" s="304"/>
      <c r="BMB33" s="304"/>
      <c r="BMC33" s="304"/>
      <c r="BMD33" s="304"/>
      <c r="BME33" s="304"/>
      <c r="BMF33" s="304"/>
      <c r="BMG33" s="304"/>
      <c r="BMH33" s="304"/>
      <c r="BMI33" s="304"/>
      <c r="BMJ33" s="304"/>
      <c r="BMK33" s="304"/>
      <c r="BML33" s="304"/>
      <c r="BMM33" s="304"/>
      <c r="BMN33" s="304"/>
      <c r="BMO33" s="304"/>
      <c r="BMP33" s="304"/>
      <c r="BMQ33" s="304"/>
      <c r="BMR33" s="304"/>
      <c r="BMS33" s="304"/>
      <c r="BMT33" s="304"/>
      <c r="BMU33" s="304"/>
      <c r="BMV33" s="304"/>
      <c r="BMW33" s="304"/>
      <c r="BMX33" s="304"/>
      <c r="BMY33" s="304"/>
      <c r="BMZ33" s="304"/>
      <c r="BNA33" s="304"/>
      <c r="BNB33" s="304"/>
      <c r="BNC33" s="304"/>
      <c r="BND33" s="304"/>
      <c r="BNE33" s="304"/>
      <c r="BNF33" s="304"/>
      <c r="BNG33" s="304"/>
      <c r="BNH33" s="304"/>
      <c r="BNI33" s="304"/>
      <c r="BNJ33" s="304"/>
      <c r="BNK33" s="304"/>
      <c r="BNL33" s="304"/>
      <c r="BNM33" s="304"/>
      <c r="BNN33" s="304"/>
      <c r="BNO33" s="304"/>
      <c r="BNP33" s="304"/>
      <c r="BNQ33" s="304"/>
      <c r="BNR33" s="304"/>
      <c r="BNS33" s="304"/>
      <c r="BNT33" s="304"/>
      <c r="BNU33" s="304"/>
      <c r="BNV33" s="304"/>
      <c r="BNW33" s="304"/>
      <c r="BNX33" s="304"/>
      <c r="BNY33" s="304"/>
      <c r="BNZ33" s="304"/>
      <c r="BOA33" s="304"/>
      <c r="BOB33" s="304"/>
      <c r="BOC33" s="304"/>
      <c r="BOD33" s="304"/>
      <c r="BOE33" s="304"/>
      <c r="BOF33" s="304"/>
      <c r="BOG33" s="304"/>
      <c r="BOH33" s="304"/>
      <c r="BOI33" s="304"/>
      <c r="BOJ33" s="304"/>
      <c r="BOK33" s="304"/>
      <c r="BOL33" s="304"/>
      <c r="BOM33" s="304"/>
      <c r="BON33" s="304"/>
      <c r="BOO33" s="304"/>
      <c r="BOP33" s="304"/>
      <c r="BOQ33" s="304"/>
      <c r="BOR33" s="304"/>
      <c r="BOS33" s="304"/>
      <c r="BOT33" s="304"/>
      <c r="BOU33" s="304"/>
      <c r="BOV33" s="304"/>
      <c r="BOW33" s="304"/>
      <c r="BOX33" s="304"/>
      <c r="BOY33" s="304"/>
      <c r="BOZ33" s="304"/>
      <c r="BPA33" s="304"/>
      <c r="BPB33" s="304"/>
      <c r="BPC33" s="304"/>
      <c r="BPD33" s="304"/>
      <c r="BPE33" s="304"/>
      <c r="BPF33" s="304"/>
      <c r="BPG33" s="304"/>
      <c r="BPH33" s="304"/>
      <c r="BPI33" s="304"/>
      <c r="BPJ33" s="304"/>
      <c r="BPK33" s="304"/>
      <c r="BPL33" s="304"/>
      <c r="BPM33" s="304"/>
      <c r="BPN33" s="304"/>
      <c r="BPO33" s="304"/>
      <c r="BPP33" s="304"/>
      <c r="BPQ33" s="304"/>
      <c r="BPR33" s="304"/>
      <c r="BPS33" s="304"/>
      <c r="BPT33" s="304"/>
      <c r="BPU33" s="304"/>
      <c r="BPV33" s="304"/>
      <c r="BPW33" s="304"/>
      <c r="BPX33" s="304"/>
      <c r="BPY33" s="304"/>
      <c r="BPZ33" s="304"/>
      <c r="BQA33" s="304"/>
      <c r="BQB33" s="304"/>
      <c r="BQC33" s="304"/>
      <c r="BQD33" s="304"/>
      <c r="BQE33" s="304"/>
      <c r="BQF33" s="304"/>
      <c r="BQG33" s="304"/>
      <c r="BQH33" s="304"/>
      <c r="BQI33" s="304"/>
      <c r="BQJ33" s="304"/>
      <c r="BQK33" s="304"/>
      <c r="BQL33" s="304"/>
      <c r="BQM33" s="304"/>
      <c r="BQN33" s="304"/>
      <c r="BQO33" s="304"/>
      <c r="BQP33" s="304"/>
      <c r="BQQ33" s="304"/>
      <c r="BQR33" s="304"/>
      <c r="BQS33" s="304"/>
      <c r="BQT33" s="304"/>
      <c r="BQU33" s="304"/>
      <c r="BQV33" s="304"/>
      <c r="BQW33" s="304"/>
      <c r="BQX33" s="304"/>
      <c r="BQY33" s="304"/>
      <c r="BQZ33" s="304"/>
      <c r="BRA33" s="304"/>
      <c r="BRB33" s="304"/>
      <c r="BRC33" s="304"/>
      <c r="BRD33" s="304"/>
      <c r="BRE33" s="304"/>
      <c r="BRF33" s="304"/>
      <c r="BRG33" s="304"/>
      <c r="BRH33" s="304"/>
      <c r="BRI33" s="304"/>
      <c r="BRJ33" s="304"/>
      <c r="BRK33" s="304"/>
      <c r="BRL33" s="304"/>
      <c r="BRM33" s="304"/>
      <c r="BRN33" s="304"/>
      <c r="BRO33" s="304"/>
      <c r="BRP33" s="304"/>
      <c r="BRQ33" s="304"/>
      <c r="BRR33" s="304"/>
      <c r="BRS33" s="304"/>
      <c r="BRT33" s="304"/>
      <c r="BRU33" s="304"/>
      <c r="BRV33" s="304"/>
      <c r="BRW33" s="304"/>
      <c r="BRX33" s="304"/>
      <c r="BRY33" s="304"/>
      <c r="BRZ33" s="304"/>
      <c r="BSA33" s="304"/>
      <c r="BSB33" s="304"/>
      <c r="BSC33" s="304"/>
      <c r="BSD33" s="304"/>
      <c r="BSE33" s="304"/>
      <c r="BSF33" s="304"/>
      <c r="BSG33" s="304"/>
      <c r="BSH33" s="304"/>
      <c r="BSI33" s="304"/>
      <c r="BSJ33" s="304"/>
      <c r="BSK33" s="304"/>
      <c r="BSL33" s="304"/>
      <c r="BSM33" s="304"/>
      <c r="BSN33" s="304"/>
      <c r="BSO33" s="304"/>
      <c r="BSP33" s="304"/>
      <c r="BSQ33" s="304"/>
      <c r="BSR33" s="304"/>
      <c r="BSS33" s="304"/>
      <c r="BST33" s="304"/>
      <c r="BSU33" s="304"/>
      <c r="BSV33" s="304"/>
      <c r="BSW33" s="304"/>
      <c r="BSX33" s="304"/>
      <c r="BSY33" s="304"/>
      <c r="BSZ33" s="304"/>
      <c r="BTA33" s="304"/>
      <c r="BTB33" s="304"/>
      <c r="BTC33" s="304"/>
      <c r="BTD33" s="304"/>
      <c r="BTE33" s="304"/>
      <c r="BTF33" s="304"/>
      <c r="BTG33" s="304"/>
      <c r="BTH33" s="304"/>
      <c r="BTI33" s="304"/>
      <c r="BTJ33" s="304"/>
      <c r="BTK33" s="304"/>
      <c r="BTL33" s="304"/>
      <c r="BTM33" s="304"/>
      <c r="BTN33" s="304"/>
      <c r="BTO33" s="304"/>
      <c r="BTP33" s="304"/>
      <c r="BTQ33" s="304"/>
      <c r="BTR33" s="304"/>
      <c r="BTS33" s="304"/>
      <c r="BTT33" s="304"/>
      <c r="BTU33" s="304"/>
      <c r="BTV33" s="304"/>
      <c r="BTW33" s="304"/>
      <c r="BTX33" s="304"/>
      <c r="BTY33" s="304"/>
      <c r="BTZ33" s="304"/>
      <c r="BUA33" s="304"/>
      <c r="BUB33" s="304"/>
      <c r="BUC33" s="304"/>
      <c r="BUD33" s="304"/>
      <c r="BUE33" s="304"/>
      <c r="BUF33" s="304"/>
      <c r="BUG33" s="304"/>
      <c r="BUH33" s="304"/>
      <c r="BUI33" s="304"/>
      <c r="BUJ33" s="304"/>
      <c r="BUK33" s="304"/>
      <c r="BUL33" s="304"/>
      <c r="BUM33" s="304"/>
      <c r="BUN33" s="304"/>
      <c r="BUO33" s="304"/>
      <c r="BUP33" s="304"/>
      <c r="BUQ33" s="304"/>
      <c r="BUR33" s="304"/>
      <c r="BUS33" s="304"/>
      <c r="BUT33" s="304"/>
      <c r="BUU33" s="304"/>
      <c r="BUV33" s="304"/>
      <c r="BUW33" s="304"/>
      <c r="BUX33" s="304"/>
      <c r="BUY33" s="304"/>
      <c r="BUZ33" s="304"/>
      <c r="BVA33" s="304"/>
      <c r="BVB33" s="304"/>
      <c r="BVC33" s="304"/>
      <c r="BVD33" s="304"/>
      <c r="BVE33" s="304"/>
      <c r="BVF33" s="304"/>
      <c r="BVG33" s="304"/>
      <c r="BVH33" s="304"/>
      <c r="BVI33" s="304"/>
      <c r="BVJ33" s="304"/>
      <c r="BVK33" s="304"/>
      <c r="BVL33" s="304"/>
      <c r="BVM33" s="304"/>
      <c r="BVN33" s="304"/>
      <c r="BVO33" s="304"/>
      <c r="BVP33" s="304"/>
      <c r="BVQ33" s="304"/>
      <c r="BVR33" s="304"/>
      <c r="BVS33" s="304"/>
      <c r="BVT33" s="304"/>
      <c r="BVU33" s="304"/>
      <c r="BVV33" s="304"/>
      <c r="BVW33" s="304"/>
      <c r="BVX33" s="304"/>
      <c r="BVY33" s="304"/>
      <c r="BVZ33" s="304"/>
      <c r="BWA33" s="304"/>
      <c r="BWB33" s="304"/>
      <c r="BWC33" s="304"/>
      <c r="BWD33" s="304"/>
      <c r="BWE33" s="304"/>
      <c r="BWF33" s="304"/>
      <c r="BWG33" s="304"/>
      <c r="BWH33" s="304"/>
      <c r="BWI33" s="304"/>
      <c r="BWJ33" s="304"/>
      <c r="BWK33" s="304"/>
      <c r="BWL33" s="304"/>
      <c r="BWM33" s="304"/>
      <c r="BWN33" s="304"/>
      <c r="BWO33" s="304"/>
      <c r="BWP33" s="304"/>
      <c r="BWQ33" s="304"/>
      <c r="BWR33" s="304"/>
      <c r="BWS33" s="304"/>
      <c r="BWT33" s="304"/>
      <c r="BWU33" s="304"/>
      <c r="BWV33" s="304"/>
      <c r="BWW33" s="304"/>
      <c r="BWX33" s="304"/>
      <c r="BWY33" s="304"/>
      <c r="BWZ33" s="304"/>
      <c r="BXA33" s="304"/>
      <c r="BXB33" s="304"/>
      <c r="BXC33" s="304"/>
      <c r="BXD33" s="304"/>
      <c r="BXE33" s="304"/>
      <c r="BXF33" s="304"/>
      <c r="BXG33" s="304"/>
      <c r="BXH33" s="304"/>
      <c r="BXI33" s="304"/>
      <c r="BXJ33" s="304"/>
      <c r="BXK33" s="304"/>
      <c r="BXL33" s="304"/>
      <c r="BXM33" s="304"/>
      <c r="BXN33" s="304"/>
      <c r="BXO33" s="304"/>
      <c r="BXP33" s="304"/>
      <c r="BXQ33" s="304"/>
      <c r="BXR33" s="304"/>
      <c r="BXS33" s="304"/>
      <c r="BXT33" s="304"/>
      <c r="BXU33" s="304"/>
      <c r="BXV33" s="304"/>
      <c r="BXW33" s="304"/>
      <c r="BXX33" s="304"/>
      <c r="BXY33" s="304"/>
      <c r="BXZ33" s="304"/>
      <c r="BYA33" s="304"/>
      <c r="BYB33" s="304"/>
      <c r="BYC33" s="304"/>
      <c r="BYD33" s="304"/>
      <c r="BYE33" s="304"/>
      <c r="BYF33" s="304"/>
      <c r="BYG33" s="304"/>
      <c r="BYH33" s="304"/>
      <c r="BYI33" s="304"/>
      <c r="BYJ33" s="304"/>
      <c r="BYK33" s="304"/>
      <c r="BYL33" s="304"/>
      <c r="BYM33" s="304"/>
      <c r="BYN33" s="304"/>
      <c r="BYO33" s="304"/>
      <c r="BYP33" s="304"/>
      <c r="BYQ33" s="304"/>
      <c r="BYR33" s="304"/>
      <c r="BYS33" s="304"/>
      <c r="BYT33" s="304"/>
      <c r="BYU33" s="304"/>
      <c r="BYV33" s="304"/>
      <c r="BYW33" s="304"/>
      <c r="BYX33" s="304"/>
      <c r="BYY33" s="304"/>
      <c r="BYZ33" s="304"/>
      <c r="BZA33" s="304"/>
      <c r="BZB33" s="304"/>
      <c r="BZC33" s="304"/>
      <c r="BZD33" s="304"/>
      <c r="BZE33" s="304"/>
      <c r="BZF33" s="304"/>
      <c r="BZG33" s="304"/>
      <c r="BZH33" s="304"/>
      <c r="BZI33" s="304"/>
      <c r="BZJ33" s="304"/>
      <c r="BZK33" s="304"/>
      <c r="BZL33" s="304"/>
      <c r="BZM33" s="304"/>
      <c r="BZN33" s="304"/>
      <c r="BZO33" s="304"/>
      <c r="BZP33" s="304"/>
      <c r="BZQ33" s="304"/>
      <c r="BZR33" s="304"/>
      <c r="BZS33" s="304"/>
      <c r="BZT33" s="304"/>
      <c r="BZU33" s="304"/>
      <c r="BZV33" s="304"/>
      <c r="BZW33" s="304"/>
      <c r="BZX33" s="304"/>
      <c r="BZY33" s="304"/>
      <c r="BZZ33" s="304"/>
      <c r="CAA33" s="304"/>
      <c r="CAB33" s="304"/>
      <c r="CAC33" s="304"/>
      <c r="CAD33" s="304"/>
      <c r="CAE33" s="304"/>
      <c r="CAF33" s="304"/>
      <c r="CAG33" s="304"/>
      <c r="CAH33" s="304"/>
      <c r="CAI33" s="304"/>
      <c r="CAJ33" s="304"/>
      <c r="CAK33" s="304"/>
      <c r="CAL33" s="304"/>
      <c r="CAM33" s="304"/>
      <c r="CAN33" s="304"/>
      <c r="CAO33" s="304"/>
      <c r="CAP33" s="304"/>
      <c r="CAQ33" s="304"/>
      <c r="CAR33" s="304"/>
      <c r="CAS33" s="304"/>
      <c r="CAT33" s="304"/>
      <c r="CAU33" s="304"/>
      <c r="CAV33" s="304"/>
      <c r="CAW33" s="304"/>
      <c r="CAX33" s="304"/>
      <c r="CAY33" s="304"/>
      <c r="CAZ33" s="304"/>
      <c r="CBA33" s="304"/>
      <c r="CBB33" s="304"/>
      <c r="CBC33" s="304"/>
      <c r="CBD33" s="304"/>
      <c r="CBE33" s="304"/>
      <c r="CBF33" s="304"/>
      <c r="CBG33" s="304"/>
      <c r="CBH33" s="304"/>
      <c r="CBI33" s="304"/>
      <c r="CBJ33" s="304"/>
      <c r="CBK33" s="304"/>
      <c r="CBL33" s="304"/>
      <c r="CBM33" s="304"/>
      <c r="CBN33" s="304"/>
      <c r="CBO33" s="304"/>
      <c r="CBP33" s="304"/>
      <c r="CBQ33" s="304"/>
      <c r="CBR33" s="304"/>
      <c r="CBS33" s="304"/>
      <c r="CBT33" s="304"/>
      <c r="CBU33" s="304"/>
      <c r="CBV33" s="304"/>
      <c r="CBW33" s="304"/>
      <c r="CBX33" s="304"/>
      <c r="CBY33" s="304"/>
      <c r="CBZ33" s="304"/>
      <c r="CCA33" s="304"/>
      <c r="CCB33" s="304"/>
      <c r="CCC33" s="304"/>
      <c r="CCD33" s="304"/>
      <c r="CCE33" s="304"/>
      <c r="CCF33" s="304"/>
      <c r="CCG33" s="304"/>
      <c r="CCH33" s="304"/>
      <c r="CCI33" s="304"/>
      <c r="CCJ33" s="304"/>
      <c r="CCK33" s="304"/>
      <c r="CCL33" s="304"/>
      <c r="CCM33" s="304"/>
      <c r="CCN33" s="304"/>
      <c r="CCO33" s="304"/>
      <c r="CCP33" s="304"/>
      <c r="CCQ33" s="304"/>
      <c r="CCR33" s="304"/>
      <c r="CCS33" s="304"/>
      <c r="CCT33" s="304"/>
      <c r="CCU33" s="304"/>
      <c r="CCV33" s="304"/>
      <c r="CCW33" s="304"/>
      <c r="CCX33" s="304"/>
      <c r="CCY33" s="304"/>
      <c r="CCZ33" s="304"/>
      <c r="CDA33" s="304"/>
      <c r="CDB33" s="304"/>
      <c r="CDC33" s="304"/>
      <c r="CDD33" s="304"/>
      <c r="CDE33" s="304"/>
      <c r="CDF33" s="304"/>
      <c r="CDG33" s="304"/>
      <c r="CDH33" s="304"/>
      <c r="CDI33" s="304"/>
      <c r="CDJ33" s="304"/>
      <c r="CDK33" s="304"/>
      <c r="CDL33" s="304"/>
      <c r="CDM33" s="304"/>
      <c r="CDN33" s="304"/>
      <c r="CDO33" s="304"/>
      <c r="CDP33" s="304"/>
      <c r="CDQ33" s="304"/>
      <c r="CDR33" s="304"/>
      <c r="CDS33" s="304"/>
      <c r="CDT33" s="304"/>
      <c r="CDU33" s="304"/>
      <c r="CDV33" s="304"/>
      <c r="CDW33" s="304"/>
      <c r="CDX33" s="304"/>
      <c r="CDY33" s="304"/>
      <c r="CDZ33" s="304"/>
      <c r="CEA33" s="304"/>
      <c r="CEB33" s="304"/>
      <c r="CEC33" s="304"/>
      <c r="CED33" s="304"/>
      <c r="CEE33" s="304"/>
      <c r="CEF33" s="304"/>
      <c r="CEG33" s="304"/>
      <c r="CEH33" s="304"/>
      <c r="CEI33" s="304"/>
      <c r="CEJ33" s="304"/>
      <c r="CEK33" s="304"/>
      <c r="CEL33" s="304"/>
      <c r="CEM33" s="304"/>
      <c r="CEN33" s="304"/>
      <c r="CEO33" s="304"/>
      <c r="CEP33" s="304"/>
      <c r="CEQ33" s="304"/>
      <c r="CER33" s="304"/>
      <c r="CES33" s="304"/>
      <c r="CET33" s="304"/>
      <c r="CEU33" s="304"/>
      <c r="CEV33" s="304"/>
      <c r="CEW33" s="304"/>
      <c r="CEX33" s="304"/>
      <c r="CEY33" s="304"/>
      <c r="CEZ33" s="304"/>
      <c r="CFA33" s="304"/>
      <c r="CFB33" s="304"/>
      <c r="CFC33" s="304"/>
      <c r="CFD33" s="304"/>
      <c r="CFE33" s="304"/>
      <c r="CFF33" s="304"/>
      <c r="CFG33" s="304"/>
      <c r="CFH33" s="304"/>
      <c r="CFI33" s="304"/>
      <c r="CFJ33" s="304"/>
      <c r="CFK33" s="304"/>
      <c r="CFL33" s="304"/>
      <c r="CFM33" s="304"/>
      <c r="CFN33" s="304"/>
      <c r="CFO33" s="304"/>
      <c r="CFP33" s="304"/>
      <c r="CFQ33" s="304"/>
      <c r="CFR33" s="304"/>
      <c r="CFS33" s="304"/>
      <c r="CFT33" s="304"/>
      <c r="CFU33" s="304"/>
      <c r="CFV33" s="304"/>
      <c r="CFW33" s="304"/>
      <c r="CFX33" s="304"/>
      <c r="CFY33" s="304"/>
      <c r="CFZ33" s="304"/>
      <c r="CGA33" s="304"/>
      <c r="CGB33" s="304"/>
      <c r="CGC33" s="304"/>
      <c r="CGD33" s="304"/>
      <c r="CGE33" s="304"/>
      <c r="CGF33" s="304"/>
      <c r="CGG33" s="304"/>
      <c r="CGH33" s="304"/>
      <c r="CGI33" s="304"/>
      <c r="CGJ33" s="304"/>
      <c r="CGK33" s="304"/>
      <c r="CGL33" s="304"/>
      <c r="CGM33" s="304"/>
      <c r="CGN33" s="304"/>
      <c r="CGO33" s="304"/>
      <c r="CGP33" s="304"/>
      <c r="CGQ33" s="304"/>
      <c r="CGR33" s="304"/>
      <c r="CGS33" s="304"/>
      <c r="CGT33" s="304"/>
      <c r="CGU33" s="304"/>
      <c r="CGV33" s="304"/>
      <c r="CGW33" s="304"/>
      <c r="CGX33" s="304"/>
      <c r="CGY33" s="304"/>
      <c r="CGZ33" s="304"/>
      <c r="CHA33" s="304"/>
      <c r="CHB33" s="304"/>
      <c r="CHC33" s="304"/>
      <c r="CHD33" s="304"/>
      <c r="CHE33" s="304"/>
      <c r="CHF33" s="304"/>
      <c r="CHG33" s="304"/>
      <c r="CHH33" s="304"/>
      <c r="CHI33" s="304"/>
      <c r="CHJ33" s="304"/>
      <c r="CHK33" s="304"/>
      <c r="CHL33" s="304"/>
      <c r="CHM33" s="304"/>
      <c r="CHN33" s="304"/>
      <c r="CHO33" s="304"/>
      <c r="CHP33" s="304"/>
      <c r="CHQ33" s="304"/>
      <c r="CHR33" s="304"/>
      <c r="CHS33" s="304"/>
      <c r="CHT33" s="304"/>
      <c r="CHU33" s="304"/>
      <c r="CHV33" s="304"/>
      <c r="CHW33" s="304"/>
      <c r="CHX33" s="304"/>
      <c r="CHY33" s="304"/>
      <c r="CHZ33" s="304"/>
      <c r="CIA33" s="304"/>
      <c r="CIB33" s="304"/>
      <c r="CIC33" s="304"/>
      <c r="CID33" s="304"/>
      <c r="CIE33" s="304"/>
      <c r="CIF33" s="304"/>
      <c r="CIG33" s="304"/>
      <c r="CIH33" s="304"/>
      <c r="CII33" s="304"/>
      <c r="CIJ33" s="304"/>
      <c r="CIK33" s="304"/>
      <c r="CIL33" s="304"/>
      <c r="CIM33" s="304"/>
      <c r="CIN33" s="304"/>
      <c r="CIO33" s="304"/>
      <c r="CIP33" s="304"/>
      <c r="CIQ33" s="304"/>
      <c r="CIR33" s="304"/>
      <c r="CIS33" s="304"/>
      <c r="CIT33" s="304"/>
      <c r="CIU33" s="304"/>
      <c r="CIV33" s="304"/>
      <c r="CIW33" s="304"/>
      <c r="CIX33" s="304"/>
      <c r="CIY33" s="304"/>
      <c r="CIZ33" s="304"/>
      <c r="CJA33" s="304"/>
      <c r="CJB33" s="304"/>
      <c r="CJC33" s="304"/>
      <c r="CJD33" s="304"/>
      <c r="CJE33" s="304"/>
      <c r="CJF33" s="304"/>
      <c r="CJG33" s="304"/>
      <c r="CJH33" s="304"/>
      <c r="CJI33" s="304"/>
      <c r="CJJ33" s="304"/>
      <c r="CJK33" s="304"/>
      <c r="CJL33" s="304"/>
      <c r="CJM33" s="304"/>
      <c r="CJN33" s="304"/>
      <c r="CJO33" s="304"/>
      <c r="CJP33" s="304"/>
      <c r="CJQ33" s="304"/>
      <c r="CJR33" s="304"/>
      <c r="CJS33" s="304"/>
      <c r="CJT33" s="304"/>
      <c r="CJU33" s="304"/>
      <c r="CJV33" s="304"/>
      <c r="CJW33" s="304"/>
      <c r="CJX33" s="304"/>
      <c r="CJY33" s="304"/>
      <c r="CJZ33" s="304"/>
      <c r="CKA33" s="304"/>
      <c r="CKB33" s="304"/>
      <c r="CKC33" s="304"/>
      <c r="CKD33" s="304"/>
      <c r="CKE33" s="304"/>
      <c r="CKF33" s="304"/>
      <c r="CKG33" s="304"/>
      <c r="CKH33" s="304"/>
      <c r="CKI33" s="304"/>
      <c r="CKJ33" s="304"/>
      <c r="CKK33" s="304"/>
      <c r="CKL33" s="304"/>
      <c r="CKM33" s="304"/>
      <c r="CKN33" s="304"/>
      <c r="CKO33" s="304"/>
      <c r="CKP33" s="304"/>
      <c r="CKQ33" s="304"/>
      <c r="CKR33" s="304"/>
      <c r="CKS33" s="304"/>
      <c r="CKT33" s="304"/>
      <c r="CKU33" s="304"/>
      <c r="CKV33" s="304"/>
      <c r="CKW33" s="304"/>
      <c r="CKX33" s="304"/>
      <c r="CKY33" s="304"/>
      <c r="CKZ33" s="304"/>
      <c r="CLA33" s="304"/>
      <c r="CLB33" s="304"/>
      <c r="CLC33" s="304"/>
      <c r="CLD33" s="304"/>
      <c r="CLE33" s="304"/>
      <c r="CLF33" s="304"/>
      <c r="CLG33" s="304"/>
      <c r="CLH33" s="304"/>
      <c r="CLI33" s="304"/>
      <c r="CLJ33" s="304"/>
      <c r="CLK33" s="304"/>
      <c r="CLL33" s="304"/>
      <c r="CLM33" s="304"/>
      <c r="CLN33" s="304"/>
      <c r="CLO33" s="304"/>
      <c r="CLP33" s="304"/>
      <c r="CLQ33" s="304"/>
      <c r="CLR33" s="304"/>
      <c r="CLS33" s="304"/>
      <c r="CLT33" s="304"/>
      <c r="CLU33" s="304"/>
      <c r="CLV33" s="304"/>
      <c r="CLW33" s="304"/>
      <c r="CLX33" s="304"/>
      <c r="CLY33" s="304"/>
      <c r="CLZ33" s="304"/>
      <c r="CMA33" s="304"/>
      <c r="CMB33" s="304"/>
      <c r="CMC33" s="304"/>
      <c r="CMD33" s="304"/>
      <c r="CME33" s="304"/>
      <c r="CMF33" s="304"/>
      <c r="CMG33" s="304"/>
      <c r="CMH33" s="304"/>
      <c r="CMI33" s="304"/>
      <c r="CMJ33" s="304"/>
      <c r="CMK33" s="304"/>
      <c r="CML33" s="304"/>
      <c r="CMM33" s="304"/>
      <c r="CMN33" s="304"/>
      <c r="CMO33" s="304"/>
      <c r="CMP33" s="304"/>
      <c r="CMQ33" s="304"/>
      <c r="CMR33" s="304"/>
      <c r="CMS33" s="304"/>
      <c r="CMT33" s="304"/>
      <c r="CMU33" s="304"/>
      <c r="CMV33" s="304"/>
      <c r="CMW33" s="304"/>
      <c r="CMX33" s="304"/>
      <c r="CMY33" s="304"/>
      <c r="CMZ33" s="304"/>
      <c r="CNA33" s="304"/>
      <c r="CNB33" s="304"/>
      <c r="CNC33" s="304"/>
      <c r="CND33" s="304"/>
      <c r="CNE33" s="304"/>
      <c r="CNF33" s="304"/>
      <c r="CNG33" s="304"/>
      <c r="CNH33" s="304"/>
      <c r="CNI33" s="304"/>
      <c r="CNJ33" s="304"/>
      <c r="CNK33" s="304"/>
      <c r="CNL33" s="304"/>
      <c r="CNM33" s="304"/>
      <c r="CNN33" s="304"/>
      <c r="CNO33" s="304"/>
      <c r="CNP33" s="304"/>
      <c r="CNQ33" s="304"/>
      <c r="CNR33" s="304"/>
      <c r="CNS33" s="304"/>
      <c r="CNT33" s="304"/>
      <c r="CNU33" s="304"/>
      <c r="CNV33" s="304"/>
      <c r="CNW33" s="304"/>
      <c r="CNX33" s="304"/>
      <c r="CNY33" s="304"/>
      <c r="CNZ33" s="304"/>
      <c r="COA33" s="304"/>
      <c r="COB33" s="304"/>
      <c r="COC33" s="304"/>
      <c r="COD33" s="304"/>
      <c r="COE33" s="304"/>
      <c r="COF33" s="304"/>
      <c r="COG33" s="304"/>
      <c r="COH33" s="304"/>
      <c r="COI33" s="304"/>
      <c r="COJ33" s="304"/>
      <c r="COK33" s="304"/>
      <c r="COL33" s="304"/>
      <c r="COM33" s="304"/>
      <c r="CON33" s="304"/>
      <c r="COO33" s="304"/>
      <c r="COP33" s="304"/>
      <c r="COQ33" s="304"/>
      <c r="COR33" s="304"/>
      <c r="COS33" s="304"/>
      <c r="COT33" s="304"/>
      <c r="COU33" s="304"/>
      <c r="COV33" s="304"/>
      <c r="COW33" s="304"/>
      <c r="COX33" s="304"/>
      <c r="COY33" s="304"/>
      <c r="COZ33" s="304"/>
      <c r="CPA33" s="304"/>
      <c r="CPB33" s="304"/>
      <c r="CPC33" s="304"/>
      <c r="CPD33" s="304"/>
      <c r="CPE33" s="304"/>
      <c r="CPF33" s="304"/>
      <c r="CPG33" s="304"/>
      <c r="CPH33" s="304"/>
      <c r="CPI33" s="304"/>
      <c r="CPJ33" s="304"/>
      <c r="CPK33" s="304"/>
      <c r="CPL33" s="304"/>
      <c r="CPM33" s="304"/>
      <c r="CPN33" s="304"/>
      <c r="CPO33" s="304"/>
      <c r="CPP33" s="304"/>
      <c r="CPQ33" s="304"/>
      <c r="CPR33" s="304"/>
      <c r="CPS33" s="304"/>
      <c r="CPT33" s="304"/>
      <c r="CPU33" s="304"/>
      <c r="CPV33" s="304"/>
      <c r="CPW33" s="304"/>
      <c r="CPX33" s="304"/>
      <c r="CPY33" s="304"/>
      <c r="CPZ33" s="304"/>
      <c r="CQA33" s="304"/>
      <c r="CQB33" s="304"/>
      <c r="CQC33" s="304"/>
      <c r="CQD33" s="304"/>
      <c r="CQE33" s="304"/>
      <c r="CQF33" s="304"/>
      <c r="CQG33" s="304"/>
      <c r="CQH33" s="304"/>
      <c r="CQI33" s="304"/>
      <c r="CQJ33" s="304"/>
      <c r="CQK33" s="304"/>
      <c r="CQL33" s="304"/>
      <c r="CQM33" s="304"/>
      <c r="CQN33" s="304"/>
      <c r="CQO33" s="304"/>
      <c r="CQP33" s="304"/>
      <c r="CQQ33" s="304"/>
      <c r="CQR33" s="304"/>
      <c r="CQS33" s="304"/>
      <c r="CQT33" s="304"/>
      <c r="CQU33" s="304"/>
      <c r="CQV33" s="304"/>
      <c r="CQW33" s="304"/>
      <c r="CQX33" s="304"/>
      <c r="CQY33" s="304"/>
      <c r="CQZ33" s="304"/>
      <c r="CRA33" s="304"/>
      <c r="CRB33" s="304"/>
      <c r="CRC33" s="304"/>
      <c r="CRD33" s="304"/>
      <c r="CRE33" s="304"/>
      <c r="CRF33" s="304"/>
      <c r="CRG33" s="304"/>
      <c r="CRH33" s="304"/>
      <c r="CRI33" s="304"/>
      <c r="CRJ33" s="304"/>
      <c r="CRK33" s="304"/>
      <c r="CRL33" s="304"/>
      <c r="CRM33" s="304"/>
      <c r="CRN33" s="304"/>
      <c r="CRO33" s="304"/>
      <c r="CRP33" s="304"/>
      <c r="CRQ33" s="304"/>
      <c r="CRR33" s="304"/>
      <c r="CRS33" s="304"/>
      <c r="CRT33" s="304"/>
      <c r="CRU33" s="304"/>
      <c r="CRV33" s="304"/>
      <c r="CRW33" s="304"/>
      <c r="CRX33" s="304"/>
      <c r="CRY33" s="304"/>
      <c r="CRZ33" s="304"/>
      <c r="CSA33" s="304"/>
      <c r="CSB33" s="304"/>
      <c r="CSC33" s="304"/>
      <c r="CSD33" s="304"/>
      <c r="CSE33" s="304"/>
      <c r="CSF33" s="304"/>
      <c r="CSG33" s="304"/>
      <c r="CSH33" s="304"/>
      <c r="CSI33" s="304"/>
      <c r="CSJ33" s="304"/>
      <c r="CSK33" s="304"/>
      <c r="CSL33" s="304"/>
      <c r="CSM33" s="304"/>
      <c r="CSN33" s="304"/>
      <c r="CSO33" s="304"/>
      <c r="CSP33" s="304"/>
      <c r="CSQ33" s="304"/>
      <c r="CSR33" s="304"/>
      <c r="CSS33" s="304"/>
      <c r="CST33" s="304"/>
      <c r="CSU33" s="304"/>
      <c r="CSV33" s="304"/>
      <c r="CSW33" s="304"/>
      <c r="CSX33" s="304"/>
      <c r="CSY33" s="304"/>
      <c r="CSZ33" s="304"/>
      <c r="CTA33" s="304"/>
      <c r="CTB33" s="304"/>
      <c r="CTC33" s="304"/>
      <c r="CTD33" s="304"/>
      <c r="CTE33" s="304"/>
      <c r="CTF33" s="304"/>
      <c r="CTG33" s="304"/>
      <c r="CTH33" s="304"/>
      <c r="CTI33" s="304"/>
      <c r="CTJ33" s="304"/>
      <c r="CTK33" s="304"/>
      <c r="CTL33" s="304"/>
      <c r="CTM33" s="304"/>
      <c r="CTN33" s="304"/>
      <c r="CTO33" s="304"/>
      <c r="CTP33" s="304"/>
      <c r="CTQ33" s="304"/>
      <c r="CTR33" s="304"/>
      <c r="CTS33" s="304"/>
      <c r="CTT33" s="304"/>
      <c r="CTU33" s="304"/>
      <c r="CTV33" s="304"/>
      <c r="CTW33" s="304"/>
      <c r="CTX33" s="304"/>
      <c r="CTY33" s="304"/>
      <c r="CTZ33" s="304"/>
      <c r="CUA33" s="304"/>
      <c r="CUB33" s="304"/>
      <c r="CUC33" s="304"/>
      <c r="CUD33" s="304"/>
      <c r="CUE33" s="304"/>
      <c r="CUF33" s="304"/>
      <c r="CUG33" s="304"/>
      <c r="CUH33" s="304"/>
      <c r="CUI33" s="304"/>
      <c r="CUJ33" s="304"/>
      <c r="CUK33" s="304"/>
      <c r="CUL33" s="304"/>
      <c r="CUM33" s="304"/>
      <c r="CUN33" s="304"/>
      <c r="CUO33" s="304"/>
      <c r="CUP33" s="304"/>
      <c r="CUQ33" s="304"/>
      <c r="CUR33" s="304"/>
      <c r="CUS33" s="304"/>
      <c r="CUT33" s="304"/>
      <c r="CUU33" s="304"/>
      <c r="CUV33" s="304"/>
      <c r="CUW33" s="304"/>
      <c r="CUX33" s="304"/>
      <c r="CUY33" s="304"/>
      <c r="CUZ33" s="304"/>
      <c r="CVA33" s="304"/>
      <c r="CVB33" s="304"/>
      <c r="CVC33" s="304"/>
      <c r="CVD33" s="304"/>
      <c r="CVE33" s="304"/>
      <c r="CVF33" s="304"/>
      <c r="CVG33" s="304"/>
      <c r="CVH33" s="304"/>
      <c r="CVI33" s="304"/>
      <c r="CVJ33" s="304"/>
      <c r="CVK33" s="304"/>
      <c r="CVL33" s="304"/>
      <c r="CVM33" s="304"/>
      <c r="CVN33" s="304"/>
      <c r="CVO33" s="304"/>
      <c r="CVP33" s="304"/>
      <c r="CVQ33" s="304"/>
      <c r="CVR33" s="304"/>
      <c r="CVS33" s="304"/>
      <c r="CVT33" s="304"/>
      <c r="CVU33" s="304"/>
      <c r="CVV33" s="304"/>
      <c r="CVW33" s="304"/>
      <c r="CVX33" s="304"/>
      <c r="CVY33" s="304"/>
      <c r="CVZ33" s="304"/>
      <c r="CWA33" s="304"/>
      <c r="CWB33" s="304"/>
      <c r="CWC33" s="304"/>
      <c r="CWD33" s="304"/>
      <c r="CWE33" s="304"/>
      <c r="CWF33" s="304"/>
      <c r="CWG33" s="304"/>
      <c r="CWH33" s="304"/>
      <c r="CWI33" s="304"/>
      <c r="CWJ33" s="304"/>
      <c r="CWK33" s="304"/>
      <c r="CWL33" s="304"/>
      <c r="CWM33" s="304"/>
      <c r="CWN33" s="304"/>
      <c r="CWO33" s="304"/>
      <c r="CWP33" s="304"/>
      <c r="CWQ33" s="304"/>
      <c r="CWR33" s="304"/>
      <c r="CWS33" s="304"/>
      <c r="CWT33" s="304"/>
      <c r="CWU33" s="304"/>
      <c r="CWV33" s="304"/>
      <c r="CWW33" s="304"/>
      <c r="CWX33" s="304"/>
      <c r="CWY33" s="304"/>
      <c r="CWZ33" s="304"/>
      <c r="CXA33" s="304"/>
      <c r="CXB33" s="304"/>
      <c r="CXC33" s="304"/>
      <c r="CXD33" s="304"/>
      <c r="CXE33" s="304"/>
      <c r="CXF33" s="304"/>
      <c r="CXG33" s="304"/>
      <c r="CXH33" s="304"/>
      <c r="CXI33" s="304"/>
      <c r="CXJ33" s="304"/>
      <c r="CXK33" s="304"/>
      <c r="CXL33" s="304"/>
      <c r="CXM33" s="304"/>
      <c r="CXN33" s="304"/>
      <c r="CXO33" s="304"/>
      <c r="CXP33" s="304"/>
      <c r="CXQ33" s="304"/>
      <c r="CXR33" s="304"/>
      <c r="CXS33" s="304"/>
      <c r="CXT33" s="304"/>
      <c r="CXU33" s="304"/>
      <c r="CXV33" s="304"/>
      <c r="CXW33" s="304"/>
      <c r="CXX33" s="304"/>
      <c r="CXY33" s="304"/>
      <c r="CXZ33" s="304"/>
      <c r="CYA33" s="304"/>
      <c r="CYB33" s="304"/>
      <c r="CYC33" s="304"/>
      <c r="CYD33" s="304"/>
      <c r="CYE33" s="304"/>
      <c r="CYF33" s="304"/>
      <c r="CYG33" s="304"/>
      <c r="CYH33" s="304"/>
      <c r="CYI33" s="304"/>
      <c r="CYJ33" s="304"/>
      <c r="CYK33" s="304"/>
      <c r="CYL33" s="304"/>
      <c r="CYM33" s="304"/>
      <c r="CYN33" s="304"/>
      <c r="CYO33" s="304"/>
      <c r="CYP33" s="304"/>
      <c r="CYQ33" s="304"/>
      <c r="CYR33" s="304"/>
      <c r="CYS33" s="304"/>
      <c r="CYT33" s="304"/>
      <c r="CYU33" s="304"/>
      <c r="CYV33" s="304"/>
      <c r="CYW33" s="304"/>
      <c r="CYX33" s="304"/>
      <c r="CYY33" s="304"/>
      <c r="CYZ33" s="304"/>
      <c r="CZA33" s="304"/>
      <c r="CZB33" s="304"/>
      <c r="CZC33" s="304"/>
      <c r="CZD33" s="304"/>
      <c r="CZE33" s="304"/>
      <c r="CZF33" s="304"/>
      <c r="CZG33" s="304"/>
      <c r="CZH33" s="304"/>
      <c r="CZI33" s="304"/>
      <c r="CZJ33" s="304"/>
      <c r="CZK33" s="304"/>
      <c r="CZL33" s="304"/>
      <c r="CZM33" s="304"/>
      <c r="CZN33" s="304"/>
      <c r="CZO33" s="304"/>
      <c r="CZP33" s="304"/>
      <c r="CZQ33" s="304"/>
      <c r="CZR33" s="304"/>
      <c r="CZS33" s="304"/>
      <c r="CZT33" s="304"/>
      <c r="CZU33" s="304"/>
      <c r="CZV33" s="304"/>
      <c r="CZW33" s="304"/>
      <c r="CZX33" s="304"/>
      <c r="CZY33" s="304"/>
      <c r="CZZ33" s="304"/>
      <c r="DAA33" s="304"/>
      <c r="DAB33" s="304"/>
      <c r="DAC33" s="304"/>
      <c r="DAD33" s="304"/>
      <c r="DAE33" s="304"/>
      <c r="DAF33" s="304"/>
      <c r="DAG33" s="304"/>
      <c r="DAH33" s="304"/>
      <c r="DAI33" s="304"/>
      <c r="DAJ33" s="304"/>
      <c r="DAK33" s="304"/>
      <c r="DAL33" s="304"/>
      <c r="DAM33" s="304"/>
      <c r="DAN33" s="304"/>
      <c r="DAO33" s="304"/>
      <c r="DAP33" s="304"/>
      <c r="DAQ33" s="304"/>
      <c r="DAR33" s="304"/>
      <c r="DAS33" s="304"/>
      <c r="DAT33" s="304"/>
      <c r="DAU33" s="304"/>
      <c r="DAV33" s="304"/>
      <c r="DAW33" s="304"/>
      <c r="DAX33" s="304"/>
      <c r="DAY33" s="304"/>
      <c r="DAZ33" s="304"/>
      <c r="DBA33" s="304"/>
      <c r="DBB33" s="304"/>
      <c r="DBC33" s="304"/>
      <c r="DBD33" s="304"/>
      <c r="DBE33" s="304"/>
      <c r="DBF33" s="304"/>
      <c r="DBG33" s="304"/>
      <c r="DBH33" s="304"/>
      <c r="DBI33" s="304"/>
      <c r="DBJ33" s="304"/>
      <c r="DBK33" s="304"/>
      <c r="DBL33" s="304"/>
      <c r="DBM33" s="304"/>
      <c r="DBN33" s="304"/>
      <c r="DBO33" s="304"/>
      <c r="DBP33" s="304"/>
      <c r="DBQ33" s="304"/>
      <c r="DBR33" s="304"/>
      <c r="DBS33" s="304"/>
      <c r="DBT33" s="304"/>
      <c r="DBU33" s="304"/>
      <c r="DBV33" s="304"/>
      <c r="DBW33" s="304"/>
      <c r="DBX33" s="304"/>
      <c r="DBY33" s="304"/>
      <c r="DBZ33" s="304"/>
      <c r="DCA33" s="304"/>
      <c r="DCB33" s="304"/>
      <c r="DCC33" s="304"/>
      <c r="DCD33" s="304"/>
      <c r="DCE33" s="304"/>
      <c r="DCF33" s="304"/>
      <c r="DCG33" s="304"/>
      <c r="DCH33" s="304"/>
      <c r="DCI33" s="304"/>
      <c r="DCJ33" s="304"/>
      <c r="DCK33" s="304"/>
      <c r="DCL33" s="304"/>
      <c r="DCM33" s="304"/>
      <c r="DCN33" s="304"/>
      <c r="DCO33" s="304"/>
      <c r="DCP33" s="304"/>
      <c r="DCQ33" s="304"/>
      <c r="DCR33" s="304"/>
      <c r="DCS33" s="304"/>
      <c r="DCT33" s="304"/>
      <c r="DCU33" s="304"/>
      <c r="DCV33" s="304"/>
      <c r="DCW33" s="304"/>
      <c r="DCX33" s="304"/>
      <c r="DCY33" s="304"/>
      <c r="DCZ33" s="304"/>
      <c r="DDA33" s="304"/>
      <c r="DDB33" s="304"/>
      <c r="DDC33" s="304"/>
      <c r="DDD33" s="304"/>
      <c r="DDE33" s="304"/>
      <c r="DDF33" s="304"/>
      <c r="DDG33" s="304"/>
      <c r="DDH33" s="304"/>
      <c r="DDI33" s="304"/>
      <c r="DDJ33" s="304"/>
      <c r="DDK33" s="304"/>
      <c r="DDL33" s="304"/>
      <c r="DDM33" s="304"/>
      <c r="DDN33" s="304"/>
      <c r="DDO33" s="304"/>
      <c r="DDP33" s="304"/>
      <c r="DDQ33" s="304"/>
      <c r="DDR33" s="304"/>
      <c r="DDS33" s="304"/>
      <c r="DDT33" s="304"/>
      <c r="DDU33" s="304"/>
      <c r="DDV33" s="304"/>
      <c r="DDW33" s="304"/>
      <c r="DDX33" s="304"/>
      <c r="DDY33" s="304"/>
      <c r="DDZ33" s="304"/>
      <c r="DEA33" s="304"/>
      <c r="DEB33" s="304"/>
      <c r="DEC33" s="304"/>
      <c r="DED33" s="304"/>
      <c r="DEE33" s="304"/>
      <c r="DEF33" s="304"/>
      <c r="DEG33" s="304"/>
      <c r="DEH33" s="304"/>
      <c r="DEI33" s="304"/>
      <c r="DEJ33" s="304"/>
      <c r="DEK33" s="304"/>
      <c r="DEL33" s="304"/>
      <c r="DEM33" s="304"/>
      <c r="DEN33" s="304"/>
      <c r="DEO33" s="304"/>
      <c r="DEP33" s="304"/>
      <c r="DEQ33" s="304"/>
      <c r="DER33" s="304"/>
      <c r="DES33" s="304"/>
      <c r="DET33" s="304"/>
      <c r="DEU33" s="304"/>
      <c r="DEV33" s="304"/>
      <c r="DEW33" s="304"/>
      <c r="DEX33" s="304"/>
      <c r="DEY33" s="304"/>
      <c r="DEZ33" s="304"/>
      <c r="DFA33" s="304"/>
      <c r="DFB33" s="304"/>
      <c r="DFC33" s="304"/>
      <c r="DFD33" s="304"/>
      <c r="DFE33" s="304"/>
      <c r="DFF33" s="304"/>
      <c r="DFG33" s="304"/>
      <c r="DFH33" s="304"/>
      <c r="DFI33" s="304"/>
      <c r="DFJ33" s="304"/>
      <c r="DFK33" s="304"/>
      <c r="DFL33" s="304"/>
      <c r="DFM33" s="304"/>
      <c r="DFN33" s="304"/>
      <c r="DFO33" s="304"/>
      <c r="DFP33" s="304"/>
      <c r="DFQ33" s="304"/>
      <c r="DFR33" s="304"/>
      <c r="DFS33" s="304"/>
      <c r="DFT33" s="304"/>
      <c r="DFU33" s="304"/>
      <c r="DFV33" s="304"/>
      <c r="DFW33" s="304"/>
      <c r="DFX33" s="304"/>
      <c r="DFY33" s="304"/>
      <c r="DFZ33" s="304"/>
      <c r="DGA33" s="304"/>
      <c r="DGB33" s="304"/>
      <c r="DGC33" s="304"/>
      <c r="DGD33" s="304"/>
      <c r="DGE33" s="304"/>
      <c r="DGF33" s="304"/>
      <c r="DGG33" s="304"/>
      <c r="DGH33" s="304"/>
      <c r="DGI33" s="304"/>
      <c r="DGJ33" s="304"/>
      <c r="DGK33" s="304"/>
      <c r="DGL33" s="304"/>
      <c r="DGM33" s="304"/>
      <c r="DGN33" s="304"/>
      <c r="DGO33" s="304"/>
      <c r="DGP33" s="304"/>
      <c r="DGQ33" s="304"/>
      <c r="DGR33" s="304"/>
      <c r="DGS33" s="304"/>
      <c r="DGT33" s="304"/>
      <c r="DGU33" s="304"/>
      <c r="DGV33" s="304"/>
      <c r="DGW33" s="304"/>
      <c r="DGX33" s="304"/>
      <c r="DGY33" s="304"/>
      <c r="DGZ33" s="304"/>
      <c r="DHA33" s="304"/>
      <c r="DHB33" s="304"/>
      <c r="DHC33" s="304"/>
      <c r="DHD33" s="304"/>
      <c r="DHE33" s="304"/>
      <c r="DHF33" s="304"/>
      <c r="DHG33" s="304"/>
      <c r="DHH33" s="304"/>
      <c r="DHI33" s="304"/>
      <c r="DHJ33" s="304"/>
      <c r="DHK33" s="304"/>
      <c r="DHL33" s="304"/>
      <c r="DHM33" s="304"/>
      <c r="DHN33" s="304"/>
      <c r="DHO33" s="304"/>
      <c r="DHP33" s="304"/>
      <c r="DHQ33" s="304"/>
      <c r="DHR33" s="304"/>
      <c r="DHS33" s="304"/>
      <c r="DHT33" s="304"/>
      <c r="DHU33" s="304"/>
      <c r="DHV33" s="304"/>
      <c r="DHW33" s="304"/>
      <c r="DHX33" s="304"/>
      <c r="DHY33" s="304"/>
      <c r="DHZ33" s="304"/>
      <c r="DIA33" s="304"/>
      <c r="DIB33" s="304"/>
      <c r="DIC33" s="304"/>
      <c r="DID33" s="304"/>
      <c r="DIE33" s="304"/>
      <c r="DIF33" s="304"/>
      <c r="DIG33" s="304"/>
      <c r="DIH33" s="304"/>
      <c r="DII33" s="304"/>
      <c r="DIJ33" s="304"/>
      <c r="DIK33" s="304"/>
      <c r="DIL33" s="304"/>
      <c r="DIM33" s="304"/>
      <c r="DIN33" s="304"/>
      <c r="DIO33" s="304"/>
      <c r="DIP33" s="304"/>
      <c r="DIQ33" s="304"/>
      <c r="DIR33" s="304"/>
      <c r="DIS33" s="304"/>
      <c r="DIT33" s="304"/>
      <c r="DIU33" s="304"/>
      <c r="DIV33" s="304"/>
      <c r="DIW33" s="304"/>
      <c r="DIX33" s="304"/>
      <c r="DIY33" s="304"/>
      <c r="DIZ33" s="304"/>
      <c r="DJA33" s="304"/>
      <c r="DJB33" s="304"/>
      <c r="DJC33" s="304"/>
      <c r="DJD33" s="304"/>
      <c r="DJE33" s="304"/>
      <c r="DJF33" s="304"/>
      <c r="DJG33" s="304"/>
      <c r="DJH33" s="304"/>
      <c r="DJI33" s="304"/>
      <c r="DJJ33" s="304"/>
      <c r="DJK33" s="304"/>
      <c r="DJL33" s="304"/>
      <c r="DJM33" s="304"/>
      <c r="DJN33" s="304"/>
      <c r="DJO33" s="304"/>
      <c r="DJP33" s="304"/>
      <c r="DJQ33" s="304"/>
      <c r="DJR33" s="304"/>
      <c r="DJS33" s="304"/>
      <c r="DJT33" s="304"/>
      <c r="DJU33" s="304"/>
      <c r="DJV33" s="304"/>
      <c r="DJW33" s="304"/>
      <c r="DJX33" s="304"/>
      <c r="DJY33" s="304"/>
      <c r="DJZ33" s="304"/>
      <c r="DKA33" s="304"/>
      <c r="DKB33" s="304"/>
      <c r="DKC33" s="304"/>
      <c r="DKD33" s="304"/>
      <c r="DKE33" s="304"/>
      <c r="DKF33" s="304"/>
      <c r="DKG33" s="304"/>
      <c r="DKH33" s="304"/>
      <c r="DKI33" s="304"/>
      <c r="DKJ33" s="304"/>
      <c r="DKK33" s="304"/>
      <c r="DKL33" s="304"/>
      <c r="DKM33" s="304"/>
      <c r="DKN33" s="304"/>
      <c r="DKO33" s="304"/>
      <c r="DKP33" s="304"/>
      <c r="DKQ33" s="304"/>
      <c r="DKR33" s="304"/>
      <c r="DKS33" s="304"/>
      <c r="DKT33" s="304"/>
      <c r="DKU33" s="304"/>
      <c r="DKV33" s="304"/>
      <c r="DKW33" s="304"/>
      <c r="DKX33" s="304"/>
      <c r="DKY33" s="304"/>
      <c r="DKZ33" s="304"/>
      <c r="DLA33" s="304"/>
      <c r="DLB33" s="304"/>
      <c r="DLC33" s="304"/>
      <c r="DLD33" s="304"/>
      <c r="DLE33" s="304"/>
      <c r="DLF33" s="304"/>
      <c r="DLG33" s="304"/>
      <c r="DLH33" s="304"/>
      <c r="DLI33" s="304"/>
      <c r="DLJ33" s="304"/>
      <c r="DLK33" s="304"/>
      <c r="DLL33" s="304"/>
      <c r="DLM33" s="304"/>
      <c r="DLN33" s="304"/>
      <c r="DLO33" s="304"/>
      <c r="DLP33" s="304"/>
      <c r="DLQ33" s="304"/>
      <c r="DLR33" s="304"/>
      <c r="DLS33" s="304"/>
      <c r="DLT33" s="304"/>
      <c r="DLU33" s="304"/>
      <c r="DLV33" s="304"/>
      <c r="DLW33" s="304"/>
      <c r="DLX33" s="304"/>
      <c r="DLY33" s="304"/>
      <c r="DLZ33" s="304"/>
      <c r="DMA33" s="304"/>
      <c r="DMB33" s="304"/>
      <c r="DMC33" s="304"/>
      <c r="DMD33" s="304"/>
      <c r="DME33" s="304"/>
      <c r="DMF33" s="304"/>
      <c r="DMG33" s="304"/>
      <c r="DMH33" s="304"/>
      <c r="DMI33" s="304"/>
      <c r="DMJ33" s="304"/>
      <c r="DMK33" s="304"/>
      <c r="DML33" s="304"/>
      <c r="DMM33" s="304"/>
      <c r="DMN33" s="304"/>
      <c r="DMO33" s="304"/>
      <c r="DMP33" s="304"/>
      <c r="DMQ33" s="304"/>
      <c r="DMR33" s="304"/>
      <c r="DMS33" s="304"/>
      <c r="DMT33" s="304"/>
      <c r="DMU33" s="304"/>
      <c r="DMV33" s="304"/>
      <c r="DMW33" s="304"/>
      <c r="DMX33" s="304"/>
      <c r="DMY33" s="304"/>
      <c r="DMZ33" s="304"/>
      <c r="DNA33" s="304"/>
      <c r="DNB33" s="304"/>
      <c r="DNC33" s="304"/>
      <c r="DND33" s="304"/>
      <c r="DNE33" s="304"/>
      <c r="DNF33" s="304"/>
      <c r="DNG33" s="304"/>
      <c r="DNH33" s="304"/>
      <c r="DNI33" s="304"/>
      <c r="DNJ33" s="304"/>
      <c r="DNK33" s="304"/>
      <c r="DNL33" s="304"/>
      <c r="DNM33" s="304"/>
      <c r="DNN33" s="304"/>
      <c r="DNO33" s="304"/>
      <c r="DNP33" s="304"/>
      <c r="DNQ33" s="304"/>
      <c r="DNR33" s="304"/>
      <c r="DNS33" s="304"/>
      <c r="DNT33" s="304"/>
      <c r="DNU33" s="304"/>
      <c r="DNV33" s="304"/>
      <c r="DNW33" s="304"/>
      <c r="DNX33" s="304"/>
      <c r="DNY33" s="304"/>
      <c r="DNZ33" s="304"/>
      <c r="DOA33" s="304"/>
      <c r="DOB33" s="304"/>
      <c r="DOC33" s="304"/>
      <c r="DOD33" s="304"/>
      <c r="DOE33" s="304"/>
      <c r="DOF33" s="304"/>
      <c r="DOG33" s="304"/>
      <c r="DOH33" s="304"/>
      <c r="DOI33" s="304"/>
      <c r="DOJ33" s="304"/>
      <c r="DOK33" s="304"/>
      <c r="DOL33" s="304"/>
      <c r="DOM33" s="304"/>
      <c r="DON33" s="304"/>
      <c r="DOO33" s="304"/>
      <c r="DOP33" s="304"/>
      <c r="DOQ33" s="304"/>
      <c r="DOR33" s="304"/>
      <c r="DOS33" s="304"/>
      <c r="DOT33" s="304"/>
      <c r="DOU33" s="304"/>
      <c r="DOV33" s="304"/>
      <c r="DOW33" s="304"/>
      <c r="DOX33" s="304"/>
      <c r="DOY33" s="304"/>
      <c r="DOZ33" s="304"/>
      <c r="DPA33" s="304"/>
      <c r="DPB33" s="304"/>
      <c r="DPC33" s="304"/>
      <c r="DPD33" s="304"/>
      <c r="DPE33" s="304"/>
      <c r="DPF33" s="304"/>
      <c r="DPG33" s="304"/>
      <c r="DPH33" s="304"/>
      <c r="DPI33" s="304"/>
      <c r="DPJ33" s="304"/>
      <c r="DPK33" s="304"/>
      <c r="DPL33" s="304"/>
      <c r="DPM33" s="304"/>
      <c r="DPN33" s="304"/>
      <c r="DPO33" s="304"/>
      <c r="DPP33" s="304"/>
      <c r="DPQ33" s="304"/>
      <c r="DPR33" s="304"/>
      <c r="DPS33" s="304"/>
      <c r="DPT33" s="304"/>
      <c r="DPU33" s="304"/>
      <c r="DPV33" s="304"/>
      <c r="DPW33" s="304"/>
      <c r="DPX33" s="304"/>
      <c r="DPY33" s="304"/>
      <c r="DPZ33" s="304"/>
      <c r="DQA33" s="304"/>
      <c r="DQB33" s="304"/>
      <c r="DQC33" s="304"/>
      <c r="DQD33" s="304"/>
      <c r="DQE33" s="304"/>
      <c r="DQF33" s="304"/>
      <c r="DQG33" s="304"/>
      <c r="DQH33" s="304"/>
      <c r="DQI33" s="304"/>
      <c r="DQJ33" s="304"/>
      <c r="DQK33" s="304"/>
      <c r="DQL33" s="304"/>
      <c r="DQM33" s="304"/>
      <c r="DQN33" s="304"/>
      <c r="DQO33" s="304"/>
      <c r="DQP33" s="304"/>
      <c r="DQQ33" s="304"/>
      <c r="DQR33" s="304"/>
      <c r="DQS33" s="304"/>
      <c r="DQT33" s="304"/>
      <c r="DQU33" s="304"/>
      <c r="DQV33" s="304"/>
      <c r="DQW33" s="304"/>
      <c r="DQX33" s="304"/>
      <c r="DQY33" s="304"/>
      <c r="DQZ33" s="304"/>
      <c r="DRA33" s="304"/>
      <c r="DRB33" s="304"/>
      <c r="DRC33" s="304"/>
      <c r="DRD33" s="304"/>
      <c r="DRE33" s="304"/>
      <c r="DRF33" s="304"/>
      <c r="DRG33" s="304"/>
      <c r="DRH33" s="304"/>
      <c r="DRI33" s="304"/>
      <c r="DRJ33" s="304"/>
      <c r="DRK33" s="304"/>
      <c r="DRL33" s="304"/>
      <c r="DRM33" s="304"/>
      <c r="DRN33" s="304"/>
      <c r="DRO33" s="304"/>
      <c r="DRP33" s="304"/>
      <c r="DRQ33" s="304"/>
      <c r="DRR33" s="304"/>
      <c r="DRS33" s="304"/>
      <c r="DRT33" s="304"/>
      <c r="DRU33" s="304"/>
      <c r="DRV33" s="304"/>
      <c r="DRW33" s="304"/>
      <c r="DRX33" s="304"/>
      <c r="DRY33" s="304"/>
      <c r="DRZ33" s="304"/>
      <c r="DSA33" s="304"/>
      <c r="DSB33" s="304"/>
      <c r="DSC33" s="304"/>
      <c r="DSD33" s="304"/>
      <c r="DSE33" s="304"/>
      <c r="DSF33" s="304"/>
      <c r="DSG33" s="304"/>
      <c r="DSH33" s="304"/>
      <c r="DSI33" s="304"/>
      <c r="DSJ33" s="304"/>
      <c r="DSK33" s="304"/>
      <c r="DSL33" s="304"/>
      <c r="DSM33" s="304"/>
      <c r="DSN33" s="304"/>
      <c r="DSO33" s="304"/>
      <c r="DSP33" s="304"/>
      <c r="DSQ33" s="304"/>
      <c r="DSR33" s="304"/>
      <c r="DSS33" s="304"/>
      <c r="DST33" s="304"/>
      <c r="DSU33" s="304"/>
      <c r="DSV33" s="304"/>
      <c r="DSW33" s="304"/>
      <c r="DSX33" s="304"/>
      <c r="DSY33" s="304"/>
      <c r="DSZ33" s="304"/>
      <c r="DTA33" s="304"/>
      <c r="DTB33" s="304"/>
      <c r="DTC33" s="304"/>
      <c r="DTD33" s="304"/>
      <c r="DTE33" s="304"/>
      <c r="DTF33" s="304"/>
      <c r="DTG33" s="304"/>
      <c r="DTH33" s="304"/>
      <c r="DTI33" s="304"/>
      <c r="DTJ33" s="304"/>
      <c r="DTK33" s="304"/>
      <c r="DTL33" s="304"/>
      <c r="DTM33" s="304"/>
      <c r="DTN33" s="304"/>
      <c r="DTO33" s="304"/>
      <c r="DTP33" s="304"/>
      <c r="DTQ33" s="304"/>
      <c r="DTR33" s="304"/>
      <c r="DTS33" s="304"/>
      <c r="DTT33" s="304"/>
      <c r="DTU33" s="304"/>
      <c r="DTV33" s="304"/>
      <c r="DTW33" s="304"/>
      <c r="DTX33" s="304"/>
      <c r="DTY33" s="304"/>
      <c r="DTZ33" s="304"/>
      <c r="DUA33" s="304"/>
      <c r="DUB33" s="304"/>
      <c r="DUC33" s="304"/>
      <c r="DUD33" s="304"/>
      <c r="DUE33" s="304"/>
      <c r="DUF33" s="304"/>
      <c r="DUG33" s="304"/>
      <c r="DUH33" s="304"/>
      <c r="DUI33" s="304"/>
      <c r="DUJ33" s="304"/>
      <c r="DUK33" s="304"/>
      <c r="DUL33" s="304"/>
      <c r="DUM33" s="304"/>
      <c r="DUN33" s="304"/>
      <c r="DUO33" s="304"/>
      <c r="DUP33" s="304"/>
      <c r="DUQ33" s="304"/>
      <c r="DUR33" s="304"/>
      <c r="DUS33" s="304"/>
      <c r="DUT33" s="304"/>
      <c r="DUU33" s="304"/>
      <c r="DUV33" s="304"/>
      <c r="DUW33" s="304"/>
      <c r="DUX33" s="304"/>
      <c r="DUY33" s="304"/>
      <c r="DUZ33" s="304"/>
      <c r="DVA33" s="304"/>
      <c r="DVB33" s="304"/>
      <c r="DVC33" s="304"/>
      <c r="DVD33" s="304"/>
      <c r="DVE33" s="304"/>
      <c r="DVF33" s="304"/>
      <c r="DVG33" s="304"/>
      <c r="DVH33" s="304"/>
      <c r="DVI33" s="304"/>
      <c r="DVJ33" s="304"/>
      <c r="DVK33" s="304"/>
      <c r="DVL33" s="304"/>
      <c r="DVM33" s="304"/>
      <c r="DVN33" s="304"/>
      <c r="DVO33" s="304"/>
      <c r="DVP33" s="304"/>
      <c r="DVQ33" s="304"/>
      <c r="DVR33" s="304"/>
      <c r="DVS33" s="304"/>
      <c r="DVT33" s="304"/>
      <c r="DVU33" s="304"/>
      <c r="DVV33" s="304"/>
      <c r="DVW33" s="304"/>
      <c r="DVX33" s="304"/>
      <c r="DVY33" s="304"/>
      <c r="DVZ33" s="304"/>
      <c r="DWA33" s="304"/>
      <c r="DWB33" s="304"/>
      <c r="DWC33" s="304"/>
      <c r="DWD33" s="304"/>
      <c r="DWE33" s="304"/>
      <c r="DWF33" s="304"/>
      <c r="DWG33" s="304"/>
      <c r="DWH33" s="304"/>
      <c r="DWI33" s="304"/>
      <c r="DWJ33" s="304"/>
      <c r="DWK33" s="304"/>
      <c r="DWL33" s="304"/>
      <c r="DWM33" s="304"/>
      <c r="DWN33" s="304"/>
      <c r="DWO33" s="304"/>
      <c r="DWP33" s="304"/>
      <c r="DWQ33" s="304"/>
      <c r="DWR33" s="304"/>
      <c r="DWS33" s="304"/>
      <c r="DWT33" s="304"/>
      <c r="DWU33" s="304"/>
      <c r="DWV33" s="304"/>
      <c r="DWW33" s="304"/>
      <c r="DWX33" s="304"/>
      <c r="DWY33" s="304"/>
      <c r="DWZ33" s="304"/>
      <c r="DXA33" s="304"/>
      <c r="DXB33" s="304"/>
      <c r="DXC33" s="304"/>
      <c r="DXD33" s="304"/>
      <c r="DXE33" s="304"/>
      <c r="DXF33" s="304"/>
      <c r="DXG33" s="304"/>
      <c r="DXH33" s="304"/>
      <c r="DXI33" s="304"/>
      <c r="DXJ33" s="304"/>
      <c r="DXK33" s="304"/>
      <c r="DXL33" s="304"/>
      <c r="DXM33" s="304"/>
      <c r="DXN33" s="304"/>
      <c r="DXO33" s="304"/>
      <c r="DXP33" s="304"/>
      <c r="DXQ33" s="304"/>
      <c r="DXR33" s="304"/>
      <c r="DXS33" s="304"/>
      <c r="DXT33" s="304"/>
      <c r="DXU33" s="304"/>
      <c r="DXV33" s="304"/>
      <c r="DXW33" s="304"/>
      <c r="DXX33" s="304"/>
      <c r="DXY33" s="304"/>
      <c r="DXZ33" s="304"/>
      <c r="DYA33" s="304"/>
      <c r="DYB33" s="304"/>
      <c r="DYC33" s="304"/>
      <c r="DYD33" s="304"/>
      <c r="DYE33" s="304"/>
      <c r="DYF33" s="304"/>
      <c r="DYG33" s="304"/>
      <c r="DYH33" s="304"/>
      <c r="DYI33" s="304"/>
      <c r="DYJ33" s="304"/>
      <c r="DYK33" s="304"/>
      <c r="DYL33" s="304"/>
      <c r="DYM33" s="304"/>
      <c r="DYN33" s="304"/>
      <c r="DYO33" s="304"/>
      <c r="DYP33" s="304"/>
      <c r="DYQ33" s="304"/>
      <c r="DYR33" s="304"/>
      <c r="DYS33" s="304"/>
      <c r="DYT33" s="304"/>
      <c r="DYU33" s="304"/>
      <c r="DYV33" s="304"/>
      <c r="DYW33" s="304"/>
      <c r="DYX33" s="304"/>
      <c r="DYY33" s="304"/>
      <c r="DYZ33" s="304"/>
      <c r="DZA33" s="304"/>
      <c r="DZB33" s="304"/>
      <c r="DZC33" s="304"/>
      <c r="DZD33" s="304"/>
      <c r="DZE33" s="304"/>
      <c r="DZF33" s="304"/>
      <c r="DZG33" s="304"/>
      <c r="DZH33" s="304"/>
      <c r="DZI33" s="304"/>
      <c r="DZJ33" s="304"/>
      <c r="DZK33" s="304"/>
      <c r="DZL33" s="304"/>
      <c r="DZM33" s="304"/>
      <c r="DZN33" s="304"/>
      <c r="DZO33" s="304"/>
      <c r="DZP33" s="304"/>
      <c r="DZQ33" s="304"/>
      <c r="DZR33" s="304"/>
      <c r="DZS33" s="304"/>
      <c r="DZT33" s="304"/>
      <c r="DZU33" s="304"/>
      <c r="DZV33" s="304"/>
      <c r="DZW33" s="304"/>
      <c r="DZX33" s="304"/>
      <c r="DZY33" s="304"/>
      <c r="DZZ33" s="304"/>
      <c r="EAA33" s="304"/>
      <c r="EAB33" s="304"/>
      <c r="EAC33" s="304"/>
      <c r="EAD33" s="304"/>
      <c r="EAE33" s="304"/>
      <c r="EAF33" s="304"/>
      <c r="EAG33" s="304"/>
      <c r="EAH33" s="304"/>
      <c r="EAI33" s="304"/>
      <c r="EAJ33" s="304"/>
      <c r="EAK33" s="304"/>
      <c r="EAL33" s="304"/>
      <c r="EAM33" s="304"/>
      <c r="EAN33" s="304"/>
      <c r="EAO33" s="304"/>
      <c r="EAP33" s="304"/>
      <c r="EAQ33" s="304"/>
      <c r="EAR33" s="304"/>
      <c r="EAS33" s="304"/>
      <c r="EAT33" s="304"/>
      <c r="EAU33" s="304"/>
      <c r="EAV33" s="304"/>
      <c r="EAW33" s="304"/>
      <c r="EAX33" s="304"/>
      <c r="EAY33" s="304"/>
      <c r="EAZ33" s="304"/>
      <c r="EBA33" s="304"/>
      <c r="EBB33" s="304"/>
      <c r="EBC33" s="304"/>
      <c r="EBD33" s="304"/>
      <c r="EBE33" s="304"/>
      <c r="EBF33" s="304"/>
      <c r="EBG33" s="304"/>
      <c r="EBH33" s="304"/>
      <c r="EBI33" s="304"/>
      <c r="EBJ33" s="304"/>
      <c r="EBK33" s="304"/>
      <c r="EBL33" s="304"/>
      <c r="EBM33" s="304"/>
      <c r="EBN33" s="304"/>
      <c r="EBO33" s="304"/>
      <c r="EBP33" s="304"/>
      <c r="EBQ33" s="304"/>
      <c r="EBR33" s="304"/>
      <c r="EBS33" s="304"/>
      <c r="EBT33" s="304"/>
      <c r="EBU33" s="304"/>
      <c r="EBV33" s="304"/>
      <c r="EBW33" s="304"/>
      <c r="EBX33" s="304"/>
      <c r="EBY33" s="304"/>
      <c r="EBZ33" s="304"/>
      <c r="ECA33" s="304"/>
      <c r="ECB33" s="304"/>
      <c r="ECC33" s="304"/>
      <c r="ECD33" s="304"/>
      <c r="ECE33" s="304"/>
      <c r="ECF33" s="304"/>
      <c r="ECG33" s="304"/>
      <c r="ECH33" s="304"/>
      <c r="ECI33" s="304"/>
      <c r="ECJ33" s="304"/>
      <c r="ECK33" s="304"/>
      <c r="ECL33" s="304"/>
      <c r="ECM33" s="304"/>
      <c r="ECN33" s="304"/>
      <c r="ECO33" s="304"/>
      <c r="ECP33" s="304"/>
      <c r="ECQ33" s="304"/>
      <c r="ECR33" s="304"/>
      <c r="ECS33" s="304"/>
      <c r="ECT33" s="304"/>
      <c r="ECU33" s="304"/>
      <c r="ECV33" s="304"/>
      <c r="ECW33" s="304"/>
      <c r="ECX33" s="304"/>
      <c r="ECY33" s="304"/>
      <c r="ECZ33" s="304"/>
      <c r="EDA33" s="304"/>
      <c r="EDB33" s="304"/>
      <c r="EDC33" s="304"/>
      <c r="EDD33" s="304"/>
      <c r="EDE33" s="304"/>
      <c r="EDF33" s="304"/>
      <c r="EDG33" s="304"/>
      <c r="EDH33" s="304"/>
      <c r="EDI33" s="304"/>
      <c r="EDJ33" s="304"/>
      <c r="EDK33" s="304"/>
      <c r="EDL33" s="304"/>
      <c r="EDM33" s="304"/>
      <c r="EDN33" s="304"/>
      <c r="EDO33" s="304"/>
      <c r="EDP33" s="304"/>
      <c r="EDQ33" s="304"/>
      <c r="EDR33" s="304"/>
      <c r="EDS33" s="304"/>
      <c r="EDT33" s="304"/>
      <c r="EDU33" s="304"/>
      <c r="EDV33" s="304"/>
      <c r="EDW33" s="304"/>
      <c r="EDX33" s="304"/>
      <c r="EDY33" s="304"/>
      <c r="EDZ33" s="304"/>
      <c r="EEA33" s="304"/>
      <c r="EEB33" s="304"/>
      <c r="EEC33" s="304"/>
      <c r="EED33" s="304"/>
      <c r="EEE33" s="304"/>
      <c r="EEF33" s="304"/>
      <c r="EEG33" s="304"/>
      <c r="EEH33" s="304"/>
      <c r="EEI33" s="304"/>
      <c r="EEJ33" s="304"/>
      <c r="EEK33" s="304"/>
      <c r="EEL33" s="304"/>
      <c r="EEM33" s="304"/>
      <c r="EEN33" s="304"/>
      <c r="EEO33" s="304"/>
      <c r="EEP33" s="304"/>
      <c r="EEQ33" s="304"/>
      <c r="EER33" s="304"/>
      <c r="EES33" s="304"/>
      <c r="EET33" s="304"/>
      <c r="EEU33" s="304"/>
      <c r="EEV33" s="304"/>
      <c r="EEW33" s="304"/>
      <c r="EEX33" s="304"/>
      <c r="EEY33" s="304"/>
      <c r="EEZ33" s="304"/>
      <c r="EFA33" s="304"/>
      <c r="EFB33" s="304"/>
      <c r="EFC33" s="304"/>
      <c r="EFD33" s="304"/>
      <c r="EFE33" s="304"/>
      <c r="EFF33" s="304"/>
      <c r="EFG33" s="304"/>
      <c r="EFH33" s="304"/>
      <c r="EFI33" s="304"/>
      <c r="EFJ33" s="304"/>
      <c r="EFK33" s="304"/>
      <c r="EFL33" s="304"/>
      <c r="EFM33" s="304"/>
      <c r="EFN33" s="304"/>
      <c r="EFO33" s="304"/>
      <c r="EFP33" s="304"/>
      <c r="EFQ33" s="304"/>
      <c r="EFR33" s="304"/>
      <c r="EFS33" s="304"/>
      <c r="EFT33" s="304"/>
      <c r="EFU33" s="304"/>
      <c r="EFV33" s="304"/>
      <c r="EFW33" s="304"/>
      <c r="EFX33" s="304"/>
      <c r="EFY33" s="304"/>
      <c r="EFZ33" s="304"/>
      <c r="EGA33" s="304"/>
      <c r="EGB33" s="304"/>
      <c r="EGC33" s="304"/>
      <c r="EGD33" s="304"/>
      <c r="EGE33" s="304"/>
      <c r="EGF33" s="304"/>
      <c r="EGG33" s="304"/>
      <c r="EGH33" s="304"/>
      <c r="EGI33" s="304"/>
      <c r="EGJ33" s="304"/>
      <c r="EGK33" s="304"/>
      <c r="EGL33" s="304"/>
      <c r="EGM33" s="304"/>
      <c r="EGN33" s="304"/>
      <c r="EGO33" s="304"/>
      <c r="EGP33" s="304"/>
      <c r="EGQ33" s="304"/>
      <c r="EGR33" s="304"/>
      <c r="EGS33" s="304"/>
      <c r="EGT33" s="304"/>
      <c r="EGU33" s="304"/>
      <c r="EGV33" s="304"/>
      <c r="EGW33" s="304"/>
      <c r="EGX33" s="304"/>
      <c r="EGY33" s="304"/>
      <c r="EGZ33" s="304"/>
      <c r="EHA33" s="304"/>
      <c r="EHB33" s="304"/>
      <c r="EHC33" s="304"/>
      <c r="EHD33" s="304"/>
      <c r="EHE33" s="304"/>
      <c r="EHF33" s="304"/>
      <c r="EHG33" s="304"/>
      <c r="EHH33" s="304"/>
      <c r="EHI33" s="304"/>
      <c r="EHJ33" s="304"/>
      <c r="EHK33" s="304"/>
      <c r="EHL33" s="304"/>
      <c r="EHM33" s="304"/>
      <c r="EHN33" s="304"/>
      <c r="EHO33" s="304"/>
      <c r="EHP33" s="304"/>
      <c r="EHQ33" s="304"/>
      <c r="EHR33" s="304"/>
      <c r="EHS33" s="304"/>
      <c r="EHT33" s="304"/>
      <c r="EHU33" s="304"/>
      <c r="EHV33" s="304"/>
      <c r="EHW33" s="304"/>
      <c r="EHX33" s="304"/>
      <c r="EHY33" s="304"/>
      <c r="EHZ33" s="304"/>
      <c r="EIA33" s="304"/>
      <c r="EIB33" s="304"/>
      <c r="EIC33" s="304"/>
      <c r="EID33" s="304"/>
      <c r="EIE33" s="304"/>
      <c r="EIF33" s="304"/>
      <c r="EIG33" s="304"/>
      <c r="EIH33" s="304"/>
      <c r="EII33" s="304"/>
      <c r="EIJ33" s="304"/>
      <c r="EIK33" s="304"/>
      <c r="EIL33" s="304"/>
      <c r="EIM33" s="304"/>
      <c r="EIN33" s="304"/>
      <c r="EIO33" s="304"/>
      <c r="EIP33" s="304"/>
      <c r="EIQ33" s="304"/>
      <c r="EIR33" s="304"/>
      <c r="EIS33" s="304"/>
      <c r="EIT33" s="304"/>
      <c r="EIU33" s="304"/>
      <c r="EIV33" s="304"/>
      <c r="EIW33" s="304"/>
      <c r="EIX33" s="304"/>
      <c r="EIY33" s="304"/>
      <c r="EIZ33" s="304"/>
      <c r="EJA33" s="304"/>
      <c r="EJB33" s="304"/>
      <c r="EJC33" s="304"/>
      <c r="EJD33" s="304"/>
      <c r="EJE33" s="304"/>
      <c r="EJF33" s="304"/>
      <c r="EJG33" s="304"/>
      <c r="EJH33" s="304"/>
      <c r="EJI33" s="304"/>
      <c r="EJJ33" s="304"/>
      <c r="EJK33" s="304"/>
      <c r="EJL33" s="304"/>
      <c r="EJM33" s="304"/>
      <c r="EJN33" s="304"/>
      <c r="EJO33" s="304"/>
      <c r="EJP33" s="304"/>
      <c r="EJQ33" s="304"/>
      <c r="EJR33" s="304"/>
      <c r="EJS33" s="304"/>
      <c r="EJT33" s="304"/>
      <c r="EJU33" s="304"/>
      <c r="EJV33" s="304"/>
      <c r="EJW33" s="304"/>
      <c r="EJX33" s="304"/>
      <c r="EJY33" s="304"/>
      <c r="EJZ33" s="304"/>
      <c r="EKA33" s="304"/>
      <c r="EKB33" s="304"/>
      <c r="EKC33" s="304"/>
      <c r="EKD33" s="304"/>
      <c r="EKE33" s="304"/>
      <c r="EKF33" s="304"/>
      <c r="EKG33" s="304"/>
      <c r="EKH33" s="304"/>
      <c r="EKI33" s="304"/>
      <c r="EKJ33" s="304"/>
      <c r="EKK33" s="304"/>
      <c r="EKL33" s="304"/>
      <c r="EKM33" s="304"/>
      <c r="EKN33" s="304"/>
      <c r="EKO33" s="304"/>
      <c r="EKP33" s="304"/>
      <c r="EKQ33" s="304"/>
      <c r="EKR33" s="304"/>
      <c r="EKS33" s="304"/>
      <c r="EKT33" s="304"/>
      <c r="EKU33" s="304"/>
      <c r="EKV33" s="304"/>
      <c r="EKW33" s="304"/>
      <c r="EKX33" s="304"/>
      <c r="EKY33" s="304"/>
      <c r="EKZ33" s="304"/>
      <c r="ELA33" s="304"/>
      <c r="ELB33" s="304"/>
      <c r="ELC33" s="304"/>
      <c r="ELD33" s="304"/>
      <c r="ELE33" s="304"/>
      <c r="ELF33" s="304"/>
      <c r="ELG33" s="304"/>
      <c r="ELH33" s="304"/>
      <c r="ELI33" s="304"/>
      <c r="ELJ33" s="304"/>
      <c r="ELK33" s="304"/>
      <c r="ELL33" s="304"/>
      <c r="ELM33" s="304"/>
      <c r="ELN33" s="304"/>
      <c r="ELO33" s="304"/>
      <c r="ELP33" s="304"/>
      <c r="ELQ33" s="304"/>
      <c r="ELR33" s="304"/>
      <c r="ELS33" s="304"/>
      <c r="ELT33" s="304"/>
      <c r="ELU33" s="304"/>
      <c r="ELV33" s="304"/>
      <c r="ELW33" s="304"/>
      <c r="ELX33" s="304"/>
      <c r="ELY33" s="304"/>
      <c r="ELZ33" s="304"/>
      <c r="EMA33" s="304"/>
      <c r="EMB33" s="304"/>
      <c r="EMC33" s="304"/>
      <c r="EMD33" s="304"/>
      <c r="EME33" s="304"/>
      <c r="EMF33" s="304"/>
      <c r="EMG33" s="304"/>
      <c r="EMH33" s="304"/>
      <c r="EMI33" s="304"/>
      <c r="EMJ33" s="304"/>
      <c r="EMK33" s="304"/>
      <c r="EML33" s="304"/>
      <c r="EMM33" s="304"/>
      <c r="EMN33" s="304"/>
      <c r="EMO33" s="304"/>
      <c r="EMP33" s="304"/>
      <c r="EMQ33" s="304"/>
      <c r="EMR33" s="304"/>
      <c r="EMS33" s="304"/>
      <c r="EMT33" s="304"/>
      <c r="EMU33" s="304"/>
      <c r="EMV33" s="304"/>
      <c r="EMW33" s="304"/>
      <c r="EMX33" s="304"/>
      <c r="EMY33" s="304"/>
      <c r="EMZ33" s="304"/>
      <c r="ENA33" s="304"/>
      <c r="ENB33" s="304"/>
      <c r="ENC33" s="304"/>
      <c r="END33" s="304"/>
      <c r="ENE33" s="304"/>
      <c r="ENF33" s="304"/>
      <c r="ENG33" s="304"/>
      <c r="ENH33" s="304"/>
      <c r="ENI33" s="304"/>
      <c r="ENJ33" s="304"/>
      <c r="ENK33" s="304"/>
      <c r="ENL33" s="304"/>
      <c r="ENM33" s="304"/>
      <c r="ENN33" s="304"/>
      <c r="ENO33" s="304"/>
      <c r="ENP33" s="304"/>
      <c r="ENQ33" s="304"/>
      <c r="ENR33" s="304"/>
      <c r="ENS33" s="304"/>
      <c r="ENT33" s="304"/>
      <c r="ENU33" s="304"/>
      <c r="ENV33" s="304"/>
      <c r="ENW33" s="304"/>
      <c r="ENX33" s="304"/>
      <c r="ENY33" s="304"/>
      <c r="ENZ33" s="304"/>
      <c r="EOA33" s="304"/>
      <c r="EOB33" s="304"/>
      <c r="EOC33" s="304"/>
      <c r="EOD33" s="304"/>
      <c r="EOE33" s="304"/>
      <c r="EOF33" s="304"/>
      <c r="EOG33" s="304"/>
      <c r="EOH33" s="304"/>
      <c r="EOI33" s="304"/>
      <c r="EOJ33" s="304"/>
      <c r="EOK33" s="304"/>
      <c r="EOL33" s="304"/>
      <c r="EOM33" s="304"/>
      <c r="EON33" s="304"/>
      <c r="EOO33" s="304"/>
      <c r="EOP33" s="304"/>
      <c r="EOQ33" s="304"/>
      <c r="EOR33" s="304"/>
      <c r="EOS33" s="304"/>
      <c r="EOT33" s="304"/>
      <c r="EOU33" s="304"/>
      <c r="EOV33" s="304"/>
      <c r="EOW33" s="304"/>
      <c r="EOX33" s="304"/>
      <c r="EOY33" s="304"/>
      <c r="EOZ33" s="304"/>
      <c r="EPA33" s="304"/>
      <c r="EPB33" s="304"/>
      <c r="EPC33" s="304"/>
      <c r="EPD33" s="304"/>
      <c r="EPE33" s="304"/>
      <c r="EPF33" s="304"/>
      <c r="EPG33" s="304"/>
      <c r="EPH33" s="304"/>
      <c r="EPI33" s="304"/>
      <c r="EPJ33" s="304"/>
      <c r="EPK33" s="304"/>
      <c r="EPL33" s="304"/>
      <c r="EPM33" s="304"/>
      <c r="EPN33" s="304"/>
      <c r="EPO33" s="304"/>
      <c r="EPP33" s="304"/>
      <c r="EPQ33" s="304"/>
      <c r="EPR33" s="304"/>
      <c r="EPS33" s="304"/>
      <c r="EPT33" s="304"/>
      <c r="EPU33" s="304"/>
      <c r="EPV33" s="304"/>
      <c r="EPW33" s="304"/>
      <c r="EPX33" s="304"/>
      <c r="EPY33" s="304"/>
      <c r="EPZ33" s="304"/>
      <c r="EQA33" s="304"/>
      <c r="EQB33" s="304"/>
      <c r="EQC33" s="304"/>
      <c r="EQD33" s="304"/>
      <c r="EQE33" s="304"/>
      <c r="EQF33" s="304"/>
      <c r="EQG33" s="304"/>
      <c r="EQH33" s="304"/>
      <c r="EQI33" s="304"/>
      <c r="EQJ33" s="304"/>
      <c r="EQK33" s="304"/>
      <c r="EQL33" s="304"/>
      <c r="EQM33" s="304"/>
      <c r="EQN33" s="304"/>
      <c r="EQO33" s="304"/>
      <c r="EQP33" s="304"/>
      <c r="EQQ33" s="304"/>
      <c r="EQR33" s="304"/>
      <c r="EQS33" s="304"/>
      <c r="EQT33" s="304"/>
      <c r="EQU33" s="304"/>
      <c r="EQV33" s="304"/>
      <c r="EQW33" s="304"/>
      <c r="EQX33" s="304"/>
      <c r="EQY33" s="304"/>
      <c r="EQZ33" s="304"/>
      <c r="ERA33" s="304"/>
      <c r="ERB33" s="304"/>
      <c r="ERC33" s="304"/>
      <c r="ERD33" s="304"/>
      <c r="ERE33" s="304"/>
      <c r="ERF33" s="304"/>
      <c r="ERG33" s="304"/>
      <c r="ERH33" s="304"/>
      <c r="ERI33" s="304"/>
      <c r="ERJ33" s="304"/>
      <c r="ERK33" s="304"/>
      <c r="ERL33" s="304"/>
      <c r="ERM33" s="304"/>
      <c r="ERN33" s="304"/>
      <c r="ERO33" s="304"/>
      <c r="ERP33" s="304"/>
      <c r="ERQ33" s="304"/>
      <c r="ERR33" s="304"/>
      <c r="ERS33" s="304"/>
      <c r="ERT33" s="304"/>
      <c r="ERU33" s="304"/>
      <c r="ERV33" s="304"/>
      <c r="ERW33" s="304"/>
      <c r="ERX33" s="304"/>
      <c r="ERY33" s="304"/>
      <c r="ERZ33" s="304"/>
      <c r="ESA33" s="304"/>
      <c r="ESB33" s="304"/>
      <c r="ESC33" s="304"/>
      <c r="ESD33" s="304"/>
      <c r="ESE33" s="304"/>
      <c r="ESF33" s="304"/>
      <c r="ESG33" s="304"/>
      <c r="ESH33" s="304"/>
      <c r="ESI33" s="304"/>
      <c r="ESJ33" s="304"/>
      <c r="ESK33" s="304"/>
      <c r="ESL33" s="304"/>
      <c r="ESM33" s="304"/>
      <c r="ESN33" s="304"/>
      <c r="ESO33" s="304"/>
      <c r="ESP33" s="304"/>
      <c r="ESQ33" s="304"/>
      <c r="ESR33" s="304"/>
      <c r="ESS33" s="304"/>
      <c r="EST33" s="304"/>
      <c r="ESU33" s="304"/>
      <c r="ESV33" s="304"/>
      <c r="ESW33" s="304"/>
      <c r="ESX33" s="304"/>
      <c r="ESY33" s="304"/>
      <c r="ESZ33" s="304"/>
      <c r="ETA33" s="304"/>
      <c r="ETB33" s="304"/>
      <c r="ETC33" s="304"/>
      <c r="ETD33" s="304"/>
      <c r="ETE33" s="304"/>
      <c r="ETF33" s="304"/>
      <c r="ETG33" s="304"/>
      <c r="ETH33" s="304"/>
      <c r="ETI33" s="304"/>
      <c r="ETJ33" s="304"/>
      <c r="ETK33" s="304"/>
      <c r="ETL33" s="304"/>
      <c r="ETM33" s="304"/>
      <c r="ETN33" s="304"/>
      <c r="ETO33" s="304"/>
      <c r="ETP33" s="304"/>
      <c r="ETQ33" s="304"/>
      <c r="ETR33" s="304"/>
      <c r="ETS33" s="304"/>
      <c r="ETT33" s="304"/>
      <c r="ETU33" s="304"/>
      <c r="ETV33" s="304"/>
      <c r="ETW33" s="304"/>
      <c r="ETX33" s="304"/>
      <c r="ETY33" s="304"/>
      <c r="ETZ33" s="304"/>
      <c r="EUA33" s="304"/>
      <c r="EUB33" s="304"/>
      <c r="EUC33" s="304"/>
      <c r="EUD33" s="304"/>
      <c r="EUE33" s="304"/>
      <c r="EUF33" s="304"/>
      <c r="EUG33" s="304"/>
      <c r="EUH33" s="304"/>
      <c r="EUI33" s="304"/>
      <c r="EUJ33" s="304"/>
      <c r="EUK33" s="304"/>
      <c r="EUL33" s="304"/>
      <c r="EUM33" s="304"/>
      <c r="EUN33" s="304"/>
      <c r="EUO33" s="304"/>
      <c r="EUP33" s="304"/>
      <c r="EUQ33" s="304"/>
      <c r="EUR33" s="304"/>
      <c r="EUS33" s="304"/>
      <c r="EUT33" s="304"/>
      <c r="EUU33" s="304"/>
      <c r="EUV33" s="304"/>
      <c r="EUW33" s="304"/>
      <c r="EUX33" s="304"/>
      <c r="EUY33" s="304"/>
      <c r="EUZ33" s="304"/>
      <c r="EVA33" s="304"/>
      <c r="EVB33" s="304"/>
      <c r="EVC33" s="304"/>
      <c r="EVD33" s="304"/>
      <c r="EVE33" s="304"/>
      <c r="EVF33" s="304"/>
      <c r="EVG33" s="304"/>
      <c r="EVH33" s="304"/>
      <c r="EVI33" s="304"/>
      <c r="EVJ33" s="304"/>
      <c r="EVK33" s="304"/>
      <c r="EVL33" s="304"/>
      <c r="EVM33" s="304"/>
      <c r="EVN33" s="304"/>
      <c r="EVO33" s="304"/>
      <c r="EVP33" s="304"/>
      <c r="EVQ33" s="304"/>
      <c r="EVR33" s="304"/>
      <c r="EVS33" s="304"/>
      <c r="EVT33" s="304"/>
      <c r="EVU33" s="304"/>
      <c r="EVV33" s="304"/>
      <c r="EVW33" s="304"/>
      <c r="EVX33" s="304"/>
      <c r="EVY33" s="304"/>
      <c r="EVZ33" s="304"/>
      <c r="EWA33" s="304"/>
      <c r="EWB33" s="304"/>
      <c r="EWC33" s="304"/>
      <c r="EWD33" s="304"/>
      <c r="EWE33" s="304"/>
      <c r="EWF33" s="304"/>
      <c r="EWG33" s="304"/>
      <c r="EWH33" s="304"/>
      <c r="EWI33" s="304"/>
      <c r="EWJ33" s="304"/>
      <c r="EWK33" s="304"/>
      <c r="EWL33" s="304"/>
      <c r="EWM33" s="304"/>
      <c r="EWN33" s="304"/>
      <c r="EWO33" s="304"/>
      <c r="EWP33" s="304"/>
      <c r="EWQ33" s="304"/>
      <c r="EWR33" s="304"/>
      <c r="EWS33" s="304"/>
      <c r="EWT33" s="304"/>
      <c r="EWU33" s="304"/>
      <c r="EWV33" s="304"/>
      <c r="EWW33" s="304"/>
      <c r="EWX33" s="304"/>
      <c r="EWY33" s="304"/>
      <c r="EWZ33" s="304"/>
      <c r="EXA33" s="304"/>
      <c r="EXB33" s="304"/>
      <c r="EXC33" s="304"/>
      <c r="EXD33" s="304"/>
      <c r="EXE33" s="304"/>
      <c r="EXF33" s="304"/>
      <c r="EXG33" s="304"/>
      <c r="EXH33" s="304"/>
      <c r="EXI33" s="304"/>
      <c r="EXJ33" s="304"/>
      <c r="EXK33" s="304"/>
      <c r="EXL33" s="304"/>
      <c r="EXM33" s="304"/>
      <c r="EXN33" s="304"/>
      <c r="EXO33" s="304"/>
      <c r="EXP33" s="304"/>
      <c r="EXQ33" s="304"/>
      <c r="EXR33" s="304"/>
      <c r="EXS33" s="304"/>
      <c r="EXT33" s="304"/>
      <c r="EXU33" s="304"/>
      <c r="EXV33" s="304"/>
      <c r="EXW33" s="304"/>
      <c r="EXX33" s="304"/>
      <c r="EXY33" s="304"/>
      <c r="EXZ33" s="304"/>
      <c r="EYA33" s="304"/>
      <c r="EYB33" s="304"/>
      <c r="EYC33" s="304"/>
      <c r="EYD33" s="304"/>
      <c r="EYE33" s="304"/>
      <c r="EYF33" s="304"/>
      <c r="EYG33" s="304"/>
      <c r="EYH33" s="304"/>
      <c r="EYI33" s="304"/>
      <c r="EYJ33" s="304"/>
      <c r="EYK33" s="304"/>
      <c r="EYL33" s="304"/>
      <c r="EYM33" s="304"/>
      <c r="EYN33" s="304"/>
      <c r="EYO33" s="304"/>
      <c r="EYP33" s="304"/>
      <c r="EYQ33" s="304"/>
      <c r="EYR33" s="304"/>
      <c r="EYS33" s="304"/>
      <c r="EYT33" s="304"/>
      <c r="EYU33" s="304"/>
      <c r="EYV33" s="304"/>
      <c r="EYW33" s="304"/>
      <c r="EYX33" s="304"/>
      <c r="EYY33" s="304"/>
      <c r="EYZ33" s="304"/>
      <c r="EZA33" s="304"/>
      <c r="EZB33" s="304"/>
      <c r="EZC33" s="304"/>
      <c r="EZD33" s="304"/>
      <c r="EZE33" s="304"/>
      <c r="EZF33" s="304"/>
      <c r="EZG33" s="304"/>
      <c r="EZH33" s="304"/>
      <c r="EZI33" s="304"/>
      <c r="EZJ33" s="304"/>
      <c r="EZK33" s="304"/>
      <c r="EZL33" s="304"/>
      <c r="EZM33" s="304"/>
      <c r="EZN33" s="304"/>
      <c r="EZO33" s="304"/>
      <c r="EZP33" s="304"/>
      <c r="EZQ33" s="304"/>
      <c r="EZR33" s="304"/>
      <c r="EZS33" s="304"/>
      <c r="EZT33" s="304"/>
      <c r="EZU33" s="304"/>
      <c r="EZV33" s="304"/>
      <c r="EZW33" s="304"/>
      <c r="EZX33" s="304"/>
      <c r="EZY33" s="304"/>
      <c r="EZZ33" s="304"/>
      <c r="FAA33" s="304"/>
      <c r="FAB33" s="304"/>
      <c r="FAC33" s="304"/>
      <c r="FAD33" s="304"/>
      <c r="FAE33" s="304"/>
      <c r="FAF33" s="304"/>
      <c r="FAG33" s="304"/>
      <c r="FAH33" s="304"/>
      <c r="FAI33" s="304"/>
      <c r="FAJ33" s="304"/>
      <c r="FAK33" s="304"/>
      <c r="FAL33" s="304"/>
      <c r="FAM33" s="304"/>
      <c r="FAN33" s="304"/>
      <c r="FAO33" s="304"/>
      <c r="FAP33" s="304"/>
      <c r="FAQ33" s="304"/>
      <c r="FAR33" s="304"/>
      <c r="FAS33" s="304"/>
      <c r="FAT33" s="304"/>
      <c r="FAU33" s="304"/>
      <c r="FAV33" s="304"/>
      <c r="FAW33" s="304"/>
      <c r="FAX33" s="304"/>
      <c r="FAY33" s="304"/>
      <c r="FAZ33" s="304"/>
      <c r="FBA33" s="304"/>
      <c r="FBB33" s="304"/>
      <c r="FBC33" s="304"/>
      <c r="FBD33" s="304"/>
      <c r="FBE33" s="304"/>
      <c r="FBF33" s="304"/>
      <c r="FBG33" s="304"/>
      <c r="FBH33" s="304"/>
      <c r="FBI33" s="304"/>
      <c r="FBJ33" s="304"/>
      <c r="FBK33" s="304"/>
      <c r="FBL33" s="304"/>
      <c r="FBM33" s="304"/>
      <c r="FBN33" s="304"/>
      <c r="FBO33" s="304"/>
      <c r="FBP33" s="304"/>
      <c r="FBQ33" s="304"/>
      <c r="FBR33" s="304"/>
      <c r="FBS33" s="304"/>
      <c r="FBT33" s="304"/>
      <c r="FBU33" s="304"/>
      <c r="FBV33" s="304"/>
      <c r="FBW33" s="304"/>
      <c r="FBX33" s="304"/>
      <c r="FBY33" s="304"/>
      <c r="FBZ33" s="304"/>
      <c r="FCA33" s="304"/>
      <c r="FCB33" s="304"/>
      <c r="FCC33" s="304"/>
      <c r="FCD33" s="304"/>
      <c r="FCE33" s="304"/>
      <c r="FCF33" s="304"/>
      <c r="FCG33" s="304"/>
      <c r="FCH33" s="304"/>
      <c r="FCI33" s="304"/>
      <c r="FCJ33" s="304"/>
      <c r="FCK33" s="304"/>
      <c r="FCL33" s="304"/>
      <c r="FCM33" s="304"/>
      <c r="FCN33" s="304"/>
      <c r="FCO33" s="304"/>
      <c r="FCP33" s="304"/>
      <c r="FCQ33" s="304"/>
      <c r="FCR33" s="304"/>
      <c r="FCS33" s="304"/>
      <c r="FCT33" s="304"/>
      <c r="FCU33" s="304"/>
      <c r="FCV33" s="304"/>
      <c r="FCW33" s="304"/>
      <c r="FCX33" s="304"/>
      <c r="FCY33" s="304"/>
      <c r="FCZ33" s="304"/>
      <c r="FDA33" s="304"/>
      <c r="FDB33" s="304"/>
      <c r="FDC33" s="304"/>
      <c r="FDD33" s="304"/>
      <c r="FDE33" s="304"/>
      <c r="FDF33" s="304"/>
      <c r="FDG33" s="304"/>
      <c r="FDH33" s="304"/>
      <c r="FDI33" s="304"/>
      <c r="FDJ33" s="304"/>
      <c r="FDK33" s="304"/>
      <c r="FDL33" s="304"/>
      <c r="FDM33" s="304"/>
      <c r="FDN33" s="304"/>
      <c r="FDO33" s="304"/>
      <c r="FDP33" s="304"/>
      <c r="FDQ33" s="304"/>
      <c r="FDR33" s="304"/>
      <c r="FDS33" s="304"/>
      <c r="FDT33" s="304"/>
      <c r="FDU33" s="304"/>
      <c r="FDV33" s="304"/>
      <c r="FDW33" s="304"/>
      <c r="FDX33" s="304"/>
      <c r="FDY33" s="304"/>
      <c r="FDZ33" s="304"/>
      <c r="FEA33" s="304"/>
      <c r="FEB33" s="304"/>
      <c r="FEC33" s="304"/>
      <c r="FED33" s="304"/>
      <c r="FEE33" s="304"/>
      <c r="FEF33" s="304"/>
      <c r="FEG33" s="304"/>
      <c r="FEH33" s="304"/>
      <c r="FEI33" s="304"/>
      <c r="FEJ33" s="304"/>
      <c r="FEK33" s="304"/>
      <c r="FEL33" s="304"/>
      <c r="FEM33" s="304"/>
      <c r="FEN33" s="304"/>
      <c r="FEO33" s="304"/>
      <c r="FEP33" s="304"/>
      <c r="FEQ33" s="304"/>
      <c r="FER33" s="304"/>
      <c r="FES33" s="304"/>
      <c r="FET33" s="304"/>
      <c r="FEU33" s="304"/>
      <c r="FEV33" s="304"/>
      <c r="FEW33" s="304"/>
      <c r="FEX33" s="304"/>
      <c r="FEY33" s="304"/>
      <c r="FEZ33" s="304"/>
      <c r="FFA33" s="304"/>
      <c r="FFB33" s="304"/>
      <c r="FFC33" s="304"/>
      <c r="FFD33" s="304"/>
      <c r="FFE33" s="304"/>
      <c r="FFF33" s="304"/>
      <c r="FFG33" s="304"/>
      <c r="FFH33" s="304"/>
      <c r="FFI33" s="304"/>
      <c r="FFJ33" s="304"/>
      <c r="FFK33" s="304"/>
      <c r="FFL33" s="304"/>
      <c r="FFM33" s="304"/>
      <c r="FFN33" s="304"/>
      <c r="FFO33" s="304"/>
      <c r="FFP33" s="304"/>
      <c r="FFQ33" s="304"/>
      <c r="FFR33" s="304"/>
      <c r="FFS33" s="304"/>
      <c r="FFT33" s="304"/>
      <c r="FFU33" s="304"/>
      <c r="FFV33" s="304"/>
      <c r="FFW33" s="304"/>
      <c r="FFX33" s="304"/>
      <c r="FFY33" s="304"/>
      <c r="FFZ33" s="304"/>
      <c r="FGA33" s="304"/>
      <c r="FGB33" s="304"/>
      <c r="FGC33" s="304"/>
      <c r="FGD33" s="304"/>
      <c r="FGE33" s="304"/>
      <c r="FGF33" s="304"/>
      <c r="FGG33" s="304"/>
      <c r="FGH33" s="304"/>
      <c r="FGI33" s="304"/>
      <c r="FGJ33" s="304"/>
      <c r="FGK33" s="304"/>
      <c r="FGL33" s="304"/>
      <c r="FGM33" s="304"/>
      <c r="FGN33" s="304"/>
      <c r="FGO33" s="304"/>
      <c r="FGP33" s="304"/>
      <c r="FGQ33" s="304"/>
      <c r="FGR33" s="304"/>
      <c r="FGS33" s="304"/>
      <c r="FGT33" s="304"/>
      <c r="FGU33" s="304"/>
      <c r="FGV33" s="304"/>
      <c r="FGW33" s="304"/>
      <c r="FGX33" s="304"/>
      <c r="FGY33" s="304"/>
      <c r="FGZ33" s="304"/>
      <c r="FHA33" s="304"/>
      <c r="FHB33" s="304"/>
      <c r="FHC33" s="304"/>
      <c r="FHD33" s="304"/>
      <c r="FHE33" s="304"/>
      <c r="FHF33" s="304"/>
      <c r="FHG33" s="304"/>
      <c r="FHH33" s="304"/>
      <c r="FHI33" s="304"/>
      <c r="FHJ33" s="304"/>
      <c r="FHK33" s="304"/>
      <c r="FHL33" s="304"/>
      <c r="FHM33" s="304"/>
      <c r="FHN33" s="304"/>
      <c r="FHO33" s="304"/>
      <c r="FHP33" s="304"/>
      <c r="FHQ33" s="304"/>
      <c r="FHR33" s="304"/>
      <c r="FHS33" s="304"/>
      <c r="FHT33" s="304"/>
      <c r="FHU33" s="304"/>
      <c r="FHV33" s="304"/>
      <c r="FHW33" s="304"/>
      <c r="FHX33" s="304"/>
      <c r="FHY33" s="304"/>
      <c r="FHZ33" s="304"/>
      <c r="FIA33" s="304"/>
      <c r="FIB33" s="304"/>
      <c r="FIC33" s="304"/>
      <c r="FID33" s="304"/>
      <c r="FIE33" s="304"/>
      <c r="FIF33" s="304"/>
      <c r="FIG33" s="304"/>
      <c r="FIH33" s="304"/>
      <c r="FII33" s="304"/>
      <c r="FIJ33" s="304"/>
      <c r="FIK33" s="304"/>
      <c r="FIL33" s="304"/>
      <c r="FIM33" s="304"/>
      <c r="FIN33" s="304"/>
      <c r="FIO33" s="304"/>
      <c r="FIP33" s="304"/>
      <c r="FIQ33" s="304"/>
      <c r="FIR33" s="304"/>
      <c r="FIS33" s="304"/>
      <c r="FIT33" s="304"/>
      <c r="FIU33" s="304"/>
      <c r="FIV33" s="304"/>
      <c r="FIW33" s="304"/>
      <c r="FIX33" s="304"/>
      <c r="FIY33" s="304"/>
      <c r="FIZ33" s="304"/>
      <c r="FJA33" s="304"/>
      <c r="FJB33" s="304"/>
      <c r="FJC33" s="304"/>
      <c r="FJD33" s="304"/>
      <c r="FJE33" s="304"/>
      <c r="FJF33" s="304"/>
      <c r="FJG33" s="304"/>
      <c r="FJH33" s="304"/>
      <c r="FJI33" s="304"/>
      <c r="FJJ33" s="304"/>
      <c r="FJK33" s="304"/>
      <c r="FJL33" s="304"/>
      <c r="FJM33" s="304"/>
      <c r="FJN33" s="304"/>
      <c r="FJO33" s="304"/>
      <c r="FJP33" s="304"/>
      <c r="FJQ33" s="304"/>
      <c r="FJR33" s="304"/>
      <c r="FJS33" s="304"/>
      <c r="FJT33" s="304"/>
      <c r="FJU33" s="304"/>
      <c r="FJV33" s="304"/>
      <c r="FJW33" s="304"/>
      <c r="FJX33" s="304"/>
      <c r="FJY33" s="304"/>
      <c r="FJZ33" s="304"/>
      <c r="FKA33" s="304"/>
      <c r="FKB33" s="304"/>
      <c r="FKC33" s="304"/>
      <c r="FKD33" s="304"/>
      <c r="FKE33" s="304"/>
      <c r="FKF33" s="304"/>
      <c r="FKG33" s="304"/>
      <c r="FKH33" s="304"/>
      <c r="FKI33" s="304"/>
      <c r="FKJ33" s="304"/>
      <c r="FKK33" s="304"/>
      <c r="FKL33" s="304"/>
      <c r="FKM33" s="304"/>
      <c r="FKN33" s="304"/>
      <c r="FKO33" s="304"/>
      <c r="FKP33" s="304"/>
      <c r="FKQ33" s="304"/>
      <c r="FKR33" s="304"/>
      <c r="FKS33" s="304"/>
      <c r="FKT33" s="304"/>
      <c r="FKU33" s="304"/>
      <c r="FKV33" s="304"/>
      <c r="FKW33" s="304"/>
      <c r="FKX33" s="304"/>
      <c r="FKY33" s="304"/>
      <c r="FKZ33" s="304"/>
      <c r="FLA33" s="304"/>
      <c r="FLB33" s="304"/>
      <c r="FLC33" s="304"/>
      <c r="FLD33" s="304"/>
      <c r="FLE33" s="304"/>
      <c r="FLF33" s="304"/>
      <c r="FLG33" s="304"/>
      <c r="FLH33" s="304"/>
      <c r="FLI33" s="304"/>
      <c r="FLJ33" s="304"/>
      <c r="FLK33" s="304"/>
      <c r="FLL33" s="304"/>
      <c r="FLM33" s="304"/>
      <c r="FLN33" s="304"/>
      <c r="FLO33" s="304"/>
      <c r="FLP33" s="304"/>
      <c r="FLQ33" s="304"/>
      <c r="FLR33" s="304"/>
      <c r="FLS33" s="304"/>
      <c r="FLT33" s="304"/>
      <c r="FLU33" s="304"/>
      <c r="FLV33" s="304"/>
      <c r="FLW33" s="304"/>
      <c r="FLX33" s="304"/>
      <c r="FLY33" s="304"/>
      <c r="FLZ33" s="304"/>
      <c r="FMA33" s="304"/>
      <c r="FMB33" s="304"/>
      <c r="FMC33" s="304"/>
      <c r="FMD33" s="304"/>
      <c r="FME33" s="304"/>
      <c r="FMF33" s="304"/>
      <c r="FMG33" s="304"/>
      <c r="FMH33" s="304"/>
      <c r="FMI33" s="304"/>
      <c r="FMJ33" s="304"/>
      <c r="FMK33" s="304"/>
      <c r="FML33" s="304"/>
      <c r="FMM33" s="304"/>
      <c r="FMN33" s="304"/>
      <c r="FMO33" s="304"/>
      <c r="FMP33" s="304"/>
      <c r="FMQ33" s="304"/>
      <c r="FMR33" s="304"/>
      <c r="FMS33" s="304"/>
      <c r="FMT33" s="304"/>
      <c r="FMU33" s="304"/>
      <c r="FMV33" s="304"/>
      <c r="FMW33" s="304"/>
      <c r="FMX33" s="304"/>
      <c r="FMY33" s="304"/>
      <c r="FMZ33" s="304"/>
      <c r="FNA33" s="304"/>
      <c r="FNB33" s="304"/>
      <c r="FNC33" s="304"/>
      <c r="FND33" s="304"/>
      <c r="FNE33" s="304"/>
      <c r="FNF33" s="304"/>
      <c r="FNG33" s="304"/>
      <c r="FNH33" s="304"/>
      <c r="FNI33" s="304"/>
      <c r="FNJ33" s="304"/>
      <c r="FNK33" s="304"/>
      <c r="FNL33" s="304"/>
      <c r="FNM33" s="304"/>
      <c r="FNN33" s="304"/>
      <c r="FNO33" s="304"/>
      <c r="FNP33" s="304"/>
      <c r="FNQ33" s="304"/>
      <c r="FNR33" s="304"/>
      <c r="FNS33" s="304"/>
      <c r="FNT33" s="304"/>
      <c r="FNU33" s="304"/>
      <c r="FNV33" s="304"/>
      <c r="FNW33" s="304"/>
      <c r="FNX33" s="304"/>
      <c r="FNY33" s="304"/>
      <c r="FNZ33" s="304"/>
      <c r="FOA33" s="304"/>
      <c r="FOB33" s="304"/>
      <c r="FOC33" s="304"/>
      <c r="FOD33" s="304"/>
      <c r="FOE33" s="304"/>
      <c r="FOF33" s="304"/>
      <c r="FOG33" s="304"/>
      <c r="FOH33" s="304"/>
      <c r="FOI33" s="304"/>
      <c r="FOJ33" s="304"/>
      <c r="FOK33" s="304"/>
      <c r="FOL33" s="304"/>
      <c r="FOM33" s="304"/>
      <c r="FON33" s="304"/>
      <c r="FOO33" s="304"/>
      <c r="FOP33" s="304"/>
      <c r="FOQ33" s="304"/>
      <c r="FOR33" s="304"/>
      <c r="FOS33" s="304"/>
      <c r="FOT33" s="304"/>
      <c r="FOU33" s="304"/>
      <c r="FOV33" s="304"/>
      <c r="FOW33" s="304"/>
      <c r="FOX33" s="304"/>
      <c r="FOY33" s="304"/>
      <c r="FOZ33" s="304"/>
      <c r="FPA33" s="304"/>
      <c r="FPB33" s="304"/>
      <c r="FPC33" s="304"/>
      <c r="FPD33" s="304"/>
      <c r="FPE33" s="304"/>
      <c r="FPF33" s="304"/>
      <c r="FPG33" s="304"/>
      <c r="FPH33" s="304"/>
      <c r="FPI33" s="304"/>
      <c r="FPJ33" s="304"/>
      <c r="FPK33" s="304"/>
      <c r="FPL33" s="304"/>
      <c r="FPM33" s="304"/>
      <c r="FPN33" s="304"/>
      <c r="FPO33" s="304"/>
      <c r="FPP33" s="304"/>
      <c r="FPQ33" s="304"/>
      <c r="FPR33" s="304"/>
      <c r="FPS33" s="304"/>
      <c r="FPT33" s="304"/>
      <c r="FPU33" s="304"/>
      <c r="FPV33" s="304"/>
      <c r="FPW33" s="304"/>
      <c r="FPX33" s="304"/>
      <c r="FPY33" s="304"/>
      <c r="FPZ33" s="304"/>
      <c r="FQA33" s="304"/>
      <c r="FQB33" s="304"/>
      <c r="FQC33" s="304"/>
      <c r="FQD33" s="304"/>
      <c r="FQE33" s="304"/>
      <c r="FQF33" s="304"/>
      <c r="FQG33" s="304"/>
      <c r="FQH33" s="304"/>
      <c r="FQI33" s="304"/>
      <c r="FQJ33" s="304"/>
      <c r="FQK33" s="304"/>
      <c r="FQL33" s="304"/>
      <c r="FQM33" s="304"/>
      <c r="FQN33" s="304"/>
      <c r="FQO33" s="304"/>
      <c r="FQP33" s="304"/>
      <c r="FQQ33" s="304"/>
      <c r="FQR33" s="304"/>
      <c r="FQS33" s="304"/>
      <c r="FQT33" s="304"/>
      <c r="FQU33" s="304"/>
      <c r="FQV33" s="304"/>
      <c r="FQW33" s="304"/>
      <c r="FQX33" s="304"/>
      <c r="FQY33" s="304"/>
      <c r="FQZ33" s="304"/>
      <c r="FRA33" s="304"/>
      <c r="FRB33" s="304"/>
      <c r="FRC33" s="304"/>
      <c r="FRD33" s="304"/>
      <c r="FRE33" s="304"/>
      <c r="FRF33" s="304"/>
      <c r="FRG33" s="304"/>
      <c r="FRH33" s="304"/>
      <c r="FRI33" s="304"/>
      <c r="FRJ33" s="304"/>
      <c r="FRK33" s="304"/>
      <c r="FRL33" s="304"/>
      <c r="FRM33" s="304"/>
      <c r="FRN33" s="304"/>
      <c r="FRO33" s="304"/>
      <c r="FRP33" s="304"/>
      <c r="FRQ33" s="304"/>
      <c r="FRR33" s="304"/>
      <c r="FRS33" s="304"/>
      <c r="FRT33" s="304"/>
      <c r="FRU33" s="304"/>
      <c r="FRV33" s="304"/>
      <c r="FRW33" s="304"/>
      <c r="FRX33" s="304"/>
      <c r="FRY33" s="304"/>
      <c r="FRZ33" s="304"/>
      <c r="FSA33" s="304"/>
      <c r="FSB33" s="304"/>
      <c r="FSC33" s="304"/>
      <c r="FSD33" s="304"/>
      <c r="FSE33" s="304"/>
      <c r="FSF33" s="304"/>
      <c r="FSG33" s="304"/>
      <c r="FSH33" s="304"/>
      <c r="FSI33" s="304"/>
      <c r="FSJ33" s="304"/>
      <c r="FSK33" s="304"/>
      <c r="FSL33" s="304"/>
      <c r="FSM33" s="304"/>
      <c r="FSN33" s="304"/>
      <c r="FSO33" s="304"/>
      <c r="FSP33" s="304"/>
      <c r="FSQ33" s="304"/>
      <c r="FSR33" s="304"/>
      <c r="FSS33" s="304"/>
      <c r="FST33" s="304"/>
      <c r="FSU33" s="304"/>
      <c r="FSV33" s="304"/>
      <c r="FSW33" s="304"/>
      <c r="FSX33" s="304"/>
      <c r="FSY33" s="304"/>
      <c r="FSZ33" s="304"/>
      <c r="FTA33" s="304"/>
      <c r="FTB33" s="304"/>
      <c r="FTC33" s="304"/>
      <c r="FTD33" s="304"/>
      <c r="FTE33" s="304"/>
      <c r="FTF33" s="304"/>
      <c r="FTG33" s="304"/>
      <c r="FTH33" s="304"/>
      <c r="FTI33" s="304"/>
      <c r="FTJ33" s="304"/>
      <c r="FTK33" s="304"/>
      <c r="FTL33" s="304"/>
      <c r="FTM33" s="304"/>
      <c r="FTN33" s="304"/>
      <c r="FTO33" s="304"/>
      <c r="FTP33" s="304"/>
      <c r="FTQ33" s="304"/>
      <c r="FTR33" s="304"/>
      <c r="FTS33" s="304"/>
      <c r="FTT33" s="304"/>
      <c r="FTU33" s="304"/>
      <c r="FTV33" s="304"/>
      <c r="FTW33" s="304"/>
      <c r="FTX33" s="304"/>
      <c r="FTY33" s="304"/>
      <c r="FTZ33" s="304"/>
      <c r="FUA33" s="304"/>
      <c r="FUB33" s="304"/>
      <c r="FUC33" s="304"/>
      <c r="FUD33" s="304"/>
      <c r="FUE33" s="304"/>
      <c r="FUF33" s="304"/>
      <c r="FUG33" s="304"/>
      <c r="FUH33" s="304"/>
      <c r="FUI33" s="304"/>
      <c r="FUJ33" s="304"/>
      <c r="FUK33" s="304"/>
      <c r="FUL33" s="304"/>
      <c r="FUM33" s="304"/>
      <c r="FUN33" s="304"/>
      <c r="FUO33" s="304"/>
      <c r="FUP33" s="304"/>
      <c r="FUQ33" s="304"/>
      <c r="FUR33" s="304"/>
      <c r="FUS33" s="304"/>
      <c r="FUT33" s="304"/>
      <c r="FUU33" s="304"/>
      <c r="FUV33" s="304"/>
      <c r="FUW33" s="304"/>
      <c r="FUX33" s="304"/>
      <c r="FUY33" s="304"/>
      <c r="FUZ33" s="304"/>
      <c r="FVA33" s="304"/>
      <c r="FVB33" s="304"/>
      <c r="FVC33" s="304"/>
      <c r="FVD33" s="304"/>
      <c r="FVE33" s="304"/>
      <c r="FVF33" s="304"/>
      <c r="FVG33" s="304"/>
      <c r="FVH33" s="304"/>
      <c r="FVI33" s="304"/>
      <c r="FVJ33" s="304"/>
      <c r="FVK33" s="304"/>
      <c r="FVL33" s="304"/>
      <c r="FVM33" s="304"/>
      <c r="FVN33" s="304"/>
      <c r="FVO33" s="304"/>
      <c r="FVP33" s="304"/>
      <c r="FVQ33" s="304"/>
      <c r="FVR33" s="304"/>
      <c r="FVS33" s="304"/>
      <c r="FVT33" s="304"/>
      <c r="FVU33" s="304"/>
      <c r="FVV33" s="304"/>
      <c r="FVW33" s="304"/>
      <c r="FVX33" s="304"/>
      <c r="FVY33" s="304"/>
      <c r="FVZ33" s="304"/>
      <c r="FWA33" s="304"/>
      <c r="FWB33" s="304"/>
      <c r="FWC33" s="304"/>
      <c r="FWD33" s="304"/>
      <c r="FWE33" s="304"/>
      <c r="FWF33" s="304"/>
      <c r="FWG33" s="304"/>
      <c r="FWH33" s="304"/>
      <c r="FWI33" s="304"/>
      <c r="FWJ33" s="304"/>
      <c r="FWK33" s="304"/>
      <c r="FWL33" s="304"/>
      <c r="FWM33" s="304"/>
      <c r="FWN33" s="304"/>
      <c r="FWO33" s="304"/>
      <c r="FWP33" s="304"/>
      <c r="FWQ33" s="304"/>
      <c r="FWR33" s="304"/>
      <c r="FWS33" s="304"/>
      <c r="FWT33" s="304"/>
      <c r="FWU33" s="304"/>
      <c r="FWV33" s="304"/>
      <c r="FWW33" s="304"/>
      <c r="FWX33" s="304"/>
      <c r="FWY33" s="304"/>
      <c r="FWZ33" s="304"/>
      <c r="FXA33" s="304"/>
      <c r="FXB33" s="304"/>
      <c r="FXC33" s="304"/>
      <c r="FXD33" s="304"/>
      <c r="FXE33" s="304"/>
      <c r="FXF33" s="304"/>
      <c r="FXG33" s="304"/>
      <c r="FXH33" s="304"/>
      <c r="FXI33" s="304"/>
      <c r="FXJ33" s="304"/>
      <c r="FXK33" s="304"/>
      <c r="FXL33" s="304"/>
      <c r="FXM33" s="304"/>
      <c r="FXN33" s="304"/>
      <c r="FXO33" s="304"/>
      <c r="FXP33" s="304"/>
      <c r="FXQ33" s="304"/>
      <c r="FXR33" s="304"/>
      <c r="FXS33" s="304"/>
      <c r="FXT33" s="304"/>
      <c r="FXU33" s="304"/>
      <c r="FXV33" s="304"/>
      <c r="FXW33" s="304"/>
      <c r="FXX33" s="304"/>
      <c r="FXY33" s="304"/>
      <c r="FXZ33" s="304"/>
      <c r="FYA33" s="304"/>
      <c r="FYB33" s="304"/>
      <c r="FYC33" s="304"/>
      <c r="FYD33" s="304"/>
      <c r="FYE33" s="304"/>
      <c r="FYF33" s="304"/>
      <c r="FYG33" s="304"/>
      <c r="FYH33" s="304"/>
      <c r="FYI33" s="304"/>
      <c r="FYJ33" s="304"/>
      <c r="FYK33" s="304"/>
      <c r="FYL33" s="304"/>
      <c r="FYM33" s="304"/>
      <c r="FYN33" s="304"/>
      <c r="FYO33" s="304"/>
      <c r="FYP33" s="304"/>
      <c r="FYQ33" s="304"/>
      <c r="FYR33" s="304"/>
      <c r="FYS33" s="304"/>
      <c r="FYT33" s="304"/>
      <c r="FYU33" s="304"/>
      <c r="FYV33" s="304"/>
      <c r="FYW33" s="304"/>
      <c r="FYX33" s="304"/>
      <c r="FYY33" s="304"/>
      <c r="FYZ33" s="304"/>
      <c r="FZA33" s="304"/>
      <c r="FZB33" s="304"/>
      <c r="FZC33" s="304"/>
      <c r="FZD33" s="304"/>
      <c r="FZE33" s="304"/>
      <c r="FZF33" s="304"/>
      <c r="FZG33" s="304"/>
      <c r="FZH33" s="304"/>
      <c r="FZI33" s="304"/>
      <c r="FZJ33" s="304"/>
      <c r="FZK33" s="304"/>
      <c r="FZL33" s="304"/>
      <c r="FZM33" s="304"/>
      <c r="FZN33" s="304"/>
      <c r="FZO33" s="304"/>
      <c r="FZP33" s="304"/>
      <c r="FZQ33" s="304"/>
      <c r="FZR33" s="304"/>
      <c r="FZS33" s="304"/>
      <c r="FZT33" s="304"/>
      <c r="FZU33" s="304"/>
      <c r="FZV33" s="304"/>
      <c r="FZW33" s="304"/>
      <c r="FZX33" s="304"/>
      <c r="FZY33" s="304"/>
      <c r="FZZ33" s="304"/>
      <c r="GAA33" s="304"/>
      <c r="GAB33" s="304"/>
      <c r="GAC33" s="304"/>
      <c r="GAD33" s="304"/>
      <c r="GAE33" s="304"/>
      <c r="GAF33" s="304"/>
      <c r="GAG33" s="304"/>
      <c r="GAH33" s="304"/>
      <c r="GAI33" s="304"/>
      <c r="GAJ33" s="304"/>
      <c r="GAK33" s="304"/>
      <c r="GAL33" s="304"/>
      <c r="GAM33" s="304"/>
      <c r="GAN33" s="304"/>
      <c r="GAO33" s="304"/>
      <c r="GAP33" s="304"/>
      <c r="GAQ33" s="304"/>
      <c r="GAR33" s="304"/>
      <c r="GAS33" s="304"/>
      <c r="GAT33" s="304"/>
      <c r="GAU33" s="304"/>
      <c r="GAV33" s="304"/>
      <c r="GAW33" s="304"/>
      <c r="GAX33" s="304"/>
      <c r="GAY33" s="304"/>
      <c r="GAZ33" s="304"/>
      <c r="GBA33" s="304"/>
      <c r="GBB33" s="304"/>
      <c r="GBC33" s="304"/>
      <c r="GBD33" s="304"/>
      <c r="GBE33" s="304"/>
      <c r="GBF33" s="304"/>
      <c r="GBG33" s="304"/>
      <c r="GBH33" s="304"/>
      <c r="GBI33" s="304"/>
      <c r="GBJ33" s="304"/>
      <c r="GBK33" s="304"/>
      <c r="GBL33" s="304"/>
      <c r="GBM33" s="304"/>
      <c r="GBN33" s="304"/>
      <c r="GBO33" s="304"/>
      <c r="GBP33" s="304"/>
      <c r="GBQ33" s="304"/>
      <c r="GBR33" s="304"/>
      <c r="GBS33" s="304"/>
      <c r="GBT33" s="304"/>
      <c r="GBU33" s="304"/>
      <c r="GBV33" s="304"/>
      <c r="GBW33" s="304"/>
      <c r="GBX33" s="304"/>
      <c r="GBY33" s="304"/>
      <c r="GBZ33" s="304"/>
      <c r="GCA33" s="304"/>
      <c r="GCB33" s="304"/>
      <c r="GCC33" s="304"/>
      <c r="GCD33" s="304"/>
      <c r="GCE33" s="304"/>
      <c r="GCF33" s="304"/>
      <c r="GCG33" s="304"/>
      <c r="GCH33" s="304"/>
      <c r="GCI33" s="304"/>
      <c r="GCJ33" s="304"/>
      <c r="GCK33" s="304"/>
      <c r="GCL33" s="304"/>
      <c r="GCM33" s="304"/>
      <c r="GCN33" s="304"/>
      <c r="GCO33" s="304"/>
      <c r="GCP33" s="304"/>
      <c r="GCQ33" s="304"/>
      <c r="GCR33" s="304"/>
      <c r="GCS33" s="304"/>
      <c r="GCT33" s="304"/>
      <c r="GCU33" s="304"/>
      <c r="GCV33" s="304"/>
      <c r="GCW33" s="304"/>
      <c r="GCX33" s="304"/>
      <c r="GCY33" s="304"/>
      <c r="GCZ33" s="304"/>
      <c r="GDA33" s="304"/>
      <c r="GDB33" s="304"/>
      <c r="GDC33" s="304"/>
      <c r="GDD33" s="304"/>
      <c r="GDE33" s="304"/>
      <c r="GDF33" s="304"/>
      <c r="GDG33" s="304"/>
      <c r="GDH33" s="304"/>
      <c r="GDI33" s="304"/>
      <c r="GDJ33" s="304"/>
      <c r="GDK33" s="304"/>
      <c r="GDL33" s="304"/>
      <c r="GDM33" s="304"/>
      <c r="GDN33" s="304"/>
      <c r="GDO33" s="304"/>
      <c r="GDP33" s="304"/>
      <c r="GDQ33" s="304"/>
      <c r="GDR33" s="304"/>
      <c r="GDS33" s="304"/>
      <c r="GDT33" s="304"/>
      <c r="GDU33" s="304"/>
      <c r="GDV33" s="304"/>
      <c r="GDW33" s="304"/>
      <c r="GDX33" s="304"/>
      <c r="GDY33" s="304"/>
      <c r="GDZ33" s="304"/>
      <c r="GEA33" s="304"/>
      <c r="GEB33" s="304"/>
      <c r="GEC33" s="304"/>
      <c r="GED33" s="304"/>
      <c r="GEE33" s="304"/>
      <c r="GEF33" s="304"/>
      <c r="GEG33" s="304"/>
      <c r="GEH33" s="304"/>
      <c r="GEI33" s="304"/>
      <c r="GEJ33" s="304"/>
      <c r="GEK33" s="304"/>
      <c r="GEL33" s="304"/>
      <c r="GEM33" s="304"/>
      <c r="GEN33" s="304"/>
      <c r="GEO33" s="304"/>
      <c r="GEP33" s="304"/>
      <c r="GEQ33" s="304"/>
      <c r="GER33" s="304"/>
      <c r="GES33" s="304"/>
      <c r="GET33" s="304"/>
      <c r="GEU33" s="304"/>
      <c r="GEV33" s="304"/>
      <c r="GEW33" s="304"/>
      <c r="GEX33" s="304"/>
      <c r="GEY33" s="304"/>
      <c r="GEZ33" s="304"/>
      <c r="GFA33" s="304"/>
      <c r="GFB33" s="304"/>
      <c r="GFC33" s="304"/>
      <c r="GFD33" s="304"/>
      <c r="GFE33" s="304"/>
      <c r="GFF33" s="304"/>
      <c r="GFG33" s="304"/>
      <c r="GFH33" s="304"/>
      <c r="GFI33" s="304"/>
      <c r="GFJ33" s="304"/>
      <c r="GFK33" s="304"/>
      <c r="GFL33" s="304"/>
      <c r="GFM33" s="304"/>
      <c r="GFN33" s="304"/>
      <c r="GFO33" s="304"/>
      <c r="GFP33" s="304"/>
      <c r="GFQ33" s="304"/>
      <c r="GFR33" s="304"/>
      <c r="GFS33" s="304"/>
      <c r="GFT33" s="304"/>
      <c r="GFU33" s="304"/>
      <c r="GFV33" s="304"/>
      <c r="GFW33" s="304"/>
      <c r="GFX33" s="304"/>
      <c r="GFY33" s="304"/>
      <c r="GFZ33" s="304"/>
      <c r="GGA33" s="304"/>
      <c r="GGB33" s="304"/>
      <c r="GGC33" s="304"/>
      <c r="GGD33" s="304"/>
      <c r="GGE33" s="304"/>
      <c r="GGF33" s="304"/>
      <c r="GGG33" s="304"/>
      <c r="GGH33" s="304"/>
      <c r="GGI33" s="304"/>
      <c r="GGJ33" s="304"/>
      <c r="GGK33" s="304"/>
      <c r="GGL33" s="304"/>
      <c r="GGM33" s="304"/>
      <c r="GGN33" s="304"/>
      <c r="GGO33" s="304"/>
      <c r="GGP33" s="304"/>
      <c r="GGQ33" s="304"/>
      <c r="GGR33" s="304"/>
      <c r="GGS33" s="304"/>
      <c r="GGT33" s="304"/>
      <c r="GGU33" s="304"/>
      <c r="GGV33" s="304"/>
      <c r="GGW33" s="304"/>
      <c r="GGX33" s="304"/>
      <c r="GGY33" s="304"/>
      <c r="GGZ33" s="304"/>
      <c r="GHA33" s="304"/>
      <c r="GHB33" s="304"/>
      <c r="GHC33" s="304"/>
      <c r="GHD33" s="304"/>
      <c r="GHE33" s="304"/>
      <c r="GHF33" s="304"/>
      <c r="GHG33" s="304"/>
      <c r="GHH33" s="304"/>
      <c r="GHI33" s="304"/>
      <c r="GHJ33" s="304"/>
      <c r="GHK33" s="304"/>
      <c r="GHL33" s="304"/>
      <c r="GHM33" s="304"/>
      <c r="GHN33" s="304"/>
      <c r="GHO33" s="304"/>
      <c r="GHP33" s="304"/>
      <c r="GHQ33" s="304"/>
      <c r="GHR33" s="304"/>
      <c r="GHS33" s="304"/>
      <c r="GHT33" s="304"/>
      <c r="GHU33" s="304"/>
      <c r="GHV33" s="304"/>
      <c r="GHW33" s="304"/>
      <c r="GHX33" s="304"/>
      <c r="GHY33" s="304"/>
      <c r="GHZ33" s="304"/>
      <c r="GIA33" s="304"/>
      <c r="GIB33" s="304"/>
      <c r="GIC33" s="304"/>
      <c r="GID33" s="304"/>
      <c r="GIE33" s="304"/>
      <c r="GIF33" s="304"/>
      <c r="GIG33" s="304"/>
      <c r="GIH33" s="304"/>
      <c r="GII33" s="304"/>
      <c r="GIJ33" s="304"/>
      <c r="GIK33" s="304"/>
      <c r="GIL33" s="304"/>
      <c r="GIM33" s="304"/>
      <c r="GIN33" s="304"/>
      <c r="GIO33" s="304"/>
      <c r="GIP33" s="304"/>
      <c r="GIQ33" s="304"/>
      <c r="GIR33" s="304"/>
      <c r="GIS33" s="304"/>
      <c r="GIT33" s="304"/>
      <c r="GIU33" s="304"/>
      <c r="GIV33" s="304"/>
      <c r="GIW33" s="304"/>
      <c r="GIX33" s="304"/>
      <c r="GIY33" s="304"/>
      <c r="GIZ33" s="304"/>
      <c r="GJA33" s="304"/>
      <c r="GJB33" s="304"/>
      <c r="GJC33" s="304"/>
      <c r="GJD33" s="304"/>
      <c r="GJE33" s="304"/>
      <c r="GJF33" s="304"/>
      <c r="GJG33" s="304"/>
      <c r="GJH33" s="304"/>
      <c r="GJI33" s="304"/>
      <c r="GJJ33" s="304"/>
      <c r="GJK33" s="304"/>
      <c r="GJL33" s="304"/>
      <c r="GJM33" s="304"/>
      <c r="GJN33" s="304"/>
      <c r="GJO33" s="304"/>
      <c r="GJP33" s="304"/>
      <c r="GJQ33" s="304"/>
      <c r="GJR33" s="304"/>
      <c r="GJS33" s="304"/>
      <c r="GJT33" s="304"/>
      <c r="GJU33" s="304"/>
      <c r="GJV33" s="304"/>
      <c r="GJW33" s="304"/>
      <c r="GJX33" s="304"/>
      <c r="GJY33" s="304"/>
      <c r="GJZ33" s="304"/>
      <c r="GKA33" s="304"/>
      <c r="GKB33" s="304"/>
      <c r="GKC33" s="304"/>
      <c r="GKD33" s="304"/>
      <c r="GKE33" s="304"/>
      <c r="GKF33" s="304"/>
      <c r="GKG33" s="304"/>
      <c r="GKH33" s="304"/>
      <c r="GKI33" s="304"/>
      <c r="GKJ33" s="304"/>
      <c r="GKK33" s="304"/>
      <c r="GKL33" s="304"/>
      <c r="GKM33" s="304"/>
      <c r="GKN33" s="304"/>
      <c r="GKO33" s="304"/>
      <c r="GKP33" s="304"/>
      <c r="GKQ33" s="304"/>
      <c r="GKR33" s="304"/>
      <c r="GKS33" s="304"/>
      <c r="GKT33" s="304"/>
      <c r="GKU33" s="304"/>
      <c r="GKV33" s="304"/>
      <c r="GKW33" s="304"/>
      <c r="GKX33" s="304"/>
      <c r="GKY33" s="304"/>
      <c r="GKZ33" s="304"/>
      <c r="GLA33" s="304"/>
      <c r="GLB33" s="304"/>
      <c r="GLC33" s="304"/>
      <c r="GLD33" s="304"/>
      <c r="GLE33" s="304"/>
      <c r="GLF33" s="304"/>
      <c r="GLG33" s="304"/>
      <c r="GLH33" s="304"/>
      <c r="GLI33" s="304"/>
      <c r="GLJ33" s="304"/>
      <c r="GLK33" s="304"/>
      <c r="GLL33" s="304"/>
      <c r="GLM33" s="304"/>
      <c r="GLN33" s="304"/>
      <c r="GLO33" s="304"/>
      <c r="GLP33" s="304"/>
      <c r="GLQ33" s="304"/>
      <c r="GLR33" s="304"/>
      <c r="GLS33" s="304"/>
      <c r="GLT33" s="304"/>
      <c r="GLU33" s="304"/>
      <c r="GLV33" s="304"/>
      <c r="GLW33" s="304"/>
      <c r="GLX33" s="304"/>
      <c r="GLY33" s="304"/>
      <c r="GLZ33" s="304"/>
      <c r="GMA33" s="304"/>
      <c r="GMB33" s="304"/>
      <c r="GMC33" s="304"/>
      <c r="GMD33" s="304"/>
      <c r="GME33" s="304"/>
      <c r="GMF33" s="304"/>
      <c r="GMG33" s="304"/>
      <c r="GMH33" s="304"/>
      <c r="GMI33" s="304"/>
      <c r="GMJ33" s="304"/>
      <c r="GMK33" s="304"/>
      <c r="GML33" s="304"/>
      <c r="GMM33" s="304"/>
      <c r="GMN33" s="304"/>
      <c r="GMO33" s="304"/>
      <c r="GMP33" s="304"/>
      <c r="GMQ33" s="304"/>
      <c r="GMR33" s="304"/>
      <c r="GMS33" s="304"/>
      <c r="GMT33" s="304"/>
      <c r="GMU33" s="304"/>
      <c r="GMV33" s="304"/>
      <c r="GMW33" s="304"/>
      <c r="GMX33" s="304"/>
      <c r="GMY33" s="304"/>
      <c r="GMZ33" s="304"/>
      <c r="GNA33" s="304"/>
      <c r="GNB33" s="304"/>
      <c r="GNC33" s="304"/>
      <c r="GND33" s="304"/>
      <c r="GNE33" s="304"/>
      <c r="GNF33" s="304"/>
      <c r="GNG33" s="304"/>
      <c r="GNH33" s="304"/>
      <c r="GNI33" s="304"/>
      <c r="GNJ33" s="304"/>
      <c r="GNK33" s="304"/>
      <c r="GNL33" s="304"/>
      <c r="GNM33" s="304"/>
      <c r="GNN33" s="304"/>
      <c r="GNO33" s="304"/>
      <c r="GNP33" s="304"/>
      <c r="GNQ33" s="304"/>
      <c r="GNR33" s="304"/>
      <c r="GNS33" s="304"/>
      <c r="GNT33" s="304"/>
      <c r="GNU33" s="304"/>
      <c r="GNV33" s="304"/>
      <c r="GNW33" s="304"/>
      <c r="GNX33" s="304"/>
      <c r="GNY33" s="304"/>
      <c r="GNZ33" s="304"/>
      <c r="GOA33" s="304"/>
      <c r="GOB33" s="304"/>
      <c r="GOC33" s="304"/>
      <c r="GOD33" s="304"/>
      <c r="GOE33" s="304"/>
      <c r="GOF33" s="304"/>
      <c r="GOG33" s="304"/>
      <c r="GOH33" s="304"/>
      <c r="GOI33" s="304"/>
      <c r="GOJ33" s="304"/>
      <c r="GOK33" s="304"/>
      <c r="GOL33" s="304"/>
      <c r="GOM33" s="304"/>
      <c r="GON33" s="304"/>
      <c r="GOO33" s="304"/>
      <c r="GOP33" s="304"/>
      <c r="GOQ33" s="304"/>
      <c r="GOR33" s="304"/>
      <c r="GOS33" s="304"/>
      <c r="GOT33" s="304"/>
      <c r="GOU33" s="304"/>
      <c r="GOV33" s="304"/>
      <c r="GOW33" s="304"/>
      <c r="GOX33" s="304"/>
      <c r="GOY33" s="304"/>
      <c r="GOZ33" s="304"/>
      <c r="GPA33" s="304"/>
      <c r="GPB33" s="304"/>
      <c r="GPC33" s="304"/>
      <c r="GPD33" s="304"/>
      <c r="GPE33" s="304"/>
      <c r="GPF33" s="304"/>
      <c r="GPG33" s="304"/>
      <c r="GPH33" s="304"/>
      <c r="GPI33" s="304"/>
      <c r="GPJ33" s="304"/>
      <c r="GPK33" s="304"/>
      <c r="GPL33" s="304"/>
      <c r="GPM33" s="304"/>
      <c r="GPN33" s="304"/>
      <c r="GPO33" s="304"/>
      <c r="GPP33" s="304"/>
      <c r="GPQ33" s="304"/>
      <c r="GPR33" s="304"/>
      <c r="GPS33" s="304"/>
      <c r="GPT33" s="304"/>
      <c r="GPU33" s="304"/>
      <c r="GPV33" s="304"/>
      <c r="GPW33" s="304"/>
      <c r="GPX33" s="304"/>
      <c r="GPY33" s="304"/>
      <c r="GPZ33" s="304"/>
      <c r="GQA33" s="304"/>
      <c r="GQB33" s="304"/>
      <c r="GQC33" s="304"/>
      <c r="GQD33" s="304"/>
      <c r="GQE33" s="304"/>
      <c r="GQF33" s="304"/>
      <c r="GQG33" s="304"/>
      <c r="GQH33" s="304"/>
      <c r="GQI33" s="304"/>
      <c r="GQJ33" s="304"/>
      <c r="GQK33" s="304"/>
      <c r="GQL33" s="304"/>
      <c r="GQM33" s="304"/>
      <c r="GQN33" s="304"/>
      <c r="GQO33" s="304"/>
      <c r="GQP33" s="304"/>
      <c r="GQQ33" s="304"/>
      <c r="GQR33" s="304"/>
      <c r="GQS33" s="304"/>
      <c r="GQT33" s="304"/>
      <c r="GQU33" s="304"/>
      <c r="GQV33" s="304"/>
      <c r="GQW33" s="304"/>
      <c r="GQX33" s="304"/>
      <c r="GQY33" s="304"/>
      <c r="GQZ33" s="304"/>
      <c r="GRA33" s="304"/>
      <c r="GRB33" s="304"/>
      <c r="GRC33" s="304"/>
      <c r="GRD33" s="304"/>
      <c r="GRE33" s="304"/>
      <c r="GRF33" s="304"/>
      <c r="GRG33" s="304"/>
      <c r="GRH33" s="304"/>
      <c r="GRI33" s="304"/>
      <c r="GRJ33" s="304"/>
      <c r="GRK33" s="304"/>
      <c r="GRL33" s="304"/>
      <c r="GRM33" s="304"/>
      <c r="GRN33" s="304"/>
      <c r="GRO33" s="304"/>
      <c r="GRP33" s="304"/>
      <c r="GRQ33" s="304"/>
      <c r="GRR33" s="304"/>
      <c r="GRS33" s="304"/>
      <c r="GRT33" s="304"/>
      <c r="GRU33" s="304"/>
      <c r="GRV33" s="304"/>
      <c r="GRW33" s="304"/>
      <c r="GRX33" s="304"/>
      <c r="GRY33" s="304"/>
      <c r="GRZ33" s="304"/>
      <c r="GSA33" s="304"/>
      <c r="GSB33" s="304"/>
      <c r="GSC33" s="304"/>
      <c r="GSD33" s="304"/>
      <c r="GSE33" s="304"/>
      <c r="GSF33" s="304"/>
      <c r="GSG33" s="304"/>
      <c r="GSH33" s="304"/>
      <c r="GSI33" s="304"/>
      <c r="GSJ33" s="304"/>
      <c r="GSK33" s="304"/>
      <c r="GSL33" s="304"/>
      <c r="GSM33" s="304"/>
      <c r="GSN33" s="304"/>
      <c r="GSO33" s="304"/>
      <c r="GSP33" s="304"/>
      <c r="GSQ33" s="304"/>
      <c r="GSR33" s="304"/>
      <c r="GSS33" s="304"/>
      <c r="GST33" s="304"/>
      <c r="GSU33" s="304"/>
      <c r="GSV33" s="304"/>
      <c r="GSW33" s="304"/>
      <c r="GSX33" s="304"/>
      <c r="GSY33" s="304"/>
      <c r="GSZ33" s="304"/>
      <c r="GTA33" s="304"/>
      <c r="GTB33" s="304"/>
      <c r="GTC33" s="304"/>
      <c r="GTD33" s="304"/>
      <c r="GTE33" s="304"/>
      <c r="GTF33" s="304"/>
      <c r="GTG33" s="304"/>
      <c r="GTH33" s="304"/>
      <c r="GTI33" s="304"/>
      <c r="GTJ33" s="304"/>
      <c r="GTK33" s="304"/>
      <c r="GTL33" s="304"/>
      <c r="GTM33" s="304"/>
      <c r="GTN33" s="304"/>
      <c r="GTO33" s="304"/>
      <c r="GTP33" s="304"/>
      <c r="GTQ33" s="304"/>
      <c r="GTR33" s="304"/>
      <c r="GTS33" s="304"/>
      <c r="GTT33" s="304"/>
      <c r="GTU33" s="304"/>
      <c r="GTV33" s="304"/>
      <c r="GTW33" s="304"/>
      <c r="GTX33" s="304"/>
      <c r="GTY33" s="304"/>
      <c r="GTZ33" s="304"/>
      <c r="GUA33" s="304"/>
      <c r="GUB33" s="304"/>
      <c r="GUC33" s="304"/>
      <c r="GUD33" s="304"/>
      <c r="GUE33" s="304"/>
      <c r="GUF33" s="304"/>
      <c r="GUG33" s="304"/>
      <c r="GUH33" s="304"/>
      <c r="GUI33" s="304"/>
      <c r="GUJ33" s="304"/>
      <c r="GUK33" s="304"/>
      <c r="GUL33" s="304"/>
      <c r="GUM33" s="304"/>
      <c r="GUN33" s="304"/>
      <c r="GUO33" s="304"/>
      <c r="GUP33" s="304"/>
      <c r="GUQ33" s="304"/>
      <c r="GUR33" s="304"/>
      <c r="GUS33" s="304"/>
      <c r="GUT33" s="304"/>
      <c r="GUU33" s="304"/>
      <c r="GUV33" s="304"/>
      <c r="GUW33" s="304"/>
      <c r="GUX33" s="304"/>
      <c r="GUY33" s="304"/>
      <c r="GUZ33" s="304"/>
      <c r="GVA33" s="304"/>
      <c r="GVB33" s="304"/>
      <c r="GVC33" s="304"/>
      <c r="GVD33" s="304"/>
      <c r="GVE33" s="304"/>
      <c r="GVF33" s="304"/>
      <c r="GVG33" s="304"/>
      <c r="GVH33" s="304"/>
      <c r="GVI33" s="304"/>
      <c r="GVJ33" s="304"/>
      <c r="GVK33" s="304"/>
      <c r="GVL33" s="304"/>
      <c r="GVM33" s="304"/>
      <c r="GVN33" s="304"/>
      <c r="GVO33" s="304"/>
      <c r="GVP33" s="304"/>
      <c r="GVQ33" s="304"/>
      <c r="GVR33" s="304"/>
      <c r="GVS33" s="304"/>
      <c r="GVT33" s="304"/>
      <c r="GVU33" s="304"/>
      <c r="GVV33" s="304"/>
      <c r="GVW33" s="304"/>
      <c r="GVX33" s="304"/>
      <c r="GVY33" s="304"/>
      <c r="GVZ33" s="304"/>
      <c r="GWA33" s="304"/>
      <c r="GWB33" s="304"/>
      <c r="GWC33" s="304"/>
      <c r="GWD33" s="304"/>
      <c r="GWE33" s="304"/>
      <c r="GWF33" s="304"/>
      <c r="GWG33" s="304"/>
      <c r="GWH33" s="304"/>
      <c r="GWI33" s="304"/>
      <c r="GWJ33" s="304"/>
      <c r="GWK33" s="304"/>
      <c r="GWL33" s="304"/>
      <c r="GWM33" s="304"/>
      <c r="GWN33" s="304"/>
      <c r="GWO33" s="304"/>
      <c r="GWP33" s="304"/>
      <c r="GWQ33" s="304"/>
      <c r="GWR33" s="304"/>
      <c r="GWS33" s="304"/>
      <c r="GWT33" s="304"/>
      <c r="GWU33" s="304"/>
      <c r="GWV33" s="304"/>
      <c r="GWW33" s="304"/>
      <c r="GWX33" s="304"/>
      <c r="GWY33" s="304"/>
      <c r="GWZ33" s="304"/>
      <c r="GXA33" s="304"/>
      <c r="GXB33" s="304"/>
      <c r="GXC33" s="304"/>
      <c r="GXD33" s="304"/>
      <c r="GXE33" s="304"/>
      <c r="GXF33" s="304"/>
      <c r="GXG33" s="304"/>
      <c r="GXH33" s="304"/>
      <c r="GXI33" s="304"/>
      <c r="GXJ33" s="304"/>
      <c r="GXK33" s="304"/>
      <c r="GXL33" s="304"/>
      <c r="GXM33" s="304"/>
      <c r="GXN33" s="304"/>
      <c r="GXO33" s="304"/>
      <c r="GXP33" s="304"/>
      <c r="GXQ33" s="304"/>
      <c r="GXR33" s="304"/>
      <c r="GXS33" s="304"/>
      <c r="GXT33" s="304"/>
      <c r="GXU33" s="304"/>
      <c r="GXV33" s="304"/>
      <c r="GXW33" s="304"/>
      <c r="GXX33" s="304"/>
      <c r="GXY33" s="304"/>
      <c r="GXZ33" s="304"/>
      <c r="GYA33" s="304"/>
      <c r="GYB33" s="304"/>
      <c r="GYC33" s="304"/>
      <c r="GYD33" s="304"/>
      <c r="GYE33" s="304"/>
      <c r="GYF33" s="304"/>
      <c r="GYG33" s="304"/>
      <c r="GYH33" s="304"/>
      <c r="GYI33" s="304"/>
      <c r="GYJ33" s="304"/>
      <c r="GYK33" s="304"/>
      <c r="GYL33" s="304"/>
      <c r="GYM33" s="304"/>
      <c r="GYN33" s="304"/>
      <c r="GYO33" s="304"/>
      <c r="GYP33" s="304"/>
      <c r="GYQ33" s="304"/>
      <c r="GYR33" s="304"/>
      <c r="GYS33" s="304"/>
      <c r="GYT33" s="304"/>
      <c r="GYU33" s="304"/>
      <c r="GYV33" s="304"/>
      <c r="GYW33" s="304"/>
      <c r="GYX33" s="304"/>
      <c r="GYY33" s="304"/>
      <c r="GYZ33" s="304"/>
      <c r="GZA33" s="304"/>
      <c r="GZB33" s="304"/>
      <c r="GZC33" s="304"/>
      <c r="GZD33" s="304"/>
      <c r="GZE33" s="304"/>
      <c r="GZF33" s="304"/>
      <c r="GZG33" s="304"/>
      <c r="GZH33" s="304"/>
      <c r="GZI33" s="304"/>
      <c r="GZJ33" s="304"/>
      <c r="GZK33" s="304"/>
      <c r="GZL33" s="304"/>
      <c r="GZM33" s="304"/>
      <c r="GZN33" s="304"/>
      <c r="GZO33" s="304"/>
      <c r="GZP33" s="304"/>
      <c r="GZQ33" s="304"/>
      <c r="GZR33" s="304"/>
      <c r="GZS33" s="304"/>
      <c r="GZT33" s="304"/>
      <c r="GZU33" s="304"/>
      <c r="GZV33" s="304"/>
      <c r="GZW33" s="304"/>
      <c r="GZX33" s="304"/>
      <c r="GZY33" s="304"/>
      <c r="GZZ33" s="304"/>
      <c r="HAA33" s="304"/>
      <c r="HAB33" s="304"/>
      <c r="HAC33" s="304"/>
      <c r="HAD33" s="304"/>
      <c r="HAE33" s="304"/>
      <c r="HAF33" s="304"/>
      <c r="HAG33" s="304"/>
      <c r="HAH33" s="304"/>
      <c r="HAI33" s="304"/>
      <c r="HAJ33" s="304"/>
      <c r="HAK33" s="304"/>
      <c r="HAL33" s="304"/>
      <c r="HAM33" s="304"/>
      <c r="HAN33" s="304"/>
      <c r="HAO33" s="304"/>
      <c r="HAP33" s="304"/>
      <c r="HAQ33" s="304"/>
      <c r="HAR33" s="304"/>
      <c r="HAS33" s="304"/>
      <c r="HAT33" s="304"/>
      <c r="HAU33" s="304"/>
      <c r="HAV33" s="304"/>
      <c r="HAW33" s="304"/>
      <c r="HAX33" s="304"/>
      <c r="HAY33" s="304"/>
      <c r="HAZ33" s="304"/>
      <c r="HBA33" s="304"/>
      <c r="HBB33" s="304"/>
      <c r="HBC33" s="304"/>
      <c r="HBD33" s="304"/>
      <c r="HBE33" s="304"/>
      <c r="HBF33" s="304"/>
      <c r="HBG33" s="304"/>
      <c r="HBH33" s="304"/>
      <c r="HBI33" s="304"/>
      <c r="HBJ33" s="304"/>
      <c r="HBK33" s="304"/>
      <c r="HBL33" s="304"/>
      <c r="HBM33" s="304"/>
      <c r="HBN33" s="304"/>
      <c r="HBO33" s="304"/>
      <c r="HBP33" s="304"/>
      <c r="HBQ33" s="304"/>
      <c r="HBR33" s="304"/>
      <c r="HBS33" s="304"/>
      <c r="HBT33" s="304"/>
      <c r="HBU33" s="304"/>
      <c r="HBV33" s="304"/>
      <c r="HBW33" s="304"/>
      <c r="HBX33" s="304"/>
      <c r="HBY33" s="304"/>
      <c r="HBZ33" s="304"/>
      <c r="HCA33" s="304"/>
      <c r="HCB33" s="304"/>
      <c r="HCC33" s="304"/>
      <c r="HCD33" s="304"/>
      <c r="HCE33" s="304"/>
      <c r="HCF33" s="304"/>
      <c r="HCG33" s="304"/>
      <c r="HCH33" s="304"/>
      <c r="HCI33" s="304"/>
      <c r="HCJ33" s="304"/>
      <c r="HCK33" s="304"/>
      <c r="HCL33" s="304"/>
      <c r="HCM33" s="304"/>
      <c r="HCN33" s="304"/>
      <c r="HCO33" s="304"/>
      <c r="HCP33" s="304"/>
      <c r="HCQ33" s="304"/>
      <c r="HCR33" s="304"/>
      <c r="HCS33" s="304"/>
      <c r="HCT33" s="304"/>
      <c r="HCU33" s="304"/>
      <c r="HCV33" s="304"/>
      <c r="HCW33" s="304"/>
      <c r="HCX33" s="304"/>
      <c r="HCY33" s="304"/>
      <c r="HCZ33" s="304"/>
      <c r="HDA33" s="304"/>
      <c r="HDB33" s="304"/>
      <c r="HDC33" s="304"/>
      <c r="HDD33" s="304"/>
      <c r="HDE33" s="304"/>
      <c r="HDF33" s="304"/>
      <c r="HDG33" s="304"/>
      <c r="HDH33" s="304"/>
      <c r="HDI33" s="304"/>
      <c r="HDJ33" s="304"/>
      <c r="HDK33" s="304"/>
      <c r="HDL33" s="304"/>
      <c r="HDM33" s="304"/>
      <c r="HDN33" s="304"/>
      <c r="HDO33" s="304"/>
      <c r="HDP33" s="304"/>
      <c r="HDQ33" s="304"/>
      <c r="HDR33" s="304"/>
      <c r="HDS33" s="304"/>
      <c r="HDT33" s="304"/>
      <c r="HDU33" s="304"/>
      <c r="HDV33" s="304"/>
      <c r="HDW33" s="304"/>
      <c r="HDX33" s="304"/>
      <c r="HDY33" s="304"/>
      <c r="HDZ33" s="304"/>
      <c r="HEA33" s="304"/>
      <c r="HEB33" s="304"/>
      <c r="HEC33" s="304"/>
      <c r="HED33" s="304"/>
      <c r="HEE33" s="304"/>
      <c r="HEF33" s="304"/>
      <c r="HEG33" s="304"/>
      <c r="HEH33" s="304"/>
      <c r="HEI33" s="304"/>
      <c r="HEJ33" s="304"/>
      <c r="HEK33" s="304"/>
      <c r="HEL33" s="304"/>
      <c r="HEM33" s="304"/>
      <c r="HEN33" s="304"/>
      <c r="HEO33" s="304"/>
      <c r="HEP33" s="304"/>
      <c r="HEQ33" s="304"/>
      <c r="HER33" s="304"/>
      <c r="HES33" s="304"/>
      <c r="HET33" s="304"/>
      <c r="HEU33" s="304"/>
      <c r="HEV33" s="304"/>
      <c r="HEW33" s="304"/>
      <c r="HEX33" s="304"/>
      <c r="HEY33" s="304"/>
      <c r="HEZ33" s="304"/>
      <c r="HFA33" s="304"/>
      <c r="HFB33" s="304"/>
      <c r="HFC33" s="304"/>
      <c r="HFD33" s="304"/>
      <c r="HFE33" s="304"/>
      <c r="HFF33" s="304"/>
      <c r="HFG33" s="304"/>
      <c r="HFH33" s="304"/>
      <c r="HFI33" s="304"/>
      <c r="HFJ33" s="304"/>
      <c r="HFK33" s="304"/>
      <c r="HFL33" s="304"/>
      <c r="HFM33" s="304"/>
      <c r="HFN33" s="304"/>
      <c r="HFO33" s="304"/>
      <c r="HFP33" s="304"/>
      <c r="HFQ33" s="304"/>
      <c r="HFR33" s="304"/>
      <c r="HFS33" s="304"/>
      <c r="HFT33" s="304"/>
      <c r="HFU33" s="304"/>
      <c r="HFV33" s="304"/>
      <c r="HFW33" s="304"/>
      <c r="HFX33" s="304"/>
      <c r="HFY33" s="304"/>
      <c r="HFZ33" s="304"/>
      <c r="HGA33" s="304"/>
      <c r="HGB33" s="304"/>
      <c r="HGC33" s="304"/>
      <c r="HGD33" s="304"/>
      <c r="HGE33" s="304"/>
      <c r="HGF33" s="304"/>
      <c r="HGG33" s="304"/>
      <c r="HGH33" s="304"/>
      <c r="HGI33" s="304"/>
      <c r="HGJ33" s="304"/>
      <c r="HGK33" s="304"/>
      <c r="HGL33" s="304"/>
      <c r="HGM33" s="304"/>
      <c r="HGN33" s="304"/>
      <c r="HGO33" s="304"/>
      <c r="HGP33" s="304"/>
      <c r="HGQ33" s="304"/>
      <c r="HGR33" s="304"/>
      <c r="HGS33" s="304"/>
      <c r="HGT33" s="304"/>
      <c r="HGU33" s="304"/>
      <c r="HGV33" s="304"/>
      <c r="HGW33" s="304"/>
      <c r="HGX33" s="304"/>
      <c r="HGY33" s="304"/>
      <c r="HGZ33" s="304"/>
      <c r="HHA33" s="304"/>
      <c r="HHB33" s="304"/>
      <c r="HHC33" s="304"/>
      <c r="HHD33" s="304"/>
      <c r="HHE33" s="304"/>
      <c r="HHF33" s="304"/>
      <c r="HHG33" s="304"/>
      <c r="HHH33" s="304"/>
      <c r="HHI33" s="304"/>
      <c r="HHJ33" s="304"/>
      <c r="HHK33" s="304"/>
      <c r="HHL33" s="304"/>
      <c r="HHM33" s="304"/>
      <c r="HHN33" s="304"/>
      <c r="HHO33" s="304"/>
      <c r="HHP33" s="304"/>
      <c r="HHQ33" s="304"/>
      <c r="HHR33" s="304"/>
      <c r="HHS33" s="304"/>
      <c r="HHT33" s="304"/>
      <c r="HHU33" s="304"/>
      <c r="HHV33" s="304"/>
      <c r="HHW33" s="304"/>
      <c r="HHX33" s="304"/>
      <c r="HHY33" s="304"/>
      <c r="HHZ33" s="304"/>
      <c r="HIA33" s="304"/>
      <c r="HIB33" s="304"/>
      <c r="HIC33" s="304"/>
      <c r="HID33" s="304"/>
      <c r="HIE33" s="304"/>
      <c r="HIF33" s="304"/>
      <c r="HIG33" s="304"/>
      <c r="HIH33" s="304"/>
      <c r="HII33" s="304"/>
      <c r="HIJ33" s="304"/>
      <c r="HIK33" s="304"/>
      <c r="HIL33" s="304"/>
      <c r="HIM33" s="304"/>
      <c r="HIN33" s="304"/>
      <c r="HIO33" s="304"/>
      <c r="HIP33" s="304"/>
      <c r="HIQ33" s="304"/>
      <c r="HIR33" s="304"/>
      <c r="HIS33" s="304"/>
      <c r="HIT33" s="304"/>
      <c r="HIU33" s="304"/>
      <c r="HIV33" s="304"/>
      <c r="HIW33" s="304"/>
      <c r="HIX33" s="304"/>
      <c r="HIY33" s="304"/>
      <c r="HIZ33" s="304"/>
      <c r="HJA33" s="304"/>
      <c r="HJB33" s="304"/>
      <c r="HJC33" s="304"/>
      <c r="HJD33" s="304"/>
      <c r="HJE33" s="304"/>
      <c r="HJF33" s="304"/>
      <c r="HJG33" s="304"/>
      <c r="HJH33" s="304"/>
      <c r="HJI33" s="304"/>
      <c r="HJJ33" s="304"/>
      <c r="HJK33" s="304"/>
      <c r="HJL33" s="304"/>
      <c r="HJM33" s="304"/>
      <c r="HJN33" s="304"/>
      <c r="HJO33" s="304"/>
      <c r="HJP33" s="304"/>
      <c r="HJQ33" s="304"/>
      <c r="HJR33" s="304"/>
      <c r="HJS33" s="304"/>
      <c r="HJT33" s="304"/>
      <c r="HJU33" s="304"/>
      <c r="HJV33" s="304"/>
      <c r="HJW33" s="304"/>
      <c r="HJX33" s="304"/>
      <c r="HJY33" s="304"/>
      <c r="HJZ33" s="304"/>
      <c r="HKA33" s="304"/>
      <c r="HKB33" s="304"/>
      <c r="HKC33" s="304"/>
      <c r="HKD33" s="304"/>
      <c r="HKE33" s="304"/>
      <c r="HKF33" s="304"/>
      <c r="HKG33" s="304"/>
      <c r="HKH33" s="304"/>
      <c r="HKI33" s="304"/>
      <c r="HKJ33" s="304"/>
      <c r="HKK33" s="304"/>
      <c r="HKL33" s="304"/>
      <c r="HKM33" s="304"/>
      <c r="HKN33" s="304"/>
      <c r="HKO33" s="304"/>
      <c r="HKP33" s="304"/>
      <c r="HKQ33" s="304"/>
      <c r="HKR33" s="304"/>
      <c r="HKS33" s="304"/>
      <c r="HKT33" s="304"/>
      <c r="HKU33" s="304"/>
      <c r="HKV33" s="304"/>
      <c r="HKW33" s="304"/>
      <c r="HKX33" s="304"/>
      <c r="HKY33" s="304"/>
      <c r="HKZ33" s="304"/>
      <c r="HLA33" s="304"/>
      <c r="HLB33" s="304"/>
      <c r="HLC33" s="304"/>
      <c r="HLD33" s="304"/>
      <c r="HLE33" s="304"/>
      <c r="HLF33" s="304"/>
      <c r="HLG33" s="304"/>
      <c r="HLH33" s="304"/>
      <c r="HLI33" s="304"/>
      <c r="HLJ33" s="304"/>
      <c r="HLK33" s="304"/>
      <c r="HLL33" s="304"/>
      <c r="HLM33" s="304"/>
      <c r="HLN33" s="304"/>
      <c r="HLO33" s="304"/>
      <c r="HLP33" s="304"/>
      <c r="HLQ33" s="304"/>
      <c r="HLR33" s="304"/>
      <c r="HLS33" s="304"/>
      <c r="HLT33" s="304"/>
      <c r="HLU33" s="304"/>
      <c r="HLV33" s="304"/>
      <c r="HLW33" s="304"/>
      <c r="HLX33" s="304"/>
      <c r="HLY33" s="304"/>
      <c r="HLZ33" s="304"/>
      <c r="HMA33" s="304"/>
      <c r="HMB33" s="304"/>
      <c r="HMC33" s="304"/>
      <c r="HMD33" s="304"/>
      <c r="HME33" s="304"/>
      <c r="HMF33" s="304"/>
      <c r="HMG33" s="304"/>
      <c r="HMH33" s="304"/>
      <c r="HMI33" s="304"/>
      <c r="HMJ33" s="304"/>
      <c r="HMK33" s="304"/>
      <c r="HML33" s="304"/>
      <c r="HMM33" s="304"/>
      <c r="HMN33" s="304"/>
      <c r="HMO33" s="304"/>
      <c r="HMP33" s="304"/>
      <c r="HMQ33" s="304"/>
      <c r="HMR33" s="304"/>
      <c r="HMS33" s="304"/>
      <c r="HMT33" s="304"/>
      <c r="HMU33" s="304"/>
      <c r="HMV33" s="304"/>
      <c r="HMW33" s="304"/>
      <c r="HMX33" s="304"/>
      <c r="HMY33" s="304"/>
      <c r="HMZ33" s="304"/>
      <c r="HNA33" s="304"/>
      <c r="HNB33" s="304"/>
      <c r="HNC33" s="304"/>
      <c r="HND33" s="304"/>
      <c r="HNE33" s="304"/>
      <c r="HNF33" s="304"/>
      <c r="HNG33" s="304"/>
      <c r="HNH33" s="304"/>
      <c r="HNI33" s="304"/>
      <c r="HNJ33" s="304"/>
      <c r="HNK33" s="304"/>
      <c r="HNL33" s="304"/>
      <c r="HNM33" s="304"/>
      <c r="HNN33" s="304"/>
      <c r="HNO33" s="304"/>
      <c r="HNP33" s="304"/>
      <c r="HNQ33" s="304"/>
      <c r="HNR33" s="304"/>
      <c r="HNS33" s="304"/>
      <c r="HNT33" s="304"/>
      <c r="HNU33" s="304"/>
      <c r="HNV33" s="304"/>
      <c r="HNW33" s="304"/>
      <c r="HNX33" s="304"/>
      <c r="HNY33" s="304"/>
      <c r="HNZ33" s="304"/>
      <c r="HOA33" s="304"/>
      <c r="HOB33" s="304"/>
      <c r="HOC33" s="304"/>
      <c r="HOD33" s="304"/>
      <c r="HOE33" s="304"/>
      <c r="HOF33" s="304"/>
      <c r="HOG33" s="304"/>
      <c r="HOH33" s="304"/>
      <c r="HOI33" s="304"/>
      <c r="HOJ33" s="304"/>
      <c r="HOK33" s="304"/>
      <c r="HOL33" s="304"/>
      <c r="HOM33" s="304"/>
      <c r="HON33" s="304"/>
      <c r="HOO33" s="304"/>
      <c r="HOP33" s="304"/>
      <c r="HOQ33" s="304"/>
      <c r="HOR33" s="304"/>
      <c r="HOS33" s="304"/>
      <c r="HOT33" s="304"/>
      <c r="HOU33" s="304"/>
      <c r="HOV33" s="304"/>
      <c r="HOW33" s="304"/>
      <c r="HOX33" s="304"/>
      <c r="HOY33" s="304"/>
      <c r="HOZ33" s="304"/>
      <c r="HPA33" s="304"/>
      <c r="HPB33" s="304"/>
      <c r="HPC33" s="304"/>
      <c r="HPD33" s="304"/>
      <c r="HPE33" s="304"/>
      <c r="HPF33" s="304"/>
      <c r="HPG33" s="304"/>
      <c r="HPH33" s="304"/>
      <c r="HPI33" s="304"/>
      <c r="HPJ33" s="304"/>
      <c r="HPK33" s="304"/>
      <c r="HPL33" s="304"/>
      <c r="HPM33" s="304"/>
      <c r="HPN33" s="304"/>
      <c r="HPO33" s="304"/>
      <c r="HPP33" s="304"/>
      <c r="HPQ33" s="304"/>
      <c r="HPR33" s="304"/>
      <c r="HPS33" s="304"/>
      <c r="HPT33" s="304"/>
      <c r="HPU33" s="304"/>
      <c r="HPV33" s="304"/>
      <c r="HPW33" s="304"/>
      <c r="HPX33" s="304"/>
      <c r="HPY33" s="304"/>
      <c r="HPZ33" s="304"/>
      <c r="HQA33" s="304"/>
      <c r="HQB33" s="304"/>
      <c r="HQC33" s="304"/>
      <c r="HQD33" s="304"/>
      <c r="HQE33" s="304"/>
      <c r="HQF33" s="304"/>
      <c r="HQG33" s="304"/>
      <c r="HQH33" s="304"/>
      <c r="HQI33" s="304"/>
      <c r="HQJ33" s="304"/>
      <c r="HQK33" s="304"/>
      <c r="HQL33" s="304"/>
      <c r="HQM33" s="304"/>
      <c r="HQN33" s="304"/>
      <c r="HQO33" s="304"/>
      <c r="HQP33" s="304"/>
      <c r="HQQ33" s="304"/>
      <c r="HQR33" s="304"/>
      <c r="HQS33" s="304"/>
      <c r="HQT33" s="304"/>
      <c r="HQU33" s="304"/>
      <c r="HQV33" s="304"/>
      <c r="HQW33" s="304"/>
      <c r="HQX33" s="304"/>
      <c r="HQY33" s="304"/>
      <c r="HQZ33" s="304"/>
      <c r="HRA33" s="304"/>
      <c r="HRB33" s="304"/>
      <c r="HRC33" s="304"/>
      <c r="HRD33" s="304"/>
      <c r="HRE33" s="304"/>
      <c r="HRF33" s="304"/>
      <c r="HRG33" s="304"/>
      <c r="HRH33" s="304"/>
      <c r="HRI33" s="304"/>
      <c r="HRJ33" s="304"/>
      <c r="HRK33" s="304"/>
      <c r="HRL33" s="304"/>
      <c r="HRM33" s="304"/>
      <c r="HRN33" s="304"/>
      <c r="HRO33" s="304"/>
      <c r="HRP33" s="304"/>
      <c r="HRQ33" s="304"/>
      <c r="HRR33" s="304"/>
      <c r="HRS33" s="304"/>
      <c r="HRT33" s="304"/>
      <c r="HRU33" s="304"/>
      <c r="HRV33" s="304"/>
      <c r="HRW33" s="304"/>
      <c r="HRX33" s="304"/>
      <c r="HRY33" s="304"/>
      <c r="HRZ33" s="304"/>
      <c r="HSA33" s="304"/>
      <c r="HSB33" s="304"/>
      <c r="HSC33" s="304"/>
      <c r="HSD33" s="304"/>
      <c r="HSE33" s="304"/>
      <c r="HSF33" s="304"/>
      <c r="HSG33" s="304"/>
      <c r="HSH33" s="304"/>
      <c r="HSI33" s="304"/>
      <c r="HSJ33" s="304"/>
      <c r="HSK33" s="304"/>
      <c r="HSL33" s="304"/>
      <c r="HSM33" s="304"/>
      <c r="HSN33" s="304"/>
      <c r="HSO33" s="304"/>
      <c r="HSP33" s="304"/>
      <c r="HSQ33" s="304"/>
      <c r="HSR33" s="304"/>
      <c r="HSS33" s="304"/>
      <c r="HST33" s="304"/>
      <c r="HSU33" s="304"/>
      <c r="HSV33" s="304"/>
      <c r="HSW33" s="304"/>
      <c r="HSX33" s="304"/>
      <c r="HSY33" s="304"/>
      <c r="HSZ33" s="304"/>
      <c r="HTA33" s="304"/>
      <c r="HTB33" s="304"/>
      <c r="HTC33" s="304"/>
      <c r="HTD33" s="304"/>
      <c r="HTE33" s="304"/>
      <c r="HTF33" s="304"/>
      <c r="HTG33" s="304"/>
      <c r="HTH33" s="304"/>
      <c r="HTI33" s="304"/>
      <c r="HTJ33" s="304"/>
      <c r="HTK33" s="304"/>
      <c r="HTL33" s="304"/>
      <c r="HTM33" s="304"/>
      <c r="HTN33" s="304"/>
      <c r="HTO33" s="304"/>
      <c r="HTP33" s="304"/>
      <c r="HTQ33" s="304"/>
      <c r="HTR33" s="304"/>
      <c r="HTS33" s="304"/>
      <c r="HTT33" s="304"/>
      <c r="HTU33" s="304"/>
      <c r="HTV33" s="304"/>
      <c r="HTW33" s="304"/>
      <c r="HTX33" s="304"/>
      <c r="HTY33" s="304"/>
      <c r="HTZ33" s="304"/>
      <c r="HUA33" s="304"/>
      <c r="HUB33" s="304"/>
      <c r="HUC33" s="304"/>
      <c r="HUD33" s="304"/>
      <c r="HUE33" s="304"/>
      <c r="HUF33" s="304"/>
      <c r="HUG33" s="304"/>
      <c r="HUH33" s="304"/>
      <c r="HUI33" s="304"/>
      <c r="HUJ33" s="304"/>
      <c r="HUK33" s="304"/>
      <c r="HUL33" s="304"/>
      <c r="HUM33" s="304"/>
      <c r="HUN33" s="304"/>
      <c r="HUO33" s="304"/>
      <c r="HUP33" s="304"/>
      <c r="HUQ33" s="304"/>
      <c r="HUR33" s="304"/>
      <c r="HUS33" s="304"/>
      <c r="HUT33" s="304"/>
      <c r="HUU33" s="304"/>
      <c r="HUV33" s="304"/>
      <c r="HUW33" s="304"/>
      <c r="HUX33" s="304"/>
      <c r="HUY33" s="304"/>
      <c r="HUZ33" s="304"/>
      <c r="HVA33" s="304"/>
      <c r="HVB33" s="304"/>
      <c r="HVC33" s="304"/>
      <c r="HVD33" s="304"/>
      <c r="HVE33" s="304"/>
      <c r="HVF33" s="304"/>
      <c r="HVG33" s="304"/>
      <c r="HVH33" s="304"/>
      <c r="HVI33" s="304"/>
      <c r="HVJ33" s="304"/>
      <c r="HVK33" s="304"/>
      <c r="HVL33" s="304"/>
      <c r="HVM33" s="304"/>
      <c r="HVN33" s="304"/>
      <c r="HVO33" s="304"/>
      <c r="HVP33" s="304"/>
      <c r="HVQ33" s="304"/>
      <c r="HVR33" s="304"/>
      <c r="HVS33" s="304"/>
      <c r="HVT33" s="304"/>
      <c r="HVU33" s="304"/>
      <c r="HVV33" s="304"/>
      <c r="HVW33" s="304"/>
      <c r="HVX33" s="304"/>
      <c r="HVY33" s="304"/>
      <c r="HVZ33" s="304"/>
      <c r="HWA33" s="304"/>
      <c r="HWB33" s="304"/>
      <c r="HWC33" s="304"/>
      <c r="HWD33" s="304"/>
      <c r="HWE33" s="304"/>
      <c r="HWF33" s="304"/>
      <c r="HWG33" s="304"/>
      <c r="HWH33" s="304"/>
      <c r="HWI33" s="304"/>
      <c r="HWJ33" s="304"/>
      <c r="HWK33" s="304"/>
      <c r="HWL33" s="304"/>
      <c r="HWM33" s="304"/>
      <c r="HWN33" s="304"/>
      <c r="HWO33" s="304"/>
      <c r="HWP33" s="304"/>
      <c r="HWQ33" s="304"/>
      <c r="HWR33" s="304"/>
      <c r="HWS33" s="304"/>
      <c r="HWT33" s="304"/>
      <c r="HWU33" s="304"/>
      <c r="HWV33" s="304"/>
      <c r="HWW33" s="304"/>
      <c r="HWX33" s="304"/>
      <c r="HWY33" s="304"/>
      <c r="HWZ33" s="304"/>
      <c r="HXA33" s="304"/>
      <c r="HXB33" s="304"/>
      <c r="HXC33" s="304"/>
      <c r="HXD33" s="304"/>
      <c r="HXE33" s="304"/>
      <c r="HXF33" s="304"/>
      <c r="HXG33" s="304"/>
      <c r="HXH33" s="304"/>
      <c r="HXI33" s="304"/>
      <c r="HXJ33" s="304"/>
      <c r="HXK33" s="304"/>
      <c r="HXL33" s="304"/>
      <c r="HXM33" s="304"/>
      <c r="HXN33" s="304"/>
      <c r="HXO33" s="304"/>
      <c r="HXP33" s="304"/>
      <c r="HXQ33" s="304"/>
      <c r="HXR33" s="304"/>
      <c r="HXS33" s="304"/>
      <c r="HXT33" s="304"/>
      <c r="HXU33" s="304"/>
      <c r="HXV33" s="304"/>
      <c r="HXW33" s="304"/>
      <c r="HXX33" s="304"/>
      <c r="HXY33" s="304"/>
      <c r="HXZ33" s="304"/>
      <c r="HYA33" s="304"/>
      <c r="HYB33" s="304"/>
      <c r="HYC33" s="304"/>
      <c r="HYD33" s="304"/>
      <c r="HYE33" s="304"/>
      <c r="HYF33" s="304"/>
      <c r="HYG33" s="304"/>
      <c r="HYH33" s="304"/>
      <c r="HYI33" s="304"/>
      <c r="HYJ33" s="304"/>
      <c r="HYK33" s="304"/>
      <c r="HYL33" s="304"/>
      <c r="HYM33" s="304"/>
      <c r="HYN33" s="304"/>
      <c r="HYO33" s="304"/>
      <c r="HYP33" s="304"/>
      <c r="HYQ33" s="304"/>
      <c r="HYR33" s="304"/>
      <c r="HYS33" s="304"/>
      <c r="HYT33" s="304"/>
      <c r="HYU33" s="304"/>
      <c r="HYV33" s="304"/>
      <c r="HYW33" s="304"/>
      <c r="HYX33" s="304"/>
      <c r="HYY33" s="304"/>
      <c r="HYZ33" s="304"/>
      <c r="HZA33" s="304"/>
      <c r="HZB33" s="304"/>
      <c r="HZC33" s="304"/>
      <c r="HZD33" s="304"/>
      <c r="HZE33" s="304"/>
      <c r="HZF33" s="304"/>
      <c r="HZG33" s="304"/>
      <c r="HZH33" s="304"/>
      <c r="HZI33" s="304"/>
      <c r="HZJ33" s="304"/>
      <c r="HZK33" s="304"/>
      <c r="HZL33" s="304"/>
      <c r="HZM33" s="304"/>
      <c r="HZN33" s="304"/>
      <c r="HZO33" s="304"/>
      <c r="HZP33" s="304"/>
      <c r="HZQ33" s="304"/>
      <c r="HZR33" s="304"/>
      <c r="HZS33" s="304"/>
      <c r="HZT33" s="304"/>
      <c r="HZU33" s="304"/>
      <c r="HZV33" s="304"/>
      <c r="HZW33" s="304"/>
      <c r="HZX33" s="304"/>
      <c r="HZY33" s="304"/>
      <c r="HZZ33" s="304"/>
      <c r="IAA33" s="304"/>
      <c r="IAB33" s="304"/>
      <c r="IAC33" s="304"/>
      <c r="IAD33" s="304"/>
      <c r="IAE33" s="304"/>
      <c r="IAF33" s="304"/>
      <c r="IAG33" s="304"/>
      <c r="IAH33" s="304"/>
      <c r="IAI33" s="304"/>
      <c r="IAJ33" s="304"/>
      <c r="IAK33" s="304"/>
      <c r="IAL33" s="304"/>
      <c r="IAM33" s="304"/>
      <c r="IAN33" s="304"/>
      <c r="IAO33" s="304"/>
      <c r="IAP33" s="304"/>
      <c r="IAQ33" s="304"/>
      <c r="IAR33" s="304"/>
      <c r="IAS33" s="304"/>
      <c r="IAT33" s="304"/>
      <c r="IAU33" s="304"/>
      <c r="IAV33" s="304"/>
      <c r="IAW33" s="304"/>
      <c r="IAX33" s="304"/>
      <c r="IAY33" s="304"/>
      <c r="IAZ33" s="304"/>
      <c r="IBA33" s="304"/>
      <c r="IBB33" s="304"/>
      <c r="IBC33" s="304"/>
      <c r="IBD33" s="304"/>
      <c r="IBE33" s="304"/>
      <c r="IBF33" s="304"/>
      <c r="IBG33" s="304"/>
      <c r="IBH33" s="304"/>
      <c r="IBI33" s="304"/>
      <c r="IBJ33" s="304"/>
      <c r="IBK33" s="304"/>
      <c r="IBL33" s="304"/>
      <c r="IBM33" s="304"/>
      <c r="IBN33" s="304"/>
      <c r="IBO33" s="304"/>
      <c r="IBP33" s="304"/>
      <c r="IBQ33" s="304"/>
      <c r="IBR33" s="304"/>
      <c r="IBS33" s="304"/>
      <c r="IBT33" s="304"/>
      <c r="IBU33" s="304"/>
      <c r="IBV33" s="304"/>
      <c r="IBW33" s="304"/>
      <c r="IBX33" s="304"/>
      <c r="IBY33" s="304"/>
      <c r="IBZ33" s="304"/>
      <c r="ICA33" s="304"/>
      <c r="ICB33" s="304"/>
      <c r="ICC33" s="304"/>
      <c r="ICD33" s="304"/>
      <c r="ICE33" s="304"/>
      <c r="ICF33" s="304"/>
      <c r="ICG33" s="304"/>
      <c r="ICH33" s="304"/>
      <c r="ICI33" s="304"/>
      <c r="ICJ33" s="304"/>
      <c r="ICK33" s="304"/>
      <c r="ICL33" s="304"/>
      <c r="ICM33" s="304"/>
      <c r="ICN33" s="304"/>
      <c r="ICO33" s="304"/>
      <c r="ICP33" s="304"/>
      <c r="ICQ33" s="304"/>
      <c r="ICR33" s="304"/>
      <c r="ICS33" s="304"/>
      <c r="ICT33" s="304"/>
      <c r="ICU33" s="304"/>
      <c r="ICV33" s="304"/>
      <c r="ICW33" s="304"/>
      <c r="ICX33" s="304"/>
      <c r="ICY33" s="304"/>
      <c r="ICZ33" s="304"/>
      <c r="IDA33" s="304"/>
      <c r="IDB33" s="304"/>
      <c r="IDC33" s="304"/>
      <c r="IDD33" s="304"/>
      <c r="IDE33" s="304"/>
      <c r="IDF33" s="304"/>
      <c r="IDG33" s="304"/>
      <c r="IDH33" s="304"/>
      <c r="IDI33" s="304"/>
      <c r="IDJ33" s="304"/>
      <c r="IDK33" s="304"/>
      <c r="IDL33" s="304"/>
      <c r="IDM33" s="304"/>
      <c r="IDN33" s="304"/>
      <c r="IDO33" s="304"/>
      <c r="IDP33" s="304"/>
      <c r="IDQ33" s="304"/>
      <c r="IDR33" s="304"/>
      <c r="IDS33" s="304"/>
      <c r="IDT33" s="304"/>
      <c r="IDU33" s="304"/>
      <c r="IDV33" s="304"/>
      <c r="IDW33" s="304"/>
      <c r="IDX33" s="304"/>
      <c r="IDY33" s="304"/>
      <c r="IDZ33" s="304"/>
      <c r="IEA33" s="304"/>
      <c r="IEB33" s="304"/>
      <c r="IEC33" s="304"/>
      <c r="IED33" s="304"/>
      <c r="IEE33" s="304"/>
      <c r="IEF33" s="304"/>
      <c r="IEG33" s="304"/>
      <c r="IEH33" s="304"/>
      <c r="IEI33" s="304"/>
      <c r="IEJ33" s="304"/>
      <c r="IEK33" s="304"/>
      <c r="IEL33" s="304"/>
      <c r="IEM33" s="304"/>
      <c r="IEN33" s="304"/>
      <c r="IEO33" s="304"/>
      <c r="IEP33" s="304"/>
      <c r="IEQ33" s="304"/>
      <c r="IER33" s="304"/>
      <c r="IES33" s="304"/>
      <c r="IET33" s="304"/>
      <c r="IEU33" s="304"/>
      <c r="IEV33" s="304"/>
      <c r="IEW33" s="304"/>
      <c r="IEX33" s="304"/>
      <c r="IEY33" s="304"/>
      <c r="IEZ33" s="304"/>
      <c r="IFA33" s="304"/>
      <c r="IFB33" s="304"/>
      <c r="IFC33" s="304"/>
      <c r="IFD33" s="304"/>
      <c r="IFE33" s="304"/>
      <c r="IFF33" s="304"/>
      <c r="IFG33" s="304"/>
      <c r="IFH33" s="304"/>
      <c r="IFI33" s="304"/>
      <c r="IFJ33" s="304"/>
      <c r="IFK33" s="304"/>
      <c r="IFL33" s="304"/>
      <c r="IFM33" s="304"/>
      <c r="IFN33" s="304"/>
      <c r="IFO33" s="304"/>
      <c r="IFP33" s="304"/>
      <c r="IFQ33" s="304"/>
      <c r="IFR33" s="304"/>
      <c r="IFS33" s="304"/>
      <c r="IFT33" s="304"/>
      <c r="IFU33" s="304"/>
      <c r="IFV33" s="304"/>
      <c r="IFW33" s="304"/>
      <c r="IFX33" s="304"/>
      <c r="IFY33" s="304"/>
      <c r="IFZ33" s="304"/>
      <c r="IGA33" s="304"/>
      <c r="IGB33" s="304"/>
      <c r="IGC33" s="304"/>
      <c r="IGD33" s="304"/>
      <c r="IGE33" s="304"/>
      <c r="IGF33" s="304"/>
      <c r="IGG33" s="304"/>
      <c r="IGH33" s="304"/>
      <c r="IGI33" s="304"/>
      <c r="IGJ33" s="304"/>
      <c r="IGK33" s="304"/>
      <c r="IGL33" s="304"/>
      <c r="IGM33" s="304"/>
      <c r="IGN33" s="304"/>
      <c r="IGO33" s="304"/>
      <c r="IGP33" s="304"/>
      <c r="IGQ33" s="304"/>
      <c r="IGR33" s="304"/>
      <c r="IGS33" s="304"/>
      <c r="IGT33" s="304"/>
      <c r="IGU33" s="304"/>
      <c r="IGV33" s="304"/>
      <c r="IGW33" s="304"/>
      <c r="IGX33" s="304"/>
      <c r="IGY33" s="304"/>
      <c r="IGZ33" s="304"/>
      <c r="IHA33" s="304"/>
      <c r="IHB33" s="304"/>
      <c r="IHC33" s="304"/>
      <c r="IHD33" s="304"/>
      <c r="IHE33" s="304"/>
      <c r="IHF33" s="304"/>
      <c r="IHG33" s="304"/>
      <c r="IHH33" s="304"/>
      <c r="IHI33" s="304"/>
      <c r="IHJ33" s="304"/>
      <c r="IHK33" s="304"/>
      <c r="IHL33" s="304"/>
      <c r="IHM33" s="304"/>
      <c r="IHN33" s="304"/>
      <c r="IHO33" s="304"/>
      <c r="IHP33" s="304"/>
      <c r="IHQ33" s="304"/>
      <c r="IHR33" s="304"/>
      <c r="IHS33" s="304"/>
      <c r="IHT33" s="304"/>
      <c r="IHU33" s="304"/>
      <c r="IHV33" s="304"/>
      <c r="IHW33" s="304"/>
      <c r="IHX33" s="304"/>
      <c r="IHY33" s="304"/>
      <c r="IHZ33" s="304"/>
      <c r="IIA33" s="304"/>
      <c r="IIB33" s="304"/>
      <c r="IIC33" s="304"/>
      <c r="IID33" s="304"/>
      <c r="IIE33" s="304"/>
      <c r="IIF33" s="304"/>
      <c r="IIG33" s="304"/>
      <c r="IIH33" s="304"/>
      <c r="III33" s="304"/>
      <c r="IIJ33" s="304"/>
      <c r="IIK33" s="304"/>
      <c r="IIL33" s="304"/>
      <c r="IIM33" s="304"/>
      <c r="IIN33" s="304"/>
      <c r="IIO33" s="304"/>
      <c r="IIP33" s="304"/>
      <c r="IIQ33" s="304"/>
      <c r="IIR33" s="304"/>
      <c r="IIS33" s="304"/>
      <c r="IIT33" s="304"/>
      <c r="IIU33" s="304"/>
      <c r="IIV33" s="304"/>
      <c r="IIW33" s="304"/>
      <c r="IIX33" s="304"/>
      <c r="IIY33" s="304"/>
      <c r="IIZ33" s="304"/>
      <c r="IJA33" s="304"/>
      <c r="IJB33" s="304"/>
      <c r="IJC33" s="304"/>
      <c r="IJD33" s="304"/>
      <c r="IJE33" s="304"/>
      <c r="IJF33" s="304"/>
      <c r="IJG33" s="304"/>
      <c r="IJH33" s="304"/>
      <c r="IJI33" s="304"/>
      <c r="IJJ33" s="304"/>
      <c r="IJK33" s="304"/>
      <c r="IJL33" s="304"/>
      <c r="IJM33" s="304"/>
      <c r="IJN33" s="304"/>
      <c r="IJO33" s="304"/>
      <c r="IJP33" s="304"/>
      <c r="IJQ33" s="304"/>
      <c r="IJR33" s="304"/>
      <c r="IJS33" s="304"/>
      <c r="IJT33" s="304"/>
      <c r="IJU33" s="304"/>
      <c r="IJV33" s="304"/>
      <c r="IJW33" s="304"/>
      <c r="IJX33" s="304"/>
      <c r="IJY33" s="304"/>
      <c r="IJZ33" s="304"/>
      <c r="IKA33" s="304"/>
      <c r="IKB33" s="304"/>
      <c r="IKC33" s="304"/>
      <c r="IKD33" s="304"/>
      <c r="IKE33" s="304"/>
      <c r="IKF33" s="304"/>
      <c r="IKG33" s="304"/>
      <c r="IKH33" s="304"/>
      <c r="IKI33" s="304"/>
      <c r="IKJ33" s="304"/>
      <c r="IKK33" s="304"/>
      <c r="IKL33" s="304"/>
      <c r="IKM33" s="304"/>
      <c r="IKN33" s="304"/>
      <c r="IKO33" s="304"/>
      <c r="IKP33" s="304"/>
      <c r="IKQ33" s="304"/>
      <c r="IKR33" s="304"/>
      <c r="IKS33" s="304"/>
      <c r="IKT33" s="304"/>
      <c r="IKU33" s="304"/>
      <c r="IKV33" s="304"/>
      <c r="IKW33" s="304"/>
      <c r="IKX33" s="304"/>
      <c r="IKY33" s="304"/>
      <c r="IKZ33" s="304"/>
      <c r="ILA33" s="304"/>
      <c r="ILB33" s="304"/>
      <c r="ILC33" s="304"/>
      <c r="ILD33" s="304"/>
      <c r="ILE33" s="304"/>
      <c r="ILF33" s="304"/>
      <c r="ILG33" s="304"/>
      <c r="ILH33" s="304"/>
      <c r="ILI33" s="304"/>
      <c r="ILJ33" s="304"/>
      <c r="ILK33" s="304"/>
      <c r="ILL33" s="304"/>
      <c r="ILM33" s="304"/>
      <c r="ILN33" s="304"/>
      <c r="ILO33" s="304"/>
      <c r="ILP33" s="304"/>
      <c r="ILQ33" s="304"/>
      <c r="ILR33" s="304"/>
      <c r="ILS33" s="304"/>
      <c r="ILT33" s="304"/>
      <c r="ILU33" s="304"/>
      <c r="ILV33" s="304"/>
      <c r="ILW33" s="304"/>
      <c r="ILX33" s="304"/>
      <c r="ILY33" s="304"/>
      <c r="ILZ33" s="304"/>
      <c r="IMA33" s="304"/>
      <c r="IMB33" s="304"/>
      <c r="IMC33" s="304"/>
      <c r="IMD33" s="304"/>
      <c r="IME33" s="304"/>
      <c r="IMF33" s="304"/>
      <c r="IMG33" s="304"/>
      <c r="IMH33" s="304"/>
      <c r="IMI33" s="304"/>
      <c r="IMJ33" s="304"/>
      <c r="IMK33" s="304"/>
      <c r="IML33" s="304"/>
      <c r="IMM33" s="304"/>
      <c r="IMN33" s="304"/>
      <c r="IMO33" s="304"/>
      <c r="IMP33" s="304"/>
      <c r="IMQ33" s="304"/>
      <c r="IMR33" s="304"/>
      <c r="IMS33" s="304"/>
      <c r="IMT33" s="304"/>
      <c r="IMU33" s="304"/>
      <c r="IMV33" s="304"/>
      <c r="IMW33" s="304"/>
      <c r="IMX33" s="304"/>
      <c r="IMY33" s="304"/>
      <c r="IMZ33" s="304"/>
      <c r="INA33" s="304"/>
      <c r="INB33" s="304"/>
      <c r="INC33" s="304"/>
      <c r="IND33" s="304"/>
      <c r="INE33" s="304"/>
      <c r="INF33" s="304"/>
      <c r="ING33" s="304"/>
      <c r="INH33" s="304"/>
      <c r="INI33" s="304"/>
      <c r="INJ33" s="304"/>
      <c r="INK33" s="304"/>
      <c r="INL33" s="304"/>
      <c r="INM33" s="304"/>
      <c r="INN33" s="304"/>
      <c r="INO33" s="304"/>
      <c r="INP33" s="304"/>
      <c r="INQ33" s="304"/>
      <c r="INR33" s="304"/>
      <c r="INS33" s="304"/>
      <c r="INT33" s="304"/>
      <c r="INU33" s="304"/>
      <c r="INV33" s="304"/>
      <c r="INW33" s="304"/>
      <c r="INX33" s="304"/>
      <c r="INY33" s="304"/>
      <c r="INZ33" s="304"/>
      <c r="IOA33" s="304"/>
      <c r="IOB33" s="304"/>
      <c r="IOC33" s="304"/>
      <c r="IOD33" s="304"/>
      <c r="IOE33" s="304"/>
      <c r="IOF33" s="304"/>
      <c r="IOG33" s="304"/>
      <c r="IOH33" s="304"/>
      <c r="IOI33" s="304"/>
      <c r="IOJ33" s="304"/>
      <c r="IOK33" s="304"/>
      <c r="IOL33" s="304"/>
      <c r="IOM33" s="304"/>
      <c r="ION33" s="304"/>
      <c r="IOO33" s="304"/>
      <c r="IOP33" s="304"/>
      <c r="IOQ33" s="304"/>
      <c r="IOR33" s="304"/>
      <c r="IOS33" s="304"/>
      <c r="IOT33" s="304"/>
      <c r="IOU33" s="304"/>
      <c r="IOV33" s="304"/>
      <c r="IOW33" s="304"/>
      <c r="IOX33" s="304"/>
      <c r="IOY33" s="304"/>
      <c r="IOZ33" s="304"/>
      <c r="IPA33" s="304"/>
      <c r="IPB33" s="304"/>
      <c r="IPC33" s="304"/>
      <c r="IPD33" s="304"/>
      <c r="IPE33" s="304"/>
      <c r="IPF33" s="304"/>
      <c r="IPG33" s="304"/>
      <c r="IPH33" s="304"/>
      <c r="IPI33" s="304"/>
      <c r="IPJ33" s="304"/>
      <c r="IPK33" s="304"/>
      <c r="IPL33" s="304"/>
      <c r="IPM33" s="304"/>
      <c r="IPN33" s="304"/>
      <c r="IPO33" s="304"/>
      <c r="IPP33" s="304"/>
      <c r="IPQ33" s="304"/>
      <c r="IPR33" s="304"/>
      <c r="IPS33" s="304"/>
      <c r="IPT33" s="304"/>
      <c r="IPU33" s="304"/>
      <c r="IPV33" s="304"/>
      <c r="IPW33" s="304"/>
      <c r="IPX33" s="304"/>
      <c r="IPY33" s="304"/>
      <c r="IPZ33" s="304"/>
      <c r="IQA33" s="304"/>
      <c r="IQB33" s="304"/>
      <c r="IQC33" s="304"/>
      <c r="IQD33" s="304"/>
      <c r="IQE33" s="304"/>
      <c r="IQF33" s="304"/>
      <c r="IQG33" s="304"/>
      <c r="IQH33" s="304"/>
      <c r="IQI33" s="304"/>
      <c r="IQJ33" s="304"/>
      <c r="IQK33" s="304"/>
      <c r="IQL33" s="304"/>
      <c r="IQM33" s="304"/>
      <c r="IQN33" s="304"/>
      <c r="IQO33" s="304"/>
      <c r="IQP33" s="304"/>
      <c r="IQQ33" s="304"/>
      <c r="IQR33" s="304"/>
      <c r="IQS33" s="304"/>
      <c r="IQT33" s="304"/>
      <c r="IQU33" s="304"/>
      <c r="IQV33" s="304"/>
      <c r="IQW33" s="304"/>
      <c r="IQX33" s="304"/>
      <c r="IQY33" s="304"/>
      <c r="IQZ33" s="304"/>
      <c r="IRA33" s="304"/>
      <c r="IRB33" s="304"/>
      <c r="IRC33" s="304"/>
      <c r="IRD33" s="304"/>
      <c r="IRE33" s="304"/>
      <c r="IRF33" s="304"/>
      <c r="IRG33" s="304"/>
      <c r="IRH33" s="304"/>
      <c r="IRI33" s="304"/>
      <c r="IRJ33" s="304"/>
      <c r="IRK33" s="304"/>
      <c r="IRL33" s="304"/>
      <c r="IRM33" s="304"/>
      <c r="IRN33" s="304"/>
      <c r="IRO33" s="304"/>
      <c r="IRP33" s="304"/>
      <c r="IRQ33" s="304"/>
      <c r="IRR33" s="304"/>
      <c r="IRS33" s="304"/>
      <c r="IRT33" s="304"/>
      <c r="IRU33" s="304"/>
      <c r="IRV33" s="304"/>
      <c r="IRW33" s="304"/>
      <c r="IRX33" s="304"/>
      <c r="IRY33" s="304"/>
      <c r="IRZ33" s="304"/>
      <c r="ISA33" s="304"/>
      <c r="ISB33" s="304"/>
      <c r="ISC33" s="304"/>
      <c r="ISD33" s="304"/>
      <c r="ISE33" s="304"/>
      <c r="ISF33" s="304"/>
      <c r="ISG33" s="304"/>
      <c r="ISH33" s="304"/>
      <c r="ISI33" s="304"/>
      <c r="ISJ33" s="304"/>
      <c r="ISK33" s="304"/>
      <c r="ISL33" s="304"/>
      <c r="ISM33" s="304"/>
      <c r="ISN33" s="304"/>
      <c r="ISO33" s="304"/>
      <c r="ISP33" s="304"/>
      <c r="ISQ33" s="304"/>
      <c r="ISR33" s="304"/>
      <c r="ISS33" s="304"/>
      <c r="IST33" s="304"/>
      <c r="ISU33" s="304"/>
      <c r="ISV33" s="304"/>
      <c r="ISW33" s="304"/>
      <c r="ISX33" s="304"/>
      <c r="ISY33" s="304"/>
      <c r="ISZ33" s="304"/>
      <c r="ITA33" s="304"/>
      <c r="ITB33" s="304"/>
      <c r="ITC33" s="304"/>
      <c r="ITD33" s="304"/>
      <c r="ITE33" s="304"/>
      <c r="ITF33" s="304"/>
      <c r="ITG33" s="304"/>
      <c r="ITH33" s="304"/>
      <c r="ITI33" s="304"/>
      <c r="ITJ33" s="304"/>
      <c r="ITK33" s="304"/>
      <c r="ITL33" s="304"/>
      <c r="ITM33" s="304"/>
      <c r="ITN33" s="304"/>
      <c r="ITO33" s="304"/>
      <c r="ITP33" s="304"/>
      <c r="ITQ33" s="304"/>
      <c r="ITR33" s="304"/>
      <c r="ITS33" s="304"/>
      <c r="ITT33" s="304"/>
      <c r="ITU33" s="304"/>
      <c r="ITV33" s="304"/>
      <c r="ITW33" s="304"/>
      <c r="ITX33" s="304"/>
      <c r="ITY33" s="304"/>
      <c r="ITZ33" s="304"/>
      <c r="IUA33" s="304"/>
      <c r="IUB33" s="304"/>
      <c r="IUC33" s="304"/>
      <c r="IUD33" s="304"/>
      <c r="IUE33" s="304"/>
      <c r="IUF33" s="304"/>
      <c r="IUG33" s="304"/>
      <c r="IUH33" s="304"/>
      <c r="IUI33" s="304"/>
      <c r="IUJ33" s="304"/>
      <c r="IUK33" s="304"/>
      <c r="IUL33" s="304"/>
      <c r="IUM33" s="304"/>
      <c r="IUN33" s="304"/>
      <c r="IUO33" s="304"/>
      <c r="IUP33" s="304"/>
      <c r="IUQ33" s="304"/>
      <c r="IUR33" s="304"/>
      <c r="IUS33" s="304"/>
      <c r="IUT33" s="304"/>
      <c r="IUU33" s="304"/>
      <c r="IUV33" s="304"/>
      <c r="IUW33" s="304"/>
      <c r="IUX33" s="304"/>
      <c r="IUY33" s="304"/>
      <c r="IUZ33" s="304"/>
      <c r="IVA33" s="304"/>
      <c r="IVB33" s="304"/>
      <c r="IVC33" s="304"/>
      <c r="IVD33" s="304"/>
      <c r="IVE33" s="304"/>
      <c r="IVF33" s="304"/>
      <c r="IVG33" s="304"/>
      <c r="IVH33" s="304"/>
      <c r="IVI33" s="304"/>
      <c r="IVJ33" s="304"/>
      <c r="IVK33" s="304"/>
      <c r="IVL33" s="304"/>
      <c r="IVM33" s="304"/>
      <c r="IVN33" s="304"/>
      <c r="IVO33" s="304"/>
      <c r="IVP33" s="304"/>
      <c r="IVQ33" s="304"/>
      <c r="IVR33" s="304"/>
      <c r="IVS33" s="304"/>
      <c r="IVT33" s="304"/>
      <c r="IVU33" s="304"/>
      <c r="IVV33" s="304"/>
      <c r="IVW33" s="304"/>
      <c r="IVX33" s="304"/>
      <c r="IVY33" s="304"/>
      <c r="IVZ33" s="304"/>
      <c r="IWA33" s="304"/>
      <c r="IWB33" s="304"/>
      <c r="IWC33" s="304"/>
      <c r="IWD33" s="304"/>
      <c r="IWE33" s="304"/>
      <c r="IWF33" s="304"/>
      <c r="IWG33" s="304"/>
      <c r="IWH33" s="304"/>
      <c r="IWI33" s="304"/>
      <c r="IWJ33" s="304"/>
      <c r="IWK33" s="304"/>
      <c r="IWL33" s="304"/>
      <c r="IWM33" s="304"/>
      <c r="IWN33" s="304"/>
      <c r="IWO33" s="304"/>
      <c r="IWP33" s="304"/>
      <c r="IWQ33" s="304"/>
      <c r="IWR33" s="304"/>
      <c r="IWS33" s="304"/>
      <c r="IWT33" s="304"/>
      <c r="IWU33" s="304"/>
      <c r="IWV33" s="304"/>
      <c r="IWW33" s="304"/>
      <c r="IWX33" s="304"/>
      <c r="IWY33" s="304"/>
      <c r="IWZ33" s="304"/>
      <c r="IXA33" s="304"/>
      <c r="IXB33" s="304"/>
      <c r="IXC33" s="304"/>
      <c r="IXD33" s="304"/>
      <c r="IXE33" s="304"/>
      <c r="IXF33" s="304"/>
      <c r="IXG33" s="304"/>
      <c r="IXH33" s="304"/>
      <c r="IXI33" s="304"/>
      <c r="IXJ33" s="304"/>
      <c r="IXK33" s="304"/>
      <c r="IXL33" s="304"/>
      <c r="IXM33" s="304"/>
      <c r="IXN33" s="304"/>
      <c r="IXO33" s="304"/>
      <c r="IXP33" s="304"/>
      <c r="IXQ33" s="304"/>
      <c r="IXR33" s="304"/>
      <c r="IXS33" s="304"/>
      <c r="IXT33" s="304"/>
      <c r="IXU33" s="304"/>
      <c r="IXV33" s="304"/>
      <c r="IXW33" s="304"/>
      <c r="IXX33" s="304"/>
      <c r="IXY33" s="304"/>
      <c r="IXZ33" s="304"/>
      <c r="IYA33" s="304"/>
      <c r="IYB33" s="304"/>
      <c r="IYC33" s="304"/>
      <c r="IYD33" s="304"/>
      <c r="IYE33" s="304"/>
      <c r="IYF33" s="304"/>
      <c r="IYG33" s="304"/>
      <c r="IYH33" s="304"/>
      <c r="IYI33" s="304"/>
      <c r="IYJ33" s="304"/>
      <c r="IYK33" s="304"/>
      <c r="IYL33" s="304"/>
      <c r="IYM33" s="304"/>
      <c r="IYN33" s="304"/>
      <c r="IYO33" s="304"/>
      <c r="IYP33" s="304"/>
      <c r="IYQ33" s="304"/>
      <c r="IYR33" s="304"/>
      <c r="IYS33" s="304"/>
      <c r="IYT33" s="304"/>
      <c r="IYU33" s="304"/>
      <c r="IYV33" s="304"/>
      <c r="IYW33" s="304"/>
      <c r="IYX33" s="304"/>
      <c r="IYY33" s="304"/>
      <c r="IYZ33" s="304"/>
      <c r="IZA33" s="304"/>
      <c r="IZB33" s="304"/>
      <c r="IZC33" s="304"/>
      <c r="IZD33" s="304"/>
      <c r="IZE33" s="304"/>
      <c r="IZF33" s="304"/>
      <c r="IZG33" s="304"/>
      <c r="IZH33" s="304"/>
      <c r="IZI33" s="304"/>
      <c r="IZJ33" s="304"/>
      <c r="IZK33" s="304"/>
      <c r="IZL33" s="304"/>
      <c r="IZM33" s="304"/>
      <c r="IZN33" s="304"/>
      <c r="IZO33" s="304"/>
      <c r="IZP33" s="304"/>
      <c r="IZQ33" s="304"/>
      <c r="IZR33" s="304"/>
      <c r="IZS33" s="304"/>
      <c r="IZT33" s="304"/>
      <c r="IZU33" s="304"/>
      <c r="IZV33" s="304"/>
      <c r="IZW33" s="304"/>
      <c r="IZX33" s="304"/>
      <c r="IZY33" s="304"/>
      <c r="IZZ33" s="304"/>
      <c r="JAA33" s="304"/>
      <c r="JAB33" s="304"/>
      <c r="JAC33" s="304"/>
      <c r="JAD33" s="304"/>
      <c r="JAE33" s="304"/>
      <c r="JAF33" s="304"/>
      <c r="JAG33" s="304"/>
      <c r="JAH33" s="304"/>
      <c r="JAI33" s="304"/>
      <c r="JAJ33" s="304"/>
      <c r="JAK33" s="304"/>
      <c r="JAL33" s="304"/>
      <c r="JAM33" s="304"/>
      <c r="JAN33" s="304"/>
      <c r="JAO33" s="304"/>
      <c r="JAP33" s="304"/>
      <c r="JAQ33" s="304"/>
      <c r="JAR33" s="304"/>
      <c r="JAS33" s="304"/>
      <c r="JAT33" s="304"/>
      <c r="JAU33" s="304"/>
      <c r="JAV33" s="304"/>
      <c r="JAW33" s="304"/>
      <c r="JAX33" s="304"/>
      <c r="JAY33" s="304"/>
      <c r="JAZ33" s="304"/>
      <c r="JBA33" s="304"/>
      <c r="JBB33" s="304"/>
      <c r="JBC33" s="304"/>
      <c r="JBD33" s="304"/>
      <c r="JBE33" s="304"/>
      <c r="JBF33" s="304"/>
      <c r="JBG33" s="304"/>
      <c r="JBH33" s="304"/>
      <c r="JBI33" s="304"/>
      <c r="JBJ33" s="304"/>
      <c r="JBK33" s="304"/>
      <c r="JBL33" s="304"/>
      <c r="JBM33" s="304"/>
      <c r="JBN33" s="304"/>
      <c r="JBO33" s="304"/>
      <c r="JBP33" s="304"/>
      <c r="JBQ33" s="304"/>
      <c r="JBR33" s="304"/>
      <c r="JBS33" s="304"/>
      <c r="JBT33" s="304"/>
      <c r="JBU33" s="304"/>
      <c r="JBV33" s="304"/>
      <c r="JBW33" s="304"/>
      <c r="JBX33" s="304"/>
      <c r="JBY33" s="304"/>
      <c r="JBZ33" s="304"/>
      <c r="JCA33" s="304"/>
      <c r="JCB33" s="304"/>
      <c r="JCC33" s="304"/>
      <c r="JCD33" s="304"/>
      <c r="JCE33" s="304"/>
      <c r="JCF33" s="304"/>
      <c r="JCG33" s="304"/>
      <c r="JCH33" s="304"/>
      <c r="JCI33" s="304"/>
      <c r="JCJ33" s="304"/>
      <c r="JCK33" s="304"/>
      <c r="JCL33" s="304"/>
      <c r="JCM33" s="304"/>
      <c r="JCN33" s="304"/>
      <c r="JCO33" s="304"/>
      <c r="JCP33" s="304"/>
      <c r="JCQ33" s="304"/>
      <c r="JCR33" s="304"/>
      <c r="JCS33" s="304"/>
      <c r="JCT33" s="304"/>
      <c r="JCU33" s="304"/>
      <c r="JCV33" s="304"/>
      <c r="JCW33" s="304"/>
      <c r="JCX33" s="304"/>
      <c r="JCY33" s="304"/>
      <c r="JCZ33" s="304"/>
      <c r="JDA33" s="304"/>
      <c r="JDB33" s="304"/>
      <c r="JDC33" s="304"/>
      <c r="JDD33" s="304"/>
      <c r="JDE33" s="304"/>
      <c r="JDF33" s="304"/>
      <c r="JDG33" s="304"/>
      <c r="JDH33" s="304"/>
      <c r="JDI33" s="304"/>
      <c r="JDJ33" s="304"/>
      <c r="JDK33" s="304"/>
      <c r="JDL33" s="304"/>
      <c r="JDM33" s="304"/>
      <c r="JDN33" s="304"/>
      <c r="JDO33" s="304"/>
      <c r="JDP33" s="304"/>
      <c r="JDQ33" s="304"/>
      <c r="JDR33" s="304"/>
      <c r="JDS33" s="304"/>
      <c r="JDT33" s="304"/>
      <c r="JDU33" s="304"/>
      <c r="JDV33" s="304"/>
      <c r="JDW33" s="304"/>
      <c r="JDX33" s="304"/>
      <c r="JDY33" s="304"/>
      <c r="JDZ33" s="304"/>
      <c r="JEA33" s="304"/>
      <c r="JEB33" s="304"/>
      <c r="JEC33" s="304"/>
      <c r="JED33" s="304"/>
      <c r="JEE33" s="304"/>
      <c r="JEF33" s="304"/>
      <c r="JEG33" s="304"/>
      <c r="JEH33" s="304"/>
      <c r="JEI33" s="304"/>
      <c r="JEJ33" s="304"/>
      <c r="JEK33" s="304"/>
      <c r="JEL33" s="304"/>
      <c r="JEM33" s="304"/>
      <c r="JEN33" s="304"/>
      <c r="JEO33" s="304"/>
      <c r="JEP33" s="304"/>
      <c r="JEQ33" s="304"/>
      <c r="JER33" s="304"/>
      <c r="JES33" s="304"/>
      <c r="JET33" s="304"/>
      <c r="JEU33" s="304"/>
      <c r="JEV33" s="304"/>
      <c r="JEW33" s="304"/>
      <c r="JEX33" s="304"/>
      <c r="JEY33" s="304"/>
      <c r="JEZ33" s="304"/>
      <c r="JFA33" s="304"/>
      <c r="JFB33" s="304"/>
      <c r="JFC33" s="304"/>
      <c r="JFD33" s="304"/>
      <c r="JFE33" s="304"/>
      <c r="JFF33" s="304"/>
      <c r="JFG33" s="304"/>
      <c r="JFH33" s="304"/>
      <c r="JFI33" s="304"/>
      <c r="JFJ33" s="304"/>
      <c r="JFK33" s="304"/>
      <c r="JFL33" s="304"/>
      <c r="JFM33" s="304"/>
      <c r="JFN33" s="304"/>
      <c r="JFO33" s="304"/>
      <c r="JFP33" s="304"/>
      <c r="JFQ33" s="304"/>
      <c r="JFR33" s="304"/>
      <c r="JFS33" s="304"/>
      <c r="JFT33" s="304"/>
      <c r="JFU33" s="304"/>
      <c r="JFV33" s="304"/>
      <c r="JFW33" s="304"/>
      <c r="JFX33" s="304"/>
      <c r="JFY33" s="304"/>
      <c r="JFZ33" s="304"/>
      <c r="JGA33" s="304"/>
      <c r="JGB33" s="304"/>
      <c r="JGC33" s="304"/>
      <c r="JGD33" s="304"/>
      <c r="JGE33" s="304"/>
      <c r="JGF33" s="304"/>
      <c r="JGG33" s="304"/>
      <c r="JGH33" s="304"/>
      <c r="JGI33" s="304"/>
      <c r="JGJ33" s="304"/>
      <c r="JGK33" s="304"/>
      <c r="JGL33" s="304"/>
      <c r="JGM33" s="304"/>
      <c r="JGN33" s="304"/>
      <c r="JGO33" s="304"/>
      <c r="JGP33" s="304"/>
      <c r="JGQ33" s="304"/>
      <c r="JGR33" s="304"/>
      <c r="JGS33" s="304"/>
      <c r="JGT33" s="304"/>
      <c r="JGU33" s="304"/>
      <c r="JGV33" s="304"/>
      <c r="JGW33" s="304"/>
      <c r="JGX33" s="304"/>
      <c r="JGY33" s="304"/>
      <c r="JGZ33" s="304"/>
      <c r="JHA33" s="304"/>
      <c r="JHB33" s="304"/>
      <c r="JHC33" s="304"/>
      <c r="JHD33" s="304"/>
      <c r="JHE33" s="304"/>
      <c r="JHF33" s="304"/>
      <c r="JHG33" s="304"/>
      <c r="JHH33" s="304"/>
      <c r="JHI33" s="304"/>
      <c r="JHJ33" s="304"/>
      <c r="JHK33" s="304"/>
      <c r="JHL33" s="304"/>
      <c r="JHM33" s="304"/>
      <c r="JHN33" s="304"/>
      <c r="JHO33" s="304"/>
      <c r="JHP33" s="304"/>
      <c r="JHQ33" s="304"/>
      <c r="JHR33" s="304"/>
      <c r="JHS33" s="304"/>
      <c r="JHT33" s="304"/>
      <c r="JHU33" s="304"/>
      <c r="JHV33" s="304"/>
      <c r="JHW33" s="304"/>
      <c r="JHX33" s="304"/>
      <c r="JHY33" s="304"/>
      <c r="JHZ33" s="304"/>
      <c r="JIA33" s="304"/>
      <c r="JIB33" s="304"/>
      <c r="JIC33" s="304"/>
      <c r="JID33" s="304"/>
      <c r="JIE33" s="304"/>
      <c r="JIF33" s="304"/>
      <c r="JIG33" s="304"/>
      <c r="JIH33" s="304"/>
      <c r="JII33" s="304"/>
      <c r="JIJ33" s="304"/>
      <c r="JIK33" s="304"/>
      <c r="JIL33" s="304"/>
      <c r="JIM33" s="304"/>
      <c r="JIN33" s="304"/>
      <c r="JIO33" s="304"/>
      <c r="JIP33" s="304"/>
      <c r="JIQ33" s="304"/>
      <c r="JIR33" s="304"/>
      <c r="JIS33" s="304"/>
      <c r="JIT33" s="304"/>
      <c r="JIU33" s="304"/>
      <c r="JIV33" s="304"/>
      <c r="JIW33" s="304"/>
      <c r="JIX33" s="304"/>
      <c r="JIY33" s="304"/>
      <c r="JIZ33" s="304"/>
      <c r="JJA33" s="304"/>
      <c r="JJB33" s="304"/>
      <c r="JJC33" s="304"/>
      <c r="JJD33" s="304"/>
      <c r="JJE33" s="304"/>
      <c r="JJF33" s="304"/>
      <c r="JJG33" s="304"/>
      <c r="JJH33" s="304"/>
      <c r="JJI33" s="304"/>
      <c r="JJJ33" s="304"/>
      <c r="JJK33" s="304"/>
      <c r="JJL33" s="304"/>
      <c r="JJM33" s="304"/>
      <c r="JJN33" s="304"/>
      <c r="JJO33" s="304"/>
      <c r="JJP33" s="304"/>
      <c r="JJQ33" s="304"/>
      <c r="JJR33" s="304"/>
      <c r="JJS33" s="304"/>
      <c r="JJT33" s="304"/>
      <c r="JJU33" s="304"/>
      <c r="JJV33" s="304"/>
      <c r="JJW33" s="304"/>
      <c r="JJX33" s="304"/>
      <c r="JJY33" s="304"/>
      <c r="JJZ33" s="304"/>
      <c r="JKA33" s="304"/>
      <c r="JKB33" s="304"/>
      <c r="JKC33" s="304"/>
      <c r="JKD33" s="304"/>
      <c r="JKE33" s="304"/>
      <c r="JKF33" s="304"/>
      <c r="JKG33" s="304"/>
      <c r="JKH33" s="304"/>
      <c r="JKI33" s="304"/>
      <c r="JKJ33" s="304"/>
      <c r="JKK33" s="304"/>
      <c r="JKL33" s="304"/>
      <c r="JKM33" s="304"/>
      <c r="JKN33" s="304"/>
      <c r="JKO33" s="304"/>
      <c r="JKP33" s="304"/>
      <c r="JKQ33" s="304"/>
      <c r="JKR33" s="304"/>
      <c r="JKS33" s="304"/>
      <c r="JKT33" s="304"/>
      <c r="JKU33" s="304"/>
      <c r="JKV33" s="304"/>
      <c r="JKW33" s="304"/>
      <c r="JKX33" s="304"/>
      <c r="JKY33" s="304"/>
      <c r="JKZ33" s="304"/>
      <c r="JLA33" s="304"/>
      <c r="JLB33" s="304"/>
      <c r="JLC33" s="304"/>
      <c r="JLD33" s="304"/>
      <c r="JLE33" s="304"/>
      <c r="JLF33" s="304"/>
      <c r="JLG33" s="304"/>
      <c r="JLH33" s="304"/>
      <c r="JLI33" s="304"/>
      <c r="JLJ33" s="304"/>
      <c r="JLK33" s="304"/>
      <c r="JLL33" s="304"/>
      <c r="JLM33" s="304"/>
      <c r="JLN33" s="304"/>
      <c r="JLO33" s="304"/>
      <c r="JLP33" s="304"/>
      <c r="JLQ33" s="304"/>
      <c r="JLR33" s="304"/>
      <c r="JLS33" s="304"/>
      <c r="JLT33" s="304"/>
      <c r="JLU33" s="304"/>
      <c r="JLV33" s="304"/>
      <c r="JLW33" s="304"/>
      <c r="JLX33" s="304"/>
      <c r="JLY33" s="304"/>
      <c r="JLZ33" s="304"/>
      <c r="JMA33" s="304"/>
      <c r="JMB33" s="304"/>
      <c r="JMC33" s="304"/>
      <c r="JMD33" s="304"/>
      <c r="JME33" s="304"/>
      <c r="JMF33" s="304"/>
      <c r="JMG33" s="304"/>
      <c r="JMH33" s="304"/>
      <c r="JMI33" s="304"/>
      <c r="JMJ33" s="304"/>
      <c r="JMK33" s="304"/>
      <c r="JML33" s="304"/>
      <c r="JMM33" s="304"/>
      <c r="JMN33" s="304"/>
      <c r="JMO33" s="304"/>
      <c r="JMP33" s="304"/>
      <c r="JMQ33" s="304"/>
      <c r="JMR33" s="304"/>
      <c r="JMS33" s="304"/>
      <c r="JMT33" s="304"/>
      <c r="JMU33" s="304"/>
      <c r="JMV33" s="304"/>
      <c r="JMW33" s="304"/>
      <c r="JMX33" s="304"/>
      <c r="JMY33" s="304"/>
      <c r="JMZ33" s="304"/>
      <c r="JNA33" s="304"/>
      <c r="JNB33" s="304"/>
      <c r="JNC33" s="304"/>
      <c r="JND33" s="304"/>
      <c r="JNE33" s="304"/>
      <c r="JNF33" s="304"/>
      <c r="JNG33" s="304"/>
      <c r="JNH33" s="304"/>
      <c r="JNI33" s="304"/>
      <c r="JNJ33" s="304"/>
      <c r="JNK33" s="304"/>
      <c r="JNL33" s="304"/>
      <c r="JNM33" s="304"/>
      <c r="JNN33" s="304"/>
      <c r="JNO33" s="304"/>
      <c r="JNP33" s="304"/>
      <c r="JNQ33" s="304"/>
      <c r="JNR33" s="304"/>
      <c r="JNS33" s="304"/>
      <c r="JNT33" s="304"/>
      <c r="JNU33" s="304"/>
      <c r="JNV33" s="304"/>
      <c r="JNW33" s="304"/>
      <c r="JNX33" s="304"/>
      <c r="JNY33" s="304"/>
      <c r="JNZ33" s="304"/>
      <c r="JOA33" s="304"/>
      <c r="JOB33" s="304"/>
      <c r="JOC33" s="304"/>
      <c r="JOD33" s="304"/>
      <c r="JOE33" s="304"/>
      <c r="JOF33" s="304"/>
      <c r="JOG33" s="304"/>
      <c r="JOH33" s="304"/>
      <c r="JOI33" s="304"/>
      <c r="JOJ33" s="304"/>
      <c r="JOK33" s="304"/>
      <c r="JOL33" s="304"/>
      <c r="JOM33" s="304"/>
      <c r="JON33" s="304"/>
      <c r="JOO33" s="304"/>
      <c r="JOP33" s="304"/>
      <c r="JOQ33" s="304"/>
      <c r="JOR33" s="304"/>
      <c r="JOS33" s="304"/>
      <c r="JOT33" s="304"/>
      <c r="JOU33" s="304"/>
      <c r="JOV33" s="304"/>
      <c r="JOW33" s="304"/>
      <c r="JOX33" s="304"/>
      <c r="JOY33" s="304"/>
      <c r="JOZ33" s="304"/>
      <c r="JPA33" s="304"/>
      <c r="JPB33" s="304"/>
      <c r="JPC33" s="304"/>
      <c r="JPD33" s="304"/>
      <c r="JPE33" s="304"/>
      <c r="JPF33" s="304"/>
      <c r="JPG33" s="304"/>
      <c r="JPH33" s="304"/>
      <c r="JPI33" s="304"/>
      <c r="JPJ33" s="304"/>
      <c r="JPK33" s="304"/>
      <c r="JPL33" s="304"/>
      <c r="JPM33" s="304"/>
      <c r="JPN33" s="304"/>
      <c r="JPO33" s="304"/>
      <c r="JPP33" s="304"/>
      <c r="JPQ33" s="304"/>
      <c r="JPR33" s="304"/>
      <c r="JPS33" s="304"/>
      <c r="JPT33" s="304"/>
      <c r="JPU33" s="304"/>
      <c r="JPV33" s="304"/>
      <c r="JPW33" s="304"/>
      <c r="JPX33" s="304"/>
      <c r="JPY33" s="304"/>
      <c r="JPZ33" s="304"/>
      <c r="JQA33" s="304"/>
      <c r="JQB33" s="304"/>
      <c r="JQC33" s="304"/>
      <c r="JQD33" s="304"/>
      <c r="JQE33" s="304"/>
      <c r="JQF33" s="304"/>
      <c r="JQG33" s="304"/>
      <c r="JQH33" s="304"/>
      <c r="JQI33" s="304"/>
      <c r="JQJ33" s="304"/>
      <c r="JQK33" s="304"/>
      <c r="JQL33" s="304"/>
      <c r="JQM33" s="304"/>
      <c r="JQN33" s="304"/>
      <c r="JQO33" s="304"/>
      <c r="JQP33" s="304"/>
      <c r="JQQ33" s="304"/>
      <c r="JQR33" s="304"/>
      <c r="JQS33" s="304"/>
      <c r="JQT33" s="304"/>
      <c r="JQU33" s="304"/>
      <c r="JQV33" s="304"/>
      <c r="JQW33" s="304"/>
      <c r="JQX33" s="304"/>
      <c r="JQY33" s="304"/>
      <c r="JQZ33" s="304"/>
      <c r="JRA33" s="304"/>
      <c r="JRB33" s="304"/>
      <c r="JRC33" s="304"/>
      <c r="JRD33" s="304"/>
      <c r="JRE33" s="304"/>
      <c r="JRF33" s="304"/>
      <c r="JRG33" s="304"/>
      <c r="JRH33" s="304"/>
      <c r="JRI33" s="304"/>
      <c r="JRJ33" s="304"/>
      <c r="JRK33" s="304"/>
      <c r="JRL33" s="304"/>
      <c r="JRM33" s="304"/>
      <c r="JRN33" s="304"/>
      <c r="JRO33" s="304"/>
      <c r="JRP33" s="304"/>
      <c r="JRQ33" s="304"/>
      <c r="JRR33" s="304"/>
      <c r="JRS33" s="304"/>
      <c r="JRT33" s="304"/>
      <c r="JRU33" s="304"/>
      <c r="JRV33" s="304"/>
      <c r="JRW33" s="304"/>
      <c r="JRX33" s="304"/>
      <c r="JRY33" s="304"/>
      <c r="JRZ33" s="304"/>
      <c r="JSA33" s="304"/>
      <c r="JSB33" s="304"/>
      <c r="JSC33" s="304"/>
      <c r="JSD33" s="304"/>
      <c r="JSE33" s="304"/>
      <c r="JSF33" s="304"/>
      <c r="JSG33" s="304"/>
      <c r="JSH33" s="304"/>
      <c r="JSI33" s="304"/>
      <c r="JSJ33" s="304"/>
      <c r="JSK33" s="304"/>
      <c r="JSL33" s="304"/>
      <c r="JSM33" s="304"/>
      <c r="JSN33" s="304"/>
      <c r="JSO33" s="304"/>
      <c r="JSP33" s="304"/>
      <c r="JSQ33" s="304"/>
      <c r="JSR33" s="304"/>
      <c r="JSS33" s="304"/>
      <c r="JST33" s="304"/>
      <c r="JSU33" s="304"/>
      <c r="JSV33" s="304"/>
      <c r="JSW33" s="304"/>
      <c r="JSX33" s="304"/>
      <c r="JSY33" s="304"/>
      <c r="JSZ33" s="304"/>
      <c r="JTA33" s="304"/>
      <c r="JTB33" s="304"/>
      <c r="JTC33" s="304"/>
      <c r="JTD33" s="304"/>
      <c r="JTE33" s="304"/>
      <c r="JTF33" s="304"/>
      <c r="JTG33" s="304"/>
      <c r="JTH33" s="304"/>
      <c r="JTI33" s="304"/>
      <c r="JTJ33" s="304"/>
      <c r="JTK33" s="304"/>
      <c r="JTL33" s="304"/>
      <c r="JTM33" s="304"/>
      <c r="JTN33" s="304"/>
      <c r="JTO33" s="304"/>
      <c r="JTP33" s="304"/>
      <c r="JTQ33" s="304"/>
      <c r="JTR33" s="304"/>
      <c r="JTS33" s="304"/>
      <c r="JTT33" s="304"/>
      <c r="JTU33" s="304"/>
      <c r="JTV33" s="304"/>
      <c r="JTW33" s="304"/>
      <c r="JTX33" s="304"/>
      <c r="JTY33" s="304"/>
      <c r="JTZ33" s="304"/>
      <c r="JUA33" s="304"/>
      <c r="JUB33" s="304"/>
      <c r="JUC33" s="304"/>
      <c r="JUD33" s="304"/>
      <c r="JUE33" s="304"/>
      <c r="JUF33" s="304"/>
      <c r="JUG33" s="304"/>
      <c r="JUH33" s="304"/>
      <c r="JUI33" s="304"/>
      <c r="JUJ33" s="304"/>
      <c r="JUK33" s="304"/>
      <c r="JUL33" s="304"/>
      <c r="JUM33" s="304"/>
      <c r="JUN33" s="304"/>
      <c r="JUO33" s="304"/>
      <c r="JUP33" s="304"/>
      <c r="JUQ33" s="304"/>
      <c r="JUR33" s="304"/>
      <c r="JUS33" s="304"/>
      <c r="JUT33" s="304"/>
      <c r="JUU33" s="304"/>
      <c r="JUV33" s="304"/>
      <c r="JUW33" s="304"/>
      <c r="JUX33" s="304"/>
      <c r="JUY33" s="304"/>
      <c r="JUZ33" s="304"/>
      <c r="JVA33" s="304"/>
      <c r="JVB33" s="304"/>
      <c r="JVC33" s="304"/>
      <c r="JVD33" s="304"/>
      <c r="JVE33" s="304"/>
      <c r="JVF33" s="304"/>
      <c r="JVG33" s="304"/>
      <c r="JVH33" s="304"/>
      <c r="JVI33" s="304"/>
      <c r="JVJ33" s="304"/>
      <c r="JVK33" s="304"/>
      <c r="JVL33" s="304"/>
      <c r="JVM33" s="304"/>
      <c r="JVN33" s="304"/>
      <c r="JVO33" s="304"/>
      <c r="JVP33" s="304"/>
      <c r="JVQ33" s="304"/>
      <c r="JVR33" s="304"/>
      <c r="JVS33" s="304"/>
      <c r="JVT33" s="304"/>
      <c r="JVU33" s="304"/>
      <c r="JVV33" s="304"/>
      <c r="JVW33" s="304"/>
      <c r="JVX33" s="304"/>
      <c r="JVY33" s="304"/>
      <c r="JVZ33" s="304"/>
      <c r="JWA33" s="304"/>
      <c r="JWB33" s="304"/>
      <c r="JWC33" s="304"/>
      <c r="JWD33" s="304"/>
      <c r="JWE33" s="304"/>
      <c r="JWF33" s="304"/>
      <c r="JWG33" s="304"/>
      <c r="JWH33" s="304"/>
      <c r="JWI33" s="304"/>
      <c r="JWJ33" s="304"/>
      <c r="JWK33" s="304"/>
      <c r="JWL33" s="304"/>
      <c r="JWM33" s="304"/>
      <c r="JWN33" s="304"/>
      <c r="JWO33" s="304"/>
      <c r="JWP33" s="304"/>
      <c r="JWQ33" s="304"/>
      <c r="JWR33" s="304"/>
      <c r="JWS33" s="304"/>
      <c r="JWT33" s="304"/>
      <c r="JWU33" s="304"/>
      <c r="JWV33" s="304"/>
      <c r="JWW33" s="304"/>
      <c r="JWX33" s="304"/>
      <c r="JWY33" s="304"/>
      <c r="JWZ33" s="304"/>
      <c r="JXA33" s="304"/>
      <c r="JXB33" s="304"/>
      <c r="JXC33" s="304"/>
      <c r="JXD33" s="304"/>
      <c r="JXE33" s="304"/>
      <c r="JXF33" s="304"/>
      <c r="JXG33" s="304"/>
      <c r="JXH33" s="304"/>
      <c r="JXI33" s="304"/>
      <c r="JXJ33" s="304"/>
      <c r="JXK33" s="304"/>
      <c r="JXL33" s="304"/>
      <c r="JXM33" s="304"/>
      <c r="JXN33" s="304"/>
      <c r="JXO33" s="304"/>
      <c r="JXP33" s="304"/>
      <c r="JXQ33" s="304"/>
      <c r="JXR33" s="304"/>
      <c r="JXS33" s="304"/>
      <c r="JXT33" s="304"/>
      <c r="JXU33" s="304"/>
      <c r="JXV33" s="304"/>
      <c r="JXW33" s="304"/>
      <c r="JXX33" s="304"/>
      <c r="JXY33" s="304"/>
      <c r="JXZ33" s="304"/>
      <c r="JYA33" s="304"/>
      <c r="JYB33" s="304"/>
      <c r="JYC33" s="304"/>
      <c r="JYD33" s="304"/>
      <c r="JYE33" s="304"/>
      <c r="JYF33" s="304"/>
      <c r="JYG33" s="304"/>
      <c r="JYH33" s="304"/>
      <c r="JYI33" s="304"/>
      <c r="JYJ33" s="304"/>
      <c r="JYK33" s="304"/>
      <c r="JYL33" s="304"/>
      <c r="JYM33" s="304"/>
      <c r="JYN33" s="304"/>
      <c r="JYO33" s="304"/>
      <c r="JYP33" s="304"/>
      <c r="JYQ33" s="304"/>
      <c r="JYR33" s="304"/>
      <c r="JYS33" s="304"/>
      <c r="JYT33" s="304"/>
      <c r="JYU33" s="304"/>
      <c r="JYV33" s="304"/>
      <c r="JYW33" s="304"/>
      <c r="JYX33" s="304"/>
      <c r="JYY33" s="304"/>
      <c r="JYZ33" s="304"/>
      <c r="JZA33" s="304"/>
      <c r="JZB33" s="304"/>
      <c r="JZC33" s="304"/>
      <c r="JZD33" s="304"/>
      <c r="JZE33" s="304"/>
      <c r="JZF33" s="304"/>
      <c r="JZG33" s="304"/>
      <c r="JZH33" s="304"/>
      <c r="JZI33" s="304"/>
      <c r="JZJ33" s="304"/>
      <c r="JZK33" s="304"/>
      <c r="JZL33" s="304"/>
      <c r="JZM33" s="304"/>
      <c r="JZN33" s="304"/>
      <c r="JZO33" s="304"/>
      <c r="JZP33" s="304"/>
      <c r="JZQ33" s="304"/>
      <c r="JZR33" s="304"/>
      <c r="JZS33" s="304"/>
      <c r="JZT33" s="304"/>
      <c r="JZU33" s="304"/>
      <c r="JZV33" s="304"/>
      <c r="JZW33" s="304"/>
      <c r="JZX33" s="304"/>
      <c r="JZY33" s="304"/>
      <c r="JZZ33" s="304"/>
      <c r="KAA33" s="304"/>
      <c r="KAB33" s="304"/>
      <c r="KAC33" s="304"/>
      <c r="KAD33" s="304"/>
      <c r="KAE33" s="304"/>
      <c r="KAF33" s="304"/>
      <c r="KAG33" s="304"/>
      <c r="KAH33" s="304"/>
      <c r="KAI33" s="304"/>
      <c r="KAJ33" s="304"/>
      <c r="KAK33" s="304"/>
      <c r="KAL33" s="304"/>
      <c r="KAM33" s="304"/>
      <c r="KAN33" s="304"/>
      <c r="KAO33" s="304"/>
      <c r="KAP33" s="304"/>
      <c r="KAQ33" s="304"/>
      <c r="KAR33" s="304"/>
      <c r="KAS33" s="304"/>
      <c r="KAT33" s="304"/>
      <c r="KAU33" s="304"/>
      <c r="KAV33" s="304"/>
      <c r="KAW33" s="304"/>
      <c r="KAX33" s="304"/>
      <c r="KAY33" s="304"/>
      <c r="KAZ33" s="304"/>
      <c r="KBA33" s="304"/>
      <c r="KBB33" s="304"/>
      <c r="KBC33" s="304"/>
      <c r="KBD33" s="304"/>
      <c r="KBE33" s="304"/>
      <c r="KBF33" s="304"/>
      <c r="KBG33" s="304"/>
      <c r="KBH33" s="304"/>
      <c r="KBI33" s="304"/>
      <c r="KBJ33" s="304"/>
      <c r="KBK33" s="304"/>
      <c r="KBL33" s="304"/>
      <c r="KBM33" s="304"/>
      <c r="KBN33" s="304"/>
      <c r="KBO33" s="304"/>
      <c r="KBP33" s="304"/>
      <c r="KBQ33" s="304"/>
      <c r="KBR33" s="304"/>
      <c r="KBS33" s="304"/>
      <c r="KBT33" s="304"/>
      <c r="KBU33" s="304"/>
      <c r="KBV33" s="304"/>
      <c r="KBW33" s="304"/>
      <c r="KBX33" s="304"/>
      <c r="KBY33" s="304"/>
      <c r="KBZ33" s="304"/>
      <c r="KCA33" s="304"/>
      <c r="KCB33" s="304"/>
      <c r="KCC33" s="304"/>
      <c r="KCD33" s="304"/>
      <c r="KCE33" s="304"/>
      <c r="KCF33" s="304"/>
      <c r="KCG33" s="304"/>
      <c r="KCH33" s="304"/>
      <c r="KCI33" s="304"/>
      <c r="KCJ33" s="304"/>
      <c r="KCK33" s="304"/>
      <c r="KCL33" s="304"/>
      <c r="KCM33" s="304"/>
      <c r="KCN33" s="304"/>
      <c r="KCO33" s="304"/>
      <c r="KCP33" s="304"/>
      <c r="KCQ33" s="304"/>
      <c r="KCR33" s="304"/>
      <c r="KCS33" s="304"/>
      <c r="KCT33" s="304"/>
      <c r="KCU33" s="304"/>
      <c r="KCV33" s="304"/>
      <c r="KCW33" s="304"/>
      <c r="KCX33" s="304"/>
      <c r="KCY33" s="304"/>
      <c r="KCZ33" s="304"/>
      <c r="KDA33" s="304"/>
      <c r="KDB33" s="304"/>
      <c r="KDC33" s="304"/>
      <c r="KDD33" s="304"/>
      <c r="KDE33" s="304"/>
      <c r="KDF33" s="304"/>
      <c r="KDG33" s="304"/>
      <c r="KDH33" s="304"/>
      <c r="KDI33" s="304"/>
      <c r="KDJ33" s="304"/>
      <c r="KDK33" s="304"/>
      <c r="KDL33" s="304"/>
      <c r="KDM33" s="304"/>
      <c r="KDN33" s="304"/>
      <c r="KDO33" s="304"/>
      <c r="KDP33" s="304"/>
      <c r="KDQ33" s="304"/>
      <c r="KDR33" s="304"/>
      <c r="KDS33" s="304"/>
      <c r="KDT33" s="304"/>
      <c r="KDU33" s="304"/>
      <c r="KDV33" s="304"/>
      <c r="KDW33" s="304"/>
      <c r="KDX33" s="304"/>
      <c r="KDY33" s="304"/>
      <c r="KDZ33" s="304"/>
      <c r="KEA33" s="304"/>
      <c r="KEB33" s="304"/>
      <c r="KEC33" s="304"/>
      <c r="KED33" s="304"/>
      <c r="KEE33" s="304"/>
      <c r="KEF33" s="304"/>
      <c r="KEG33" s="304"/>
      <c r="KEH33" s="304"/>
      <c r="KEI33" s="304"/>
      <c r="KEJ33" s="304"/>
      <c r="KEK33" s="304"/>
      <c r="KEL33" s="304"/>
      <c r="KEM33" s="304"/>
      <c r="KEN33" s="304"/>
      <c r="KEO33" s="304"/>
      <c r="KEP33" s="304"/>
      <c r="KEQ33" s="304"/>
      <c r="KER33" s="304"/>
      <c r="KES33" s="304"/>
      <c r="KET33" s="304"/>
      <c r="KEU33" s="304"/>
      <c r="KEV33" s="304"/>
      <c r="KEW33" s="304"/>
      <c r="KEX33" s="304"/>
      <c r="KEY33" s="304"/>
      <c r="KEZ33" s="304"/>
      <c r="KFA33" s="304"/>
      <c r="KFB33" s="304"/>
      <c r="KFC33" s="304"/>
      <c r="KFD33" s="304"/>
      <c r="KFE33" s="304"/>
      <c r="KFF33" s="304"/>
      <c r="KFG33" s="304"/>
      <c r="KFH33" s="304"/>
      <c r="KFI33" s="304"/>
      <c r="KFJ33" s="304"/>
      <c r="KFK33" s="304"/>
      <c r="KFL33" s="304"/>
      <c r="KFM33" s="304"/>
      <c r="KFN33" s="304"/>
      <c r="KFO33" s="304"/>
      <c r="KFP33" s="304"/>
      <c r="KFQ33" s="304"/>
      <c r="KFR33" s="304"/>
      <c r="KFS33" s="304"/>
      <c r="KFT33" s="304"/>
      <c r="KFU33" s="304"/>
      <c r="KFV33" s="304"/>
      <c r="KFW33" s="304"/>
      <c r="KFX33" s="304"/>
      <c r="KFY33" s="304"/>
      <c r="KFZ33" s="304"/>
      <c r="KGA33" s="304"/>
      <c r="KGB33" s="304"/>
      <c r="KGC33" s="304"/>
      <c r="KGD33" s="304"/>
      <c r="KGE33" s="304"/>
      <c r="KGF33" s="304"/>
      <c r="KGG33" s="304"/>
      <c r="KGH33" s="304"/>
      <c r="KGI33" s="304"/>
      <c r="KGJ33" s="304"/>
      <c r="KGK33" s="304"/>
      <c r="KGL33" s="304"/>
      <c r="KGM33" s="304"/>
      <c r="KGN33" s="304"/>
      <c r="KGO33" s="304"/>
      <c r="KGP33" s="304"/>
      <c r="KGQ33" s="304"/>
      <c r="KGR33" s="304"/>
      <c r="KGS33" s="304"/>
      <c r="KGT33" s="304"/>
      <c r="KGU33" s="304"/>
      <c r="KGV33" s="304"/>
      <c r="KGW33" s="304"/>
      <c r="KGX33" s="304"/>
      <c r="KGY33" s="304"/>
      <c r="KGZ33" s="304"/>
      <c r="KHA33" s="304"/>
      <c r="KHB33" s="304"/>
      <c r="KHC33" s="304"/>
      <c r="KHD33" s="304"/>
      <c r="KHE33" s="304"/>
      <c r="KHF33" s="304"/>
      <c r="KHG33" s="304"/>
      <c r="KHH33" s="304"/>
      <c r="KHI33" s="304"/>
      <c r="KHJ33" s="304"/>
      <c r="KHK33" s="304"/>
      <c r="KHL33" s="304"/>
      <c r="KHM33" s="304"/>
      <c r="KHN33" s="304"/>
      <c r="KHO33" s="304"/>
      <c r="KHP33" s="304"/>
      <c r="KHQ33" s="304"/>
      <c r="KHR33" s="304"/>
      <c r="KHS33" s="304"/>
      <c r="KHT33" s="304"/>
      <c r="KHU33" s="304"/>
      <c r="KHV33" s="304"/>
      <c r="KHW33" s="304"/>
      <c r="KHX33" s="304"/>
      <c r="KHY33" s="304"/>
      <c r="KHZ33" s="304"/>
      <c r="KIA33" s="304"/>
      <c r="KIB33" s="304"/>
      <c r="KIC33" s="304"/>
      <c r="KID33" s="304"/>
      <c r="KIE33" s="304"/>
      <c r="KIF33" s="304"/>
      <c r="KIG33" s="304"/>
      <c r="KIH33" s="304"/>
      <c r="KII33" s="304"/>
      <c r="KIJ33" s="304"/>
      <c r="KIK33" s="304"/>
      <c r="KIL33" s="304"/>
      <c r="KIM33" s="304"/>
      <c r="KIN33" s="304"/>
      <c r="KIO33" s="304"/>
      <c r="KIP33" s="304"/>
      <c r="KIQ33" s="304"/>
      <c r="KIR33" s="304"/>
      <c r="KIS33" s="304"/>
      <c r="KIT33" s="304"/>
      <c r="KIU33" s="304"/>
      <c r="KIV33" s="304"/>
      <c r="KIW33" s="304"/>
      <c r="KIX33" s="304"/>
      <c r="KIY33" s="304"/>
      <c r="KIZ33" s="304"/>
      <c r="KJA33" s="304"/>
      <c r="KJB33" s="304"/>
      <c r="KJC33" s="304"/>
      <c r="KJD33" s="304"/>
      <c r="KJE33" s="304"/>
      <c r="KJF33" s="304"/>
      <c r="KJG33" s="304"/>
      <c r="KJH33" s="304"/>
      <c r="KJI33" s="304"/>
      <c r="KJJ33" s="304"/>
      <c r="KJK33" s="304"/>
      <c r="KJL33" s="304"/>
      <c r="KJM33" s="304"/>
      <c r="KJN33" s="304"/>
      <c r="KJO33" s="304"/>
      <c r="KJP33" s="304"/>
      <c r="KJQ33" s="304"/>
      <c r="KJR33" s="304"/>
      <c r="KJS33" s="304"/>
      <c r="KJT33" s="304"/>
      <c r="KJU33" s="304"/>
      <c r="KJV33" s="304"/>
      <c r="KJW33" s="304"/>
      <c r="KJX33" s="304"/>
      <c r="KJY33" s="304"/>
      <c r="KJZ33" s="304"/>
      <c r="KKA33" s="304"/>
      <c r="KKB33" s="304"/>
      <c r="KKC33" s="304"/>
      <c r="KKD33" s="304"/>
      <c r="KKE33" s="304"/>
      <c r="KKF33" s="304"/>
      <c r="KKG33" s="304"/>
      <c r="KKH33" s="304"/>
      <c r="KKI33" s="304"/>
      <c r="KKJ33" s="304"/>
      <c r="KKK33" s="304"/>
      <c r="KKL33" s="304"/>
      <c r="KKM33" s="304"/>
      <c r="KKN33" s="304"/>
      <c r="KKO33" s="304"/>
      <c r="KKP33" s="304"/>
      <c r="KKQ33" s="304"/>
      <c r="KKR33" s="304"/>
      <c r="KKS33" s="304"/>
      <c r="KKT33" s="304"/>
      <c r="KKU33" s="304"/>
      <c r="KKV33" s="304"/>
      <c r="KKW33" s="304"/>
      <c r="KKX33" s="304"/>
      <c r="KKY33" s="304"/>
      <c r="KKZ33" s="304"/>
      <c r="KLA33" s="304"/>
      <c r="KLB33" s="304"/>
      <c r="KLC33" s="304"/>
      <c r="KLD33" s="304"/>
      <c r="KLE33" s="304"/>
      <c r="KLF33" s="304"/>
      <c r="KLG33" s="304"/>
      <c r="KLH33" s="304"/>
      <c r="KLI33" s="304"/>
      <c r="KLJ33" s="304"/>
      <c r="KLK33" s="304"/>
      <c r="KLL33" s="304"/>
      <c r="KLM33" s="304"/>
      <c r="KLN33" s="304"/>
      <c r="KLO33" s="304"/>
      <c r="KLP33" s="304"/>
      <c r="KLQ33" s="304"/>
      <c r="KLR33" s="304"/>
      <c r="KLS33" s="304"/>
      <c r="KLT33" s="304"/>
      <c r="KLU33" s="304"/>
      <c r="KLV33" s="304"/>
      <c r="KLW33" s="304"/>
      <c r="KLX33" s="304"/>
      <c r="KLY33" s="304"/>
      <c r="KLZ33" s="304"/>
      <c r="KMA33" s="304"/>
      <c r="KMB33" s="304"/>
      <c r="KMC33" s="304"/>
      <c r="KMD33" s="304"/>
      <c r="KME33" s="304"/>
      <c r="KMF33" s="304"/>
      <c r="KMG33" s="304"/>
      <c r="KMH33" s="304"/>
      <c r="KMI33" s="304"/>
      <c r="KMJ33" s="304"/>
      <c r="KMK33" s="304"/>
      <c r="KML33" s="304"/>
      <c r="KMM33" s="304"/>
      <c r="KMN33" s="304"/>
      <c r="KMO33" s="304"/>
      <c r="KMP33" s="304"/>
      <c r="KMQ33" s="304"/>
      <c r="KMR33" s="304"/>
      <c r="KMS33" s="304"/>
      <c r="KMT33" s="304"/>
      <c r="KMU33" s="304"/>
      <c r="KMV33" s="304"/>
      <c r="KMW33" s="304"/>
      <c r="KMX33" s="304"/>
      <c r="KMY33" s="304"/>
      <c r="KMZ33" s="304"/>
      <c r="KNA33" s="304"/>
      <c r="KNB33" s="304"/>
      <c r="KNC33" s="304"/>
      <c r="KND33" s="304"/>
      <c r="KNE33" s="304"/>
      <c r="KNF33" s="304"/>
      <c r="KNG33" s="304"/>
      <c r="KNH33" s="304"/>
      <c r="KNI33" s="304"/>
      <c r="KNJ33" s="304"/>
      <c r="KNK33" s="304"/>
      <c r="KNL33" s="304"/>
      <c r="KNM33" s="304"/>
      <c r="KNN33" s="304"/>
      <c r="KNO33" s="304"/>
      <c r="KNP33" s="304"/>
      <c r="KNQ33" s="304"/>
      <c r="KNR33" s="304"/>
      <c r="KNS33" s="304"/>
      <c r="KNT33" s="304"/>
      <c r="KNU33" s="304"/>
      <c r="KNV33" s="304"/>
      <c r="KNW33" s="304"/>
      <c r="KNX33" s="304"/>
      <c r="KNY33" s="304"/>
      <c r="KNZ33" s="304"/>
      <c r="KOA33" s="304"/>
      <c r="KOB33" s="304"/>
      <c r="KOC33" s="304"/>
      <c r="KOD33" s="304"/>
      <c r="KOE33" s="304"/>
      <c r="KOF33" s="304"/>
      <c r="KOG33" s="304"/>
      <c r="KOH33" s="304"/>
      <c r="KOI33" s="304"/>
      <c r="KOJ33" s="304"/>
      <c r="KOK33" s="304"/>
      <c r="KOL33" s="304"/>
      <c r="KOM33" s="304"/>
      <c r="KON33" s="304"/>
      <c r="KOO33" s="304"/>
      <c r="KOP33" s="304"/>
      <c r="KOQ33" s="304"/>
      <c r="KOR33" s="304"/>
      <c r="KOS33" s="304"/>
      <c r="KOT33" s="304"/>
      <c r="KOU33" s="304"/>
      <c r="KOV33" s="304"/>
      <c r="KOW33" s="304"/>
      <c r="KOX33" s="304"/>
      <c r="KOY33" s="304"/>
      <c r="KOZ33" s="304"/>
      <c r="KPA33" s="304"/>
      <c r="KPB33" s="304"/>
      <c r="KPC33" s="304"/>
      <c r="KPD33" s="304"/>
      <c r="KPE33" s="304"/>
      <c r="KPF33" s="304"/>
      <c r="KPG33" s="304"/>
      <c r="KPH33" s="304"/>
      <c r="KPI33" s="304"/>
      <c r="KPJ33" s="304"/>
      <c r="KPK33" s="304"/>
      <c r="KPL33" s="304"/>
      <c r="KPM33" s="304"/>
      <c r="KPN33" s="304"/>
      <c r="KPO33" s="304"/>
      <c r="KPP33" s="304"/>
      <c r="KPQ33" s="304"/>
      <c r="KPR33" s="304"/>
      <c r="KPS33" s="304"/>
      <c r="KPT33" s="304"/>
      <c r="KPU33" s="304"/>
      <c r="KPV33" s="304"/>
      <c r="KPW33" s="304"/>
      <c r="KPX33" s="304"/>
      <c r="KPY33" s="304"/>
      <c r="KPZ33" s="304"/>
      <c r="KQA33" s="304"/>
      <c r="KQB33" s="304"/>
      <c r="KQC33" s="304"/>
      <c r="KQD33" s="304"/>
      <c r="KQE33" s="304"/>
      <c r="KQF33" s="304"/>
      <c r="KQG33" s="304"/>
      <c r="KQH33" s="304"/>
      <c r="KQI33" s="304"/>
      <c r="KQJ33" s="304"/>
      <c r="KQK33" s="304"/>
      <c r="KQL33" s="304"/>
      <c r="KQM33" s="304"/>
      <c r="KQN33" s="304"/>
      <c r="KQO33" s="304"/>
      <c r="KQP33" s="304"/>
      <c r="KQQ33" s="304"/>
      <c r="KQR33" s="304"/>
      <c r="KQS33" s="304"/>
      <c r="KQT33" s="304"/>
      <c r="KQU33" s="304"/>
      <c r="KQV33" s="304"/>
      <c r="KQW33" s="304"/>
      <c r="KQX33" s="304"/>
      <c r="KQY33" s="304"/>
      <c r="KQZ33" s="304"/>
      <c r="KRA33" s="304"/>
      <c r="KRB33" s="304"/>
      <c r="KRC33" s="304"/>
      <c r="KRD33" s="304"/>
      <c r="KRE33" s="304"/>
      <c r="KRF33" s="304"/>
      <c r="KRG33" s="304"/>
      <c r="KRH33" s="304"/>
      <c r="KRI33" s="304"/>
      <c r="KRJ33" s="304"/>
      <c r="KRK33" s="304"/>
      <c r="KRL33" s="304"/>
      <c r="KRM33" s="304"/>
      <c r="KRN33" s="304"/>
      <c r="KRO33" s="304"/>
      <c r="KRP33" s="304"/>
      <c r="KRQ33" s="304"/>
      <c r="KRR33" s="304"/>
      <c r="KRS33" s="304"/>
      <c r="KRT33" s="304"/>
      <c r="KRU33" s="304"/>
      <c r="KRV33" s="304"/>
      <c r="KRW33" s="304"/>
      <c r="KRX33" s="304"/>
      <c r="KRY33" s="304"/>
      <c r="KRZ33" s="304"/>
      <c r="KSA33" s="304"/>
      <c r="KSB33" s="304"/>
      <c r="KSC33" s="304"/>
      <c r="KSD33" s="304"/>
      <c r="KSE33" s="304"/>
      <c r="KSF33" s="304"/>
      <c r="KSG33" s="304"/>
      <c r="KSH33" s="304"/>
      <c r="KSI33" s="304"/>
      <c r="KSJ33" s="304"/>
      <c r="KSK33" s="304"/>
      <c r="KSL33" s="304"/>
      <c r="KSM33" s="304"/>
      <c r="KSN33" s="304"/>
      <c r="KSO33" s="304"/>
      <c r="KSP33" s="304"/>
      <c r="KSQ33" s="304"/>
      <c r="KSR33" s="304"/>
      <c r="KSS33" s="304"/>
      <c r="KST33" s="304"/>
      <c r="KSU33" s="304"/>
      <c r="KSV33" s="304"/>
      <c r="KSW33" s="304"/>
      <c r="KSX33" s="304"/>
      <c r="KSY33" s="304"/>
      <c r="KSZ33" s="304"/>
      <c r="KTA33" s="304"/>
      <c r="KTB33" s="304"/>
      <c r="KTC33" s="304"/>
      <c r="KTD33" s="304"/>
      <c r="KTE33" s="304"/>
      <c r="KTF33" s="304"/>
      <c r="KTG33" s="304"/>
      <c r="KTH33" s="304"/>
      <c r="KTI33" s="304"/>
      <c r="KTJ33" s="304"/>
      <c r="KTK33" s="304"/>
      <c r="KTL33" s="304"/>
      <c r="KTM33" s="304"/>
      <c r="KTN33" s="304"/>
      <c r="KTO33" s="304"/>
      <c r="KTP33" s="304"/>
      <c r="KTQ33" s="304"/>
      <c r="KTR33" s="304"/>
      <c r="KTS33" s="304"/>
      <c r="KTT33" s="304"/>
      <c r="KTU33" s="304"/>
      <c r="KTV33" s="304"/>
      <c r="KTW33" s="304"/>
      <c r="KTX33" s="304"/>
      <c r="KTY33" s="304"/>
      <c r="KTZ33" s="304"/>
      <c r="KUA33" s="304"/>
      <c r="KUB33" s="304"/>
      <c r="KUC33" s="304"/>
      <c r="KUD33" s="304"/>
      <c r="KUE33" s="304"/>
      <c r="KUF33" s="304"/>
      <c r="KUG33" s="304"/>
      <c r="KUH33" s="304"/>
      <c r="KUI33" s="304"/>
      <c r="KUJ33" s="304"/>
      <c r="KUK33" s="304"/>
      <c r="KUL33" s="304"/>
      <c r="KUM33" s="304"/>
      <c r="KUN33" s="304"/>
      <c r="KUO33" s="304"/>
      <c r="KUP33" s="304"/>
      <c r="KUQ33" s="304"/>
      <c r="KUR33" s="304"/>
      <c r="KUS33" s="304"/>
      <c r="KUT33" s="304"/>
      <c r="KUU33" s="304"/>
      <c r="KUV33" s="304"/>
      <c r="KUW33" s="304"/>
      <c r="KUX33" s="304"/>
      <c r="KUY33" s="304"/>
      <c r="KUZ33" s="304"/>
      <c r="KVA33" s="304"/>
      <c r="KVB33" s="304"/>
      <c r="KVC33" s="304"/>
      <c r="KVD33" s="304"/>
      <c r="KVE33" s="304"/>
      <c r="KVF33" s="304"/>
      <c r="KVG33" s="304"/>
      <c r="KVH33" s="304"/>
      <c r="KVI33" s="304"/>
      <c r="KVJ33" s="304"/>
      <c r="KVK33" s="304"/>
      <c r="KVL33" s="304"/>
      <c r="KVM33" s="304"/>
      <c r="KVN33" s="304"/>
      <c r="KVO33" s="304"/>
      <c r="KVP33" s="304"/>
      <c r="KVQ33" s="304"/>
      <c r="KVR33" s="304"/>
      <c r="KVS33" s="304"/>
      <c r="KVT33" s="304"/>
      <c r="KVU33" s="304"/>
      <c r="KVV33" s="304"/>
      <c r="KVW33" s="304"/>
      <c r="KVX33" s="304"/>
      <c r="KVY33" s="304"/>
      <c r="KVZ33" s="304"/>
      <c r="KWA33" s="304"/>
      <c r="KWB33" s="304"/>
      <c r="KWC33" s="304"/>
      <c r="KWD33" s="304"/>
      <c r="KWE33" s="304"/>
      <c r="KWF33" s="304"/>
      <c r="KWG33" s="304"/>
      <c r="KWH33" s="304"/>
      <c r="KWI33" s="304"/>
      <c r="KWJ33" s="304"/>
      <c r="KWK33" s="304"/>
      <c r="KWL33" s="304"/>
      <c r="KWM33" s="304"/>
      <c r="KWN33" s="304"/>
      <c r="KWO33" s="304"/>
      <c r="KWP33" s="304"/>
      <c r="KWQ33" s="304"/>
      <c r="KWR33" s="304"/>
      <c r="KWS33" s="304"/>
      <c r="KWT33" s="304"/>
      <c r="KWU33" s="304"/>
      <c r="KWV33" s="304"/>
      <c r="KWW33" s="304"/>
      <c r="KWX33" s="304"/>
      <c r="KWY33" s="304"/>
      <c r="KWZ33" s="304"/>
      <c r="KXA33" s="304"/>
      <c r="KXB33" s="304"/>
      <c r="KXC33" s="304"/>
      <c r="KXD33" s="304"/>
      <c r="KXE33" s="304"/>
      <c r="KXF33" s="304"/>
      <c r="KXG33" s="304"/>
      <c r="KXH33" s="304"/>
      <c r="KXI33" s="304"/>
      <c r="KXJ33" s="304"/>
      <c r="KXK33" s="304"/>
      <c r="KXL33" s="304"/>
      <c r="KXM33" s="304"/>
      <c r="KXN33" s="304"/>
      <c r="KXO33" s="304"/>
      <c r="KXP33" s="304"/>
      <c r="KXQ33" s="304"/>
      <c r="KXR33" s="304"/>
      <c r="KXS33" s="304"/>
      <c r="KXT33" s="304"/>
      <c r="KXU33" s="304"/>
      <c r="KXV33" s="304"/>
      <c r="KXW33" s="304"/>
      <c r="KXX33" s="304"/>
      <c r="KXY33" s="304"/>
      <c r="KXZ33" s="304"/>
      <c r="KYA33" s="304"/>
      <c r="KYB33" s="304"/>
      <c r="KYC33" s="304"/>
      <c r="KYD33" s="304"/>
      <c r="KYE33" s="304"/>
      <c r="KYF33" s="304"/>
      <c r="KYG33" s="304"/>
      <c r="KYH33" s="304"/>
      <c r="KYI33" s="304"/>
      <c r="KYJ33" s="304"/>
      <c r="KYK33" s="304"/>
      <c r="KYL33" s="304"/>
      <c r="KYM33" s="304"/>
      <c r="KYN33" s="304"/>
      <c r="KYO33" s="304"/>
      <c r="KYP33" s="304"/>
      <c r="KYQ33" s="304"/>
      <c r="KYR33" s="304"/>
      <c r="KYS33" s="304"/>
      <c r="KYT33" s="304"/>
      <c r="KYU33" s="304"/>
      <c r="KYV33" s="304"/>
      <c r="KYW33" s="304"/>
      <c r="KYX33" s="304"/>
      <c r="KYY33" s="304"/>
      <c r="KYZ33" s="304"/>
      <c r="KZA33" s="304"/>
      <c r="KZB33" s="304"/>
      <c r="KZC33" s="304"/>
      <c r="KZD33" s="304"/>
      <c r="KZE33" s="304"/>
      <c r="KZF33" s="304"/>
      <c r="KZG33" s="304"/>
      <c r="KZH33" s="304"/>
      <c r="KZI33" s="304"/>
      <c r="KZJ33" s="304"/>
      <c r="KZK33" s="304"/>
      <c r="KZL33" s="304"/>
      <c r="KZM33" s="304"/>
      <c r="KZN33" s="304"/>
      <c r="KZO33" s="304"/>
      <c r="KZP33" s="304"/>
      <c r="KZQ33" s="304"/>
      <c r="KZR33" s="304"/>
      <c r="KZS33" s="304"/>
      <c r="KZT33" s="304"/>
      <c r="KZU33" s="304"/>
      <c r="KZV33" s="304"/>
      <c r="KZW33" s="304"/>
      <c r="KZX33" s="304"/>
      <c r="KZY33" s="304"/>
      <c r="KZZ33" s="304"/>
      <c r="LAA33" s="304"/>
      <c r="LAB33" s="304"/>
      <c r="LAC33" s="304"/>
      <c r="LAD33" s="304"/>
      <c r="LAE33" s="304"/>
      <c r="LAF33" s="304"/>
      <c r="LAG33" s="304"/>
      <c r="LAH33" s="304"/>
      <c r="LAI33" s="304"/>
      <c r="LAJ33" s="304"/>
      <c r="LAK33" s="304"/>
      <c r="LAL33" s="304"/>
      <c r="LAM33" s="304"/>
      <c r="LAN33" s="304"/>
      <c r="LAO33" s="304"/>
      <c r="LAP33" s="304"/>
      <c r="LAQ33" s="304"/>
      <c r="LAR33" s="304"/>
      <c r="LAS33" s="304"/>
      <c r="LAT33" s="304"/>
      <c r="LAU33" s="304"/>
      <c r="LAV33" s="304"/>
      <c r="LAW33" s="304"/>
      <c r="LAX33" s="304"/>
      <c r="LAY33" s="304"/>
      <c r="LAZ33" s="304"/>
      <c r="LBA33" s="304"/>
      <c r="LBB33" s="304"/>
      <c r="LBC33" s="304"/>
      <c r="LBD33" s="304"/>
      <c r="LBE33" s="304"/>
      <c r="LBF33" s="304"/>
      <c r="LBG33" s="304"/>
      <c r="LBH33" s="304"/>
      <c r="LBI33" s="304"/>
      <c r="LBJ33" s="304"/>
      <c r="LBK33" s="304"/>
      <c r="LBL33" s="304"/>
      <c r="LBM33" s="304"/>
      <c r="LBN33" s="304"/>
      <c r="LBO33" s="304"/>
      <c r="LBP33" s="304"/>
      <c r="LBQ33" s="304"/>
      <c r="LBR33" s="304"/>
      <c r="LBS33" s="304"/>
      <c r="LBT33" s="304"/>
      <c r="LBU33" s="304"/>
      <c r="LBV33" s="304"/>
      <c r="LBW33" s="304"/>
      <c r="LBX33" s="304"/>
      <c r="LBY33" s="304"/>
      <c r="LBZ33" s="304"/>
      <c r="LCA33" s="304"/>
      <c r="LCB33" s="304"/>
      <c r="LCC33" s="304"/>
      <c r="LCD33" s="304"/>
      <c r="LCE33" s="304"/>
      <c r="LCF33" s="304"/>
      <c r="LCG33" s="304"/>
      <c r="LCH33" s="304"/>
      <c r="LCI33" s="304"/>
      <c r="LCJ33" s="304"/>
      <c r="LCK33" s="304"/>
      <c r="LCL33" s="304"/>
      <c r="LCM33" s="304"/>
      <c r="LCN33" s="304"/>
      <c r="LCO33" s="304"/>
      <c r="LCP33" s="304"/>
      <c r="LCQ33" s="304"/>
      <c r="LCR33" s="304"/>
      <c r="LCS33" s="304"/>
      <c r="LCT33" s="304"/>
      <c r="LCU33" s="304"/>
      <c r="LCV33" s="304"/>
      <c r="LCW33" s="304"/>
      <c r="LCX33" s="304"/>
      <c r="LCY33" s="304"/>
      <c r="LCZ33" s="304"/>
      <c r="LDA33" s="304"/>
      <c r="LDB33" s="304"/>
      <c r="LDC33" s="304"/>
      <c r="LDD33" s="304"/>
      <c r="LDE33" s="304"/>
      <c r="LDF33" s="304"/>
      <c r="LDG33" s="304"/>
      <c r="LDH33" s="304"/>
      <c r="LDI33" s="304"/>
      <c r="LDJ33" s="304"/>
      <c r="LDK33" s="304"/>
      <c r="LDL33" s="304"/>
      <c r="LDM33" s="304"/>
      <c r="LDN33" s="304"/>
      <c r="LDO33" s="304"/>
      <c r="LDP33" s="304"/>
      <c r="LDQ33" s="304"/>
      <c r="LDR33" s="304"/>
      <c r="LDS33" s="304"/>
      <c r="LDT33" s="304"/>
      <c r="LDU33" s="304"/>
      <c r="LDV33" s="304"/>
      <c r="LDW33" s="304"/>
      <c r="LDX33" s="304"/>
      <c r="LDY33" s="304"/>
      <c r="LDZ33" s="304"/>
      <c r="LEA33" s="304"/>
      <c r="LEB33" s="304"/>
      <c r="LEC33" s="304"/>
      <c r="LED33" s="304"/>
      <c r="LEE33" s="304"/>
      <c r="LEF33" s="304"/>
      <c r="LEG33" s="304"/>
      <c r="LEH33" s="304"/>
      <c r="LEI33" s="304"/>
      <c r="LEJ33" s="304"/>
      <c r="LEK33" s="304"/>
      <c r="LEL33" s="304"/>
      <c r="LEM33" s="304"/>
      <c r="LEN33" s="304"/>
      <c r="LEO33" s="304"/>
      <c r="LEP33" s="304"/>
      <c r="LEQ33" s="304"/>
      <c r="LER33" s="304"/>
      <c r="LES33" s="304"/>
      <c r="LET33" s="304"/>
      <c r="LEU33" s="304"/>
      <c r="LEV33" s="304"/>
      <c r="LEW33" s="304"/>
      <c r="LEX33" s="304"/>
      <c r="LEY33" s="304"/>
      <c r="LEZ33" s="304"/>
      <c r="LFA33" s="304"/>
      <c r="LFB33" s="304"/>
      <c r="LFC33" s="304"/>
      <c r="LFD33" s="304"/>
      <c r="LFE33" s="304"/>
      <c r="LFF33" s="304"/>
      <c r="LFG33" s="304"/>
      <c r="LFH33" s="304"/>
      <c r="LFI33" s="304"/>
      <c r="LFJ33" s="304"/>
      <c r="LFK33" s="304"/>
      <c r="LFL33" s="304"/>
      <c r="LFM33" s="304"/>
      <c r="LFN33" s="304"/>
      <c r="LFO33" s="304"/>
      <c r="LFP33" s="304"/>
      <c r="LFQ33" s="304"/>
      <c r="LFR33" s="304"/>
      <c r="LFS33" s="304"/>
      <c r="LFT33" s="304"/>
      <c r="LFU33" s="304"/>
      <c r="LFV33" s="304"/>
      <c r="LFW33" s="304"/>
      <c r="LFX33" s="304"/>
      <c r="LFY33" s="304"/>
      <c r="LFZ33" s="304"/>
      <c r="LGA33" s="304"/>
      <c r="LGB33" s="304"/>
      <c r="LGC33" s="304"/>
      <c r="LGD33" s="304"/>
      <c r="LGE33" s="304"/>
      <c r="LGF33" s="304"/>
      <c r="LGG33" s="304"/>
      <c r="LGH33" s="304"/>
      <c r="LGI33" s="304"/>
      <c r="LGJ33" s="304"/>
      <c r="LGK33" s="304"/>
      <c r="LGL33" s="304"/>
      <c r="LGM33" s="304"/>
      <c r="LGN33" s="304"/>
      <c r="LGO33" s="304"/>
      <c r="LGP33" s="304"/>
      <c r="LGQ33" s="304"/>
      <c r="LGR33" s="304"/>
      <c r="LGS33" s="304"/>
      <c r="LGT33" s="304"/>
      <c r="LGU33" s="304"/>
      <c r="LGV33" s="304"/>
      <c r="LGW33" s="304"/>
      <c r="LGX33" s="304"/>
      <c r="LGY33" s="304"/>
      <c r="LGZ33" s="304"/>
      <c r="LHA33" s="304"/>
      <c r="LHB33" s="304"/>
      <c r="LHC33" s="304"/>
      <c r="LHD33" s="304"/>
      <c r="LHE33" s="304"/>
      <c r="LHF33" s="304"/>
      <c r="LHG33" s="304"/>
      <c r="LHH33" s="304"/>
      <c r="LHI33" s="304"/>
      <c r="LHJ33" s="304"/>
      <c r="LHK33" s="304"/>
      <c r="LHL33" s="304"/>
      <c r="LHM33" s="304"/>
      <c r="LHN33" s="304"/>
      <c r="LHO33" s="304"/>
      <c r="LHP33" s="304"/>
      <c r="LHQ33" s="304"/>
      <c r="LHR33" s="304"/>
      <c r="LHS33" s="304"/>
      <c r="LHT33" s="304"/>
      <c r="LHU33" s="304"/>
      <c r="LHV33" s="304"/>
      <c r="LHW33" s="304"/>
      <c r="LHX33" s="304"/>
      <c r="LHY33" s="304"/>
      <c r="LHZ33" s="304"/>
      <c r="LIA33" s="304"/>
      <c r="LIB33" s="304"/>
      <c r="LIC33" s="304"/>
      <c r="LID33" s="304"/>
      <c r="LIE33" s="304"/>
      <c r="LIF33" s="304"/>
      <c r="LIG33" s="304"/>
      <c r="LIH33" s="304"/>
      <c r="LII33" s="304"/>
      <c r="LIJ33" s="304"/>
      <c r="LIK33" s="304"/>
      <c r="LIL33" s="304"/>
      <c r="LIM33" s="304"/>
      <c r="LIN33" s="304"/>
      <c r="LIO33" s="304"/>
      <c r="LIP33" s="304"/>
      <c r="LIQ33" s="304"/>
      <c r="LIR33" s="304"/>
      <c r="LIS33" s="304"/>
      <c r="LIT33" s="304"/>
      <c r="LIU33" s="304"/>
      <c r="LIV33" s="304"/>
      <c r="LIW33" s="304"/>
      <c r="LIX33" s="304"/>
      <c r="LIY33" s="304"/>
      <c r="LIZ33" s="304"/>
      <c r="LJA33" s="304"/>
      <c r="LJB33" s="304"/>
      <c r="LJC33" s="304"/>
      <c r="LJD33" s="304"/>
      <c r="LJE33" s="304"/>
      <c r="LJF33" s="304"/>
      <c r="LJG33" s="304"/>
      <c r="LJH33" s="304"/>
      <c r="LJI33" s="304"/>
      <c r="LJJ33" s="304"/>
      <c r="LJK33" s="304"/>
      <c r="LJL33" s="304"/>
      <c r="LJM33" s="304"/>
      <c r="LJN33" s="304"/>
      <c r="LJO33" s="304"/>
      <c r="LJP33" s="304"/>
      <c r="LJQ33" s="304"/>
      <c r="LJR33" s="304"/>
      <c r="LJS33" s="304"/>
      <c r="LJT33" s="304"/>
      <c r="LJU33" s="304"/>
      <c r="LJV33" s="304"/>
      <c r="LJW33" s="304"/>
      <c r="LJX33" s="304"/>
      <c r="LJY33" s="304"/>
      <c r="LJZ33" s="304"/>
      <c r="LKA33" s="304"/>
      <c r="LKB33" s="304"/>
      <c r="LKC33" s="304"/>
      <c r="LKD33" s="304"/>
      <c r="LKE33" s="304"/>
      <c r="LKF33" s="304"/>
      <c r="LKG33" s="304"/>
      <c r="LKH33" s="304"/>
      <c r="LKI33" s="304"/>
      <c r="LKJ33" s="304"/>
      <c r="LKK33" s="304"/>
      <c r="LKL33" s="304"/>
      <c r="LKM33" s="304"/>
      <c r="LKN33" s="304"/>
      <c r="LKO33" s="304"/>
      <c r="LKP33" s="304"/>
      <c r="LKQ33" s="304"/>
      <c r="LKR33" s="304"/>
      <c r="LKS33" s="304"/>
      <c r="LKT33" s="304"/>
      <c r="LKU33" s="304"/>
      <c r="LKV33" s="304"/>
      <c r="LKW33" s="304"/>
      <c r="LKX33" s="304"/>
      <c r="LKY33" s="304"/>
      <c r="LKZ33" s="304"/>
      <c r="LLA33" s="304"/>
      <c r="LLB33" s="304"/>
      <c r="LLC33" s="304"/>
      <c r="LLD33" s="304"/>
      <c r="LLE33" s="304"/>
      <c r="LLF33" s="304"/>
      <c r="LLG33" s="304"/>
      <c r="LLH33" s="304"/>
      <c r="LLI33" s="304"/>
      <c r="LLJ33" s="304"/>
      <c r="LLK33" s="304"/>
      <c r="LLL33" s="304"/>
      <c r="LLM33" s="304"/>
      <c r="LLN33" s="304"/>
      <c r="LLO33" s="304"/>
      <c r="LLP33" s="304"/>
      <c r="LLQ33" s="304"/>
      <c r="LLR33" s="304"/>
      <c r="LLS33" s="304"/>
      <c r="LLT33" s="304"/>
      <c r="LLU33" s="304"/>
      <c r="LLV33" s="304"/>
      <c r="LLW33" s="304"/>
      <c r="LLX33" s="304"/>
      <c r="LLY33" s="304"/>
      <c r="LLZ33" s="304"/>
      <c r="LMA33" s="304"/>
      <c r="LMB33" s="304"/>
      <c r="LMC33" s="304"/>
      <c r="LMD33" s="304"/>
      <c r="LME33" s="304"/>
      <c r="LMF33" s="304"/>
      <c r="LMG33" s="304"/>
      <c r="LMH33" s="304"/>
      <c r="LMI33" s="304"/>
      <c r="LMJ33" s="304"/>
      <c r="LMK33" s="304"/>
      <c r="LML33" s="304"/>
      <c r="LMM33" s="304"/>
      <c r="LMN33" s="304"/>
      <c r="LMO33" s="304"/>
      <c r="LMP33" s="304"/>
      <c r="LMQ33" s="304"/>
      <c r="LMR33" s="304"/>
      <c r="LMS33" s="304"/>
      <c r="LMT33" s="304"/>
      <c r="LMU33" s="304"/>
      <c r="LMV33" s="304"/>
      <c r="LMW33" s="304"/>
      <c r="LMX33" s="304"/>
      <c r="LMY33" s="304"/>
      <c r="LMZ33" s="304"/>
      <c r="LNA33" s="304"/>
      <c r="LNB33" s="304"/>
      <c r="LNC33" s="304"/>
      <c r="LND33" s="304"/>
      <c r="LNE33" s="304"/>
      <c r="LNF33" s="304"/>
      <c r="LNG33" s="304"/>
      <c r="LNH33" s="304"/>
      <c r="LNI33" s="304"/>
      <c r="LNJ33" s="304"/>
      <c r="LNK33" s="304"/>
      <c r="LNL33" s="304"/>
      <c r="LNM33" s="304"/>
      <c r="LNN33" s="304"/>
      <c r="LNO33" s="304"/>
      <c r="LNP33" s="304"/>
      <c r="LNQ33" s="304"/>
      <c r="LNR33" s="304"/>
      <c r="LNS33" s="304"/>
      <c r="LNT33" s="304"/>
      <c r="LNU33" s="304"/>
      <c r="LNV33" s="304"/>
      <c r="LNW33" s="304"/>
      <c r="LNX33" s="304"/>
      <c r="LNY33" s="304"/>
      <c r="LNZ33" s="304"/>
      <c r="LOA33" s="304"/>
      <c r="LOB33" s="304"/>
      <c r="LOC33" s="304"/>
      <c r="LOD33" s="304"/>
      <c r="LOE33" s="304"/>
      <c r="LOF33" s="304"/>
      <c r="LOG33" s="304"/>
      <c r="LOH33" s="304"/>
      <c r="LOI33" s="304"/>
      <c r="LOJ33" s="304"/>
      <c r="LOK33" s="304"/>
      <c r="LOL33" s="304"/>
      <c r="LOM33" s="304"/>
      <c r="LON33" s="304"/>
      <c r="LOO33" s="304"/>
      <c r="LOP33" s="304"/>
      <c r="LOQ33" s="304"/>
      <c r="LOR33" s="304"/>
      <c r="LOS33" s="304"/>
      <c r="LOT33" s="304"/>
      <c r="LOU33" s="304"/>
      <c r="LOV33" s="304"/>
      <c r="LOW33" s="304"/>
      <c r="LOX33" s="304"/>
      <c r="LOY33" s="304"/>
      <c r="LOZ33" s="304"/>
      <c r="LPA33" s="304"/>
      <c r="LPB33" s="304"/>
      <c r="LPC33" s="304"/>
      <c r="LPD33" s="304"/>
      <c r="LPE33" s="304"/>
      <c r="LPF33" s="304"/>
      <c r="LPG33" s="304"/>
      <c r="LPH33" s="304"/>
      <c r="LPI33" s="304"/>
      <c r="LPJ33" s="304"/>
      <c r="LPK33" s="304"/>
      <c r="LPL33" s="304"/>
      <c r="LPM33" s="304"/>
      <c r="LPN33" s="304"/>
      <c r="LPO33" s="304"/>
      <c r="LPP33" s="304"/>
      <c r="LPQ33" s="304"/>
      <c r="LPR33" s="304"/>
      <c r="LPS33" s="304"/>
      <c r="LPT33" s="304"/>
      <c r="LPU33" s="304"/>
      <c r="LPV33" s="304"/>
      <c r="LPW33" s="304"/>
      <c r="LPX33" s="304"/>
      <c r="LPY33" s="304"/>
      <c r="LPZ33" s="304"/>
      <c r="LQA33" s="304"/>
      <c r="LQB33" s="304"/>
      <c r="LQC33" s="304"/>
      <c r="LQD33" s="304"/>
      <c r="LQE33" s="304"/>
      <c r="LQF33" s="304"/>
      <c r="LQG33" s="304"/>
      <c r="LQH33" s="304"/>
      <c r="LQI33" s="304"/>
      <c r="LQJ33" s="304"/>
      <c r="LQK33" s="304"/>
      <c r="LQL33" s="304"/>
      <c r="LQM33" s="304"/>
      <c r="LQN33" s="304"/>
      <c r="LQO33" s="304"/>
      <c r="LQP33" s="304"/>
      <c r="LQQ33" s="304"/>
      <c r="LQR33" s="304"/>
      <c r="LQS33" s="304"/>
      <c r="LQT33" s="304"/>
      <c r="LQU33" s="304"/>
      <c r="LQV33" s="304"/>
      <c r="LQW33" s="304"/>
      <c r="LQX33" s="304"/>
      <c r="LQY33" s="304"/>
      <c r="LQZ33" s="304"/>
      <c r="LRA33" s="304"/>
      <c r="LRB33" s="304"/>
      <c r="LRC33" s="304"/>
      <c r="LRD33" s="304"/>
      <c r="LRE33" s="304"/>
      <c r="LRF33" s="304"/>
      <c r="LRG33" s="304"/>
      <c r="LRH33" s="304"/>
      <c r="LRI33" s="304"/>
      <c r="LRJ33" s="304"/>
      <c r="LRK33" s="304"/>
      <c r="LRL33" s="304"/>
      <c r="LRM33" s="304"/>
      <c r="LRN33" s="304"/>
      <c r="LRO33" s="304"/>
      <c r="LRP33" s="304"/>
      <c r="LRQ33" s="304"/>
      <c r="LRR33" s="304"/>
      <c r="LRS33" s="304"/>
      <c r="LRT33" s="304"/>
      <c r="LRU33" s="304"/>
      <c r="LRV33" s="304"/>
      <c r="LRW33" s="304"/>
      <c r="LRX33" s="304"/>
      <c r="LRY33" s="304"/>
      <c r="LRZ33" s="304"/>
      <c r="LSA33" s="304"/>
      <c r="LSB33" s="304"/>
      <c r="LSC33" s="304"/>
      <c r="LSD33" s="304"/>
      <c r="LSE33" s="304"/>
      <c r="LSF33" s="304"/>
      <c r="LSG33" s="304"/>
      <c r="LSH33" s="304"/>
      <c r="LSI33" s="304"/>
      <c r="LSJ33" s="304"/>
      <c r="LSK33" s="304"/>
      <c r="LSL33" s="304"/>
      <c r="LSM33" s="304"/>
      <c r="LSN33" s="304"/>
      <c r="LSO33" s="304"/>
      <c r="LSP33" s="304"/>
      <c r="LSQ33" s="304"/>
      <c r="LSR33" s="304"/>
      <c r="LSS33" s="304"/>
      <c r="LST33" s="304"/>
      <c r="LSU33" s="304"/>
      <c r="LSV33" s="304"/>
      <c r="LSW33" s="304"/>
      <c r="LSX33" s="304"/>
      <c r="LSY33" s="304"/>
      <c r="LSZ33" s="304"/>
      <c r="LTA33" s="304"/>
      <c r="LTB33" s="304"/>
      <c r="LTC33" s="304"/>
      <c r="LTD33" s="304"/>
      <c r="LTE33" s="304"/>
      <c r="LTF33" s="304"/>
      <c r="LTG33" s="304"/>
      <c r="LTH33" s="304"/>
      <c r="LTI33" s="304"/>
      <c r="LTJ33" s="304"/>
      <c r="LTK33" s="304"/>
      <c r="LTL33" s="304"/>
      <c r="LTM33" s="304"/>
      <c r="LTN33" s="304"/>
      <c r="LTO33" s="304"/>
      <c r="LTP33" s="304"/>
      <c r="LTQ33" s="304"/>
      <c r="LTR33" s="304"/>
      <c r="LTS33" s="304"/>
      <c r="LTT33" s="304"/>
      <c r="LTU33" s="304"/>
      <c r="LTV33" s="304"/>
      <c r="LTW33" s="304"/>
      <c r="LTX33" s="304"/>
      <c r="LTY33" s="304"/>
      <c r="LTZ33" s="304"/>
      <c r="LUA33" s="304"/>
      <c r="LUB33" s="304"/>
      <c r="LUC33" s="304"/>
      <c r="LUD33" s="304"/>
      <c r="LUE33" s="304"/>
      <c r="LUF33" s="304"/>
      <c r="LUG33" s="304"/>
      <c r="LUH33" s="304"/>
      <c r="LUI33" s="304"/>
      <c r="LUJ33" s="304"/>
      <c r="LUK33" s="304"/>
      <c r="LUL33" s="304"/>
      <c r="LUM33" s="304"/>
      <c r="LUN33" s="304"/>
      <c r="LUO33" s="304"/>
      <c r="LUP33" s="304"/>
      <c r="LUQ33" s="304"/>
      <c r="LUR33" s="304"/>
      <c r="LUS33" s="304"/>
      <c r="LUT33" s="304"/>
      <c r="LUU33" s="304"/>
      <c r="LUV33" s="304"/>
      <c r="LUW33" s="304"/>
      <c r="LUX33" s="304"/>
      <c r="LUY33" s="304"/>
      <c r="LUZ33" s="304"/>
      <c r="LVA33" s="304"/>
      <c r="LVB33" s="304"/>
      <c r="LVC33" s="304"/>
      <c r="LVD33" s="304"/>
      <c r="LVE33" s="304"/>
      <c r="LVF33" s="304"/>
      <c r="LVG33" s="304"/>
      <c r="LVH33" s="304"/>
      <c r="LVI33" s="304"/>
      <c r="LVJ33" s="304"/>
      <c r="LVK33" s="304"/>
      <c r="LVL33" s="304"/>
      <c r="LVM33" s="304"/>
      <c r="LVN33" s="304"/>
      <c r="LVO33" s="304"/>
      <c r="LVP33" s="304"/>
      <c r="LVQ33" s="304"/>
      <c r="LVR33" s="304"/>
      <c r="LVS33" s="304"/>
      <c r="LVT33" s="304"/>
      <c r="LVU33" s="304"/>
      <c r="LVV33" s="304"/>
      <c r="LVW33" s="304"/>
      <c r="LVX33" s="304"/>
      <c r="LVY33" s="304"/>
      <c r="LVZ33" s="304"/>
      <c r="LWA33" s="304"/>
      <c r="LWB33" s="304"/>
      <c r="LWC33" s="304"/>
      <c r="LWD33" s="304"/>
      <c r="LWE33" s="304"/>
      <c r="LWF33" s="304"/>
      <c r="LWG33" s="304"/>
      <c r="LWH33" s="304"/>
      <c r="LWI33" s="304"/>
      <c r="LWJ33" s="304"/>
      <c r="LWK33" s="304"/>
      <c r="LWL33" s="304"/>
      <c r="LWM33" s="304"/>
      <c r="LWN33" s="304"/>
      <c r="LWO33" s="304"/>
      <c r="LWP33" s="304"/>
      <c r="LWQ33" s="304"/>
      <c r="LWR33" s="304"/>
      <c r="LWS33" s="304"/>
      <c r="LWT33" s="304"/>
      <c r="LWU33" s="304"/>
      <c r="LWV33" s="304"/>
      <c r="LWW33" s="304"/>
      <c r="LWX33" s="304"/>
      <c r="LWY33" s="304"/>
      <c r="LWZ33" s="304"/>
      <c r="LXA33" s="304"/>
      <c r="LXB33" s="304"/>
      <c r="LXC33" s="304"/>
      <c r="LXD33" s="304"/>
      <c r="LXE33" s="304"/>
      <c r="LXF33" s="304"/>
      <c r="LXG33" s="304"/>
      <c r="LXH33" s="304"/>
      <c r="LXI33" s="304"/>
      <c r="LXJ33" s="304"/>
      <c r="LXK33" s="304"/>
      <c r="LXL33" s="304"/>
      <c r="LXM33" s="304"/>
      <c r="LXN33" s="304"/>
      <c r="LXO33" s="304"/>
      <c r="LXP33" s="304"/>
      <c r="LXQ33" s="304"/>
      <c r="LXR33" s="304"/>
      <c r="LXS33" s="304"/>
      <c r="LXT33" s="304"/>
      <c r="LXU33" s="304"/>
      <c r="LXV33" s="304"/>
      <c r="LXW33" s="304"/>
      <c r="LXX33" s="304"/>
      <c r="LXY33" s="304"/>
      <c r="LXZ33" s="304"/>
      <c r="LYA33" s="304"/>
      <c r="LYB33" s="304"/>
      <c r="LYC33" s="304"/>
      <c r="LYD33" s="304"/>
      <c r="LYE33" s="304"/>
      <c r="LYF33" s="304"/>
      <c r="LYG33" s="304"/>
      <c r="LYH33" s="304"/>
      <c r="LYI33" s="304"/>
      <c r="LYJ33" s="304"/>
      <c r="LYK33" s="304"/>
      <c r="LYL33" s="304"/>
      <c r="LYM33" s="304"/>
      <c r="LYN33" s="304"/>
      <c r="LYO33" s="304"/>
      <c r="LYP33" s="304"/>
      <c r="LYQ33" s="304"/>
      <c r="LYR33" s="304"/>
      <c r="LYS33" s="304"/>
      <c r="LYT33" s="304"/>
      <c r="LYU33" s="304"/>
      <c r="LYV33" s="304"/>
      <c r="LYW33" s="304"/>
      <c r="LYX33" s="304"/>
      <c r="LYY33" s="304"/>
      <c r="LYZ33" s="304"/>
      <c r="LZA33" s="304"/>
      <c r="LZB33" s="304"/>
      <c r="LZC33" s="304"/>
      <c r="LZD33" s="304"/>
      <c r="LZE33" s="304"/>
      <c r="LZF33" s="304"/>
      <c r="LZG33" s="304"/>
      <c r="LZH33" s="304"/>
      <c r="LZI33" s="304"/>
      <c r="LZJ33" s="304"/>
      <c r="LZK33" s="304"/>
      <c r="LZL33" s="304"/>
      <c r="LZM33" s="304"/>
      <c r="LZN33" s="304"/>
      <c r="LZO33" s="304"/>
      <c r="LZP33" s="304"/>
      <c r="LZQ33" s="304"/>
      <c r="LZR33" s="304"/>
      <c r="LZS33" s="304"/>
      <c r="LZT33" s="304"/>
      <c r="LZU33" s="304"/>
      <c r="LZV33" s="304"/>
      <c r="LZW33" s="304"/>
      <c r="LZX33" s="304"/>
      <c r="LZY33" s="304"/>
      <c r="LZZ33" s="304"/>
      <c r="MAA33" s="304"/>
      <c r="MAB33" s="304"/>
      <c r="MAC33" s="304"/>
      <c r="MAD33" s="304"/>
      <c r="MAE33" s="304"/>
      <c r="MAF33" s="304"/>
      <c r="MAG33" s="304"/>
      <c r="MAH33" s="304"/>
      <c r="MAI33" s="304"/>
      <c r="MAJ33" s="304"/>
      <c r="MAK33" s="304"/>
      <c r="MAL33" s="304"/>
      <c r="MAM33" s="304"/>
      <c r="MAN33" s="304"/>
      <c r="MAO33" s="304"/>
      <c r="MAP33" s="304"/>
      <c r="MAQ33" s="304"/>
      <c r="MAR33" s="304"/>
      <c r="MAS33" s="304"/>
      <c r="MAT33" s="304"/>
      <c r="MAU33" s="304"/>
      <c r="MAV33" s="304"/>
      <c r="MAW33" s="304"/>
      <c r="MAX33" s="304"/>
      <c r="MAY33" s="304"/>
      <c r="MAZ33" s="304"/>
      <c r="MBA33" s="304"/>
      <c r="MBB33" s="304"/>
      <c r="MBC33" s="304"/>
      <c r="MBD33" s="304"/>
      <c r="MBE33" s="304"/>
      <c r="MBF33" s="304"/>
      <c r="MBG33" s="304"/>
      <c r="MBH33" s="304"/>
      <c r="MBI33" s="304"/>
      <c r="MBJ33" s="304"/>
      <c r="MBK33" s="304"/>
      <c r="MBL33" s="304"/>
      <c r="MBM33" s="304"/>
      <c r="MBN33" s="304"/>
      <c r="MBO33" s="304"/>
      <c r="MBP33" s="304"/>
      <c r="MBQ33" s="304"/>
      <c r="MBR33" s="304"/>
      <c r="MBS33" s="304"/>
      <c r="MBT33" s="304"/>
      <c r="MBU33" s="304"/>
      <c r="MBV33" s="304"/>
      <c r="MBW33" s="304"/>
      <c r="MBX33" s="304"/>
      <c r="MBY33" s="304"/>
      <c r="MBZ33" s="304"/>
      <c r="MCA33" s="304"/>
      <c r="MCB33" s="304"/>
      <c r="MCC33" s="304"/>
      <c r="MCD33" s="304"/>
      <c r="MCE33" s="304"/>
      <c r="MCF33" s="304"/>
      <c r="MCG33" s="304"/>
      <c r="MCH33" s="304"/>
      <c r="MCI33" s="304"/>
      <c r="MCJ33" s="304"/>
      <c r="MCK33" s="304"/>
      <c r="MCL33" s="304"/>
      <c r="MCM33" s="304"/>
      <c r="MCN33" s="304"/>
      <c r="MCO33" s="304"/>
      <c r="MCP33" s="304"/>
      <c r="MCQ33" s="304"/>
      <c r="MCR33" s="304"/>
      <c r="MCS33" s="304"/>
      <c r="MCT33" s="304"/>
      <c r="MCU33" s="304"/>
      <c r="MCV33" s="304"/>
      <c r="MCW33" s="304"/>
      <c r="MCX33" s="304"/>
      <c r="MCY33" s="304"/>
      <c r="MCZ33" s="304"/>
      <c r="MDA33" s="304"/>
      <c r="MDB33" s="304"/>
      <c r="MDC33" s="304"/>
      <c r="MDD33" s="304"/>
      <c r="MDE33" s="304"/>
      <c r="MDF33" s="304"/>
      <c r="MDG33" s="304"/>
      <c r="MDH33" s="304"/>
      <c r="MDI33" s="304"/>
      <c r="MDJ33" s="304"/>
      <c r="MDK33" s="304"/>
      <c r="MDL33" s="304"/>
      <c r="MDM33" s="304"/>
      <c r="MDN33" s="304"/>
      <c r="MDO33" s="304"/>
      <c r="MDP33" s="304"/>
      <c r="MDQ33" s="304"/>
      <c r="MDR33" s="304"/>
      <c r="MDS33" s="304"/>
      <c r="MDT33" s="304"/>
      <c r="MDU33" s="304"/>
      <c r="MDV33" s="304"/>
      <c r="MDW33" s="304"/>
      <c r="MDX33" s="304"/>
      <c r="MDY33" s="304"/>
      <c r="MDZ33" s="304"/>
      <c r="MEA33" s="304"/>
      <c r="MEB33" s="304"/>
      <c r="MEC33" s="304"/>
      <c r="MED33" s="304"/>
      <c r="MEE33" s="304"/>
      <c r="MEF33" s="304"/>
      <c r="MEG33" s="304"/>
      <c r="MEH33" s="304"/>
      <c r="MEI33" s="304"/>
      <c r="MEJ33" s="304"/>
      <c r="MEK33" s="304"/>
      <c r="MEL33" s="304"/>
      <c r="MEM33" s="304"/>
      <c r="MEN33" s="304"/>
      <c r="MEO33" s="304"/>
      <c r="MEP33" s="304"/>
      <c r="MEQ33" s="304"/>
      <c r="MER33" s="304"/>
      <c r="MES33" s="304"/>
      <c r="MET33" s="304"/>
      <c r="MEU33" s="304"/>
      <c r="MEV33" s="304"/>
      <c r="MEW33" s="304"/>
      <c r="MEX33" s="304"/>
      <c r="MEY33" s="304"/>
      <c r="MEZ33" s="304"/>
      <c r="MFA33" s="304"/>
      <c r="MFB33" s="304"/>
      <c r="MFC33" s="304"/>
      <c r="MFD33" s="304"/>
      <c r="MFE33" s="304"/>
      <c r="MFF33" s="304"/>
      <c r="MFG33" s="304"/>
      <c r="MFH33" s="304"/>
      <c r="MFI33" s="304"/>
      <c r="MFJ33" s="304"/>
      <c r="MFK33" s="304"/>
      <c r="MFL33" s="304"/>
      <c r="MFM33" s="304"/>
      <c r="MFN33" s="304"/>
      <c r="MFO33" s="304"/>
      <c r="MFP33" s="304"/>
      <c r="MFQ33" s="304"/>
      <c r="MFR33" s="304"/>
      <c r="MFS33" s="304"/>
      <c r="MFT33" s="304"/>
      <c r="MFU33" s="304"/>
      <c r="MFV33" s="304"/>
      <c r="MFW33" s="304"/>
      <c r="MFX33" s="304"/>
      <c r="MFY33" s="304"/>
      <c r="MFZ33" s="304"/>
      <c r="MGA33" s="304"/>
      <c r="MGB33" s="304"/>
      <c r="MGC33" s="304"/>
      <c r="MGD33" s="304"/>
      <c r="MGE33" s="304"/>
      <c r="MGF33" s="304"/>
      <c r="MGG33" s="304"/>
      <c r="MGH33" s="304"/>
      <c r="MGI33" s="304"/>
      <c r="MGJ33" s="304"/>
      <c r="MGK33" s="304"/>
      <c r="MGL33" s="304"/>
      <c r="MGM33" s="304"/>
      <c r="MGN33" s="304"/>
      <c r="MGO33" s="304"/>
      <c r="MGP33" s="304"/>
      <c r="MGQ33" s="304"/>
      <c r="MGR33" s="304"/>
      <c r="MGS33" s="304"/>
      <c r="MGT33" s="304"/>
      <c r="MGU33" s="304"/>
      <c r="MGV33" s="304"/>
      <c r="MGW33" s="304"/>
      <c r="MGX33" s="304"/>
      <c r="MGY33" s="304"/>
      <c r="MGZ33" s="304"/>
      <c r="MHA33" s="304"/>
      <c r="MHB33" s="304"/>
      <c r="MHC33" s="304"/>
      <c r="MHD33" s="304"/>
      <c r="MHE33" s="304"/>
      <c r="MHF33" s="304"/>
      <c r="MHG33" s="304"/>
      <c r="MHH33" s="304"/>
      <c r="MHI33" s="304"/>
      <c r="MHJ33" s="304"/>
      <c r="MHK33" s="304"/>
      <c r="MHL33" s="304"/>
      <c r="MHM33" s="304"/>
      <c r="MHN33" s="304"/>
      <c r="MHO33" s="304"/>
      <c r="MHP33" s="304"/>
      <c r="MHQ33" s="304"/>
      <c r="MHR33" s="304"/>
      <c r="MHS33" s="304"/>
      <c r="MHT33" s="304"/>
      <c r="MHU33" s="304"/>
      <c r="MHV33" s="304"/>
      <c r="MHW33" s="304"/>
      <c r="MHX33" s="304"/>
      <c r="MHY33" s="304"/>
      <c r="MHZ33" s="304"/>
      <c r="MIA33" s="304"/>
      <c r="MIB33" s="304"/>
      <c r="MIC33" s="304"/>
      <c r="MID33" s="304"/>
      <c r="MIE33" s="304"/>
      <c r="MIF33" s="304"/>
      <c r="MIG33" s="304"/>
      <c r="MIH33" s="304"/>
      <c r="MII33" s="304"/>
      <c r="MIJ33" s="304"/>
      <c r="MIK33" s="304"/>
      <c r="MIL33" s="304"/>
      <c r="MIM33" s="304"/>
      <c r="MIN33" s="304"/>
      <c r="MIO33" s="304"/>
      <c r="MIP33" s="304"/>
      <c r="MIQ33" s="304"/>
      <c r="MIR33" s="304"/>
      <c r="MIS33" s="304"/>
      <c r="MIT33" s="304"/>
      <c r="MIU33" s="304"/>
      <c r="MIV33" s="304"/>
      <c r="MIW33" s="304"/>
      <c r="MIX33" s="304"/>
      <c r="MIY33" s="304"/>
      <c r="MIZ33" s="304"/>
      <c r="MJA33" s="304"/>
      <c r="MJB33" s="304"/>
      <c r="MJC33" s="304"/>
      <c r="MJD33" s="304"/>
      <c r="MJE33" s="304"/>
      <c r="MJF33" s="304"/>
      <c r="MJG33" s="304"/>
      <c r="MJH33" s="304"/>
      <c r="MJI33" s="304"/>
      <c r="MJJ33" s="304"/>
      <c r="MJK33" s="304"/>
      <c r="MJL33" s="304"/>
      <c r="MJM33" s="304"/>
      <c r="MJN33" s="304"/>
      <c r="MJO33" s="304"/>
      <c r="MJP33" s="304"/>
      <c r="MJQ33" s="304"/>
      <c r="MJR33" s="304"/>
      <c r="MJS33" s="304"/>
      <c r="MJT33" s="304"/>
      <c r="MJU33" s="304"/>
      <c r="MJV33" s="304"/>
      <c r="MJW33" s="304"/>
      <c r="MJX33" s="304"/>
      <c r="MJY33" s="304"/>
      <c r="MJZ33" s="304"/>
      <c r="MKA33" s="304"/>
      <c r="MKB33" s="304"/>
      <c r="MKC33" s="304"/>
      <c r="MKD33" s="304"/>
      <c r="MKE33" s="304"/>
      <c r="MKF33" s="304"/>
      <c r="MKG33" s="304"/>
      <c r="MKH33" s="304"/>
      <c r="MKI33" s="304"/>
      <c r="MKJ33" s="304"/>
      <c r="MKK33" s="304"/>
      <c r="MKL33" s="304"/>
      <c r="MKM33" s="304"/>
      <c r="MKN33" s="304"/>
      <c r="MKO33" s="304"/>
      <c r="MKP33" s="304"/>
      <c r="MKQ33" s="304"/>
      <c r="MKR33" s="304"/>
      <c r="MKS33" s="304"/>
      <c r="MKT33" s="304"/>
      <c r="MKU33" s="304"/>
      <c r="MKV33" s="304"/>
      <c r="MKW33" s="304"/>
      <c r="MKX33" s="304"/>
      <c r="MKY33" s="304"/>
      <c r="MKZ33" s="304"/>
      <c r="MLA33" s="304"/>
      <c r="MLB33" s="304"/>
      <c r="MLC33" s="304"/>
      <c r="MLD33" s="304"/>
      <c r="MLE33" s="304"/>
      <c r="MLF33" s="304"/>
      <c r="MLG33" s="304"/>
      <c r="MLH33" s="304"/>
      <c r="MLI33" s="304"/>
      <c r="MLJ33" s="304"/>
      <c r="MLK33" s="304"/>
      <c r="MLL33" s="304"/>
      <c r="MLM33" s="304"/>
      <c r="MLN33" s="304"/>
      <c r="MLO33" s="304"/>
      <c r="MLP33" s="304"/>
      <c r="MLQ33" s="304"/>
      <c r="MLR33" s="304"/>
      <c r="MLS33" s="304"/>
      <c r="MLT33" s="304"/>
      <c r="MLU33" s="304"/>
      <c r="MLV33" s="304"/>
      <c r="MLW33" s="304"/>
      <c r="MLX33" s="304"/>
      <c r="MLY33" s="304"/>
      <c r="MLZ33" s="304"/>
      <c r="MMA33" s="304"/>
      <c r="MMB33" s="304"/>
      <c r="MMC33" s="304"/>
      <c r="MMD33" s="304"/>
      <c r="MME33" s="304"/>
      <c r="MMF33" s="304"/>
      <c r="MMG33" s="304"/>
      <c r="MMH33" s="304"/>
      <c r="MMI33" s="304"/>
      <c r="MMJ33" s="304"/>
      <c r="MMK33" s="304"/>
      <c r="MML33" s="304"/>
      <c r="MMM33" s="304"/>
      <c r="MMN33" s="304"/>
      <c r="MMO33" s="304"/>
      <c r="MMP33" s="304"/>
      <c r="MMQ33" s="304"/>
      <c r="MMR33" s="304"/>
      <c r="MMS33" s="304"/>
      <c r="MMT33" s="304"/>
      <c r="MMU33" s="304"/>
      <c r="MMV33" s="304"/>
      <c r="MMW33" s="304"/>
      <c r="MMX33" s="304"/>
      <c r="MMY33" s="304"/>
      <c r="MMZ33" s="304"/>
      <c r="MNA33" s="304"/>
      <c r="MNB33" s="304"/>
      <c r="MNC33" s="304"/>
      <c r="MND33" s="304"/>
      <c r="MNE33" s="304"/>
      <c r="MNF33" s="304"/>
      <c r="MNG33" s="304"/>
      <c r="MNH33" s="304"/>
      <c r="MNI33" s="304"/>
      <c r="MNJ33" s="304"/>
      <c r="MNK33" s="304"/>
      <c r="MNL33" s="304"/>
      <c r="MNM33" s="304"/>
      <c r="MNN33" s="304"/>
      <c r="MNO33" s="304"/>
      <c r="MNP33" s="304"/>
      <c r="MNQ33" s="304"/>
      <c r="MNR33" s="304"/>
      <c r="MNS33" s="304"/>
      <c r="MNT33" s="304"/>
      <c r="MNU33" s="304"/>
      <c r="MNV33" s="304"/>
      <c r="MNW33" s="304"/>
      <c r="MNX33" s="304"/>
      <c r="MNY33" s="304"/>
      <c r="MNZ33" s="304"/>
      <c r="MOA33" s="304"/>
      <c r="MOB33" s="304"/>
      <c r="MOC33" s="304"/>
      <c r="MOD33" s="304"/>
      <c r="MOE33" s="304"/>
      <c r="MOF33" s="304"/>
      <c r="MOG33" s="304"/>
      <c r="MOH33" s="304"/>
      <c r="MOI33" s="304"/>
      <c r="MOJ33" s="304"/>
      <c r="MOK33" s="304"/>
      <c r="MOL33" s="304"/>
      <c r="MOM33" s="304"/>
      <c r="MON33" s="304"/>
      <c r="MOO33" s="304"/>
      <c r="MOP33" s="304"/>
      <c r="MOQ33" s="304"/>
      <c r="MOR33" s="304"/>
      <c r="MOS33" s="304"/>
      <c r="MOT33" s="304"/>
      <c r="MOU33" s="304"/>
      <c r="MOV33" s="304"/>
      <c r="MOW33" s="304"/>
      <c r="MOX33" s="304"/>
      <c r="MOY33" s="304"/>
      <c r="MOZ33" s="304"/>
      <c r="MPA33" s="304"/>
      <c r="MPB33" s="304"/>
      <c r="MPC33" s="304"/>
      <c r="MPD33" s="304"/>
      <c r="MPE33" s="304"/>
      <c r="MPF33" s="304"/>
      <c r="MPG33" s="304"/>
      <c r="MPH33" s="304"/>
      <c r="MPI33" s="304"/>
      <c r="MPJ33" s="304"/>
      <c r="MPK33" s="304"/>
      <c r="MPL33" s="304"/>
      <c r="MPM33" s="304"/>
      <c r="MPN33" s="304"/>
      <c r="MPO33" s="304"/>
      <c r="MPP33" s="304"/>
      <c r="MPQ33" s="304"/>
      <c r="MPR33" s="304"/>
      <c r="MPS33" s="304"/>
      <c r="MPT33" s="304"/>
      <c r="MPU33" s="304"/>
      <c r="MPV33" s="304"/>
      <c r="MPW33" s="304"/>
      <c r="MPX33" s="304"/>
      <c r="MPY33" s="304"/>
      <c r="MPZ33" s="304"/>
      <c r="MQA33" s="304"/>
      <c r="MQB33" s="304"/>
      <c r="MQC33" s="304"/>
      <c r="MQD33" s="304"/>
      <c r="MQE33" s="304"/>
      <c r="MQF33" s="304"/>
      <c r="MQG33" s="304"/>
      <c r="MQH33" s="304"/>
      <c r="MQI33" s="304"/>
      <c r="MQJ33" s="304"/>
      <c r="MQK33" s="304"/>
      <c r="MQL33" s="304"/>
      <c r="MQM33" s="304"/>
      <c r="MQN33" s="304"/>
      <c r="MQO33" s="304"/>
      <c r="MQP33" s="304"/>
      <c r="MQQ33" s="304"/>
      <c r="MQR33" s="304"/>
      <c r="MQS33" s="304"/>
      <c r="MQT33" s="304"/>
      <c r="MQU33" s="304"/>
      <c r="MQV33" s="304"/>
      <c r="MQW33" s="304"/>
      <c r="MQX33" s="304"/>
      <c r="MQY33" s="304"/>
      <c r="MQZ33" s="304"/>
      <c r="MRA33" s="304"/>
      <c r="MRB33" s="304"/>
      <c r="MRC33" s="304"/>
      <c r="MRD33" s="304"/>
      <c r="MRE33" s="304"/>
      <c r="MRF33" s="304"/>
      <c r="MRG33" s="304"/>
      <c r="MRH33" s="304"/>
      <c r="MRI33" s="304"/>
      <c r="MRJ33" s="304"/>
      <c r="MRK33" s="304"/>
      <c r="MRL33" s="304"/>
      <c r="MRM33" s="304"/>
      <c r="MRN33" s="304"/>
      <c r="MRO33" s="304"/>
      <c r="MRP33" s="304"/>
      <c r="MRQ33" s="304"/>
      <c r="MRR33" s="304"/>
      <c r="MRS33" s="304"/>
      <c r="MRT33" s="304"/>
      <c r="MRU33" s="304"/>
      <c r="MRV33" s="304"/>
      <c r="MRW33" s="304"/>
      <c r="MRX33" s="304"/>
      <c r="MRY33" s="304"/>
      <c r="MRZ33" s="304"/>
      <c r="MSA33" s="304"/>
      <c r="MSB33" s="304"/>
      <c r="MSC33" s="304"/>
      <c r="MSD33" s="304"/>
      <c r="MSE33" s="304"/>
      <c r="MSF33" s="304"/>
      <c r="MSG33" s="304"/>
      <c r="MSH33" s="304"/>
      <c r="MSI33" s="304"/>
      <c r="MSJ33" s="304"/>
      <c r="MSK33" s="304"/>
      <c r="MSL33" s="304"/>
      <c r="MSM33" s="304"/>
      <c r="MSN33" s="304"/>
      <c r="MSO33" s="304"/>
      <c r="MSP33" s="304"/>
      <c r="MSQ33" s="304"/>
      <c r="MSR33" s="304"/>
      <c r="MSS33" s="304"/>
      <c r="MST33" s="304"/>
      <c r="MSU33" s="304"/>
      <c r="MSV33" s="304"/>
      <c r="MSW33" s="304"/>
      <c r="MSX33" s="304"/>
      <c r="MSY33" s="304"/>
      <c r="MSZ33" s="304"/>
      <c r="MTA33" s="304"/>
      <c r="MTB33" s="304"/>
      <c r="MTC33" s="304"/>
      <c r="MTD33" s="304"/>
      <c r="MTE33" s="304"/>
      <c r="MTF33" s="304"/>
      <c r="MTG33" s="304"/>
      <c r="MTH33" s="304"/>
      <c r="MTI33" s="304"/>
      <c r="MTJ33" s="304"/>
      <c r="MTK33" s="304"/>
      <c r="MTL33" s="304"/>
      <c r="MTM33" s="304"/>
      <c r="MTN33" s="304"/>
      <c r="MTO33" s="304"/>
      <c r="MTP33" s="304"/>
      <c r="MTQ33" s="304"/>
      <c r="MTR33" s="304"/>
      <c r="MTS33" s="304"/>
      <c r="MTT33" s="304"/>
      <c r="MTU33" s="304"/>
      <c r="MTV33" s="304"/>
      <c r="MTW33" s="304"/>
      <c r="MTX33" s="304"/>
      <c r="MTY33" s="304"/>
      <c r="MTZ33" s="304"/>
      <c r="MUA33" s="304"/>
      <c r="MUB33" s="304"/>
      <c r="MUC33" s="304"/>
      <c r="MUD33" s="304"/>
      <c r="MUE33" s="304"/>
      <c r="MUF33" s="304"/>
      <c r="MUG33" s="304"/>
      <c r="MUH33" s="304"/>
      <c r="MUI33" s="304"/>
      <c r="MUJ33" s="304"/>
      <c r="MUK33" s="304"/>
      <c r="MUL33" s="304"/>
      <c r="MUM33" s="304"/>
      <c r="MUN33" s="304"/>
      <c r="MUO33" s="304"/>
      <c r="MUP33" s="304"/>
      <c r="MUQ33" s="304"/>
      <c r="MUR33" s="304"/>
      <c r="MUS33" s="304"/>
      <c r="MUT33" s="304"/>
      <c r="MUU33" s="304"/>
      <c r="MUV33" s="304"/>
      <c r="MUW33" s="304"/>
      <c r="MUX33" s="304"/>
      <c r="MUY33" s="304"/>
      <c r="MUZ33" s="304"/>
      <c r="MVA33" s="304"/>
      <c r="MVB33" s="304"/>
      <c r="MVC33" s="304"/>
      <c r="MVD33" s="304"/>
      <c r="MVE33" s="304"/>
      <c r="MVF33" s="304"/>
      <c r="MVG33" s="304"/>
      <c r="MVH33" s="304"/>
      <c r="MVI33" s="304"/>
      <c r="MVJ33" s="304"/>
      <c r="MVK33" s="304"/>
      <c r="MVL33" s="304"/>
      <c r="MVM33" s="304"/>
      <c r="MVN33" s="304"/>
      <c r="MVO33" s="304"/>
      <c r="MVP33" s="304"/>
      <c r="MVQ33" s="304"/>
      <c r="MVR33" s="304"/>
      <c r="MVS33" s="304"/>
      <c r="MVT33" s="304"/>
      <c r="MVU33" s="304"/>
      <c r="MVV33" s="304"/>
      <c r="MVW33" s="304"/>
      <c r="MVX33" s="304"/>
      <c r="MVY33" s="304"/>
      <c r="MVZ33" s="304"/>
      <c r="MWA33" s="304"/>
      <c r="MWB33" s="304"/>
      <c r="MWC33" s="304"/>
      <c r="MWD33" s="304"/>
      <c r="MWE33" s="304"/>
      <c r="MWF33" s="304"/>
      <c r="MWG33" s="304"/>
      <c r="MWH33" s="304"/>
      <c r="MWI33" s="304"/>
      <c r="MWJ33" s="304"/>
      <c r="MWK33" s="304"/>
      <c r="MWL33" s="304"/>
      <c r="MWM33" s="304"/>
      <c r="MWN33" s="304"/>
      <c r="MWO33" s="304"/>
      <c r="MWP33" s="304"/>
      <c r="MWQ33" s="304"/>
      <c r="MWR33" s="304"/>
      <c r="MWS33" s="304"/>
      <c r="MWT33" s="304"/>
      <c r="MWU33" s="304"/>
      <c r="MWV33" s="304"/>
      <c r="MWW33" s="304"/>
      <c r="MWX33" s="304"/>
      <c r="MWY33" s="304"/>
      <c r="MWZ33" s="304"/>
      <c r="MXA33" s="304"/>
      <c r="MXB33" s="304"/>
      <c r="MXC33" s="304"/>
      <c r="MXD33" s="304"/>
      <c r="MXE33" s="304"/>
      <c r="MXF33" s="304"/>
      <c r="MXG33" s="304"/>
      <c r="MXH33" s="304"/>
      <c r="MXI33" s="304"/>
      <c r="MXJ33" s="304"/>
      <c r="MXK33" s="304"/>
      <c r="MXL33" s="304"/>
      <c r="MXM33" s="304"/>
      <c r="MXN33" s="304"/>
      <c r="MXO33" s="304"/>
      <c r="MXP33" s="304"/>
      <c r="MXQ33" s="304"/>
      <c r="MXR33" s="304"/>
      <c r="MXS33" s="304"/>
      <c r="MXT33" s="304"/>
      <c r="MXU33" s="304"/>
      <c r="MXV33" s="304"/>
      <c r="MXW33" s="304"/>
      <c r="MXX33" s="304"/>
      <c r="MXY33" s="304"/>
      <c r="MXZ33" s="304"/>
      <c r="MYA33" s="304"/>
      <c r="MYB33" s="304"/>
      <c r="MYC33" s="304"/>
      <c r="MYD33" s="304"/>
      <c r="MYE33" s="304"/>
      <c r="MYF33" s="304"/>
      <c r="MYG33" s="304"/>
      <c r="MYH33" s="304"/>
      <c r="MYI33" s="304"/>
      <c r="MYJ33" s="304"/>
      <c r="MYK33" s="304"/>
      <c r="MYL33" s="304"/>
      <c r="MYM33" s="304"/>
      <c r="MYN33" s="304"/>
      <c r="MYO33" s="304"/>
      <c r="MYP33" s="304"/>
      <c r="MYQ33" s="304"/>
      <c r="MYR33" s="304"/>
      <c r="MYS33" s="304"/>
      <c r="MYT33" s="304"/>
      <c r="MYU33" s="304"/>
      <c r="MYV33" s="304"/>
      <c r="MYW33" s="304"/>
      <c r="MYX33" s="304"/>
      <c r="MYY33" s="304"/>
      <c r="MYZ33" s="304"/>
      <c r="MZA33" s="304"/>
      <c r="MZB33" s="304"/>
      <c r="MZC33" s="304"/>
      <c r="MZD33" s="304"/>
      <c r="MZE33" s="304"/>
      <c r="MZF33" s="304"/>
      <c r="MZG33" s="304"/>
      <c r="MZH33" s="304"/>
      <c r="MZI33" s="304"/>
      <c r="MZJ33" s="304"/>
      <c r="MZK33" s="304"/>
      <c r="MZL33" s="304"/>
      <c r="MZM33" s="304"/>
      <c r="MZN33" s="304"/>
      <c r="MZO33" s="304"/>
      <c r="MZP33" s="304"/>
      <c r="MZQ33" s="304"/>
      <c r="MZR33" s="304"/>
      <c r="MZS33" s="304"/>
      <c r="MZT33" s="304"/>
      <c r="MZU33" s="304"/>
      <c r="MZV33" s="304"/>
      <c r="MZW33" s="304"/>
      <c r="MZX33" s="304"/>
      <c r="MZY33" s="304"/>
      <c r="MZZ33" s="304"/>
      <c r="NAA33" s="304"/>
      <c r="NAB33" s="304"/>
      <c r="NAC33" s="304"/>
      <c r="NAD33" s="304"/>
      <c r="NAE33" s="304"/>
      <c r="NAF33" s="304"/>
      <c r="NAG33" s="304"/>
      <c r="NAH33" s="304"/>
      <c r="NAI33" s="304"/>
      <c r="NAJ33" s="304"/>
      <c r="NAK33" s="304"/>
      <c r="NAL33" s="304"/>
      <c r="NAM33" s="304"/>
      <c r="NAN33" s="304"/>
      <c r="NAO33" s="304"/>
      <c r="NAP33" s="304"/>
      <c r="NAQ33" s="304"/>
      <c r="NAR33" s="304"/>
      <c r="NAS33" s="304"/>
      <c r="NAT33" s="304"/>
      <c r="NAU33" s="304"/>
      <c r="NAV33" s="304"/>
      <c r="NAW33" s="304"/>
      <c r="NAX33" s="304"/>
      <c r="NAY33" s="304"/>
      <c r="NAZ33" s="304"/>
      <c r="NBA33" s="304"/>
      <c r="NBB33" s="304"/>
      <c r="NBC33" s="304"/>
      <c r="NBD33" s="304"/>
      <c r="NBE33" s="304"/>
      <c r="NBF33" s="304"/>
      <c r="NBG33" s="304"/>
      <c r="NBH33" s="304"/>
      <c r="NBI33" s="304"/>
      <c r="NBJ33" s="304"/>
      <c r="NBK33" s="304"/>
      <c r="NBL33" s="304"/>
      <c r="NBM33" s="304"/>
      <c r="NBN33" s="304"/>
      <c r="NBO33" s="304"/>
      <c r="NBP33" s="304"/>
      <c r="NBQ33" s="304"/>
      <c r="NBR33" s="304"/>
      <c r="NBS33" s="304"/>
      <c r="NBT33" s="304"/>
      <c r="NBU33" s="304"/>
      <c r="NBV33" s="304"/>
      <c r="NBW33" s="304"/>
      <c r="NBX33" s="304"/>
      <c r="NBY33" s="304"/>
      <c r="NBZ33" s="304"/>
      <c r="NCA33" s="304"/>
      <c r="NCB33" s="304"/>
      <c r="NCC33" s="304"/>
      <c r="NCD33" s="304"/>
      <c r="NCE33" s="304"/>
      <c r="NCF33" s="304"/>
      <c r="NCG33" s="304"/>
      <c r="NCH33" s="304"/>
      <c r="NCI33" s="304"/>
      <c r="NCJ33" s="304"/>
      <c r="NCK33" s="304"/>
      <c r="NCL33" s="304"/>
      <c r="NCM33" s="304"/>
      <c r="NCN33" s="304"/>
      <c r="NCO33" s="304"/>
      <c r="NCP33" s="304"/>
      <c r="NCQ33" s="304"/>
      <c r="NCR33" s="304"/>
      <c r="NCS33" s="304"/>
      <c r="NCT33" s="304"/>
      <c r="NCU33" s="304"/>
      <c r="NCV33" s="304"/>
      <c r="NCW33" s="304"/>
      <c r="NCX33" s="304"/>
      <c r="NCY33" s="304"/>
      <c r="NCZ33" s="304"/>
      <c r="NDA33" s="304"/>
      <c r="NDB33" s="304"/>
      <c r="NDC33" s="304"/>
      <c r="NDD33" s="304"/>
      <c r="NDE33" s="304"/>
      <c r="NDF33" s="304"/>
      <c r="NDG33" s="304"/>
      <c r="NDH33" s="304"/>
      <c r="NDI33" s="304"/>
      <c r="NDJ33" s="304"/>
      <c r="NDK33" s="304"/>
      <c r="NDL33" s="304"/>
      <c r="NDM33" s="304"/>
      <c r="NDN33" s="304"/>
      <c r="NDO33" s="304"/>
      <c r="NDP33" s="304"/>
      <c r="NDQ33" s="304"/>
      <c r="NDR33" s="304"/>
      <c r="NDS33" s="304"/>
      <c r="NDT33" s="304"/>
      <c r="NDU33" s="304"/>
      <c r="NDV33" s="304"/>
      <c r="NDW33" s="304"/>
      <c r="NDX33" s="304"/>
      <c r="NDY33" s="304"/>
      <c r="NDZ33" s="304"/>
      <c r="NEA33" s="304"/>
      <c r="NEB33" s="304"/>
      <c r="NEC33" s="304"/>
      <c r="NED33" s="304"/>
      <c r="NEE33" s="304"/>
      <c r="NEF33" s="304"/>
      <c r="NEG33" s="304"/>
      <c r="NEH33" s="304"/>
      <c r="NEI33" s="304"/>
      <c r="NEJ33" s="304"/>
      <c r="NEK33" s="304"/>
      <c r="NEL33" s="304"/>
      <c r="NEM33" s="304"/>
      <c r="NEN33" s="304"/>
      <c r="NEO33" s="304"/>
      <c r="NEP33" s="304"/>
      <c r="NEQ33" s="304"/>
      <c r="NER33" s="304"/>
      <c r="NES33" s="304"/>
      <c r="NET33" s="304"/>
      <c r="NEU33" s="304"/>
      <c r="NEV33" s="304"/>
      <c r="NEW33" s="304"/>
      <c r="NEX33" s="304"/>
      <c r="NEY33" s="304"/>
      <c r="NEZ33" s="304"/>
      <c r="NFA33" s="304"/>
      <c r="NFB33" s="304"/>
      <c r="NFC33" s="304"/>
      <c r="NFD33" s="304"/>
      <c r="NFE33" s="304"/>
      <c r="NFF33" s="304"/>
      <c r="NFG33" s="304"/>
      <c r="NFH33" s="304"/>
      <c r="NFI33" s="304"/>
      <c r="NFJ33" s="304"/>
      <c r="NFK33" s="304"/>
      <c r="NFL33" s="304"/>
      <c r="NFM33" s="304"/>
      <c r="NFN33" s="304"/>
      <c r="NFO33" s="304"/>
      <c r="NFP33" s="304"/>
      <c r="NFQ33" s="304"/>
      <c r="NFR33" s="304"/>
      <c r="NFS33" s="304"/>
      <c r="NFT33" s="304"/>
      <c r="NFU33" s="304"/>
      <c r="NFV33" s="304"/>
      <c r="NFW33" s="304"/>
      <c r="NFX33" s="304"/>
      <c r="NFY33" s="304"/>
      <c r="NFZ33" s="304"/>
      <c r="NGA33" s="304"/>
      <c r="NGB33" s="304"/>
      <c r="NGC33" s="304"/>
      <c r="NGD33" s="304"/>
      <c r="NGE33" s="304"/>
      <c r="NGF33" s="304"/>
      <c r="NGG33" s="304"/>
      <c r="NGH33" s="304"/>
      <c r="NGI33" s="304"/>
      <c r="NGJ33" s="304"/>
      <c r="NGK33" s="304"/>
      <c r="NGL33" s="304"/>
      <c r="NGM33" s="304"/>
      <c r="NGN33" s="304"/>
      <c r="NGO33" s="304"/>
      <c r="NGP33" s="304"/>
      <c r="NGQ33" s="304"/>
      <c r="NGR33" s="304"/>
      <c r="NGS33" s="304"/>
      <c r="NGT33" s="304"/>
      <c r="NGU33" s="304"/>
      <c r="NGV33" s="304"/>
      <c r="NGW33" s="304"/>
      <c r="NGX33" s="304"/>
      <c r="NGY33" s="304"/>
      <c r="NGZ33" s="304"/>
      <c r="NHA33" s="304"/>
      <c r="NHB33" s="304"/>
      <c r="NHC33" s="304"/>
      <c r="NHD33" s="304"/>
      <c r="NHE33" s="304"/>
      <c r="NHF33" s="304"/>
      <c r="NHG33" s="304"/>
      <c r="NHH33" s="304"/>
      <c r="NHI33" s="304"/>
      <c r="NHJ33" s="304"/>
      <c r="NHK33" s="304"/>
      <c r="NHL33" s="304"/>
      <c r="NHM33" s="304"/>
      <c r="NHN33" s="304"/>
      <c r="NHO33" s="304"/>
      <c r="NHP33" s="304"/>
      <c r="NHQ33" s="304"/>
      <c r="NHR33" s="304"/>
      <c r="NHS33" s="304"/>
      <c r="NHT33" s="304"/>
      <c r="NHU33" s="304"/>
      <c r="NHV33" s="304"/>
      <c r="NHW33" s="304"/>
      <c r="NHX33" s="304"/>
      <c r="NHY33" s="304"/>
      <c r="NHZ33" s="304"/>
      <c r="NIA33" s="304"/>
      <c r="NIB33" s="304"/>
      <c r="NIC33" s="304"/>
      <c r="NID33" s="304"/>
      <c r="NIE33" s="304"/>
      <c r="NIF33" s="304"/>
      <c r="NIG33" s="304"/>
      <c r="NIH33" s="304"/>
      <c r="NII33" s="304"/>
      <c r="NIJ33" s="304"/>
      <c r="NIK33" s="304"/>
      <c r="NIL33" s="304"/>
      <c r="NIM33" s="304"/>
      <c r="NIN33" s="304"/>
      <c r="NIO33" s="304"/>
      <c r="NIP33" s="304"/>
      <c r="NIQ33" s="304"/>
      <c r="NIR33" s="304"/>
      <c r="NIS33" s="304"/>
      <c r="NIT33" s="304"/>
      <c r="NIU33" s="304"/>
      <c r="NIV33" s="304"/>
      <c r="NIW33" s="304"/>
      <c r="NIX33" s="304"/>
      <c r="NIY33" s="304"/>
      <c r="NIZ33" s="304"/>
      <c r="NJA33" s="304"/>
      <c r="NJB33" s="304"/>
      <c r="NJC33" s="304"/>
      <c r="NJD33" s="304"/>
      <c r="NJE33" s="304"/>
      <c r="NJF33" s="304"/>
      <c r="NJG33" s="304"/>
      <c r="NJH33" s="304"/>
      <c r="NJI33" s="304"/>
      <c r="NJJ33" s="304"/>
      <c r="NJK33" s="304"/>
      <c r="NJL33" s="304"/>
      <c r="NJM33" s="304"/>
      <c r="NJN33" s="304"/>
      <c r="NJO33" s="304"/>
      <c r="NJP33" s="304"/>
      <c r="NJQ33" s="304"/>
      <c r="NJR33" s="304"/>
      <c r="NJS33" s="304"/>
      <c r="NJT33" s="304"/>
      <c r="NJU33" s="304"/>
      <c r="NJV33" s="304"/>
      <c r="NJW33" s="304"/>
      <c r="NJX33" s="304"/>
      <c r="NJY33" s="304"/>
      <c r="NJZ33" s="304"/>
      <c r="NKA33" s="304"/>
      <c r="NKB33" s="304"/>
      <c r="NKC33" s="304"/>
      <c r="NKD33" s="304"/>
      <c r="NKE33" s="304"/>
      <c r="NKF33" s="304"/>
      <c r="NKG33" s="304"/>
      <c r="NKH33" s="304"/>
      <c r="NKI33" s="304"/>
      <c r="NKJ33" s="304"/>
      <c r="NKK33" s="304"/>
      <c r="NKL33" s="304"/>
      <c r="NKM33" s="304"/>
      <c r="NKN33" s="304"/>
      <c r="NKO33" s="304"/>
      <c r="NKP33" s="304"/>
      <c r="NKQ33" s="304"/>
      <c r="NKR33" s="304"/>
      <c r="NKS33" s="304"/>
      <c r="NKT33" s="304"/>
      <c r="NKU33" s="304"/>
      <c r="NKV33" s="304"/>
      <c r="NKW33" s="304"/>
      <c r="NKX33" s="304"/>
      <c r="NKY33" s="304"/>
      <c r="NKZ33" s="304"/>
      <c r="NLA33" s="304"/>
      <c r="NLB33" s="304"/>
      <c r="NLC33" s="304"/>
      <c r="NLD33" s="304"/>
      <c r="NLE33" s="304"/>
      <c r="NLF33" s="304"/>
      <c r="NLG33" s="304"/>
      <c r="NLH33" s="304"/>
      <c r="NLI33" s="304"/>
      <c r="NLJ33" s="304"/>
      <c r="NLK33" s="304"/>
      <c r="NLL33" s="304"/>
      <c r="NLM33" s="304"/>
      <c r="NLN33" s="304"/>
      <c r="NLO33" s="304"/>
      <c r="NLP33" s="304"/>
      <c r="NLQ33" s="304"/>
      <c r="NLR33" s="304"/>
      <c r="NLS33" s="304"/>
      <c r="NLT33" s="304"/>
      <c r="NLU33" s="304"/>
      <c r="NLV33" s="304"/>
      <c r="NLW33" s="304"/>
      <c r="NLX33" s="304"/>
      <c r="NLY33" s="304"/>
      <c r="NLZ33" s="304"/>
      <c r="NMA33" s="304"/>
      <c r="NMB33" s="304"/>
      <c r="NMC33" s="304"/>
      <c r="NMD33" s="304"/>
      <c r="NME33" s="304"/>
      <c r="NMF33" s="304"/>
      <c r="NMG33" s="304"/>
      <c r="NMH33" s="304"/>
      <c r="NMI33" s="304"/>
      <c r="NMJ33" s="304"/>
      <c r="NMK33" s="304"/>
      <c r="NML33" s="304"/>
      <c r="NMM33" s="304"/>
      <c r="NMN33" s="304"/>
      <c r="NMO33" s="304"/>
      <c r="NMP33" s="304"/>
      <c r="NMQ33" s="304"/>
      <c r="NMR33" s="304"/>
      <c r="NMS33" s="304"/>
      <c r="NMT33" s="304"/>
      <c r="NMU33" s="304"/>
      <c r="NMV33" s="304"/>
      <c r="NMW33" s="304"/>
      <c r="NMX33" s="304"/>
      <c r="NMY33" s="304"/>
      <c r="NMZ33" s="304"/>
      <c r="NNA33" s="304"/>
      <c r="NNB33" s="304"/>
      <c r="NNC33" s="304"/>
      <c r="NND33" s="304"/>
      <c r="NNE33" s="304"/>
      <c r="NNF33" s="304"/>
      <c r="NNG33" s="304"/>
      <c r="NNH33" s="304"/>
      <c r="NNI33" s="304"/>
      <c r="NNJ33" s="304"/>
      <c r="NNK33" s="304"/>
      <c r="NNL33" s="304"/>
      <c r="NNM33" s="304"/>
      <c r="NNN33" s="304"/>
      <c r="NNO33" s="304"/>
      <c r="NNP33" s="304"/>
      <c r="NNQ33" s="304"/>
      <c r="NNR33" s="304"/>
      <c r="NNS33" s="304"/>
      <c r="NNT33" s="304"/>
      <c r="NNU33" s="304"/>
      <c r="NNV33" s="304"/>
      <c r="NNW33" s="304"/>
      <c r="NNX33" s="304"/>
      <c r="NNY33" s="304"/>
      <c r="NNZ33" s="304"/>
      <c r="NOA33" s="304"/>
      <c r="NOB33" s="304"/>
      <c r="NOC33" s="304"/>
      <c r="NOD33" s="304"/>
      <c r="NOE33" s="304"/>
      <c r="NOF33" s="304"/>
      <c r="NOG33" s="304"/>
      <c r="NOH33" s="304"/>
      <c r="NOI33" s="304"/>
      <c r="NOJ33" s="304"/>
      <c r="NOK33" s="304"/>
      <c r="NOL33" s="304"/>
      <c r="NOM33" s="304"/>
      <c r="NON33" s="304"/>
      <c r="NOO33" s="304"/>
      <c r="NOP33" s="304"/>
      <c r="NOQ33" s="304"/>
      <c r="NOR33" s="304"/>
      <c r="NOS33" s="304"/>
      <c r="NOT33" s="304"/>
      <c r="NOU33" s="304"/>
      <c r="NOV33" s="304"/>
      <c r="NOW33" s="304"/>
      <c r="NOX33" s="304"/>
      <c r="NOY33" s="304"/>
      <c r="NOZ33" s="304"/>
      <c r="NPA33" s="304"/>
      <c r="NPB33" s="304"/>
      <c r="NPC33" s="304"/>
      <c r="NPD33" s="304"/>
      <c r="NPE33" s="304"/>
      <c r="NPF33" s="304"/>
      <c r="NPG33" s="304"/>
      <c r="NPH33" s="304"/>
      <c r="NPI33" s="304"/>
      <c r="NPJ33" s="304"/>
      <c r="NPK33" s="304"/>
      <c r="NPL33" s="304"/>
      <c r="NPM33" s="304"/>
      <c r="NPN33" s="304"/>
      <c r="NPO33" s="304"/>
      <c r="NPP33" s="304"/>
      <c r="NPQ33" s="304"/>
      <c r="NPR33" s="304"/>
      <c r="NPS33" s="304"/>
      <c r="NPT33" s="304"/>
      <c r="NPU33" s="304"/>
      <c r="NPV33" s="304"/>
      <c r="NPW33" s="304"/>
      <c r="NPX33" s="304"/>
      <c r="NPY33" s="304"/>
      <c r="NPZ33" s="304"/>
      <c r="NQA33" s="304"/>
      <c r="NQB33" s="304"/>
      <c r="NQC33" s="304"/>
      <c r="NQD33" s="304"/>
      <c r="NQE33" s="304"/>
      <c r="NQF33" s="304"/>
      <c r="NQG33" s="304"/>
      <c r="NQH33" s="304"/>
      <c r="NQI33" s="304"/>
      <c r="NQJ33" s="304"/>
      <c r="NQK33" s="304"/>
      <c r="NQL33" s="304"/>
      <c r="NQM33" s="304"/>
      <c r="NQN33" s="304"/>
      <c r="NQO33" s="304"/>
      <c r="NQP33" s="304"/>
      <c r="NQQ33" s="304"/>
      <c r="NQR33" s="304"/>
      <c r="NQS33" s="304"/>
      <c r="NQT33" s="304"/>
      <c r="NQU33" s="304"/>
      <c r="NQV33" s="304"/>
      <c r="NQW33" s="304"/>
      <c r="NQX33" s="304"/>
      <c r="NQY33" s="304"/>
      <c r="NQZ33" s="304"/>
      <c r="NRA33" s="304"/>
      <c r="NRB33" s="304"/>
      <c r="NRC33" s="304"/>
      <c r="NRD33" s="304"/>
      <c r="NRE33" s="304"/>
      <c r="NRF33" s="304"/>
      <c r="NRG33" s="304"/>
      <c r="NRH33" s="304"/>
      <c r="NRI33" s="304"/>
      <c r="NRJ33" s="304"/>
      <c r="NRK33" s="304"/>
      <c r="NRL33" s="304"/>
      <c r="NRM33" s="304"/>
      <c r="NRN33" s="304"/>
      <c r="NRO33" s="304"/>
      <c r="NRP33" s="304"/>
      <c r="NRQ33" s="304"/>
      <c r="NRR33" s="304"/>
      <c r="NRS33" s="304"/>
      <c r="NRT33" s="304"/>
      <c r="NRU33" s="304"/>
      <c r="NRV33" s="304"/>
      <c r="NRW33" s="304"/>
      <c r="NRX33" s="304"/>
      <c r="NRY33" s="304"/>
      <c r="NRZ33" s="304"/>
      <c r="NSA33" s="304"/>
      <c r="NSB33" s="304"/>
      <c r="NSC33" s="304"/>
      <c r="NSD33" s="304"/>
      <c r="NSE33" s="304"/>
      <c r="NSF33" s="304"/>
      <c r="NSG33" s="304"/>
      <c r="NSH33" s="304"/>
      <c r="NSI33" s="304"/>
      <c r="NSJ33" s="304"/>
      <c r="NSK33" s="304"/>
      <c r="NSL33" s="304"/>
      <c r="NSM33" s="304"/>
      <c r="NSN33" s="304"/>
      <c r="NSO33" s="304"/>
      <c r="NSP33" s="304"/>
      <c r="NSQ33" s="304"/>
      <c r="NSR33" s="304"/>
      <c r="NSS33" s="304"/>
      <c r="NST33" s="304"/>
      <c r="NSU33" s="304"/>
      <c r="NSV33" s="304"/>
      <c r="NSW33" s="304"/>
      <c r="NSX33" s="304"/>
      <c r="NSY33" s="304"/>
      <c r="NSZ33" s="304"/>
      <c r="NTA33" s="304"/>
      <c r="NTB33" s="304"/>
      <c r="NTC33" s="304"/>
      <c r="NTD33" s="304"/>
      <c r="NTE33" s="304"/>
      <c r="NTF33" s="304"/>
      <c r="NTG33" s="304"/>
      <c r="NTH33" s="304"/>
      <c r="NTI33" s="304"/>
      <c r="NTJ33" s="304"/>
      <c r="NTK33" s="304"/>
      <c r="NTL33" s="304"/>
      <c r="NTM33" s="304"/>
      <c r="NTN33" s="304"/>
      <c r="NTO33" s="304"/>
      <c r="NTP33" s="304"/>
      <c r="NTQ33" s="304"/>
      <c r="NTR33" s="304"/>
      <c r="NTS33" s="304"/>
      <c r="NTT33" s="304"/>
      <c r="NTU33" s="304"/>
      <c r="NTV33" s="304"/>
      <c r="NTW33" s="304"/>
      <c r="NTX33" s="304"/>
      <c r="NTY33" s="304"/>
      <c r="NTZ33" s="304"/>
      <c r="NUA33" s="304"/>
      <c r="NUB33" s="304"/>
      <c r="NUC33" s="304"/>
      <c r="NUD33" s="304"/>
      <c r="NUE33" s="304"/>
      <c r="NUF33" s="304"/>
      <c r="NUG33" s="304"/>
      <c r="NUH33" s="304"/>
      <c r="NUI33" s="304"/>
      <c r="NUJ33" s="304"/>
      <c r="NUK33" s="304"/>
      <c r="NUL33" s="304"/>
      <c r="NUM33" s="304"/>
      <c r="NUN33" s="304"/>
      <c r="NUO33" s="304"/>
      <c r="NUP33" s="304"/>
      <c r="NUQ33" s="304"/>
      <c r="NUR33" s="304"/>
      <c r="NUS33" s="304"/>
      <c r="NUT33" s="304"/>
      <c r="NUU33" s="304"/>
      <c r="NUV33" s="304"/>
      <c r="NUW33" s="304"/>
      <c r="NUX33" s="304"/>
      <c r="NUY33" s="304"/>
      <c r="NUZ33" s="304"/>
      <c r="NVA33" s="304"/>
      <c r="NVB33" s="304"/>
      <c r="NVC33" s="304"/>
      <c r="NVD33" s="304"/>
      <c r="NVE33" s="304"/>
      <c r="NVF33" s="304"/>
      <c r="NVG33" s="304"/>
      <c r="NVH33" s="304"/>
      <c r="NVI33" s="304"/>
      <c r="NVJ33" s="304"/>
      <c r="NVK33" s="304"/>
      <c r="NVL33" s="304"/>
      <c r="NVM33" s="304"/>
      <c r="NVN33" s="304"/>
      <c r="NVO33" s="304"/>
      <c r="NVP33" s="304"/>
      <c r="NVQ33" s="304"/>
      <c r="NVR33" s="304"/>
      <c r="NVS33" s="304"/>
      <c r="NVT33" s="304"/>
      <c r="NVU33" s="304"/>
      <c r="NVV33" s="304"/>
      <c r="NVW33" s="304"/>
      <c r="NVX33" s="304"/>
      <c r="NVY33" s="304"/>
      <c r="NVZ33" s="304"/>
      <c r="NWA33" s="304"/>
      <c r="NWB33" s="304"/>
      <c r="NWC33" s="304"/>
      <c r="NWD33" s="304"/>
      <c r="NWE33" s="304"/>
      <c r="NWF33" s="304"/>
      <c r="NWG33" s="304"/>
      <c r="NWH33" s="304"/>
      <c r="NWI33" s="304"/>
      <c r="NWJ33" s="304"/>
      <c r="NWK33" s="304"/>
      <c r="NWL33" s="304"/>
      <c r="NWM33" s="304"/>
      <c r="NWN33" s="304"/>
      <c r="NWO33" s="304"/>
      <c r="NWP33" s="304"/>
      <c r="NWQ33" s="304"/>
      <c r="NWR33" s="304"/>
      <c r="NWS33" s="304"/>
      <c r="NWT33" s="304"/>
      <c r="NWU33" s="304"/>
      <c r="NWV33" s="304"/>
      <c r="NWW33" s="304"/>
      <c r="NWX33" s="304"/>
      <c r="NWY33" s="304"/>
      <c r="NWZ33" s="304"/>
      <c r="NXA33" s="304"/>
      <c r="NXB33" s="304"/>
      <c r="NXC33" s="304"/>
      <c r="NXD33" s="304"/>
      <c r="NXE33" s="304"/>
      <c r="NXF33" s="304"/>
      <c r="NXG33" s="304"/>
      <c r="NXH33" s="304"/>
      <c r="NXI33" s="304"/>
      <c r="NXJ33" s="304"/>
      <c r="NXK33" s="304"/>
      <c r="NXL33" s="304"/>
      <c r="NXM33" s="304"/>
      <c r="NXN33" s="304"/>
      <c r="NXO33" s="304"/>
      <c r="NXP33" s="304"/>
      <c r="NXQ33" s="304"/>
      <c r="NXR33" s="304"/>
      <c r="NXS33" s="304"/>
      <c r="NXT33" s="304"/>
      <c r="NXU33" s="304"/>
      <c r="NXV33" s="304"/>
      <c r="NXW33" s="304"/>
      <c r="NXX33" s="304"/>
      <c r="NXY33" s="304"/>
      <c r="NXZ33" s="304"/>
      <c r="NYA33" s="304"/>
      <c r="NYB33" s="304"/>
      <c r="NYC33" s="304"/>
      <c r="NYD33" s="304"/>
      <c r="NYE33" s="304"/>
      <c r="NYF33" s="304"/>
      <c r="NYG33" s="304"/>
      <c r="NYH33" s="304"/>
      <c r="NYI33" s="304"/>
      <c r="NYJ33" s="304"/>
      <c r="NYK33" s="304"/>
      <c r="NYL33" s="304"/>
      <c r="NYM33" s="304"/>
      <c r="NYN33" s="304"/>
      <c r="NYO33" s="304"/>
      <c r="NYP33" s="304"/>
      <c r="NYQ33" s="304"/>
      <c r="NYR33" s="304"/>
      <c r="NYS33" s="304"/>
      <c r="NYT33" s="304"/>
      <c r="NYU33" s="304"/>
      <c r="NYV33" s="304"/>
      <c r="NYW33" s="304"/>
      <c r="NYX33" s="304"/>
      <c r="NYY33" s="304"/>
      <c r="NYZ33" s="304"/>
      <c r="NZA33" s="304"/>
      <c r="NZB33" s="304"/>
      <c r="NZC33" s="304"/>
      <c r="NZD33" s="304"/>
      <c r="NZE33" s="304"/>
      <c r="NZF33" s="304"/>
      <c r="NZG33" s="304"/>
      <c r="NZH33" s="304"/>
      <c r="NZI33" s="304"/>
      <c r="NZJ33" s="304"/>
      <c r="NZK33" s="304"/>
      <c r="NZL33" s="304"/>
      <c r="NZM33" s="304"/>
      <c r="NZN33" s="304"/>
      <c r="NZO33" s="304"/>
      <c r="NZP33" s="304"/>
      <c r="NZQ33" s="304"/>
      <c r="NZR33" s="304"/>
      <c r="NZS33" s="304"/>
      <c r="NZT33" s="304"/>
      <c r="NZU33" s="304"/>
      <c r="NZV33" s="304"/>
      <c r="NZW33" s="304"/>
      <c r="NZX33" s="304"/>
      <c r="NZY33" s="304"/>
      <c r="NZZ33" s="304"/>
      <c r="OAA33" s="304"/>
      <c r="OAB33" s="304"/>
      <c r="OAC33" s="304"/>
      <c r="OAD33" s="304"/>
      <c r="OAE33" s="304"/>
      <c r="OAF33" s="304"/>
      <c r="OAG33" s="304"/>
      <c r="OAH33" s="304"/>
      <c r="OAI33" s="304"/>
      <c r="OAJ33" s="304"/>
      <c r="OAK33" s="304"/>
      <c r="OAL33" s="304"/>
      <c r="OAM33" s="304"/>
      <c r="OAN33" s="304"/>
      <c r="OAO33" s="304"/>
      <c r="OAP33" s="304"/>
      <c r="OAQ33" s="304"/>
      <c r="OAR33" s="304"/>
      <c r="OAS33" s="304"/>
      <c r="OAT33" s="304"/>
      <c r="OAU33" s="304"/>
      <c r="OAV33" s="304"/>
      <c r="OAW33" s="304"/>
      <c r="OAX33" s="304"/>
      <c r="OAY33" s="304"/>
      <c r="OAZ33" s="304"/>
      <c r="OBA33" s="304"/>
      <c r="OBB33" s="304"/>
      <c r="OBC33" s="304"/>
      <c r="OBD33" s="304"/>
      <c r="OBE33" s="304"/>
      <c r="OBF33" s="304"/>
      <c r="OBG33" s="304"/>
      <c r="OBH33" s="304"/>
      <c r="OBI33" s="304"/>
      <c r="OBJ33" s="304"/>
      <c r="OBK33" s="304"/>
      <c r="OBL33" s="304"/>
      <c r="OBM33" s="304"/>
      <c r="OBN33" s="304"/>
      <c r="OBO33" s="304"/>
      <c r="OBP33" s="304"/>
      <c r="OBQ33" s="304"/>
      <c r="OBR33" s="304"/>
      <c r="OBS33" s="304"/>
      <c r="OBT33" s="304"/>
      <c r="OBU33" s="304"/>
      <c r="OBV33" s="304"/>
      <c r="OBW33" s="304"/>
      <c r="OBX33" s="304"/>
      <c r="OBY33" s="304"/>
      <c r="OBZ33" s="304"/>
      <c r="OCA33" s="304"/>
      <c r="OCB33" s="304"/>
      <c r="OCC33" s="304"/>
      <c r="OCD33" s="304"/>
      <c r="OCE33" s="304"/>
      <c r="OCF33" s="304"/>
      <c r="OCG33" s="304"/>
      <c r="OCH33" s="304"/>
      <c r="OCI33" s="304"/>
      <c r="OCJ33" s="304"/>
      <c r="OCK33" s="304"/>
      <c r="OCL33" s="304"/>
      <c r="OCM33" s="304"/>
      <c r="OCN33" s="304"/>
      <c r="OCO33" s="304"/>
      <c r="OCP33" s="304"/>
      <c r="OCQ33" s="304"/>
      <c r="OCR33" s="304"/>
      <c r="OCS33" s="304"/>
      <c r="OCT33" s="304"/>
      <c r="OCU33" s="304"/>
      <c r="OCV33" s="304"/>
      <c r="OCW33" s="304"/>
      <c r="OCX33" s="304"/>
      <c r="OCY33" s="304"/>
      <c r="OCZ33" s="304"/>
      <c r="ODA33" s="304"/>
      <c r="ODB33" s="304"/>
      <c r="ODC33" s="304"/>
      <c r="ODD33" s="304"/>
      <c r="ODE33" s="304"/>
      <c r="ODF33" s="304"/>
      <c r="ODG33" s="304"/>
      <c r="ODH33" s="304"/>
      <c r="ODI33" s="304"/>
      <c r="ODJ33" s="304"/>
      <c r="ODK33" s="304"/>
      <c r="ODL33" s="304"/>
      <c r="ODM33" s="304"/>
      <c r="ODN33" s="304"/>
      <c r="ODO33" s="304"/>
      <c r="ODP33" s="304"/>
      <c r="ODQ33" s="304"/>
      <c r="ODR33" s="304"/>
      <c r="ODS33" s="304"/>
      <c r="ODT33" s="304"/>
      <c r="ODU33" s="304"/>
      <c r="ODV33" s="304"/>
      <c r="ODW33" s="304"/>
      <c r="ODX33" s="304"/>
      <c r="ODY33" s="304"/>
      <c r="ODZ33" s="304"/>
      <c r="OEA33" s="304"/>
      <c r="OEB33" s="304"/>
      <c r="OEC33" s="304"/>
      <c r="OED33" s="304"/>
      <c r="OEE33" s="304"/>
      <c r="OEF33" s="304"/>
      <c r="OEG33" s="304"/>
      <c r="OEH33" s="304"/>
      <c r="OEI33" s="304"/>
      <c r="OEJ33" s="304"/>
      <c r="OEK33" s="304"/>
      <c r="OEL33" s="304"/>
      <c r="OEM33" s="304"/>
      <c r="OEN33" s="304"/>
      <c r="OEO33" s="304"/>
      <c r="OEP33" s="304"/>
      <c r="OEQ33" s="304"/>
      <c r="OER33" s="304"/>
      <c r="OES33" s="304"/>
      <c r="OET33" s="304"/>
      <c r="OEU33" s="304"/>
      <c r="OEV33" s="304"/>
      <c r="OEW33" s="304"/>
      <c r="OEX33" s="304"/>
      <c r="OEY33" s="304"/>
      <c r="OEZ33" s="304"/>
      <c r="OFA33" s="304"/>
      <c r="OFB33" s="304"/>
      <c r="OFC33" s="304"/>
      <c r="OFD33" s="304"/>
      <c r="OFE33" s="304"/>
      <c r="OFF33" s="304"/>
      <c r="OFG33" s="304"/>
      <c r="OFH33" s="304"/>
      <c r="OFI33" s="304"/>
      <c r="OFJ33" s="304"/>
      <c r="OFK33" s="304"/>
      <c r="OFL33" s="304"/>
      <c r="OFM33" s="304"/>
      <c r="OFN33" s="304"/>
      <c r="OFO33" s="304"/>
      <c r="OFP33" s="304"/>
      <c r="OFQ33" s="304"/>
      <c r="OFR33" s="304"/>
      <c r="OFS33" s="304"/>
      <c r="OFT33" s="304"/>
      <c r="OFU33" s="304"/>
      <c r="OFV33" s="304"/>
      <c r="OFW33" s="304"/>
      <c r="OFX33" s="304"/>
      <c r="OFY33" s="304"/>
      <c r="OFZ33" s="304"/>
      <c r="OGA33" s="304"/>
      <c r="OGB33" s="304"/>
      <c r="OGC33" s="304"/>
      <c r="OGD33" s="304"/>
      <c r="OGE33" s="304"/>
      <c r="OGF33" s="304"/>
      <c r="OGG33" s="304"/>
      <c r="OGH33" s="304"/>
      <c r="OGI33" s="304"/>
      <c r="OGJ33" s="304"/>
      <c r="OGK33" s="304"/>
      <c r="OGL33" s="304"/>
      <c r="OGM33" s="304"/>
      <c r="OGN33" s="304"/>
      <c r="OGO33" s="304"/>
      <c r="OGP33" s="304"/>
      <c r="OGQ33" s="304"/>
      <c r="OGR33" s="304"/>
      <c r="OGS33" s="304"/>
      <c r="OGT33" s="304"/>
      <c r="OGU33" s="304"/>
      <c r="OGV33" s="304"/>
      <c r="OGW33" s="304"/>
      <c r="OGX33" s="304"/>
      <c r="OGY33" s="304"/>
      <c r="OGZ33" s="304"/>
      <c r="OHA33" s="304"/>
      <c r="OHB33" s="304"/>
      <c r="OHC33" s="304"/>
      <c r="OHD33" s="304"/>
      <c r="OHE33" s="304"/>
      <c r="OHF33" s="304"/>
      <c r="OHG33" s="304"/>
      <c r="OHH33" s="304"/>
      <c r="OHI33" s="304"/>
      <c r="OHJ33" s="304"/>
      <c r="OHK33" s="304"/>
      <c r="OHL33" s="304"/>
      <c r="OHM33" s="304"/>
      <c r="OHN33" s="304"/>
      <c r="OHO33" s="304"/>
      <c r="OHP33" s="304"/>
      <c r="OHQ33" s="304"/>
      <c r="OHR33" s="304"/>
      <c r="OHS33" s="304"/>
      <c r="OHT33" s="304"/>
      <c r="OHU33" s="304"/>
      <c r="OHV33" s="304"/>
      <c r="OHW33" s="304"/>
      <c r="OHX33" s="304"/>
      <c r="OHY33" s="304"/>
      <c r="OHZ33" s="304"/>
      <c r="OIA33" s="304"/>
      <c r="OIB33" s="304"/>
      <c r="OIC33" s="304"/>
      <c r="OID33" s="304"/>
      <c r="OIE33" s="304"/>
      <c r="OIF33" s="304"/>
      <c r="OIG33" s="304"/>
      <c r="OIH33" s="304"/>
      <c r="OII33" s="304"/>
      <c r="OIJ33" s="304"/>
      <c r="OIK33" s="304"/>
      <c r="OIL33" s="304"/>
      <c r="OIM33" s="304"/>
      <c r="OIN33" s="304"/>
      <c r="OIO33" s="304"/>
      <c r="OIP33" s="304"/>
      <c r="OIQ33" s="304"/>
      <c r="OIR33" s="304"/>
      <c r="OIS33" s="304"/>
      <c r="OIT33" s="304"/>
      <c r="OIU33" s="304"/>
      <c r="OIV33" s="304"/>
      <c r="OIW33" s="304"/>
      <c r="OIX33" s="304"/>
      <c r="OIY33" s="304"/>
      <c r="OIZ33" s="304"/>
      <c r="OJA33" s="304"/>
      <c r="OJB33" s="304"/>
      <c r="OJC33" s="304"/>
      <c r="OJD33" s="304"/>
      <c r="OJE33" s="304"/>
      <c r="OJF33" s="304"/>
      <c r="OJG33" s="304"/>
      <c r="OJH33" s="304"/>
      <c r="OJI33" s="304"/>
      <c r="OJJ33" s="304"/>
      <c r="OJK33" s="304"/>
      <c r="OJL33" s="304"/>
      <c r="OJM33" s="304"/>
      <c r="OJN33" s="304"/>
      <c r="OJO33" s="304"/>
      <c r="OJP33" s="304"/>
      <c r="OJQ33" s="304"/>
      <c r="OJR33" s="304"/>
      <c r="OJS33" s="304"/>
      <c r="OJT33" s="304"/>
      <c r="OJU33" s="304"/>
      <c r="OJV33" s="304"/>
      <c r="OJW33" s="304"/>
      <c r="OJX33" s="304"/>
      <c r="OJY33" s="304"/>
      <c r="OJZ33" s="304"/>
      <c r="OKA33" s="304"/>
      <c r="OKB33" s="304"/>
      <c r="OKC33" s="304"/>
      <c r="OKD33" s="304"/>
      <c r="OKE33" s="304"/>
      <c r="OKF33" s="304"/>
      <c r="OKG33" s="304"/>
      <c r="OKH33" s="304"/>
      <c r="OKI33" s="304"/>
      <c r="OKJ33" s="304"/>
      <c r="OKK33" s="304"/>
      <c r="OKL33" s="304"/>
      <c r="OKM33" s="304"/>
      <c r="OKN33" s="304"/>
      <c r="OKO33" s="304"/>
      <c r="OKP33" s="304"/>
      <c r="OKQ33" s="304"/>
      <c r="OKR33" s="304"/>
      <c r="OKS33" s="304"/>
      <c r="OKT33" s="304"/>
      <c r="OKU33" s="304"/>
      <c r="OKV33" s="304"/>
      <c r="OKW33" s="304"/>
      <c r="OKX33" s="304"/>
      <c r="OKY33" s="304"/>
      <c r="OKZ33" s="304"/>
      <c r="OLA33" s="304"/>
      <c r="OLB33" s="304"/>
      <c r="OLC33" s="304"/>
      <c r="OLD33" s="304"/>
      <c r="OLE33" s="304"/>
      <c r="OLF33" s="304"/>
      <c r="OLG33" s="304"/>
      <c r="OLH33" s="304"/>
      <c r="OLI33" s="304"/>
      <c r="OLJ33" s="304"/>
      <c r="OLK33" s="304"/>
      <c r="OLL33" s="304"/>
      <c r="OLM33" s="304"/>
      <c r="OLN33" s="304"/>
      <c r="OLO33" s="304"/>
      <c r="OLP33" s="304"/>
      <c r="OLQ33" s="304"/>
      <c r="OLR33" s="304"/>
      <c r="OLS33" s="304"/>
      <c r="OLT33" s="304"/>
      <c r="OLU33" s="304"/>
      <c r="OLV33" s="304"/>
      <c r="OLW33" s="304"/>
      <c r="OLX33" s="304"/>
      <c r="OLY33" s="304"/>
      <c r="OLZ33" s="304"/>
      <c r="OMA33" s="304"/>
      <c r="OMB33" s="304"/>
      <c r="OMC33" s="304"/>
      <c r="OMD33" s="304"/>
      <c r="OME33" s="304"/>
      <c r="OMF33" s="304"/>
      <c r="OMG33" s="304"/>
      <c r="OMH33" s="304"/>
      <c r="OMI33" s="304"/>
      <c r="OMJ33" s="304"/>
      <c r="OMK33" s="304"/>
      <c r="OML33" s="304"/>
      <c r="OMM33" s="304"/>
      <c r="OMN33" s="304"/>
      <c r="OMO33" s="304"/>
      <c r="OMP33" s="304"/>
      <c r="OMQ33" s="304"/>
      <c r="OMR33" s="304"/>
      <c r="OMS33" s="304"/>
      <c r="OMT33" s="304"/>
      <c r="OMU33" s="304"/>
      <c r="OMV33" s="304"/>
      <c r="OMW33" s="304"/>
      <c r="OMX33" s="304"/>
      <c r="OMY33" s="304"/>
      <c r="OMZ33" s="304"/>
      <c r="ONA33" s="304"/>
      <c r="ONB33" s="304"/>
      <c r="ONC33" s="304"/>
      <c r="OND33" s="304"/>
      <c r="ONE33" s="304"/>
      <c r="ONF33" s="304"/>
      <c r="ONG33" s="304"/>
      <c r="ONH33" s="304"/>
      <c r="ONI33" s="304"/>
      <c r="ONJ33" s="304"/>
      <c r="ONK33" s="304"/>
      <c r="ONL33" s="304"/>
      <c r="ONM33" s="304"/>
      <c r="ONN33" s="304"/>
      <c r="ONO33" s="304"/>
      <c r="ONP33" s="304"/>
      <c r="ONQ33" s="304"/>
      <c r="ONR33" s="304"/>
      <c r="ONS33" s="304"/>
      <c r="ONT33" s="304"/>
      <c r="ONU33" s="304"/>
      <c r="ONV33" s="304"/>
      <c r="ONW33" s="304"/>
      <c r="ONX33" s="304"/>
      <c r="ONY33" s="304"/>
      <c r="ONZ33" s="304"/>
      <c r="OOA33" s="304"/>
      <c r="OOB33" s="304"/>
      <c r="OOC33" s="304"/>
      <c r="OOD33" s="304"/>
      <c r="OOE33" s="304"/>
      <c r="OOF33" s="304"/>
      <c r="OOG33" s="304"/>
      <c r="OOH33" s="304"/>
      <c r="OOI33" s="304"/>
      <c r="OOJ33" s="304"/>
      <c r="OOK33" s="304"/>
      <c r="OOL33" s="304"/>
      <c r="OOM33" s="304"/>
      <c r="OON33" s="304"/>
      <c r="OOO33" s="304"/>
      <c r="OOP33" s="304"/>
      <c r="OOQ33" s="304"/>
      <c r="OOR33" s="304"/>
      <c r="OOS33" s="304"/>
      <c r="OOT33" s="304"/>
      <c r="OOU33" s="304"/>
      <c r="OOV33" s="304"/>
      <c r="OOW33" s="304"/>
      <c r="OOX33" s="304"/>
      <c r="OOY33" s="304"/>
      <c r="OOZ33" s="304"/>
      <c r="OPA33" s="304"/>
      <c r="OPB33" s="304"/>
      <c r="OPC33" s="304"/>
      <c r="OPD33" s="304"/>
      <c r="OPE33" s="304"/>
      <c r="OPF33" s="304"/>
      <c r="OPG33" s="304"/>
      <c r="OPH33" s="304"/>
      <c r="OPI33" s="304"/>
      <c r="OPJ33" s="304"/>
      <c r="OPK33" s="304"/>
      <c r="OPL33" s="304"/>
      <c r="OPM33" s="304"/>
      <c r="OPN33" s="304"/>
      <c r="OPO33" s="304"/>
      <c r="OPP33" s="304"/>
      <c r="OPQ33" s="304"/>
      <c r="OPR33" s="304"/>
      <c r="OPS33" s="304"/>
      <c r="OPT33" s="304"/>
      <c r="OPU33" s="304"/>
      <c r="OPV33" s="304"/>
      <c r="OPW33" s="304"/>
      <c r="OPX33" s="304"/>
      <c r="OPY33" s="304"/>
      <c r="OPZ33" s="304"/>
      <c r="OQA33" s="304"/>
      <c r="OQB33" s="304"/>
      <c r="OQC33" s="304"/>
      <c r="OQD33" s="304"/>
      <c r="OQE33" s="304"/>
      <c r="OQF33" s="304"/>
      <c r="OQG33" s="304"/>
      <c r="OQH33" s="304"/>
      <c r="OQI33" s="304"/>
      <c r="OQJ33" s="304"/>
      <c r="OQK33" s="304"/>
      <c r="OQL33" s="304"/>
      <c r="OQM33" s="304"/>
      <c r="OQN33" s="304"/>
      <c r="OQO33" s="304"/>
      <c r="OQP33" s="304"/>
      <c r="OQQ33" s="304"/>
      <c r="OQR33" s="304"/>
      <c r="OQS33" s="304"/>
      <c r="OQT33" s="304"/>
      <c r="OQU33" s="304"/>
      <c r="OQV33" s="304"/>
      <c r="OQW33" s="304"/>
      <c r="OQX33" s="304"/>
      <c r="OQY33" s="304"/>
      <c r="OQZ33" s="304"/>
      <c r="ORA33" s="304"/>
      <c r="ORB33" s="304"/>
      <c r="ORC33" s="304"/>
      <c r="ORD33" s="304"/>
      <c r="ORE33" s="304"/>
      <c r="ORF33" s="304"/>
      <c r="ORG33" s="304"/>
      <c r="ORH33" s="304"/>
      <c r="ORI33" s="304"/>
      <c r="ORJ33" s="304"/>
      <c r="ORK33" s="304"/>
      <c r="ORL33" s="304"/>
      <c r="ORM33" s="304"/>
      <c r="ORN33" s="304"/>
      <c r="ORO33" s="304"/>
      <c r="ORP33" s="304"/>
      <c r="ORQ33" s="304"/>
      <c r="ORR33" s="304"/>
      <c r="ORS33" s="304"/>
      <c r="ORT33" s="304"/>
      <c r="ORU33" s="304"/>
      <c r="ORV33" s="304"/>
      <c r="ORW33" s="304"/>
      <c r="ORX33" s="304"/>
      <c r="ORY33" s="304"/>
      <c r="ORZ33" s="304"/>
      <c r="OSA33" s="304"/>
      <c r="OSB33" s="304"/>
      <c r="OSC33" s="304"/>
      <c r="OSD33" s="304"/>
      <c r="OSE33" s="304"/>
      <c r="OSF33" s="304"/>
      <c r="OSG33" s="304"/>
      <c r="OSH33" s="304"/>
      <c r="OSI33" s="304"/>
      <c r="OSJ33" s="304"/>
      <c r="OSK33" s="304"/>
      <c r="OSL33" s="304"/>
      <c r="OSM33" s="304"/>
      <c r="OSN33" s="304"/>
      <c r="OSO33" s="304"/>
      <c r="OSP33" s="304"/>
      <c r="OSQ33" s="304"/>
      <c r="OSR33" s="304"/>
      <c r="OSS33" s="304"/>
      <c r="OST33" s="304"/>
      <c r="OSU33" s="304"/>
      <c r="OSV33" s="304"/>
      <c r="OSW33" s="304"/>
      <c r="OSX33" s="304"/>
      <c r="OSY33" s="304"/>
      <c r="OSZ33" s="304"/>
      <c r="OTA33" s="304"/>
      <c r="OTB33" s="304"/>
      <c r="OTC33" s="304"/>
      <c r="OTD33" s="304"/>
      <c r="OTE33" s="304"/>
      <c r="OTF33" s="304"/>
      <c r="OTG33" s="304"/>
      <c r="OTH33" s="304"/>
      <c r="OTI33" s="304"/>
      <c r="OTJ33" s="304"/>
      <c r="OTK33" s="304"/>
      <c r="OTL33" s="304"/>
      <c r="OTM33" s="304"/>
      <c r="OTN33" s="304"/>
      <c r="OTO33" s="304"/>
      <c r="OTP33" s="304"/>
      <c r="OTQ33" s="304"/>
      <c r="OTR33" s="304"/>
      <c r="OTS33" s="304"/>
      <c r="OTT33" s="304"/>
      <c r="OTU33" s="304"/>
      <c r="OTV33" s="304"/>
      <c r="OTW33" s="304"/>
      <c r="OTX33" s="304"/>
      <c r="OTY33" s="304"/>
      <c r="OTZ33" s="304"/>
      <c r="OUA33" s="304"/>
      <c r="OUB33" s="304"/>
      <c r="OUC33" s="304"/>
      <c r="OUD33" s="304"/>
      <c r="OUE33" s="304"/>
      <c r="OUF33" s="304"/>
      <c r="OUG33" s="304"/>
      <c r="OUH33" s="304"/>
      <c r="OUI33" s="304"/>
      <c r="OUJ33" s="304"/>
      <c r="OUK33" s="304"/>
      <c r="OUL33" s="304"/>
      <c r="OUM33" s="304"/>
      <c r="OUN33" s="304"/>
      <c r="OUO33" s="304"/>
      <c r="OUP33" s="304"/>
      <c r="OUQ33" s="304"/>
      <c r="OUR33" s="304"/>
      <c r="OUS33" s="304"/>
      <c r="OUT33" s="304"/>
      <c r="OUU33" s="304"/>
      <c r="OUV33" s="304"/>
      <c r="OUW33" s="304"/>
      <c r="OUX33" s="304"/>
      <c r="OUY33" s="304"/>
      <c r="OUZ33" s="304"/>
      <c r="OVA33" s="304"/>
      <c r="OVB33" s="304"/>
      <c r="OVC33" s="304"/>
      <c r="OVD33" s="304"/>
      <c r="OVE33" s="304"/>
      <c r="OVF33" s="304"/>
      <c r="OVG33" s="304"/>
      <c r="OVH33" s="304"/>
      <c r="OVI33" s="304"/>
      <c r="OVJ33" s="304"/>
      <c r="OVK33" s="304"/>
      <c r="OVL33" s="304"/>
      <c r="OVM33" s="304"/>
      <c r="OVN33" s="304"/>
      <c r="OVO33" s="304"/>
      <c r="OVP33" s="304"/>
      <c r="OVQ33" s="304"/>
      <c r="OVR33" s="304"/>
      <c r="OVS33" s="304"/>
      <c r="OVT33" s="304"/>
      <c r="OVU33" s="304"/>
      <c r="OVV33" s="304"/>
      <c r="OVW33" s="304"/>
      <c r="OVX33" s="304"/>
      <c r="OVY33" s="304"/>
      <c r="OVZ33" s="304"/>
      <c r="OWA33" s="304"/>
      <c r="OWB33" s="304"/>
      <c r="OWC33" s="304"/>
      <c r="OWD33" s="304"/>
      <c r="OWE33" s="304"/>
      <c r="OWF33" s="304"/>
      <c r="OWG33" s="304"/>
      <c r="OWH33" s="304"/>
      <c r="OWI33" s="304"/>
      <c r="OWJ33" s="304"/>
      <c r="OWK33" s="304"/>
      <c r="OWL33" s="304"/>
      <c r="OWM33" s="304"/>
      <c r="OWN33" s="304"/>
      <c r="OWO33" s="304"/>
      <c r="OWP33" s="304"/>
      <c r="OWQ33" s="304"/>
      <c r="OWR33" s="304"/>
      <c r="OWS33" s="304"/>
      <c r="OWT33" s="304"/>
      <c r="OWU33" s="304"/>
      <c r="OWV33" s="304"/>
      <c r="OWW33" s="304"/>
      <c r="OWX33" s="304"/>
      <c r="OWY33" s="304"/>
      <c r="OWZ33" s="304"/>
      <c r="OXA33" s="304"/>
      <c r="OXB33" s="304"/>
      <c r="OXC33" s="304"/>
      <c r="OXD33" s="304"/>
      <c r="OXE33" s="304"/>
      <c r="OXF33" s="304"/>
      <c r="OXG33" s="304"/>
      <c r="OXH33" s="304"/>
      <c r="OXI33" s="304"/>
      <c r="OXJ33" s="304"/>
      <c r="OXK33" s="304"/>
      <c r="OXL33" s="304"/>
      <c r="OXM33" s="304"/>
      <c r="OXN33" s="304"/>
      <c r="OXO33" s="304"/>
      <c r="OXP33" s="304"/>
      <c r="OXQ33" s="304"/>
      <c r="OXR33" s="304"/>
      <c r="OXS33" s="304"/>
      <c r="OXT33" s="304"/>
      <c r="OXU33" s="304"/>
      <c r="OXV33" s="304"/>
      <c r="OXW33" s="304"/>
      <c r="OXX33" s="304"/>
      <c r="OXY33" s="304"/>
      <c r="OXZ33" s="304"/>
      <c r="OYA33" s="304"/>
      <c r="OYB33" s="304"/>
      <c r="OYC33" s="304"/>
      <c r="OYD33" s="304"/>
      <c r="OYE33" s="304"/>
      <c r="OYF33" s="304"/>
      <c r="OYG33" s="304"/>
      <c r="OYH33" s="304"/>
      <c r="OYI33" s="304"/>
      <c r="OYJ33" s="304"/>
      <c r="OYK33" s="304"/>
      <c r="OYL33" s="304"/>
      <c r="OYM33" s="304"/>
      <c r="OYN33" s="304"/>
      <c r="OYO33" s="304"/>
      <c r="OYP33" s="304"/>
      <c r="OYQ33" s="304"/>
      <c r="OYR33" s="304"/>
      <c r="OYS33" s="304"/>
      <c r="OYT33" s="304"/>
      <c r="OYU33" s="304"/>
      <c r="OYV33" s="304"/>
      <c r="OYW33" s="304"/>
      <c r="OYX33" s="304"/>
      <c r="OYY33" s="304"/>
      <c r="OYZ33" s="304"/>
      <c r="OZA33" s="304"/>
      <c r="OZB33" s="304"/>
      <c r="OZC33" s="304"/>
      <c r="OZD33" s="304"/>
      <c r="OZE33" s="304"/>
      <c r="OZF33" s="304"/>
      <c r="OZG33" s="304"/>
      <c r="OZH33" s="304"/>
      <c r="OZI33" s="304"/>
      <c r="OZJ33" s="304"/>
      <c r="OZK33" s="304"/>
      <c r="OZL33" s="304"/>
      <c r="OZM33" s="304"/>
      <c r="OZN33" s="304"/>
      <c r="OZO33" s="304"/>
      <c r="OZP33" s="304"/>
      <c r="OZQ33" s="304"/>
      <c r="OZR33" s="304"/>
      <c r="OZS33" s="304"/>
      <c r="OZT33" s="304"/>
      <c r="OZU33" s="304"/>
      <c r="OZV33" s="304"/>
      <c r="OZW33" s="304"/>
      <c r="OZX33" s="304"/>
      <c r="OZY33" s="304"/>
      <c r="OZZ33" s="304"/>
      <c r="PAA33" s="304"/>
      <c r="PAB33" s="304"/>
      <c r="PAC33" s="304"/>
      <c r="PAD33" s="304"/>
      <c r="PAE33" s="304"/>
      <c r="PAF33" s="304"/>
      <c r="PAG33" s="304"/>
      <c r="PAH33" s="304"/>
      <c r="PAI33" s="304"/>
      <c r="PAJ33" s="304"/>
      <c r="PAK33" s="304"/>
      <c r="PAL33" s="304"/>
      <c r="PAM33" s="304"/>
      <c r="PAN33" s="304"/>
      <c r="PAO33" s="304"/>
      <c r="PAP33" s="304"/>
      <c r="PAQ33" s="304"/>
      <c r="PAR33" s="304"/>
      <c r="PAS33" s="304"/>
      <c r="PAT33" s="304"/>
      <c r="PAU33" s="304"/>
      <c r="PAV33" s="304"/>
      <c r="PAW33" s="304"/>
      <c r="PAX33" s="304"/>
      <c r="PAY33" s="304"/>
      <c r="PAZ33" s="304"/>
      <c r="PBA33" s="304"/>
      <c r="PBB33" s="304"/>
      <c r="PBC33" s="304"/>
      <c r="PBD33" s="304"/>
      <c r="PBE33" s="304"/>
      <c r="PBF33" s="304"/>
      <c r="PBG33" s="304"/>
      <c r="PBH33" s="304"/>
      <c r="PBI33" s="304"/>
      <c r="PBJ33" s="304"/>
      <c r="PBK33" s="304"/>
      <c r="PBL33" s="304"/>
      <c r="PBM33" s="304"/>
      <c r="PBN33" s="304"/>
      <c r="PBO33" s="304"/>
      <c r="PBP33" s="304"/>
      <c r="PBQ33" s="304"/>
      <c r="PBR33" s="304"/>
      <c r="PBS33" s="304"/>
      <c r="PBT33" s="304"/>
      <c r="PBU33" s="304"/>
      <c r="PBV33" s="304"/>
      <c r="PBW33" s="304"/>
      <c r="PBX33" s="304"/>
      <c r="PBY33" s="304"/>
      <c r="PBZ33" s="304"/>
      <c r="PCA33" s="304"/>
      <c r="PCB33" s="304"/>
      <c r="PCC33" s="304"/>
      <c r="PCD33" s="304"/>
      <c r="PCE33" s="304"/>
      <c r="PCF33" s="304"/>
      <c r="PCG33" s="304"/>
      <c r="PCH33" s="304"/>
      <c r="PCI33" s="304"/>
      <c r="PCJ33" s="304"/>
      <c r="PCK33" s="304"/>
      <c r="PCL33" s="304"/>
      <c r="PCM33" s="304"/>
      <c r="PCN33" s="304"/>
      <c r="PCO33" s="304"/>
      <c r="PCP33" s="304"/>
      <c r="PCQ33" s="304"/>
      <c r="PCR33" s="304"/>
      <c r="PCS33" s="304"/>
      <c r="PCT33" s="304"/>
      <c r="PCU33" s="304"/>
      <c r="PCV33" s="304"/>
      <c r="PCW33" s="304"/>
      <c r="PCX33" s="304"/>
      <c r="PCY33" s="304"/>
      <c r="PCZ33" s="304"/>
      <c r="PDA33" s="304"/>
      <c r="PDB33" s="304"/>
      <c r="PDC33" s="304"/>
      <c r="PDD33" s="304"/>
      <c r="PDE33" s="304"/>
      <c r="PDF33" s="304"/>
      <c r="PDG33" s="304"/>
      <c r="PDH33" s="304"/>
      <c r="PDI33" s="304"/>
      <c r="PDJ33" s="304"/>
      <c r="PDK33" s="304"/>
      <c r="PDL33" s="304"/>
      <c r="PDM33" s="304"/>
      <c r="PDN33" s="304"/>
      <c r="PDO33" s="304"/>
      <c r="PDP33" s="304"/>
      <c r="PDQ33" s="304"/>
      <c r="PDR33" s="304"/>
      <c r="PDS33" s="304"/>
      <c r="PDT33" s="304"/>
      <c r="PDU33" s="304"/>
      <c r="PDV33" s="304"/>
      <c r="PDW33" s="304"/>
      <c r="PDX33" s="304"/>
      <c r="PDY33" s="304"/>
      <c r="PDZ33" s="304"/>
      <c r="PEA33" s="304"/>
      <c r="PEB33" s="304"/>
      <c r="PEC33" s="304"/>
      <c r="PED33" s="304"/>
      <c r="PEE33" s="304"/>
      <c r="PEF33" s="304"/>
      <c r="PEG33" s="304"/>
      <c r="PEH33" s="304"/>
      <c r="PEI33" s="304"/>
      <c r="PEJ33" s="304"/>
      <c r="PEK33" s="304"/>
      <c r="PEL33" s="304"/>
      <c r="PEM33" s="304"/>
      <c r="PEN33" s="304"/>
      <c r="PEO33" s="304"/>
      <c r="PEP33" s="304"/>
      <c r="PEQ33" s="304"/>
      <c r="PER33" s="304"/>
      <c r="PES33" s="304"/>
      <c r="PET33" s="304"/>
      <c r="PEU33" s="304"/>
      <c r="PEV33" s="304"/>
      <c r="PEW33" s="304"/>
      <c r="PEX33" s="304"/>
      <c r="PEY33" s="304"/>
      <c r="PEZ33" s="304"/>
      <c r="PFA33" s="304"/>
      <c r="PFB33" s="304"/>
      <c r="PFC33" s="304"/>
      <c r="PFD33" s="304"/>
      <c r="PFE33" s="304"/>
      <c r="PFF33" s="304"/>
      <c r="PFG33" s="304"/>
      <c r="PFH33" s="304"/>
      <c r="PFI33" s="304"/>
      <c r="PFJ33" s="304"/>
      <c r="PFK33" s="304"/>
      <c r="PFL33" s="304"/>
      <c r="PFM33" s="304"/>
      <c r="PFN33" s="304"/>
      <c r="PFO33" s="304"/>
      <c r="PFP33" s="304"/>
      <c r="PFQ33" s="304"/>
      <c r="PFR33" s="304"/>
      <c r="PFS33" s="304"/>
      <c r="PFT33" s="304"/>
      <c r="PFU33" s="304"/>
      <c r="PFV33" s="304"/>
      <c r="PFW33" s="304"/>
      <c r="PFX33" s="304"/>
      <c r="PFY33" s="304"/>
      <c r="PFZ33" s="304"/>
      <c r="PGA33" s="304"/>
      <c r="PGB33" s="304"/>
      <c r="PGC33" s="304"/>
      <c r="PGD33" s="304"/>
      <c r="PGE33" s="304"/>
      <c r="PGF33" s="304"/>
      <c r="PGG33" s="304"/>
      <c r="PGH33" s="304"/>
      <c r="PGI33" s="304"/>
      <c r="PGJ33" s="304"/>
      <c r="PGK33" s="304"/>
      <c r="PGL33" s="304"/>
      <c r="PGM33" s="304"/>
      <c r="PGN33" s="304"/>
      <c r="PGO33" s="304"/>
      <c r="PGP33" s="304"/>
      <c r="PGQ33" s="304"/>
      <c r="PGR33" s="304"/>
      <c r="PGS33" s="304"/>
      <c r="PGT33" s="304"/>
      <c r="PGU33" s="304"/>
      <c r="PGV33" s="304"/>
      <c r="PGW33" s="304"/>
      <c r="PGX33" s="304"/>
      <c r="PGY33" s="304"/>
      <c r="PGZ33" s="304"/>
      <c r="PHA33" s="304"/>
      <c r="PHB33" s="304"/>
      <c r="PHC33" s="304"/>
      <c r="PHD33" s="304"/>
      <c r="PHE33" s="304"/>
      <c r="PHF33" s="304"/>
      <c r="PHG33" s="304"/>
      <c r="PHH33" s="304"/>
      <c r="PHI33" s="304"/>
      <c r="PHJ33" s="304"/>
      <c r="PHK33" s="304"/>
      <c r="PHL33" s="304"/>
      <c r="PHM33" s="304"/>
      <c r="PHN33" s="304"/>
      <c r="PHO33" s="304"/>
      <c r="PHP33" s="304"/>
      <c r="PHQ33" s="304"/>
      <c r="PHR33" s="304"/>
      <c r="PHS33" s="304"/>
      <c r="PHT33" s="304"/>
      <c r="PHU33" s="304"/>
      <c r="PHV33" s="304"/>
      <c r="PHW33" s="304"/>
      <c r="PHX33" s="304"/>
      <c r="PHY33" s="304"/>
      <c r="PHZ33" s="304"/>
      <c r="PIA33" s="304"/>
      <c r="PIB33" s="304"/>
      <c r="PIC33" s="304"/>
      <c r="PID33" s="304"/>
      <c r="PIE33" s="304"/>
      <c r="PIF33" s="304"/>
      <c r="PIG33" s="304"/>
      <c r="PIH33" s="304"/>
      <c r="PII33" s="304"/>
      <c r="PIJ33" s="304"/>
      <c r="PIK33" s="304"/>
      <c r="PIL33" s="304"/>
      <c r="PIM33" s="304"/>
      <c r="PIN33" s="304"/>
      <c r="PIO33" s="304"/>
      <c r="PIP33" s="304"/>
      <c r="PIQ33" s="304"/>
      <c r="PIR33" s="304"/>
      <c r="PIS33" s="304"/>
      <c r="PIT33" s="304"/>
      <c r="PIU33" s="304"/>
      <c r="PIV33" s="304"/>
      <c r="PIW33" s="304"/>
      <c r="PIX33" s="304"/>
      <c r="PIY33" s="304"/>
      <c r="PIZ33" s="304"/>
      <c r="PJA33" s="304"/>
      <c r="PJB33" s="304"/>
      <c r="PJC33" s="304"/>
      <c r="PJD33" s="304"/>
      <c r="PJE33" s="304"/>
      <c r="PJF33" s="304"/>
      <c r="PJG33" s="304"/>
      <c r="PJH33" s="304"/>
      <c r="PJI33" s="304"/>
      <c r="PJJ33" s="304"/>
      <c r="PJK33" s="304"/>
      <c r="PJL33" s="304"/>
      <c r="PJM33" s="304"/>
      <c r="PJN33" s="304"/>
      <c r="PJO33" s="304"/>
      <c r="PJP33" s="304"/>
      <c r="PJQ33" s="304"/>
      <c r="PJR33" s="304"/>
      <c r="PJS33" s="304"/>
      <c r="PJT33" s="304"/>
      <c r="PJU33" s="304"/>
      <c r="PJV33" s="304"/>
      <c r="PJW33" s="304"/>
      <c r="PJX33" s="304"/>
      <c r="PJY33" s="304"/>
      <c r="PJZ33" s="304"/>
      <c r="PKA33" s="304"/>
      <c r="PKB33" s="304"/>
      <c r="PKC33" s="304"/>
      <c r="PKD33" s="304"/>
      <c r="PKE33" s="304"/>
      <c r="PKF33" s="304"/>
      <c r="PKG33" s="304"/>
      <c r="PKH33" s="304"/>
      <c r="PKI33" s="304"/>
      <c r="PKJ33" s="304"/>
      <c r="PKK33" s="304"/>
      <c r="PKL33" s="304"/>
      <c r="PKM33" s="304"/>
      <c r="PKN33" s="304"/>
      <c r="PKO33" s="304"/>
      <c r="PKP33" s="304"/>
      <c r="PKQ33" s="304"/>
      <c r="PKR33" s="304"/>
      <c r="PKS33" s="304"/>
      <c r="PKT33" s="304"/>
      <c r="PKU33" s="304"/>
      <c r="PKV33" s="304"/>
      <c r="PKW33" s="304"/>
      <c r="PKX33" s="304"/>
      <c r="PKY33" s="304"/>
      <c r="PKZ33" s="304"/>
      <c r="PLA33" s="304"/>
      <c r="PLB33" s="304"/>
      <c r="PLC33" s="304"/>
      <c r="PLD33" s="304"/>
      <c r="PLE33" s="304"/>
      <c r="PLF33" s="304"/>
      <c r="PLG33" s="304"/>
      <c r="PLH33" s="304"/>
      <c r="PLI33" s="304"/>
      <c r="PLJ33" s="304"/>
      <c r="PLK33" s="304"/>
      <c r="PLL33" s="304"/>
      <c r="PLM33" s="304"/>
      <c r="PLN33" s="304"/>
      <c r="PLO33" s="304"/>
      <c r="PLP33" s="304"/>
      <c r="PLQ33" s="304"/>
      <c r="PLR33" s="304"/>
      <c r="PLS33" s="304"/>
      <c r="PLT33" s="304"/>
      <c r="PLU33" s="304"/>
      <c r="PLV33" s="304"/>
      <c r="PLW33" s="304"/>
      <c r="PLX33" s="304"/>
      <c r="PLY33" s="304"/>
      <c r="PLZ33" s="304"/>
      <c r="PMA33" s="304"/>
      <c r="PMB33" s="304"/>
      <c r="PMC33" s="304"/>
      <c r="PMD33" s="304"/>
      <c r="PME33" s="304"/>
      <c r="PMF33" s="304"/>
      <c r="PMG33" s="304"/>
      <c r="PMH33" s="304"/>
      <c r="PMI33" s="304"/>
      <c r="PMJ33" s="304"/>
      <c r="PMK33" s="304"/>
      <c r="PML33" s="304"/>
      <c r="PMM33" s="304"/>
      <c r="PMN33" s="304"/>
      <c r="PMO33" s="304"/>
      <c r="PMP33" s="304"/>
      <c r="PMQ33" s="304"/>
      <c r="PMR33" s="304"/>
      <c r="PMS33" s="304"/>
      <c r="PMT33" s="304"/>
      <c r="PMU33" s="304"/>
      <c r="PMV33" s="304"/>
      <c r="PMW33" s="304"/>
      <c r="PMX33" s="304"/>
      <c r="PMY33" s="304"/>
      <c r="PMZ33" s="304"/>
      <c r="PNA33" s="304"/>
      <c r="PNB33" s="304"/>
      <c r="PNC33" s="304"/>
      <c r="PND33" s="304"/>
      <c r="PNE33" s="304"/>
      <c r="PNF33" s="304"/>
      <c r="PNG33" s="304"/>
      <c r="PNH33" s="304"/>
      <c r="PNI33" s="304"/>
      <c r="PNJ33" s="304"/>
      <c r="PNK33" s="304"/>
      <c r="PNL33" s="304"/>
      <c r="PNM33" s="304"/>
      <c r="PNN33" s="304"/>
      <c r="PNO33" s="304"/>
      <c r="PNP33" s="304"/>
      <c r="PNQ33" s="304"/>
      <c r="PNR33" s="304"/>
      <c r="PNS33" s="304"/>
      <c r="PNT33" s="304"/>
      <c r="PNU33" s="304"/>
      <c r="PNV33" s="304"/>
      <c r="PNW33" s="304"/>
      <c r="PNX33" s="304"/>
      <c r="PNY33" s="304"/>
      <c r="PNZ33" s="304"/>
      <c r="POA33" s="304"/>
      <c r="POB33" s="304"/>
      <c r="POC33" s="304"/>
      <c r="POD33" s="304"/>
      <c r="POE33" s="304"/>
      <c r="POF33" s="304"/>
      <c r="POG33" s="304"/>
      <c r="POH33" s="304"/>
      <c r="POI33" s="304"/>
      <c r="POJ33" s="304"/>
      <c r="POK33" s="304"/>
      <c r="POL33" s="304"/>
      <c r="POM33" s="304"/>
      <c r="PON33" s="304"/>
      <c r="POO33" s="304"/>
      <c r="POP33" s="304"/>
      <c r="POQ33" s="304"/>
      <c r="POR33" s="304"/>
      <c r="POS33" s="304"/>
      <c r="POT33" s="304"/>
      <c r="POU33" s="304"/>
      <c r="POV33" s="304"/>
      <c r="POW33" s="304"/>
      <c r="POX33" s="304"/>
      <c r="POY33" s="304"/>
      <c r="POZ33" s="304"/>
      <c r="PPA33" s="304"/>
      <c r="PPB33" s="304"/>
      <c r="PPC33" s="304"/>
      <c r="PPD33" s="304"/>
      <c r="PPE33" s="304"/>
      <c r="PPF33" s="304"/>
      <c r="PPG33" s="304"/>
      <c r="PPH33" s="304"/>
      <c r="PPI33" s="304"/>
      <c r="PPJ33" s="304"/>
      <c r="PPK33" s="304"/>
      <c r="PPL33" s="304"/>
      <c r="PPM33" s="304"/>
      <c r="PPN33" s="304"/>
      <c r="PPO33" s="304"/>
      <c r="PPP33" s="304"/>
      <c r="PPQ33" s="304"/>
      <c r="PPR33" s="304"/>
      <c r="PPS33" s="304"/>
      <c r="PPT33" s="304"/>
      <c r="PPU33" s="304"/>
      <c r="PPV33" s="304"/>
      <c r="PPW33" s="304"/>
      <c r="PPX33" s="304"/>
      <c r="PPY33" s="304"/>
      <c r="PPZ33" s="304"/>
      <c r="PQA33" s="304"/>
      <c r="PQB33" s="304"/>
      <c r="PQC33" s="304"/>
      <c r="PQD33" s="304"/>
      <c r="PQE33" s="304"/>
      <c r="PQF33" s="304"/>
      <c r="PQG33" s="304"/>
      <c r="PQH33" s="304"/>
      <c r="PQI33" s="304"/>
      <c r="PQJ33" s="304"/>
      <c r="PQK33" s="304"/>
      <c r="PQL33" s="304"/>
      <c r="PQM33" s="304"/>
      <c r="PQN33" s="304"/>
      <c r="PQO33" s="304"/>
      <c r="PQP33" s="304"/>
      <c r="PQQ33" s="304"/>
      <c r="PQR33" s="304"/>
      <c r="PQS33" s="304"/>
      <c r="PQT33" s="304"/>
      <c r="PQU33" s="304"/>
      <c r="PQV33" s="304"/>
      <c r="PQW33" s="304"/>
      <c r="PQX33" s="304"/>
      <c r="PQY33" s="304"/>
      <c r="PQZ33" s="304"/>
      <c r="PRA33" s="304"/>
      <c r="PRB33" s="304"/>
      <c r="PRC33" s="304"/>
      <c r="PRD33" s="304"/>
      <c r="PRE33" s="304"/>
      <c r="PRF33" s="304"/>
      <c r="PRG33" s="304"/>
      <c r="PRH33" s="304"/>
      <c r="PRI33" s="304"/>
      <c r="PRJ33" s="304"/>
      <c r="PRK33" s="304"/>
      <c r="PRL33" s="304"/>
      <c r="PRM33" s="304"/>
      <c r="PRN33" s="304"/>
      <c r="PRO33" s="304"/>
      <c r="PRP33" s="304"/>
      <c r="PRQ33" s="304"/>
      <c r="PRR33" s="304"/>
      <c r="PRS33" s="304"/>
      <c r="PRT33" s="304"/>
      <c r="PRU33" s="304"/>
      <c r="PRV33" s="304"/>
      <c r="PRW33" s="304"/>
      <c r="PRX33" s="304"/>
      <c r="PRY33" s="304"/>
      <c r="PRZ33" s="304"/>
      <c r="PSA33" s="304"/>
      <c r="PSB33" s="304"/>
      <c r="PSC33" s="304"/>
      <c r="PSD33" s="304"/>
      <c r="PSE33" s="304"/>
      <c r="PSF33" s="304"/>
      <c r="PSG33" s="304"/>
      <c r="PSH33" s="304"/>
      <c r="PSI33" s="304"/>
      <c r="PSJ33" s="304"/>
      <c r="PSK33" s="304"/>
      <c r="PSL33" s="304"/>
      <c r="PSM33" s="304"/>
      <c r="PSN33" s="304"/>
      <c r="PSO33" s="304"/>
      <c r="PSP33" s="304"/>
      <c r="PSQ33" s="304"/>
      <c r="PSR33" s="304"/>
      <c r="PSS33" s="304"/>
      <c r="PST33" s="304"/>
      <c r="PSU33" s="304"/>
      <c r="PSV33" s="304"/>
      <c r="PSW33" s="304"/>
      <c r="PSX33" s="304"/>
      <c r="PSY33" s="304"/>
      <c r="PSZ33" s="304"/>
      <c r="PTA33" s="304"/>
      <c r="PTB33" s="304"/>
      <c r="PTC33" s="304"/>
      <c r="PTD33" s="304"/>
      <c r="PTE33" s="304"/>
      <c r="PTF33" s="304"/>
      <c r="PTG33" s="304"/>
      <c r="PTH33" s="304"/>
      <c r="PTI33" s="304"/>
      <c r="PTJ33" s="304"/>
      <c r="PTK33" s="304"/>
      <c r="PTL33" s="304"/>
      <c r="PTM33" s="304"/>
      <c r="PTN33" s="304"/>
      <c r="PTO33" s="304"/>
      <c r="PTP33" s="304"/>
      <c r="PTQ33" s="304"/>
      <c r="PTR33" s="304"/>
      <c r="PTS33" s="304"/>
      <c r="PTT33" s="304"/>
      <c r="PTU33" s="304"/>
      <c r="PTV33" s="304"/>
      <c r="PTW33" s="304"/>
      <c r="PTX33" s="304"/>
      <c r="PTY33" s="304"/>
      <c r="PTZ33" s="304"/>
      <c r="PUA33" s="304"/>
      <c r="PUB33" s="304"/>
      <c r="PUC33" s="304"/>
      <c r="PUD33" s="304"/>
      <c r="PUE33" s="304"/>
      <c r="PUF33" s="304"/>
      <c r="PUG33" s="304"/>
      <c r="PUH33" s="304"/>
      <c r="PUI33" s="304"/>
      <c r="PUJ33" s="304"/>
      <c r="PUK33" s="304"/>
      <c r="PUL33" s="304"/>
      <c r="PUM33" s="304"/>
      <c r="PUN33" s="304"/>
      <c r="PUO33" s="304"/>
      <c r="PUP33" s="304"/>
      <c r="PUQ33" s="304"/>
      <c r="PUR33" s="304"/>
      <c r="PUS33" s="304"/>
      <c r="PUT33" s="304"/>
      <c r="PUU33" s="304"/>
      <c r="PUV33" s="304"/>
      <c r="PUW33" s="304"/>
      <c r="PUX33" s="304"/>
      <c r="PUY33" s="304"/>
      <c r="PUZ33" s="304"/>
      <c r="PVA33" s="304"/>
      <c r="PVB33" s="304"/>
      <c r="PVC33" s="304"/>
      <c r="PVD33" s="304"/>
      <c r="PVE33" s="304"/>
      <c r="PVF33" s="304"/>
      <c r="PVG33" s="304"/>
      <c r="PVH33" s="304"/>
      <c r="PVI33" s="304"/>
      <c r="PVJ33" s="304"/>
      <c r="PVK33" s="304"/>
      <c r="PVL33" s="304"/>
      <c r="PVM33" s="304"/>
      <c r="PVN33" s="304"/>
      <c r="PVO33" s="304"/>
      <c r="PVP33" s="304"/>
      <c r="PVQ33" s="304"/>
      <c r="PVR33" s="304"/>
      <c r="PVS33" s="304"/>
      <c r="PVT33" s="304"/>
      <c r="PVU33" s="304"/>
      <c r="PVV33" s="304"/>
      <c r="PVW33" s="304"/>
      <c r="PVX33" s="304"/>
      <c r="PVY33" s="304"/>
      <c r="PVZ33" s="304"/>
      <c r="PWA33" s="304"/>
      <c r="PWB33" s="304"/>
      <c r="PWC33" s="304"/>
      <c r="PWD33" s="304"/>
      <c r="PWE33" s="304"/>
      <c r="PWF33" s="304"/>
      <c r="PWG33" s="304"/>
      <c r="PWH33" s="304"/>
      <c r="PWI33" s="304"/>
      <c r="PWJ33" s="304"/>
      <c r="PWK33" s="304"/>
      <c r="PWL33" s="304"/>
      <c r="PWM33" s="304"/>
      <c r="PWN33" s="304"/>
      <c r="PWO33" s="304"/>
      <c r="PWP33" s="304"/>
      <c r="PWQ33" s="304"/>
      <c r="PWR33" s="304"/>
      <c r="PWS33" s="304"/>
      <c r="PWT33" s="304"/>
      <c r="PWU33" s="304"/>
      <c r="PWV33" s="304"/>
      <c r="PWW33" s="304"/>
      <c r="PWX33" s="304"/>
      <c r="PWY33" s="304"/>
      <c r="PWZ33" s="304"/>
      <c r="PXA33" s="304"/>
      <c r="PXB33" s="304"/>
      <c r="PXC33" s="304"/>
      <c r="PXD33" s="304"/>
      <c r="PXE33" s="304"/>
      <c r="PXF33" s="304"/>
      <c r="PXG33" s="304"/>
      <c r="PXH33" s="304"/>
      <c r="PXI33" s="304"/>
      <c r="PXJ33" s="304"/>
      <c r="PXK33" s="304"/>
      <c r="PXL33" s="304"/>
      <c r="PXM33" s="304"/>
      <c r="PXN33" s="304"/>
      <c r="PXO33" s="304"/>
      <c r="PXP33" s="304"/>
      <c r="PXQ33" s="304"/>
      <c r="PXR33" s="304"/>
      <c r="PXS33" s="304"/>
      <c r="PXT33" s="304"/>
      <c r="PXU33" s="304"/>
      <c r="PXV33" s="304"/>
      <c r="PXW33" s="304"/>
      <c r="PXX33" s="304"/>
      <c r="PXY33" s="304"/>
      <c r="PXZ33" s="304"/>
      <c r="PYA33" s="304"/>
      <c r="PYB33" s="304"/>
      <c r="PYC33" s="304"/>
      <c r="PYD33" s="304"/>
      <c r="PYE33" s="304"/>
      <c r="PYF33" s="304"/>
      <c r="PYG33" s="304"/>
      <c r="PYH33" s="304"/>
      <c r="PYI33" s="304"/>
      <c r="PYJ33" s="304"/>
      <c r="PYK33" s="304"/>
      <c r="PYL33" s="304"/>
      <c r="PYM33" s="304"/>
      <c r="PYN33" s="304"/>
      <c r="PYO33" s="304"/>
      <c r="PYP33" s="304"/>
      <c r="PYQ33" s="304"/>
      <c r="PYR33" s="304"/>
      <c r="PYS33" s="304"/>
      <c r="PYT33" s="304"/>
      <c r="PYU33" s="304"/>
      <c r="PYV33" s="304"/>
      <c r="PYW33" s="304"/>
      <c r="PYX33" s="304"/>
      <c r="PYY33" s="304"/>
      <c r="PYZ33" s="304"/>
      <c r="PZA33" s="304"/>
      <c r="PZB33" s="304"/>
      <c r="PZC33" s="304"/>
      <c r="PZD33" s="304"/>
      <c r="PZE33" s="304"/>
      <c r="PZF33" s="304"/>
      <c r="PZG33" s="304"/>
      <c r="PZH33" s="304"/>
      <c r="PZI33" s="304"/>
      <c r="PZJ33" s="304"/>
      <c r="PZK33" s="304"/>
      <c r="PZL33" s="304"/>
      <c r="PZM33" s="304"/>
      <c r="PZN33" s="304"/>
      <c r="PZO33" s="304"/>
      <c r="PZP33" s="304"/>
      <c r="PZQ33" s="304"/>
      <c r="PZR33" s="304"/>
      <c r="PZS33" s="304"/>
      <c r="PZT33" s="304"/>
      <c r="PZU33" s="304"/>
      <c r="PZV33" s="304"/>
      <c r="PZW33" s="304"/>
      <c r="PZX33" s="304"/>
      <c r="PZY33" s="304"/>
      <c r="PZZ33" s="304"/>
      <c r="QAA33" s="304"/>
      <c r="QAB33" s="304"/>
      <c r="QAC33" s="304"/>
      <c r="QAD33" s="304"/>
      <c r="QAE33" s="304"/>
      <c r="QAF33" s="304"/>
      <c r="QAG33" s="304"/>
      <c r="QAH33" s="304"/>
      <c r="QAI33" s="304"/>
      <c r="QAJ33" s="304"/>
      <c r="QAK33" s="304"/>
      <c r="QAL33" s="304"/>
      <c r="QAM33" s="304"/>
      <c r="QAN33" s="304"/>
      <c r="QAO33" s="304"/>
      <c r="QAP33" s="304"/>
      <c r="QAQ33" s="304"/>
      <c r="QAR33" s="304"/>
      <c r="QAS33" s="304"/>
      <c r="QAT33" s="304"/>
      <c r="QAU33" s="304"/>
      <c r="QAV33" s="304"/>
      <c r="QAW33" s="304"/>
      <c r="QAX33" s="304"/>
      <c r="QAY33" s="304"/>
      <c r="QAZ33" s="304"/>
      <c r="QBA33" s="304"/>
      <c r="QBB33" s="304"/>
      <c r="QBC33" s="304"/>
      <c r="QBD33" s="304"/>
      <c r="QBE33" s="304"/>
      <c r="QBF33" s="304"/>
      <c r="QBG33" s="304"/>
      <c r="QBH33" s="304"/>
      <c r="QBI33" s="304"/>
      <c r="QBJ33" s="304"/>
      <c r="QBK33" s="304"/>
      <c r="QBL33" s="304"/>
      <c r="QBM33" s="304"/>
      <c r="QBN33" s="304"/>
      <c r="QBO33" s="304"/>
      <c r="QBP33" s="304"/>
      <c r="QBQ33" s="304"/>
      <c r="QBR33" s="304"/>
      <c r="QBS33" s="304"/>
      <c r="QBT33" s="304"/>
      <c r="QBU33" s="304"/>
      <c r="QBV33" s="304"/>
      <c r="QBW33" s="304"/>
      <c r="QBX33" s="304"/>
      <c r="QBY33" s="304"/>
      <c r="QBZ33" s="304"/>
      <c r="QCA33" s="304"/>
      <c r="QCB33" s="304"/>
      <c r="QCC33" s="304"/>
      <c r="QCD33" s="304"/>
      <c r="QCE33" s="304"/>
      <c r="QCF33" s="304"/>
      <c r="QCG33" s="304"/>
      <c r="QCH33" s="304"/>
      <c r="QCI33" s="304"/>
      <c r="QCJ33" s="304"/>
      <c r="QCK33" s="304"/>
      <c r="QCL33" s="304"/>
      <c r="QCM33" s="304"/>
      <c r="QCN33" s="304"/>
      <c r="QCO33" s="304"/>
      <c r="QCP33" s="304"/>
      <c r="QCQ33" s="304"/>
      <c r="QCR33" s="304"/>
      <c r="QCS33" s="304"/>
      <c r="QCT33" s="304"/>
      <c r="QCU33" s="304"/>
      <c r="QCV33" s="304"/>
      <c r="QCW33" s="304"/>
      <c r="QCX33" s="304"/>
      <c r="QCY33" s="304"/>
      <c r="QCZ33" s="304"/>
      <c r="QDA33" s="304"/>
      <c r="QDB33" s="304"/>
      <c r="QDC33" s="304"/>
      <c r="QDD33" s="304"/>
      <c r="QDE33" s="304"/>
      <c r="QDF33" s="304"/>
      <c r="QDG33" s="304"/>
      <c r="QDH33" s="304"/>
      <c r="QDI33" s="304"/>
      <c r="QDJ33" s="304"/>
      <c r="QDK33" s="304"/>
      <c r="QDL33" s="304"/>
      <c r="QDM33" s="304"/>
      <c r="QDN33" s="304"/>
      <c r="QDO33" s="304"/>
      <c r="QDP33" s="304"/>
      <c r="QDQ33" s="304"/>
      <c r="QDR33" s="304"/>
      <c r="QDS33" s="304"/>
      <c r="QDT33" s="304"/>
      <c r="QDU33" s="304"/>
      <c r="QDV33" s="304"/>
      <c r="QDW33" s="304"/>
      <c r="QDX33" s="304"/>
      <c r="QDY33" s="304"/>
      <c r="QDZ33" s="304"/>
      <c r="QEA33" s="304"/>
      <c r="QEB33" s="304"/>
      <c r="QEC33" s="304"/>
      <c r="QED33" s="304"/>
      <c r="QEE33" s="304"/>
      <c r="QEF33" s="304"/>
      <c r="QEG33" s="304"/>
      <c r="QEH33" s="304"/>
      <c r="QEI33" s="304"/>
      <c r="QEJ33" s="304"/>
      <c r="QEK33" s="304"/>
      <c r="QEL33" s="304"/>
      <c r="QEM33" s="304"/>
      <c r="QEN33" s="304"/>
      <c r="QEO33" s="304"/>
      <c r="QEP33" s="304"/>
      <c r="QEQ33" s="304"/>
      <c r="QER33" s="304"/>
      <c r="QES33" s="304"/>
      <c r="QET33" s="304"/>
      <c r="QEU33" s="304"/>
      <c r="QEV33" s="304"/>
      <c r="QEW33" s="304"/>
      <c r="QEX33" s="304"/>
      <c r="QEY33" s="304"/>
      <c r="QEZ33" s="304"/>
      <c r="QFA33" s="304"/>
      <c r="QFB33" s="304"/>
      <c r="QFC33" s="304"/>
      <c r="QFD33" s="304"/>
      <c r="QFE33" s="304"/>
      <c r="QFF33" s="304"/>
      <c r="QFG33" s="304"/>
      <c r="QFH33" s="304"/>
      <c r="QFI33" s="304"/>
      <c r="QFJ33" s="304"/>
      <c r="QFK33" s="304"/>
      <c r="QFL33" s="304"/>
      <c r="QFM33" s="304"/>
      <c r="QFN33" s="304"/>
      <c r="QFO33" s="304"/>
      <c r="QFP33" s="304"/>
      <c r="QFQ33" s="304"/>
      <c r="QFR33" s="304"/>
      <c r="QFS33" s="304"/>
      <c r="QFT33" s="304"/>
      <c r="QFU33" s="304"/>
      <c r="QFV33" s="304"/>
      <c r="QFW33" s="304"/>
      <c r="QFX33" s="304"/>
      <c r="QFY33" s="304"/>
      <c r="QFZ33" s="304"/>
      <c r="QGA33" s="304"/>
      <c r="QGB33" s="304"/>
      <c r="QGC33" s="304"/>
      <c r="QGD33" s="304"/>
      <c r="QGE33" s="304"/>
      <c r="QGF33" s="304"/>
      <c r="QGG33" s="304"/>
      <c r="QGH33" s="304"/>
      <c r="QGI33" s="304"/>
      <c r="QGJ33" s="304"/>
      <c r="QGK33" s="304"/>
      <c r="QGL33" s="304"/>
      <c r="QGM33" s="304"/>
      <c r="QGN33" s="304"/>
      <c r="QGO33" s="304"/>
      <c r="QGP33" s="304"/>
      <c r="QGQ33" s="304"/>
      <c r="QGR33" s="304"/>
      <c r="QGS33" s="304"/>
      <c r="QGT33" s="304"/>
      <c r="QGU33" s="304"/>
      <c r="QGV33" s="304"/>
      <c r="QGW33" s="304"/>
      <c r="QGX33" s="304"/>
      <c r="QGY33" s="304"/>
      <c r="QGZ33" s="304"/>
      <c r="QHA33" s="304"/>
      <c r="QHB33" s="304"/>
      <c r="QHC33" s="304"/>
      <c r="QHD33" s="304"/>
      <c r="QHE33" s="304"/>
      <c r="QHF33" s="304"/>
      <c r="QHG33" s="304"/>
      <c r="QHH33" s="304"/>
      <c r="QHI33" s="304"/>
      <c r="QHJ33" s="304"/>
      <c r="QHK33" s="304"/>
      <c r="QHL33" s="304"/>
      <c r="QHM33" s="304"/>
      <c r="QHN33" s="304"/>
      <c r="QHO33" s="304"/>
      <c r="QHP33" s="304"/>
      <c r="QHQ33" s="304"/>
      <c r="QHR33" s="304"/>
      <c r="QHS33" s="304"/>
      <c r="QHT33" s="304"/>
      <c r="QHU33" s="304"/>
      <c r="QHV33" s="304"/>
      <c r="QHW33" s="304"/>
      <c r="QHX33" s="304"/>
      <c r="QHY33" s="304"/>
      <c r="QHZ33" s="304"/>
      <c r="QIA33" s="304"/>
      <c r="QIB33" s="304"/>
      <c r="QIC33" s="304"/>
      <c r="QID33" s="304"/>
      <c r="QIE33" s="304"/>
      <c r="QIF33" s="304"/>
      <c r="QIG33" s="304"/>
      <c r="QIH33" s="304"/>
      <c r="QII33" s="304"/>
      <c r="QIJ33" s="304"/>
      <c r="QIK33" s="304"/>
      <c r="QIL33" s="304"/>
      <c r="QIM33" s="304"/>
      <c r="QIN33" s="304"/>
      <c r="QIO33" s="304"/>
      <c r="QIP33" s="304"/>
      <c r="QIQ33" s="304"/>
      <c r="QIR33" s="304"/>
      <c r="QIS33" s="304"/>
      <c r="QIT33" s="304"/>
      <c r="QIU33" s="304"/>
      <c r="QIV33" s="304"/>
      <c r="QIW33" s="304"/>
      <c r="QIX33" s="304"/>
      <c r="QIY33" s="304"/>
      <c r="QIZ33" s="304"/>
      <c r="QJA33" s="304"/>
      <c r="QJB33" s="304"/>
      <c r="QJC33" s="304"/>
      <c r="QJD33" s="304"/>
      <c r="QJE33" s="304"/>
      <c r="QJF33" s="304"/>
      <c r="QJG33" s="304"/>
      <c r="QJH33" s="304"/>
      <c r="QJI33" s="304"/>
      <c r="QJJ33" s="304"/>
      <c r="QJK33" s="304"/>
      <c r="QJL33" s="304"/>
      <c r="QJM33" s="304"/>
      <c r="QJN33" s="304"/>
      <c r="QJO33" s="304"/>
      <c r="QJP33" s="304"/>
      <c r="QJQ33" s="304"/>
      <c r="QJR33" s="304"/>
      <c r="QJS33" s="304"/>
      <c r="QJT33" s="304"/>
      <c r="QJU33" s="304"/>
      <c r="QJV33" s="304"/>
      <c r="QJW33" s="304"/>
      <c r="QJX33" s="304"/>
      <c r="QJY33" s="304"/>
      <c r="QJZ33" s="304"/>
      <c r="QKA33" s="304"/>
      <c r="QKB33" s="304"/>
      <c r="QKC33" s="304"/>
      <c r="QKD33" s="304"/>
      <c r="QKE33" s="304"/>
      <c r="QKF33" s="304"/>
      <c r="QKG33" s="304"/>
      <c r="QKH33" s="304"/>
      <c r="QKI33" s="304"/>
      <c r="QKJ33" s="304"/>
      <c r="QKK33" s="304"/>
      <c r="QKL33" s="304"/>
      <c r="QKM33" s="304"/>
      <c r="QKN33" s="304"/>
      <c r="QKO33" s="304"/>
      <c r="QKP33" s="304"/>
      <c r="QKQ33" s="304"/>
      <c r="QKR33" s="304"/>
      <c r="QKS33" s="304"/>
      <c r="QKT33" s="304"/>
      <c r="QKU33" s="304"/>
      <c r="QKV33" s="304"/>
      <c r="QKW33" s="304"/>
      <c r="QKX33" s="304"/>
      <c r="QKY33" s="304"/>
      <c r="QKZ33" s="304"/>
      <c r="QLA33" s="304"/>
      <c r="QLB33" s="304"/>
      <c r="QLC33" s="304"/>
      <c r="QLD33" s="304"/>
      <c r="QLE33" s="304"/>
      <c r="QLF33" s="304"/>
      <c r="QLG33" s="304"/>
      <c r="QLH33" s="304"/>
      <c r="QLI33" s="304"/>
      <c r="QLJ33" s="304"/>
      <c r="QLK33" s="304"/>
      <c r="QLL33" s="304"/>
      <c r="QLM33" s="304"/>
      <c r="QLN33" s="304"/>
      <c r="QLO33" s="304"/>
      <c r="QLP33" s="304"/>
      <c r="QLQ33" s="304"/>
      <c r="QLR33" s="304"/>
      <c r="QLS33" s="304"/>
      <c r="QLT33" s="304"/>
      <c r="QLU33" s="304"/>
      <c r="QLV33" s="304"/>
      <c r="QLW33" s="304"/>
      <c r="QLX33" s="304"/>
      <c r="QLY33" s="304"/>
      <c r="QLZ33" s="304"/>
      <c r="QMA33" s="304"/>
      <c r="QMB33" s="304"/>
      <c r="QMC33" s="304"/>
      <c r="QMD33" s="304"/>
      <c r="QME33" s="304"/>
      <c r="QMF33" s="304"/>
      <c r="QMG33" s="304"/>
      <c r="QMH33" s="304"/>
      <c r="QMI33" s="304"/>
      <c r="QMJ33" s="304"/>
      <c r="QMK33" s="304"/>
      <c r="QML33" s="304"/>
      <c r="QMM33" s="304"/>
      <c r="QMN33" s="304"/>
      <c r="QMO33" s="304"/>
      <c r="QMP33" s="304"/>
      <c r="QMQ33" s="304"/>
      <c r="QMR33" s="304"/>
      <c r="QMS33" s="304"/>
      <c r="QMT33" s="304"/>
      <c r="QMU33" s="304"/>
      <c r="QMV33" s="304"/>
      <c r="QMW33" s="304"/>
      <c r="QMX33" s="304"/>
      <c r="QMY33" s="304"/>
      <c r="QMZ33" s="304"/>
      <c r="QNA33" s="304"/>
      <c r="QNB33" s="304"/>
      <c r="QNC33" s="304"/>
      <c r="QND33" s="304"/>
      <c r="QNE33" s="304"/>
      <c r="QNF33" s="304"/>
      <c r="QNG33" s="304"/>
      <c r="QNH33" s="304"/>
      <c r="QNI33" s="304"/>
      <c r="QNJ33" s="304"/>
      <c r="QNK33" s="304"/>
      <c r="QNL33" s="304"/>
      <c r="QNM33" s="304"/>
      <c r="QNN33" s="304"/>
      <c r="QNO33" s="304"/>
      <c r="QNP33" s="304"/>
      <c r="QNQ33" s="304"/>
      <c r="QNR33" s="304"/>
      <c r="QNS33" s="304"/>
      <c r="QNT33" s="304"/>
      <c r="QNU33" s="304"/>
      <c r="QNV33" s="304"/>
      <c r="QNW33" s="304"/>
      <c r="QNX33" s="304"/>
      <c r="QNY33" s="304"/>
      <c r="QNZ33" s="304"/>
      <c r="QOA33" s="304"/>
      <c r="QOB33" s="304"/>
      <c r="QOC33" s="304"/>
      <c r="QOD33" s="304"/>
      <c r="QOE33" s="304"/>
      <c r="QOF33" s="304"/>
      <c r="QOG33" s="304"/>
      <c r="QOH33" s="304"/>
      <c r="QOI33" s="304"/>
      <c r="QOJ33" s="304"/>
      <c r="QOK33" s="304"/>
      <c r="QOL33" s="304"/>
      <c r="QOM33" s="304"/>
      <c r="QON33" s="304"/>
      <c r="QOO33" s="304"/>
      <c r="QOP33" s="304"/>
      <c r="QOQ33" s="304"/>
      <c r="QOR33" s="304"/>
      <c r="QOS33" s="304"/>
      <c r="QOT33" s="304"/>
      <c r="QOU33" s="304"/>
      <c r="QOV33" s="304"/>
      <c r="QOW33" s="304"/>
      <c r="QOX33" s="304"/>
      <c r="QOY33" s="304"/>
      <c r="QOZ33" s="304"/>
      <c r="QPA33" s="304"/>
      <c r="QPB33" s="304"/>
      <c r="QPC33" s="304"/>
      <c r="QPD33" s="304"/>
      <c r="QPE33" s="304"/>
      <c r="QPF33" s="304"/>
      <c r="QPG33" s="304"/>
      <c r="QPH33" s="304"/>
      <c r="QPI33" s="304"/>
      <c r="QPJ33" s="304"/>
      <c r="QPK33" s="304"/>
      <c r="QPL33" s="304"/>
      <c r="QPM33" s="304"/>
      <c r="QPN33" s="304"/>
      <c r="QPO33" s="304"/>
      <c r="QPP33" s="304"/>
      <c r="QPQ33" s="304"/>
      <c r="QPR33" s="304"/>
      <c r="QPS33" s="304"/>
      <c r="QPT33" s="304"/>
      <c r="QPU33" s="304"/>
      <c r="QPV33" s="304"/>
      <c r="QPW33" s="304"/>
      <c r="QPX33" s="304"/>
      <c r="QPY33" s="304"/>
      <c r="QPZ33" s="304"/>
      <c r="QQA33" s="304"/>
      <c r="QQB33" s="304"/>
      <c r="QQC33" s="304"/>
      <c r="QQD33" s="304"/>
      <c r="QQE33" s="304"/>
      <c r="QQF33" s="304"/>
      <c r="QQG33" s="304"/>
      <c r="QQH33" s="304"/>
      <c r="QQI33" s="304"/>
      <c r="QQJ33" s="304"/>
      <c r="QQK33" s="304"/>
      <c r="QQL33" s="304"/>
      <c r="QQM33" s="304"/>
      <c r="QQN33" s="304"/>
      <c r="QQO33" s="304"/>
      <c r="QQP33" s="304"/>
      <c r="QQQ33" s="304"/>
      <c r="QQR33" s="304"/>
      <c r="QQS33" s="304"/>
      <c r="QQT33" s="304"/>
      <c r="QQU33" s="304"/>
      <c r="QQV33" s="304"/>
      <c r="QQW33" s="304"/>
      <c r="QQX33" s="304"/>
      <c r="QQY33" s="304"/>
      <c r="QQZ33" s="304"/>
      <c r="QRA33" s="304"/>
      <c r="QRB33" s="304"/>
      <c r="QRC33" s="304"/>
      <c r="QRD33" s="304"/>
      <c r="QRE33" s="304"/>
      <c r="QRF33" s="304"/>
      <c r="QRG33" s="304"/>
      <c r="QRH33" s="304"/>
      <c r="QRI33" s="304"/>
      <c r="QRJ33" s="304"/>
      <c r="QRK33" s="304"/>
      <c r="QRL33" s="304"/>
      <c r="QRM33" s="304"/>
      <c r="QRN33" s="304"/>
      <c r="QRO33" s="304"/>
      <c r="QRP33" s="304"/>
      <c r="QRQ33" s="304"/>
      <c r="QRR33" s="304"/>
      <c r="QRS33" s="304"/>
      <c r="QRT33" s="304"/>
      <c r="QRU33" s="304"/>
      <c r="QRV33" s="304"/>
      <c r="QRW33" s="304"/>
      <c r="QRX33" s="304"/>
      <c r="QRY33" s="304"/>
      <c r="QRZ33" s="304"/>
      <c r="QSA33" s="304"/>
      <c r="QSB33" s="304"/>
      <c r="QSC33" s="304"/>
      <c r="QSD33" s="304"/>
      <c r="QSE33" s="304"/>
      <c r="QSF33" s="304"/>
      <c r="QSG33" s="304"/>
      <c r="QSH33" s="304"/>
      <c r="QSI33" s="304"/>
      <c r="QSJ33" s="304"/>
      <c r="QSK33" s="304"/>
      <c r="QSL33" s="304"/>
      <c r="QSM33" s="304"/>
      <c r="QSN33" s="304"/>
      <c r="QSO33" s="304"/>
      <c r="QSP33" s="304"/>
      <c r="QSQ33" s="304"/>
      <c r="QSR33" s="304"/>
      <c r="QSS33" s="304"/>
      <c r="QST33" s="304"/>
      <c r="QSU33" s="304"/>
      <c r="QSV33" s="304"/>
      <c r="QSW33" s="304"/>
      <c r="QSX33" s="304"/>
      <c r="QSY33" s="304"/>
      <c r="QSZ33" s="304"/>
      <c r="QTA33" s="304"/>
      <c r="QTB33" s="304"/>
      <c r="QTC33" s="304"/>
      <c r="QTD33" s="304"/>
      <c r="QTE33" s="304"/>
      <c r="QTF33" s="304"/>
      <c r="QTG33" s="304"/>
      <c r="QTH33" s="304"/>
      <c r="QTI33" s="304"/>
      <c r="QTJ33" s="304"/>
      <c r="QTK33" s="304"/>
      <c r="QTL33" s="304"/>
      <c r="QTM33" s="304"/>
      <c r="QTN33" s="304"/>
      <c r="QTO33" s="304"/>
      <c r="QTP33" s="304"/>
      <c r="QTQ33" s="304"/>
      <c r="QTR33" s="304"/>
      <c r="QTS33" s="304"/>
      <c r="QTT33" s="304"/>
      <c r="QTU33" s="304"/>
      <c r="QTV33" s="304"/>
      <c r="QTW33" s="304"/>
      <c r="QTX33" s="304"/>
      <c r="QTY33" s="304"/>
      <c r="QTZ33" s="304"/>
      <c r="QUA33" s="304"/>
      <c r="QUB33" s="304"/>
      <c r="QUC33" s="304"/>
      <c r="QUD33" s="304"/>
      <c r="QUE33" s="304"/>
      <c r="QUF33" s="304"/>
      <c r="QUG33" s="304"/>
      <c r="QUH33" s="304"/>
      <c r="QUI33" s="304"/>
      <c r="QUJ33" s="304"/>
      <c r="QUK33" s="304"/>
      <c r="QUL33" s="304"/>
      <c r="QUM33" s="304"/>
      <c r="QUN33" s="304"/>
      <c r="QUO33" s="304"/>
      <c r="QUP33" s="304"/>
      <c r="QUQ33" s="304"/>
      <c r="QUR33" s="304"/>
      <c r="QUS33" s="304"/>
      <c r="QUT33" s="304"/>
      <c r="QUU33" s="304"/>
      <c r="QUV33" s="304"/>
      <c r="QUW33" s="304"/>
      <c r="QUX33" s="304"/>
      <c r="QUY33" s="304"/>
      <c r="QUZ33" s="304"/>
      <c r="QVA33" s="304"/>
      <c r="QVB33" s="304"/>
      <c r="QVC33" s="304"/>
      <c r="QVD33" s="304"/>
      <c r="QVE33" s="304"/>
      <c r="QVF33" s="304"/>
      <c r="QVG33" s="304"/>
      <c r="QVH33" s="304"/>
      <c r="QVI33" s="304"/>
      <c r="QVJ33" s="304"/>
      <c r="QVK33" s="304"/>
      <c r="QVL33" s="304"/>
      <c r="QVM33" s="304"/>
      <c r="QVN33" s="304"/>
      <c r="QVO33" s="304"/>
      <c r="QVP33" s="304"/>
      <c r="QVQ33" s="304"/>
      <c r="QVR33" s="304"/>
      <c r="QVS33" s="304"/>
      <c r="QVT33" s="304"/>
      <c r="QVU33" s="304"/>
      <c r="QVV33" s="304"/>
      <c r="QVW33" s="304"/>
      <c r="QVX33" s="304"/>
      <c r="QVY33" s="304"/>
      <c r="QVZ33" s="304"/>
      <c r="QWA33" s="304"/>
      <c r="QWB33" s="304"/>
      <c r="QWC33" s="304"/>
      <c r="QWD33" s="304"/>
      <c r="QWE33" s="304"/>
      <c r="QWF33" s="304"/>
      <c r="QWG33" s="304"/>
      <c r="QWH33" s="304"/>
      <c r="QWI33" s="304"/>
      <c r="QWJ33" s="304"/>
      <c r="QWK33" s="304"/>
      <c r="QWL33" s="304"/>
      <c r="QWM33" s="304"/>
      <c r="QWN33" s="304"/>
      <c r="QWO33" s="304"/>
      <c r="QWP33" s="304"/>
      <c r="QWQ33" s="304"/>
      <c r="QWR33" s="304"/>
      <c r="QWS33" s="304"/>
      <c r="QWT33" s="304"/>
      <c r="QWU33" s="304"/>
      <c r="QWV33" s="304"/>
      <c r="QWW33" s="304"/>
      <c r="QWX33" s="304"/>
      <c r="QWY33" s="304"/>
      <c r="QWZ33" s="304"/>
      <c r="QXA33" s="304"/>
      <c r="QXB33" s="304"/>
      <c r="QXC33" s="304"/>
      <c r="QXD33" s="304"/>
      <c r="QXE33" s="304"/>
      <c r="QXF33" s="304"/>
      <c r="QXG33" s="304"/>
      <c r="QXH33" s="304"/>
      <c r="QXI33" s="304"/>
      <c r="QXJ33" s="304"/>
      <c r="QXK33" s="304"/>
      <c r="QXL33" s="304"/>
      <c r="QXM33" s="304"/>
      <c r="QXN33" s="304"/>
      <c r="QXO33" s="304"/>
      <c r="QXP33" s="304"/>
      <c r="QXQ33" s="304"/>
      <c r="QXR33" s="304"/>
      <c r="QXS33" s="304"/>
      <c r="QXT33" s="304"/>
      <c r="QXU33" s="304"/>
      <c r="QXV33" s="304"/>
      <c r="QXW33" s="304"/>
      <c r="QXX33" s="304"/>
      <c r="QXY33" s="304"/>
      <c r="QXZ33" s="304"/>
      <c r="QYA33" s="304"/>
      <c r="QYB33" s="304"/>
      <c r="QYC33" s="304"/>
      <c r="QYD33" s="304"/>
      <c r="QYE33" s="304"/>
      <c r="QYF33" s="304"/>
      <c r="QYG33" s="304"/>
      <c r="QYH33" s="304"/>
      <c r="QYI33" s="304"/>
      <c r="QYJ33" s="304"/>
      <c r="QYK33" s="304"/>
      <c r="QYL33" s="304"/>
      <c r="QYM33" s="304"/>
      <c r="QYN33" s="304"/>
      <c r="QYO33" s="304"/>
      <c r="QYP33" s="304"/>
      <c r="QYQ33" s="304"/>
      <c r="QYR33" s="304"/>
      <c r="QYS33" s="304"/>
      <c r="QYT33" s="304"/>
      <c r="QYU33" s="304"/>
      <c r="QYV33" s="304"/>
      <c r="QYW33" s="304"/>
      <c r="QYX33" s="304"/>
      <c r="QYY33" s="304"/>
      <c r="QYZ33" s="304"/>
      <c r="QZA33" s="304"/>
      <c r="QZB33" s="304"/>
      <c r="QZC33" s="304"/>
      <c r="QZD33" s="304"/>
      <c r="QZE33" s="304"/>
      <c r="QZF33" s="304"/>
      <c r="QZG33" s="304"/>
      <c r="QZH33" s="304"/>
      <c r="QZI33" s="304"/>
      <c r="QZJ33" s="304"/>
      <c r="QZK33" s="304"/>
      <c r="QZL33" s="304"/>
      <c r="QZM33" s="304"/>
      <c r="QZN33" s="304"/>
      <c r="QZO33" s="304"/>
      <c r="QZP33" s="304"/>
      <c r="QZQ33" s="304"/>
      <c r="QZR33" s="304"/>
      <c r="QZS33" s="304"/>
      <c r="QZT33" s="304"/>
      <c r="QZU33" s="304"/>
      <c r="QZV33" s="304"/>
      <c r="QZW33" s="304"/>
      <c r="QZX33" s="304"/>
      <c r="QZY33" s="304"/>
      <c r="QZZ33" s="304"/>
      <c r="RAA33" s="304"/>
      <c r="RAB33" s="304"/>
      <c r="RAC33" s="304"/>
      <c r="RAD33" s="304"/>
      <c r="RAE33" s="304"/>
      <c r="RAF33" s="304"/>
      <c r="RAG33" s="304"/>
      <c r="RAH33" s="304"/>
      <c r="RAI33" s="304"/>
      <c r="RAJ33" s="304"/>
      <c r="RAK33" s="304"/>
      <c r="RAL33" s="304"/>
      <c r="RAM33" s="304"/>
      <c r="RAN33" s="304"/>
      <c r="RAO33" s="304"/>
      <c r="RAP33" s="304"/>
      <c r="RAQ33" s="304"/>
      <c r="RAR33" s="304"/>
      <c r="RAS33" s="304"/>
      <c r="RAT33" s="304"/>
      <c r="RAU33" s="304"/>
      <c r="RAV33" s="304"/>
      <c r="RAW33" s="304"/>
      <c r="RAX33" s="304"/>
      <c r="RAY33" s="304"/>
      <c r="RAZ33" s="304"/>
      <c r="RBA33" s="304"/>
      <c r="RBB33" s="304"/>
      <c r="RBC33" s="304"/>
      <c r="RBD33" s="304"/>
      <c r="RBE33" s="304"/>
      <c r="RBF33" s="304"/>
      <c r="RBG33" s="304"/>
      <c r="RBH33" s="304"/>
      <c r="RBI33" s="304"/>
      <c r="RBJ33" s="304"/>
      <c r="RBK33" s="304"/>
      <c r="RBL33" s="304"/>
      <c r="RBM33" s="304"/>
      <c r="RBN33" s="304"/>
      <c r="RBO33" s="304"/>
      <c r="RBP33" s="304"/>
      <c r="RBQ33" s="304"/>
      <c r="RBR33" s="304"/>
      <c r="RBS33" s="304"/>
      <c r="RBT33" s="304"/>
      <c r="RBU33" s="304"/>
      <c r="RBV33" s="304"/>
      <c r="RBW33" s="304"/>
      <c r="RBX33" s="304"/>
      <c r="RBY33" s="304"/>
      <c r="RBZ33" s="304"/>
      <c r="RCA33" s="304"/>
      <c r="RCB33" s="304"/>
      <c r="RCC33" s="304"/>
      <c r="RCD33" s="304"/>
      <c r="RCE33" s="304"/>
      <c r="RCF33" s="304"/>
      <c r="RCG33" s="304"/>
      <c r="RCH33" s="304"/>
      <c r="RCI33" s="304"/>
      <c r="RCJ33" s="304"/>
      <c r="RCK33" s="304"/>
      <c r="RCL33" s="304"/>
      <c r="RCM33" s="304"/>
      <c r="RCN33" s="304"/>
      <c r="RCO33" s="304"/>
      <c r="RCP33" s="304"/>
      <c r="RCQ33" s="304"/>
      <c r="RCR33" s="304"/>
      <c r="RCS33" s="304"/>
      <c r="RCT33" s="304"/>
      <c r="RCU33" s="304"/>
      <c r="RCV33" s="304"/>
      <c r="RCW33" s="304"/>
      <c r="RCX33" s="304"/>
      <c r="RCY33" s="304"/>
      <c r="RCZ33" s="304"/>
      <c r="RDA33" s="304"/>
      <c r="RDB33" s="304"/>
      <c r="RDC33" s="304"/>
      <c r="RDD33" s="304"/>
      <c r="RDE33" s="304"/>
      <c r="RDF33" s="304"/>
      <c r="RDG33" s="304"/>
      <c r="RDH33" s="304"/>
      <c r="RDI33" s="304"/>
      <c r="RDJ33" s="304"/>
      <c r="RDK33" s="304"/>
      <c r="RDL33" s="304"/>
      <c r="RDM33" s="304"/>
      <c r="RDN33" s="304"/>
      <c r="RDO33" s="304"/>
      <c r="RDP33" s="304"/>
      <c r="RDQ33" s="304"/>
      <c r="RDR33" s="304"/>
      <c r="RDS33" s="304"/>
      <c r="RDT33" s="304"/>
      <c r="RDU33" s="304"/>
      <c r="RDV33" s="304"/>
      <c r="RDW33" s="304"/>
      <c r="RDX33" s="304"/>
      <c r="RDY33" s="304"/>
      <c r="RDZ33" s="304"/>
      <c r="REA33" s="304"/>
      <c r="REB33" s="304"/>
      <c r="REC33" s="304"/>
      <c r="RED33" s="304"/>
      <c r="REE33" s="304"/>
      <c r="REF33" s="304"/>
      <c r="REG33" s="304"/>
      <c r="REH33" s="304"/>
      <c r="REI33" s="304"/>
      <c r="REJ33" s="304"/>
      <c r="REK33" s="304"/>
      <c r="REL33" s="304"/>
      <c r="REM33" s="304"/>
      <c r="REN33" s="304"/>
      <c r="REO33" s="304"/>
      <c r="REP33" s="304"/>
      <c r="REQ33" s="304"/>
      <c r="RER33" s="304"/>
      <c r="RES33" s="304"/>
      <c r="RET33" s="304"/>
      <c r="REU33" s="304"/>
      <c r="REV33" s="304"/>
      <c r="REW33" s="304"/>
      <c r="REX33" s="304"/>
      <c r="REY33" s="304"/>
      <c r="REZ33" s="304"/>
      <c r="RFA33" s="304"/>
      <c r="RFB33" s="304"/>
      <c r="RFC33" s="304"/>
      <c r="RFD33" s="304"/>
      <c r="RFE33" s="304"/>
      <c r="RFF33" s="304"/>
      <c r="RFG33" s="304"/>
      <c r="RFH33" s="304"/>
      <c r="RFI33" s="304"/>
      <c r="RFJ33" s="304"/>
      <c r="RFK33" s="304"/>
      <c r="RFL33" s="304"/>
      <c r="RFM33" s="304"/>
      <c r="RFN33" s="304"/>
      <c r="RFO33" s="304"/>
      <c r="RFP33" s="304"/>
      <c r="RFQ33" s="304"/>
      <c r="RFR33" s="304"/>
      <c r="RFS33" s="304"/>
      <c r="RFT33" s="304"/>
      <c r="RFU33" s="304"/>
      <c r="RFV33" s="304"/>
      <c r="RFW33" s="304"/>
      <c r="RFX33" s="304"/>
      <c r="RFY33" s="304"/>
      <c r="RFZ33" s="304"/>
      <c r="RGA33" s="304"/>
      <c r="RGB33" s="304"/>
      <c r="RGC33" s="304"/>
      <c r="RGD33" s="304"/>
      <c r="RGE33" s="304"/>
      <c r="RGF33" s="304"/>
      <c r="RGG33" s="304"/>
      <c r="RGH33" s="304"/>
      <c r="RGI33" s="304"/>
      <c r="RGJ33" s="304"/>
      <c r="RGK33" s="304"/>
      <c r="RGL33" s="304"/>
      <c r="RGM33" s="304"/>
      <c r="RGN33" s="304"/>
      <c r="RGO33" s="304"/>
      <c r="RGP33" s="304"/>
      <c r="RGQ33" s="304"/>
      <c r="RGR33" s="304"/>
      <c r="RGS33" s="304"/>
      <c r="RGT33" s="304"/>
      <c r="RGU33" s="304"/>
      <c r="RGV33" s="304"/>
      <c r="RGW33" s="304"/>
      <c r="RGX33" s="304"/>
      <c r="RGY33" s="304"/>
      <c r="RGZ33" s="304"/>
      <c r="RHA33" s="304"/>
      <c r="RHB33" s="304"/>
      <c r="RHC33" s="304"/>
      <c r="RHD33" s="304"/>
      <c r="RHE33" s="304"/>
      <c r="RHF33" s="304"/>
      <c r="RHG33" s="304"/>
      <c r="RHH33" s="304"/>
      <c r="RHI33" s="304"/>
      <c r="RHJ33" s="304"/>
      <c r="RHK33" s="304"/>
      <c r="RHL33" s="304"/>
      <c r="RHM33" s="304"/>
      <c r="RHN33" s="304"/>
      <c r="RHO33" s="304"/>
      <c r="RHP33" s="304"/>
      <c r="RHQ33" s="304"/>
      <c r="RHR33" s="304"/>
      <c r="RHS33" s="304"/>
      <c r="RHT33" s="304"/>
      <c r="RHU33" s="304"/>
      <c r="RHV33" s="304"/>
      <c r="RHW33" s="304"/>
      <c r="RHX33" s="304"/>
      <c r="RHY33" s="304"/>
      <c r="RHZ33" s="304"/>
      <c r="RIA33" s="304"/>
      <c r="RIB33" s="304"/>
      <c r="RIC33" s="304"/>
      <c r="RID33" s="304"/>
      <c r="RIE33" s="304"/>
      <c r="RIF33" s="304"/>
      <c r="RIG33" s="304"/>
      <c r="RIH33" s="304"/>
      <c r="RII33" s="304"/>
      <c r="RIJ33" s="304"/>
      <c r="RIK33" s="304"/>
      <c r="RIL33" s="304"/>
      <c r="RIM33" s="304"/>
      <c r="RIN33" s="304"/>
      <c r="RIO33" s="304"/>
      <c r="RIP33" s="304"/>
      <c r="RIQ33" s="304"/>
      <c r="RIR33" s="304"/>
      <c r="RIS33" s="304"/>
      <c r="RIT33" s="304"/>
      <c r="RIU33" s="304"/>
      <c r="RIV33" s="304"/>
      <c r="RIW33" s="304"/>
      <c r="RIX33" s="304"/>
      <c r="RIY33" s="304"/>
      <c r="RIZ33" s="304"/>
      <c r="RJA33" s="304"/>
      <c r="RJB33" s="304"/>
      <c r="RJC33" s="304"/>
      <c r="RJD33" s="304"/>
      <c r="RJE33" s="304"/>
      <c r="RJF33" s="304"/>
      <c r="RJG33" s="304"/>
      <c r="RJH33" s="304"/>
      <c r="RJI33" s="304"/>
      <c r="RJJ33" s="304"/>
      <c r="RJK33" s="304"/>
      <c r="RJL33" s="304"/>
      <c r="RJM33" s="304"/>
      <c r="RJN33" s="304"/>
      <c r="RJO33" s="304"/>
      <c r="RJP33" s="304"/>
      <c r="RJQ33" s="304"/>
      <c r="RJR33" s="304"/>
      <c r="RJS33" s="304"/>
      <c r="RJT33" s="304"/>
      <c r="RJU33" s="304"/>
      <c r="RJV33" s="304"/>
      <c r="RJW33" s="304"/>
      <c r="RJX33" s="304"/>
      <c r="RJY33" s="304"/>
      <c r="RJZ33" s="304"/>
      <c r="RKA33" s="304"/>
      <c r="RKB33" s="304"/>
      <c r="RKC33" s="304"/>
      <c r="RKD33" s="304"/>
      <c r="RKE33" s="304"/>
      <c r="RKF33" s="304"/>
      <c r="RKG33" s="304"/>
      <c r="RKH33" s="304"/>
      <c r="RKI33" s="304"/>
      <c r="RKJ33" s="304"/>
      <c r="RKK33" s="304"/>
      <c r="RKL33" s="304"/>
      <c r="RKM33" s="304"/>
      <c r="RKN33" s="304"/>
      <c r="RKO33" s="304"/>
      <c r="RKP33" s="304"/>
      <c r="RKQ33" s="304"/>
      <c r="RKR33" s="304"/>
      <c r="RKS33" s="304"/>
      <c r="RKT33" s="304"/>
      <c r="RKU33" s="304"/>
      <c r="RKV33" s="304"/>
      <c r="RKW33" s="304"/>
      <c r="RKX33" s="304"/>
      <c r="RKY33" s="304"/>
      <c r="RKZ33" s="304"/>
      <c r="RLA33" s="304"/>
      <c r="RLB33" s="304"/>
      <c r="RLC33" s="304"/>
      <c r="RLD33" s="304"/>
      <c r="RLE33" s="304"/>
      <c r="RLF33" s="304"/>
      <c r="RLG33" s="304"/>
      <c r="RLH33" s="304"/>
      <c r="RLI33" s="304"/>
      <c r="RLJ33" s="304"/>
      <c r="RLK33" s="304"/>
      <c r="RLL33" s="304"/>
      <c r="RLM33" s="304"/>
      <c r="RLN33" s="304"/>
      <c r="RLO33" s="304"/>
      <c r="RLP33" s="304"/>
      <c r="RLQ33" s="304"/>
      <c r="RLR33" s="304"/>
      <c r="RLS33" s="304"/>
      <c r="RLT33" s="304"/>
      <c r="RLU33" s="304"/>
      <c r="RLV33" s="304"/>
      <c r="RLW33" s="304"/>
      <c r="RLX33" s="304"/>
      <c r="RLY33" s="304"/>
      <c r="RLZ33" s="304"/>
      <c r="RMA33" s="304"/>
      <c r="RMB33" s="304"/>
      <c r="RMC33" s="304"/>
      <c r="RMD33" s="304"/>
      <c r="RME33" s="304"/>
      <c r="RMF33" s="304"/>
      <c r="RMG33" s="304"/>
      <c r="RMH33" s="304"/>
      <c r="RMI33" s="304"/>
      <c r="RMJ33" s="304"/>
      <c r="RMK33" s="304"/>
      <c r="RML33" s="304"/>
      <c r="RMM33" s="304"/>
      <c r="RMN33" s="304"/>
      <c r="RMO33" s="304"/>
      <c r="RMP33" s="304"/>
      <c r="RMQ33" s="304"/>
      <c r="RMR33" s="304"/>
      <c r="RMS33" s="304"/>
      <c r="RMT33" s="304"/>
      <c r="RMU33" s="304"/>
      <c r="RMV33" s="304"/>
      <c r="RMW33" s="304"/>
      <c r="RMX33" s="304"/>
      <c r="RMY33" s="304"/>
      <c r="RMZ33" s="304"/>
      <c r="RNA33" s="304"/>
      <c r="RNB33" s="304"/>
      <c r="RNC33" s="304"/>
      <c r="RND33" s="304"/>
      <c r="RNE33" s="304"/>
      <c r="RNF33" s="304"/>
      <c r="RNG33" s="304"/>
      <c r="RNH33" s="304"/>
      <c r="RNI33" s="304"/>
      <c r="RNJ33" s="304"/>
      <c r="RNK33" s="304"/>
      <c r="RNL33" s="304"/>
      <c r="RNM33" s="304"/>
      <c r="RNN33" s="304"/>
      <c r="RNO33" s="304"/>
      <c r="RNP33" s="304"/>
      <c r="RNQ33" s="304"/>
      <c r="RNR33" s="304"/>
      <c r="RNS33" s="304"/>
      <c r="RNT33" s="304"/>
      <c r="RNU33" s="304"/>
      <c r="RNV33" s="304"/>
      <c r="RNW33" s="304"/>
      <c r="RNX33" s="304"/>
      <c r="RNY33" s="304"/>
      <c r="RNZ33" s="304"/>
      <c r="ROA33" s="304"/>
      <c r="ROB33" s="304"/>
      <c r="ROC33" s="304"/>
      <c r="ROD33" s="304"/>
      <c r="ROE33" s="304"/>
      <c r="ROF33" s="304"/>
      <c r="ROG33" s="304"/>
      <c r="ROH33" s="304"/>
      <c r="ROI33" s="304"/>
      <c r="ROJ33" s="304"/>
      <c r="ROK33" s="304"/>
      <c r="ROL33" s="304"/>
      <c r="ROM33" s="304"/>
      <c r="RON33" s="304"/>
      <c r="ROO33" s="304"/>
      <c r="ROP33" s="304"/>
      <c r="ROQ33" s="304"/>
      <c r="ROR33" s="304"/>
      <c r="ROS33" s="304"/>
      <c r="ROT33" s="304"/>
      <c r="ROU33" s="304"/>
      <c r="ROV33" s="304"/>
      <c r="ROW33" s="304"/>
      <c r="ROX33" s="304"/>
      <c r="ROY33" s="304"/>
      <c r="ROZ33" s="304"/>
      <c r="RPA33" s="304"/>
      <c r="RPB33" s="304"/>
      <c r="RPC33" s="304"/>
      <c r="RPD33" s="304"/>
      <c r="RPE33" s="304"/>
      <c r="RPF33" s="304"/>
      <c r="RPG33" s="304"/>
      <c r="RPH33" s="304"/>
      <c r="RPI33" s="304"/>
      <c r="RPJ33" s="304"/>
      <c r="RPK33" s="304"/>
      <c r="RPL33" s="304"/>
      <c r="RPM33" s="304"/>
      <c r="RPN33" s="304"/>
      <c r="RPO33" s="304"/>
      <c r="RPP33" s="304"/>
      <c r="RPQ33" s="304"/>
      <c r="RPR33" s="304"/>
      <c r="RPS33" s="304"/>
      <c r="RPT33" s="304"/>
      <c r="RPU33" s="304"/>
      <c r="RPV33" s="304"/>
      <c r="RPW33" s="304"/>
      <c r="RPX33" s="304"/>
      <c r="RPY33" s="304"/>
      <c r="RPZ33" s="304"/>
      <c r="RQA33" s="304"/>
      <c r="RQB33" s="304"/>
      <c r="RQC33" s="304"/>
      <c r="RQD33" s="304"/>
      <c r="RQE33" s="304"/>
      <c r="RQF33" s="304"/>
      <c r="RQG33" s="304"/>
      <c r="RQH33" s="304"/>
      <c r="RQI33" s="304"/>
      <c r="RQJ33" s="304"/>
      <c r="RQK33" s="304"/>
      <c r="RQL33" s="304"/>
      <c r="RQM33" s="304"/>
      <c r="RQN33" s="304"/>
      <c r="RQO33" s="304"/>
      <c r="RQP33" s="304"/>
      <c r="RQQ33" s="304"/>
      <c r="RQR33" s="304"/>
      <c r="RQS33" s="304"/>
      <c r="RQT33" s="304"/>
      <c r="RQU33" s="304"/>
      <c r="RQV33" s="304"/>
      <c r="RQW33" s="304"/>
      <c r="RQX33" s="304"/>
      <c r="RQY33" s="304"/>
      <c r="RQZ33" s="304"/>
      <c r="RRA33" s="304"/>
      <c r="RRB33" s="304"/>
      <c r="RRC33" s="304"/>
      <c r="RRD33" s="304"/>
      <c r="RRE33" s="304"/>
      <c r="RRF33" s="304"/>
      <c r="RRG33" s="304"/>
      <c r="RRH33" s="304"/>
      <c r="RRI33" s="304"/>
      <c r="RRJ33" s="304"/>
      <c r="RRK33" s="304"/>
      <c r="RRL33" s="304"/>
      <c r="RRM33" s="304"/>
      <c r="RRN33" s="304"/>
      <c r="RRO33" s="304"/>
      <c r="RRP33" s="304"/>
      <c r="RRQ33" s="304"/>
      <c r="RRR33" s="304"/>
      <c r="RRS33" s="304"/>
      <c r="RRT33" s="304"/>
      <c r="RRU33" s="304"/>
      <c r="RRV33" s="304"/>
      <c r="RRW33" s="304"/>
      <c r="RRX33" s="304"/>
      <c r="RRY33" s="304"/>
      <c r="RRZ33" s="304"/>
      <c r="RSA33" s="304"/>
      <c r="RSB33" s="304"/>
      <c r="RSC33" s="304"/>
      <c r="RSD33" s="304"/>
      <c r="RSE33" s="304"/>
      <c r="RSF33" s="304"/>
      <c r="RSG33" s="304"/>
      <c r="RSH33" s="304"/>
      <c r="RSI33" s="304"/>
      <c r="RSJ33" s="304"/>
      <c r="RSK33" s="304"/>
      <c r="RSL33" s="304"/>
      <c r="RSM33" s="304"/>
      <c r="RSN33" s="304"/>
      <c r="RSO33" s="304"/>
      <c r="RSP33" s="304"/>
      <c r="RSQ33" s="304"/>
      <c r="RSR33" s="304"/>
      <c r="RSS33" s="304"/>
      <c r="RST33" s="304"/>
      <c r="RSU33" s="304"/>
      <c r="RSV33" s="304"/>
      <c r="RSW33" s="304"/>
      <c r="RSX33" s="304"/>
      <c r="RSY33" s="304"/>
      <c r="RSZ33" s="304"/>
      <c r="RTA33" s="304"/>
      <c r="RTB33" s="304"/>
      <c r="RTC33" s="304"/>
      <c r="RTD33" s="304"/>
      <c r="RTE33" s="304"/>
      <c r="RTF33" s="304"/>
      <c r="RTG33" s="304"/>
      <c r="RTH33" s="304"/>
      <c r="RTI33" s="304"/>
      <c r="RTJ33" s="304"/>
      <c r="RTK33" s="304"/>
      <c r="RTL33" s="304"/>
      <c r="RTM33" s="304"/>
      <c r="RTN33" s="304"/>
      <c r="RTO33" s="304"/>
      <c r="RTP33" s="304"/>
      <c r="RTQ33" s="304"/>
      <c r="RTR33" s="304"/>
      <c r="RTS33" s="304"/>
      <c r="RTT33" s="304"/>
      <c r="RTU33" s="304"/>
      <c r="RTV33" s="304"/>
      <c r="RTW33" s="304"/>
      <c r="RTX33" s="304"/>
      <c r="RTY33" s="304"/>
      <c r="RTZ33" s="304"/>
      <c r="RUA33" s="304"/>
      <c r="RUB33" s="304"/>
      <c r="RUC33" s="304"/>
      <c r="RUD33" s="304"/>
      <c r="RUE33" s="304"/>
      <c r="RUF33" s="304"/>
      <c r="RUG33" s="304"/>
      <c r="RUH33" s="304"/>
      <c r="RUI33" s="304"/>
      <c r="RUJ33" s="304"/>
      <c r="RUK33" s="304"/>
      <c r="RUL33" s="304"/>
      <c r="RUM33" s="304"/>
      <c r="RUN33" s="304"/>
      <c r="RUO33" s="304"/>
      <c r="RUP33" s="304"/>
      <c r="RUQ33" s="304"/>
      <c r="RUR33" s="304"/>
      <c r="RUS33" s="304"/>
      <c r="RUT33" s="304"/>
      <c r="RUU33" s="304"/>
      <c r="RUV33" s="304"/>
      <c r="RUW33" s="304"/>
      <c r="RUX33" s="304"/>
      <c r="RUY33" s="304"/>
      <c r="RUZ33" s="304"/>
      <c r="RVA33" s="304"/>
      <c r="RVB33" s="304"/>
      <c r="RVC33" s="304"/>
      <c r="RVD33" s="304"/>
      <c r="RVE33" s="304"/>
      <c r="RVF33" s="304"/>
      <c r="RVG33" s="304"/>
      <c r="RVH33" s="304"/>
      <c r="RVI33" s="304"/>
      <c r="RVJ33" s="304"/>
      <c r="RVK33" s="304"/>
      <c r="RVL33" s="304"/>
      <c r="RVM33" s="304"/>
      <c r="RVN33" s="304"/>
      <c r="RVO33" s="304"/>
      <c r="RVP33" s="304"/>
      <c r="RVQ33" s="304"/>
      <c r="RVR33" s="304"/>
      <c r="RVS33" s="304"/>
      <c r="RVT33" s="304"/>
      <c r="RVU33" s="304"/>
      <c r="RVV33" s="304"/>
      <c r="RVW33" s="304"/>
      <c r="RVX33" s="304"/>
      <c r="RVY33" s="304"/>
      <c r="RVZ33" s="304"/>
      <c r="RWA33" s="304"/>
      <c r="RWB33" s="304"/>
      <c r="RWC33" s="304"/>
      <c r="RWD33" s="304"/>
      <c r="RWE33" s="304"/>
      <c r="RWF33" s="304"/>
      <c r="RWG33" s="304"/>
      <c r="RWH33" s="304"/>
      <c r="RWI33" s="304"/>
      <c r="RWJ33" s="304"/>
      <c r="RWK33" s="304"/>
      <c r="RWL33" s="304"/>
      <c r="RWM33" s="304"/>
      <c r="RWN33" s="304"/>
      <c r="RWO33" s="304"/>
      <c r="RWP33" s="304"/>
      <c r="RWQ33" s="304"/>
      <c r="RWR33" s="304"/>
      <c r="RWS33" s="304"/>
      <c r="RWT33" s="304"/>
      <c r="RWU33" s="304"/>
      <c r="RWV33" s="304"/>
      <c r="RWW33" s="304"/>
      <c r="RWX33" s="304"/>
      <c r="RWY33" s="304"/>
      <c r="RWZ33" s="304"/>
      <c r="RXA33" s="304"/>
      <c r="RXB33" s="304"/>
      <c r="RXC33" s="304"/>
      <c r="RXD33" s="304"/>
      <c r="RXE33" s="304"/>
      <c r="RXF33" s="304"/>
      <c r="RXG33" s="304"/>
      <c r="RXH33" s="304"/>
      <c r="RXI33" s="304"/>
      <c r="RXJ33" s="304"/>
      <c r="RXK33" s="304"/>
      <c r="RXL33" s="304"/>
      <c r="RXM33" s="304"/>
      <c r="RXN33" s="304"/>
      <c r="RXO33" s="304"/>
      <c r="RXP33" s="304"/>
      <c r="RXQ33" s="304"/>
      <c r="RXR33" s="304"/>
      <c r="RXS33" s="304"/>
      <c r="RXT33" s="304"/>
      <c r="RXU33" s="304"/>
      <c r="RXV33" s="304"/>
      <c r="RXW33" s="304"/>
      <c r="RXX33" s="304"/>
      <c r="RXY33" s="304"/>
      <c r="RXZ33" s="304"/>
      <c r="RYA33" s="304"/>
      <c r="RYB33" s="304"/>
      <c r="RYC33" s="304"/>
      <c r="RYD33" s="304"/>
      <c r="RYE33" s="304"/>
      <c r="RYF33" s="304"/>
      <c r="RYG33" s="304"/>
      <c r="RYH33" s="304"/>
      <c r="RYI33" s="304"/>
      <c r="RYJ33" s="304"/>
      <c r="RYK33" s="304"/>
      <c r="RYL33" s="304"/>
      <c r="RYM33" s="304"/>
      <c r="RYN33" s="304"/>
      <c r="RYO33" s="304"/>
      <c r="RYP33" s="304"/>
      <c r="RYQ33" s="304"/>
      <c r="RYR33" s="304"/>
      <c r="RYS33" s="304"/>
      <c r="RYT33" s="304"/>
      <c r="RYU33" s="304"/>
      <c r="RYV33" s="304"/>
      <c r="RYW33" s="304"/>
      <c r="RYX33" s="304"/>
      <c r="RYY33" s="304"/>
      <c r="RYZ33" s="304"/>
      <c r="RZA33" s="304"/>
      <c r="RZB33" s="304"/>
      <c r="RZC33" s="304"/>
      <c r="RZD33" s="304"/>
      <c r="RZE33" s="304"/>
      <c r="RZF33" s="304"/>
      <c r="RZG33" s="304"/>
      <c r="RZH33" s="304"/>
      <c r="RZI33" s="304"/>
      <c r="RZJ33" s="304"/>
      <c r="RZK33" s="304"/>
      <c r="RZL33" s="304"/>
      <c r="RZM33" s="304"/>
      <c r="RZN33" s="304"/>
      <c r="RZO33" s="304"/>
      <c r="RZP33" s="304"/>
      <c r="RZQ33" s="304"/>
      <c r="RZR33" s="304"/>
      <c r="RZS33" s="304"/>
      <c r="RZT33" s="304"/>
      <c r="RZU33" s="304"/>
      <c r="RZV33" s="304"/>
      <c r="RZW33" s="304"/>
      <c r="RZX33" s="304"/>
      <c r="RZY33" s="304"/>
      <c r="RZZ33" s="304"/>
      <c r="SAA33" s="304"/>
      <c r="SAB33" s="304"/>
      <c r="SAC33" s="304"/>
      <c r="SAD33" s="304"/>
      <c r="SAE33" s="304"/>
      <c r="SAF33" s="304"/>
      <c r="SAG33" s="304"/>
      <c r="SAH33" s="304"/>
      <c r="SAI33" s="304"/>
      <c r="SAJ33" s="304"/>
      <c r="SAK33" s="304"/>
      <c r="SAL33" s="304"/>
      <c r="SAM33" s="304"/>
      <c r="SAN33" s="304"/>
      <c r="SAO33" s="304"/>
      <c r="SAP33" s="304"/>
      <c r="SAQ33" s="304"/>
      <c r="SAR33" s="304"/>
      <c r="SAS33" s="304"/>
      <c r="SAT33" s="304"/>
      <c r="SAU33" s="304"/>
      <c r="SAV33" s="304"/>
      <c r="SAW33" s="304"/>
      <c r="SAX33" s="304"/>
      <c r="SAY33" s="304"/>
      <c r="SAZ33" s="304"/>
      <c r="SBA33" s="304"/>
      <c r="SBB33" s="304"/>
      <c r="SBC33" s="304"/>
      <c r="SBD33" s="304"/>
      <c r="SBE33" s="304"/>
      <c r="SBF33" s="304"/>
      <c r="SBG33" s="304"/>
      <c r="SBH33" s="304"/>
      <c r="SBI33" s="304"/>
      <c r="SBJ33" s="304"/>
      <c r="SBK33" s="304"/>
      <c r="SBL33" s="304"/>
      <c r="SBM33" s="304"/>
      <c r="SBN33" s="304"/>
      <c r="SBO33" s="304"/>
      <c r="SBP33" s="304"/>
      <c r="SBQ33" s="304"/>
      <c r="SBR33" s="304"/>
      <c r="SBS33" s="304"/>
      <c r="SBT33" s="304"/>
      <c r="SBU33" s="304"/>
      <c r="SBV33" s="304"/>
      <c r="SBW33" s="304"/>
      <c r="SBX33" s="304"/>
      <c r="SBY33" s="304"/>
      <c r="SBZ33" s="304"/>
      <c r="SCA33" s="304"/>
      <c r="SCB33" s="304"/>
      <c r="SCC33" s="304"/>
      <c r="SCD33" s="304"/>
      <c r="SCE33" s="304"/>
      <c r="SCF33" s="304"/>
      <c r="SCG33" s="304"/>
      <c r="SCH33" s="304"/>
      <c r="SCI33" s="304"/>
      <c r="SCJ33" s="304"/>
      <c r="SCK33" s="304"/>
      <c r="SCL33" s="304"/>
      <c r="SCM33" s="304"/>
      <c r="SCN33" s="304"/>
      <c r="SCO33" s="304"/>
      <c r="SCP33" s="304"/>
      <c r="SCQ33" s="304"/>
      <c r="SCR33" s="304"/>
      <c r="SCS33" s="304"/>
      <c r="SCT33" s="304"/>
      <c r="SCU33" s="304"/>
      <c r="SCV33" s="304"/>
      <c r="SCW33" s="304"/>
      <c r="SCX33" s="304"/>
      <c r="SCY33" s="304"/>
      <c r="SCZ33" s="304"/>
      <c r="SDA33" s="304"/>
      <c r="SDB33" s="304"/>
      <c r="SDC33" s="304"/>
      <c r="SDD33" s="304"/>
      <c r="SDE33" s="304"/>
      <c r="SDF33" s="304"/>
      <c r="SDG33" s="304"/>
      <c r="SDH33" s="304"/>
      <c r="SDI33" s="304"/>
      <c r="SDJ33" s="304"/>
      <c r="SDK33" s="304"/>
      <c r="SDL33" s="304"/>
      <c r="SDM33" s="304"/>
      <c r="SDN33" s="304"/>
      <c r="SDO33" s="304"/>
      <c r="SDP33" s="304"/>
      <c r="SDQ33" s="304"/>
      <c r="SDR33" s="304"/>
      <c r="SDS33" s="304"/>
      <c r="SDT33" s="304"/>
      <c r="SDU33" s="304"/>
      <c r="SDV33" s="304"/>
      <c r="SDW33" s="304"/>
      <c r="SDX33" s="304"/>
      <c r="SDY33" s="304"/>
      <c r="SDZ33" s="304"/>
      <c r="SEA33" s="304"/>
      <c r="SEB33" s="304"/>
      <c r="SEC33" s="304"/>
      <c r="SED33" s="304"/>
      <c r="SEE33" s="304"/>
      <c r="SEF33" s="304"/>
      <c r="SEG33" s="304"/>
      <c r="SEH33" s="304"/>
      <c r="SEI33" s="304"/>
      <c r="SEJ33" s="304"/>
      <c r="SEK33" s="304"/>
      <c r="SEL33" s="304"/>
      <c r="SEM33" s="304"/>
      <c r="SEN33" s="304"/>
      <c r="SEO33" s="304"/>
      <c r="SEP33" s="304"/>
      <c r="SEQ33" s="304"/>
      <c r="SER33" s="304"/>
      <c r="SES33" s="304"/>
      <c r="SET33" s="304"/>
      <c r="SEU33" s="304"/>
      <c r="SEV33" s="304"/>
      <c r="SEW33" s="304"/>
      <c r="SEX33" s="304"/>
      <c r="SEY33" s="304"/>
      <c r="SEZ33" s="304"/>
      <c r="SFA33" s="304"/>
      <c r="SFB33" s="304"/>
      <c r="SFC33" s="304"/>
      <c r="SFD33" s="304"/>
      <c r="SFE33" s="304"/>
      <c r="SFF33" s="304"/>
      <c r="SFG33" s="304"/>
      <c r="SFH33" s="304"/>
      <c r="SFI33" s="304"/>
      <c r="SFJ33" s="304"/>
      <c r="SFK33" s="304"/>
      <c r="SFL33" s="304"/>
      <c r="SFM33" s="304"/>
      <c r="SFN33" s="304"/>
      <c r="SFO33" s="304"/>
      <c r="SFP33" s="304"/>
      <c r="SFQ33" s="304"/>
      <c r="SFR33" s="304"/>
      <c r="SFS33" s="304"/>
      <c r="SFT33" s="304"/>
      <c r="SFU33" s="304"/>
      <c r="SFV33" s="304"/>
      <c r="SFW33" s="304"/>
      <c r="SFX33" s="304"/>
      <c r="SFY33" s="304"/>
      <c r="SFZ33" s="304"/>
      <c r="SGA33" s="304"/>
      <c r="SGB33" s="304"/>
      <c r="SGC33" s="304"/>
      <c r="SGD33" s="304"/>
      <c r="SGE33" s="304"/>
      <c r="SGF33" s="304"/>
      <c r="SGG33" s="304"/>
      <c r="SGH33" s="304"/>
      <c r="SGI33" s="304"/>
      <c r="SGJ33" s="304"/>
      <c r="SGK33" s="304"/>
      <c r="SGL33" s="304"/>
      <c r="SGM33" s="304"/>
      <c r="SGN33" s="304"/>
      <c r="SGO33" s="304"/>
      <c r="SGP33" s="304"/>
      <c r="SGQ33" s="304"/>
      <c r="SGR33" s="304"/>
      <c r="SGS33" s="304"/>
      <c r="SGT33" s="304"/>
      <c r="SGU33" s="304"/>
      <c r="SGV33" s="304"/>
      <c r="SGW33" s="304"/>
      <c r="SGX33" s="304"/>
      <c r="SGY33" s="304"/>
      <c r="SGZ33" s="304"/>
      <c r="SHA33" s="304"/>
      <c r="SHB33" s="304"/>
      <c r="SHC33" s="304"/>
      <c r="SHD33" s="304"/>
      <c r="SHE33" s="304"/>
      <c r="SHF33" s="304"/>
      <c r="SHG33" s="304"/>
      <c r="SHH33" s="304"/>
      <c r="SHI33" s="304"/>
      <c r="SHJ33" s="304"/>
      <c r="SHK33" s="304"/>
      <c r="SHL33" s="304"/>
      <c r="SHM33" s="304"/>
      <c r="SHN33" s="304"/>
      <c r="SHO33" s="304"/>
      <c r="SHP33" s="304"/>
      <c r="SHQ33" s="304"/>
      <c r="SHR33" s="304"/>
      <c r="SHS33" s="304"/>
      <c r="SHT33" s="304"/>
      <c r="SHU33" s="304"/>
      <c r="SHV33" s="304"/>
      <c r="SHW33" s="304"/>
      <c r="SHX33" s="304"/>
      <c r="SHY33" s="304"/>
      <c r="SHZ33" s="304"/>
      <c r="SIA33" s="304"/>
      <c r="SIB33" s="304"/>
      <c r="SIC33" s="304"/>
      <c r="SID33" s="304"/>
      <c r="SIE33" s="304"/>
      <c r="SIF33" s="304"/>
      <c r="SIG33" s="304"/>
      <c r="SIH33" s="304"/>
      <c r="SII33" s="304"/>
      <c r="SIJ33" s="304"/>
      <c r="SIK33" s="304"/>
      <c r="SIL33" s="304"/>
      <c r="SIM33" s="304"/>
      <c r="SIN33" s="304"/>
      <c r="SIO33" s="304"/>
      <c r="SIP33" s="304"/>
      <c r="SIQ33" s="304"/>
      <c r="SIR33" s="304"/>
      <c r="SIS33" s="304"/>
      <c r="SIT33" s="304"/>
      <c r="SIU33" s="304"/>
      <c r="SIV33" s="304"/>
      <c r="SIW33" s="304"/>
      <c r="SIX33" s="304"/>
      <c r="SIY33" s="304"/>
      <c r="SIZ33" s="304"/>
      <c r="SJA33" s="304"/>
      <c r="SJB33" s="304"/>
      <c r="SJC33" s="304"/>
      <c r="SJD33" s="304"/>
      <c r="SJE33" s="304"/>
      <c r="SJF33" s="304"/>
      <c r="SJG33" s="304"/>
      <c r="SJH33" s="304"/>
      <c r="SJI33" s="304"/>
      <c r="SJJ33" s="304"/>
      <c r="SJK33" s="304"/>
      <c r="SJL33" s="304"/>
      <c r="SJM33" s="304"/>
      <c r="SJN33" s="304"/>
      <c r="SJO33" s="304"/>
      <c r="SJP33" s="304"/>
      <c r="SJQ33" s="304"/>
      <c r="SJR33" s="304"/>
      <c r="SJS33" s="304"/>
      <c r="SJT33" s="304"/>
      <c r="SJU33" s="304"/>
      <c r="SJV33" s="304"/>
      <c r="SJW33" s="304"/>
      <c r="SJX33" s="304"/>
      <c r="SJY33" s="304"/>
      <c r="SJZ33" s="304"/>
      <c r="SKA33" s="304"/>
      <c r="SKB33" s="304"/>
      <c r="SKC33" s="304"/>
      <c r="SKD33" s="304"/>
      <c r="SKE33" s="304"/>
      <c r="SKF33" s="304"/>
      <c r="SKG33" s="304"/>
      <c r="SKH33" s="304"/>
      <c r="SKI33" s="304"/>
      <c r="SKJ33" s="304"/>
      <c r="SKK33" s="304"/>
      <c r="SKL33" s="304"/>
      <c r="SKM33" s="304"/>
      <c r="SKN33" s="304"/>
      <c r="SKO33" s="304"/>
      <c r="SKP33" s="304"/>
      <c r="SKQ33" s="304"/>
      <c r="SKR33" s="304"/>
      <c r="SKS33" s="304"/>
      <c r="SKT33" s="304"/>
      <c r="SKU33" s="304"/>
      <c r="SKV33" s="304"/>
      <c r="SKW33" s="304"/>
      <c r="SKX33" s="304"/>
      <c r="SKY33" s="304"/>
      <c r="SKZ33" s="304"/>
      <c r="SLA33" s="304"/>
      <c r="SLB33" s="304"/>
      <c r="SLC33" s="304"/>
      <c r="SLD33" s="304"/>
      <c r="SLE33" s="304"/>
      <c r="SLF33" s="304"/>
      <c r="SLG33" s="304"/>
      <c r="SLH33" s="304"/>
      <c r="SLI33" s="304"/>
      <c r="SLJ33" s="304"/>
      <c r="SLK33" s="304"/>
      <c r="SLL33" s="304"/>
      <c r="SLM33" s="304"/>
      <c r="SLN33" s="304"/>
      <c r="SLO33" s="304"/>
      <c r="SLP33" s="304"/>
      <c r="SLQ33" s="304"/>
      <c r="SLR33" s="304"/>
      <c r="SLS33" s="304"/>
      <c r="SLT33" s="304"/>
      <c r="SLU33" s="304"/>
      <c r="SLV33" s="304"/>
      <c r="SLW33" s="304"/>
      <c r="SLX33" s="304"/>
      <c r="SLY33" s="304"/>
      <c r="SLZ33" s="304"/>
      <c r="SMA33" s="304"/>
      <c r="SMB33" s="304"/>
      <c r="SMC33" s="304"/>
      <c r="SMD33" s="304"/>
      <c r="SME33" s="304"/>
      <c r="SMF33" s="304"/>
      <c r="SMG33" s="304"/>
      <c r="SMH33" s="304"/>
      <c r="SMI33" s="304"/>
      <c r="SMJ33" s="304"/>
      <c r="SMK33" s="304"/>
      <c r="SML33" s="304"/>
      <c r="SMM33" s="304"/>
      <c r="SMN33" s="304"/>
      <c r="SMO33" s="304"/>
      <c r="SMP33" s="304"/>
      <c r="SMQ33" s="304"/>
      <c r="SMR33" s="304"/>
      <c r="SMS33" s="304"/>
      <c r="SMT33" s="304"/>
      <c r="SMU33" s="304"/>
      <c r="SMV33" s="304"/>
      <c r="SMW33" s="304"/>
      <c r="SMX33" s="304"/>
      <c r="SMY33" s="304"/>
      <c r="SMZ33" s="304"/>
      <c r="SNA33" s="304"/>
      <c r="SNB33" s="304"/>
      <c r="SNC33" s="304"/>
      <c r="SND33" s="304"/>
      <c r="SNE33" s="304"/>
      <c r="SNF33" s="304"/>
      <c r="SNG33" s="304"/>
      <c r="SNH33" s="304"/>
      <c r="SNI33" s="304"/>
      <c r="SNJ33" s="304"/>
      <c r="SNK33" s="304"/>
      <c r="SNL33" s="304"/>
      <c r="SNM33" s="304"/>
      <c r="SNN33" s="304"/>
      <c r="SNO33" s="304"/>
      <c r="SNP33" s="304"/>
      <c r="SNQ33" s="304"/>
      <c r="SNR33" s="304"/>
      <c r="SNS33" s="304"/>
      <c r="SNT33" s="304"/>
      <c r="SNU33" s="304"/>
      <c r="SNV33" s="304"/>
      <c r="SNW33" s="304"/>
      <c r="SNX33" s="304"/>
      <c r="SNY33" s="304"/>
      <c r="SNZ33" s="304"/>
      <c r="SOA33" s="304"/>
      <c r="SOB33" s="304"/>
      <c r="SOC33" s="304"/>
      <c r="SOD33" s="304"/>
      <c r="SOE33" s="304"/>
      <c r="SOF33" s="304"/>
      <c r="SOG33" s="304"/>
      <c r="SOH33" s="304"/>
      <c r="SOI33" s="304"/>
      <c r="SOJ33" s="304"/>
      <c r="SOK33" s="304"/>
      <c r="SOL33" s="304"/>
      <c r="SOM33" s="304"/>
      <c r="SON33" s="304"/>
      <c r="SOO33" s="304"/>
      <c r="SOP33" s="304"/>
      <c r="SOQ33" s="304"/>
      <c r="SOR33" s="304"/>
      <c r="SOS33" s="304"/>
      <c r="SOT33" s="304"/>
      <c r="SOU33" s="304"/>
      <c r="SOV33" s="304"/>
      <c r="SOW33" s="304"/>
      <c r="SOX33" s="304"/>
      <c r="SOY33" s="304"/>
      <c r="SOZ33" s="304"/>
      <c r="SPA33" s="304"/>
      <c r="SPB33" s="304"/>
      <c r="SPC33" s="304"/>
      <c r="SPD33" s="304"/>
      <c r="SPE33" s="304"/>
      <c r="SPF33" s="304"/>
      <c r="SPG33" s="304"/>
      <c r="SPH33" s="304"/>
      <c r="SPI33" s="304"/>
      <c r="SPJ33" s="304"/>
      <c r="SPK33" s="304"/>
      <c r="SPL33" s="304"/>
      <c r="SPM33" s="304"/>
      <c r="SPN33" s="304"/>
      <c r="SPO33" s="304"/>
      <c r="SPP33" s="304"/>
      <c r="SPQ33" s="304"/>
      <c r="SPR33" s="304"/>
      <c r="SPS33" s="304"/>
      <c r="SPT33" s="304"/>
      <c r="SPU33" s="304"/>
      <c r="SPV33" s="304"/>
      <c r="SPW33" s="304"/>
      <c r="SPX33" s="304"/>
      <c r="SPY33" s="304"/>
      <c r="SPZ33" s="304"/>
      <c r="SQA33" s="304"/>
      <c r="SQB33" s="304"/>
      <c r="SQC33" s="304"/>
      <c r="SQD33" s="304"/>
      <c r="SQE33" s="304"/>
      <c r="SQF33" s="304"/>
      <c r="SQG33" s="304"/>
      <c r="SQH33" s="304"/>
      <c r="SQI33" s="304"/>
      <c r="SQJ33" s="304"/>
      <c r="SQK33" s="304"/>
      <c r="SQL33" s="304"/>
      <c r="SQM33" s="304"/>
      <c r="SQN33" s="304"/>
      <c r="SQO33" s="304"/>
      <c r="SQP33" s="304"/>
      <c r="SQQ33" s="304"/>
      <c r="SQR33" s="304"/>
      <c r="SQS33" s="304"/>
      <c r="SQT33" s="304"/>
      <c r="SQU33" s="304"/>
      <c r="SQV33" s="304"/>
      <c r="SQW33" s="304"/>
      <c r="SQX33" s="304"/>
      <c r="SQY33" s="304"/>
      <c r="SQZ33" s="304"/>
      <c r="SRA33" s="304"/>
      <c r="SRB33" s="304"/>
      <c r="SRC33" s="304"/>
      <c r="SRD33" s="304"/>
      <c r="SRE33" s="304"/>
      <c r="SRF33" s="304"/>
      <c r="SRG33" s="304"/>
      <c r="SRH33" s="304"/>
      <c r="SRI33" s="304"/>
      <c r="SRJ33" s="304"/>
      <c r="SRK33" s="304"/>
      <c r="SRL33" s="304"/>
      <c r="SRM33" s="304"/>
      <c r="SRN33" s="304"/>
      <c r="SRO33" s="304"/>
      <c r="SRP33" s="304"/>
      <c r="SRQ33" s="304"/>
      <c r="SRR33" s="304"/>
      <c r="SRS33" s="304"/>
      <c r="SRT33" s="304"/>
      <c r="SRU33" s="304"/>
      <c r="SRV33" s="304"/>
      <c r="SRW33" s="304"/>
      <c r="SRX33" s="304"/>
      <c r="SRY33" s="304"/>
      <c r="SRZ33" s="304"/>
      <c r="SSA33" s="304"/>
      <c r="SSB33" s="304"/>
      <c r="SSC33" s="304"/>
      <c r="SSD33" s="304"/>
      <c r="SSE33" s="304"/>
      <c r="SSF33" s="304"/>
      <c r="SSG33" s="304"/>
      <c r="SSH33" s="304"/>
      <c r="SSI33" s="304"/>
      <c r="SSJ33" s="304"/>
      <c r="SSK33" s="304"/>
      <c r="SSL33" s="304"/>
      <c r="SSM33" s="304"/>
      <c r="SSN33" s="304"/>
      <c r="SSO33" s="304"/>
      <c r="SSP33" s="304"/>
      <c r="SSQ33" s="304"/>
      <c r="SSR33" s="304"/>
      <c r="SSS33" s="304"/>
      <c r="SST33" s="304"/>
      <c r="SSU33" s="304"/>
      <c r="SSV33" s="304"/>
      <c r="SSW33" s="304"/>
      <c r="SSX33" s="304"/>
      <c r="SSY33" s="304"/>
      <c r="SSZ33" s="304"/>
      <c r="STA33" s="304"/>
      <c r="STB33" s="304"/>
      <c r="STC33" s="304"/>
      <c r="STD33" s="304"/>
      <c r="STE33" s="304"/>
      <c r="STF33" s="304"/>
      <c r="STG33" s="304"/>
      <c r="STH33" s="304"/>
      <c r="STI33" s="304"/>
      <c r="STJ33" s="304"/>
      <c r="STK33" s="304"/>
      <c r="STL33" s="304"/>
      <c r="STM33" s="304"/>
      <c r="STN33" s="304"/>
      <c r="STO33" s="304"/>
      <c r="STP33" s="304"/>
      <c r="STQ33" s="304"/>
      <c r="STR33" s="304"/>
      <c r="STS33" s="304"/>
      <c r="STT33" s="304"/>
      <c r="STU33" s="304"/>
      <c r="STV33" s="304"/>
      <c r="STW33" s="304"/>
      <c r="STX33" s="304"/>
      <c r="STY33" s="304"/>
      <c r="STZ33" s="304"/>
      <c r="SUA33" s="304"/>
      <c r="SUB33" s="304"/>
      <c r="SUC33" s="304"/>
      <c r="SUD33" s="304"/>
      <c r="SUE33" s="304"/>
      <c r="SUF33" s="304"/>
      <c r="SUG33" s="304"/>
      <c r="SUH33" s="304"/>
      <c r="SUI33" s="304"/>
      <c r="SUJ33" s="304"/>
      <c r="SUK33" s="304"/>
      <c r="SUL33" s="304"/>
      <c r="SUM33" s="304"/>
      <c r="SUN33" s="304"/>
      <c r="SUO33" s="304"/>
      <c r="SUP33" s="304"/>
      <c r="SUQ33" s="304"/>
      <c r="SUR33" s="304"/>
      <c r="SUS33" s="304"/>
      <c r="SUT33" s="304"/>
      <c r="SUU33" s="304"/>
      <c r="SUV33" s="304"/>
      <c r="SUW33" s="304"/>
      <c r="SUX33" s="304"/>
      <c r="SUY33" s="304"/>
      <c r="SUZ33" s="304"/>
      <c r="SVA33" s="304"/>
      <c r="SVB33" s="304"/>
      <c r="SVC33" s="304"/>
      <c r="SVD33" s="304"/>
      <c r="SVE33" s="304"/>
      <c r="SVF33" s="304"/>
      <c r="SVG33" s="304"/>
      <c r="SVH33" s="304"/>
      <c r="SVI33" s="304"/>
      <c r="SVJ33" s="304"/>
      <c r="SVK33" s="304"/>
      <c r="SVL33" s="304"/>
      <c r="SVM33" s="304"/>
      <c r="SVN33" s="304"/>
      <c r="SVO33" s="304"/>
      <c r="SVP33" s="304"/>
      <c r="SVQ33" s="304"/>
      <c r="SVR33" s="304"/>
      <c r="SVS33" s="304"/>
      <c r="SVT33" s="304"/>
      <c r="SVU33" s="304"/>
      <c r="SVV33" s="304"/>
      <c r="SVW33" s="304"/>
      <c r="SVX33" s="304"/>
      <c r="SVY33" s="304"/>
      <c r="SVZ33" s="304"/>
      <c r="SWA33" s="304"/>
      <c r="SWB33" s="304"/>
      <c r="SWC33" s="304"/>
      <c r="SWD33" s="304"/>
      <c r="SWE33" s="304"/>
      <c r="SWF33" s="304"/>
      <c r="SWG33" s="304"/>
      <c r="SWH33" s="304"/>
      <c r="SWI33" s="304"/>
      <c r="SWJ33" s="304"/>
      <c r="SWK33" s="304"/>
      <c r="SWL33" s="304"/>
      <c r="SWM33" s="304"/>
      <c r="SWN33" s="304"/>
      <c r="SWO33" s="304"/>
      <c r="SWP33" s="304"/>
      <c r="SWQ33" s="304"/>
      <c r="SWR33" s="304"/>
      <c r="SWS33" s="304"/>
      <c r="SWT33" s="304"/>
      <c r="SWU33" s="304"/>
      <c r="SWV33" s="304"/>
      <c r="SWW33" s="304"/>
      <c r="SWX33" s="304"/>
      <c r="SWY33" s="304"/>
      <c r="SWZ33" s="304"/>
      <c r="SXA33" s="304"/>
      <c r="SXB33" s="304"/>
      <c r="SXC33" s="304"/>
      <c r="SXD33" s="304"/>
      <c r="SXE33" s="304"/>
      <c r="SXF33" s="304"/>
      <c r="SXG33" s="304"/>
      <c r="SXH33" s="304"/>
      <c r="SXI33" s="304"/>
      <c r="SXJ33" s="304"/>
      <c r="SXK33" s="304"/>
      <c r="SXL33" s="304"/>
      <c r="SXM33" s="304"/>
      <c r="SXN33" s="304"/>
      <c r="SXO33" s="304"/>
      <c r="SXP33" s="304"/>
      <c r="SXQ33" s="304"/>
      <c r="SXR33" s="304"/>
      <c r="SXS33" s="304"/>
      <c r="SXT33" s="304"/>
      <c r="SXU33" s="304"/>
      <c r="SXV33" s="304"/>
      <c r="SXW33" s="304"/>
      <c r="SXX33" s="304"/>
      <c r="SXY33" s="304"/>
      <c r="SXZ33" s="304"/>
      <c r="SYA33" s="304"/>
      <c r="SYB33" s="304"/>
      <c r="SYC33" s="304"/>
      <c r="SYD33" s="304"/>
      <c r="SYE33" s="304"/>
      <c r="SYF33" s="304"/>
      <c r="SYG33" s="304"/>
      <c r="SYH33" s="304"/>
      <c r="SYI33" s="304"/>
      <c r="SYJ33" s="304"/>
      <c r="SYK33" s="304"/>
      <c r="SYL33" s="304"/>
      <c r="SYM33" s="304"/>
      <c r="SYN33" s="304"/>
      <c r="SYO33" s="304"/>
      <c r="SYP33" s="304"/>
      <c r="SYQ33" s="304"/>
      <c r="SYR33" s="304"/>
      <c r="SYS33" s="304"/>
      <c r="SYT33" s="304"/>
      <c r="SYU33" s="304"/>
      <c r="SYV33" s="304"/>
      <c r="SYW33" s="304"/>
      <c r="SYX33" s="304"/>
      <c r="SYY33" s="304"/>
      <c r="SYZ33" s="304"/>
      <c r="SZA33" s="304"/>
      <c r="SZB33" s="304"/>
      <c r="SZC33" s="304"/>
      <c r="SZD33" s="304"/>
      <c r="SZE33" s="304"/>
      <c r="SZF33" s="304"/>
      <c r="SZG33" s="304"/>
      <c r="SZH33" s="304"/>
      <c r="SZI33" s="304"/>
      <c r="SZJ33" s="304"/>
      <c r="SZK33" s="304"/>
      <c r="SZL33" s="304"/>
      <c r="SZM33" s="304"/>
      <c r="SZN33" s="304"/>
      <c r="SZO33" s="304"/>
      <c r="SZP33" s="304"/>
      <c r="SZQ33" s="304"/>
      <c r="SZR33" s="304"/>
      <c r="SZS33" s="304"/>
      <c r="SZT33" s="304"/>
      <c r="SZU33" s="304"/>
      <c r="SZV33" s="304"/>
      <c r="SZW33" s="304"/>
      <c r="SZX33" s="304"/>
      <c r="SZY33" s="304"/>
      <c r="SZZ33" s="304"/>
      <c r="TAA33" s="304"/>
      <c r="TAB33" s="304"/>
      <c r="TAC33" s="304"/>
      <c r="TAD33" s="304"/>
      <c r="TAE33" s="304"/>
      <c r="TAF33" s="304"/>
      <c r="TAG33" s="304"/>
      <c r="TAH33" s="304"/>
      <c r="TAI33" s="304"/>
      <c r="TAJ33" s="304"/>
      <c r="TAK33" s="304"/>
      <c r="TAL33" s="304"/>
      <c r="TAM33" s="304"/>
      <c r="TAN33" s="304"/>
      <c r="TAO33" s="304"/>
      <c r="TAP33" s="304"/>
      <c r="TAQ33" s="304"/>
      <c r="TAR33" s="304"/>
      <c r="TAS33" s="304"/>
      <c r="TAT33" s="304"/>
      <c r="TAU33" s="304"/>
      <c r="TAV33" s="304"/>
      <c r="TAW33" s="304"/>
      <c r="TAX33" s="304"/>
      <c r="TAY33" s="304"/>
      <c r="TAZ33" s="304"/>
      <c r="TBA33" s="304"/>
      <c r="TBB33" s="304"/>
      <c r="TBC33" s="304"/>
      <c r="TBD33" s="304"/>
      <c r="TBE33" s="304"/>
      <c r="TBF33" s="304"/>
      <c r="TBG33" s="304"/>
      <c r="TBH33" s="304"/>
      <c r="TBI33" s="304"/>
      <c r="TBJ33" s="304"/>
      <c r="TBK33" s="304"/>
      <c r="TBL33" s="304"/>
      <c r="TBM33" s="304"/>
      <c r="TBN33" s="304"/>
      <c r="TBO33" s="304"/>
      <c r="TBP33" s="304"/>
      <c r="TBQ33" s="304"/>
      <c r="TBR33" s="304"/>
      <c r="TBS33" s="304"/>
      <c r="TBT33" s="304"/>
      <c r="TBU33" s="304"/>
      <c r="TBV33" s="304"/>
      <c r="TBW33" s="304"/>
      <c r="TBX33" s="304"/>
      <c r="TBY33" s="304"/>
      <c r="TBZ33" s="304"/>
      <c r="TCA33" s="304"/>
      <c r="TCB33" s="304"/>
      <c r="TCC33" s="304"/>
      <c r="TCD33" s="304"/>
      <c r="TCE33" s="304"/>
      <c r="TCF33" s="304"/>
      <c r="TCG33" s="304"/>
      <c r="TCH33" s="304"/>
      <c r="TCI33" s="304"/>
      <c r="TCJ33" s="304"/>
      <c r="TCK33" s="304"/>
      <c r="TCL33" s="304"/>
      <c r="TCM33" s="304"/>
      <c r="TCN33" s="304"/>
      <c r="TCO33" s="304"/>
      <c r="TCP33" s="304"/>
      <c r="TCQ33" s="304"/>
      <c r="TCR33" s="304"/>
      <c r="TCS33" s="304"/>
      <c r="TCT33" s="304"/>
      <c r="TCU33" s="304"/>
      <c r="TCV33" s="304"/>
      <c r="TCW33" s="304"/>
      <c r="TCX33" s="304"/>
      <c r="TCY33" s="304"/>
      <c r="TCZ33" s="304"/>
      <c r="TDA33" s="304"/>
      <c r="TDB33" s="304"/>
      <c r="TDC33" s="304"/>
      <c r="TDD33" s="304"/>
      <c r="TDE33" s="304"/>
      <c r="TDF33" s="304"/>
      <c r="TDG33" s="304"/>
      <c r="TDH33" s="304"/>
      <c r="TDI33" s="304"/>
      <c r="TDJ33" s="304"/>
      <c r="TDK33" s="304"/>
      <c r="TDL33" s="304"/>
      <c r="TDM33" s="304"/>
      <c r="TDN33" s="304"/>
      <c r="TDO33" s="304"/>
      <c r="TDP33" s="304"/>
      <c r="TDQ33" s="304"/>
      <c r="TDR33" s="304"/>
      <c r="TDS33" s="304"/>
      <c r="TDT33" s="304"/>
      <c r="TDU33" s="304"/>
      <c r="TDV33" s="304"/>
      <c r="TDW33" s="304"/>
      <c r="TDX33" s="304"/>
      <c r="TDY33" s="304"/>
      <c r="TDZ33" s="304"/>
      <c r="TEA33" s="304"/>
      <c r="TEB33" s="304"/>
      <c r="TEC33" s="304"/>
      <c r="TED33" s="304"/>
      <c r="TEE33" s="304"/>
      <c r="TEF33" s="304"/>
      <c r="TEG33" s="304"/>
      <c r="TEH33" s="304"/>
      <c r="TEI33" s="304"/>
      <c r="TEJ33" s="304"/>
      <c r="TEK33" s="304"/>
      <c r="TEL33" s="304"/>
      <c r="TEM33" s="304"/>
      <c r="TEN33" s="304"/>
      <c r="TEO33" s="304"/>
      <c r="TEP33" s="304"/>
      <c r="TEQ33" s="304"/>
      <c r="TER33" s="304"/>
      <c r="TES33" s="304"/>
      <c r="TET33" s="304"/>
      <c r="TEU33" s="304"/>
      <c r="TEV33" s="304"/>
      <c r="TEW33" s="304"/>
      <c r="TEX33" s="304"/>
      <c r="TEY33" s="304"/>
      <c r="TEZ33" s="304"/>
      <c r="TFA33" s="304"/>
      <c r="TFB33" s="304"/>
      <c r="TFC33" s="304"/>
      <c r="TFD33" s="304"/>
      <c r="TFE33" s="304"/>
      <c r="TFF33" s="304"/>
      <c r="TFG33" s="304"/>
      <c r="TFH33" s="304"/>
      <c r="TFI33" s="304"/>
      <c r="TFJ33" s="304"/>
      <c r="TFK33" s="304"/>
      <c r="TFL33" s="304"/>
      <c r="TFM33" s="304"/>
      <c r="TFN33" s="304"/>
      <c r="TFO33" s="304"/>
      <c r="TFP33" s="304"/>
      <c r="TFQ33" s="304"/>
      <c r="TFR33" s="304"/>
      <c r="TFS33" s="304"/>
      <c r="TFT33" s="304"/>
      <c r="TFU33" s="304"/>
      <c r="TFV33" s="304"/>
      <c r="TFW33" s="304"/>
      <c r="TFX33" s="304"/>
      <c r="TFY33" s="304"/>
      <c r="TFZ33" s="304"/>
      <c r="TGA33" s="304"/>
      <c r="TGB33" s="304"/>
      <c r="TGC33" s="304"/>
      <c r="TGD33" s="304"/>
      <c r="TGE33" s="304"/>
      <c r="TGF33" s="304"/>
      <c r="TGG33" s="304"/>
      <c r="TGH33" s="304"/>
      <c r="TGI33" s="304"/>
      <c r="TGJ33" s="304"/>
      <c r="TGK33" s="304"/>
      <c r="TGL33" s="304"/>
      <c r="TGM33" s="304"/>
      <c r="TGN33" s="304"/>
      <c r="TGO33" s="304"/>
      <c r="TGP33" s="304"/>
      <c r="TGQ33" s="304"/>
      <c r="TGR33" s="304"/>
      <c r="TGS33" s="304"/>
      <c r="TGT33" s="304"/>
      <c r="TGU33" s="304"/>
      <c r="TGV33" s="304"/>
      <c r="TGW33" s="304"/>
      <c r="TGX33" s="304"/>
      <c r="TGY33" s="304"/>
      <c r="TGZ33" s="304"/>
      <c r="THA33" s="304"/>
      <c r="THB33" s="304"/>
      <c r="THC33" s="304"/>
      <c r="THD33" s="304"/>
      <c r="THE33" s="304"/>
      <c r="THF33" s="304"/>
      <c r="THG33" s="304"/>
      <c r="THH33" s="304"/>
      <c r="THI33" s="304"/>
      <c r="THJ33" s="304"/>
      <c r="THK33" s="304"/>
      <c r="THL33" s="304"/>
      <c r="THM33" s="304"/>
      <c r="THN33" s="304"/>
      <c r="THO33" s="304"/>
      <c r="THP33" s="304"/>
      <c r="THQ33" s="304"/>
      <c r="THR33" s="304"/>
      <c r="THS33" s="304"/>
      <c r="THT33" s="304"/>
      <c r="THU33" s="304"/>
      <c r="THV33" s="304"/>
      <c r="THW33" s="304"/>
      <c r="THX33" s="304"/>
      <c r="THY33" s="304"/>
      <c r="THZ33" s="304"/>
      <c r="TIA33" s="304"/>
      <c r="TIB33" s="304"/>
      <c r="TIC33" s="304"/>
      <c r="TID33" s="304"/>
      <c r="TIE33" s="304"/>
      <c r="TIF33" s="304"/>
      <c r="TIG33" s="304"/>
      <c r="TIH33" s="304"/>
      <c r="TII33" s="304"/>
      <c r="TIJ33" s="304"/>
      <c r="TIK33" s="304"/>
      <c r="TIL33" s="304"/>
      <c r="TIM33" s="304"/>
      <c r="TIN33" s="304"/>
      <c r="TIO33" s="304"/>
      <c r="TIP33" s="304"/>
      <c r="TIQ33" s="304"/>
      <c r="TIR33" s="304"/>
      <c r="TIS33" s="304"/>
      <c r="TIT33" s="304"/>
      <c r="TIU33" s="304"/>
      <c r="TIV33" s="304"/>
      <c r="TIW33" s="304"/>
      <c r="TIX33" s="304"/>
      <c r="TIY33" s="304"/>
      <c r="TIZ33" s="304"/>
      <c r="TJA33" s="304"/>
      <c r="TJB33" s="304"/>
      <c r="TJC33" s="304"/>
      <c r="TJD33" s="304"/>
      <c r="TJE33" s="304"/>
      <c r="TJF33" s="304"/>
      <c r="TJG33" s="304"/>
      <c r="TJH33" s="304"/>
      <c r="TJI33" s="304"/>
      <c r="TJJ33" s="304"/>
      <c r="TJK33" s="304"/>
      <c r="TJL33" s="304"/>
      <c r="TJM33" s="304"/>
      <c r="TJN33" s="304"/>
      <c r="TJO33" s="304"/>
      <c r="TJP33" s="304"/>
      <c r="TJQ33" s="304"/>
      <c r="TJR33" s="304"/>
      <c r="TJS33" s="304"/>
      <c r="TJT33" s="304"/>
      <c r="TJU33" s="304"/>
      <c r="TJV33" s="304"/>
      <c r="TJW33" s="304"/>
      <c r="TJX33" s="304"/>
      <c r="TJY33" s="304"/>
      <c r="TJZ33" s="304"/>
      <c r="TKA33" s="304"/>
      <c r="TKB33" s="304"/>
      <c r="TKC33" s="304"/>
      <c r="TKD33" s="304"/>
      <c r="TKE33" s="304"/>
      <c r="TKF33" s="304"/>
      <c r="TKG33" s="304"/>
      <c r="TKH33" s="304"/>
      <c r="TKI33" s="304"/>
      <c r="TKJ33" s="304"/>
      <c r="TKK33" s="304"/>
      <c r="TKL33" s="304"/>
      <c r="TKM33" s="304"/>
      <c r="TKN33" s="304"/>
      <c r="TKO33" s="304"/>
      <c r="TKP33" s="304"/>
      <c r="TKQ33" s="304"/>
      <c r="TKR33" s="304"/>
      <c r="TKS33" s="304"/>
      <c r="TKT33" s="304"/>
      <c r="TKU33" s="304"/>
      <c r="TKV33" s="304"/>
      <c r="TKW33" s="304"/>
      <c r="TKX33" s="304"/>
      <c r="TKY33" s="304"/>
      <c r="TKZ33" s="304"/>
      <c r="TLA33" s="304"/>
      <c r="TLB33" s="304"/>
      <c r="TLC33" s="304"/>
      <c r="TLD33" s="304"/>
      <c r="TLE33" s="304"/>
      <c r="TLF33" s="304"/>
      <c r="TLG33" s="304"/>
      <c r="TLH33" s="304"/>
      <c r="TLI33" s="304"/>
      <c r="TLJ33" s="304"/>
      <c r="TLK33" s="304"/>
      <c r="TLL33" s="304"/>
      <c r="TLM33" s="304"/>
      <c r="TLN33" s="304"/>
      <c r="TLO33" s="304"/>
      <c r="TLP33" s="304"/>
      <c r="TLQ33" s="304"/>
      <c r="TLR33" s="304"/>
      <c r="TLS33" s="304"/>
      <c r="TLT33" s="304"/>
      <c r="TLU33" s="304"/>
      <c r="TLV33" s="304"/>
      <c r="TLW33" s="304"/>
      <c r="TLX33" s="304"/>
      <c r="TLY33" s="304"/>
      <c r="TLZ33" s="304"/>
      <c r="TMA33" s="304"/>
      <c r="TMB33" s="304"/>
      <c r="TMC33" s="304"/>
      <c r="TMD33" s="304"/>
      <c r="TME33" s="304"/>
      <c r="TMF33" s="304"/>
      <c r="TMG33" s="304"/>
      <c r="TMH33" s="304"/>
      <c r="TMI33" s="304"/>
      <c r="TMJ33" s="304"/>
      <c r="TMK33" s="304"/>
      <c r="TML33" s="304"/>
      <c r="TMM33" s="304"/>
      <c r="TMN33" s="304"/>
      <c r="TMO33" s="304"/>
      <c r="TMP33" s="304"/>
      <c r="TMQ33" s="304"/>
      <c r="TMR33" s="304"/>
      <c r="TMS33" s="304"/>
      <c r="TMT33" s="304"/>
      <c r="TMU33" s="304"/>
      <c r="TMV33" s="304"/>
      <c r="TMW33" s="304"/>
      <c r="TMX33" s="304"/>
      <c r="TMY33" s="304"/>
      <c r="TMZ33" s="304"/>
      <c r="TNA33" s="304"/>
      <c r="TNB33" s="304"/>
      <c r="TNC33" s="304"/>
      <c r="TND33" s="304"/>
      <c r="TNE33" s="304"/>
      <c r="TNF33" s="304"/>
      <c r="TNG33" s="304"/>
      <c r="TNH33" s="304"/>
      <c r="TNI33" s="304"/>
      <c r="TNJ33" s="304"/>
      <c r="TNK33" s="304"/>
      <c r="TNL33" s="304"/>
      <c r="TNM33" s="304"/>
      <c r="TNN33" s="304"/>
      <c r="TNO33" s="304"/>
      <c r="TNP33" s="304"/>
      <c r="TNQ33" s="304"/>
      <c r="TNR33" s="304"/>
      <c r="TNS33" s="304"/>
      <c r="TNT33" s="304"/>
      <c r="TNU33" s="304"/>
      <c r="TNV33" s="304"/>
      <c r="TNW33" s="304"/>
      <c r="TNX33" s="304"/>
      <c r="TNY33" s="304"/>
      <c r="TNZ33" s="304"/>
      <c r="TOA33" s="304"/>
      <c r="TOB33" s="304"/>
      <c r="TOC33" s="304"/>
      <c r="TOD33" s="304"/>
      <c r="TOE33" s="304"/>
      <c r="TOF33" s="304"/>
      <c r="TOG33" s="304"/>
      <c r="TOH33" s="304"/>
      <c r="TOI33" s="304"/>
      <c r="TOJ33" s="304"/>
      <c r="TOK33" s="304"/>
      <c r="TOL33" s="304"/>
      <c r="TOM33" s="304"/>
      <c r="TON33" s="304"/>
      <c r="TOO33" s="304"/>
      <c r="TOP33" s="304"/>
      <c r="TOQ33" s="304"/>
      <c r="TOR33" s="304"/>
      <c r="TOS33" s="304"/>
      <c r="TOT33" s="304"/>
      <c r="TOU33" s="304"/>
      <c r="TOV33" s="304"/>
      <c r="TOW33" s="304"/>
      <c r="TOX33" s="304"/>
      <c r="TOY33" s="304"/>
      <c r="TOZ33" s="304"/>
      <c r="TPA33" s="304"/>
      <c r="TPB33" s="304"/>
      <c r="TPC33" s="304"/>
      <c r="TPD33" s="304"/>
      <c r="TPE33" s="304"/>
      <c r="TPF33" s="304"/>
      <c r="TPG33" s="304"/>
      <c r="TPH33" s="304"/>
      <c r="TPI33" s="304"/>
      <c r="TPJ33" s="304"/>
      <c r="TPK33" s="304"/>
      <c r="TPL33" s="304"/>
      <c r="TPM33" s="304"/>
      <c r="TPN33" s="304"/>
      <c r="TPO33" s="304"/>
      <c r="TPP33" s="304"/>
      <c r="TPQ33" s="304"/>
      <c r="TPR33" s="304"/>
      <c r="TPS33" s="304"/>
      <c r="TPT33" s="304"/>
      <c r="TPU33" s="304"/>
      <c r="TPV33" s="304"/>
      <c r="TPW33" s="304"/>
      <c r="TPX33" s="304"/>
      <c r="TPY33" s="304"/>
      <c r="TPZ33" s="304"/>
      <c r="TQA33" s="304"/>
      <c r="TQB33" s="304"/>
      <c r="TQC33" s="304"/>
      <c r="TQD33" s="304"/>
      <c r="TQE33" s="304"/>
      <c r="TQF33" s="304"/>
      <c r="TQG33" s="304"/>
      <c r="TQH33" s="304"/>
      <c r="TQI33" s="304"/>
      <c r="TQJ33" s="304"/>
      <c r="TQK33" s="304"/>
      <c r="TQL33" s="304"/>
      <c r="TQM33" s="304"/>
      <c r="TQN33" s="304"/>
      <c r="TQO33" s="304"/>
      <c r="TQP33" s="304"/>
      <c r="TQQ33" s="304"/>
      <c r="TQR33" s="304"/>
      <c r="TQS33" s="304"/>
      <c r="TQT33" s="304"/>
      <c r="TQU33" s="304"/>
      <c r="TQV33" s="304"/>
      <c r="TQW33" s="304"/>
      <c r="TQX33" s="304"/>
      <c r="TQY33" s="304"/>
      <c r="TQZ33" s="304"/>
      <c r="TRA33" s="304"/>
      <c r="TRB33" s="304"/>
      <c r="TRC33" s="304"/>
      <c r="TRD33" s="304"/>
      <c r="TRE33" s="304"/>
      <c r="TRF33" s="304"/>
      <c r="TRG33" s="304"/>
      <c r="TRH33" s="304"/>
      <c r="TRI33" s="304"/>
      <c r="TRJ33" s="304"/>
      <c r="TRK33" s="304"/>
      <c r="TRL33" s="304"/>
      <c r="TRM33" s="304"/>
      <c r="TRN33" s="304"/>
      <c r="TRO33" s="304"/>
      <c r="TRP33" s="304"/>
      <c r="TRQ33" s="304"/>
      <c r="TRR33" s="304"/>
      <c r="TRS33" s="304"/>
      <c r="TRT33" s="304"/>
      <c r="TRU33" s="304"/>
      <c r="TRV33" s="304"/>
      <c r="TRW33" s="304"/>
      <c r="TRX33" s="304"/>
      <c r="TRY33" s="304"/>
      <c r="TRZ33" s="304"/>
      <c r="TSA33" s="304"/>
      <c r="TSB33" s="304"/>
      <c r="TSC33" s="304"/>
      <c r="TSD33" s="304"/>
      <c r="TSE33" s="304"/>
      <c r="TSF33" s="304"/>
      <c r="TSG33" s="304"/>
      <c r="TSH33" s="304"/>
      <c r="TSI33" s="304"/>
      <c r="TSJ33" s="304"/>
      <c r="TSK33" s="304"/>
      <c r="TSL33" s="304"/>
      <c r="TSM33" s="304"/>
      <c r="TSN33" s="304"/>
      <c r="TSO33" s="304"/>
      <c r="TSP33" s="304"/>
      <c r="TSQ33" s="304"/>
      <c r="TSR33" s="304"/>
      <c r="TSS33" s="304"/>
      <c r="TST33" s="304"/>
      <c r="TSU33" s="304"/>
      <c r="TSV33" s="304"/>
      <c r="TSW33" s="304"/>
      <c r="TSX33" s="304"/>
      <c r="TSY33" s="304"/>
      <c r="TSZ33" s="304"/>
      <c r="TTA33" s="304"/>
      <c r="TTB33" s="304"/>
      <c r="TTC33" s="304"/>
      <c r="TTD33" s="304"/>
      <c r="TTE33" s="304"/>
      <c r="TTF33" s="304"/>
      <c r="TTG33" s="304"/>
      <c r="TTH33" s="304"/>
      <c r="TTI33" s="304"/>
      <c r="TTJ33" s="304"/>
      <c r="TTK33" s="304"/>
      <c r="TTL33" s="304"/>
      <c r="TTM33" s="304"/>
      <c r="TTN33" s="304"/>
      <c r="TTO33" s="304"/>
      <c r="TTP33" s="304"/>
      <c r="TTQ33" s="304"/>
      <c r="TTR33" s="304"/>
      <c r="TTS33" s="304"/>
      <c r="TTT33" s="304"/>
      <c r="TTU33" s="304"/>
      <c r="TTV33" s="304"/>
      <c r="TTW33" s="304"/>
      <c r="TTX33" s="304"/>
      <c r="TTY33" s="304"/>
      <c r="TTZ33" s="304"/>
      <c r="TUA33" s="304"/>
      <c r="TUB33" s="304"/>
      <c r="TUC33" s="304"/>
      <c r="TUD33" s="304"/>
      <c r="TUE33" s="304"/>
      <c r="TUF33" s="304"/>
      <c r="TUG33" s="304"/>
      <c r="TUH33" s="304"/>
      <c r="TUI33" s="304"/>
      <c r="TUJ33" s="304"/>
      <c r="TUK33" s="304"/>
      <c r="TUL33" s="304"/>
      <c r="TUM33" s="304"/>
      <c r="TUN33" s="304"/>
      <c r="TUO33" s="304"/>
      <c r="TUP33" s="304"/>
      <c r="TUQ33" s="304"/>
      <c r="TUR33" s="304"/>
      <c r="TUS33" s="304"/>
      <c r="TUT33" s="304"/>
      <c r="TUU33" s="304"/>
      <c r="TUV33" s="304"/>
      <c r="TUW33" s="304"/>
      <c r="TUX33" s="304"/>
      <c r="TUY33" s="304"/>
      <c r="TUZ33" s="304"/>
      <c r="TVA33" s="304"/>
      <c r="TVB33" s="304"/>
      <c r="TVC33" s="304"/>
      <c r="TVD33" s="304"/>
      <c r="TVE33" s="304"/>
      <c r="TVF33" s="304"/>
      <c r="TVG33" s="304"/>
      <c r="TVH33" s="304"/>
      <c r="TVI33" s="304"/>
      <c r="TVJ33" s="304"/>
      <c r="TVK33" s="304"/>
      <c r="TVL33" s="304"/>
      <c r="TVM33" s="304"/>
      <c r="TVN33" s="304"/>
      <c r="TVO33" s="304"/>
      <c r="TVP33" s="304"/>
      <c r="TVQ33" s="304"/>
      <c r="TVR33" s="304"/>
      <c r="TVS33" s="304"/>
      <c r="TVT33" s="304"/>
      <c r="TVU33" s="304"/>
      <c r="TVV33" s="304"/>
      <c r="TVW33" s="304"/>
      <c r="TVX33" s="304"/>
      <c r="TVY33" s="304"/>
      <c r="TVZ33" s="304"/>
      <c r="TWA33" s="304"/>
      <c r="TWB33" s="304"/>
      <c r="TWC33" s="304"/>
      <c r="TWD33" s="304"/>
      <c r="TWE33" s="304"/>
      <c r="TWF33" s="304"/>
      <c r="TWG33" s="304"/>
      <c r="TWH33" s="304"/>
      <c r="TWI33" s="304"/>
      <c r="TWJ33" s="304"/>
      <c r="TWK33" s="304"/>
      <c r="TWL33" s="304"/>
      <c r="TWM33" s="304"/>
      <c r="TWN33" s="304"/>
      <c r="TWO33" s="304"/>
      <c r="TWP33" s="304"/>
      <c r="TWQ33" s="304"/>
      <c r="TWR33" s="304"/>
      <c r="TWS33" s="304"/>
      <c r="TWT33" s="304"/>
      <c r="TWU33" s="304"/>
      <c r="TWV33" s="304"/>
      <c r="TWW33" s="304"/>
      <c r="TWX33" s="304"/>
      <c r="TWY33" s="304"/>
      <c r="TWZ33" s="304"/>
      <c r="TXA33" s="304"/>
      <c r="TXB33" s="304"/>
      <c r="TXC33" s="304"/>
      <c r="TXD33" s="304"/>
      <c r="TXE33" s="304"/>
      <c r="TXF33" s="304"/>
      <c r="TXG33" s="304"/>
      <c r="TXH33" s="304"/>
      <c r="TXI33" s="304"/>
      <c r="TXJ33" s="304"/>
      <c r="TXK33" s="304"/>
      <c r="TXL33" s="304"/>
      <c r="TXM33" s="304"/>
      <c r="TXN33" s="304"/>
      <c r="TXO33" s="304"/>
      <c r="TXP33" s="304"/>
      <c r="TXQ33" s="304"/>
      <c r="TXR33" s="304"/>
      <c r="TXS33" s="304"/>
      <c r="TXT33" s="304"/>
      <c r="TXU33" s="304"/>
      <c r="TXV33" s="304"/>
      <c r="TXW33" s="304"/>
      <c r="TXX33" s="304"/>
      <c r="TXY33" s="304"/>
      <c r="TXZ33" s="304"/>
      <c r="TYA33" s="304"/>
      <c r="TYB33" s="304"/>
      <c r="TYC33" s="304"/>
      <c r="TYD33" s="304"/>
      <c r="TYE33" s="304"/>
      <c r="TYF33" s="304"/>
      <c r="TYG33" s="304"/>
      <c r="TYH33" s="304"/>
      <c r="TYI33" s="304"/>
      <c r="TYJ33" s="304"/>
      <c r="TYK33" s="304"/>
      <c r="TYL33" s="304"/>
      <c r="TYM33" s="304"/>
      <c r="TYN33" s="304"/>
      <c r="TYO33" s="304"/>
      <c r="TYP33" s="304"/>
      <c r="TYQ33" s="304"/>
      <c r="TYR33" s="304"/>
      <c r="TYS33" s="304"/>
      <c r="TYT33" s="304"/>
      <c r="TYU33" s="304"/>
      <c r="TYV33" s="304"/>
      <c r="TYW33" s="304"/>
      <c r="TYX33" s="304"/>
      <c r="TYY33" s="304"/>
      <c r="TYZ33" s="304"/>
      <c r="TZA33" s="304"/>
      <c r="TZB33" s="304"/>
      <c r="TZC33" s="304"/>
      <c r="TZD33" s="304"/>
      <c r="TZE33" s="304"/>
      <c r="TZF33" s="304"/>
      <c r="TZG33" s="304"/>
      <c r="TZH33" s="304"/>
      <c r="TZI33" s="304"/>
      <c r="TZJ33" s="304"/>
      <c r="TZK33" s="304"/>
      <c r="TZL33" s="304"/>
      <c r="TZM33" s="304"/>
      <c r="TZN33" s="304"/>
      <c r="TZO33" s="304"/>
      <c r="TZP33" s="304"/>
      <c r="TZQ33" s="304"/>
      <c r="TZR33" s="304"/>
      <c r="TZS33" s="304"/>
      <c r="TZT33" s="304"/>
      <c r="TZU33" s="304"/>
      <c r="TZV33" s="304"/>
      <c r="TZW33" s="304"/>
      <c r="TZX33" s="304"/>
      <c r="TZY33" s="304"/>
      <c r="TZZ33" s="304"/>
      <c r="UAA33" s="304"/>
      <c r="UAB33" s="304"/>
      <c r="UAC33" s="304"/>
      <c r="UAD33" s="304"/>
      <c r="UAE33" s="304"/>
      <c r="UAF33" s="304"/>
      <c r="UAG33" s="304"/>
      <c r="UAH33" s="304"/>
      <c r="UAI33" s="304"/>
      <c r="UAJ33" s="304"/>
      <c r="UAK33" s="304"/>
      <c r="UAL33" s="304"/>
      <c r="UAM33" s="304"/>
      <c r="UAN33" s="304"/>
      <c r="UAO33" s="304"/>
      <c r="UAP33" s="304"/>
      <c r="UAQ33" s="304"/>
      <c r="UAR33" s="304"/>
      <c r="UAS33" s="304"/>
      <c r="UAT33" s="304"/>
      <c r="UAU33" s="304"/>
      <c r="UAV33" s="304"/>
      <c r="UAW33" s="304"/>
      <c r="UAX33" s="304"/>
      <c r="UAY33" s="304"/>
      <c r="UAZ33" s="304"/>
      <c r="UBA33" s="304"/>
      <c r="UBB33" s="304"/>
      <c r="UBC33" s="304"/>
      <c r="UBD33" s="304"/>
      <c r="UBE33" s="304"/>
      <c r="UBF33" s="304"/>
      <c r="UBG33" s="304"/>
      <c r="UBH33" s="304"/>
      <c r="UBI33" s="304"/>
      <c r="UBJ33" s="304"/>
      <c r="UBK33" s="304"/>
      <c r="UBL33" s="304"/>
      <c r="UBM33" s="304"/>
      <c r="UBN33" s="304"/>
      <c r="UBO33" s="304"/>
      <c r="UBP33" s="304"/>
      <c r="UBQ33" s="304"/>
      <c r="UBR33" s="304"/>
      <c r="UBS33" s="304"/>
      <c r="UBT33" s="304"/>
      <c r="UBU33" s="304"/>
      <c r="UBV33" s="304"/>
      <c r="UBW33" s="304"/>
      <c r="UBX33" s="304"/>
      <c r="UBY33" s="304"/>
      <c r="UBZ33" s="304"/>
      <c r="UCA33" s="304"/>
      <c r="UCB33" s="304"/>
      <c r="UCC33" s="304"/>
      <c r="UCD33" s="304"/>
      <c r="UCE33" s="304"/>
      <c r="UCF33" s="304"/>
      <c r="UCG33" s="304"/>
      <c r="UCH33" s="304"/>
      <c r="UCI33" s="304"/>
      <c r="UCJ33" s="304"/>
      <c r="UCK33" s="304"/>
      <c r="UCL33" s="304"/>
      <c r="UCM33" s="304"/>
      <c r="UCN33" s="304"/>
      <c r="UCO33" s="304"/>
      <c r="UCP33" s="304"/>
      <c r="UCQ33" s="304"/>
      <c r="UCR33" s="304"/>
      <c r="UCS33" s="304"/>
      <c r="UCT33" s="304"/>
      <c r="UCU33" s="304"/>
      <c r="UCV33" s="304"/>
      <c r="UCW33" s="304"/>
      <c r="UCX33" s="304"/>
      <c r="UCY33" s="304"/>
      <c r="UCZ33" s="304"/>
      <c r="UDA33" s="304"/>
      <c r="UDB33" s="304"/>
      <c r="UDC33" s="304"/>
      <c r="UDD33" s="304"/>
      <c r="UDE33" s="304"/>
      <c r="UDF33" s="304"/>
      <c r="UDG33" s="304"/>
      <c r="UDH33" s="304"/>
      <c r="UDI33" s="304"/>
      <c r="UDJ33" s="304"/>
      <c r="UDK33" s="304"/>
      <c r="UDL33" s="304"/>
      <c r="UDM33" s="304"/>
      <c r="UDN33" s="304"/>
      <c r="UDO33" s="304"/>
      <c r="UDP33" s="304"/>
      <c r="UDQ33" s="304"/>
      <c r="UDR33" s="304"/>
      <c r="UDS33" s="304"/>
      <c r="UDT33" s="304"/>
      <c r="UDU33" s="304"/>
      <c r="UDV33" s="304"/>
      <c r="UDW33" s="304"/>
      <c r="UDX33" s="304"/>
      <c r="UDY33" s="304"/>
      <c r="UDZ33" s="304"/>
      <c r="UEA33" s="304"/>
      <c r="UEB33" s="304"/>
      <c r="UEC33" s="304"/>
      <c r="UED33" s="304"/>
      <c r="UEE33" s="304"/>
      <c r="UEF33" s="304"/>
      <c r="UEG33" s="304"/>
      <c r="UEH33" s="304"/>
      <c r="UEI33" s="304"/>
      <c r="UEJ33" s="304"/>
      <c r="UEK33" s="304"/>
      <c r="UEL33" s="304"/>
      <c r="UEM33" s="304"/>
      <c r="UEN33" s="304"/>
      <c r="UEO33" s="304"/>
      <c r="UEP33" s="304"/>
      <c r="UEQ33" s="304"/>
      <c r="UER33" s="304"/>
      <c r="UES33" s="304"/>
      <c r="UET33" s="304"/>
      <c r="UEU33" s="304"/>
      <c r="UEV33" s="304"/>
      <c r="UEW33" s="304"/>
      <c r="UEX33" s="304"/>
      <c r="UEY33" s="304"/>
      <c r="UEZ33" s="304"/>
      <c r="UFA33" s="304"/>
      <c r="UFB33" s="304"/>
      <c r="UFC33" s="304"/>
      <c r="UFD33" s="304"/>
      <c r="UFE33" s="304"/>
      <c r="UFF33" s="304"/>
      <c r="UFG33" s="304"/>
      <c r="UFH33" s="304"/>
      <c r="UFI33" s="304"/>
      <c r="UFJ33" s="304"/>
      <c r="UFK33" s="304"/>
      <c r="UFL33" s="304"/>
      <c r="UFM33" s="304"/>
      <c r="UFN33" s="304"/>
      <c r="UFO33" s="304"/>
      <c r="UFP33" s="304"/>
      <c r="UFQ33" s="304"/>
      <c r="UFR33" s="304"/>
      <c r="UFS33" s="304"/>
      <c r="UFT33" s="304"/>
      <c r="UFU33" s="304"/>
      <c r="UFV33" s="304"/>
      <c r="UFW33" s="304"/>
      <c r="UFX33" s="304"/>
      <c r="UFY33" s="304"/>
      <c r="UFZ33" s="304"/>
      <c r="UGA33" s="304"/>
      <c r="UGB33" s="304"/>
      <c r="UGC33" s="304"/>
      <c r="UGD33" s="304"/>
      <c r="UGE33" s="304"/>
      <c r="UGF33" s="304"/>
      <c r="UGG33" s="304"/>
      <c r="UGH33" s="304"/>
      <c r="UGI33" s="304"/>
      <c r="UGJ33" s="304"/>
      <c r="UGK33" s="304"/>
      <c r="UGL33" s="304"/>
      <c r="UGM33" s="304"/>
      <c r="UGN33" s="304"/>
      <c r="UGO33" s="304"/>
      <c r="UGP33" s="304"/>
      <c r="UGQ33" s="304"/>
      <c r="UGR33" s="304"/>
      <c r="UGS33" s="304"/>
      <c r="UGT33" s="304"/>
      <c r="UGU33" s="304"/>
      <c r="UGV33" s="304"/>
      <c r="UGW33" s="304"/>
      <c r="UGX33" s="304"/>
      <c r="UGY33" s="304"/>
      <c r="UGZ33" s="304"/>
      <c r="UHA33" s="304"/>
      <c r="UHB33" s="304"/>
      <c r="UHC33" s="304"/>
      <c r="UHD33" s="304"/>
      <c r="UHE33" s="304"/>
      <c r="UHF33" s="304"/>
      <c r="UHG33" s="304"/>
      <c r="UHH33" s="304"/>
      <c r="UHI33" s="304"/>
      <c r="UHJ33" s="304"/>
      <c r="UHK33" s="304"/>
      <c r="UHL33" s="304"/>
      <c r="UHM33" s="304"/>
      <c r="UHN33" s="304"/>
      <c r="UHO33" s="304"/>
      <c r="UHP33" s="304"/>
      <c r="UHQ33" s="304"/>
      <c r="UHR33" s="304"/>
      <c r="UHS33" s="304"/>
      <c r="UHT33" s="304"/>
      <c r="UHU33" s="304"/>
      <c r="UHV33" s="304"/>
      <c r="UHW33" s="304"/>
      <c r="UHX33" s="304"/>
      <c r="UHY33" s="304"/>
      <c r="UHZ33" s="304"/>
      <c r="UIA33" s="304"/>
      <c r="UIB33" s="304"/>
      <c r="UIC33" s="304"/>
      <c r="UID33" s="304"/>
      <c r="UIE33" s="304"/>
      <c r="UIF33" s="304"/>
      <c r="UIG33" s="304"/>
      <c r="UIH33" s="304"/>
      <c r="UII33" s="304"/>
      <c r="UIJ33" s="304"/>
      <c r="UIK33" s="304"/>
      <c r="UIL33" s="304"/>
      <c r="UIM33" s="304"/>
      <c r="UIN33" s="304"/>
      <c r="UIO33" s="304"/>
      <c r="UIP33" s="304"/>
      <c r="UIQ33" s="304"/>
      <c r="UIR33" s="304"/>
      <c r="UIS33" s="304"/>
      <c r="UIT33" s="304"/>
      <c r="UIU33" s="304"/>
      <c r="UIV33" s="304"/>
      <c r="UIW33" s="304"/>
      <c r="UIX33" s="304"/>
      <c r="UIY33" s="304"/>
      <c r="UIZ33" s="304"/>
      <c r="UJA33" s="304"/>
      <c r="UJB33" s="304"/>
      <c r="UJC33" s="304"/>
      <c r="UJD33" s="304"/>
      <c r="UJE33" s="304"/>
      <c r="UJF33" s="304"/>
      <c r="UJG33" s="304"/>
      <c r="UJH33" s="304"/>
      <c r="UJI33" s="304"/>
      <c r="UJJ33" s="304"/>
      <c r="UJK33" s="304"/>
      <c r="UJL33" s="304"/>
      <c r="UJM33" s="304"/>
      <c r="UJN33" s="304"/>
      <c r="UJO33" s="304"/>
      <c r="UJP33" s="304"/>
      <c r="UJQ33" s="304"/>
      <c r="UJR33" s="304"/>
      <c r="UJS33" s="304"/>
      <c r="UJT33" s="304"/>
      <c r="UJU33" s="304"/>
      <c r="UJV33" s="304"/>
      <c r="UJW33" s="304"/>
      <c r="UJX33" s="304"/>
      <c r="UJY33" s="304"/>
      <c r="UJZ33" s="304"/>
      <c r="UKA33" s="304"/>
      <c r="UKB33" s="304"/>
      <c r="UKC33" s="304"/>
      <c r="UKD33" s="304"/>
      <c r="UKE33" s="304"/>
      <c r="UKF33" s="304"/>
      <c r="UKG33" s="304"/>
      <c r="UKH33" s="304"/>
      <c r="UKI33" s="304"/>
      <c r="UKJ33" s="304"/>
      <c r="UKK33" s="304"/>
      <c r="UKL33" s="304"/>
      <c r="UKM33" s="304"/>
      <c r="UKN33" s="304"/>
      <c r="UKO33" s="304"/>
      <c r="UKP33" s="304"/>
      <c r="UKQ33" s="304"/>
      <c r="UKR33" s="304"/>
      <c r="UKS33" s="304"/>
      <c r="UKT33" s="304"/>
      <c r="UKU33" s="304"/>
      <c r="UKV33" s="304"/>
      <c r="UKW33" s="304"/>
      <c r="UKX33" s="304"/>
      <c r="UKY33" s="304"/>
      <c r="UKZ33" s="304"/>
      <c r="ULA33" s="304"/>
      <c r="ULB33" s="304"/>
      <c r="ULC33" s="304"/>
      <c r="ULD33" s="304"/>
      <c r="ULE33" s="304"/>
      <c r="ULF33" s="304"/>
      <c r="ULG33" s="304"/>
      <c r="ULH33" s="304"/>
      <c r="ULI33" s="304"/>
      <c r="ULJ33" s="304"/>
      <c r="ULK33" s="304"/>
      <c r="ULL33" s="304"/>
      <c r="ULM33" s="304"/>
      <c r="ULN33" s="304"/>
      <c r="ULO33" s="304"/>
      <c r="ULP33" s="304"/>
      <c r="ULQ33" s="304"/>
      <c r="ULR33" s="304"/>
      <c r="ULS33" s="304"/>
      <c r="ULT33" s="304"/>
      <c r="ULU33" s="304"/>
      <c r="ULV33" s="304"/>
      <c r="ULW33" s="304"/>
      <c r="ULX33" s="304"/>
      <c r="ULY33" s="304"/>
      <c r="ULZ33" s="304"/>
      <c r="UMA33" s="304"/>
      <c r="UMB33" s="304"/>
      <c r="UMC33" s="304"/>
      <c r="UMD33" s="304"/>
      <c r="UME33" s="304"/>
      <c r="UMF33" s="304"/>
      <c r="UMG33" s="304"/>
      <c r="UMH33" s="304"/>
      <c r="UMI33" s="304"/>
      <c r="UMJ33" s="304"/>
      <c r="UMK33" s="304"/>
      <c r="UML33" s="304"/>
      <c r="UMM33" s="304"/>
      <c r="UMN33" s="304"/>
      <c r="UMO33" s="304"/>
      <c r="UMP33" s="304"/>
      <c r="UMQ33" s="304"/>
      <c r="UMR33" s="304"/>
      <c r="UMS33" s="304"/>
      <c r="UMT33" s="304"/>
      <c r="UMU33" s="304"/>
      <c r="UMV33" s="304"/>
      <c r="UMW33" s="304"/>
      <c r="UMX33" s="304"/>
      <c r="UMY33" s="304"/>
      <c r="UMZ33" s="304"/>
      <c r="UNA33" s="304"/>
      <c r="UNB33" s="304"/>
      <c r="UNC33" s="304"/>
      <c r="UND33" s="304"/>
      <c r="UNE33" s="304"/>
      <c r="UNF33" s="304"/>
      <c r="UNG33" s="304"/>
      <c r="UNH33" s="304"/>
      <c r="UNI33" s="304"/>
      <c r="UNJ33" s="304"/>
      <c r="UNK33" s="304"/>
      <c r="UNL33" s="304"/>
      <c r="UNM33" s="304"/>
      <c r="UNN33" s="304"/>
      <c r="UNO33" s="304"/>
      <c r="UNP33" s="304"/>
      <c r="UNQ33" s="304"/>
      <c r="UNR33" s="304"/>
      <c r="UNS33" s="304"/>
      <c r="UNT33" s="304"/>
      <c r="UNU33" s="304"/>
      <c r="UNV33" s="304"/>
      <c r="UNW33" s="304"/>
      <c r="UNX33" s="304"/>
      <c r="UNY33" s="304"/>
      <c r="UNZ33" s="304"/>
      <c r="UOA33" s="304"/>
      <c r="UOB33" s="304"/>
      <c r="UOC33" s="304"/>
      <c r="UOD33" s="304"/>
      <c r="UOE33" s="304"/>
      <c r="UOF33" s="304"/>
      <c r="UOG33" s="304"/>
      <c r="UOH33" s="304"/>
      <c r="UOI33" s="304"/>
      <c r="UOJ33" s="304"/>
      <c r="UOK33" s="304"/>
      <c r="UOL33" s="304"/>
      <c r="UOM33" s="304"/>
      <c r="UON33" s="304"/>
      <c r="UOO33" s="304"/>
      <c r="UOP33" s="304"/>
      <c r="UOQ33" s="304"/>
      <c r="UOR33" s="304"/>
      <c r="UOS33" s="304"/>
      <c r="UOT33" s="304"/>
      <c r="UOU33" s="304"/>
      <c r="UOV33" s="304"/>
      <c r="UOW33" s="304"/>
      <c r="UOX33" s="304"/>
      <c r="UOY33" s="304"/>
      <c r="UOZ33" s="304"/>
      <c r="UPA33" s="304"/>
      <c r="UPB33" s="304"/>
      <c r="UPC33" s="304"/>
      <c r="UPD33" s="304"/>
      <c r="UPE33" s="304"/>
      <c r="UPF33" s="304"/>
      <c r="UPG33" s="304"/>
      <c r="UPH33" s="304"/>
      <c r="UPI33" s="304"/>
      <c r="UPJ33" s="304"/>
      <c r="UPK33" s="304"/>
      <c r="UPL33" s="304"/>
      <c r="UPM33" s="304"/>
      <c r="UPN33" s="304"/>
      <c r="UPO33" s="304"/>
      <c r="UPP33" s="304"/>
      <c r="UPQ33" s="304"/>
      <c r="UPR33" s="304"/>
      <c r="UPS33" s="304"/>
      <c r="UPT33" s="304"/>
      <c r="UPU33" s="304"/>
      <c r="UPV33" s="304"/>
      <c r="UPW33" s="304"/>
      <c r="UPX33" s="304"/>
      <c r="UPY33" s="304"/>
      <c r="UPZ33" s="304"/>
      <c r="UQA33" s="304"/>
      <c r="UQB33" s="304"/>
      <c r="UQC33" s="304"/>
      <c r="UQD33" s="304"/>
      <c r="UQE33" s="304"/>
      <c r="UQF33" s="304"/>
      <c r="UQG33" s="304"/>
      <c r="UQH33" s="304"/>
      <c r="UQI33" s="304"/>
      <c r="UQJ33" s="304"/>
      <c r="UQK33" s="304"/>
      <c r="UQL33" s="304"/>
      <c r="UQM33" s="304"/>
      <c r="UQN33" s="304"/>
      <c r="UQO33" s="304"/>
      <c r="UQP33" s="304"/>
      <c r="UQQ33" s="304"/>
      <c r="UQR33" s="304"/>
      <c r="UQS33" s="304"/>
      <c r="UQT33" s="304"/>
      <c r="UQU33" s="304"/>
      <c r="UQV33" s="304"/>
      <c r="UQW33" s="304"/>
      <c r="UQX33" s="304"/>
      <c r="UQY33" s="304"/>
      <c r="UQZ33" s="304"/>
      <c r="URA33" s="304"/>
      <c r="URB33" s="304"/>
      <c r="URC33" s="304"/>
      <c r="URD33" s="304"/>
      <c r="URE33" s="304"/>
      <c r="URF33" s="304"/>
      <c r="URG33" s="304"/>
      <c r="URH33" s="304"/>
      <c r="URI33" s="304"/>
      <c r="URJ33" s="304"/>
      <c r="URK33" s="304"/>
      <c r="URL33" s="304"/>
      <c r="URM33" s="304"/>
      <c r="URN33" s="304"/>
      <c r="URO33" s="304"/>
      <c r="URP33" s="304"/>
      <c r="URQ33" s="304"/>
      <c r="URR33" s="304"/>
      <c r="URS33" s="304"/>
      <c r="URT33" s="304"/>
      <c r="URU33" s="304"/>
      <c r="URV33" s="304"/>
      <c r="URW33" s="304"/>
      <c r="URX33" s="304"/>
      <c r="URY33" s="304"/>
      <c r="URZ33" s="304"/>
      <c r="USA33" s="304"/>
      <c r="USB33" s="304"/>
      <c r="USC33" s="304"/>
      <c r="USD33" s="304"/>
      <c r="USE33" s="304"/>
      <c r="USF33" s="304"/>
      <c r="USG33" s="304"/>
      <c r="USH33" s="304"/>
      <c r="USI33" s="304"/>
      <c r="USJ33" s="304"/>
      <c r="USK33" s="304"/>
      <c r="USL33" s="304"/>
      <c r="USM33" s="304"/>
      <c r="USN33" s="304"/>
      <c r="USO33" s="304"/>
      <c r="USP33" s="304"/>
      <c r="USQ33" s="304"/>
      <c r="USR33" s="304"/>
      <c r="USS33" s="304"/>
      <c r="UST33" s="304"/>
      <c r="USU33" s="304"/>
      <c r="USV33" s="304"/>
      <c r="USW33" s="304"/>
      <c r="USX33" s="304"/>
      <c r="USY33" s="304"/>
      <c r="USZ33" s="304"/>
      <c r="UTA33" s="304"/>
      <c r="UTB33" s="304"/>
      <c r="UTC33" s="304"/>
      <c r="UTD33" s="304"/>
      <c r="UTE33" s="304"/>
      <c r="UTF33" s="304"/>
      <c r="UTG33" s="304"/>
      <c r="UTH33" s="304"/>
      <c r="UTI33" s="304"/>
      <c r="UTJ33" s="304"/>
      <c r="UTK33" s="304"/>
      <c r="UTL33" s="304"/>
      <c r="UTM33" s="304"/>
      <c r="UTN33" s="304"/>
      <c r="UTO33" s="304"/>
      <c r="UTP33" s="304"/>
      <c r="UTQ33" s="304"/>
      <c r="UTR33" s="304"/>
      <c r="UTS33" s="304"/>
      <c r="UTT33" s="304"/>
      <c r="UTU33" s="304"/>
      <c r="UTV33" s="304"/>
      <c r="UTW33" s="304"/>
      <c r="UTX33" s="304"/>
      <c r="UTY33" s="304"/>
      <c r="UTZ33" s="304"/>
      <c r="UUA33" s="304"/>
      <c r="UUB33" s="304"/>
      <c r="UUC33" s="304"/>
      <c r="UUD33" s="304"/>
      <c r="UUE33" s="304"/>
      <c r="UUF33" s="304"/>
      <c r="UUG33" s="304"/>
      <c r="UUH33" s="304"/>
      <c r="UUI33" s="304"/>
      <c r="UUJ33" s="304"/>
      <c r="UUK33" s="304"/>
      <c r="UUL33" s="304"/>
      <c r="UUM33" s="304"/>
      <c r="UUN33" s="304"/>
      <c r="UUO33" s="304"/>
      <c r="UUP33" s="304"/>
      <c r="UUQ33" s="304"/>
      <c r="UUR33" s="304"/>
      <c r="UUS33" s="304"/>
      <c r="UUT33" s="304"/>
      <c r="UUU33" s="304"/>
      <c r="UUV33" s="304"/>
      <c r="UUW33" s="304"/>
      <c r="UUX33" s="304"/>
      <c r="UUY33" s="304"/>
      <c r="UUZ33" s="304"/>
      <c r="UVA33" s="304"/>
      <c r="UVB33" s="304"/>
      <c r="UVC33" s="304"/>
      <c r="UVD33" s="304"/>
      <c r="UVE33" s="304"/>
      <c r="UVF33" s="304"/>
      <c r="UVG33" s="304"/>
      <c r="UVH33" s="304"/>
      <c r="UVI33" s="304"/>
      <c r="UVJ33" s="304"/>
      <c r="UVK33" s="304"/>
      <c r="UVL33" s="304"/>
      <c r="UVM33" s="304"/>
      <c r="UVN33" s="304"/>
      <c r="UVO33" s="304"/>
      <c r="UVP33" s="304"/>
      <c r="UVQ33" s="304"/>
      <c r="UVR33" s="304"/>
      <c r="UVS33" s="304"/>
      <c r="UVT33" s="304"/>
      <c r="UVU33" s="304"/>
      <c r="UVV33" s="304"/>
      <c r="UVW33" s="304"/>
      <c r="UVX33" s="304"/>
      <c r="UVY33" s="304"/>
      <c r="UVZ33" s="304"/>
      <c r="UWA33" s="304"/>
      <c r="UWB33" s="304"/>
      <c r="UWC33" s="304"/>
      <c r="UWD33" s="304"/>
      <c r="UWE33" s="304"/>
      <c r="UWF33" s="304"/>
      <c r="UWG33" s="304"/>
      <c r="UWH33" s="304"/>
      <c r="UWI33" s="304"/>
      <c r="UWJ33" s="304"/>
      <c r="UWK33" s="304"/>
      <c r="UWL33" s="304"/>
      <c r="UWM33" s="304"/>
      <c r="UWN33" s="304"/>
      <c r="UWO33" s="304"/>
      <c r="UWP33" s="304"/>
      <c r="UWQ33" s="304"/>
      <c r="UWR33" s="304"/>
      <c r="UWS33" s="304"/>
      <c r="UWT33" s="304"/>
      <c r="UWU33" s="304"/>
      <c r="UWV33" s="304"/>
      <c r="UWW33" s="304"/>
      <c r="UWX33" s="304"/>
      <c r="UWY33" s="304"/>
      <c r="UWZ33" s="304"/>
      <c r="UXA33" s="304"/>
      <c r="UXB33" s="304"/>
      <c r="UXC33" s="304"/>
      <c r="UXD33" s="304"/>
      <c r="UXE33" s="304"/>
      <c r="UXF33" s="304"/>
      <c r="UXG33" s="304"/>
      <c r="UXH33" s="304"/>
      <c r="UXI33" s="304"/>
      <c r="UXJ33" s="304"/>
      <c r="UXK33" s="304"/>
      <c r="UXL33" s="304"/>
      <c r="UXM33" s="304"/>
      <c r="UXN33" s="304"/>
      <c r="UXO33" s="304"/>
      <c r="UXP33" s="304"/>
      <c r="UXQ33" s="304"/>
      <c r="UXR33" s="304"/>
      <c r="UXS33" s="304"/>
      <c r="UXT33" s="304"/>
      <c r="UXU33" s="304"/>
      <c r="UXV33" s="304"/>
      <c r="UXW33" s="304"/>
      <c r="UXX33" s="304"/>
      <c r="UXY33" s="304"/>
      <c r="UXZ33" s="304"/>
      <c r="UYA33" s="304"/>
      <c r="UYB33" s="304"/>
      <c r="UYC33" s="304"/>
      <c r="UYD33" s="304"/>
      <c r="UYE33" s="304"/>
      <c r="UYF33" s="304"/>
      <c r="UYG33" s="304"/>
      <c r="UYH33" s="304"/>
      <c r="UYI33" s="304"/>
      <c r="UYJ33" s="304"/>
      <c r="UYK33" s="304"/>
      <c r="UYL33" s="304"/>
      <c r="UYM33" s="304"/>
      <c r="UYN33" s="304"/>
      <c r="UYO33" s="304"/>
      <c r="UYP33" s="304"/>
      <c r="UYQ33" s="304"/>
      <c r="UYR33" s="304"/>
      <c r="UYS33" s="304"/>
      <c r="UYT33" s="304"/>
      <c r="UYU33" s="304"/>
      <c r="UYV33" s="304"/>
      <c r="UYW33" s="304"/>
      <c r="UYX33" s="304"/>
      <c r="UYY33" s="304"/>
      <c r="UYZ33" s="304"/>
      <c r="UZA33" s="304"/>
      <c r="UZB33" s="304"/>
      <c r="UZC33" s="304"/>
      <c r="UZD33" s="304"/>
      <c r="UZE33" s="304"/>
      <c r="UZF33" s="304"/>
      <c r="UZG33" s="304"/>
      <c r="UZH33" s="304"/>
      <c r="UZI33" s="304"/>
      <c r="UZJ33" s="304"/>
      <c r="UZK33" s="304"/>
      <c r="UZL33" s="304"/>
      <c r="UZM33" s="304"/>
      <c r="UZN33" s="304"/>
      <c r="UZO33" s="304"/>
      <c r="UZP33" s="304"/>
      <c r="UZQ33" s="304"/>
      <c r="UZR33" s="304"/>
      <c r="UZS33" s="304"/>
      <c r="UZT33" s="304"/>
      <c r="UZU33" s="304"/>
      <c r="UZV33" s="304"/>
      <c r="UZW33" s="304"/>
      <c r="UZX33" s="304"/>
      <c r="UZY33" s="304"/>
      <c r="UZZ33" s="304"/>
      <c r="VAA33" s="304"/>
      <c r="VAB33" s="304"/>
      <c r="VAC33" s="304"/>
      <c r="VAD33" s="304"/>
      <c r="VAE33" s="304"/>
      <c r="VAF33" s="304"/>
      <c r="VAG33" s="304"/>
      <c r="VAH33" s="304"/>
      <c r="VAI33" s="304"/>
      <c r="VAJ33" s="304"/>
      <c r="VAK33" s="304"/>
      <c r="VAL33" s="304"/>
      <c r="VAM33" s="304"/>
      <c r="VAN33" s="304"/>
      <c r="VAO33" s="304"/>
      <c r="VAP33" s="304"/>
      <c r="VAQ33" s="304"/>
      <c r="VAR33" s="304"/>
      <c r="VAS33" s="304"/>
      <c r="VAT33" s="304"/>
      <c r="VAU33" s="304"/>
      <c r="VAV33" s="304"/>
      <c r="VAW33" s="304"/>
      <c r="VAX33" s="304"/>
      <c r="VAY33" s="304"/>
      <c r="VAZ33" s="304"/>
      <c r="VBA33" s="304"/>
      <c r="VBB33" s="304"/>
      <c r="VBC33" s="304"/>
      <c r="VBD33" s="304"/>
      <c r="VBE33" s="304"/>
      <c r="VBF33" s="304"/>
      <c r="VBG33" s="304"/>
      <c r="VBH33" s="304"/>
      <c r="VBI33" s="304"/>
      <c r="VBJ33" s="304"/>
      <c r="VBK33" s="304"/>
      <c r="VBL33" s="304"/>
      <c r="VBM33" s="304"/>
      <c r="VBN33" s="304"/>
      <c r="VBO33" s="304"/>
      <c r="VBP33" s="304"/>
      <c r="VBQ33" s="304"/>
      <c r="VBR33" s="304"/>
      <c r="VBS33" s="304"/>
      <c r="VBT33" s="304"/>
      <c r="VBU33" s="304"/>
      <c r="VBV33" s="304"/>
      <c r="VBW33" s="304"/>
      <c r="VBX33" s="304"/>
      <c r="VBY33" s="304"/>
      <c r="VBZ33" s="304"/>
      <c r="VCA33" s="304"/>
      <c r="VCB33" s="304"/>
      <c r="VCC33" s="304"/>
      <c r="VCD33" s="304"/>
      <c r="VCE33" s="304"/>
      <c r="VCF33" s="304"/>
      <c r="VCG33" s="304"/>
      <c r="VCH33" s="304"/>
      <c r="VCI33" s="304"/>
      <c r="VCJ33" s="304"/>
      <c r="VCK33" s="304"/>
      <c r="VCL33" s="304"/>
      <c r="VCM33" s="304"/>
      <c r="VCN33" s="304"/>
      <c r="VCO33" s="304"/>
      <c r="VCP33" s="304"/>
      <c r="VCQ33" s="304"/>
      <c r="VCR33" s="304"/>
      <c r="VCS33" s="304"/>
      <c r="VCT33" s="304"/>
      <c r="VCU33" s="304"/>
      <c r="VCV33" s="304"/>
      <c r="VCW33" s="304"/>
      <c r="VCX33" s="304"/>
      <c r="VCY33" s="304"/>
      <c r="VCZ33" s="304"/>
      <c r="VDA33" s="304"/>
      <c r="VDB33" s="304"/>
      <c r="VDC33" s="304"/>
      <c r="VDD33" s="304"/>
      <c r="VDE33" s="304"/>
      <c r="VDF33" s="304"/>
      <c r="VDG33" s="304"/>
      <c r="VDH33" s="304"/>
      <c r="VDI33" s="304"/>
      <c r="VDJ33" s="304"/>
      <c r="VDK33" s="304"/>
      <c r="VDL33" s="304"/>
      <c r="VDM33" s="304"/>
      <c r="VDN33" s="304"/>
      <c r="VDO33" s="304"/>
      <c r="VDP33" s="304"/>
      <c r="VDQ33" s="304"/>
      <c r="VDR33" s="304"/>
      <c r="VDS33" s="304"/>
      <c r="VDT33" s="304"/>
      <c r="VDU33" s="304"/>
      <c r="VDV33" s="304"/>
      <c r="VDW33" s="304"/>
      <c r="VDX33" s="304"/>
      <c r="VDY33" s="304"/>
      <c r="VDZ33" s="304"/>
      <c r="VEA33" s="304"/>
      <c r="VEB33" s="304"/>
      <c r="VEC33" s="304"/>
      <c r="VED33" s="304"/>
      <c r="VEE33" s="304"/>
      <c r="VEF33" s="304"/>
      <c r="VEG33" s="304"/>
      <c r="VEH33" s="304"/>
      <c r="VEI33" s="304"/>
      <c r="VEJ33" s="304"/>
      <c r="VEK33" s="304"/>
      <c r="VEL33" s="304"/>
      <c r="VEM33" s="304"/>
      <c r="VEN33" s="304"/>
      <c r="VEO33" s="304"/>
      <c r="VEP33" s="304"/>
      <c r="VEQ33" s="304"/>
      <c r="VER33" s="304"/>
      <c r="VES33" s="304"/>
      <c r="VET33" s="304"/>
      <c r="VEU33" s="304"/>
      <c r="VEV33" s="304"/>
      <c r="VEW33" s="304"/>
      <c r="VEX33" s="304"/>
      <c r="VEY33" s="304"/>
      <c r="VEZ33" s="304"/>
      <c r="VFA33" s="304"/>
      <c r="VFB33" s="304"/>
      <c r="VFC33" s="304"/>
      <c r="VFD33" s="304"/>
      <c r="VFE33" s="304"/>
      <c r="VFF33" s="304"/>
      <c r="VFG33" s="304"/>
      <c r="VFH33" s="304"/>
      <c r="VFI33" s="304"/>
      <c r="VFJ33" s="304"/>
      <c r="VFK33" s="304"/>
      <c r="VFL33" s="304"/>
      <c r="VFM33" s="304"/>
      <c r="VFN33" s="304"/>
      <c r="VFO33" s="304"/>
      <c r="VFP33" s="304"/>
      <c r="VFQ33" s="304"/>
      <c r="VFR33" s="304"/>
      <c r="VFS33" s="304"/>
      <c r="VFT33" s="304"/>
      <c r="VFU33" s="304"/>
      <c r="VFV33" s="304"/>
      <c r="VFW33" s="304"/>
      <c r="VFX33" s="304"/>
      <c r="VFY33" s="304"/>
      <c r="VFZ33" s="304"/>
      <c r="VGA33" s="304"/>
      <c r="VGB33" s="304"/>
      <c r="VGC33" s="304"/>
      <c r="VGD33" s="304"/>
      <c r="VGE33" s="304"/>
      <c r="VGF33" s="304"/>
      <c r="VGG33" s="304"/>
      <c r="VGH33" s="304"/>
      <c r="VGI33" s="304"/>
      <c r="VGJ33" s="304"/>
      <c r="VGK33" s="304"/>
      <c r="VGL33" s="304"/>
      <c r="VGM33" s="304"/>
      <c r="VGN33" s="304"/>
      <c r="VGO33" s="304"/>
      <c r="VGP33" s="304"/>
      <c r="VGQ33" s="304"/>
      <c r="VGR33" s="304"/>
      <c r="VGS33" s="304"/>
      <c r="VGT33" s="304"/>
      <c r="VGU33" s="304"/>
      <c r="VGV33" s="304"/>
      <c r="VGW33" s="304"/>
      <c r="VGX33" s="304"/>
      <c r="VGY33" s="304"/>
      <c r="VGZ33" s="304"/>
      <c r="VHA33" s="304"/>
      <c r="VHB33" s="304"/>
      <c r="VHC33" s="304"/>
      <c r="VHD33" s="304"/>
      <c r="VHE33" s="304"/>
      <c r="VHF33" s="304"/>
      <c r="VHG33" s="304"/>
      <c r="VHH33" s="304"/>
      <c r="VHI33" s="304"/>
      <c r="VHJ33" s="304"/>
      <c r="VHK33" s="304"/>
      <c r="VHL33" s="304"/>
      <c r="VHM33" s="304"/>
      <c r="VHN33" s="304"/>
      <c r="VHO33" s="304"/>
      <c r="VHP33" s="304"/>
      <c r="VHQ33" s="304"/>
      <c r="VHR33" s="304"/>
      <c r="VHS33" s="304"/>
      <c r="VHT33" s="304"/>
      <c r="VHU33" s="304"/>
      <c r="VHV33" s="304"/>
      <c r="VHW33" s="304"/>
      <c r="VHX33" s="304"/>
      <c r="VHY33" s="304"/>
      <c r="VHZ33" s="304"/>
      <c r="VIA33" s="304"/>
      <c r="VIB33" s="304"/>
      <c r="VIC33" s="304"/>
      <c r="VID33" s="304"/>
      <c r="VIE33" s="304"/>
      <c r="VIF33" s="304"/>
      <c r="VIG33" s="304"/>
      <c r="VIH33" s="304"/>
      <c r="VII33" s="304"/>
      <c r="VIJ33" s="304"/>
      <c r="VIK33" s="304"/>
      <c r="VIL33" s="304"/>
      <c r="VIM33" s="304"/>
      <c r="VIN33" s="304"/>
      <c r="VIO33" s="304"/>
      <c r="VIP33" s="304"/>
      <c r="VIQ33" s="304"/>
      <c r="VIR33" s="304"/>
      <c r="VIS33" s="304"/>
      <c r="VIT33" s="304"/>
      <c r="VIU33" s="304"/>
      <c r="VIV33" s="304"/>
      <c r="VIW33" s="304"/>
      <c r="VIX33" s="304"/>
      <c r="VIY33" s="304"/>
      <c r="VIZ33" s="304"/>
      <c r="VJA33" s="304"/>
      <c r="VJB33" s="304"/>
      <c r="VJC33" s="304"/>
      <c r="VJD33" s="304"/>
      <c r="VJE33" s="304"/>
      <c r="VJF33" s="304"/>
      <c r="VJG33" s="304"/>
      <c r="VJH33" s="304"/>
      <c r="VJI33" s="304"/>
      <c r="VJJ33" s="304"/>
      <c r="VJK33" s="304"/>
      <c r="VJL33" s="304"/>
      <c r="VJM33" s="304"/>
      <c r="VJN33" s="304"/>
      <c r="VJO33" s="304"/>
      <c r="VJP33" s="304"/>
      <c r="VJQ33" s="304"/>
      <c r="VJR33" s="304"/>
      <c r="VJS33" s="304"/>
      <c r="VJT33" s="304"/>
      <c r="VJU33" s="304"/>
      <c r="VJV33" s="304"/>
      <c r="VJW33" s="304"/>
      <c r="VJX33" s="304"/>
      <c r="VJY33" s="304"/>
      <c r="VJZ33" s="304"/>
      <c r="VKA33" s="304"/>
      <c r="VKB33" s="304"/>
      <c r="VKC33" s="304"/>
      <c r="VKD33" s="304"/>
      <c r="VKE33" s="304"/>
      <c r="VKF33" s="304"/>
      <c r="VKG33" s="304"/>
      <c r="VKH33" s="304"/>
      <c r="VKI33" s="304"/>
      <c r="VKJ33" s="304"/>
      <c r="VKK33" s="304"/>
      <c r="VKL33" s="304"/>
      <c r="VKM33" s="304"/>
      <c r="VKN33" s="304"/>
      <c r="VKO33" s="304"/>
      <c r="VKP33" s="304"/>
      <c r="VKQ33" s="304"/>
      <c r="VKR33" s="304"/>
      <c r="VKS33" s="304"/>
      <c r="VKT33" s="304"/>
      <c r="VKU33" s="304"/>
      <c r="VKV33" s="304"/>
      <c r="VKW33" s="304"/>
      <c r="VKX33" s="304"/>
      <c r="VKY33" s="304"/>
      <c r="VKZ33" s="304"/>
      <c r="VLA33" s="304"/>
      <c r="VLB33" s="304"/>
      <c r="VLC33" s="304"/>
      <c r="VLD33" s="304"/>
      <c r="VLE33" s="304"/>
      <c r="VLF33" s="304"/>
      <c r="VLG33" s="304"/>
      <c r="VLH33" s="304"/>
      <c r="VLI33" s="304"/>
      <c r="VLJ33" s="304"/>
      <c r="VLK33" s="304"/>
      <c r="VLL33" s="304"/>
      <c r="VLM33" s="304"/>
      <c r="VLN33" s="304"/>
      <c r="VLO33" s="304"/>
      <c r="VLP33" s="304"/>
      <c r="VLQ33" s="304"/>
      <c r="VLR33" s="304"/>
      <c r="VLS33" s="304"/>
      <c r="VLT33" s="304"/>
      <c r="VLU33" s="304"/>
      <c r="VLV33" s="304"/>
      <c r="VLW33" s="304"/>
      <c r="VLX33" s="304"/>
      <c r="VLY33" s="304"/>
      <c r="VLZ33" s="304"/>
      <c r="VMA33" s="304"/>
      <c r="VMB33" s="304"/>
      <c r="VMC33" s="304"/>
      <c r="VMD33" s="304"/>
      <c r="VME33" s="304"/>
      <c r="VMF33" s="304"/>
      <c r="VMG33" s="304"/>
      <c r="VMH33" s="304"/>
      <c r="VMI33" s="304"/>
      <c r="VMJ33" s="304"/>
      <c r="VMK33" s="304"/>
      <c r="VML33" s="304"/>
      <c r="VMM33" s="304"/>
      <c r="VMN33" s="304"/>
      <c r="VMO33" s="304"/>
      <c r="VMP33" s="304"/>
      <c r="VMQ33" s="304"/>
      <c r="VMR33" s="304"/>
      <c r="VMS33" s="304"/>
      <c r="VMT33" s="304"/>
      <c r="VMU33" s="304"/>
      <c r="VMV33" s="304"/>
      <c r="VMW33" s="304"/>
      <c r="VMX33" s="304"/>
      <c r="VMY33" s="304"/>
      <c r="VMZ33" s="304"/>
      <c r="VNA33" s="304"/>
      <c r="VNB33" s="304"/>
      <c r="VNC33" s="304"/>
      <c r="VND33" s="304"/>
      <c r="VNE33" s="304"/>
      <c r="VNF33" s="304"/>
      <c r="VNG33" s="304"/>
      <c r="VNH33" s="304"/>
      <c r="VNI33" s="304"/>
      <c r="VNJ33" s="304"/>
      <c r="VNK33" s="304"/>
      <c r="VNL33" s="304"/>
      <c r="VNM33" s="304"/>
      <c r="VNN33" s="304"/>
      <c r="VNO33" s="304"/>
      <c r="VNP33" s="304"/>
      <c r="VNQ33" s="304"/>
      <c r="VNR33" s="304"/>
      <c r="VNS33" s="304"/>
      <c r="VNT33" s="304"/>
      <c r="VNU33" s="304"/>
      <c r="VNV33" s="304"/>
      <c r="VNW33" s="304"/>
      <c r="VNX33" s="304"/>
      <c r="VNY33" s="304"/>
      <c r="VNZ33" s="304"/>
      <c r="VOA33" s="304"/>
      <c r="VOB33" s="304"/>
      <c r="VOC33" s="304"/>
      <c r="VOD33" s="304"/>
      <c r="VOE33" s="304"/>
      <c r="VOF33" s="304"/>
      <c r="VOG33" s="304"/>
      <c r="VOH33" s="304"/>
      <c r="VOI33" s="304"/>
      <c r="VOJ33" s="304"/>
      <c r="VOK33" s="304"/>
      <c r="VOL33" s="304"/>
      <c r="VOM33" s="304"/>
      <c r="VON33" s="304"/>
      <c r="VOO33" s="304"/>
      <c r="VOP33" s="304"/>
      <c r="VOQ33" s="304"/>
      <c r="VOR33" s="304"/>
      <c r="VOS33" s="304"/>
      <c r="VOT33" s="304"/>
      <c r="VOU33" s="304"/>
      <c r="VOV33" s="304"/>
      <c r="VOW33" s="304"/>
      <c r="VOX33" s="304"/>
      <c r="VOY33" s="304"/>
      <c r="VOZ33" s="304"/>
      <c r="VPA33" s="304"/>
      <c r="VPB33" s="304"/>
      <c r="VPC33" s="304"/>
      <c r="VPD33" s="304"/>
      <c r="VPE33" s="304"/>
      <c r="VPF33" s="304"/>
      <c r="VPG33" s="304"/>
      <c r="VPH33" s="304"/>
      <c r="VPI33" s="304"/>
      <c r="VPJ33" s="304"/>
      <c r="VPK33" s="304"/>
      <c r="VPL33" s="304"/>
      <c r="VPM33" s="304"/>
      <c r="VPN33" s="304"/>
      <c r="VPO33" s="304"/>
      <c r="VPP33" s="304"/>
      <c r="VPQ33" s="304"/>
      <c r="VPR33" s="304"/>
      <c r="VPS33" s="304"/>
      <c r="VPT33" s="304"/>
      <c r="VPU33" s="304"/>
      <c r="VPV33" s="304"/>
      <c r="VPW33" s="304"/>
      <c r="VPX33" s="304"/>
      <c r="VPY33" s="304"/>
      <c r="VPZ33" s="304"/>
      <c r="VQA33" s="304"/>
      <c r="VQB33" s="304"/>
      <c r="VQC33" s="304"/>
      <c r="VQD33" s="304"/>
      <c r="VQE33" s="304"/>
      <c r="VQF33" s="304"/>
      <c r="VQG33" s="304"/>
      <c r="VQH33" s="304"/>
      <c r="VQI33" s="304"/>
      <c r="VQJ33" s="304"/>
      <c r="VQK33" s="304"/>
      <c r="VQL33" s="304"/>
      <c r="VQM33" s="304"/>
      <c r="VQN33" s="304"/>
      <c r="VQO33" s="304"/>
      <c r="VQP33" s="304"/>
      <c r="VQQ33" s="304"/>
      <c r="VQR33" s="304"/>
      <c r="VQS33" s="304"/>
      <c r="VQT33" s="304"/>
      <c r="VQU33" s="304"/>
      <c r="VQV33" s="304"/>
      <c r="VQW33" s="304"/>
      <c r="VQX33" s="304"/>
      <c r="VQY33" s="304"/>
      <c r="VQZ33" s="304"/>
      <c r="VRA33" s="304"/>
      <c r="VRB33" s="304"/>
      <c r="VRC33" s="304"/>
      <c r="VRD33" s="304"/>
      <c r="VRE33" s="304"/>
      <c r="VRF33" s="304"/>
      <c r="VRG33" s="304"/>
      <c r="VRH33" s="304"/>
      <c r="VRI33" s="304"/>
      <c r="VRJ33" s="304"/>
      <c r="VRK33" s="304"/>
      <c r="VRL33" s="304"/>
      <c r="VRM33" s="304"/>
      <c r="VRN33" s="304"/>
      <c r="VRO33" s="304"/>
      <c r="VRP33" s="304"/>
      <c r="VRQ33" s="304"/>
      <c r="VRR33" s="304"/>
      <c r="VRS33" s="304"/>
      <c r="VRT33" s="304"/>
      <c r="VRU33" s="304"/>
      <c r="VRV33" s="304"/>
      <c r="VRW33" s="304"/>
      <c r="VRX33" s="304"/>
      <c r="VRY33" s="304"/>
      <c r="VRZ33" s="304"/>
      <c r="VSA33" s="304"/>
      <c r="VSB33" s="304"/>
      <c r="VSC33" s="304"/>
      <c r="VSD33" s="304"/>
      <c r="VSE33" s="304"/>
      <c r="VSF33" s="304"/>
      <c r="VSG33" s="304"/>
      <c r="VSH33" s="304"/>
      <c r="VSI33" s="304"/>
      <c r="VSJ33" s="304"/>
      <c r="VSK33" s="304"/>
      <c r="VSL33" s="304"/>
      <c r="VSM33" s="304"/>
      <c r="VSN33" s="304"/>
      <c r="VSO33" s="304"/>
      <c r="VSP33" s="304"/>
      <c r="VSQ33" s="304"/>
      <c r="VSR33" s="304"/>
      <c r="VSS33" s="304"/>
      <c r="VST33" s="304"/>
      <c r="VSU33" s="304"/>
      <c r="VSV33" s="304"/>
      <c r="VSW33" s="304"/>
      <c r="VSX33" s="304"/>
      <c r="VSY33" s="304"/>
      <c r="VSZ33" s="304"/>
      <c r="VTA33" s="304"/>
      <c r="VTB33" s="304"/>
      <c r="VTC33" s="304"/>
      <c r="VTD33" s="304"/>
      <c r="VTE33" s="304"/>
      <c r="VTF33" s="304"/>
      <c r="VTG33" s="304"/>
      <c r="VTH33" s="304"/>
      <c r="VTI33" s="304"/>
      <c r="VTJ33" s="304"/>
      <c r="VTK33" s="304"/>
      <c r="VTL33" s="304"/>
      <c r="VTM33" s="304"/>
      <c r="VTN33" s="304"/>
      <c r="VTO33" s="304"/>
      <c r="VTP33" s="304"/>
      <c r="VTQ33" s="304"/>
      <c r="VTR33" s="304"/>
      <c r="VTS33" s="304"/>
      <c r="VTT33" s="304"/>
      <c r="VTU33" s="304"/>
      <c r="VTV33" s="304"/>
      <c r="VTW33" s="304"/>
      <c r="VTX33" s="304"/>
      <c r="VTY33" s="304"/>
      <c r="VTZ33" s="304"/>
      <c r="VUA33" s="304"/>
      <c r="VUB33" s="304"/>
      <c r="VUC33" s="304"/>
      <c r="VUD33" s="304"/>
      <c r="VUE33" s="304"/>
      <c r="VUF33" s="304"/>
      <c r="VUG33" s="304"/>
      <c r="VUH33" s="304"/>
      <c r="VUI33" s="304"/>
      <c r="VUJ33" s="304"/>
      <c r="VUK33" s="304"/>
      <c r="VUL33" s="304"/>
      <c r="VUM33" s="304"/>
      <c r="VUN33" s="304"/>
      <c r="VUO33" s="304"/>
      <c r="VUP33" s="304"/>
      <c r="VUQ33" s="304"/>
      <c r="VUR33" s="304"/>
      <c r="VUS33" s="304"/>
      <c r="VUT33" s="304"/>
      <c r="VUU33" s="304"/>
      <c r="VUV33" s="304"/>
      <c r="VUW33" s="304"/>
      <c r="VUX33" s="304"/>
      <c r="VUY33" s="304"/>
      <c r="VUZ33" s="304"/>
      <c r="VVA33" s="304"/>
      <c r="VVB33" s="304"/>
      <c r="VVC33" s="304"/>
      <c r="VVD33" s="304"/>
      <c r="VVE33" s="304"/>
      <c r="VVF33" s="304"/>
      <c r="VVG33" s="304"/>
      <c r="VVH33" s="304"/>
      <c r="VVI33" s="304"/>
      <c r="VVJ33" s="304"/>
      <c r="VVK33" s="304"/>
      <c r="VVL33" s="304"/>
      <c r="VVM33" s="304"/>
      <c r="VVN33" s="304"/>
      <c r="VVO33" s="304"/>
      <c r="VVP33" s="304"/>
      <c r="VVQ33" s="304"/>
      <c r="VVR33" s="304"/>
      <c r="VVS33" s="304"/>
      <c r="VVT33" s="304"/>
      <c r="VVU33" s="304"/>
      <c r="VVV33" s="304"/>
      <c r="VVW33" s="304"/>
      <c r="VVX33" s="304"/>
      <c r="VVY33" s="304"/>
      <c r="VVZ33" s="304"/>
      <c r="VWA33" s="304"/>
      <c r="VWB33" s="304"/>
      <c r="VWC33" s="304"/>
      <c r="VWD33" s="304"/>
      <c r="VWE33" s="304"/>
      <c r="VWF33" s="304"/>
      <c r="VWG33" s="304"/>
      <c r="VWH33" s="304"/>
      <c r="VWI33" s="304"/>
      <c r="VWJ33" s="304"/>
      <c r="VWK33" s="304"/>
      <c r="VWL33" s="304"/>
      <c r="VWM33" s="304"/>
      <c r="VWN33" s="304"/>
      <c r="VWO33" s="304"/>
      <c r="VWP33" s="304"/>
      <c r="VWQ33" s="304"/>
      <c r="VWR33" s="304"/>
      <c r="VWS33" s="304"/>
      <c r="VWT33" s="304"/>
      <c r="VWU33" s="304"/>
      <c r="VWV33" s="304"/>
      <c r="VWW33" s="304"/>
      <c r="VWX33" s="304"/>
      <c r="VWY33" s="304"/>
      <c r="VWZ33" s="304"/>
      <c r="VXA33" s="304"/>
      <c r="VXB33" s="304"/>
      <c r="VXC33" s="304"/>
      <c r="VXD33" s="304"/>
      <c r="VXE33" s="304"/>
      <c r="VXF33" s="304"/>
      <c r="VXG33" s="304"/>
      <c r="VXH33" s="304"/>
      <c r="VXI33" s="304"/>
      <c r="VXJ33" s="304"/>
      <c r="VXK33" s="304"/>
      <c r="VXL33" s="304"/>
      <c r="VXM33" s="304"/>
      <c r="VXN33" s="304"/>
      <c r="VXO33" s="304"/>
      <c r="VXP33" s="304"/>
      <c r="VXQ33" s="304"/>
      <c r="VXR33" s="304"/>
      <c r="VXS33" s="304"/>
      <c r="VXT33" s="304"/>
      <c r="VXU33" s="304"/>
      <c r="VXV33" s="304"/>
      <c r="VXW33" s="304"/>
      <c r="VXX33" s="304"/>
      <c r="VXY33" s="304"/>
      <c r="VXZ33" s="304"/>
      <c r="VYA33" s="304"/>
      <c r="VYB33" s="304"/>
      <c r="VYC33" s="304"/>
      <c r="VYD33" s="304"/>
      <c r="VYE33" s="304"/>
      <c r="VYF33" s="304"/>
      <c r="VYG33" s="304"/>
      <c r="VYH33" s="304"/>
      <c r="VYI33" s="304"/>
      <c r="VYJ33" s="304"/>
      <c r="VYK33" s="304"/>
      <c r="VYL33" s="304"/>
      <c r="VYM33" s="304"/>
      <c r="VYN33" s="304"/>
      <c r="VYO33" s="304"/>
      <c r="VYP33" s="304"/>
      <c r="VYQ33" s="304"/>
      <c r="VYR33" s="304"/>
      <c r="VYS33" s="304"/>
      <c r="VYT33" s="304"/>
      <c r="VYU33" s="304"/>
      <c r="VYV33" s="304"/>
      <c r="VYW33" s="304"/>
      <c r="VYX33" s="304"/>
      <c r="VYY33" s="304"/>
      <c r="VYZ33" s="304"/>
      <c r="VZA33" s="304"/>
      <c r="VZB33" s="304"/>
      <c r="VZC33" s="304"/>
      <c r="VZD33" s="304"/>
      <c r="VZE33" s="304"/>
      <c r="VZF33" s="304"/>
      <c r="VZG33" s="304"/>
      <c r="VZH33" s="304"/>
      <c r="VZI33" s="304"/>
      <c r="VZJ33" s="304"/>
      <c r="VZK33" s="304"/>
      <c r="VZL33" s="304"/>
      <c r="VZM33" s="304"/>
      <c r="VZN33" s="304"/>
      <c r="VZO33" s="304"/>
      <c r="VZP33" s="304"/>
      <c r="VZQ33" s="304"/>
      <c r="VZR33" s="304"/>
      <c r="VZS33" s="304"/>
      <c r="VZT33" s="304"/>
      <c r="VZU33" s="304"/>
      <c r="VZV33" s="304"/>
      <c r="VZW33" s="304"/>
      <c r="VZX33" s="304"/>
      <c r="VZY33" s="304"/>
      <c r="VZZ33" s="304"/>
      <c r="WAA33" s="304"/>
      <c r="WAB33" s="304"/>
      <c r="WAC33" s="304"/>
      <c r="WAD33" s="304"/>
      <c r="WAE33" s="304"/>
      <c r="WAF33" s="304"/>
      <c r="WAG33" s="304"/>
      <c r="WAH33" s="304"/>
      <c r="WAI33" s="304"/>
      <c r="WAJ33" s="304"/>
      <c r="WAK33" s="304"/>
      <c r="WAL33" s="304"/>
      <c r="WAM33" s="304"/>
      <c r="WAN33" s="304"/>
      <c r="WAO33" s="304"/>
      <c r="WAP33" s="304"/>
      <c r="WAQ33" s="304"/>
      <c r="WAR33" s="304"/>
      <c r="WAS33" s="304"/>
      <c r="WAT33" s="304"/>
      <c r="WAU33" s="304"/>
      <c r="WAV33" s="304"/>
      <c r="WAW33" s="304"/>
      <c r="WAX33" s="304"/>
      <c r="WAY33" s="304"/>
      <c r="WAZ33" s="304"/>
      <c r="WBA33" s="304"/>
      <c r="WBB33" s="304"/>
      <c r="WBC33" s="304"/>
      <c r="WBD33" s="304"/>
      <c r="WBE33" s="304"/>
      <c r="WBF33" s="304"/>
      <c r="WBG33" s="304"/>
      <c r="WBH33" s="304"/>
      <c r="WBI33" s="304"/>
      <c r="WBJ33" s="304"/>
      <c r="WBK33" s="304"/>
      <c r="WBL33" s="304"/>
      <c r="WBM33" s="304"/>
      <c r="WBN33" s="304"/>
      <c r="WBO33" s="304"/>
      <c r="WBP33" s="304"/>
      <c r="WBQ33" s="304"/>
      <c r="WBR33" s="304"/>
      <c r="WBS33" s="304"/>
      <c r="WBT33" s="304"/>
      <c r="WBU33" s="304"/>
      <c r="WBV33" s="304"/>
      <c r="WBW33" s="304"/>
      <c r="WBX33" s="304"/>
      <c r="WBY33" s="304"/>
      <c r="WBZ33" s="304"/>
      <c r="WCA33" s="304"/>
      <c r="WCB33" s="304"/>
      <c r="WCC33" s="304"/>
      <c r="WCD33" s="304"/>
      <c r="WCE33" s="304"/>
      <c r="WCF33" s="304"/>
      <c r="WCG33" s="304"/>
      <c r="WCH33" s="304"/>
      <c r="WCI33" s="304"/>
      <c r="WCJ33" s="304"/>
      <c r="WCK33" s="304"/>
      <c r="WCL33" s="304"/>
      <c r="WCM33" s="304"/>
      <c r="WCN33" s="304"/>
      <c r="WCO33" s="304"/>
      <c r="WCP33" s="304"/>
      <c r="WCQ33" s="304"/>
      <c r="WCR33" s="304"/>
      <c r="WCS33" s="304"/>
      <c r="WCT33" s="304"/>
      <c r="WCU33" s="304"/>
      <c r="WCV33" s="304"/>
      <c r="WCW33" s="304"/>
      <c r="WCX33" s="304"/>
      <c r="WCY33" s="304"/>
      <c r="WCZ33" s="304"/>
      <c r="WDA33" s="304"/>
      <c r="WDB33" s="304"/>
      <c r="WDC33" s="304"/>
      <c r="WDD33" s="304"/>
      <c r="WDE33" s="304"/>
      <c r="WDF33" s="304"/>
      <c r="WDG33" s="304"/>
      <c r="WDH33" s="304"/>
      <c r="WDI33" s="304"/>
      <c r="WDJ33" s="304"/>
      <c r="WDK33" s="304"/>
      <c r="WDL33" s="304"/>
      <c r="WDM33" s="304"/>
      <c r="WDN33" s="304"/>
      <c r="WDO33" s="304"/>
      <c r="WDP33" s="304"/>
      <c r="WDQ33" s="304"/>
      <c r="WDR33" s="304"/>
      <c r="WDS33" s="304"/>
      <c r="WDT33" s="304"/>
      <c r="WDU33" s="304"/>
      <c r="WDV33" s="304"/>
      <c r="WDW33" s="304"/>
      <c r="WDX33" s="304"/>
      <c r="WDY33" s="304"/>
      <c r="WDZ33" s="304"/>
      <c r="WEA33" s="304"/>
      <c r="WEB33" s="304"/>
      <c r="WEC33" s="304"/>
      <c r="WED33" s="304"/>
      <c r="WEE33" s="304"/>
      <c r="WEF33" s="304"/>
      <c r="WEG33" s="304"/>
      <c r="WEH33" s="304"/>
      <c r="WEI33" s="304"/>
      <c r="WEJ33" s="304"/>
      <c r="WEK33" s="304"/>
      <c r="WEL33" s="304"/>
      <c r="WEM33" s="304"/>
      <c r="WEN33" s="304"/>
      <c r="WEO33" s="304"/>
      <c r="WEP33" s="304"/>
      <c r="WEQ33" s="304"/>
      <c r="WER33" s="304"/>
      <c r="WES33" s="304"/>
      <c r="WET33" s="304"/>
      <c r="WEU33" s="304"/>
      <c r="WEV33" s="304"/>
      <c r="WEW33" s="304"/>
      <c r="WEX33" s="304"/>
      <c r="WEY33" s="304"/>
      <c r="WEZ33" s="304"/>
      <c r="WFA33" s="304"/>
      <c r="WFB33" s="304"/>
      <c r="WFC33" s="304"/>
      <c r="WFD33" s="304"/>
      <c r="WFE33" s="304"/>
      <c r="WFF33" s="304"/>
      <c r="WFG33" s="304"/>
      <c r="WFH33" s="304"/>
      <c r="WFI33" s="304"/>
      <c r="WFJ33" s="304"/>
      <c r="WFK33" s="304"/>
      <c r="WFL33" s="304"/>
      <c r="WFM33" s="304"/>
      <c r="WFN33" s="304"/>
      <c r="WFO33" s="304"/>
      <c r="WFP33" s="304"/>
      <c r="WFQ33" s="304"/>
      <c r="WFR33" s="304"/>
      <c r="WFS33" s="304"/>
      <c r="WFT33" s="304"/>
      <c r="WFU33" s="304"/>
      <c r="WFV33" s="304"/>
      <c r="WFW33" s="304"/>
      <c r="WFX33" s="304"/>
      <c r="WFY33" s="304"/>
      <c r="WFZ33" s="304"/>
      <c r="WGA33" s="304"/>
      <c r="WGB33" s="304"/>
      <c r="WGC33" s="304"/>
      <c r="WGD33" s="304"/>
      <c r="WGE33" s="304"/>
      <c r="WGF33" s="304"/>
      <c r="WGG33" s="304"/>
      <c r="WGH33" s="304"/>
      <c r="WGI33" s="304"/>
      <c r="WGJ33" s="304"/>
      <c r="WGK33" s="304"/>
      <c r="WGL33" s="304"/>
      <c r="WGM33" s="304"/>
      <c r="WGN33" s="304"/>
      <c r="WGO33" s="304"/>
      <c r="WGP33" s="304"/>
      <c r="WGQ33" s="304"/>
      <c r="WGR33" s="304"/>
      <c r="WGS33" s="304"/>
      <c r="WGT33" s="304"/>
      <c r="WGU33" s="304"/>
      <c r="WGV33" s="304"/>
      <c r="WGW33" s="304"/>
      <c r="WGX33" s="304"/>
      <c r="WGY33" s="304"/>
      <c r="WGZ33" s="304"/>
      <c r="WHA33" s="304"/>
      <c r="WHB33" s="304"/>
      <c r="WHC33" s="304"/>
      <c r="WHD33" s="304"/>
      <c r="WHE33" s="304"/>
      <c r="WHF33" s="304"/>
      <c r="WHG33" s="304"/>
      <c r="WHH33" s="304"/>
      <c r="WHI33" s="304"/>
      <c r="WHJ33" s="304"/>
      <c r="WHK33" s="304"/>
      <c r="WHL33" s="304"/>
      <c r="WHM33" s="304"/>
      <c r="WHN33" s="304"/>
      <c r="WHO33" s="304"/>
      <c r="WHP33" s="304"/>
      <c r="WHQ33" s="304"/>
      <c r="WHR33" s="304"/>
      <c r="WHS33" s="304"/>
      <c r="WHT33" s="304"/>
      <c r="WHU33" s="304"/>
      <c r="WHV33" s="304"/>
      <c r="WHW33" s="304"/>
      <c r="WHX33" s="304"/>
      <c r="WHY33" s="304"/>
      <c r="WHZ33" s="304"/>
      <c r="WIA33" s="304"/>
      <c r="WIB33" s="304"/>
      <c r="WIC33" s="304"/>
      <c r="WID33" s="304"/>
      <c r="WIE33" s="304"/>
      <c r="WIF33" s="304"/>
      <c r="WIG33" s="304"/>
      <c r="WIH33" s="304"/>
      <c r="WII33" s="304"/>
      <c r="WIJ33" s="304"/>
      <c r="WIK33" s="304"/>
      <c r="WIL33" s="304"/>
      <c r="WIM33" s="304"/>
      <c r="WIN33" s="304"/>
      <c r="WIO33" s="304"/>
      <c r="WIP33" s="304"/>
      <c r="WIQ33" s="304"/>
      <c r="WIR33" s="304"/>
      <c r="WIS33" s="304"/>
      <c r="WIT33" s="304"/>
      <c r="WIU33" s="304"/>
      <c r="WIV33" s="304"/>
      <c r="WIW33" s="304"/>
      <c r="WIX33" s="304"/>
      <c r="WIY33" s="304"/>
      <c r="WIZ33" s="304"/>
      <c r="WJA33" s="304"/>
      <c r="WJB33" s="304"/>
      <c r="WJC33" s="304"/>
      <c r="WJD33" s="304"/>
      <c r="WJE33" s="304"/>
      <c r="WJF33" s="304"/>
      <c r="WJG33" s="304"/>
      <c r="WJH33" s="304"/>
      <c r="WJI33" s="304"/>
      <c r="WJJ33" s="304"/>
      <c r="WJK33" s="304"/>
      <c r="WJL33" s="304"/>
      <c r="WJM33" s="304"/>
      <c r="WJN33" s="304"/>
      <c r="WJO33" s="304"/>
      <c r="WJP33" s="304"/>
      <c r="WJQ33" s="304"/>
      <c r="WJR33" s="304"/>
      <c r="WJS33" s="304"/>
      <c r="WJT33" s="304"/>
      <c r="WJU33" s="304"/>
      <c r="WJV33" s="304"/>
      <c r="WJW33" s="304"/>
      <c r="WJX33" s="304"/>
      <c r="WJY33" s="304"/>
      <c r="WJZ33" s="304"/>
      <c r="WKA33" s="304"/>
      <c r="WKB33" s="304"/>
      <c r="WKC33" s="304"/>
      <c r="WKD33" s="304"/>
      <c r="WKE33" s="304"/>
      <c r="WKF33" s="304"/>
      <c r="WKG33" s="304"/>
      <c r="WKH33" s="304"/>
      <c r="WKI33" s="304"/>
      <c r="WKJ33" s="304"/>
      <c r="WKK33" s="304"/>
      <c r="WKL33" s="304"/>
      <c r="WKM33" s="304"/>
      <c r="WKN33" s="304"/>
      <c r="WKO33" s="304"/>
      <c r="WKP33" s="304"/>
      <c r="WKQ33" s="304"/>
      <c r="WKR33" s="304"/>
      <c r="WKS33" s="304"/>
      <c r="WKT33" s="304"/>
      <c r="WKU33" s="304"/>
      <c r="WKV33" s="304"/>
      <c r="WKW33" s="304"/>
      <c r="WKX33" s="304"/>
      <c r="WKY33" s="304"/>
      <c r="WKZ33" s="304"/>
      <c r="WLA33" s="304"/>
      <c r="WLB33" s="304"/>
      <c r="WLC33" s="304"/>
      <c r="WLD33" s="304"/>
      <c r="WLE33" s="304"/>
      <c r="WLF33" s="304"/>
      <c r="WLG33" s="304"/>
      <c r="WLH33" s="304"/>
      <c r="WLI33" s="304"/>
      <c r="WLJ33" s="304"/>
      <c r="WLK33" s="304"/>
      <c r="WLL33" s="304"/>
      <c r="WLM33" s="304"/>
      <c r="WLN33" s="304"/>
      <c r="WLO33" s="304"/>
      <c r="WLP33" s="304"/>
      <c r="WLQ33" s="304"/>
      <c r="WLR33" s="304"/>
      <c r="WLS33" s="304"/>
      <c r="WLT33" s="304"/>
      <c r="WLU33" s="304"/>
      <c r="WLV33" s="304"/>
      <c r="WLW33" s="304"/>
      <c r="WLX33" s="304"/>
      <c r="WLY33" s="304"/>
      <c r="WLZ33" s="304"/>
      <c r="WMA33" s="304"/>
      <c r="WMB33" s="304"/>
      <c r="WMC33" s="304"/>
      <c r="WMD33" s="304"/>
      <c r="WME33" s="304"/>
      <c r="WMF33" s="304"/>
      <c r="WMG33" s="304"/>
      <c r="WMH33" s="304"/>
      <c r="WMI33" s="304"/>
      <c r="WMJ33" s="304"/>
      <c r="WMK33" s="304"/>
      <c r="WML33" s="304"/>
      <c r="WMM33" s="304"/>
      <c r="WMN33" s="304"/>
      <c r="WMO33" s="304"/>
      <c r="WMP33" s="304"/>
      <c r="WMQ33" s="304"/>
      <c r="WMR33" s="304"/>
      <c r="WMS33" s="304"/>
      <c r="WMT33" s="304"/>
      <c r="WMU33" s="304"/>
      <c r="WMV33" s="304"/>
      <c r="WMW33" s="304"/>
      <c r="WMX33" s="304"/>
      <c r="WMY33" s="304"/>
      <c r="WMZ33" s="304"/>
      <c r="WNA33" s="304"/>
      <c r="WNB33" s="304"/>
      <c r="WNC33" s="304"/>
      <c r="WND33" s="304"/>
      <c r="WNE33" s="304"/>
      <c r="WNF33" s="304"/>
      <c r="WNG33" s="304"/>
      <c r="WNH33" s="304"/>
      <c r="WNI33" s="304"/>
      <c r="WNJ33" s="304"/>
      <c r="WNK33" s="304"/>
      <c r="WNL33" s="304"/>
      <c r="WNM33" s="304"/>
      <c r="WNN33" s="304"/>
      <c r="WNO33" s="304"/>
      <c r="WNP33" s="304"/>
      <c r="WNQ33" s="304"/>
      <c r="WNR33" s="304"/>
      <c r="WNS33" s="304"/>
      <c r="WNT33" s="304"/>
      <c r="WNU33" s="304"/>
      <c r="WNV33" s="304"/>
      <c r="WNW33" s="304"/>
      <c r="WNX33" s="304"/>
      <c r="WNY33" s="304"/>
      <c r="WNZ33" s="304"/>
      <c r="WOA33" s="304"/>
      <c r="WOB33" s="304"/>
      <c r="WOC33" s="304"/>
      <c r="WOD33" s="304"/>
      <c r="WOE33" s="304"/>
      <c r="WOF33" s="304"/>
      <c r="WOG33" s="304"/>
      <c r="WOH33" s="304"/>
      <c r="WOI33" s="304"/>
      <c r="WOJ33" s="304"/>
      <c r="WOK33" s="304"/>
      <c r="WOL33" s="304"/>
      <c r="WOM33" s="304"/>
      <c r="WON33" s="304"/>
      <c r="WOO33" s="304"/>
      <c r="WOP33" s="304"/>
      <c r="WOQ33" s="304"/>
      <c r="WOR33" s="304"/>
      <c r="WOS33" s="304"/>
      <c r="WOT33" s="304"/>
      <c r="WOU33" s="304"/>
      <c r="WOV33" s="304"/>
      <c r="WOW33" s="304"/>
      <c r="WOX33" s="304"/>
      <c r="WOY33" s="304"/>
      <c r="WOZ33" s="304"/>
      <c r="WPA33" s="304"/>
      <c r="WPB33" s="304"/>
      <c r="WPC33" s="304"/>
      <c r="WPD33" s="304"/>
      <c r="WPE33" s="304"/>
      <c r="WPF33" s="304"/>
      <c r="WPG33" s="304"/>
      <c r="WPH33" s="304"/>
      <c r="WPI33" s="304"/>
      <c r="WPJ33" s="304"/>
      <c r="WPK33" s="304"/>
      <c r="WPL33" s="304"/>
      <c r="WPM33" s="304"/>
      <c r="WPN33" s="304"/>
      <c r="WPO33" s="304"/>
      <c r="WPP33" s="304"/>
      <c r="WPQ33" s="304"/>
      <c r="WPR33" s="304"/>
      <c r="WPS33" s="304"/>
      <c r="WPT33" s="304"/>
      <c r="WPU33" s="304"/>
      <c r="WPV33" s="304"/>
      <c r="WPW33" s="304"/>
      <c r="WPX33" s="304"/>
      <c r="WPY33" s="304"/>
      <c r="WPZ33" s="304"/>
      <c r="WQA33" s="304"/>
      <c r="WQB33" s="304"/>
      <c r="WQC33" s="304"/>
      <c r="WQD33" s="304"/>
      <c r="WQE33" s="304"/>
      <c r="WQF33" s="304"/>
      <c r="WQG33" s="304"/>
      <c r="WQH33" s="304"/>
      <c r="WQI33" s="304"/>
      <c r="WQJ33" s="304"/>
      <c r="WQK33" s="304"/>
      <c r="WQL33" s="304"/>
      <c r="WQM33" s="304"/>
      <c r="WQN33" s="304"/>
      <c r="WQO33" s="304"/>
      <c r="WQP33" s="304"/>
      <c r="WQQ33" s="304"/>
      <c r="WQR33" s="304"/>
      <c r="WQS33" s="304"/>
      <c r="WQT33" s="304"/>
      <c r="WQU33" s="304"/>
      <c r="WQV33" s="304"/>
      <c r="WQW33" s="304"/>
      <c r="WQX33" s="304"/>
      <c r="WQY33" s="304"/>
      <c r="WQZ33" s="304"/>
      <c r="WRA33" s="304"/>
      <c r="WRB33" s="304"/>
      <c r="WRC33" s="304"/>
      <c r="WRD33" s="304"/>
      <c r="WRE33" s="304"/>
      <c r="WRF33" s="304"/>
      <c r="WRG33" s="304"/>
      <c r="WRH33" s="304"/>
      <c r="WRI33" s="304"/>
      <c r="WRJ33" s="304"/>
      <c r="WRK33" s="304"/>
      <c r="WRL33" s="304"/>
      <c r="WRM33" s="304"/>
      <c r="WRN33" s="304"/>
      <c r="WRO33" s="304"/>
      <c r="WRP33" s="304"/>
      <c r="WRQ33" s="304"/>
      <c r="WRR33" s="304"/>
      <c r="WRS33" s="304"/>
      <c r="WRT33" s="304"/>
      <c r="WRU33" s="304"/>
      <c r="WRV33" s="304"/>
      <c r="WRW33" s="304"/>
      <c r="WRX33" s="304"/>
      <c r="WRY33" s="304"/>
      <c r="WRZ33" s="304"/>
      <c r="WSA33" s="304"/>
      <c r="WSB33" s="304"/>
      <c r="WSC33" s="304"/>
      <c r="WSD33" s="304"/>
      <c r="WSE33" s="304"/>
      <c r="WSF33" s="304"/>
      <c r="WSG33" s="304"/>
      <c r="WSH33" s="304"/>
      <c r="WSI33" s="304"/>
      <c r="WSJ33" s="304"/>
      <c r="WSK33" s="304"/>
      <c r="WSL33" s="304"/>
      <c r="WSM33" s="304"/>
      <c r="WSN33" s="304"/>
      <c r="WSO33" s="304"/>
      <c r="WSP33" s="304"/>
      <c r="WSQ33" s="304"/>
      <c r="WSR33" s="304"/>
      <c r="WSS33" s="304"/>
      <c r="WST33" s="304"/>
      <c r="WSU33" s="304"/>
      <c r="WSV33" s="304"/>
      <c r="WSW33" s="304"/>
      <c r="WSX33" s="304"/>
      <c r="WSY33" s="304"/>
      <c r="WSZ33" s="304"/>
      <c r="WTA33" s="304"/>
      <c r="WTB33" s="304"/>
      <c r="WTC33" s="304"/>
      <c r="WTD33" s="304"/>
      <c r="WTE33" s="304"/>
      <c r="WTF33" s="304"/>
      <c r="WTG33" s="304"/>
      <c r="WTH33" s="304"/>
      <c r="WTI33" s="304"/>
      <c r="WTJ33" s="304"/>
      <c r="WTK33" s="304"/>
      <c r="WTL33" s="304"/>
      <c r="WTM33" s="304"/>
      <c r="WTN33" s="304"/>
      <c r="WTO33" s="304"/>
      <c r="WTP33" s="304"/>
      <c r="WTQ33" s="304"/>
      <c r="WTR33" s="304"/>
      <c r="WTS33" s="304"/>
      <c r="WTT33" s="304"/>
      <c r="WTU33" s="304"/>
      <c r="WTV33" s="304"/>
      <c r="WTW33" s="304"/>
      <c r="WTX33" s="304"/>
      <c r="WTY33" s="304"/>
      <c r="WTZ33" s="304"/>
      <c r="WUA33" s="304"/>
      <c r="WUB33" s="304"/>
      <c r="WUC33" s="304"/>
      <c r="WUD33" s="304"/>
      <c r="WUE33" s="304"/>
      <c r="WUF33" s="304"/>
      <c r="WUG33" s="304"/>
      <c r="WUH33" s="304"/>
      <c r="WUI33" s="304"/>
      <c r="WUJ33" s="304"/>
      <c r="WUK33" s="304"/>
      <c r="WUL33" s="304"/>
      <c r="WUM33" s="304"/>
      <c r="WUN33" s="304"/>
      <c r="WUO33" s="304"/>
      <c r="WUP33" s="304"/>
      <c r="WUQ33" s="304"/>
      <c r="WUR33" s="304"/>
      <c r="WUS33" s="304"/>
      <c r="WUT33" s="304"/>
      <c r="WUU33" s="304"/>
      <c r="WUV33" s="304"/>
      <c r="WUW33" s="304"/>
      <c r="WUX33" s="304"/>
      <c r="WUY33" s="304"/>
      <c r="WUZ33" s="304"/>
      <c r="WVA33" s="304"/>
      <c r="WVB33" s="304"/>
      <c r="WVC33" s="304"/>
      <c r="WVD33" s="304"/>
      <c r="WVE33" s="304"/>
      <c r="WVF33" s="304"/>
      <c r="WVG33" s="304"/>
      <c r="WVH33" s="304"/>
      <c r="WVI33" s="304"/>
      <c r="WVJ33" s="304"/>
      <c r="WVK33" s="304"/>
      <c r="WVL33" s="304"/>
      <c r="WVM33" s="304"/>
      <c r="WVN33" s="304"/>
      <c r="WVO33" s="304"/>
      <c r="WVP33" s="304"/>
      <c r="WVQ33" s="304"/>
      <c r="WVR33" s="304"/>
      <c r="WVS33" s="304"/>
      <c r="WVT33" s="304"/>
      <c r="WVU33" s="304"/>
      <c r="WVV33" s="304"/>
      <c r="WVW33" s="304"/>
      <c r="WVX33" s="304"/>
      <c r="WVY33" s="304"/>
      <c r="WVZ33" s="304"/>
      <c r="WWA33" s="304"/>
      <c r="WWB33" s="304"/>
      <c r="WWC33" s="304"/>
      <c r="WWD33" s="304"/>
      <c r="WWE33" s="304"/>
      <c r="WWF33" s="304"/>
      <c r="WWG33" s="304"/>
      <c r="WWH33" s="304"/>
      <c r="WWI33" s="304"/>
      <c r="WWJ33" s="304"/>
      <c r="WWK33" s="304"/>
      <c r="WWL33" s="304"/>
      <c r="WWM33" s="304"/>
      <c r="WWN33" s="304"/>
      <c r="WWO33" s="304"/>
      <c r="WWP33" s="304"/>
      <c r="WWQ33" s="304"/>
      <c r="WWR33" s="304"/>
      <c r="WWS33" s="304"/>
      <c r="WWT33" s="304"/>
      <c r="WWU33" s="304"/>
      <c r="WWV33" s="304"/>
      <c r="WWW33" s="304"/>
      <c r="WWX33" s="304"/>
      <c r="WWY33" s="304"/>
      <c r="WWZ33" s="304"/>
      <c r="WXA33" s="304"/>
      <c r="WXB33" s="304"/>
      <c r="WXC33" s="304"/>
      <c r="WXD33" s="304"/>
      <c r="WXE33" s="304"/>
      <c r="WXF33" s="304"/>
      <c r="WXG33" s="304"/>
      <c r="WXH33" s="304"/>
      <c r="WXI33" s="304"/>
      <c r="WXJ33" s="304"/>
      <c r="WXK33" s="304"/>
      <c r="WXL33" s="304"/>
      <c r="WXM33" s="304"/>
      <c r="WXN33" s="304"/>
      <c r="WXO33" s="304"/>
      <c r="WXP33" s="304"/>
      <c r="WXQ33" s="304"/>
      <c r="WXR33" s="304"/>
      <c r="WXS33" s="304"/>
      <c r="WXT33" s="304"/>
      <c r="WXU33" s="304"/>
      <c r="WXV33" s="304"/>
      <c r="WXW33" s="304"/>
      <c r="WXX33" s="304"/>
      <c r="WXY33" s="304"/>
      <c r="WXZ33" s="304"/>
      <c r="WYA33" s="304"/>
      <c r="WYB33" s="304"/>
      <c r="WYC33" s="304"/>
      <c r="WYD33" s="304"/>
      <c r="WYE33" s="304"/>
      <c r="WYF33" s="304"/>
      <c r="WYG33" s="304"/>
      <c r="WYH33" s="304"/>
      <c r="WYI33" s="304"/>
      <c r="WYJ33" s="304"/>
      <c r="WYK33" s="304"/>
      <c r="WYL33" s="304"/>
      <c r="WYM33" s="304"/>
      <c r="WYN33" s="304"/>
      <c r="WYO33" s="304"/>
      <c r="WYP33" s="304"/>
      <c r="WYQ33" s="304"/>
      <c r="WYR33" s="304"/>
      <c r="WYS33" s="304"/>
      <c r="WYT33" s="304"/>
      <c r="WYU33" s="304"/>
      <c r="WYV33" s="304"/>
      <c r="WYW33" s="304"/>
      <c r="WYX33" s="304"/>
      <c r="WYY33" s="304"/>
      <c r="WYZ33" s="304"/>
      <c r="WZA33" s="304"/>
      <c r="WZB33" s="304"/>
      <c r="WZC33" s="304"/>
      <c r="WZD33" s="304"/>
      <c r="WZE33" s="304"/>
      <c r="WZF33" s="304"/>
      <c r="WZG33" s="304"/>
      <c r="WZH33" s="304"/>
      <c r="WZI33" s="304"/>
      <c r="WZJ33" s="304"/>
      <c r="WZK33" s="304"/>
      <c r="WZL33" s="304"/>
      <c r="WZM33" s="304"/>
      <c r="WZN33" s="304"/>
      <c r="WZO33" s="304"/>
      <c r="WZP33" s="304"/>
      <c r="WZQ33" s="304"/>
      <c r="WZR33" s="304"/>
      <c r="WZS33" s="304"/>
      <c r="WZT33" s="304"/>
      <c r="WZU33" s="304"/>
      <c r="WZV33" s="304"/>
      <c r="WZW33" s="304"/>
      <c r="WZX33" s="304"/>
      <c r="WZY33" s="304"/>
      <c r="WZZ33" s="304"/>
      <c r="XAA33" s="304"/>
      <c r="XAB33" s="304"/>
      <c r="XAC33" s="304"/>
      <c r="XAD33" s="304"/>
      <c r="XAE33" s="304"/>
      <c r="XAF33" s="304"/>
      <c r="XAG33" s="304"/>
      <c r="XAH33" s="304"/>
      <c r="XAI33" s="304"/>
      <c r="XAJ33" s="304"/>
      <c r="XAK33" s="304"/>
      <c r="XAL33" s="304"/>
      <c r="XAM33" s="304"/>
      <c r="XAN33" s="304"/>
      <c r="XAO33" s="304"/>
      <c r="XAP33" s="304"/>
      <c r="XAQ33" s="304"/>
      <c r="XAR33" s="304"/>
      <c r="XAS33" s="304"/>
      <c r="XAT33" s="304"/>
      <c r="XAU33" s="304"/>
      <c r="XAV33" s="304"/>
      <c r="XAW33" s="304"/>
      <c r="XAX33" s="304"/>
      <c r="XAY33" s="304"/>
      <c r="XAZ33" s="304"/>
      <c r="XBA33" s="304"/>
      <c r="XBB33" s="304"/>
      <c r="XBC33" s="304"/>
      <c r="XBD33" s="304"/>
      <c r="XBE33" s="304"/>
      <c r="XBF33" s="304"/>
      <c r="XBG33" s="304"/>
      <c r="XBH33" s="304"/>
      <c r="XBI33" s="304"/>
      <c r="XBJ33" s="304"/>
      <c r="XBK33" s="304"/>
      <c r="XBL33" s="304"/>
      <c r="XBM33" s="304"/>
      <c r="XBN33" s="304"/>
      <c r="XBO33" s="304"/>
      <c r="XBP33" s="304"/>
      <c r="XBQ33" s="304"/>
      <c r="XBR33" s="304"/>
      <c r="XBS33" s="304"/>
      <c r="XBT33" s="304"/>
      <c r="XBU33" s="304"/>
      <c r="XBV33" s="304"/>
      <c r="XBW33" s="304"/>
      <c r="XBX33" s="304"/>
      <c r="XBY33" s="304"/>
      <c r="XBZ33" s="304"/>
      <c r="XCA33" s="304"/>
      <c r="XCB33" s="304"/>
      <c r="XCC33" s="304"/>
      <c r="XCD33" s="304"/>
      <c r="XCE33" s="304"/>
      <c r="XCF33" s="304"/>
      <c r="XCG33" s="304"/>
      <c r="XCH33" s="304"/>
      <c r="XCI33" s="304"/>
      <c r="XCJ33" s="304"/>
      <c r="XCK33" s="304"/>
      <c r="XCL33" s="304"/>
      <c r="XCM33" s="304"/>
      <c r="XCN33" s="304"/>
      <c r="XCO33" s="304"/>
      <c r="XCP33" s="304"/>
      <c r="XCQ33" s="304"/>
      <c r="XCR33" s="304"/>
      <c r="XCS33" s="304"/>
      <c r="XCT33" s="304"/>
      <c r="XCU33" s="304"/>
      <c r="XCV33" s="304"/>
      <c r="XCW33" s="304"/>
      <c r="XCX33" s="304"/>
      <c r="XCY33" s="304"/>
      <c r="XCZ33" s="304"/>
      <c r="XDA33" s="304"/>
      <c r="XDB33" s="304"/>
      <c r="XDC33" s="304"/>
      <c r="XDD33" s="304"/>
      <c r="XDE33" s="304"/>
      <c r="XDF33" s="304"/>
      <c r="XDG33" s="304"/>
      <c r="XDH33" s="304"/>
      <c r="XDI33" s="304"/>
      <c r="XDJ33" s="304"/>
      <c r="XDK33" s="304"/>
      <c r="XDL33" s="304"/>
      <c r="XDM33" s="304"/>
      <c r="XDN33" s="304"/>
      <c r="XDO33" s="304"/>
      <c r="XDP33" s="304"/>
      <c r="XDQ33" s="304"/>
      <c r="XDR33" s="304"/>
      <c r="XDS33" s="304"/>
      <c r="XDT33" s="304"/>
      <c r="XDU33" s="304"/>
      <c r="XDV33" s="304"/>
      <c r="XDW33" s="304"/>
      <c r="XDX33" s="304"/>
      <c r="XDY33" s="304"/>
      <c r="XDZ33" s="304"/>
      <c r="XEA33" s="304"/>
      <c r="XEB33" s="304"/>
      <c r="XEC33" s="304"/>
      <c r="XED33" s="304"/>
      <c r="XEE33" s="304"/>
      <c r="XEF33" s="304"/>
      <c r="XEG33" s="304"/>
      <c r="XEH33" s="304"/>
      <c r="XEI33" s="304"/>
      <c r="XEJ33" s="304"/>
      <c r="XEK33" s="304"/>
      <c r="XEL33" s="304"/>
      <c r="XEM33" s="304"/>
      <c r="XEN33" s="304"/>
      <c r="XEO33" s="304"/>
      <c r="XEP33" s="304"/>
      <c r="XEQ33" s="304"/>
      <c r="XER33" s="304"/>
      <c r="XES33" s="304"/>
      <c r="XET33" s="304"/>
      <c r="XEU33" s="304"/>
      <c r="XEV33" s="304"/>
      <c r="XEW33" s="304"/>
      <c r="XEX33" s="304"/>
      <c r="XEY33" s="304"/>
      <c r="XEZ33" s="304"/>
      <c r="XFA33" s="304"/>
      <c r="XFB33" s="304"/>
      <c r="XFC33" s="304"/>
      <c r="XFD33" s="304"/>
    </row>
    <row r="34" spans="1:16384" s="303" customFormat="1" ht="11.25" customHeight="1" x14ac:dyDescent="0.2">
      <c r="A34" s="103"/>
      <c r="B34" s="103"/>
      <c r="C34" s="244"/>
      <c r="D34" s="245"/>
      <c r="E34" s="245"/>
      <c r="F34" s="245"/>
      <c r="G34" s="128" t="s">
        <v>136</v>
      </c>
      <c r="H34" s="519" t="s">
        <v>71</v>
      </c>
      <c r="I34" s="519"/>
      <c r="J34" s="128" t="s">
        <v>136</v>
      </c>
      <c r="K34" s="519" t="s">
        <v>71</v>
      </c>
      <c r="L34" s="519"/>
      <c r="M34" s="128" t="s">
        <v>136</v>
      </c>
      <c r="N34" s="519" t="s">
        <v>71</v>
      </c>
      <c r="O34" s="519"/>
      <c r="P34" s="128" t="s">
        <v>136</v>
      </c>
      <c r="Q34" s="519" t="s">
        <v>71</v>
      </c>
      <c r="R34" s="519"/>
      <c r="S34" s="128" t="s">
        <v>136</v>
      </c>
      <c r="T34" s="519" t="s">
        <v>71</v>
      </c>
      <c r="U34" s="519"/>
      <c r="V34" s="128" t="s">
        <v>136</v>
      </c>
      <c r="W34" s="519" t="s">
        <v>71</v>
      </c>
      <c r="X34" s="519"/>
      <c r="Y34" s="128" t="s">
        <v>136</v>
      </c>
      <c r="Z34" s="519" t="s">
        <v>71</v>
      </c>
      <c r="AA34" s="519"/>
      <c r="AB34" s="128" t="s">
        <v>136</v>
      </c>
      <c r="AC34" s="519" t="s">
        <v>71</v>
      </c>
      <c r="AD34" s="519"/>
      <c r="AE34" s="128" t="s">
        <v>136</v>
      </c>
      <c r="AF34" s="519" t="s">
        <v>71</v>
      </c>
      <c r="AG34" s="519"/>
      <c r="AH34" s="128" t="s">
        <v>136</v>
      </c>
      <c r="AI34" s="519" t="s">
        <v>71</v>
      </c>
      <c r="AJ34" s="519"/>
      <c r="AK34" s="128" t="s">
        <v>136</v>
      </c>
      <c r="AL34" s="519" t="s">
        <v>71</v>
      </c>
      <c r="AM34" s="519"/>
      <c r="AN34" s="128" t="s">
        <v>136</v>
      </c>
      <c r="AO34" s="519" t="s">
        <v>71</v>
      </c>
      <c r="AP34" s="519"/>
      <c r="AQ34" s="128" t="s">
        <v>136</v>
      </c>
      <c r="AR34" s="519" t="s">
        <v>71</v>
      </c>
      <c r="AS34" s="519"/>
      <c r="AT34" s="128" t="s">
        <v>136</v>
      </c>
      <c r="AU34" s="519" t="s">
        <v>71</v>
      </c>
      <c r="AV34" s="519"/>
      <c r="AW34" s="128" t="s">
        <v>136</v>
      </c>
      <c r="AX34" s="519" t="s">
        <v>71</v>
      </c>
      <c r="AY34" s="519"/>
      <c r="AZ34" s="128" t="s">
        <v>136</v>
      </c>
      <c r="BA34" s="519" t="s">
        <v>71</v>
      </c>
      <c r="BB34" s="519"/>
      <c r="BC34" s="78"/>
      <c r="BD34" s="229"/>
      <c r="BE34" s="229"/>
      <c r="BF34" s="229"/>
      <c r="BG34" s="229"/>
      <c r="BH34" s="229"/>
      <c r="BI34" s="229"/>
      <c r="BJ34" s="229"/>
      <c r="BK34" s="229"/>
      <c r="BL34" s="229"/>
      <c r="BM34" s="229"/>
      <c r="BN34" s="229"/>
      <c r="BO34" s="229"/>
      <c r="BP34" s="304"/>
      <c r="BQ34" s="304"/>
      <c r="BR34" s="304"/>
      <c r="BS34" s="304"/>
      <c r="BT34" s="304"/>
      <c r="BU34" s="304"/>
      <c r="BV34" s="304"/>
      <c r="BW34" s="304"/>
      <c r="BX34" s="304"/>
      <c r="BY34" s="304"/>
      <c r="BZ34" s="304"/>
      <c r="CA34" s="304"/>
      <c r="CB34" s="304"/>
      <c r="CC34" s="304"/>
      <c r="CD34" s="304"/>
      <c r="CE34" s="304"/>
      <c r="CF34" s="304"/>
      <c r="CG34" s="304"/>
      <c r="CH34" s="304"/>
      <c r="CI34" s="304"/>
      <c r="CJ34" s="304"/>
      <c r="CK34" s="304"/>
      <c r="CL34" s="304"/>
      <c r="CM34" s="304"/>
      <c r="CN34" s="304"/>
      <c r="CO34" s="304"/>
      <c r="CP34" s="304"/>
      <c r="CQ34" s="304"/>
      <c r="CR34" s="304"/>
      <c r="CS34" s="304"/>
      <c r="CT34" s="304"/>
      <c r="CU34" s="304"/>
      <c r="CV34" s="304"/>
      <c r="CW34" s="304"/>
      <c r="CX34" s="304"/>
      <c r="CY34" s="304"/>
      <c r="CZ34" s="304"/>
      <c r="DA34" s="304"/>
      <c r="DB34" s="304"/>
      <c r="DC34" s="304"/>
      <c r="DD34" s="304"/>
      <c r="DE34" s="304"/>
      <c r="DF34" s="304"/>
      <c r="DG34" s="304"/>
      <c r="DH34" s="304"/>
      <c r="DI34" s="304"/>
      <c r="DJ34" s="304"/>
      <c r="DK34" s="304"/>
      <c r="DL34" s="304"/>
      <c r="DM34" s="304"/>
      <c r="DN34" s="304"/>
      <c r="DO34" s="304"/>
      <c r="DP34" s="304"/>
      <c r="DQ34" s="304"/>
      <c r="DR34" s="304"/>
      <c r="DS34" s="304"/>
      <c r="DT34" s="304"/>
      <c r="DU34" s="304"/>
      <c r="DV34" s="304"/>
      <c r="DW34" s="304"/>
      <c r="DX34" s="304"/>
      <c r="DY34" s="304"/>
      <c r="DZ34" s="304"/>
      <c r="EA34" s="304"/>
      <c r="EB34" s="304"/>
      <c r="EC34" s="304"/>
      <c r="ED34" s="304"/>
      <c r="EE34" s="304"/>
      <c r="EF34" s="304"/>
      <c r="EG34" s="304"/>
      <c r="EH34" s="304"/>
      <c r="EI34" s="304"/>
      <c r="EJ34" s="304"/>
      <c r="EK34" s="304"/>
      <c r="EL34" s="304"/>
      <c r="EM34" s="304"/>
      <c r="EN34" s="304"/>
      <c r="EO34" s="304"/>
      <c r="EP34" s="304"/>
      <c r="EQ34" s="304"/>
      <c r="ER34" s="304"/>
      <c r="ES34" s="304"/>
      <c r="ET34" s="304"/>
      <c r="EU34" s="304"/>
      <c r="EV34" s="304"/>
      <c r="EW34" s="304"/>
      <c r="EX34" s="304"/>
      <c r="EY34" s="304"/>
      <c r="EZ34" s="304"/>
      <c r="FA34" s="304"/>
      <c r="FB34" s="304"/>
      <c r="FC34" s="304"/>
      <c r="FD34" s="304"/>
      <c r="FE34" s="304"/>
      <c r="FF34" s="304"/>
      <c r="FG34" s="304"/>
      <c r="FH34" s="304"/>
      <c r="FI34" s="304"/>
      <c r="FJ34" s="304"/>
      <c r="FK34" s="304"/>
      <c r="FL34" s="304"/>
      <c r="FM34" s="304"/>
      <c r="FN34" s="304"/>
      <c r="FO34" s="304"/>
      <c r="FP34" s="304"/>
      <c r="FQ34" s="304"/>
      <c r="FR34" s="304"/>
      <c r="FS34" s="304"/>
      <c r="FT34" s="304"/>
      <c r="FU34" s="304"/>
      <c r="FV34" s="304"/>
      <c r="FW34" s="304"/>
      <c r="FX34" s="304"/>
      <c r="FY34" s="304"/>
      <c r="FZ34" s="304"/>
      <c r="GA34" s="304"/>
      <c r="GB34" s="304"/>
      <c r="GC34" s="304"/>
      <c r="GD34" s="304"/>
      <c r="GE34" s="304"/>
      <c r="GF34" s="304"/>
      <c r="GG34" s="304"/>
      <c r="GH34" s="304"/>
      <c r="GI34" s="304"/>
      <c r="GJ34" s="304"/>
      <c r="GK34" s="304"/>
      <c r="GL34" s="304"/>
      <c r="GM34" s="304"/>
      <c r="GN34" s="304"/>
      <c r="GO34" s="304"/>
      <c r="GP34" s="304"/>
      <c r="GQ34" s="304"/>
      <c r="GR34" s="304"/>
      <c r="GS34" s="304"/>
      <c r="GT34" s="304"/>
      <c r="GU34" s="304"/>
      <c r="GV34" s="304"/>
      <c r="GW34" s="304"/>
      <c r="GX34" s="304"/>
      <c r="GY34" s="304"/>
      <c r="GZ34" s="304"/>
      <c r="HA34" s="304"/>
      <c r="HB34" s="304"/>
      <c r="HC34" s="304"/>
      <c r="HD34" s="304"/>
      <c r="HE34" s="304"/>
      <c r="HF34" s="304"/>
      <c r="HG34" s="304"/>
      <c r="HH34" s="304"/>
      <c r="HI34" s="304"/>
      <c r="HJ34" s="304"/>
      <c r="HK34" s="304"/>
      <c r="HL34" s="304"/>
      <c r="HM34" s="304"/>
      <c r="HN34" s="304"/>
      <c r="HO34" s="304"/>
      <c r="HP34" s="304"/>
      <c r="HQ34" s="304"/>
      <c r="HR34" s="304"/>
      <c r="HS34" s="304"/>
      <c r="HT34" s="304"/>
      <c r="HU34" s="304"/>
      <c r="HV34" s="304"/>
      <c r="HW34" s="304"/>
      <c r="HX34" s="304"/>
      <c r="HY34" s="304"/>
      <c r="HZ34" s="304"/>
      <c r="IA34" s="304"/>
      <c r="IB34" s="304"/>
      <c r="IC34" s="304"/>
      <c r="ID34" s="304"/>
      <c r="IE34" s="304"/>
      <c r="IF34" s="304"/>
      <c r="IG34" s="304"/>
      <c r="IH34" s="304"/>
      <c r="II34" s="304"/>
      <c r="IJ34" s="304"/>
      <c r="IK34" s="304"/>
      <c r="IL34" s="304"/>
      <c r="IM34" s="304"/>
      <c r="IN34" s="304"/>
      <c r="IO34" s="304"/>
      <c r="IP34" s="304"/>
      <c r="IQ34" s="304"/>
      <c r="IR34" s="304"/>
      <c r="IS34" s="304"/>
      <c r="IT34" s="304"/>
      <c r="IU34" s="304"/>
      <c r="IV34" s="304"/>
      <c r="IW34" s="304"/>
      <c r="IX34" s="304"/>
      <c r="IY34" s="304"/>
      <c r="IZ34" s="304"/>
      <c r="JA34" s="304"/>
      <c r="JB34" s="304"/>
      <c r="JC34" s="304"/>
      <c r="JD34" s="304"/>
      <c r="JE34" s="304"/>
      <c r="JF34" s="304"/>
      <c r="JG34" s="304"/>
      <c r="JH34" s="304"/>
      <c r="JI34" s="304"/>
      <c r="JJ34" s="304"/>
      <c r="JK34" s="304"/>
      <c r="JL34" s="304"/>
      <c r="JM34" s="304"/>
      <c r="JN34" s="304"/>
      <c r="JO34" s="304"/>
      <c r="JP34" s="304"/>
      <c r="JQ34" s="304"/>
      <c r="JR34" s="304"/>
      <c r="JS34" s="304"/>
      <c r="JT34" s="304"/>
      <c r="JU34" s="304"/>
      <c r="JV34" s="304"/>
      <c r="JW34" s="304"/>
      <c r="JX34" s="304"/>
      <c r="JY34" s="304"/>
      <c r="JZ34" s="304"/>
      <c r="KA34" s="304"/>
      <c r="KB34" s="304"/>
      <c r="KC34" s="304"/>
      <c r="KD34" s="304"/>
      <c r="KE34" s="304"/>
      <c r="KF34" s="304"/>
      <c r="KG34" s="304"/>
      <c r="KH34" s="304"/>
      <c r="KI34" s="304"/>
      <c r="KJ34" s="304"/>
      <c r="KK34" s="304"/>
      <c r="KL34" s="304"/>
      <c r="KM34" s="304"/>
      <c r="KN34" s="304"/>
      <c r="KO34" s="304"/>
      <c r="KP34" s="304"/>
      <c r="KQ34" s="304"/>
      <c r="KR34" s="304"/>
      <c r="KS34" s="304"/>
      <c r="KT34" s="304"/>
      <c r="KU34" s="304"/>
      <c r="KV34" s="304"/>
      <c r="KW34" s="304"/>
      <c r="KX34" s="304"/>
      <c r="KY34" s="304"/>
      <c r="KZ34" s="304"/>
      <c r="LA34" s="304"/>
      <c r="LB34" s="304"/>
      <c r="LC34" s="304"/>
      <c r="LD34" s="304"/>
      <c r="LE34" s="304"/>
      <c r="LF34" s="304"/>
      <c r="LG34" s="304"/>
      <c r="LH34" s="304"/>
      <c r="LI34" s="304"/>
      <c r="LJ34" s="304"/>
      <c r="LK34" s="304"/>
      <c r="LL34" s="304"/>
      <c r="LM34" s="304"/>
      <c r="LN34" s="304"/>
      <c r="LO34" s="304"/>
      <c r="LP34" s="304"/>
      <c r="LQ34" s="304"/>
      <c r="LR34" s="304"/>
      <c r="LS34" s="304"/>
      <c r="LT34" s="304"/>
      <c r="LU34" s="304"/>
      <c r="LV34" s="304"/>
      <c r="LW34" s="304"/>
      <c r="LX34" s="304"/>
      <c r="LY34" s="304"/>
      <c r="LZ34" s="304"/>
      <c r="MA34" s="304"/>
      <c r="MB34" s="304"/>
      <c r="MC34" s="304"/>
      <c r="MD34" s="304"/>
      <c r="ME34" s="304"/>
      <c r="MF34" s="304"/>
      <c r="MG34" s="304"/>
      <c r="MH34" s="304"/>
      <c r="MI34" s="304"/>
      <c r="MJ34" s="304"/>
      <c r="MK34" s="304"/>
      <c r="ML34" s="304"/>
      <c r="MM34" s="304"/>
      <c r="MN34" s="304"/>
      <c r="MO34" s="304"/>
      <c r="MP34" s="304"/>
      <c r="MQ34" s="304"/>
      <c r="MR34" s="304"/>
      <c r="MS34" s="304"/>
      <c r="MT34" s="304"/>
      <c r="MU34" s="304"/>
      <c r="MV34" s="304"/>
      <c r="MW34" s="304"/>
      <c r="MX34" s="304"/>
      <c r="MY34" s="304"/>
      <c r="MZ34" s="304"/>
      <c r="NA34" s="304"/>
      <c r="NB34" s="304"/>
      <c r="NC34" s="304"/>
      <c r="ND34" s="304"/>
      <c r="NE34" s="304"/>
      <c r="NF34" s="304"/>
      <c r="NG34" s="304"/>
      <c r="NH34" s="304"/>
      <c r="NI34" s="304"/>
      <c r="NJ34" s="304"/>
      <c r="NK34" s="304"/>
      <c r="NL34" s="304"/>
      <c r="NM34" s="304"/>
      <c r="NN34" s="304"/>
      <c r="NO34" s="304"/>
      <c r="NP34" s="304"/>
      <c r="NQ34" s="304"/>
      <c r="NR34" s="304"/>
      <c r="NS34" s="304"/>
      <c r="NT34" s="304"/>
      <c r="NU34" s="304"/>
      <c r="NV34" s="304"/>
      <c r="NW34" s="304"/>
      <c r="NX34" s="304"/>
      <c r="NY34" s="304"/>
      <c r="NZ34" s="304"/>
      <c r="OA34" s="304"/>
      <c r="OB34" s="304"/>
      <c r="OC34" s="304"/>
      <c r="OD34" s="304"/>
      <c r="OE34" s="304"/>
      <c r="OF34" s="304"/>
      <c r="OG34" s="304"/>
      <c r="OH34" s="304"/>
      <c r="OI34" s="304"/>
      <c r="OJ34" s="304"/>
      <c r="OK34" s="304"/>
      <c r="OL34" s="304"/>
      <c r="OM34" s="304"/>
      <c r="ON34" s="304"/>
      <c r="OO34" s="304"/>
      <c r="OP34" s="304"/>
      <c r="OQ34" s="304"/>
      <c r="OR34" s="304"/>
      <c r="OS34" s="304"/>
      <c r="OT34" s="304"/>
      <c r="OU34" s="304"/>
      <c r="OV34" s="304"/>
      <c r="OW34" s="304"/>
      <c r="OX34" s="304"/>
      <c r="OY34" s="304"/>
      <c r="OZ34" s="304"/>
      <c r="PA34" s="304"/>
      <c r="PB34" s="304"/>
      <c r="PC34" s="304"/>
      <c r="PD34" s="304"/>
      <c r="PE34" s="304"/>
      <c r="PF34" s="304"/>
      <c r="PG34" s="304"/>
      <c r="PH34" s="304"/>
      <c r="PI34" s="304"/>
      <c r="PJ34" s="304"/>
      <c r="PK34" s="304"/>
      <c r="PL34" s="304"/>
      <c r="PM34" s="304"/>
      <c r="PN34" s="304"/>
      <c r="PO34" s="304"/>
      <c r="PP34" s="304"/>
      <c r="PQ34" s="304"/>
      <c r="PR34" s="304"/>
      <c r="PS34" s="304"/>
      <c r="PT34" s="304"/>
      <c r="PU34" s="304"/>
      <c r="PV34" s="304"/>
      <c r="PW34" s="304"/>
      <c r="PX34" s="304"/>
      <c r="PY34" s="304"/>
      <c r="PZ34" s="304"/>
      <c r="QA34" s="304"/>
      <c r="QB34" s="304"/>
      <c r="QC34" s="304"/>
      <c r="QD34" s="304"/>
      <c r="QE34" s="304"/>
      <c r="QF34" s="304"/>
      <c r="QG34" s="304"/>
      <c r="QH34" s="304"/>
      <c r="QI34" s="304"/>
      <c r="QJ34" s="304"/>
      <c r="QK34" s="304"/>
      <c r="QL34" s="304"/>
      <c r="QM34" s="304"/>
      <c r="QN34" s="304"/>
      <c r="QO34" s="304"/>
      <c r="QP34" s="304"/>
      <c r="QQ34" s="304"/>
      <c r="QR34" s="304"/>
      <c r="QS34" s="304"/>
      <c r="QT34" s="304"/>
      <c r="QU34" s="304"/>
      <c r="QV34" s="304"/>
      <c r="QW34" s="304"/>
      <c r="QX34" s="304"/>
      <c r="QY34" s="304"/>
      <c r="QZ34" s="304"/>
      <c r="RA34" s="304"/>
      <c r="RB34" s="304"/>
      <c r="RC34" s="304"/>
      <c r="RD34" s="304"/>
      <c r="RE34" s="304"/>
      <c r="RF34" s="304"/>
      <c r="RG34" s="304"/>
      <c r="RH34" s="304"/>
      <c r="RI34" s="304"/>
      <c r="RJ34" s="304"/>
      <c r="RK34" s="304"/>
      <c r="RL34" s="304"/>
      <c r="RM34" s="304"/>
      <c r="RN34" s="304"/>
      <c r="RO34" s="304"/>
      <c r="RP34" s="304"/>
      <c r="RQ34" s="304"/>
      <c r="RR34" s="304"/>
      <c r="RS34" s="304"/>
      <c r="RT34" s="304"/>
      <c r="RU34" s="304"/>
      <c r="RV34" s="304"/>
      <c r="RW34" s="304"/>
      <c r="RX34" s="304"/>
      <c r="RY34" s="304"/>
      <c r="RZ34" s="304"/>
      <c r="SA34" s="304"/>
      <c r="SB34" s="304"/>
      <c r="SC34" s="304"/>
      <c r="SD34" s="304"/>
      <c r="SE34" s="304"/>
      <c r="SF34" s="304"/>
      <c r="SG34" s="304"/>
      <c r="SH34" s="304"/>
      <c r="SI34" s="304"/>
      <c r="SJ34" s="304"/>
      <c r="SK34" s="304"/>
      <c r="SL34" s="304"/>
      <c r="SM34" s="304"/>
      <c r="SN34" s="304"/>
      <c r="SO34" s="304"/>
      <c r="SP34" s="304"/>
      <c r="SQ34" s="304"/>
      <c r="SR34" s="304"/>
      <c r="SS34" s="304"/>
      <c r="ST34" s="304"/>
      <c r="SU34" s="304"/>
      <c r="SV34" s="304"/>
      <c r="SW34" s="304"/>
      <c r="SX34" s="304"/>
      <c r="SY34" s="304"/>
      <c r="SZ34" s="304"/>
      <c r="TA34" s="304"/>
      <c r="TB34" s="304"/>
      <c r="TC34" s="304"/>
      <c r="TD34" s="304"/>
      <c r="TE34" s="304"/>
      <c r="TF34" s="304"/>
      <c r="TG34" s="304"/>
      <c r="TH34" s="304"/>
      <c r="TI34" s="304"/>
      <c r="TJ34" s="304"/>
      <c r="TK34" s="304"/>
      <c r="TL34" s="304"/>
      <c r="TM34" s="304"/>
      <c r="TN34" s="304"/>
      <c r="TO34" s="304"/>
      <c r="TP34" s="304"/>
      <c r="TQ34" s="304"/>
      <c r="TR34" s="304"/>
      <c r="TS34" s="304"/>
      <c r="TT34" s="304"/>
      <c r="TU34" s="304"/>
      <c r="TV34" s="304"/>
      <c r="TW34" s="304"/>
      <c r="TX34" s="304"/>
      <c r="TY34" s="304"/>
      <c r="TZ34" s="304"/>
      <c r="UA34" s="304"/>
      <c r="UB34" s="304"/>
      <c r="UC34" s="304"/>
      <c r="UD34" s="304"/>
      <c r="UE34" s="304"/>
      <c r="UF34" s="304"/>
      <c r="UG34" s="304"/>
      <c r="UH34" s="304"/>
      <c r="UI34" s="304"/>
      <c r="UJ34" s="304"/>
      <c r="UK34" s="304"/>
      <c r="UL34" s="304"/>
      <c r="UM34" s="304"/>
      <c r="UN34" s="304"/>
      <c r="UO34" s="304"/>
      <c r="UP34" s="304"/>
      <c r="UQ34" s="304"/>
      <c r="UR34" s="304"/>
      <c r="US34" s="304"/>
      <c r="UT34" s="304"/>
      <c r="UU34" s="304"/>
      <c r="UV34" s="304"/>
      <c r="UW34" s="304"/>
      <c r="UX34" s="304"/>
      <c r="UY34" s="304"/>
      <c r="UZ34" s="304"/>
      <c r="VA34" s="304"/>
      <c r="VB34" s="304"/>
      <c r="VC34" s="304"/>
      <c r="VD34" s="304"/>
      <c r="VE34" s="304"/>
      <c r="VF34" s="304"/>
      <c r="VG34" s="304"/>
      <c r="VH34" s="304"/>
      <c r="VI34" s="304"/>
      <c r="VJ34" s="304"/>
      <c r="VK34" s="304"/>
      <c r="VL34" s="304"/>
      <c r="VM34" s="304"/>
      <c r="VN34" s="304"/>
      <c r="VO34" s="304"/>
      <c r="VP34" s="304"/>
      <c r="VQ34" s="304"/>
      <c r="VR34" s="304"/>
      <c r="VS34" s="304"/>
      <c r="VT34" s="304"/>
      <c r="VU34" s="304"/>
      <c r="VV34" s="304"/>
      <c r="VW34" s="304"/>
      <c r="VX34" s="304"/>
      <c r="VY34" s="304"/>
      <c r="VZ34" s="304"/>
      <c r="WA34" s="304"/>
      <c r="WB34" s="304"/>
      <c r="WC34" s="304"/>
      <c r="WD34" s="304"/>
      <c r="WE34" s="304"/>
      <c r="WF34" s="304"/>
      <c r="WG34" s="304"/>
      <c r="WH34" s="304"/>
      <c r="WI34" s="304"/>
      <c r="WJ34" s="304"/>
      <c r="WK34" s="304"/>
      <c r="WL34" s="304"/>
      <c r="WM34" s="304"/>
      <c r="WN34" s="304"/>
      <c r="WO34" s="304"/>
      <c r="WP34" s="304"/>
      <c r="WQ34" s="304"/>
      <c r="WR34" s="304"/>
      <c r="WS34" s="304"/>
      <c r="WT34" s="304"/>
      <c r="WU34" s="304"/>
      <c r="WV34" s="304"/>
      <c r="WW34" s="304"/>
      <c r="WX34" s="304"/>
      <c r="WY34" s="304"/>
      <c r="WZ34" s="304"/>
      <c r="XA34" s="304"/>
      <c r="XB34" s="304"/>
      <c r="XC34" s="304"/>
      <c r="XD34" s="304"/>
      <c r="XE34" s="304"/>
      <c r="XF34" s="304"/>
      <c r="XG34" s="304"/>
      <c r="XH34" s="304"/>
      <c r="XI34" s="304"/>
      <c r="XJ34" s="304"/>
      <c r="XK34" s="304"/>
      <c r="XL34" s="304"/>
      <c r="XM34" s="304"/>
      <c r="XN34" s="304"/>
      <c r="XO34" s="304"/>
      <c r="XP34" s="304"/>
      <c r="XQ34" s="304"/>
      <c r="XR34" s="304"/>
      <c r="XS34" s="304"/>
      <c r="XT34" s="304"/>
      <c r="XU34" s="304"/>
      <c r="XV34" s="304"/>
      <c r="XW34" s="304"/>
      <c r="XX34" s="304"/>
      <c r="XY34" s="304"/>
      <c r="XZ34" s="304"/>
      <c r="YA34" s="304"/>
      <c r="YB34" s="304"/>
      <c r="YC34" s="304"/>
      <c r="YD34" s="304"/>
      <c r="YE34" s="304"/>
      <c r="YF34" s="304"/>
      <c r="YG34" s="304"/>
      <c r="YH34" s="304"/>
      <c r="YI34" s="304"/>
      <c r="YJ34" s="304"/>
      <c r="YK34" s="304"/>
      <c r="YL34" s="304"/>
      <c r="YM34" s="304"/>
      <c r="YN34" s="304"/>
      <c r="YO34" s="304"/>
      <c r="YP34" s="304"/>
      <c r="YQ34" s="304"/>
      <c r="YR34" s="304"/>
      <c r="YS34" s="304"/>
      <c r="YT34" s="304"/>
      <c r="YU34" s="304"/>
      <c r="YV34" s="304"/>
      <c r="YW34" s="304"/>
      <c r="YX34" s="304"/>
      <c r="YY34" s="304"/>
      <c r="YZ34" s="304"/>
      <c r="ZA34" s="304"/>
      <c r="ZB34" s="304"/>
      <c r="ZC34" s="304"/>
      <c r="ZD34" s="304"/>
      <c r="ZE34" s="304"/>
      <c r="ZF34" s="304"/>
      <c r="ZG34" s="304"/>
      <c r="ZH34" s="304"/>
      <c r="ZI34" s="304"/>
      <c r="ZJ34" s="304"/>
      <c r="ZK34" s="304"/>
      <c r="ZL34" s="304"/>
      <c r="ZM34" s="304"/>
      <c r="ZN34" s="304"/>
      <c r="ZO34" s="304"/>
      <c r="ZP34" s="304"/>
      <c r="ZQ34" s="304"/>
      <c r="ZR34" s="304"/>
      <c r="ZS34" s="304"/>
      <c r="ZT34" s="304"/>
      <c r="ZU34" s="304"/>
      <c r="ZV34" s="304"/>
      <c r="ZW34" s="304"/>
      <c r="ZX34" s="304"/>
      <c r="ZY34" s="304"/>
      <c r="ZZ34" s="304"/>
      <c r="AAA34" s="304"/>
      <c r="AAB34" s="304"/>
      <c r="AAC34" s="304"/>
      <c r="AAD34" s="304"/>
      <c r="AAE34" s="304"/>
      <c r="AAF34" s="304"/>
      <c r="AAG34" s="304"/>
      <c r="AAH34" s="304"/>
      <c r="AAI34" s="304"/>
      <c r="AAJ34" s="304"/>
      <c r="AAK34" s="304"/>
      <c r="AAL34" s="304"/>
      <c r="AAM34" s="304"/>
      <c r="AAN34" s="304"/>
      <c r="AAO34" s="304"/>
      <c r="AAP34" s="304"/>
      <c r="AAQ34" s="304"/>
      <c r="AAR34" s="304"/>
      <c r="AAS34" s="304"/>
      <c r="AAT34" s="304"/>
      <c r="AAU34" s="304"/>
      <c r="AAV34" s="304"/>
      <c r="AAW34" s="304"/>
      <c r="AAX34" s="304"/>
      <c r="AAY34" s="304"/>
      <c r="AAZ34" s="304"/>
      <c r="ABA34" s="304"/>
      <c r="ABB34" s="304"/>
      <c r="ABC34" s="304"/>
      <c r="ABD34" s="304"/>
      <c r="ABE34" s="304"/>
      <c r="ABF34" s="304"/>
      <c r="ABG34" s="304"/>
      <c r="ABH34" s="304"/>
      <c r="ABI34" s="304"/>
      <c r="ABJ34" s="304"/>
      <c r="ABK34" s="304"/>
      <c r="ABL34" s="304"/>
      <c r="ABM34" s="304"/>
      <c r="ABN34" s="304"/>
      <c r="ABO34" s="304"/>
      <c r="ABP34" s="304"/>
      <c r="ABQ34" s="304"/>
      <c r="ABR34" s="304"/>
      <c r="ABS34" s="304"/>
      <c r="ABT34" s="304"/>
      <c r="ABU34" s="304"/>
      <c r="ABV34" s="304"/>
      <c r="ABW34" s="304"/>
      <c r="ABX34" s="304"/>
      <c r="ABY34" s="304"/>
      <c r="ABZ34" s="304"/>
      <c r="ACA34" s="304"/>
      <c r="ACB34" s="304"/>
      <c r="ACC34" s="304"/>
      <c r="ACD34" s="304"/>
      <c r="ACE34" s="304"/>
      <c r="ACF34" s="304"/>
      <c r="ACG34" s="304"/>
      <c r="ACH34" s="304"/>
      <c r="ACI34" s="304"/>
      <c r="ACJ34" s="304"/>
      <c r="ACK34" s="304"/>
      <c r="ACL34" s="304"/>
      <c r="ACM34" s="304"/>
      <c r="ACN34" s="304"/>
      <c r="ACO34" s="304"/>
      <c r="ACP34" s="304"/>
      <c r="ACQ34" s="304"/>
      <c r="ACR34" s="304"/>
      <c r="ACS34" s="304"/>
      <c r="ACT34" s="304"/>
      <c r="ACU34" s="304"/>
      <c r="ACV34" s="304"/>
      <c r="ACW34" s="304"/>
      <c r="ACX34" s="304"/>
      <c r="ACY34" s="304"/>
      <c r="ACZ34" s="304"/>
      <c r="ADA34" s="304"/>
      <c r="ADB34" s="304"/>
      <c r="ADC34" s="304"/>
      <c r="ADD34" s="304"/>
      <c r="ADE34" s="304"/>
      <c r="ADF34" s="304"/>
      <c r="ADG34" s="304"/>
      <c r="ADH34" s="304"/>
      <c r="ADI34" s="304"/>
      <c r="ADJ34" s="304"/>
      <c r="ADK34" s="304"/>
      <c r="ADL34" s="304"/>
      <c r="ADM34" s="304"/>
      <c r="ADN34" s="304"/>
      <c r="ADO34" s="304"/>
      <c r="ADP34" s="304"/>
      <c r="ADQ34" s="304"/>
      <c r="ADR34" s="304"/>
      <c r="ADS34" s="304"/>
      <c r="ADT34" s="304"/>
      <c r="ADU34" s="304"/>
      <c r="ADV34" s="304"/>
      <c r="ADW34" s="304"/>
      <c r="ADX34" s="304"/>
      <c r="ADY34" s="304"/>
      <c r="ADZ34" s="304"/>
      <c r="AEA34" s="304"/>
      <c r="AEB34" s="304"/>
      <c r="AEC34" s="304"/>
      <c r="AED34" s="304"/>
      <c r="AEE34" s="304"/>
      <c r="AEF34" s="304"/>
      <c r="AEG34" s="304"/>
      <c r="AEH34" s="304"/>
      <c r="AEI34" s="304"/>
      <c r="AEJ34" s="304"/>
      <c r="AEK34" s="304"/>
      <c r="AEL34" s="304"/>
      <c r="AEM34" s="304"/>
      <c r="AEN34" s="304"/>
      <c r="AEO34" s="304"/>
      <c r="AEP34" s="304"/>
      <c r="AEQ34" s="304"/>
      <c r="AER34" s="304"/>
      <c r="AES34" s="304"/>
      <c r="AET34" s="304"/>
      <c r="AEU34" s="304"/>
      <c r="AEV34" s="304"/>
      <c r="AEW34" s="304"/>
      <c r="AEX34" s="304"/>
      <c r="AEY34" s="304"/>
      <c r="AEZ34" s="304"/>
      <c r="AFA34" s="304"/>
      <c r="AFB34" s="304"/>
      <c r="AFC34" s="304"/>
      <c r="AFD34" s="304"/>
      <c r="AFE34" s="304"/>
      <c r="AFF34" s="304"/>
      <c r="AFG34" s="304"/>
      <c r="AFH34" s="304"/>
      <c r="AFI34" s="304"/>
      <c r="AFJ34" s="304"/>
      <c r="AFK34" s="304"/>
      <c r="AFL34" s="304"/>
      <c r="AFM34" s="304"/>
      <c r="AFN34" s="304"/>
      <c r="AFO34" s="304"/>
      <c r="AFP34" s="304"/>
      <c r="AFQ34" s="304"/>
      <c r="AFR34" s="304"/>
      <c r="AFS34" s="304"/>
      <c r="AFT34" s="304"/>
      <c r="AFU34" s="304"/>
      <c r="AFV34" s="304"/>
      <c r="AFW34" s="304"/>
      <c r="AFX34" s="304"/>
      <c r="AFY34" s="304"/>
      <c r="AFZ34" s="304"/>
      <c r="AGA34" s="304"/>
      <c r="AGB34" s="304"/>
      <c r="AGC34" s="304"/>
      <c r="AGD34" s="304"/>
      <c r="AGE34" s="304"/>
      <c r="AGF34" s="304"/>
      <c r="AGG34" s="304"/>
      <c r="AGH34" s="304"/>
      <c r="AGI34" s="304"/>
      <c r="AGJ34" s="304"/>
      <c r="AGK34" s="304"/>
      <c r="AGL34" s="304"/>
      <c r="AGM34" s="304"/>
      <c r="AGN34" s="304"/>
      <c r="AGO34" s="304"/>
      <c r="AGP34" s="304"/>
      <c r="AGQ34" s="304"/>
      <c r="AGR34" s="304"/>
      <c r="AGS34" s="304"/>
      <c r="AGT34" s="304"/>
      <c r="AGU34" s="304"/>
      <c r="AGV34" s="304"/>
      <c r="AGW34" s="304"/>
      <c r="AGX34" s="304"/>
      <c r="AGY34" s="304"/>
      <c r="AGZ34" s="304"/>
      <c r="AHA34" s="304"/>
      <c r="AHB34" s="304"/>
      <c r="AHC34" s="304"/>
      <c r="AHD34" s="304"/>
      <c r="AHE34" s="304"/>
      <c r="AHF34" s="304"/>
      <c r="AHG34" s="304"/>
      <c r="AHH34" s="304"/>
      <c r="AHI34" s="304"/>
      <c r="AHJ34" s="304"/>
      <c r="AHK34" s="304"/>
      <c r="AHL34" s="304"/>
      <c r="AHM34" s="304"/>
      <c r="AHN34" s="304"/>
      <c r="AHO34" s="304"/>
      <c r="AHP34" s="304"/>
      <c r="AHQ34" s="304"/>
      <c r="AHR34" s="304"/>
      <c r="AHS34" s="304"/>
      <c r="AHT34" s="304"/>
      <c r="AHU34" s="304"/>
      <c r="AHV34" s="304"/>
      <c r="AHW34" s="304"/>
      <c r="AHX34" s="304"/>
      <c r="AHY34" s="304"/>
      <c r="AHZ34" s="304"/>
      <c r="AIA34" s="304"/>
      <c r="AIB34" s="304"/>
      <c r="AIC34" s="304"/>
      <c r="AID34" s="304"/>
      <c r="AIE34" s="304"/>
      <c r="AIF34" s="304"/>
      <c r="AIG34" s="304"/>
      <c r="AIH34" s="304"/>
      <c r="AII34" s="304"/>
      <c r="AIJ34" s="304"/>
      <c r="AIK34" s="304"/>
      <c r="AIL34" s="304"/>
      <c r="AIM34" s="304"/>
      <c r="AIN34" s="304"/>
      <c r="AIO34" s="304"/>
      <c r="AIP34" s="304"/>
      <c r="AIQ34" s="304"/>
      <c r="AIR34" s="304"/>
      <c r="AIS34" s="304"/>
      <c r="AIT34" s="304"/>
      <c r="AIU34" s="304"/>
      <c r="AIV34" s="304"/>
      <c r="AIW34" s="304"/>
      <c r="AIX34" s="304"/>
      <c r="AIY34" s="304"/>
      <c r="AIZ34" s="304"/>
      <c r="AJA34" s="304"/>
      <c r="AJB34" s="304"/>
      <c r="AJC34" s="304"/>
      <c r="AJD34" s="304"/>
      <c r="AJE34" s="304"/>
      <c r="AJF34" s="304"/>
      <c r="AJG34" s="304"/>
      <c r="AJH34" s="304"/>
      <c r="AJI34" s="304"/>
      <c r="AJJ34" s="304"/>
      <c r="AJK34" s="304"/>
      <c r="AJL34" s="304"/>
      <c r="AJM34" s="304"/>
      <c r="AJN34" s="304"/>
      <c r="AJO34" s="304"/>
      <c r="AJP34" s="304"/>
      <c r="AJQ34" s="304"/>
      <c r="AJR34" s="304"/>
      <c r="AJS34" s="304"/>
      <c r="AJT34" s="304"/>
      <c r="AJU34" s="304"/>
      <c r="AJV34" s="304"/>
      <c r="AJW34" s="304"/>
      <c r="AJX34" s="304"/>
      <c r="AJY34" s="304"/>
      <c r="AJZ34" s="304"/>
      <c r="AKA34" s="304"/>
      <c r="AKB34" s="304"/>
      <c r="AKC34" s="304"/>
      <c r="AKD34" s="304"/>
      <c r="AKE34" s="304"/>
      <c r="AKF34" s="304"/>
      <c r="AKG34" s="304"/>
      <c r="AKH34" s="304"/>
      <c r="AKI34" s="304"/>
      <c r="AKJ34" s="304"/>
      <c r="AKK34" s="304"/>
      <c r="AKL34" s="304"/>
      <c r="AKM34" s="304"/>
      <c r="AKN34" s="304"/>
      <c r="AKO34" s="304"/>
      <c r="AKP34" s="304"/>
      <c r="AKQ34" s="304"/>
      <c r="AKR34" s="304"/>
      <c r="AKS34" s="304"/>
      <c r="AKT34" s="304"/>
      <c r="AKU34" s="304"/>
      <c r="AKV34" s="304"/>
      <c r="AKW34" s="304"/>
      <c r="AKX34" s="304"/>
      <c r="AKY34" s="304"/>
      <c r="AKZ34" s="304"/>
      <c r="ALA34" s="304"/>
      <c r="ALB34" s="304"/>
      <c r="ALC34" s="304"/>
      <c r="ALD34" s="304"/>
      <c r="ALE34" s="304"/>
      <c r="ALF34" s="304"/>
      <c r="ALG34" s="304"/>
      <c r="ALH34" s="304"/>
      <c r="ALI34" s="304"/>
      <c r="ALJ34" s="304"/>
      <c r="ALK34" s="304"/>
      <c r="ALL34" s="304"/>
      <c r="ALM34" s="304"/>
      <c r="ALN34" s="304"/>
      <c r="ALO34" s="304"/>
      <c r="ALP34" s="304"/>
      <c r="ALQ34" s="304"/>
      <c r="ALR34" s="304"/>
      <c r="ALS34" s="304"/>
      <c r="ALT34" s="304"/>
      <c r="ALU34" s="304"/>
      <c r="ALV34" s="304"/>
      <c r="ALW34" s="304"/>
      <c r="ALX34" s="304"/>
      <c r="ALY34" s="304"/>
      <c r="ALZ34" s="304"/>
      <c r="AMA34" s="304"/>
      <c r="AMB34" s="304"/>
      <c r="AMC34" s="304"/>
      <c r="AMD34" s="304"/>
      <c r="AME34" s="304"/>
      <c r="AMF34" s="304"/>
      <c r="AMG34" s="304"/>
      <c r="AMH34" s="304"/>
      <c r="AMI34" s="304"/>
      <c r="AMJ34" s="304"/>
      <c r="AMK34" s="304"/>
      <c r="AML34" s="304"/>
      <c r="AMM34" s="304"/>
      <c r="AMN34" s="304"/>
      <c r="AMO34" s="304"/>
      <c r="AMP34" s="304"/>
      <c r="AMQ34" s="304"/>
      <c r="AMR34" s="304"/>
      <c r="AMS34" s="304"/>
      <c r="AMT34" s="304"/>
      <c r="AMU34" s="304"/>
      <c r="AMV34" s="304"/>
      <c r="AMW34" s="304"/>
      <c r="AMX34" s="304"/>
      <c r="AMY34" s="304"/>
      <c r="AMZ34" s="304"/>
      <c r="ANA34" s="304"/>
      <c r="ANB34" s="304"/>
      <c r="ANC34" s="304"/>
      <c r="AND34" s="304"/>
      <c r="ANE34" s="304"/>
      <c r="ANF34" s="304"/>
      <c r="ANG34" s="304"/>
      <c r="ANH34" s="304"/>
      <c r="ANI34" s="304"/>
      <c r="ANJ34" s="304"/>
      <c r="ANK34" s="304"/>
      <c r="ANL34" s="304"/>
      <c r="ANM34" s="304"/>
      <c r="ANN34" s="304"/>
      <c r="ANO34" s="304"/>
      <c r="ANP34" s="304"/>
      <c r="ANQ34" s="304"/>
      <c r="ANR34" s="304"/>
      <c r="ANS34" s="304"/>
      <c r="ANT34" s="304"/>
      <c r="ANU34" s="304"/>
      <c r="ANV34" s="304"/>
      <c r="ANW34" s="304"/>
      <c r="ANX34" s="304"/>
      <c r="ANY34" s="304"/>
      <c r="ANZ34" s="304"/>
      <c r="AOA34" s="304"/>
      <c r="AOB34" s="304"/>
      <c r="AOC34" s="304"/>
      <c r="AOD34" s="304"/>
      <c r="AOE34" s="304"/>
      <c r="AOF34" s="304"/>
      <c r="AOG34" s="304"/>
      <c r="AOH34" s="304"/>
      <c r="AOI34" s="304"/>
      <c r="AOJ34" s="304"/>
      <c r="AOK34" s="304"/>
      <c r="AOL34" s="304"/>
      <c r="AOM34" s="304"/>
      <c r="AON34" s="304"/>
      <c r="AOO34" s="304"/>
      <c r="AOP34" s="304"/>
      <c r="AOQ34" s="304"/>
      <c r="AOR34" s="304"/>
      <c r="AOS34" s="304"/>
      <c r="AOT34" s="304"/>
      <c r="AOU34" s="304"/>
      <c r="AOV34" s="304"/>
      <c r="AOW34" s="304"/>
      <c r="AOX34" s="304"/>
      <c r="AOY34" s="304"/>
      <c r="AOZ34" s="304"/>
      <c r="APA34" s="304"/>
      <c r="APB34" s="304"/>
      <c r="APC34" s="304"/>
      <c r="APD34" s="304"/>
      <c r="APE34" s="304"/>
      <c r="APF34" s="304"/>
      <c r="APG34" s="304"/>
      <c r="APH34" s="304"/>
      <c r="API34" s="304"/>
      <c r="APJ34" s="304"/>
      <c r="APK34" s="304"/>
      <c r="APL34" s="304"/>
      <c r="APM34" s="304"/>
      <c r="APN34" s="304"/>
      <c r="APO34" s="304"/>
      <c r="APP34" s="304"/>
      <c r="APQ34" s="304"/>
      <c r="APR34" s="304"/>
      <c r="APS34" s="304"/>
      <c r="APT34" s="304"/>
      <c r="APU34" s="304"/>
      <c r="APV34" s="304"/>
      <c r="APW34" s="304"/>
      <c r="APX34" s="304"/>
      <c r="APY34" s="304"/>
      <c r="APZ34" s="304"/>
      <c r="AQA34" s="304"/>
      <c r="AQB34" s="304"/>
      <c r="AQC34" s="304"/>
      <c r="AQD34" s="304"/>
      <c r="AQE34" s="304"/>
      <c r="AQF34" s="304"/>
      <c r="AQG34" s="304"/>
      <c r="AQH34" s="304"/>
      <c r="AQI34" s="304"/>
      <c r="AQJ34" s="304"/>
      <c r="AQK34" s="304"/>
      <c r="AQL34" s="304"/>
      <c r="AQM34" s="304"/>
      <c r="AQN34" s="304"/>
      <c r="AQO34" s="304"/>
      <c r="AQP34" s="304"/>
      <c r="AQQ34" s="304"/>
      <c r="AQR34" s="304"/>
      <c r="AQS34" s="304"/>
      <c r="AQT34" s="304"/>
      <c r="AQU34" s="304"/>
      <c r="AQV34" s="304"/>
      <c r="AQW34" s="304"/>
      <c r="AQX34" s="304"/>
      <c r="AQY34" s="304"/>
      <c r="AQZ34" s="304"/>
      <c r="ARA34" s="304"/>
      <c r="ARB34" s="304"/>
      <c r="ARC34" s="304"/>
      <c r="ARD34" s="304"/>
      <c r="ARE34" s="304"/>
      <c r="ARF34" s="304"/>
      <c r="ARG34" s="304"/>
      <c r="ARH34" s="304"/>
      <c r="ARI34" s="304"/>
      <c r="ARJ34" s="304"/>
      <c r="ARK34" s="304"/>
      <c r="ARL34" s="304"/>
      <c r="ARM34" s="304"/>
      <c r="ARN34" s="304"/>
      <c r="ARO34" s="304"/>
      <c r="ARP34" s="304"/>
      <c r="ARQ34" s="304"/>
      <c r="ARR34" s="304"/>
      <c r="ARS34" s="304"/>
      <c r="ART34" s="304"/>
      <c r="ARU34" s="304"/>
      <c r="ARV34" s="304"/>
      <c r="ARW34" s="304"/>
      <c r="ARX34" s="304"/>
      <c r="ARY34" s="304"/>
      <c r="ARZ34" s="304"/>
      <c r="ASA34" s="304"/>
      <c r="ASB34" s="304"/>
      <c r="ASC34" s="304"/>
      <c r="ASD34" s="304"/>
      <c r="ASE34" s="304"/>
      <c r="ASF34" s="304"/>
      <c r="ASG34" s="304"/>
      <c r="ASH34" s="304"/>
      <c r="ASI34" s="304"/>
      <c r="ASJ34" s="304"/>
      <c r="ASK34" s="304"/>
      <c r="ASL34" s="304"/>
      <c r="ASM34" s="304"/>
      <c r="ASN34" s="304"/>
      <c r="ASO34" s="304"/>
      <c r="ASP34" s="304"/>
      <c r="ASQ34" s="304"/>
      <c r="ASR34" s="304"/>
      <c r="ASS34" s="304"/>
      <c r="AST34" s="304"/>
      <c r="ASU34" s="304"/>
      <c r="ASV34" s="304"/>
      <c r="ASW34" s="304"/>
      <c r="ASX34" s="304"/>
      <c r="ASY34" s="304"/>
      <c r="ASZ34" s="304"/>
      <c r="ATA34" s="304"/>
      <c r="ATB34" s="304"/>
      <c r="ATC34" s="304"/>
      <c r="ATD34" s="304"/>
      <c r="ATE34" s="304"/>
      <c r="ATF34" s="304"/>
      <c r="ATG34" s="304"/>
      <c r="ATH34" s="304"/>
      <c r="ATI34" s="304"/>
      <c r="ATJ34" s="304"/>
      <c r="ATK34" s="304"/>
      <c r="ATL34" s="304"/>
      <c r="ATM34" s="304"/>
      <c r="ATN34" s="304"/>
      <c r="ATO34" s="304"/>
      <c r="ATP34" s="304"/>
      <c r="ATQ34" s="304"/>
      <c r="ATR34" s="304"/>
      <c r="ATS34" s="304"/>
      <c r="ATT34" s="304"/>
      <c r="ATU34" s="304"/>
      <c r="ATV34" s="304"/>
      <c r="ATW34" s="304"/>
      <c r="ATX34" s="304"/>
      <c r="ATY34" s="304"/>
      <c r="ATZ34" s="304"/>
      <c r="AUA34" s="304"/>
      <c r="AUB34" s="304"/>
      <c r="AUC34" s="304"/>
      <c r="AUD34" s="304"/>
      <c r="AUE34" s="304"/>
      <c r="AUF34" s="304"/>
      <c r="AUG34" s="304"/>
      <c r="AUH34" s="304"/>
      <c r="AUI34" s="304"/>
      <c r="AUJ34" s="304"/>
      <c r="AUK34" s="304"/>
      <c r="AUL34" s="304"/>
      <c r="AUM34" s="304"/>
      <c r="AUN34" s="304"/>
      <c r="AUO34" s="304"/>
      <c r="AUP34" s="304"/>
      <c r="AUQ34" s="304"/>
      <c r="AUR34" s="304"/>
      <c r="AUS34" s="304"/>
      <c r="AUT34" s="304"/>
      <c r="AUU34" s="304"/>
      <c r="AUV34" s="304"/>
      <c r="AUW34" s="304"/>
      <c r="AUX34" s="304"/>
      <c r="AUY34" s="304"/>
      <c r="AUZ34" s="304"/>
      <c r="AVA34" s="304"/>
      <c r="AVB34" s="304"/>
      <c r="AVC34" s="304"/>
      <c r="AVD34" s="304"/>
      <c r="AVE34" s="304"/>
      <c r="AVF34" s="304"/>
      <c r="AVG34" s="304"/>
      <c r="AVH34" s="304"/>
      <c r="AVI34" s="304"/>
      <c r="AVJ34" s="304"/>
      <c r="AVK34" s="304"/>
      <c r="AVL34" s="304"/>
      <c r="AVM34" s="304"/>
      <c r="AVN34" s="304"/>
      <c r="AVO34" s="304"/>
      <c r="AVP34" s="304"/>
      <c r="AVQ34" s="304"/>
      <c r="AVR34" s="304"/>
      <c r="AVS34" s="304"/>
      <c r="AVT34" s="304"/>
      <c r="AVU34" s="304"/>
      <c r="AVV34" s="304"/>
      <c r="AVW34" s="304"/>
      <c r="AVX34" s="304"/>
      <c r="AVY34" s="304"/>
      <c r="AVZ34" s="304"/>
      <c r="AWA34" s="304"/>
      <c r="AWB34" s="304"/>
      <c r="AWC34" s="304"/>
      <c r="AWD34" s="304"/>
      <c r="AWE34" s="304"/>
      <c r="AWF34" s="304"/>
      <c r="AWG34" s="304"/>
      <c r="AWH34" s="304"/>
      <c r="AWI34" s="304"/>
      <c r="AWJ34" s="304"/>
      <c r="AWK34" s="304"/>
      <c r="AWL34" s="304"/>
      <c r="AWM34" s="304"/>
      <c r="AWN34" s="304"/>
      <c r="AWO34" s="304"/>
      <c r="AWP34" s="304"/>
      <c r="AWQ34" s="304"/>
      <c r="AWR34" s="304"/>
      <c r="AWS34" s="304"/>
      <c r="AWT34" s="304"/>
      <c r="AWU34" s="304"/>
      <c r="AWV34" s="304"/>
      <c r="AWW34" s="304"/>
      <c r="AWX34" s="304"/>
      <c r="AWY34" s="304"/>
      <c r="AWZ34" s="304"/>
      <c r="AXA34" s="304"/>
      <c r="AXB34" s="304"/>
      <c r="AXC34" s="304"/>
      <c r="AXD34" s="304"/>
      <c r="AXE34" s="304"/>
      <c r="AXF34" s="304"/>
      <c r="AXG34" s="304"/>
      <c r="AXH34" s="304"/>
      <c r="AXI34" s="304"/>
      <c r="AXJ34" s="304"/>
      <c r="AXK34" s="304"/>
      <c r="AXL34" s="304"/>
      <c r="AXM34" s="304"/>
      <c r="AXN34" s="304"/>
      <c r="AXO34" s="304"/>
      <c r="AXP34" s="304"/>
      <c r="AXQ34" s="304"/>
      <c r="AXR34" s="304"/>
      <c r="AXS34" s="304"/>
      <c r="AXT34" s="304"/>
      <c r="AXU34" s="304"/>
      <c r="AXV34" s="304"/>
      <c r="AXW34" s="304"/>
      <c r="AXX34" s="304"/>
      <c r="AXY34" s="304"/>
      <c r="AXZ34" s="304"/>
      <c r="AYA34" s="304"/>
      <c r="AYB34" s="304"/>
      <c r="AYC34" s="304"/>
      <c r="AYD34" s="304"/>
      <c r="AYE34" s="304"/>
      <c r="AYF34" s="304"/>
      <c r="AYG34" s="304"/>
      <c r="AYH34" s="304"/>
      <c r="AYI34" s="304"/>
      <c r="AYJ34" s="304"/>
      <c r="AYK34" s="304"/>
      <c r="AYL34" s="304"/>
      <c r="AYM34" s="304"/>
      <c r="AYN34" s="304"/>
      <c r="AYO34" s="304"/>
      <c r="AYP34" s="304"/>
      <c r="AYQ34" s="304"/>
      <c r="AYR34" s="304"/>
      <c r="AYS34" s="304"/>
      <c r="AYT34" s="304"/>
      <c r="AYU34" s="304"/>
      <c r="AYV34" s="304"/>
      <c r="AYW34" s="304"/>
      <c r="AYX34" s="304"/>
      <c r="AYY34" s="304"/>
      <c r="AYZ34" s="304"/>
      <c r="AZA34" s="304"/>
      <c r="AZB34" s="304"/>
      <c r="AZC34" s="304"/>
      <c r="AZD34" s="304"/>
      <c r="AZE34" s="304"/>
      <c r="AZF34" s="304"/>
      <c r="AZG34" s="304"/>
      <c r="AZH34" s="304"/>
      <c r="AZI34" s="304"/>
      <c r="AZJ34" s="304"/>
      <c r="AZK34" s="304"/>
      <c r="AZL34" s="304"/>
      <c r="AZM34" s="304"/>
      <c r="AZN34" s="304"/>
      <c r="AZO34" s="304"/>
      <c r="AZP34" s="304"/>
      <c r="AZQ34" s="304"/>
      <c r="AZR34" s="304"/>
      <c r="AZS34" s="304"/>
      <c r="AZT34" s="304"/>
      <c r="AZU34" s="304"/>
      <c r="AZV34" s="304"/>
      <c r="AZW34" s="304"/>
      <c r="AZX34" s="304"/>
      <c r="AZY34" s="304"/>
      <c r="AZZ34" s="304"/>
      <c r="BAA34" s="304"/>
      <c r="BAB34" s="304"/>
      <c r="BAC34" s="304"/>
      <c r="BAD34" s="304"/>
      <c r="BAE34" s="304"/>
      <c r="BAF34" s="304"/>
      <c r="BAG34" s="304"/>
      <c r="BAH34" s="304"/>
      <c r="BAI34" s="304"/>
      <c r="BAJ34" s="304"/>
      <c r="BAK34" s="304"/>
      <c r="BAL34" s="304"/>
      <c r="BAM34" s="304"/>
      <c r="BAN34" s="304"/>
      <c r="BAO34" s="304"/>
      <c r="BAP34" s="304"/>
      <c r="BAQ34" s="304"/>
      <c r="BAR34" s="304"/>
      <c r="BAS34" s="304"/>
      <c r="BAT34" s="304"/>
      <c r="BAU34" s="304"/>
      <c r="BAV34" s="304"/>
      <c r="BAW34" s="304"/>
      <c r="BAX34" s="304"/>
      <c r="BAY34" s="304"/>
      <c r="BAZ34" s="304"/>
      <c r="BBA34" s="304"/>
      <c r="BBB34" s="304"/>
      <c r="BBC34" s="304"/>
      <c r="BBD34" s="304"/>
      <c r="BBE34" s="304"/>
      <c r="BBF34" s="304"/>
      <c r="BBG34" s="304"/>
      <c r="BBH34" s="304"/>
      <c r="BBI34" s="304"/>
      <c r="BBJ34" s="304"/>
      <c r="BBK34" s="304"/>
      <c r="BBL34" s="304"/>
      <c r="BBM34" s="304"/>
      <c r="BBN34" s="304"/>
      <c r="BBO34" s="304"/>
      <c r="BBP34" s="304"/>
      <c r="BBQ34" s="304"/>
      <c r="BBR34" s="304"/>
      <c r="BBS34" s="304"/>
      <c r="BBT34" s="304"/>
      <c r="BBU34" s="304"/>
      <c r="BBV34" s="304"/>
      <c r="BBW34" s="304"/>
      <c r="BBX34" s="304"/>
      <c r="BBY34" s="304"/>
      <c r="BBZ34" s="304"/>
      <c r="BCA34" s="304"/>
      <c r="BCB34" s="304"/>
      <c r="BCC34" s="304"/>
      <c r="BCD34" s="304"/>
      <c r="BCE34" s="304"/>
      <c r="BCF34" s="304"/>
      <c r="BCG34" s="304"/>
      <c r="BCH34" s="304"/>
      <c r="BCI34" s="304"/>
      <c r="BCJ34" s="304"/>
      <c r="BCK34" s="304"/>
      <c r="BCL34" s="304"/>
      <c r="BCM34" s="304"/>
      <c r="BCN34" s="304"/>
      <c r="BCO34" s="304"/>
      <c r="BCP34" s="304"/>
      <c r="BCQ34" s="304"/>
      <c r="BCR34" s="304"/>
      <c r="BCS34" s="304"/>
      <c r="BCT34" s="304"/>
      <c r="BCU34" s="304"/>
      <c r="BCV34" s="304"/>
      <c r="BCW34" s="304"/>
      <c r="BCX34" s="304"/>
      <c r="BCY34" s="304"/>
      <c r="BCZ34" s="304"/>
      <c r="BDA34" s="304"/>
      <c r="BDB34" s="304"/>
      <c r="BDC34" s="304"/>
      <c r="BDD34" s="304"/>
      <c r="BDE34" s="304"/>
      <c r="BDF34" s="304"/>
      <c r="BDG34" s="304"/>
      <c r="BDH34" s="304"/>
      <c r="BDI34" s="304"/>
      <c r="BDJ34" s="304"/>
      <c r="BDK34" s="304"/>
      <c r="BDL34" s="304"/>
      <c r="BDM34" s="304"/>
      <c r="BDN34" s="304"/>
      <c r="BDO34" s="304"/>
      <c r="BDP34" s="304"/>
      <c r="BDQ34" s="304"/>
      <c r="BDR34" s="304"/>
      <c r="BDS34" s="304"/>
      <c r="BDT34" s="304"/>
      <c r="BDU34" s="304"/>
      <c r="BDV34" s="304"/>
      <c r="BDW34" s="304"/>
      <c r="BDX34" s="304"/>
      <c r="BDY34" s="304"/>
      <c r="BDZ34" s="304"/>
      <c r="BEA34" s="304"/>
      <c r="BEB34" s="304"/>
      <c r="BEC34" s="304"/>
      <c r="BED34" s="304"/>
      <c r="BEE34" s="304"/>
      <c r="BEF34" s="304"/>
      <c r="BEG34" s="304"/>
      <c r="BEH34" s="304"/>
      <c r="BEI34" s="304"/>
      <c r="BEJ34" s="304"/>
      <c r="BEK34" s="304"/>
      <c r="BEL34" s="304"/>
      <c r="BEM34" s="304"/>
      <c r="BEN34" s="304"/>
      <c r="BEO34" s="304"/>
      <c r="BEP34" s="304"/>
      <c r="BEQ34" s="304"/>
      <c r="BER34" s="304"/>
      <c r="BES34" s="304"/>
      <c r="BET34" s="304"/>
      <c r="BEU34" s="304"/>
      <c r="BEV34" s="304"/>
      <c r="BEW34" s="304"/>
      <c r="BEX34" s="304"/>
      <c r="BEY34" s="304"/>
      <c r="BEZ34" s="304"/>
      <c r="BFA34" s="304"/>
      <c r="BFB34" s="304"/>
      <c r="BFC34" s="304"/>
      <c r="BFD34" s="304"/>
      <c r="BFE34" s="304"/>
      <c r="BFF34" s="304"/>
      <c r="BFG34" s="304"/>
      <c r="BFH34" s="304"/>
      <c r="BFI34" s="304"/>
      <c r="BFJ34" s="304"/>
      <c r="BFK34" s="304"/>
      <c r="BFL34" s="304"/>
      <c r="BFM34" s="304"/>
      <c r="BFN34" s="304"/>
      <c r="BFO34" s="304"/>
      <c r="BFP34" s="304"/>
      <c r="BFQ34" s="304"/>
      <c r="BFR34" s="304"/>
      <c r="BFS34" s="304"/>
      <c r="BFT34" s="304"/>
      <c r="BFU34" s="304"/>
      <c r="BFV34" s="304"/>
      <c r="BFW34" s="304"/>
      <c r="BFX34" s="304"/>
      <c r="BFY34" s="304"/>
      <c r="BFZ34" s="304"/>
      <c r="BGA34" s="304"/>
      <c r="BGB34" s="304"/>
      <c r="BGC34" s="304"/>
      <c r="BGD34" s="304"/>
      <c r="BGE34" s="304"/>
      <c r="BGF34" s="304"/>
      <c r="BGG34" s="304"/>
      <c r="BGH34" s="304"/>
      <c r="BGI34" s="304"/>
      <c r="BGJ34" s="304"/>
      <c r="BGK34" s="304"/>
      <c r="BGL34" s="304"/>
      <c r="BGM34" s="304"/>
      <c r="BGN34" s="304"/>
      <c r="BGO34" s="304"/>
      <c r="BGP34" s="304"/>
      <c r="BGQ34" s="304"/>
      <c r="BGR34" s="304"/>
      <c r="BGS34" s="304"/>
      <c r="BGT34" s="304"/>
      <c r="BGU34" s="304"/>
      <c r="BGV34" s="304"/>
      <c r="BGW34" s="304"/>
      <c r="BGX34" s="304"/>
      <c r="BGY34" s="304"/>
      <c r="BGZ34" s="304"/>
      <c r="BHA34" s="304"/>
      <c r="BHB34" s="304"/>
      <c r="BHC34" s="304"/>
      <c r="BHD34" s="304"/>
      <c r="BHE34" s="304"/>
      <c r="BHF34" s="304"/>
      <c r="BHG34" s="304"/>
      <c r="BHH34" s="304"/>
      <c r="BHI34" s="304"/>
      <c r="BHJ34" s="304"/>
      <c r="BHK34" s="304"/>
      <c r="BHL34" s="304"/>
      <c r="BHM34" s="304"/>
      <c r="BHN34" s="304"/>
      <c r="BHO34" s="304"/>
      <c r="BHP34" s="304"/>
      <c r="BHQ34" s="304"/>
      <c r="BHR34" s="304"/>
      <c r="BHS34" s="304"/>
      <c r="BHT34" s="304"/>
      <c r="BHU34" s="304"/>
      <c r="BHV34" s="304"/>
      <c r="BHW34" s="304"/>
      <c r="BHX34" s="304"/>
      <c r="BHY34" s="304"/>
      <c r="BHZ34" s="304"/>
      <c r="BIA34" s="304"/>
      <c r="BIB34" s="304"/>
      <c r="BIC34" s="304"/>
      <c r="BID34" s="304"/>
      <c r="BIE34" s="304"/>
      <c r="BIF34" s="304"/>
      <c r="BIG34" s="304"/>
      <c r="BIH34" s="304"/>
      <c r="BII34" s="304"/>
      <c r="BIJ34" s="304"/>
      <c r="BIK34" s="304"/>
      <c r="BIL34" s="304"/>
      <c r="BIM34" s="304"/>
      <c r="BIN34" s="304"/>
      <c r="BIO34" s="304"/>
      <c r="BIP34" s="304"/>
      <c r="BIQ34" s="304"/>
      <c r="BIR34" s="304"/>
      <c r="BIS34" s="304"/>
      <c r="BIT34" s="304"/>
      <c r="BIU34" s="304"/>
      <c r="BIV34" s="304"/>
      <c r="BIW34" s="304"/>
      <c r="BIX34" s="304"/>
      <c r="BIY34" s="304"/>
      <c r="BIZ34" s="304"/>
      <c r="BJA34" s="304"/>
      <c r="BJB34" s="304"/>
      <c r="BJC34" s="304"/>
      <c r="BJD34" s="304"/>
      <c r="BJE34" s="304"/>
      <c r="BJF34" s="304"/>
      <c r="BJG34" s="304"/>
      <c r="BJH34" s="304"/>
      <c r="BJI34" s="304"/>
      <c r="BJJ34" s="304"/>
      <c r="BJK34" s="304"/>
      <c r="BJL34" s="304"/>
      <c r="BJM34" s="304"/>
      <c r="BJN34" s="304"/>
      <c r="BJO34" s="304"/>
      <c r="BJP34" s="304"/>
      <c r="BJQ34" s="304"/>
      <c r="BJR34" s="304"/>
      <c r="BJS34" s="304"/>
      <c r="BJT34" s="304"/>
      <c r="BJU34" s="304"/>
      <c r="BJV34" s="304"/>
      <c r="BJW34" s="304"/>
      <c r="BJX34" s="304"/>
      <c r="BJY34" s="304"/>
      <c r="BJZ34" s="304"/>
      <c r="BKA34" s="304"/>
      <c r="BKB34" s="304"/>
      <c r="BKC34" s="304"/>
      <c r="BKD34" s="304"/>
      <c r="BKE34" s="304"/>
      <c r="BKF34" s="304"/>
      <c r="BKG34" s="304"/>
      <c r="BKH34" s="304"/>
      <c r="BKI34" s="304"/>
      <c r="BKJ34" s="304"/>
      <c r="BKK34" s="304"/>
      <c r="BKL34" s="304"/>
      <c r="BKM34" s="304"/>
      <c r="BKN34" s="304"/>
      <c r="BKO34" s="304"/>
      <c r="BKP34" s="304"/>
      <c r="BKQ34" s="304"/>
      <c r="BKR34" s="304"/>
      <c r="BKS34" s="304"/>
      <c r="BKT34" s="304"/>
      <c r="BKU34" s="304"/>
      <c r="BKV34" s="304"/>
      <c r="BKW34" s="304"/>
      <c r="BKX34" s="304"/>
      <c r="BKY34" s="304"/>
      <c r="BKZ34" s="304"/>
      <c r="BLA34" s="304"/>
      <c r="BLB34" s="304"/>
      <c r="BLC34" s="304"/>
      <c r="BLD34" s="304"/>
      <c r="BLE34" s="304"/>
      <c r="BLF34" s="304"/>
      <c r="BLG34" s="304"/>
      <c r="BLH34" s="304"/>
      <c r="BLI34" s="304"/>
      <c r="BLJ34" s="304"/>
      <c r="BLK34" s="304"/>
      <c r="BLL34" s="304"/>
      <c r="BLM34" s="304"/>
      <c r="BLN34" s="304"/>
      <c r="BLO34" s="304"/>
      <c r="BLP34" s="304"/>
      <c r="BLQ34" s="304"/>
      <c r="BLR34" s="304"/>
      <c r="BLS34" s="304"/>
      <c r="BLT34" s="304"/>
      <c r="BLU34" s="304"/>
      <c r="BLV34" s="304"/>
      <c r="BLW34" s="304"/>
      <c r="BLX34" s="304"/>
      <c r="BLY34" s="304"/>
      <c r="BLZ34" s="304"/>
      <c r="BMA34" s="304"/>
      <c r="BMB34" s="304"/>
      <c r="BMC34" s="304"/>
      <c r="BMD34" s="304"/>
      <c r="BME34" s="304"/>
      <c r="BMF34" s="304"/>
      <c r="BMG34" s="304"/>
      <c r="BMH34" s="304"/>
      <c r="BMI34" s="304"/>
      <c r="BMJ34" s="304"/>
      <c r="BMK34" s="304"/>
      <c r="BML34" s="304"/>
      <c r="BMM34" s="304"/>
      <c r="BMN34" s="304"/>
      <c r="BMO34" s="304"/>
      <c r="BMP34" s="304"/>
      <c r="BMQ34" s="304"/>
      <c r="BMR34" s="304"/>
      <c r="BMS34" s="304"/>
      <c r="BMT34" s="304"/>
      <c r="BMU34" s="304"/>
      <c r="BMV34" s="304"/>
      <c r="BMW34" s="304"/>
      <c r="BMX34" s="304"/>
      <c r="BMY34" s="304"/>
      <c r="BMZ34" s="304"/>
      <c r="BNA34" s="304"/>
      <c r="BNB34" s="304"/>
      <c r="BNC34" s="304"/>
      <c r="BND34" s="304"/>
      <c r="BNE34" s="304"/>
      <c r="BNF34" s="304"/>
      <c r="BNG34" s="304"/>
      <c r="BNH34" s="304"/>
      <c r="BNI34" s="304"/>
      <c r="BNJ34" s="304"/>
      <c r="BNK34" s="304"/>
      <c r="BNL34" s="304"/>
      <c r="BNM34" s="304"/>
      <c r="BNN34" s="304"/>
      <c r="BNO34" s="304"/>
      <c r="BNP34" s="304"/>
      <c r="BNQ34" s="304"/>
      <c r="BNR34" s="304"/>
      <c r="BNS34" s="304"/>
      <c r="BNT34" s="304"/>
      <c r="BNU34" s="304"/>
      <c r="BNV34" s="304"/>
      <c r="BNW34" s="304"/>
      <c r="BNX34" s="304"/>
      <c r="BNY34" s="304"/>
      <c r="BNZ34" s="304"/>
      <c r="BOA34" s="304"/>
      <c r="BOB34" s="304"/>
      <c r="BOC34" s="304"/>
      <c r="BOD34" s="304"/>
      <c r="BOE34" s="304"/>
      <c r="BOF34" s="304"/>
      <c r="BOG34" s="304"/>
      <c r="BOH34" s="304"/>
      <c r="BOI34" s="304"/>
      <c r="BOJ34" s="304"/>
      <c r="BOK34" s="304"/>
      <c r="BOL34" s="304"/>
      <c r="BOM34" s="304"/>
      <c r="BON34" s="304"/>
      <c r="BOO34" s="304"/>
      <c r="BOP34" s="304"/>
      <c r="BOQ34" s="304"/>
      <c r="BOR34" s="304"/>
      <c r="BOS34" s="304"/>
      <c r="BOT34" s="304"/>
      <c r="BOU34" s="304"/>
      <c r="BOV34" s="304"/>
      <c r="BOW34" s="304"/>
      <c r="BOX34" s="304"/>
      <c r="BOY34" s="304"/>
      <c r="BOZ34" s="304"/>
      <c r="BPA34" s="304"/>
      <c r="BPB34" s="304"/>
      <c r="BPC34" s="304"/>
      <c r="BPD34" s="304"/>
      <c r="BPE34" s="304"/>
      <c r="BPF34" s="304"/>
      <c r="BPG34" s="304"/>
      <c r="BPH34" s="304"/>
      <c r="BPI34" s="304"/>
      <c r="BPJ34" s="304"/>
      <c r="BPK34" s="304"/>
      <c r="BPL34" s="304"/>
      <c r="BPM34" s="304"/>
      <c r="BPN34" s="304"/>
      <c r="BPO34" s="304"/>
      <c r="BPP34" s="304"/>
      <c r="BPQ34" s="304"/>
      <c r="BPR34" s="304"/>
      <c r="BPS34" s="304"/>
      <c r="BPT34" s="304"/>
      <c r="BPU34" s="304"/>
      <c r="BPV34" s="304"/>
      <c r="BPW34" s="304"/>
      <c r="BPX34" s="304"/>
      <c r="BPY34" s="304"/>
      <c r="BPZ34" s="304"/>
      <c r="BQA34" s="304"/>
      <c r="BQB34" s="304"/>
      <c r="BQC34" s="304"/>
      <c r="BQD34" s="304"/>
      <c r="BQE34" s="304"/>
      <c r="BQF34" s="304"/>
      <c r="BQG34" s="304"/>
      <c r="BQH34" s="304"/>
      <c r="BQI34" s="304"/>
      <c r="BQJ34" s="304"/>
      <c r="BQK34" s="304"/>
      <c r="BQL34" s="304"/>
      <c r="BQM34" s="304"/>
      <c r="BQN34" s="304"/>
      <c r="BQO34" s="304"/>
      <c r="BQP34" s="304"/>
      <c r="BQQ34" s="304"/>
      <c r="BQR34" s="304"/>
      <c r="BQS34" s="304"/>
      <c r="BQT34" s="304"/>
      <c r="BQU34" s="304"/>
      <c r="BQV34" s="304"/>
      <c r="BQW34" s="304"/>
      <c r="BQX34" s="304"/>
      <c r="BQY34" s="304"/>
      <c r="BQZ34" s="304"/>
      <c r="BRA34" s="304"/>
      <c r="BRB34" s="304"/>
      <c r="BRC34" s="304"/>
      <c r="BRD34" s="304"/>
      <c r="BRE34" s="304"/>
      <c r="BRF34" s="304"/>
      <c r="BRG34" s="304"/>
      <c r="BRH34" s="304"/>
      <c r="BRI34" s="304"/>
      <c r="BRJ34" s="304"/>
      <c r="BRK34" s="304"/>
      <c r="BRL34" s="304"/>
      <c r="BRM34" s="304"/>
      <c r="BRN34" s="304"/>
      <c r="BRO34" s="304"/>
      <c r="BRP34" s="304"/>
      <c r="BRQ34" s="304"/>
      <c r="BRR34" s="304"/>
      <c r="BRS34" s="304"/>
      <c r="BRT34" s="304"/>
      <c r="BRU34" s="304"/>
      <c r="BRV34" s="304"/>
      <c r="BRW34" s="304"/>
      <c r="BRX34" s="304"/>
      <c r="BRY34" s="304"/>
      <c r="BRZ34" s="304"/>
      <c r="BSA34" s="304"/>
      <c r="BSB34" s="304"/>
      <c r="BSC34" s="304"/>
      <c r="BSD34" s="304"/>
      <c r="BSE34" s="304"/>
      <c r="BSF34" s="304"/>
      <c r="BSG34" s="304"/>
      <c r="BSH34" s="304"/>
      <c r="BSI34" s="304"/>
      <c r="BSJ34" s="304"/>
      <c r="BSK34" s="304"/>
      <c r="BSL34" s="304"/>
      <c r="BSM34" s="304"/>
      <c r="BSN34" s="304"/>
      <c r="BSO34" s="304"/>
      <c r="BSP34" s="304"/>
      <c r="BSQ34" s="304"/>
      <c r="BSR34" s="304"/>
      <c r="BSS34" s="304"/>
      <c r="BST34" s="304"/>
      <c r="BSU34" s="304"/>
      <c r="BSV34" s="304"/>
      <c r="BSW34" s="304"/>
      <c r="BSX34" s="304"/>
      <c r="BSY34" s="304"/>
      <c r="BSZ34" s="304"/>
      <c r="BTA34" s="304"/>
      <c r="BTB34" s="304"/>
      <c r="BTC34" s="304"/>
      <c r="BTD34" s="304"/>
      <c r="BTE34" s="304"/>
      <c r="BTF34" s="304"/>
      <c r="BTG34" s="304"/>
      <c r="BTH34" s="304"/>
      <c r="BTI34" s="304"/>
      <c r="BTJ34" s="304"/>
      <c r="BTK34" s="304"/>
      <c r="BTL34" s="304"/>
      <c r="BTM34" s="304"/>
      <c r="BTN34" s="304"/>
      <c r="BTO34" s="304"/>
      <c r="BTP34" s="304"/>
      <c r="BTQ34" s="304"/>
      <c r="BTR34" s="304"/>
      <c r="BTS34" s="304"/>
      <c r="BTT34" s="304"/>
      <c r="BTU34" s="304"/>
      <c r="BTV34" s="304"/>
      <c r="BTW34" s="304"/>
      <c r="BTX34" s="304"/>
      <c r="BTY34" s="304"/>
      <c r="BTZ34" s="304"/>
      <c r="BUA34" s="304"/>
      <c r="BUB34" s="304"/>
      <c r="BUC34" s="304"/>
      <c r="BUD34" s="304"/>
      <c r="BUE34" s="304"/>
      <c r="BUF34" s="304"/>
      <c r="BUG34" s="304"/>
      <c r="BUH34" s="304"/>
      <c r="BUI34" s="304"/>
      <c r="BUJ34" s="304"/>
      <c r="BUK34" s="304"/>
      <c r="BUL34" s="304"/>
      <c r="BUM34" s="304"/>
      <c r="BUN34" s="304"/>
      <c r="BUO34" s="304"/>
      <c r="BUP34" s="304"/>
      <c r="BUQ34" s="304"/>
      <c r="BUR34" s="304"/>
      <c r="BUS34" s="304"/>
      <c r="BUT34" s="304"/>
      <c r="BUU34" s="304"/>
      <c r="BUV34" s="304"/>
      <c r="BUW34" s="304"/>
      <c r="BUX34" s="304"/>
      <c r="BUY34" s="304"/>
      <c r="BUZ34" s="304"/>
      <c r="BVA34" s="304"/>
      <c r="BVB34" s="304"/>
      <c r="BVC34" s="304"/>
      <c r="BVD34" s="304"/>
      <c r="BVE34" s="304"/>
      <c r="BVF34" s="304"/>
      <c r="BVG34" s="304"/>
      <c r="BVH34" s="304"/>
      <c r="BVI34" s="304"/>
      <c r="BVJ34" s="304"/>
      <c r="BVK34" s="304"/>
      <c r="BVL34" s="304"/>
      <c r="BVM34" s="304"/>
      <c r="BVN34" s="304"/>
      <c r="BVO34" s="304"/>
      <c r="BVP34" s="304"/>
      <c r="BVQ34" s="304"/>
      <c r="BVR34" s="304"/>
      <c r="BVS34" s="304"/>
      <c r="BVT34" s="304"/>
      <c r="BVU34" s="304"/>
      <c r="BVV34" s="304"/>
      <c r="BVW34" s="304"/>
      <c r="BVX34" s="304"/>
      <c r="BVY34" s="304"/>
      <c r="BVZ34" s="304"/>
      <c r="BWA34" s="304"/>
      <c r="BWB34" s="304"/>
      <c r="BWC34" s="304"/>
      <c r="BWD34" s="304"/>
      <c r="BWE34" s="304"/>
      <c r="BWF34" s="304"/>
      <c r="BWG34" s="304"/>
      <c r="BWH34" s="304"/>
      <c r="BWI34" s="304"/>
      <c r="BWJ34" s="304"/>
      <c r="BWK34" s="304"/>
      <c r="BWL34" s="304"/>
      <c r="BWM34" s="304"/>
      <c r="BWN34" s="304"/>
      <c r="BWO34" s="304"/>
      <c r="BWP34" s="304"/>
      <c r="BWQ34" s="304"/>
      <c r="BWR34" s="304"/>
      <c r="BWS34" s="304"/>
      <c r="BWT34" s="304"/>
      <c r="BWU34" s="304"/>
      <c r="BWV34" s="304"/>
      <c r="BWW34" s="304"/>
      <c r="BWX34" s="304"/>
      <c r="BWY34" s="304"/>
      <c r="BWZ34" s="304"/>
      <c r="BXA34" s="304"/>
      <c r="BXB34" s="304"/>
      <c r="BXC34" s="304"/>
      <c r="BXD34" s="304"/>
      <c r="BXE34" s="304"/>
      <c r="BXF34" s="304"/>
      <c r="BXG34" s="304"/>
      <c r="BXH34" s="304"/>
      <c r="BXI34" s="304"/>
      <c r="BXJ34" s="304"/>
      <c r="BXK34" s="304"/>
      <c r="BXL34" s="304"/>
      <c r="BXM34" s="304"/>
      <c r="BXN34" s="304"/>
      <c r="BXO34" s="304"/>
      <c r="BXP34" s="304"/>
      <c r="BXQ34" s="304"/>
      <c r="BXR34" s="304"/>
      <c r="BXS34" s="304"/>
      <c r="BXT34" s="304"/>
      <c r="BXU34" s="304"/>
      <c r="BXV34" s="304"/>
      <c r="BXW34" s="304"/>
      <c r="BXX34" s="304"/>
      <c r="BXY34" s="304"/>
      <c r="BXZ34" s="304"/>
      <c r="BYA34" s="304"/>
      <c r="BYB34" s="304"/>
      <c r="BYC34" s="304"/>
      <c r="BYD34" s="304"/>
      <c r="BYE34" s="304"/>
      <c r="BYF34" s="304"/>
      <c r="BYG34" s="304"/>
      <c r="BYH34" s="304"/>
      <c r="BYI34" s="304"/>
      <c r="BYJ34" s="304"/>
      <c r="BYK34" s="304"/>
      <c r="BYL34" s="304"/>
      <c r="BYM34" s="304"/>
      <c r="BYN34" s="304"/>
      <c r="BYO34" s="304"/>
      <c r="BYP34" s="304"/>
      <c r="BYQ34" s="304"/>
      <c r="BYR34" s="304"/>
      <c r="BYS34" s="304"/>
      <c r="BYT34" s="304"/>
      <c r="BYU34" s="304"/>
      <c r="BYV34" s="304"/>
      <c r="BYW34" s="304"/>
      <c r="BYX34" s="304"/>
      <c r="BYY34" s="304"/>
      <c r="BYZ34" s="304"/>
      <c r="BZA34" s="304"/>
      <c r="BZB34" s="304"/>
      <c r="BZC34" s="304"/>
      <c r="BZD34" s="304"/>
      <c r="BZE34" s="304"/>
      <c r="BZF34" s="304"/>
      <c r="BZG34" s="304"/>
      <c r="BZH34" s="304"/>
      <c r="BZI34" s="304"/>
      <c r="BZJ34" s="304"/>
      <c r="BZK34" s="304"/>
      <c r="BZL34" s="304"/>
      <c r="BZM34" s="304"/>
      <c r="BZN34" s="304"/>
      <c r="BZO34" s="304"/>
      <c r="BZP34" s="304"/>
      <c r="BZQ34" s="304"/>
      <c r="BZR34" s="304"/>
      <c r="BZS34" s="304"/>
      <c r="BZT34" s="304"/>
      <c r="BZU34" s="304"/>
      <c r="BZV34" s="304"/>
      <c r="BZW34" s="304"/>
      <c r="BZX34" s="304"/>
      <c r="BZY34" s="304"/>
      <c r="BZZ34" s="304"/>
      <c r="CAA34" s="304"/>
      <c r="CAB34" s="304"/>
      <c r="CAC34" s="304"/>
      <c r="CAD34" s="304"/>
      <c r="CAE34" s="304"/>
      <c r="CAF34" s="304"/>
      <c r="CAG34" s="304"/>
      <c r="CAH34" s="304"/>
      <c r="CAI34" s="304"/>
      <c r="CAJ34" s="304"/>
      <c r="CAK34" s="304"/>
      <c r="CAL34" s="304"/>
      <c r="CAM34" s="304"/>
      <c r="CAN34" s="304"/>
      <c r="CAO34" s="304"/>
      <c r="CAP34" s="304"/>
      <c r="CAQ34" s="304"/>
      <c r="CAR34" s="304"/>
      <c r="CAS34" s="304"/>
      <c r="CAT34" s="304"/>
      <c r="CAU34" s="304"/>
      <c r="CAV34" s="304"/>
      <c r="CAW34" s="304"/>
      <c r="CAX34" s="304"/>
      <c r="CAY34" s="304"/>
      <c r="CAZ34" s="304"/>
      <c r="CBA34" s="304"/>
      <c r="CBB34" s="304"/>
      <c r="CBC34" s="304"/>
      <c r="CBD34" s="304"/>
      <c r="CBE34" s="304"/>
      <c r="CBF34" s="304"/>
      <c r="CBG34" s="304"/>
      <c r="CBH34" s="304"/>
      <c r="CBI34" s="304"/>
      <c r="CBJ34" s="304"/>
      <c r="CBK34" s="304"/>
      <c r="CBL34" s="304"/>
      <c r="CBM34" s="304"/>
      <c r="CBN34" s="304"/>
      <c r="CBO34" s="304"/>
      <c r="CBP34" s="304"/>
      <c r="CBQ34" s="304"/>
      <c r="CBR34" s="304"/>
      <c r="CBS34" s="304"/>
      <c r="CBT34" s="304"/>
      <c r="CBU34" s="304"/>
      <c r="CBV34" s="304"/>
      <c r="CBW34" s="304"/>
      <c r="CBX34" s="304"/>
      <c r="CBY34" s="304"/>
      <c r="CBZ34" s="304"/>
      <c r="CCA34" s="304"/>
      <c r="CCB34" s="304"/>
      <c r="CCC34" s="304"/>
      <c r="CCD34" s="304"/>
      <c r="CCE34" s="304"/>
      <c r="CCF34" s="304"/>
      <c r="CCG34" s="304"/>
      <c r="CCH34" s="304"/>
      <c r="CCI34" s="304"/>
      <c r="CCJ34" s="304"/>
      <c r="CCK34" s="304"/>
      <c r="CCL34" s="304"/>
      <c r="CCM34" s="304"/>
      <c r="CCN34" s="304"/>
      <c r="CCO34" s="304"/>
      <c r="CCP34" s="304"/>
      <c r="CCQ34" s="304"/>
      <c r="CCR34" s="304"/>
      <c r="CCS34" s="304"/>
      <c r="CCT34" s="304"/>
      <c r="CCU34" s="304"/>
      <c r="CCV34" s="304"/>
      <c r="CCW34" s="304"/>
      <c r="CCX34" s="304"/>
      <c r="CCY34" s="304"/>
      <c r="CCZ34" s="304"/>
      <c r="CDA34" s="304"/>
      <c r="CDB34" s="304"/>
      <c r="CDC34" s="304"/>
      <c r="CDD34" s="304"/>
      <c r="CDE34" s="304"/>
      <c r="CDF34" s="304"/>
      <c r="CDG34" s="304"/>
      <c r="CDH34" s="304"/>
      <c r="CDI34" s="304"/>
      <c r="CDJ34" s="304"/>
      <c r="CDK34" s="304"/>
      <c r="CDL34" s="304"/>
      <c r="CDM34" s="304"/>
      <c r="CDN34" s="304"/>
      <c r="CDO34" s="304"/>
      <c r="CDP34" s="304"/>
      <c r="CDQ34" s="304"/>
      <c r="CDR34" s="304"/>
      <c r="CDS34" s="304"/>
      <c r="CDT34" s="304"/>
      <c r="CDU34" s="304"/>
      <c r="CDV34" s="304"/>
      <c r="CDW34" s="304"/>
      <c r="CDX34" s="304"/>
      <c r="CDY34" s="304"/>
      <c r="CDZ34" s="304"/>
      <c r="CEA34" s="304"/>
      <c r="CEB34" s="304"/>
      <c r="CEC34" s="304"/>
      <c r="CED34" s="304"/>
      <c r="CEE34" s="304"/>
      <c r="CEF34" s="304"/>
      <c r="CEG34" s="304"/>
      <c r="CEH34" s="304"/>
      <c r="CEI34" s="304"/>
      <c r="CEJ34" s="304"/>
      <c r="CEK34" s="304"/>
      <c r="CEL34" s="304"/>
      <c r="CEM34" s="304"/>
      <c r="CEN34" s="304"/>
      <c r="CEO34" s="304"/>
      <c r="CEP34" s="304"/>
      <c r="CEQ34" s="304"/>
      <c r="CER34" s="304"/>
      <c r="CES34" s="304"/>
      <c r="CET34" s="304"/>
      <c r="CEU34" s="304"/>
      <c r="CEV34" s="304"/>
      <c r="CEW34" s="304"/>
      <c r="CEX34" s="304"/>
      <c r="CEY34" s="304"/>
      <c r="CEZ34" s="304"/>
      <c r="CFA34" s="304"/>
      <c r="CFB34" s="304"/>
      <c r="CFC34" s="304"/>
      <c r="CFD34" s="304"/>
      <c r="CFE34" s="304"/>
      <c r="CFF34" s="304"/>
      <c r="CFG34" s="304"/>
      <c r="CFH34" s="304"/>
      <c r="CFI34" s="304"/>
      <c r="CFJ34" s="304"/>
      <c r="CFK34" s="304"/>
      <c r="CFL34" s="304"/>
      <c r="CFM34" s="304"/>
      <c r="CFN34" s="304"/>
      <c r="CFO34" s="304"/>
      <c r="CFP34" s="304"/>
      <c r="CFQ34" s="304"/>
      <c r="CFR34" s="304"/>
      <c r="CFS34" s="304"/>
      <c r="CFT34" s="304"/>
      <c r="CFU34" s="304"/>
      <c r="CFV34" s="304"/>
      <c r="CFW34" s="304"/>
      <c r="CFX34" s="304"/>
      <c r="CFY34" s="304"/>
      <c r="CFZ34" s="304"/>
      <c r="CGA34" s="304"/>
      <c r="CGB34" s="304"/>
      <c r="CGC34" s="304"/>
      <c r="CGD34" s="304"/>
      <c r="CGE34" s="304"/>
      <c r="CGF34" s="304"/>
      <c r="CGG34" s="304"/>
      <c r="CGH34" s="304"/>
      <c r="CGI34" s="304"/>
      <c r="CGJ34" s="304"/>
      <c r="CGK34" s="304"/>
      <c r="CGL34" s="304"/>
      <c r="CGM34" s="304"/>
      <c r="CGN34" s="304"/>
      <c r="CGO34" s="304"/>
      <c r="CGP34" s="304"/>
      <c r="CGQ34" s="304"/>
      <c r="CGR34" s="304"/>
      <c r="CGS34" s="304"/>
      <c r="CGT34" s="304"/>
      <c r="CGU34" s="304"/>
      <c r="CGV34" s="304"/>
      <c r="CGW34" s="304"/>
      <c r="CGX34" s="304"/>
      <c r="CGY34" s="304"/>
      <c r="CGZ34" s="304"/>
      <c r="CHA34" s="304"/>
      <c r="CHB34" s="304"/>
      <c r="CHC34" s="304"/>
      <c r="CHD34" s="304"/>
      <c r="CHE34" s="304"/>
      <c r="CHF34" s="304"/>
      <c r="CHG34" s="304"/>
      <c r="CHH34" s="304"/>
      <c r="CHI34" s="304"/>
      <c r="CHJ34" s="304"/>
      <c r="CHK34" s="304"/>
      <c r="CHL34" s="304"/>
      <c r="CHM34" s="304"/>
      <c r="CHN34" s="304"/>
      <c r="CHO34" s="304"/>
      <c r="CHP34" s="304"/>
      <c r="CHQ34" s="304"/>
      <c r="CHR34" s="304"/>
      <c r="CHS34" s="304"/>
      <c r="CHT34" s="304"/>
      <c r="CHU34" s="304"/>
      <c r="CHV34" s="304"/>
      <c r="CHW34" s="304"/>
      <c r="CHX34" s="304"/>
      <c r="CHY34" s="304"/>
      <c r="CHZ34" s="304"/>
      <c r="CIA34" s="304"/>
      <c r="CIB34" s="304"/>
      <c r="CIC34" s="304"/>
      <c r="CID34" s="304"/>
      <c r="CIE34" s="304"/>
      <c r="CIF34" s="304"/>
      <c r="CIG34" s="304"/>
      <c r="CIH34" s="304"/>
      <c r="CII34" s="304"/>
      <c r="CIJ34" s="304"/>
      <c r="CIK34" s="304"/>
      <c r="CIL34" s="304"/>
      <c r="CIM34" s="304"/>
      <c r="CIN34" s="304"/>
      <c r="CIO34" s="304"/>
      <c r="CIP34" s="304"/>
      <c r="CIQ34" s="304"/>
      <c r="CIR34" s="304"/>
      <c r="CIS34" s="304"/>
      <c r="CIT34" s="304"/>
      <c r="CIU34" s="304"/>
      <c r="CIV34" s="304"/>
      <c r="CIW34" s="304"/>
      <c r="CIX34" s="304"/>
      <c r="CIY34" s="304"/>
      <c r="CIZ34" s="304"/>
      <c r="CJA34" s="304"/>
      <c r="CJB34" s="304"/>
      <c r="CJC34" s="304"/>
      <c r="CJD34" s="304"/>
      <c r="CJE34" s="304"/>
      <c r="CJF34" s="304"/>
      <c r="CJG34" s="304"/>
      <c r="CJH34" s="304"/>
      <c r="CJI34" s="304"/>
      <c r="CJJ34" s="304"/>
      <c r="CJK34" s="304"/>
      <c r="CJL34" s="304"/>
      <c r="CJM34" s="304"/>
      <c r="CJN34" s="304"/>
      <c r="CJO34" s="304"/>
      <c r="CJP34" s="304"/>
      <c r="CJQ34" s="304"/>
      <c r="CJR34" s="304"/>
      <c r="CJS34" s="304"/>
      <c r="CJT34" s="304"/>
      <c r="CJU34" s="304"/>
      <c r="CJV34" s="304"/>
      <c r="CJW34" s="304"/>
      <c r="CJX34" s="304"/>
      <c r="CJY34" s="304"/>
      <c r="CJZ34" s="304"/>
      <c r="CKA34" s="304"/>
      <c r="CKB34" s="304"/>
      <c r="CKC34" s="304"/>
      <c r="CKD34" s="304"/>
      <c r="CKE34" s="304"/>
      <c r="CKF34" s="304"/>
      <c r="CKG34" s="304"/>
      <c r="CKH34" s="304"/>
      <c r="CKI34" s="304"/>
      <c r="CKJ34" s="304"/>
      <c r="CKK34" s="304"/>
      <c r="CKL34" s="304"/>
      <c r="CKM34" s="304"/>
      <c r="CKN34" s="304"/>
      <c r="CKO34" s="304"/>
      <c r="CKP34" s="304"/>
      <c r="CKQ34" s="304"/>
      <c r="CKR34" s="304"/>
      <c r="CKS34" s="304"/>
      <c r="CKT34" s="304"/>
      <c r="CKU34" s="304"/>
      <c r="CKV34" s="304"/>
      <c r="CKW34" s="304"/>
      <c r="CKX34" s="304"/>
      <c r="CKY34" s="304"/>
      <c r="CKZ34" s="304"/>
      <c r="CLA34" s="304"/>
      <c r="CLB34" s="304"/>
      <c r="CLC34" s="304"/>
      <c r="CLD34" s="304"/>
      <c r="CLE34" s="304"/>
      <c r="CLF34" s="304"/>
      <c r="CLG34" s="304"/>
      <c r="CLH34" s="304"/>
      <c r="CLI34" s="304"/>
      <c r="CLJ34" s="304"/>
      <c r="CLK34" s="304"/>
      <c r="CLL34" s="304"/>
      <c r="CLM34" s="304"/>
      <c r="CLN34" s="304"/>
      <c r="CLO34" s="304"/>
      <c r="CLP34" s="304"/>
      <c r="CLQ34" s="304"/>
      <c r="CLR34" s="304"/>
      <c r="CLS34" s="304"/>
      <c r="CLT34" s="304"/>
      <c r="CLU34" s="304"/>
      <c r="CLV34" s="304"/>
      <c r="CLW34" s="304"/>
      <c r="CLX34" s="304"/>
      <c r="CLY34" s="304"/>
      <c r="CLZ34" s="304"/>
      <c r="CMA34" s="304"/>
      <c r="CMB34" s="304"/>
      <c r="CMC34" s="304"/>
      <c r="CMD34" s="304"/>
      <c r="CME34" s="304"/>
      <c r="CMF34" s="304"/>
      <c r="CMG34" s="304"/>
      <c r="CMH34" s="304"/>
      <c r="CMI34" s="304"/>
      <c r="CMJ34" s="304"/>
      <c r="CMK34" s="304"/>
      <c r="CML34" s="304"/>
      <c r="CMM34" s="304"/>
      <c r="CMN34" s="304"/>
      <c r="CMO34" s="304"/>
      <c r="CMP34" s="304"/>
      <c r="CMQ34" s="304"/>
      <c r="CMR34" s="304"/>
      <c r="CMS34" s="304"/>
      <c r="CMT34" s="304"/>
      <c r="CMU34" s="304"/>
      <c r="CMV34" s="304"/>
      <c r="CMW34" s="304"/>
      <c r="CMX34" s="304"/>
      <c r="CMY34" s="304"/>
      <c r="CMZ34" s="304"/>
      <c r="CNA34" s="304"/>
      <c r="CNB34" s="304"/>
      <c r="CNC34" s="304"/>
      <c r="CND34" s="304"/>
      <c r="CNE34" s="304"/>
      <c r="CNF34" s="304"/>
      <c r="CNG34" s="304"/>
      <c r="CNH34" s="304"/>
      <c r="CNI34" s="304"/>
      <c r="CNJ34" s="304"/>
      <c r="CNK34" s="304"/>
      <c r="CNL34" s="304"/>
      <c r="CNM34" s="304"/>
      <c r="CNN34" s="304"/>
      <c r="CNO34" s="304"/>
      <c r="CNP34" s="304"/>
      <c r="CNQ34" s="304"/>
      <c r="CNR34" s="304"/>
      <c r="CNS34" s="304"/>
      <c r="CNT34" s="304"/>
      <c r="CNU34" s="304"/>
      <c r="CNV34" s="304"/>
      <c r="CNW34" s="304"/>
      <c r="CNX34" s="304"/>
      <c r="CNY34" s="304"/>
      <c r="CNZ34" s="304"/>
      <c r="COA34" s="304"/>
      <c r="COB34" s="304"/>
      <c r="COC34" s="304"/>
      <c r="COD34" s="304"/>
      <c r="COE34" s="304"/>
      <c r="COF34" s="304"/>
      <c r="COG34" s="304"/>
      <c r="COH34" s="304"/>
      <c r="COI34" s="304"/>
      <c r="COJ34" s="304"/>
      <c r="COK34" s="304"/>
      <c r="COL34" s="304"/>
      <c r="COM34" s="304"/>
      <c r="CON34" s="304"/>
      <c r="COO34" s="304"/>
      <c r="COP34" s="304"/>
      <c r="COQ34" s="304"/>
      <c r="COR34" s="304"/>
      <c r="COS34" s="304"/>
      <c r="COT34" s="304"/>
      <c r="COU34" s="304"/>
      <c r="COV34" s="304"/>
      <c r="COW34" s="304"/>
      <c r="COX34" s="304"/>
      <c r="COY34" s="304"/>
      <c r="COZ34" s="304"/>
      <c r="CPA34" s="304"/>
      <c r="CPB34" s="304"/>
      <c r="CPC34" s="304"/>
      <c r="CPD34" s="304"/>
      <c r="CPE34" s="304"/>
      <c r="CPF34" s="304"/>
      <c r="CPG34" s="304"/>
      <c r="CPH34" s="304"/>
      <c r="CPI34" s="304"/>
      <c r="CPJ34" s="304"/>
      <c r="CPK34" s="304"/>
      <c r="CPL34" s="304"/>
      <c r="CPM34" s="304"/>
      <c r="CPN34" s="304"/>
      <c r="CPO34" s="304"/>
      <c r="CPP34" s="304"/>
      <c r="CPQ34" s="304"/>
      <c r="CPR34" s="304"/>
      <c r="CPS34" s="304"/>
      <c r="CPT34" s="304"/>
      <c r="CPU34" s="304"/>
      <c r="CPV34" s="304"/>
      <c r="CPW34" s="304"/>
      <c r="CPX34" s="304"/>
      <c r="CPY34" s="304"/>
      <c r="CPZ34" s="304"/>
      <c r="CQA34" s="304"/>
      <c r="CQB34" s="304"/>
      <c r="CQC34" s="304"/>
      <c r="CQD34" s="304"/>
      <c r="CQE34" s="304"/>
      <c r="CQF34" s="304"/>
      <c r="CQG34" s="304"/>
      <c r="CQH34" s="304"/>
      <c r="CQI34" s="304"/>
      <c r="CQJ34" s="304"/>
      <c r="CQK34" s="304"/>
      <c r="CQL34" s="304"/>
      <c r="CQM34" s="304"/>
      <c r="CQN34" s="304"/>
      <c r="CQO34" s="304"/>
      <c r="CQP34" s="304"/>
      <c r="CQQ34" s="304"/>
      <c r="CQR34" s="304"/>
      <c r="CQS34" s="304"/>
      <c r="CQT34" s="304"/>
      <c r="CQU34" s="304"/>
      <c r="CQV34" s="304"/>
      <c r="CQW34" s="304"/>
      <c r="CQX34" s="304"/>
      <c r="CQY34" s="304"/>
      <c r="CQZ34" s="304"/>
      <c r="CRA34" s="304"/>
      <c r="CRB34" s="304"/>
      <c r="CRC34" s="304"/>
      <c r="CRD34" s="304"/>
      <c r="CRE34" s="304"/>
      <c r="CRF34" s="304"/>
      <c r="CRG34" s="304"/>
      <c r="CRH34" s="304"/>
      <c r="CRI34" s="304"/>
      <c r="CRJ34" s="304"/>
      <c r="CRK34" s="304"/>
      <c r="CRL34" s="304"/>
      <c r="CRM34" s="304"/>
      <c r="CRN34" s="304"/>
      <c r="CRO34" s="304"/>
      <c r="CRP34" s="304"/>
      <c r="CRQ34" s="304"/>
      <c r="CRR34" s="304"/>
      <c r="CRS34" s="304"/>
      <c r="CRT34" s="304"/>
      <c r="CRU34" s="304"/>
      <c r="CRV34" s="304"/>
      <c r="CRW34" s="304"/>
      <c r="CRX34" s="304"/>
      <c r="CRY34" s="304"/>
      <c r="CRZ34" s="304"/>
      <c r="CSA34" s="304"/>
      <c r="CSB34" s="304"/>
      <c r="CSC34" s="304"/>
      <c r="CSD34" s="304"/>
      <c r="CSE34" s="304"/>
      <c r="CSF34" s="304"/>
      <c r="CSG34" s="304"/>
      <c r="CSH34" s="304"/>
      <c r="CSI34" s="304"/>
      <c r="CSJ34" s="304"/>
      <c r="CSK34" s="304"/>
      <c r="CSL34" s="304"/>
      <c r="CSM34" s="304"/>
      <c r="CSN34" s="304"/>
      <c r="CSO34" s="304"/>
      <c r="CSP34" s="304"/>
      <c r="CSQ34" s="304"/>
      <c r="CSR34" s="304"/>
      <c r="CSS34" s="304"/>
      <c r="CST34" s="304"/>
      <c r="CSU34" s="304"/>
      <c r="CSV34" s="304"/>
      <c r="CSW34" s="304"/>
      <c r="CSX34" s="304"/>
      <c r="CSY34" s="304"/>
      <c r="CSZ34" s="304"/>
      <c r="CTA34" s="304"/>
      <c r="CTB34" s="304"/>
      <c r="CTC34" s="304"/>
      <c r="CTD34" s="304"/>
      <c r="CTE34" s="304"/>
      <c r="CTF34" s="304"/>
      <c r="CTG34" s="304"/>
      <c r="CTH34" s="304"/>
      <c r="CTI34" s="304"/>
      <c r="CTJ34" s="304"/>
      <c r="CTK34" s="304"/>
      <c r="CTL34" s="304"/>
      <c r="CTM34" s="304"/>
      <c r="CTN34" s="304"/>
      <c r="CTO34" s="304"/>
      <c r="CTP34" s="304"/>
      <c r="CTQ34" s="304"/>
      <c r="CTR34" s="304"/>
      <c r="CTS34" s="304"/>
      <c r="CTT34" s="304"/>
      <c r="CTU34" s="304"/>
      <c r="CTV34" s="304"/>
      <c r="CTW34" s="304"/>
      <c r="CTX34" s="304"/>
      <c r="CTY34" s="304"/>
      <c r="CTZ34" s="304"/>
      <c r="CUA34" s="304"/>
      <c r="CUB34" s="304"/>
      <c r="CUC34" s="304"/>
      <c r="CUD34" s="304"/>
      <c r="CUE34" s="304"/>
      <c r="CUF34" s="304"/>
      <c r="CUG34" s="304"/>
      <c r="CUH34" s="304"/>
      <c r="CUI34" s="304"/>
      <c r="CUJ34" s="304"/>
      <c r="CUK34" s="304"/>
      <c r="CUL34" s="304"/>
      <c r="CUM34" s="304"/>
      <c r="CUN34" s="304"/>
      <c r="CUO34" s="304"/>
      <c r="CUP34" s="304"/>
      <c r="CUQ34" s="304"/>
      <c r="CUR34" s="304"/>
      <c r="CUS34" s="304"/>
      <c r="CUT34" s="304"/>
      <c r="CUU34" s="304"/>
      <c r="CUV34" s="304"/>
      <c r="CUW34" s="304"/>
      <c r="CUX34" s="304"/>
      <c r="CUY34" s="304"/>
      <c r="CUZ34" s="304"/>
      <c r="CVA34" s="304"/>
      <c r="CVB34" s="304"/>
      <c r="CVC34" s="304"/>
      <c r="CVD34" s="304"/>
      <c r="CVE34" s="304"/>
      <c r="CVF34" s="304"/>
      <c r="CVG34" s="304"/>
      <c r="CVH34" s="304"/>
      <c r="CVI34" s="304"/>
      <c r="CVJ34" s="304"/>
      <c r="CVK34" s="304"/>
      <c r="CVL34" s="304"/>
      <c r="CVM34" s="304"/>
      <c r="CVN34" s="304"/>
      <c r="CVO34" s="304"/>
      <c r="CVP34" s="304"/>
      <c r="CVQ34" s="304"/>
      <c r="CVR34" s="304"/>
      <c r="CVS34" s="304"/>
      <c r="CVT34" s="304"/>
      <c r="CVU34" s="304"/>
      <c r="CVV34" s="304"/>
      <c r="CVW34" s="304"/>
      <c r="CVX34" s="304"/>
      <c r="CVY34" s="304"/>
      <c r="CVZ34" s="304"/>
      <c r="CWA34" s="304"/>
      <c r="CWB34" s="304"/>
      <c r="CWC34" s="304"/>
      <c r="CWD34" s="304"/>
      <c r="CWE34" s="304"/>
      <c r="CWF34" s="304"/>
      <c r="CWG34" s="304"/>
      <c r="CWH34" s="304"/>
      <c r="CWI34" s="304"/>
      <c r="CWJ34" s="304"/>
      <c r="CWK34" s="304"/>
      <c r="CWL34" s="304"/>
      <c r="CWM34" s="304"/>
      <c r="CWN34" s="304"/>
      <c r="CWO34" s="304"/>
      <c r="CWP34" s="304"/>
      <c r="CWQ34" s="304"/>
      <c r="CWR34" s="304"/>
      <c r="CWS34" s="304"/>
      <c r="CWT34" s="304"/>
      <c r="CWU34" s="304"/>
      <c r="CWV34" s="304"/>
      <c r="CWW34" s="304"/>
      <c r="CWX34" s="304"/>
      <c r="CWY34" s="304"/>
      <c r="CWZ34" s="304"/>
      <c r="CXA34" s="304"/>
      <c r="CXB34" s="304"/>
      <c r="CXC34" s="304"/>
      <c r="CXD34" s="304"/>
      <c r="CXE34" s="304"/>
      <c r="CXF34" s="304"/>
      <c r="CXG34" s="304"/>
      <c r="CXH34" s="304"/>
      <c r="CXI34" s="304"/>
      <c r="CXJ34" s="304"/>
      <c r="CXK34" s="304"/>
      <c r="CXL34" s="304"/>
      <c r="CXM34" s="304"/>
      <c r="CXN34" s="304"/>
      <c r="CXO34" s="304"/>
      <c r="CXP34" s="304"/>
      <c r="CXQ34" s="304"/>
      <c r="CXR34" s="304"/>
      <c r="CXS34" s="304"/>
      <c r="CXT34" s="304"/>
      <c r="CXU34" s="304"/>
      <c r="CXV34" s="304"/>
      <c r="CXW34" s="304"/>
      <c r="CXX34" s="304"/>
      <c r="CXY34" s="304"/>
      <c r="CXZ34" s="304"/>
      <c r="CYA34" s="304"/>
      <c r="CYB34" s="304"/>
      <c r="CYC34" s="304"/>
      <c r="CYD34" s="304"/>
      <c r="CYE34" s="304"/>
      <c r="CYF34" s="304"/>
      <c r="CYG34" s="304"/>
      <c r="CYH34" s="304"/>
      <c r="CYI34" s="304"/>
      <c r="CYJ34" s="304"/>
      <c r="CYK34" s="304"/>
      <c r="CYL34" s="304"/>
      <c r="CYM34" s="304"/>
      <c r="CYN34" s="304"/>
      <c r="CYO34" s="304"/>
      <c r="CYP34" s="304"/>
      <c r="CYQ34" s="304"/>
      <c r="CYR34" s="304"/>
      <c r="CYS34" s="304"/>
      <c r="CYT34" s="304"/>
      <c r="CYU34" s="304"/>
      <c r="CYV34" s="304"/>
      <c r="CYW34" s="304"/>
      <c r="CYX34" s="304"/>
      <c r="CYY34" s="304"/>
      <c r="CYZ34" s="304"/>
      <c r="CZA34" s="304"/>
      <c r="CZB34" s="304"/>
      <c r="CZC34" s="304"/>
      <c r="CZD34" s="304"/>
      <c r="CZE34" s="304"/>
      <c r="CZF34" s="304"/>
      <c r="CZG34" s="304"/>
      <c r="CZH34" s="304"/>
      <c r="CZI34" s="304"/>
      <c r="CZJ34" s="304"/>
      <c r="CZK34" s="304"/>
      <c r="CZL34" s="304"/>
      <c r="CZM34" s="304"/>
      <c r="CZN34" s="304"/>
      <c r="CZO34" s="304"/>
      <c r="CZP34" s="304"/>
      <c r="CZQ34" s="304"/>
      <c r="CZR34" s="304"/>
      <c r="CZS34" s="304"/>
      <c r="CZT34" s="304"/>
      <c r="CZU34" s="304"/>
      <c r="CZV34" s="304"/>
      <c r="CZW34" s="304"/>
      <c r="CZX34" s="304"/>
      <c r="CZY34" s="304"/>
      <c r="CZZ34" s="304"/>
      <c r="DAA34" s="304"/>
      <c r="DAB34" s="304"/>
      <c r="DAC34" s="304"/>
      <c r="DAD34" s="304"/>
      <c r="DAE34" s="304"/>
      <c r="DAF34" s="304"/>
      <c r="DAG34" s="304"/>
      <c r="DAH34" s="304"/>
      <c r="DAI34" s="304"/>
      <c r="DAJ34" s="304"/>
      <c r="DAK34" s="304"/>
      <c r="DAL34" s="304"/>
      <c r="DAM34" s="304"/>
      <c r="DAN34" s="304"/>
      <c r="DAO34" s="304"/>
      <c r="DAP34" s="304"/>
      <c r="DAQ34" s="304"/>
      <c r="DAR34" s="304"/>
      <c r="DAS34" s="304"/>
      <c r="DAT34" s="304"/>
      <c r="DAU34" s="304"/>
      <c r="DAV34" s="304"/>
      <c r="DAW34" s="304"/>
      <c r="DAX34" s="304"/>
      <c r="DAY34" s="304"/>
      <c r="DAZ34" s="304"/>
      <c r="DBA34" s="304"/>
      <c r="DBB34" s="304"/>
      <c r="DBC34" s="304"/>
      <c r="DBD34" s="304"/>
      <c r="DBE34" s="304"/>
      <c r="DBF34" s="304"/>
      <c r="DBG34" s="304"/>
      <c r="DBH34" s="304"/>
      <c r="DBI34" s="304"/>
      <c r="DBJ34" s="304"/>
      <c r="DBK34" s="304"/>
      <c r="DBL34" s="304"/>
      <c r="DBM34" s="304"/>
      <c r="DBN34" s="304"/>
      <c r="DBO34" s="304"/>
      <c r="DBP34" s="304"/>
      <c r="DBQ34" s="304"/>
      <c r="DBR34" s="304"/>
      <c r="DBS34" s="304"/>
      <c r="DBT34" s="304"/>
      <c r="DBU34" s="304"/>
      <c r="DBV34" s="304"/>
      <c r="DBW34" s="304"/>
      <c r="DBX34" s="304"/>
      <c r="DBY34" s="304"/>
      <c r="DBZ34" s="304"/>
      <c r="DCA34" s="304"/>
      <c r="DCB34" s="304"/>
      <c r="DCC34" s="304"/>
      <c r="DCD34" s="304"/>
      <c r="DCE34" s="304"/>
      <c r="DCF34" s="304"/>
      <c r="DCG34" s="304"/>
      <c r="DCH34" s="304"/>
      <c r="DCI34" s="304"/>
      <c r="DCJ34" s="304"/>
      <c r="DCK34" s="304"/>
      <c r="DCL34" s="304"/>
      <c r="DCM34" s="304"/>
      <c r="DCN34" s="304"/>
      <c r="DCO34" s="304"/>
      <c r="DCP34" s="304"/>
      <c r="DCQ34" s="304"/>
      <c r="DCR34" s="304"/>
      <c r="DCS34" s="304"/>
      <c r="DCT34" s="304"/>
      <c r="DCU34" s="304"/>
      <c r="DCV34" s="304"/>
      <c r="DCW34" s="304"/>
      <c r="DCX34" s="304"/>
      <c r="DCY34" s="304"/>
      <c r="DCZ34" s="304"/>
      <c r="DDA34" s="304"/>
      <c r="DDB34" s="304"/>
      <c r="DDC34" s="304"/>
      <c r="DDD34" s="304"/>
      <c r="DDE34" s="304"/>
      <c r="DDF34" s="304"/>
      <c r="DDG34" s="304"/>
      <c r="DDH34" s="304"/>
      <c r="DDI34" s="304"/>
      <c r="DDJ34" s="304"/>
      <c r="DDK34" s="304"/>
      <c r="DDL34" s="304"/>
      <c r="DDM34" s="304"/>
      <c r="DDN34" s="304"/>
      <c r="DDO34" s="304"/>
      <c r="DDP34" s="304"/>
      <c r="DDQ34" s="304"/>
      <c r="DDR34" s="304"/>
      <c r="DDS34" s="304"/>
      <c r="DDT34" s="304"/>
      <c r="DDU34" s="304"/>
      <c r="DDV34" s="304"/>
      <c r="DDW34" s="304"/>
      <c r="DDX34" s="304"/>
      <c r="DDY34" s="304"/>
      <c r="DDZ34" s="304"/>
      <c r="DEA34" s="304"/>
      <c r="DEB34" s="304"/>
      <c r="DEC34" s="304"/>
      <c r="DED34" s="304"/>
      <c r="DEE34" s="304"/>
      <c r="DEF34" s="304"/>
      <c r="DEG34" s="304"/>
      <c r="DEH34" s="304"/>
      <c r="DEI34" s="304"/>
      <c r="DEJ34" s="304"/>
      <c r="DEK34" s="304"/>
      <c r="DEL34" s="304"/>
      <c r="DEM34" s="304"/>
      <c r="DEN34" s="304"/>
      <c r="DEO34" s="304"/>
      <c r="DEP34" s="304"/>
      <c r="DEQ34" s="304"/>
      <c r="DER34" s="304"/>
      <c r="DES34" s="304"/>
      <c r="DET34" s="304"/>
      <c r="DEU34" s="304"/>
      <c r="DEV34" s="304"/>
      <c r="DEW34" s="304"/>
      <c r="DEX34" s="304"/>
      <c r="DEY34" s="304"/>
      <c r="DEZ34" s="304"/>
      <c r="DFA34" s="304"/>
      <c r="DFB34" s="304"/>
      <c r="DFC34" s="304"/>
      <c r="DFD34" s="304"/>
      <c r="DFE34" s="304"/>
      <c r="DFF34" s="304"/>
      <c r="DFG34" s="304"/>
      <c r="DFH34" s="304"/>
      <c r="DFI34" s="304"/>
      <c r="DFJ34" s="304"/>
      <c r="DFK34" s="304"/>
      <c r="DFL34" s="304"/>
      <c r="DFM34" s="304"/>
      <c r="DFN34" s="304"/>
      <c r="DFO34" s="304"/>
      <c r="DFP34" s="304"/>
      <c r="DFQ34" s="304"/>
      <c r="DFR34" s="304"/>
      <c r="DFS34" s="304"/>
      <c r="DFT34" s="304"/>
      <c r="DFU34" s="304"/>
      <c r="DFV34" s="304"/>
      <c r="DFW34" s="304"/>
      <c r="DFX34" s="304"/>
      <c r="DFY34" s="304"/>
      <c r="DFZ34" s="304"/>
      <c r="DGA34" s="304"/>
      <c r="DGB34" s="304"/>
      <c r="DGC34" s="304"/>
      <c r="DGD34" s="304"/>
      <c r="DGE34" s="304"/>
      <c r="DGF34" s="304"/>
      <c r="DGG34" s="304"/>
      <c r="DGH34" s="304"/>
      <c r="DGI34" s="304"/>
      <c r="DGJ34" s="304"/>
      <c r="DGK34" s="304"/>
      <c r="DGL34" s="304"/>
      <c r="DGM34" s="304"/>
      <c r="DGN34" s="304"/>
      <c r="DGO34" s="304"/>
      <c r="DGP34" s="304"/>
      <c r="DGQ34" s="304"/>
      <c r="DGR34" s="304"/>
      <c r="DGS34" s="304"/>
      <c r="DGT34" s="304"/>
      <c r="DGU34" s="304"/>
      <c r="DGV34" s="304"/>
      <c r="DGW34" s="304"/>
      <c r="DGX34" s="304"/>
      <c r="DGY34" s="304"/>
      <c r="DGZ34" s="304"/>
      <c r="DHA34" s="304"/>
      <c r="DHB34" s="304"/>
      <c r="DHC34" s="304"/>
      <c r="DHD34" s="304"/>
      <c r="DHE34" s="304"/>
      <c r="DHF34" s="304"/>
      <c r="DHG34" s="304"/>
      <c r="DHH34" s="304"/>
      <c r="DHI34" s="304"/>
      <c r="DHJ34" s="304"/>
      <c r="DHK34" s="304"/>
      <c r="DHL34" s="304"/>
      <c r="DHM34" s="304"/>
      <c r="DHN34" s="304"/>
      <c r="DHO34" s="304"/>
      <c r="DHP34" s="304"/>
      <c r="DHQ34" s="304"/>
      <c r="DHR34" s="304"/>
      <c r="DHS34" s="304"/>
      <c r="DHT34" s="304"/>
      <c r="DHU34" s="304"/>
      <c r="DHV34" s="304"/>
      <c r="DHW34" s="304"/>
      <c r="DHX34" s="304"/>
      <c r="DHY34" s="304"/>
      <c r="DHZ34" s="304"/>
      <c r="DIA34" s="304"/>
      <c r="DIB34" s="304"/>
      <c r="DIC34" s="304"/>
      <c r="DID34" s="304"/>
      <c r="DIE34" s="304"/>
      <c r="DIF34" s="304"/>
      <c r="DIG34" s="304"/>
      <c r="DIH34" s="304"/>
      <c r="DII34" s="304"/>
      <c r="DIJ34" s="304"/>
      <c r="DIK34" s="304"/>
      <c r="DIL34" s="304"/>
      <c r="DIM34" s="304"/>
      <c r="DIN34" s="304"/>
      <c r="DIO34" s="304"/>
      <c r="DIP34" s="304"/>
      <c r="DIQ34" s="304"/>
      <c r="DIR34" s="304"/>
      <c r="DIS34" s="304"/>
      <c r="DIT34" s="304"/>
      <c r="DIU34" s="304"/>
      <c r="DIV34" s="304"/>
      <c r="DIW34" s="304"/>
      <c r="DIX34" s="304"/>
      <c r="DIY34" s="304"/>
      <c r="DIZ34" s="304"/>
      <c r="DJA34" s="304"/>
      <c r="DJB34" s="304"/>
      <c r="DJC34" s="304"/>
      <c r="DJD34" s="304"/>
      <c r="DJE34" s="304"/>
      <c r="DJF34" s="304"/>
      <c r="DJG34" s="304"/>
      <c r="DJH34" s="304"/>
      <c r="DJI34" s="304"/>
      <c r="DJJ34" s="304"/>
      <c r="DJK34" s="304"/>
      <c r="DJL34" s="304"/>
      <c r="DJM34" s="304"/>
      <c r="DJN34" s="304"/>
      <c r="DJO34" s="304"/>
      <c r="DJP34" s="304"/>
      <c r="DJQ34" s="304"/>
      <c r="DJR34" s="304"/>
      <c r="DJS34" s="304"/>
      <c r="DJT34" s="304"/>
      <c r="DJU34" s="304"/>
      <c r="DJV34" s="304"/>
      <c r="DJW34" s="304"/>
      <c r="DJX34" s="304"/>
      <c r="DJY34" s="304"/>
      <c r="DJZ34" s="304"/>
      <c r="DKA34" s="304"/>
      <c r="DKB34" s="304"/>
      <c r="DKC34" s="304"/>
      <c r="DKD34" s="304"/>
      <c r="DKE34" s="304"/>
      <c r="DKF34" s="304"/>
      <c r="DKG34" s="304"/>
      <c r="DKH34" s="304"/>
      <c r="DKI34" s="304"/>
      <c r="DKJ34" s="304"/>
      <c r="DKK34" s="304"/>
      <c r="DKL34" s="304"/>
      <c r="DKM34" s="304"/>
      <c r="DKN34" s="304"/>
      <c r="DKO34" s="304"/>
      <c r="DKP34" s="304"/>
      <c r="DKQ34" s="304"/>
      <c r="DKR34" s="304"/>
      <c r="DKS34" s="304"/>
      <c r="DKT34" s="304"/>
      <c r="DKU34" s="304"/>
      <c r="DKV34" s="304"/>
      <c r="DKW34" s="304"/>
      <c r="DKX34" s="304"/>
      <c r="DKY34" s="304"/>
      <c r="DKZ34" s="304"/>
      <c r="DLA34" s="304"/>
      <c r="DLB34" s="304"/>
      <c r="DLC34" s="304"/>
      <c r="DLD34" s="304"/>
      <c r="DLE34" s="304"/>
      <c r="DLF34" s="304"/>
      <c r="DLG34" s="304"/>
      <c r="DLH34" s="304"/>
      <c r="DLI34" s="304"/>
      <c r="DLJ34" s="304"/>
      <c r="DLK34" s="304"/>
      <c r="DLL34" s="304"/>
      <c r="DLM34" s="304"/>
      <c r="DLN34" s="304"/>
      <c r="DLO34" s="304"/>
      <c r="DLP34" s="304"/>
      <c r="DLQ34" s="304"/>
      <c r="DLR34" s="304"/>
      <c r="DLS34" s="304"/>
      <c r="DLT34" s="304"/>
      <c r="DLU34" s="304"/>
      <c r="DLV34" s="304"/>
      <c r="DLW34" s="304"/>
      <c r="DLX34" s="304"/>
      <c r="DLY34" s="304"/>
      <c r="DLZ34" s="304"/>
      <c r="DMA34" s="304"/>
      <c r="DMB34" s="304"/>
      <c r="DMC34" s="304"/>
      <c r="DMD34" s="304"/>
      <c r="DME34" s="304"/>
      <c r="DMF34" s="304"/>
      <c r="DMG34" s="304"/>
      <c r="DMH34" s="304"/>
      <c r="DMI34" s="304"/>
      <c r="DMJ34" s="304"/>
      <c r="DMK34" s="304"/>
      <c r="DML34" s="304"/>
      <c r="DMM34" s="304"/>
      <c r="DMN34" s="304"/>
      <c r="DMO34" s="304"/>
      <c r="DMP34" s="304"/>
      <c r="DMQ34" s="304"/>
      <c r="DMR34" s="304"/>
      <c r="DMS34" s="304"/>
      <c r="DMT34" s="304"/>
      <c r="DMU34" s="304"/>
      <c r="DMV34" s="304"/>
      <c r="DMW34" s="304"/>
      <c r="DMX34" s="304"/>
      <c r="DMY34" s="304"/>
      <c r="DMZ34" s="304"/>
      <c r="DNA34" s="304"/>
      <c r="DNB34" s="304"/>
      <c r="DNC34" s="304"/>
      <c r="DND34" s="304"/>
      <c r="DNE34" s="304"/>
      <c r="DNF34" s="304"/>
      <c r="DNG34" s="304"/>
      <c r="DNH34" s="304"/>
      <c r="DNI34" s="304"/>
      <c r="DNJ34" s="304"/>
      <c r="DNK34" s="304"/>
      <c r="DNL34" s="304"/>
      <c r="DNM34" s="304"/>
      <c r="DNN34" s="304"/>
      <c r="DNO34" s="304"/>
      <c r="DNP34" s="304"/>
      <c r="DNQ34" s="304"/>
      <c r="DNR34" s="304"/>
      <c r="DNS34" s="304"/>
      <c r="DNT34" s="304"/>
      <c r="DNU34" s="304"/>
      <c r="DNV34" s="304"/>
      <c r="DNW34" s="304"/>
      <c r="DNX34" s="304"/>
      <c r="DNY34" s="304"/>
      <c r="DNZ34" s="304"/>
      <c r="DOA34" s="304"/>
      <c r="DOB34" s="304"/>
      <c r="DOC34" s="304"/>
      <c r="DOD34" s="304"/>
      <c r="DOE34" s="304"/>
      <c r="DOF34" s="304"/>
      <c r="DOG34" s="304"/>
      <c r="DOH34" s="304"/>
      <c r="DOI34" s="304"/>
      <c r="DOJ34" s="304"/>
      <c r="DOK34" s="304"/>
      <c r="DOL34" s="304"/>
      <c r="DOM34" s="304"/>
      <c r="DON34" s="304"/>
      <c r="DOO34" s="304"/>
      <c r="DOP34" s="304"/>
      <c r="DOQ34" s="304"/>
      <c r="DOR34" s="304"/>
      <c r="DOS34" s="304"/>
      <c r="DOT34" s="304"/>
      <c r="DOU34" s="304"/>
      <c r="DOV34" s="304"/>
      <c r="DOW34" s="304"/>
      <c r="DOX34" s="304"/>
      <c r="DOY34" s="304"/>
      <c r="DOZ34" s="304"/>
      <c r="DPA34" s="304"/>
      <c r="DPB34" s="304"/>
      <c r="DPC34" s="304"/>
      <c r="DPD34" s="304"/>
      <c r="DPE34" s="304"/>
      <c r="DPF34" s="304"/>
      <c r="DPG34" s="304"/>
      <c r="DPH34" s="304"/>
      <c r="DPI34" s="304"/>
      <c r="DPJ34" s="304"/>
      <c r="DPK34" s="304"/>
      <c r="DPL34" s="304"/>
      <c r="DPM34" s="304"/>
      <c r="DPN34" s="304"/>
      <c r="DPO34" s="304"/>
      <c r="DPP34" s="304"/>
      <c r="DPQ34" s="304"/>
      <c r="DPR34" s="304"/>
      <c r="DPS34" s="304"/>
      <c r="DPT34" s="304"/>
      <c r="DPU34" s="304"/>
      <c r="DPV34" s="304"/>
      <c r="DPW34" s="304"/>
      <c r="DPX34" s="304"/>
      <c r="DPY34" s="304"/>
      <c r="DPZ34" s="304"/>
      <c r="DQA34" s="304"/>
      <c r="DQB34" s="304"/>
      <c r="DQC34" s="304"/>
      <c r="DQD34" s="304"/>
      <c r="DQE34" s="304"/>
      <c r="DQF34" s="304"/>
      <c r="DQG34" s="304"/>
      <c r="DQH34" s="304"/>
      <c r="DQI34" s="304"/>
      <c r="DQJ34" s="304"/>
      <c r="DQK34" s="304"/>
      <c r="DQL34" s="304"/>
      <c r="DQM34" s="304"/>
      <c r="DQN34" s="304"/>
      <c r="DQO34" s="304"/>
      <c r="DQP34" s="304"/>
      <c r="DQQ34" s="304"/>
      <c r="DQR34" s="304"/>
      <c r="DQS34" s="304"/>
      <c r="DQT34" s="304"/>
      <c r="DQU34" s="304"/>
      <c r="DQV34" s="304"/>
      <c r="DQW34" s="304"/>
      <c r="DQX34" s="304"/>
      <c r="DQY34" s="304"/>
      <c r="DQZ34" s="304"/>
      <c r="DRA34" s="304"/>
      <c r="DRB34" s="304"/>
      <c r="DRC34" s="304"/>
      <c r="DRD34" s="304"/>
      <c r="DRE34" s="304"/>
      <c r="DRF34" s="304"/>
      <c r="DRG34" s="304"/>
      <c r="DRH34" s="304"/>
      <c r="DRI34" s="304"/>
      <c r="DRJ34" s="304"/>
      <c r="DRK34" s="304"/>
      <c r="DRL34" s="304"/>
      <c r="DRM34" s="304"/>
      <c r="DRN34" s="304"/>
      <c r="DRO34" s="304"/>
      <c r="DRP34" s="304"/>
      <c r="DRQ34" s="304"/>
      <c r="DRR34" s="304"/>
      <c r="DRS34" s="304"/>
      <c r="DRT34" s="304"/>
      <c r="DRU34" s="304"/>
      <c r="DRV34" s="304"/>
      <c r="DRW34" s="304"/>
      <c r="DRX34" s="304"/>
      <c r="DRY34" s="304"/>
      <c r="DRZ34" s="304"/>
      <c r="DSA34" s="304"/>
      <c r="DSB34" s="304"/>
      <c r="DSC34" s="304"/>
      <c r="DSD34" s="304"/>
      <c r="DSE34" s="304"/>
      <c r="DSF34" s="304"/>
      <c r="DSG34" s="304"/>
      <c r="DSH34" s="304"/>
      <c r="DSI34" s="304"/>
      <c r="DSJ34" s="304"/>
      <c r="DSK34" s="304"/>
      <c r="DSL34" s="304"/>
      <c r="DSM34" s="304"/>
      <c r="DSN34" s="304"/>
      <c r="DSO34" s="304"/>
      <c r="DSP34" s="304"/>
      <c r="DSQ34" s="304"/>
      <c r="DSR34" s="304"/>
      <c r="DSS34" s="304"/>
      <c r="DST34" s="304"/>
      <c r="DSU34" s="304"/>
      <c r="DSV34" s="304"/>
      <c r="DSW34" s="304"/>
      <c r="DSX34" s="304"/>
      <c r="DSY34" s="304"/>
      <c r="DSZ34" s="304"/>
      <c r="DTA34" s="304"/>
      <c r="DTB34" s="304"/>
      <c r="DTC34" s="304"/>
      <c r="DTD34" s="304"/>
      <c r="DTE34" s="304"/>
      <c r="DTF34" s="304"/>
      <c r="DTG34" s="304"/>
      <c r="DTH34" s="304"/>
      <c r="DTI34" s="304"/>
      <c r="DTJ34" s="304"/>
      <c r="DTK34" s="304"/>
      <c r="DTL34" s="304"/>
      <c r="DTM34" s="304"/>
      <c r="DTN34" s="304"/>
      <c r="DTO34" s="304"/>
      <c r="DTP34" s="304"/>
      <c r="DTQ34" s="304"/>
      <c r="DTR34" s="304"/>
      <c r="DTS34" s="304"/>
      <c r="DTT34" s="304"/>
      <c r="DTU34" s="304"/>
      <c r="DTV34" s="304"/>
      <c r="DTW34" s="304"/>
      <c r="DTX34" s="304"/>
      <c r="DTY34" s="304"/>
      <c r="DTZ34" s="304"/>
      <c r="DUA34" s="304"/>
      <c r="DUB34" s="304"/>
      <c r="DUC34" s="304"/>
      <c r="DUD34" s="304"/>
      <c r="DUE34" s="304"/>
      <c r="DUF34" s="304"/>
      <c r="DUG34" s="304"/>
      <c r="DUH34" s="304"/>
      <c r="DUI34" s="304"/>
      <c r="DUJ34" s="304"/>
      <c r="DUK34" s="304"/>
      <c r="DUL34" s="304"/>
      <c r="DUM34" s="304"/>
      <c r="DUN34" s="304"/>
      <c r="DUO34" s="304"/>
      <c r="DUP34" s="304"/>
      <c r="DUQ34" s="304"/>
      <c r="DUR34" s="304"/>
      <c r="DUS34" s="304"/>
      <c r="DUT34" s="304"/>
      <c r="DUU34" s="304"/>
      <c r="DUV34" s="304"/>
      <c r="DUW34" s="304"/>
      <c r="DUX34" s="304"/>
      <c r="DUY34" s="304"/>
      <c r="DUZ34" s="304"/>
      <c r="DVA34" s="304"/>
      <c r="DVB34" s="304"/>
      <c r="DVC34" s="304"/>
      <c r="DVD34" s="304"/>
      <c r="DVE34" s="304"/>
      <c r="DVF34" s="304"/>
      <c r="DVG34" s="304"/>
      <c r="DVH34" s="304"/>
      <c r="DVI34" s="304"/>
      <c r="DVJ34" s="304"/>
      <c r="DVK34" s="304"/>
      <c r="DVL34" s="304"/>
      <c r="DVM34" s="304"/>
      <c r="DVN34" s="304"/>
      <c r="DVO34" s="304"/>
      <c r="DVP34" s="304"/>
      <c r="DVQ34" s="304"/>
      <c r="DVR34" s="304"/>
      <c r="DVS34" s="304"/>
      <c r="DVT34" s="304"/>
      <c r="DVU34" s="304"/>
      <c r="DVV34" s="304"/>
      <c r="DVW34" s="304"/>
      <c r="DVX34" s="304"/>
      <c r="DVY34" s="304"/>
      <c r="DVZ34" s="304"/>
      <c r="DWA34" s="304"/>
      <c r="DWB34" s="304"/>
      <c r="DWC34" s="304"/>
      <c r="DWD34" s="304"/>
      <c r="DWE34" s="304"/>
      <c r="DWF34" s="304"/>
      <c r="DWG34" s="304"/>
      <c r="DWH34" s="304"/>
      <c r="DWI34" s="304"/>
      <c r="DWJ34" s="304"/>
      <c r="DWK34" s="304"/>
      <c r="DWL34" s="304"/>
      <c r="DWM34" s="304"/>
      <c r="DWN34" s="304"/>
      <c r="DWO34" s="304"/>
      <c r="DWP34" s="304"/>
      <c r="DWQ34" s="304"/>
      <c r="DWR34" s="304"/>
      <c r="DWS34" s="304"/>
      <c r="DWT34" s="304"/>
      <c r="DWU34" s="304"/>
      <c r="DWV34" s="304"/>
      <c r="DWW34" s="304"/>
      <c r="DWX34" s="304"/>
      <c r="DWY34" s="304"/>
      <c r="DWZ34" s="304"/>
      <c r="DXA34" s="304"/>
      <c r="DXB34" s="304"/>
      <c r="DXC34" s="304"/>
      <c r="DXD34" s="304"/>
      <c r="DXE34" s="304"/>
      <c r="DXF34" s="304"/>
      <c r="DXG34" s="304"/>
      <c r="DXH34" s="304"/>
      <c r="DXI34" s="304"/>
      <c r="DXJ34" s="304"/>
      <c r="DXK34" s="304"/>
      <c r="DXL34" s="304"/>
      <c r="DXM34" s="304"/>
      <c r="DXN34" s="304"/>
      <c r="DXO34" s="304"/>
      <c r="DXP34" s="304"/>
      <c r="DXQ34" s="304"/>
      <c r="DXR34" s="304"/>
      <c r="DXS34" s="304"/>
      <c r="DXT34" s="304"/>
      <c r="DXU34" s="304"/>
      <c r="DXV34" s="304"/>
      <c r="DXW34" s="304"/>
      <c r="DXX34" s="304"/>
      <c r="DXY34" s="304"/>
      <c r="DXZ34" s="304"/>
      <c r="DYA34" s="304"/>
      <c r="DYB34" s="304"/>
      <c r="DYC34" s="304"/>
      <c r="DYD34" s="304"/>
      <c r="DYE34" s="304"/>
      <c r="DYF34" s="304"/>
      <c r="DYG34" s="304"/>
      <c r="DYH34" s="304"/>
      <c r="DYI34" s="304"/>
      <c r="DYJ34" s="304"/>
      <c r="DYK34" s="304"/>
      <c r="DYL34" s="304"/>
      <c r="DYM34" s="304"/>
      <c r="DYN34" s="304"/>
      <c r="DYO34" s="304"/>
      <c r="DYP34" s="304"/>
      <c r="DYQ34" s="304"/>
      <c r="DYR34" s="304"/>
      <c r="DYS34" s="304"/>
      <c r="DYT34" s="304"/>
      <c r="DYU34" s="304"/>
      <c r="DYV34" s="304"/>
      <c r="DYW34" s="304"/>
      <c r="DYX34" s="304"/>
      <c r="DYY34" s="304"/>
      <c r="DYZ34" s="304"/>
      <c r="DZA34" s="304"/>
      <c r="DZB34" s="304"/>
      <c r="DZC34" s="304"/>
      <c r="DZD34" s="304"/>
      <c r="DZE34" s="304"/>
      <c r="DZF34" s="304"/>
      <c r="DZG34" s="304"/>
      <c r="DZH34" s="304"/>
      <c r="DZI34" s="304"/>
      <c r="DZJ34" s="304"/>
      <c r="DZK34" s="304"/>
      <c r="DZL34" s="304"/>
      <c r="DZM34" s="304"/>
      <c r="DZN34" s="304"/>
      <c r="DZO34" s="304"/>
      <c r="DZP34" s="304"/>
      <c r="DZQ34" s="304"/>
      <c r="DZR34" s="304"/>
      <c r="DZS34" s="304"/>
      <c r="DZT34" s="304"/>
      <c r="DZU34" s="304"/>
      <c r="DZV34" s="304"/>
      <c r="DZW34" s="304"/>
      <c r="DZX34" s="304"/>
      <c r="DZY34" s="304"/>
      <c r="DZZ34" s="304"/>
      <c r="EAA34" s="304"/>
      <c r="EAB34" s="304"/>
      <c r="EAC34" s="304"/>
      <c r="EAD34" s="304"/>
      <c r="EAE34" s="304"/>
      <c r="EAF34" s="304"/>
      <c r="EAG34" s="304"/>
      <c r="EAH34" s="304"/>
      <c r="EAI34" s="304"/>
      <c r="EAJ34" s="304"/>
      <c r="EAK34" s="304"/>
      <c r="EAL34" s="304"/>
      <c r="EAM34" s="304"/>
      <c r="EAN34" s="304"/>
      <c r="EAO34" s="304"/>
      <c r="EAP34" s="304"/>
      <c r="EAQ34" s="304"/>
      <c r="EAR34" s="304"/>
      <c r="EAS34" s="304"/>
      <c r="EAT34" s="304"/>
      <c r="EAU34" s="304"/>
      <c r="EAV34" s="304"/>
      <c r="EAW34" s="304"/>
      <c r="EAX34" s="304"/>
      <c r="EAY34" s="304"/>
      <c r="EAZ34" s="304"/>
      <c r="EBA34" s="304"/>
      <c r="EBB34" s="304"/>
      <c r="EBC34" s="304"/>
      <c r="EBD34" s="304"/>
      <c r="EBE34" s="304"/>
      <c r="EBF34" s="304"/>
      <c r="EBG34" s="304"/>
      <c r="EBH34" s="304"/>
      <c r="EBI34" s="304"/>
      <c r="EBJ34" s="304"/>
      <c r="EBK34" s="304"/>
      <c r="EBL34" s="304"/>
      <c r="EBM34" s="304"/>
      <c r="EBN34" s="304"/>
      <c r="EBO34" s="304"/>
      <c r="EBP34" s="304"/>
      <c r="EBQ34" s="304"/>
      <c r="EBR34" s="304"/>
      <c r="EBS34" s="304"/>
      <c r="EBT34" s="304"/>
      <c r="EBU34" s="304"/>
      <c r="EBV34" s="304"/>
      <c r="EBW34" s="304"/>
      <c r="EBX34" s="304"/>
      <c r="EBY34" s="304"/>
      <c r="EBZ34" s="304"/>
      <c r="ECA34" s="304"/>
      <c r="ECB34" s="304"/>
      <c r="ECC34" s="304"/>
      <c r="ECD34" s="304"/>
      <c r="ECE34" s="304"/>
      <c r="ECF34" s="304"/>
      <c r="ECG34" s="304"/>
      <c r="ECH34" s="304"/>
      <c r="ECI34" s="304"/>
      <c r="ECJ34" s="304"/>
      <c r="ECK34" s="304"/>
      <c r="ECL34" s="304"/>
      <c r="ECM34" s="304"/>
      <c r="ECN34" s="304"/>
      <c r="ECO34" s="304"/>
      <c r="ECP34" s="304"/>
      <c r="ECQ34" s="304"/>
      <c r="ECR34" s="304"/>
      <c r="ECS34" s="304"/>
      <c r="ECT34" s="304"/>
      <c r="ECU34" s="304"/>
      <c r="ECV34" s="304"/>
      <c r="ECW34" s="304"/>
      <c r="ECX34" s="304"/>
      <c r="ECY34" s="304"/>
      <c r="ECZ34" s="304"/>
      <c r="EDA34" s="304"/>
      <c r="EDB34" s="304"/>
      <c r="EDC34" s="304"/>
      <c r="EDD34" s="304"/>
      <c r="EDE34" s="304"/>
      <c r="EDF34" s="304"/>
      <c r="EDG34" s="304"/>
      <c r="EDH34" s="304"/>
      <c r="EDI34" s="304"/>
      <c r="EDJ34" s="304"/>
      <c r="EDK34" s="304"/>
      <c r="EDL34" s="304"/>
      <c r="EDM34" s="304"/>
      <c r="EDN34" s="304"/>
      <c r="EDO34" s="304"/>
      <c r="EDP34" s="304"/>
      <c r="EDQ34" s="304"/>
      <c r="EDR34" s="304"/>
      <c r="EDS34" s="304"/>
      <c r="EDT34" s="304"/>
      <c r="EDU34" s="304"/>
      <c r="EDV34" s="304"/>
      <c r="EDW34" s="304"/>
      <c r="EDX34" s="304"/>
      <c r="EDY34" s="304"/>
      <c r="EDZ34" s="304"/>
      <c r="EEA34" s="304"/>
      <c r="EEB34" s="304"/>
      <c r="EEC34" s="304"/>
      <c r="EED34" s="304"/>
      <c r="EEE34" s="304"/>
      <c r="EEF34" s="304"/>
      <c r="EEG34" s="304"/>
      <c r="EEH34" s="304"/>
      <c r="EEI34" s="304"/>
      <c r="EEJ34" s="304"/>
      <c r="EEK34" s="304"/>
      <c r="EEL34" s="304"/>
      <c r="EEM34" s="304"/>
      <c r="EEN34" s="304"/>
      <c r="EEO34" s="304"/>
      <c r="EEP34" s="304"/>
      <c r="EEQ34" s="304"/>
      <c r="EER34" s="304"/>
      <c r="EES34" s="304"/>
      <c r="EET34" s="304"/>
      <c r="EEU34" s="304"/>
      <c r="EEV34" s="304"/>
      <c r="EEW34" s="304"/>
      <c r="EEX34" s="304"/>
      <c r="EEY34" s="304"/>
      <c r="EEZ34" s="304"/>
      <c r="EFA34" s="304"/>
      <c r="EFB34" s="304"/>
      <c r="EFC34" s="304"/>
      <c r="EFD34" s="304"/>
      <c r="EFE34" s="304"/>
      <c r="EFF34" s="304"/>
      <c r="EFG34" s="304"/>
      <c r="EFH34" s="304"/>
      <c r="EFI34" s="304"/>
      <c r="EFJ34" s="304"/>
      <c r="EFK34" s="304"/>
      <c r="EFL34" s="304"/>
      <c r="EFM34" s="304"/>
      <c r="EFN34" s="304"/>
      <c r="EFO34" s="304"/>
      <c r="EFP34" s="304"/>
      <c r="EFQ34" s="304"/>
      <c r="EFR34" s="304"/>
      <c r="EFS34" s="304"/>
      <c r="EFT34" s="304"/>
      <c r="EFU34" s="304"/>
      <c r="EFV34" s="304"/>
      <c r="EFW34" s="304"/>
      <c r="EFX34" s="304"/>
      <c r="EFY34" s="304"/>
      <c r="EFZ34" s="304"/>
      <c r="EGA34" s="304"/>
      <c r="EGB34" s="304"/>
      <c r="EGC34" s="304"/>
      <c r="EGD34" s="304"/>
      <c r="EGE34" s="304"/>
      <c r="EGF34" s="304"/>
      <c r="EGG34" s="304"/>
      <c r="EGH34" s="304"/>
      <c r="EGI34" s="304"/>
      <c r="EGJ34" s="304"/>
      <c r="EGK34" s="304"/>
      <c r="EGL34" s="304"/>
      <c r="EGM34" s="304"/>
      <c r="EGN34" s="304"/>
      <c r="EGO34" s="304"/>
      <c r="EGP34" s="304"/>
      <c r="EGQ34" s="304"/>
      <c r="EGR34" s="304"/>
      <c r="EGS34" s="304"/>
      <c r="EGT34" s="304"/>
      <c r="EGU34" s="304"/>
      <c r="EGV34" s="304"/>
      <c r="EGW34" s="304"/>
      <c r="EGX34" s="304"/>
      <c r="EGY34" s="304"/>
      <c r="EGZ34" s="304"/>
      <c r="EHA34" s="304"/>
      <c r="EHB34" s="304"/>
      <c r="EHC34" s="304"/>
      <c r="EHD34" s="304"/>
      <c r="EHE34" s="304"/>
      <c r="EHF34" s="304"/>
      <c r="EHG34" s="304"/>
      <c r="EHH34" s="304"/>
      <c r="EHI34" s="304"/>
      <c r="EHJ34" s="304"/>
      <c r="EHK34" s="304"/>
      <c r="EHL34" s="304"/>
      <c r="EHM34" s="304"/>
      <c r="EHN34" s="304"/>
      <c r="EHO34" s="304"/>
      <c r="EHP34" s="304"/>
      <c r="EHQ34" s="304"/>
      <c r="EHR34" s="304"/>
      <c r="EHS34" s="304"/>
      <c r="EHT34" s="304"/>
      <c r="EHU34" s="304"/>
      <c r="EHV34" s="304"/>
      <c r="EHW34" s="304"/>
      <c r="EHX34" s="304"/>
      <c r="EHY34" s="304"/>
      <c r="EHZ34" s="304"/>
      <c r="EIA34" s="304"/>
      <c r="EIB34" s="304"/>
      <c r="EIC34" s="304"/>
      <c r="EID34" s="304"/>
      <c r="EIE34" s="304"/>
      <c r="EIF34" s="304"/>
      <c r="EIG34" s="304"/>
      <c r="EIH34" s="304"/>
      <c r="EII34" s="304"/>
      <c r="EIJ34" s="304"/>
      <c r="EIK34" s="304"/>
      <c r="EIL34" s="304"/>
      <c r="EIM34" s="304"/>
      <c r="EIN34" s="304"/>
      <c r="EIO34" s="304"/>
      <c r="EIP34" s="304"/>
      <c r="EIQ34" s="304"/>
      <c r="EIR34" s="304"/>
      <c r="EIS34" s="304"/>
      <c r="EIT34" s="304"/>
      <c r="EIU34" s="304"/>
      <c r="EIV34" s="304"/>
      <c r="EIW34" s="304"/>
      <c r="EIX34" s="304"/>
      <c r="EIY34" s="304"/>
      <c r="EIZ34" s="304"/>
      <c r="EJA34" s="304"/>
      <c r="EJB34" s="304"/>
      <c r="EJC34" s="304"/>
      <c r="EJD34" s="304"/>
      <c r="EJE34" s="304"/>
      <c r="EJF34" s="304"/>
      <c r="EJG34" s="304"/>
      <c r="EJH34" s="304"/>
      <c r="EJI34" s="304"/>
      <c r="EJJ34" s="304"/>
      <c r="EJK34" s="304"/>
      <c r="EJL34" s="304"/>
      <c r="EJM34" s="304"/>
      <c r="EJN34" s="304"/>
      <c r="EJO34" s="304"/>
      <c r="EJP34" s="304"/>
      <c r="EJQ34" s="304"/>
      <c r="EJR34" s="304"/>
      <c r="EJS34" s="304"/>
      <c r="EJT34" s="304"/>
      <c r="EJU34" s="304"/>
      <c r="EJV34" s="304"/>
      <c r="EJW34" s="304"/>
      <c r="EJX34" s="304"/>
      <c r="EJY34" s="304"/>
      <c r="EJZ34" s="304"/>
      <c r="EKA34" s="304"/>
      <c r="EKB34" s="304"/>
      <c r="EKC34" s="304"/>
      <c r="EKD34" s="304"/>
      <c r="EKE34" s="304"/>
      <c r="EKF34" s="304"/>
      <c r="EKG34" s="304"/>
      <c r="EKH34" s="304"/>
      <c r="EKI34" s="304"/>
      <c r="EKJ34" s="304"/>
      <c r="EKK34" s="304"/>
      <c r="EKL34" s="304"/>
      <c r="EKM34" s="304"/>
      <c r="EKN34" s="304"/>
      <c r="EKO34" s="304"/>
      <c r="EKP34" s="304"/>
      <c r="EKQ34" s="304"/>
      <c r="EKR34" s="304"/>
      <c r="EKS34" s="304"/>
      <c r="EKT34" s="304"/>
      <c r="EKU34" s="304"/>
      <c r="EKV34" s="304"/>
      <c r="EKW34" s="304"/>
      <c r="EKX34" s="304"/>
      <c r="EKY34" s="304"/>
      <c r="EKZ34" s="304"/>
      <c r="ELA34" s="304"/>
      <c r="ELB34" s="304"/>
      <c r="ELC34" s="304"/>
      <c r="ELD34" s="304"/>
      <c r="ELE34" s="304"/>
      <c r="ELF34" s="304"/>
      <c r="ELG34" s="304"/>
      <c r="ELH34" s="304"/>
      <c r="ELI34" s="304"/>
      <c r="ELJ34" s="304"/>
      <c r="ELK34" s="304"/>
      <c r="ELL34" s="304"/>
      <c r="ELM34" s="304"/>
      <c r="ELN34" s="304"/>
      <c r="ELO34" s="304"/>
      <c r="ELP34" s="304"/>
      <c r="ELQ34" s="304"/>
      <c r="ELR34" s="304"/>
      <c r="ELS34" s="304"/>
      <c r="ELT34" s="304"/>
      <c r="ELU34" s="304"/>
      <c r="ELV34" s="304"/>
      <c r="ELW34" s="304"/>
      <c r="ELX34" s="304"/>
      <c r="ELY34" s="304"/>
      <c r="ELZ34" s="304"/>
      <c r="EMA34" s="304"/>
      <c r="EMB34" s="304"/>
      <c r="EMC34" s="304"/>
      <c r="EMD34" s="304"/>
      <c r="EME34" s="304"/>
      <c r="EMF34" s="304"/>
      <c r="EMG34" s="304"/>
      <c r="EMH34" s="304"/>
      <c r="EMI34" s="304"/>
      <c r="EMJ34" s="304"/>
      <c r="EMK34" s="304"/>
      <c r="EML34" s="304"/>
      <c r="EMM34" s="304"/>
      <c r="EMN34" s="304"/>
      <c r="EMO34" s="304"/>
      <c r="EMP34" s="304"/>
      <c r="EMQ34" s="304"/>
      <c r="EMR34" s="304"/>
      <c r="EMS34" s="304"/>
      <c r="EMT34" s="304"/>
      <c r="EMU34" s="304"/>
      <c r="EMV34" s="304"/>
      <c r="EMW34" s="304"/>
      <c r="EMX34" s="304"/>
      <c r="EMY34" s="304"/>
      <c r="EMZ34" s="304"/>
      <c r="ENA34" s="304"/>
      <c r="ENB34" s="304"/>
      <c r="ENC34" s="304"/>
      <c r="END34" s="304"/>
      <c r="ENE34" s="304"/>
      <c r="ENF34" s="304"/>
      <c r="ENG34" s="304"/>
      <c r="ENH34" s="304"/>
      <c r="ENI34" s="304"/>
      <c r="ENJ34" s="304"/>
      <c r="ENK34" s="304"/>
      <c r="ENL34" s="304"/>
      <c r="ENM34" s="304"/>
      <c r="ENN34" s="304"/>
      <c r="ENO34" s="304"/>
      <c r="ENP34" s="304"/>
      <c r="ENQ34" s="304"/>
      <c r="ENR34" s="304"/>
      <c r="ENS34" s="304"/>
      <c r="ENT34" s="304"/>
      <c r="ENU34" s="304"/>
      <c r="ENV34" s="304"/>
      <c r="ENW34" s="304"/>
      <c r="ENX34" s="304"/>
      <c r="ENY34" s="304"/>
      <c r="ENZ34" s="304"/>
      <c r="EOA34" s="304"/>
      <c r="EOB34" s="304"/>
      <c r="EOC34" s="304"/>
      <c r="EOD34" s="304"/>
      <c r="EOE34" s="304"/>
      <c r="EOF34" s="304"/>
      <c r="EOG34" s="304"/>
      <c r="EOH34" s="304"/>
      <c r="EOI34" s="304"/>
      <c r="EOJ34" s="304"/>
      <c r="EOK34" s="304"/>
      <c r="EOL34" s="304"/>
      <c r="EOM34" s="304"/>
      <c r="EON34" s="304"/>
      <c r="EOO34" s="304"/>
      <c r="EOP34" s="304"/>
      <c r="EOQ34" s="304"/>
      <c r="EOR34" s="304"/>
      <c r="EOS34" s="304"/>
      <c r="EOT34" s="304"/>
      <c r="EOU34" s="304"/>
      <c r="EOV34" s="304"/>
      <c r="EOW34" s="304"/>
      <c r="EOX34" s="304"/>
      <c r="EOY34" s="304"/>
      <c r="EOZ34" s="304"/>
      <c r="EPA34" s="304"/>
      <c r="EPB34" s="304"/>
      <c r="EPC34" s="304"/>
      <c r="EPD34" s="304"/>
      <c r="EPE34" s="304"/>
      <c r="EPF34" s="304"/>
      <c r="EPG34" s="304"/>
      <c r="EPH34" s="304"/>
      <c r="EPI34" s="304"/>
      <c r="EPJ34" s="304"/>
      <c r="EPK34" s="304"/>
      <c r="EPL34" s="304"/>
      <c r="EPM34" s="304"/>
      <c r="EPN34" s="304"/>
      <c r="EPO34" s="304"/>
      <c r="EPP34" s="304"/>
      <c r="EPQ34" s="304"/>
      <c r="EPR34" s="304"/>
      <c r="EPS34" s="304"/>
      <c r="EPT34" s="304"/>
      <c r="EPU34" s="304"/>
      <c r="EPV34" s="304"/>
      <c r="EPW34" s="304"/>
      <c r="EPX34" s="304"/>
      <c r="EPY34" s="304"/>
      <c r="EPZ34" s="304"/>
      <c r="EQA34" s="304"/>
      <c r="EQB34" s="304"/>
      <c r="EQC34" s="304"/>
      <c r="EQD34" s="304"/>
      <c r="EQE34" s="304"/>
      <c r="EQF34" s="304"/>
      <c r="EQG34" s="304"/>
      <c r="EQH34" s="304"/>
      <c r="EQI34" s="304"/>
      <c r="EQJ34" s="304"/>
      <c r="EQK34" s="304"/>
      <c r="EQL34" s="304"/>
      <c r="EQM34" s="304"/>
      <c r="EQN34" s="304"/>
      <c r="EQO34" s="304"/>
      <c r="EQP34" s="304"/>
      <c r="EQQ34" s="304"/>
      <c r="EQR34" s="304"/>
      <c r="EQS34" s="304"/>
      <c r="EQT34" s="304"/>
      <c r="EQU34" s="304"/>
      <c r="EQV34" s="304"/>
      <c r="EQW34" s="304"/>
      <c r="EQX34" s="304"/>
      <c r="EQY34" s="304"/>
      <c r="EQZ34" s="304"/>
      <c r="ERA34" s="304"/>
      <c r="ERB34" s="304"/>
      <c r="ERC34" s="304"/>
      <c r="ERD34" s="304"/>
      <c r="ERE34" s="304"/>
      <c r="ERF34" s="304"/>
      <c r="ERG34" s="304"/>
      <c r="ERH34" s="304"/>
      <c r="ERI34" s="304"/>
      <c r="ERJ34" s="304"/>
      <c r="ERK34" s="304"/>
      <c r="ERL34" s="304"/>
      <c r="ERM34" s="304"/>
      <c r="ERN34" s="304"/>
      <c r="ERO34" s="304"/>
      <c r="ERP34" s="304"/>
      <c r="ERQ34" s="304"/>
      <c r="ERR34" s="304"/>
      <c r="ERS34" s="304"/>
      <c r="ERT34" s="304"/>
      <c r="ERU34" s="304"/>
      <c r="ERV34" s="304"/>
      <c r="ERW34" s="304"/>
      <c r="ERX34" s="304"/>
      <c r="ERY34" s="304"/>
      <c r="ERZ34" s="304"/>
      <c r="ESA34" s="304"/>
      <c r="ESB34" s="304"/>
      <c r="ESC34" s="304"/>
      <c r="ESD34" s="304"/>
      <c r="ESE34" s="304"/>
      <c r="ESF34" s="304"/>
      <c r="ESG34" s="304"/>
      <c r="ESH34" s="304"/>
      <c r="ESI34" s="304"/>
      <c r="ESJ34" s="304"/>
      <c r="ESK34" s="304"/>
      <c r="ESL34" s="304"/>
      <c r="ESM34" s="304"/>
      <c r="ESN34" s="304"/>
      <c r="ESO34" s="304"/>
      <c r="ESP34" s="304"/>
      <c r="ESQ34" s="304"/>
      <c r="ESR34" s="304"/>
      <c r="ESS34" s="304"/>
      <c r="EST34" s="304"/>
      <c r="ESU34" s="304"/>
      <c r="ESV34" s="304"/>
      <c r="ESW34" s="304"/>
      <c r="ESX34" s="304"/>
      <c r="ESY34" s="304"/>
      <c r="ESZ34" s="304"/>
      <c r="ETA34" s="304"/>
      <c r="ETB34" s="304"/>
      <c r="ETC34" s="304"/>
      <c r="ETD34" s="304"/>
      <c r="ETE34" s="304"/>
      <c r="ETF34" s="304"/>
      <c r="ETG34" s="304"/>
      <c r="ETH34" s="304"/>
      <c r="ETI34" s="304"/>
      <c r="ETJ34" s="304"/>
      <c r="ETK34" s="304"/>
      <c r="ETL34" s="304"/>
      <c r="ETM34" s="304"/>
      <c r="ETN34" s="304"/>
      <c r="ETO34" s="304"/>
      <c r="ETP34" s="304"/>
      <c r="ETQ34" s="304"/>
      <c r="ETR34" s="304"/>
      <c r="ETS34" s="304"/>
      <c r="ETT34" s="304"/>
      <c r="ETU34" s="304"/>
      <c r="ETV34" s="304"/>
      <c r="ETW34" s="304"/>
      <c r="ETX34" s="304"/>
      <c r="ETY34" s="304"/>
      <c r="ETZ34" s="304"/>
      <c r="EUA34" s="304"/>
      <c r="EUB34" s="304"/>
      <c r="EUC34" s="304"/>
      <c r="EUD34" s="304"/>
      <c r="EUE34" s="304"/>
      <c r="EUF34" s="304"/>
      <c r="EUG34" s="304"/>
      <c r="EUH34" s="304"/>
      <c r="EUI34" s="304"/>
      <c r="EUJ34" s="304"/>
      <c r="EUK34" s="304"/>
      <c r="EUL34" s="304"/>
      <c r="EUM34" s="304"/>
      <c r="EUN34" s="304"/>
      <c r="EUO34" s="304"/>
      <c r="EUP34" s="304"/>
      <c r="EUQ34" s="304"/>
      <c r="EUR34" s="304"/>
      <c r="EUS34" s="304"/>
      <c r="EUT34" s="304"/>
      <c r="EUU34" s="304"/>
      <c r="EUV34" s="304"/>
      <c r="EUW34" s="304"/>
      <c r="EUX34" s="304"/>
      <c r="EUY34" s="304"/>
      <c r="EUZ34" s="304"/>
      <c r="EVA34" s="304"/>
      <c r="EVB34" s="304"/>
      <c r="EVC34" s="304"/>
      <c r="EVD34" s="304"/>
      <c r="EVE34" s="304"/>
      <c r="EVF34" s="304"/>
      <c r="EVG34" s="304"/>
      <c r="EVH34" s="304"/>
      <c r="EVI34" s="304"/>
      <c r="EVJ34" s="304"/>
      <c r="EVK34" s="304"/>
      <c r="EVL34" s="304"/>
      <c r="EVM34" s="304"/>
      <c r="EVN34" s="304"/>
      <c r="EVO34" s="304"/>
      <c r="EVP34" s="304"/>
      <c r="EVQ34" s="304"/>
      <c r="EVR34" s="304"/>
      <c r="EVS34" s="304"/>
      <c r="EVT34" s="304"/>
      <c r="EVU34" s="304"/>
      <c r="EVV34" s="304"/>
      <c r="EVW34" s="304"/>
      <c r="EVX34" s="304"/>
      <c r="EVY34" s="304"/>
      <c r="EVZ34" s="304"/>
      <c r="EWA34" s="304"/>
      <c r="EWB34" s="304"/>
      <c r="EWC34" s="304"/>
      <c r="EWD34" s="304"/>
      <c r="EWE34" s="304"/>
      <c r="EWF34" s="304"/>
      <c r="EWG34" s="304"/>
      <c r="EWH34" s="304"/>
      <c r="EWI34" s="304"/>
      <c r="EWJ34" s="304"/>
      <c r="EWK34" s="304"/>
      <c r="EWL34" s="304"/>
      <c r="EWM34" s="304"/>
      <c r="EWN34" s="304"/>
      <c r="EWO34" s="304"/>
      <c r="EWP34" s="304"/>
      <c r="EWQ34" s="304"/>
      <c r="EWR34" s="304"/>
      <c r="EWS34" s="304"/>
      <c r="EWT34" s="304"/>
      <c r="EWU34" s="304"/>
      <c r="EWV34" s="304"/>
      <c r="EWW34" s="304"/>
      <c r="EWX34" s="304"/>
      <c r="EWY34" s="304"/>
      <c r="EWZ34" s="304"/>
      <c r="EXA34" s="304"/>
      <c r="EXB34" s="304"/>
      <c r="EXC34" s="304"/>
      <c r="EXD34" s="304"/>
      <c r="EXE34" s="304"/>
      <c r="EXF34" s="304"/>
      <c r="EXG34" s="304"/>
      <c r="EXH34" s="304"/>
      <c r="EXI34" s="304"/>
      <c r="EXJ34" s="304"/>
      <c r="EXK34" s="304"/>
      <c r="EXL34" s="304"/>
      <c r="EXM34" s="304"/>
      <c r="EXN34" s="304"/>
      <c r="EXO34" s="304"/>
      <c r="EXP34" s="304"/>
      <c r="EXQ34" s="304"/>
      <c r="EXR34" s="304"/>
      <c r="EXS34" s="304"/>
      <c r="EXT34" s="304"/>
      <c r="EXU34" s="304"/>
      <c r="EXV34" s="304"/>
      <c r="EXW34" s="304"/>
      <c r="EXX34" s="304"/>
      <c r="EXY34" s="304"/>
      <c r="EXZ34" s="304"/>
      <c r="EYA34" s="304"/>
      <c r="EYB34" s="304"/>
      <c r="EYC34" s="304"/>
      <c r="EYD34" s="304"/>
      <c r="EYE34" s="304"/>
      <c r="EYF34" s="304"/>
      <c r="EYG34" s="304"/>
      <c r="EYH34" s="304"/>
      <c r="EYI34" s="304"/>
      <c r="EYJ34" s="304"/>
      <c r="EYK34" s="304"/>
      <c r="EYL34" s="304"/>
      <c r="EYM34" s="304"/>
      <c r="EYN34" s="304"/>
      <c r="EYO34" s="304"/>
      <c r="EYP34" s="304"/>
      <c r="EYQ34" s="304"/>
      <c r="EYR34" s="304"/>
      <c r="EYS34" s="304"/>
      <c r="EYT34" s="304"/>
      <c r="EYU34" s="304"/>
      <c r="EYV34" s="304"/>
      <c r="EYW34" s="304"/>
      <c r="EYX34" s="304"/>
      <c r="EYY34" s="304"/>
      <c r="EYZ34" s="304"/>
      <c r="EZA34" s="304"/>
      <c r="EZB34" s="304"/>
      <c r="EZC34" s="304"/>
      <c r="EZD34" s="304"/>
      <c r="EZE34" s="304"/>
      <c r="EZF34" s="304"/>
      <c r="EZG34" s="304"/>
      <c r="EZH34" s="304"/>
      <c r="EZI34" s="304"/>
      <c r="EZJ34" s="304"/>
      <c r="EZK34" s="304"/>
      <c r="EZL34" s="304"/>
      <c r="EZM34" s="304"/>
      <c r="EZN34" s="304"/>
      <c r="EZO34" s="304"/>
      <c r="EZP34" s="304"/>
      <c r="EZQ34" s="304"/>
      <c r="EZR34" s="304"/>
      <c r="EZS34" s="304"/>
      <c r="EZT34" s="304"/>
      <c r="EZU34" s="304"/>
      <c r="EZV34" s="304"/>
      <c r="EZW34" s="304"/>
      <c r="EZX34" s="304"/>
      <c r="EZY34" s="304"/>
      <c r="EZZ34" s="304"/>
      <c r="FAA34" s="304"/>
      <c r="FAB34" s="304"/>
      <c r="FAC34" s="304"/>
      <c r="FAD34" s="304"/>
      <c r="FAE34" s="304"/>
      <c r="FAF34" s="304"/>
      <c r="FAG34" s="304"/>
      <c r="FAH34" s="304"/>
      <c r="FAI34" s="304"/>
      <c r="FAJ34" s="304"/>
      <c r="FAK34" s="304"/>
      <c r="FAL34" s="304"/>
      <c r="FAM34" s="304"/>
      <c r="FAN34" s="304"/>
      <c r="FAO34" s="304"/>
      <c r="FAP34" s="304"/>
      <c r="FAQ34" s="304"/>
      <c r="FAR34" s="304"/>
      <c r="FAS34" s="304"/>
      <c r="FAT34" s="304"/>
      <c r="FAU34" s="304"/>
      <c r="FAV34" s="304"/>
      <c r="FAW34" s="304"/>
      <c r="FAX34" s="304"/>
      <c r="FAY34" s="304"/>
      <c r="FAZ34" s="304"/>
      <c r="FBA34" s="304"/>
      <c r="FBB34" s="304"/>
      <c r="FBC34" s="304"/>
      <c r="FBD34" s="304"/>
      <c r="FBE34" s="304"/>
      <c r="FBF34" s="304"/>
      <c r="FBG34" s="304"/>
      <c r="FBH34" s="304"/>
      <c r="FBI34" s="304"/>
      <c r="FBJ34" s="304"/>
      <c r="FBK34" s="304"/>
      <c r="FBL34" s="304"/>
      <c r="FBM34" s="304"/>
      <c r="FBN34" s="304"/>
      <c r="FBO34" s="304"/>
      <c r="FBP34" s="304"/>
      <c r="FBQ34" s="304"/>
      <c r="FBR34" s="304"/>
      <c r="FBS34" s="304"/>
      <c r="FBT34" s="304"/>
      <c r="FBU34" s="304"/>
      <c r="FBV34" s="304"/>
      <c r="FBW34" s="304"/>
      <c r="FBX34" s="304"/>
      <c r="FBY34" s="304"/>
      <c r="FBZ34" s="304"/>
      <c r="FCA34" s="304"/>
      <c r="FCB34" s="304"/>
      <c r="FCC34" s="304"/>
      <c r="FCD34" s="304"/>
      <c r="FCE34" s="304"/>
      <c r="FCF34" s="304"/>
      <c r="FCG34" s="304"/>
      <c r="FCH34" s="304"/>
      <c r="FCI34" s="304"/>
      <c r="FCJ34" s="304"/>
      <c r="FCK34" s="304"/>
      <c r="FCL34" s="304"/>
      <c r="FCM34" s="304"/>
      <c r="FCN34" s="304"/>
      <c r="FCO34" s="304"/>
      <c r="FCP34" s="304"/>
      <c r="FCQ34" s="304"/>
      <c r="FCR34" s="304"/>
      <c r="FCS34" s="304"/>
      <c r="FCT34" s="304"/>
      <c r="FCU34" s="304"/>
      <c r="FCV34" s="304"/>
      <c r="FCW34" s="304"/>
      <c r="FCX34" s="304"/>
      <c r="FCY34" s="304"/>
      <c r="FCZ34" s="304"/>
      <c r="FDA34" s="304"/>
      <c r="FDB34" s="304"/>
      <c r="FDC34" s="304"/>
      <c r="FDD34" s="304"/>
      <c r="FDE34" s="304"/>
      <c r="FDF34" s="304"/>
      <c r="FDG34" s="304"/>
      <c r="FDH34" s="304"/>
      <c r="FDI34" s="304"/>
      <c r="FDJ34" s="304"/>
      <c r="FDK34" s="304"/>
      <c r="FDL34" s="304"/>
      <c r="FDM34" s="304"/>
      <c r="FDN34" s="304"/>
      <c r="FDO34" s="304"/>
      <c r="FDP34" s="304"/>
      <c r="FDQ34" s="304"/>
      <c r="FDR34" s="304"/>
      <c r="FDS34" s="304"/>
      <c r="FDT34" s="304"/>
      <c r="FDU34" s="304"/>
      <c r="FDV34" s="304"/>
      <c r="FDW34" s="304"/>
      <c r="FDX34" s="304"/>
      <c r="FDY34" s="304"/>
      <c r="FDZ34" s="304"/>
      <c r="FEA34" s="304"/>
      <c r="FEB34" s="304"/>
      <c r="FEC34" s="304"/>
      <c r="FED34" s="304"/>
      <c r="FEE34" s="304"/>
      <c r="FEF34" s="304"/>
      <c r="FEG34" s="304"/>
      <c r="FEH34" s="304"/>
      <c r="FEI34" s="304"/>
      <c r="FEJ34" s="304"/>
      <c r="FEK34" s="304"/>
      <c r="FEL34" s="304"/>
      <c r="FEM34" s="304"/>
      <c r="FEN34" s="304"/>
      <c r="FEO34" s="304"/>
      <c r="FEP34" s="304"/>
      <c r="FEQ34" s="304"/>
      <c r="FER34" s="304"/>
      <c r="FES34" s="304"/>
      <c r="FET34" s="304"/>
      <c r="FEU34" s="304"/>
      <c r="FEV34" s="304"/>
      <c r="FEW34" s="304"/>
      <c r="FEX34" s="304"/>
      <c r="FEY34" s="304"/>
      <c r="FEZ34" s="304"/>
      <c r="FFA34" s="304"/>
      <c r="FFB34" s="304"/>
      <c r="FFC34" s="304"/>
      <c r="FFD34" s="304"/>
      <c r="FFE34" s="304"/>
      <c r="FFF34" s="304"/>
      <c r="FFG34" s="304"/>
      <c r="FFH34" s="304"/>
      <c r="FFI34" s="304"/>
      <c r="FFJ34" s="304"/>
      <c r="FFK34" s="304"/>
      <c r="FFL34" s="304"/>
      <c r="FFM34" s="304"/>
      <c r="FFN34" s="304"/>
      <c r="FFO34" s="304"/>
      <c r="FFP34" s="304"/>
      <c r="FFQ34" s="304"/>
      <c r="FFR34" s="304"/>
      <c r="FFS34" s="304"/>
      <c r="FFT34" s="304"/>
      <c r="FFU34" s="304"/>
      <c r="FFV34" s="304"/>
      <c r="FFW34" s="304"/>
      <c r="FFX34" s="304"/>
      <c r="FFY34" s="304"/>
      <c r="FFZ34" s="304"/>
      <c r="FGA34" s="304"/>
      <c r="FGB34" s="304"/>
      <c r="FGC34" s="304"/>
      <c r="FGD34" s="304"/>
      <c r="FGE34" s="304"/>
      <c r="FGF34" s="304"/>
      <c r="FGG34" s="304"/>
      <c r="FGH34" s="304"/>
      <c r="FGI34" s="304"/>
      <c r="FGJ34" s="304"/>
      <c r="FGK34" s="304"/>
      <c r="FGL34" s="304"/>
      <c r="FGM34" s="304"/>
      <c r="FGN34" s="304"/>
      <c r="FGO34" s="304"/>
      <c r="FGP34" s="304"/>
      <c r="FGQ34" s="304"/>
      <c r="FGR34" s="304"/>
      <c r="FGS34" s="304"/>
      <c r="FGT34" s="304"/>
      <c r="FGU34" s="304"/>
      <c r="FGV34" s="304"/>
      <c r="FGW34" s="304"/>
      <c r="FGX34" s="304"/>
      <c r="FGY34" s="304"/>
      <c r="FGZ34" s="304"/>
      <c r="FHA34" s="304"/>
      <c r="FHB34" s="304"/>
      <c r="FHC34" s="304"/>
      <c r="FHD34" s="304"/>
      <c r="FHE34" s="304"/>
      <c r="FHF34" s="304"/>
      <c r="FHG34" s="304"/>
      <c r="FHH34" s="304"/>
      <c r="FHI34" s="304"/>
      <c r="FHJ34" s="304"/>
      <c r="FHK34" s="304"/>
      <c r="FHL34" s="304"/>
      <c r="FHM34" s="304"/>
      <c r="FHN34" s="304"/>
      <c r="FHO34" s="304"/>
      <c r="FHP34" s="304"/>
      <c r="FHQ34" s="304"/>
      <c r="FHR34" s="304"/>
      <c r="FHS34" s="304"/>
      <c r="FHT34" s="304"/>
      <c r="FHU34" s="304"/>
      <c r="FHV34" s="304"/>
      <c r="FHW34" s="304"/>
      <c r="FHX34" s="304"/>
      <c r="FHY34" s="304"/>
      <c r="FHZ34" s="304"/>
      <c r="FIA34" s="304"/>
      <c r="FIB34" s="304"/>
      <c r="FIC34" s="304"/>
      <c r="FID34" s="304"/>
      <c r="FIE34" s="304"/>
      <c r="FIF34" s="304"/>
      <c r="FIG34" s="304"/>
      <c r="FIH34" s="304"/>
      <c r="FII34" s="304"/>
      <c r="FIJ34" s="304"/>
      <c r="FIK34" s="304"/>
      <c r="FIL34" s="304"/>
      <c r="FIM34" s="304"/>
      <c r="FIN34" s="304"/>
      <c r="FIO34" s="304"/>
      <c r="FIP34" s="304"/>
      <c r="FIQ34" s="304"/>
      <c r="FIR34" s="304"/>
      <c r="FIS34" s="304"/>
      <c r="FIT34" s="304"/>
      <c r="FIU34" s="304"/>
      <c r="FIV34" s="304"/>
      <c r="FIW34" s="304"/>
      <c r="FIX34" s="304"/>
      <c r="FIY34" s="304"/>
      <c r="FIZ34" s="304"/>
      <c r="FJA34" s="304"/>
      <c r="FJB34" s="304"/>
      <c r="FJC34" s="304"/>
      <c r="FJD34" s="304"/>
      <c r="FJE34" s="304"/>
      <c r="FJF34" s="304"/>
      <c r="FJG34" s="304"/>
      <c r="FJH34" s="304"/>
      <c r="FJI34" s="304"/>
      <c r="FJJ34" s="304"/>
      <c r="FJK34" s="304"/>
      <c r="FJL34" s="304"/>
      <c r="FJM34" s="304"/>
      <c r="FJN34" s="304"/>
      <c r="FJO34" s="304"/>
      <c r="FJP34" s="304"/>
      <c r="FJQ34" s="304"/>
      <c r="FJR34" s="304"/>
      <c r="FJS34" s="304"/>
      <c r="FJT34" s="304"/>
      <c r="FJU34" s="304"/>
      <c r="FJV34" s="304"/>
      <c r="FJW34" s="304"/>
      <c r="FJX34" s="304"/>
      <c r="FJY34" s="304"/>
      <c r="FJZ34" s="304"/>
      <c r="FKA34" s="304"/>
      <c r="FKB34" s="304"/>
      <c r="FKC34" s="304"/>
      <c r="FKD34" s="304"/>
      <c r="FKE34" s="304"/>
      <c r="FKF34" s="304"/>
      <c r="FKG34" s="304"/>
      <c r="FKH34" s="304"/>
      <c r="FKI34" s="304"/>
      <c r="FKJ34" s="304"/>
      <c r="FKK34" s="304"/>
      <c r="FKL34" s="304"/>
      <c r="FKM34" s="304"/>
      <c r="FKN34" s="304"/>
      <c r="FKO34" s="304"/>
      <c r="FKP34" s="304"/>
      <c r="FKQ34" s="304"/>
      <c r="FKR34" s="304"/>
      <c r="FKS34" s="304"/>
      <c r="FKT34" s="304"/>
      <c r="FKU34" s="304"/>
      <c r="FKV34" s="304"/>
      <c r="FKW34" s="304"/>
      <c r="FKX34" s="304"/>
      <c r="FKY34" s="304"/>
      <c r="FKZ34" s="304"/>
      <c r="FLA34" s="304"/>
      <c r="FLB34" s="304"/>
      <c r="FLC34" s="304"/>
      <c r="FLD34" s="304"/>
      <c r="FLE34" s="304"/>
      <c r="FLF34" s="304"/>
      <c r="FLG34" s="304"/>
      <c r="FLH34" s="304"/>
      <c r="FLI34" s="304"/>
      <c r="FLJ34" s="304"/>
      <c r="FLK34" s="304"/>
      <c r="FLL34" s="304"/>
      <c r="FLM34" s="304"/>
      <c r="FLN34" s="304"/>
      <c r="FLO34" s="304"/>
      <c r="FLP34" s="304"/>
      <c r="FLQ34" s="304"/>
      <c r="FLR34" s="304"/>
      <c r="FLS34" s="304"/>
      <c r="FLT34" s="304"/>
      <c r="FLU34" s="304"/>
      <c r="FLV34" s="304"/>
      <c r="FLW34" s="304"/>
      <c r="FLX34" s="304"/>
      <c r="FLY34" s="304"/>
      <c r="FLZ34" s="304"/>
      <c r="FMA34" s="304"/>
      <c r="FMB34" s="304"/>
      <c r="FMC34" s="304"/>
      <c r="FMD34" s="304"/>
      <c r="FME34" s="304"/>
      <c r="FMF34" s="304"/>
      <c r="FMG34" s="304"/>
      <c r="FMH34" s="304"/>
      <c r="FMI34" s="304"/>
      <c r="FMJ34" s="304"/>
      <c r="FMK34" s="304"/>
      <c r="FML34" s="304"/>
      <c r="FMM34" s="304"/>
      <c r="FMN34" s="304"/>
      <c r="FMO34" s="304"/>
      <c r="FMP34" s="304"/>
      <c r="FMQ34" s="304"/>
      <c r="FMR34" s="304"/>
      <c r="FMS34" s="304"/>
      <c r="FMT34" s="304"/>
      <c r="FMU34" s="304"/>
      <c r="FMV34" s="304"/>
      <c r="FMW34" s="304"/>
      <c r="FMX34" s="304"/>
      <c r="FMY34" s="304"/>
      <c r="FMZ34" s="304"/>
      <c r="FNA34" s="304"/>
      <c r="FNB34" s="304"/>
      <c r="FNC34" s="304"/>
      <c r="FND34" s="304"/>
      <c r="FNE34" s="304"/>
      <c r="FNF34" s="304"/>
      <c r="FNG34" s="304"/>
      <c r="FNH34" s="304"/>
      <c r="FNI34" s="304"/>
      <c r="FNJ34" s="304"/>
      <c r="FNK34" s="304"/>
      <c r="FNL34" s="304"/>
      <c r="FNM34" s="304"/>
      <c r="FNN34" s="304"/>
      <c r="FNO34" s="304"/>
      <c r="FNP34" s="304"/>
      <c r="FNQ34" s="304"/>
      <c r="FNR34" s="304"/>
      <c r="FNS34" s="304"/>
      <c r="FNT34" s="304"/>
      <c r="FNU34" s="304"/>
      <c r="FNV34" s="304"/>
      <c r="FNW34" s="304"/>
      <c r="FNX34" s="304"/>
      <c r="FNY34" s="304"/>
      <c r="FNZ34" s="304"/>
      <c r="FOA34" s="304"/>
      <c r="FOB34" s="304"/>
      <c r="FOC34" s="304"/>
      <c r="FOD34" s="304"/>
      <c r="FOE34" s="304"/>
      <c r="FOF34" s="304"/>
      <c r="FOG34" s="304"/>
      <c r="FOH34" s="304"/>
      <c r="FOI34" s="304"/>
      <c r="FOJ34" s="304"/>
      <c r="FOK34" s="304"/>
      <c r="FOL34" s="304"/>
      <c r="FOM34" s="304"/>
      <c r="FON34" s="304"/>
      <c r="FOO34" s="304"/>
      <c r="FOP34" s="304"/>
      <c r="FOQ34" s="304"/>
      <c r="FOR34" s="304"/>
      <c r="FOS34" s="304"/>
      <c r="FOT34" s="304"/>
      <c r="FOU34" s="304"/>
      <c r="FOV34" s="304"/>
      <c r="FOW34" s="304"/>
      <c r="FOX34" s="304"/>
      <c r="FOY34" s="304"/>
      <c r="FOZ34" s="304"/>
      <c r="FPA34" s="304"/>
      <c r="FPB34" s="304"/>
      <c r="FPC34" s="304"/>
      <c r="FPD34" s="304"/>
      <c r="FPE34" s="304"/>
      <c r="FPF34" s="304"/>
      <c r="FPG34" s="304"/>
      <c r="FPH34" s="304"/>
      <c r="FPI34" s="304"/>
      <c r="FPJ34" s="304"/>
      <c r="FPK34" s="304"/>
      <c r="FPL34" s="304"/>
      <c r="FPM34" s="304"/>
      <c r="FPN34" s="304"/>
      <c r="FPO34" s="304"/>
      <c r="FPP34" s="304"/>
      <c r="FPQ34" s="304"/>
      <c r="FPR34" s="304"/>
      <c r="FPS34" s="304"/>
      <c r="FPT34" s="304"/>
      <c r="FPU34" s="304"/>
      <c r="FPV34" s="304"/>
      <c r="FPW34" s="304"/>
      <c r="FPX34" s="304"/>
      <c r="FPY34" s="304"/>
      <c r="FPZ34" s="304"/>
      <c r="FQA34" s="304"/>
      <c r="FQB34" s="304"/>
      <c r="FQC34" s="304"/>
      <c r="FQD34" s="304"/>
      <c r="FQE34" s="304"/>
      <c r="FQF34" s="304"/>
      <c r="FQG34" s="304"/>
      <c r="FQH34" s="304"/>
      <c r="FQI34" s="304"/>
      <c r="FQJ34" s="304"/>
      <c r="FQK34" s="304"/>
      <c r="FQL34" s="304"/>
      <c r="FQM34" s="304"/>
      <c r="FQN34" s="304"/>
      <c r="FQO34" s="304"/>
      <c r="FQP34" s="304"/>
      <c r="FQQ34" s="304"/>
      <c r="FQR34" s="304"/>
      <c r="FQS34" s="304"/>
      <c r="FQT34" s="304"/>
      <c r="FQU34" s="304"/>
      <c r="FQV34" s="304"/>
      <c r="FQW34" s="304"/>
      <c r="FQX34" s="304"/>
      <c r="FQY34" s="304"/>
      <c r="FQZ34" s="304"/>
      <c r="FRA34" s="304"/>
      <c r="FRB34" s="304"/>
      <c r="FRC34" s="304"/>
      <c r="FRD34" s="304"/>
      <c r="FRE34" s="304"/>
      <c r="FRF34" s="304"/>
      <c r="FRG34" s="304"/>
      <c r="FRH34" s="304"/>
      <c r="FRI34" s="304"/>
      <c r="FRJ34" s="304"/>
      <c r="FRK34" s="304"/>
      <c r="FRL34" s="304"/>
      <c r="FRM34" s="304"/>
      <c r="FRN34" s="304"/>
      <c r="FRO34" s="304"/>
      <c r="FRP34" s="304"/>
      <c r="FRQ34" s="304"/>
      <c r="FRR34" s="304"/>
      <c r="FRS34" s="304"/>
      <c r="FRT34" s="304"/>
      <c r="FRU34" s="304"/>
      <c r="FRV34" s="304"/>
      <c r="FRW34" s="304"/>
      <c r="FRX34" s="304"/>
      <c r="FRY34" s="304"/>
      <c r="FRZ34" s="304"/>
      <c r="FSA34" s="304"/>
      <c r="FSB34" s="304"/>
      <c r="FSC34" s="304"/>
      <c r="FSD34" s="304"/>
      <c r="FSE34" s="304"/>
      <c r="FSF34" s="304"/>
      <c r="FSG34" s="304"/>
      <c r="FSH34" s="304"/>
      <c r="FSI34" s="304"/>
      <c r="FSJ34" s="304"/>
      <c r="FSK34" s="304"/>
      <c r="FSL34" s="304"/>
      <c r="FSM34" s="304"/>
      <c r="FSN34" s="304"/>
      <c r="FSO34" s="304"/>
      <c r="FSP34" s="304"/>
      <c r="FSQ34" s="304"/>
      <c r="FSR34" s="304"/>
      <c r="FSS34" s="304"/>
      <c r="FST34" s="304"/>
      <c r="FSU34" s="304"/>
      <c r="FSV34" s="304"/>
      <c r="FSW34" s="304"/>
      <c r="FSX34" s="304"/>
      <c r="FSY34" s="304"/>
      <c r="FSZ34" s="304"/>
      <c r="FTA34" s="304"/>
      <c r="FTB34" s="304"/>
      <c r="FTC34" s="304"/>
      <c r="FTD34" s="304"/>
      <c r="FTE34" s="304"/>
      <c r="FTF34" s="304"/>
      <c r="FTG34" s="304"/>
      <c r="FTH34" s="304"/>
      <c r="FTI34" s="304"/>
      <c r="FTJ34" s="304"/>
      <c r="FTK34" s="304"/>
      <c r="FTL34" s="304"/>
      <c r="FTM34" s="304"/>
      <c r="FTN34" s="304"/>
      <c r="FTO34" s="304"/>
      <c r="FTP34" s="304"/>
      <c r="FTQ34" s="304"/>
      <c r="FTR34" s="304"/>
      <c r="FTS34" s="304"/>
      <c r="FTT34" s="304"/>
      <c r="FTU34" s="304"/>
      <c r="FTV34" s="304"/>
      <c r="FTW34" s="304"/>
      <c r="FTX34" s="304"/>
      <c r="FTY34" s="304"/>
      <c r="FTZ34" s="304"/>
      <c r="FUA34" s="304"/>
      <c r="FUB34" s="304"/>
      <c r="FUC34" s="304"/>
      <c r="FUD34" s="304"/>
      <c r="FUE34" s="304"/>
      <c r="FUF34" s="304"/>
      <c r="FUG34" s="304"/>
      <c r="FUH34" s="304"/>
      <c r="FUI34" s="304"/>
      <c r="FUJ34" s="304"/>
      <c r="FUK34" s="304"/>
      <c r="FUL34" s="304"/>
      <c r="FUM34" s="304"/>
      <c r="FUN34" s="304"/>
      <c r="FUO34" s="304"/>
      <c r="FUP34" s="304"/>
      <c r="FUQ34" s="304"/>
      <c r="FUR34" s="304"/>
      <c r="FUS34" s="304"/>
      <c r="FUT34" s="304"/>
      <c r="FUU34" s="304"/>
      <c r="FUV34" s="304"/>
      <c r="FUW34" s="304"/>
      <c r="FUX34" s="304"/>
      <c r="FUY34" s="304"/>
      <c r="FUZ34" s="304"/>
      <c r="FVA34" s="304"/>
      <c r="FVB34" s="304"/>
      <c r="FVC34" s="304"/>
      <c r="FVD34" s="304"/>
      <c r="FVE34" s="304"/>
      <c r="FVF34" s="304"/>
      <c r="FVG34" s="304"/>
      <c r="FVH34" s="304"/>
      <c r="FVI34" s="304"/>
      <c r="FVJ34" s="304"/>
      <c r="FVK34" s="304"/>
      <c r="FVL34" s="304"/>
      <c r="FVM34" s="304"/>
      <c r="FVN34" s="304"/>
      <c r="FVO34" s="304"/>
      <c r="FVP34" s="304"/>
      <c r="FVQ34" s="304"/>
      <c r="FVR34" s="304"/>
      <c r="FVS34" s="304"/>
      <c r="FVT34" s="304"/>
      <c r="FVU34" s="304"/>
      <c r="FVV34" s="304"/>
      <c r="FVW34" s="304"/>
      <c r="FVX34" s="304"/>
      <c r="FVY34" s="304"/>
      <c r="FVZ34" s="304"/>
      <c r="FWA34" s="304"/>
      <c r="FWB34" s="304"/>
      <c r="FWC34" s="304"/>
      <c r="FWD34" s="304"/>
      <c r="FWE34" s="304"/>
      <c r="FWF34" s="304"/>
      <c r="FWG34" s="304"/>
      <c r="FWH34" s="304"/>
      <c r="FWI34" s="304"/>
      <c r="FWJ34" s="304"/>
      <c r="FWK34" s="304"/>
      <c r="FWL34" s="304"/>
      <c r="FWM34" s="304"/>
      <c r="FWN34" s="304"/>
      <c r="FWO34" s="304"/>
      <c r="FWP34" s="304"/>
      <c r="FWQ34" s="304"/>
      <c r="FWR34" s="304"/>
      <c r="FWS34" s="304"/>
      <c r="FWT34" s="304"/>
      <c r="FWU34" s="304"/>
      <c r="FWV34" s="304"/>
      <c r="FWW34" s="304"/>
      <c r="FWX34" s="304"/>
      <c r="FWY34" s="304"/>
      <c r="FWZ34" s="304"/>
      <c r="FXA34" s="304"/>
      <c r="FXB34" s="304"/>
      <c r="FXC34" s="304"/>
      <c r="FXD34" s="304"/>
      <c r="FXE34" s="304"/>
      <c r="FXF34" s="304"/>
      <c r="FXG34" s="304"/>
      <c r="FXH34" s="304"/>
      <c r="FXI34" s="304"/>
      <c r="FXJ34" s="304"/>
      <c r="FXK34" s="304"/>
      <c r="FXL34" s="304"/>
      <c r="FXM34" s="304"/>
      <c r="FXN34" s="304"/>
      <c r="FXO34" s="304"/>
      <c r="FXP34" s="304"/>
      <c r="FXQ34" s="304"/>
      <c r="FXR34" s="304"/>
      <c r="FXS34" s="304"/>
      <c r="FXT34" s="304"/>
      <c r="FXU34" s="304"/>
      <c r="FXV34" s="304"/>
      <c r="FXW34" s="304"/>
      <c r="FXX34" s="304"/>
      <c r="FXY34" s="304"/>
      <c r="FXZ34" s="304"/>
      <c r="FYA34" s="304"/>
      <c r="FYB34" s="304"/>
      <c r="FYC34" s="304"/>
      <c r="FYD34" s="304"/>
      <c r="FYE34" s="304"/>
      <c r="FYF34" s="304"/>
      <c r="FYG34" s="304"/>
      <c r="FYH34" s="304"/>
      <c r="FYI34" s="304"/>
      <c r="FYJ34" s="304"/>
      <c r="FYK34" s="304"/>
      <c r="FYL34" s="304"/>
      <c r="FYM34" s="304"/>
      <c r="FYN34" s="304"/>
      <c r="FYO34" s="304"/>
      <c r="FYP34" s="304"/>
      <c r="FYQ34" s="304"/>
      <c r="FYR34" s="304"/>
      <c r="FYS34" s="304"/>
      <c r="FYT34" s="304"/>
      <c r="FYU34" s="304"/>
      <c r="FYV34" s="304"/>
      <c r="FYW34" s="304"/>
      <c r="FYX34" s="304"/>
      <c r="FYY34" s="304"/>
      <c r="FYZ34" s="304"/>
      <c r="FZA34" s="304"/>
      <c r="FZB34" s="304"/>
      <c r="FZC34" s="304"/>
      <c r="FZD34" s="304"/>
      <c r="FZE34" s="304"/>
      <c r="FZF34" s="304"/>
      <c r="FZG34" s="304"/>
      <c r="FZH34" s="304"/>
      <c r="FZI34" s="304"/>
      <c r="FZJ34" s="304"/>
      <c r="FZK34" s="304"/>
      <c r="FZL34" s="304"/>
      <c r="FZM34" s="304"/>
      <c r="FZN34" s="304"/>
      <c r="FZO34" s="304"/>
      <c r="FZP34" s="304"/>
      <c r="FZQ34" s="304"/>
      <c r="FZR34" s="304"/>
      <c r="FZS34" s="304"/>
      <c r="FZT34" s="304"/>
      <c r="FZU34" s="304"/>
      <c r="FZV34" s="304"/>
      <c r="FZW34" s="304"/>
      <c r="FZX34" s="304"/>
      <c r="FZY34" s="304"/>
      <c r="FZZ34" s="304"/>
      <c r="GAA34" s="304"/>
      <c r="GAB34" s="304"/>
      <c r="GAC34" s="304"/>
      <c r="GAD34" s="304"/>
      <c r="GAE34" s="304"/>
      <c r="GAF34" s="304"/>
      <c r="GAG34" s="304"/>
      <c r="GAH34" s="304"/>
      <c r="GAI34" s="304"/>
      <c r="GAJ34" s="304"/>
      <c r="GAK34" s="304"/>
      <c r="GAL34" s="304"/>
      <c r="GAM34" s="304"/>
      <c r="GAN34" s="304"/>
      <c r="GAO34" s="304"/>
      <c r="GAP34" s="304"/>
      <c r="GAQ34" s="304"/>
      <c r="GAR34" s="304"/>
      <c r="GAS34" s="304"/>
      <c r="GAT34" s="304"/>
      <c r="GAU34" s="304"/>
      <c r="GAV34" s="304"/>
      <c r="GAW34" s="304"/>
      <c r="GAX34" s="304"/>
      <c r="GAY34" s="304"/>
      <c r="GAZ34" s="304"/>
      <c r="GBA34" s="304"/>
      <c r="GBB34" s="304"/>
      <c r="GBC34" s="304"/>
      <c r="GBD34" s="304"/>
      <c r="GBE34" s="304"/>
      <c r="GBF34" s="304"/>
      <c r="GBG34" s="304"/>
      <c r="GBH34" s="304"/>
      <c r="GBI34" s="304"/>
      <c r="GBJ34" s="304"/>
      <c r="GBK34" s="304"/>
      <c r="GBL34" s="304"/>
      <c r="GBM34" s="304"/>
      <c r="GBN34" s="304"/>
      <c r="GBO34" s="304"/>
      <c r="GBP34" s="304"/>
      <c r="GBQ34" s="304"/>
      <c r="GBR34" s="304"/>
      <c r="GBS34" s="304"/>
      <c r="GBT34" s="304"/>
      <c r="GBU34" s="304"/>
      <c r="GBV34" s="304"/>
      <c r="GBW34" s="304"/>
      <c r="GBX34" s="304"/>
      <c r="GBY34" s="304"/>
      <c r="GBZ34" s="304"/>
      <c r="GCA34" s="304"/>
      <c r="GCB34" s="304"/>
      <c r="GCC34" s="304"/>
      <c r="GCD34" s="304"/>
      <c r="GCE34" s="304"/>
      <c r="GCF34" s="304"/>
      <c r="GCG34" s="304"/>
      <c r="GCH34" s="304"/>
      <c r="GCI34" s="304"/>
      <c r="GCJ34" s="304"/>
      <c r="GCK34" s="304"/>
      <c r="GCL34" s="304"/>
      <c r="GCM34" s="304"/>
      <c r="GCN34" s="304"/>
      <c r="GCO34" s="304"/>
      <c r="GCP34" s="304"/>
      <c r="GCQ34" s="304"/>
      <c r="GCR34" s="304"/>
      <c r="GCS34" s="304"/>
      <c r="GCT34" s="304"/>
      <c r="GCU34" s="304"/>
      <c r="GCV34" s="304"/>
      <c r="GCW34" s="304"/>
      <c r="GCX34" s="304"/>
      <c r="GCY34" s="304"/>
      <c r="GCZ34" s="304"/>
      <c r="GDA34" s="304"/>
      <c r="GDB34" s="304"/>
      <c r="GDC34" s="304"/>
      <c r="GDD34" s="304"/>
      <c r="GDE34" s="304"/>
      <c r="GDF34" s="304"/>
      <c r="GDG34" s="304"/>
      <c r="GDH34" s="304"/>
      <c r="GDI34" s="304"/>
      <c r="GDJ34" s="304"/>
      <c r="GDK34" s="304"/>
      <c r="GDL34" s="304"/>
      <c r="GDM34" s="304"/>
      <c r="GDN34" s="304"/>
      <c r="GDO34" s="304"/>
      <c r="GDP34" s="304"/>
      <c r="GDQ34" s="304"/>
      <c r="GDR34" s="304"/>
      <c r="GDS34" s="304"/>
      <c r="GDT34" s="304"/>
      <c r="GDU34" s="304"/>
      <c r="GDV34" s="304"/>
      <c r="GDW34" s="304"/>
      <c r="GDX34" s="304"/>
      <c r="GDY34" s="304"/>
      <c r="GDZ34" s="304"/>
      <c r="GEA34" s="304"/>
      <c r="GEB34" s="304"/>
      <c r="GEC34" s="304"/>
      <c r="GED34" s="304"/>
      <c r="GEE34" s="304"/>
      <c r="GEF34" s="304"/>
      <c r="GEG34" s="304"/>
      <c r="GEH34" s="304"/>
      <c r="GEI34" s="304"/>
      <c r="GEJ34" s="304"/>
      <c r="GEK34" s="304"/>
      <c r="GEL34" s="304"/>
      <c r="GEM34" s="304"/>
      <c r="GEN34" s="304"/>
      <c r="GEO34" s="304"/>
      <c r="GEP34" s="304"/>
      <c r="GEQ34" s="304"/>
      <c r="GER34" s="304"/>
      <c r="GES34" s="304"/>
      <c r="GET34" s="304"/>
      <c r="GEU34" s="304"/>
      <c r="GEV34" s="304"/>
      <c r="GEW34" s="304"/>
      <c r="GEX34" s="304"/>
      <c r="GEY34" s="304"/>
      <c r="GEZ34" s="304"/>
      <c r="GFA34" s="304"/>
      <c r="GFB34" s="304"/>
      <c r="GFC34" s="304"/>
      <c r="GFD34" s="304"/>
      <c r="GFE34" s="304"/>
      <c r="GFF34" s="304"/>
      <c r="GFG34" s="304"/>
      <c r="GFH34" s="304"/>
      <c r="GFI34" s="304"/>
      <c r="GFJ34" s="304"/>
      <c r="GFK34" s="304"/>
      <c r="GFL34" s="304"/>
      <c r="GFM34" s="304"/>
      <c r="GFN34" s="304"/>
      <c r="GFO34" s="304"/>
      <c r="GFP34" s="304"/>
      <c r="GFQ34" s="304"/>
      <c r="GFR34" s="304"/>
      <c r="GFS34" s="304"/>
      <c r="GFT34" s="304"/>
      <c r="GFU34" s="304"/>
      <c r="GFV34" s="304"/>
      <c r="GFW34" s="304"/>
      <c r="GFX34" s="304"/>
      <c r="GFY34" s="304"/>
      <c r="GFZ34" s="304"/>
      <c r="GGA34" s="304"/>
      <c r="GGB34" s="304"/>
      <c r="GGC34" s="304"/>
      <c r="GGD34" s="304"/>
      <c r="GGE34" s="304"/>
      <c r="GGF34" s="304"/>
      <c r="GGG34" s="304"/>
      <c r="GGH34" s="304"/>
      <c r="GGI34" s="304"/>
      <c r="GGJ34" s="304"/>
      <c r="GGK34" s="304"/>
      <c r="GGL34" s="304"/>
      <c r="GGM34" s="304"/>
      <c r="GGN34" s="304"/>
      <c r="GGO34" s="304"/>
      <c r="GGP34" s="304"/>
      <c r="GGQ34" s="304"/>
      <c r="GGR34" s="304"/>
      <c r="GGS34" s="304"/>
      <c r="GGT34" s="304"/>
      <c r="GGU34" s="304"/>
      <c r="GGV34" s="304"/>
      <c r="GGW34" s="304"/>
      <c r="GGX34" s="304"/>
      <c r="GGY34" s="304"/>
      <c r="GGZ34" s="304"/>
      <c r="GHA34" s="304"/>
      <c r="GHB34" s="304"/>
      <c r="GHC34" s="304"/>
      <c r="GHD34" s="304"/>
      <c r="GHE34" s="304"/>
      <c r="GHF34" s="304"/>
      <c r="GHG34" s="304"/>
      <c r="GHH34" s="304"/>
      <c r="GHI34" s="304"/>
      <c r="GHJ34" s="304"/>
      <c r="GHK34" s="304"/>
      <c r="GHL34" s="304"/>
      <c r="GHM34" s="304"/>
      <c r="GHN34" s="304"/>
      <c r="GHO34" s="304"/>
      <c r="GHP34" s="304"/>
      <c r="GHQ34" s="304"/>
      <c r="GHR34" s="304"/>
      <c r="GHS34" s="304"/>
      <c r="GHT34" s="304"/>
      <c r="GHU34" s="304"/>
      <c r="GHV34" s="304"/>
      <c r="GHW34" s="304"/>
      <c r="GHX34" s="304"/>
      <c r="GHY34" s="304"/>
      <c r="GHZ34" s="304"/>
      <c r="GIA34" s="304"/>
      <c r="GIB34" s="304"/>
      <c r="GIC34" s="304"/>
      <c r="GID34" s="304"/>
      <c r="GIE34" s="304"/>
      <c r="GIF34" s="304"/>
      <c r="GIG34" s="304"/>
      <c r="GIH34" s="304"/>
      <c r="GII34" s="304"/>
      <c r="GIJ34" s="304"/>
      <c r="GIK34" s="304"/>
      <c r="GIL34" s="304"/>
      <c r="GIM34" s="304"/>
      <c r="GIN34" s="304"/>
      <c r="GIO34" s="304"/>
      <c r="GIP34" s="304"/>
      <c r="GIQ34" s="304"/>
      <c r="GIR34" s="304"/>
      <c r="GIS34" s="304"/>
      <c r="GIT34" s="304"/>
      <c r="GIU34" s="304"/>
      <c r="GIV34" s="304"/>
      <c r="GIW34" s="304"/>
      <c r="GIX34" s="304"/>
      <c r="GIY34" s="304"/>
      <c r="GIZ34" s="304"/>
      <c r="GJA34" s="304"/>
      <c r="GJB34" s="304"/>
      <c r="GJC34" s="304"/>
      <c r="GJD34" s="304"/>
      <c r="GJE34" s="304"/>
      <c r="GJF34" s="304"/>
      <c r="GJG34" s="304"/>
      <c r="GJH34" s="304"/>
      <c r="GJI34" s="304"/>
      <c r="GJJ34" s="304"/>
      <c r="GJK34" s="304"/>
      <c r="GJL34" s="304"/>
      <c r="GJM34" s="304"/>
      <c r="GJN34" s="304"/>
      <c r="GJO34" s="304"/>
      <c r="GJP34" s="304"/>
      <c r="GJQ34" s="304"/>
      <c r="GJR34" s="304"/>
      <c r="GJS34" s="304"/>
      <c r="GJT34" s="304"/>
      <c r="GJU34" s="304"/>
      <c r="GJV34" s="304"/>
      <c r="GJW34" s="304"/>
      <c r="GJX34" s="304"/>
      <c r="GJY34" s="304"/>
      <c r="GJZ34" s="304"/>
      <c r="GKA34" s="304"/>
      <c r="GKB34" s="304"/>
      <c r="GKC34" s="304"/>
      <c r="GKD34" s="304"/>
      <c r="GKE34" s="304"/>
      <c r="GKF34" s="304"/>
      <c r="GKG34" s="304"/>
      <c r="GKH34" s="304"/>
      <c r="GKI34" s="304"/>
      <c r="GKJ34" s="304"/>
      <c r="GKK34" s="304"/>
      <c r="GKL34" s="304"/>
      <c r="GKM34" s="304"/>
      <c r="GKN34" s="304"/>
      <c r="GKO34" s="304"/>
      <c r="GKP34" s="304"/>
      <c r="GKQ34" s="304"/>
      <c r="GKR34" s="304"/>
      <c r="GKS34" s="304"/>
      <c r="GKT34" s="304"/>
      <c r="GKU34" s="304"/>
      <c r="GKV34" s="304"/>
      <c r="GKW34" s="304"/>
      <c r="GKX34" s="304"/>
      <c r="GKY34" s="304"/>
      <c r="GKZ34" s="304"/>
      <c r="GLA34" s="304"/>
      <c r="GLB34" s="304"/>
      <c r="GLC34" s="304"/>
      <c r="GLD34" s="304"/>
      <c r="GLE34" s="304"/>
      <c r="GLF34" s="304"/>
      <c r="GLG34" s="304"/>
      <c r="GLH34" s="304"/>
      <c r="GLI34" s="304"/>
      <c r="GLJ34" s="304"/>
      <c r="GLK34" s="304"/>
      <c r="GLL34" s="304"/>
      <c r="GLM34" s="304"/>
      <c r="GLN34" s="304"/>
      <c r="GLO34" s="304"/>
      <c r="GLP34" s="304"/>
      <c r="GLQ34" s="304"/>
      <c r="GLR34" s="304"/>
      <c r="GLS34" s="304"/>
      <c r="GLT34" s="304"/>
      <c r="GLU34" s="304"/>
      <c r="GLV34" s="304"/>
      <c r="GLW34" s="304"/>
      <c r="GLX34" s="304"/>
      <c r="GLY34" s="304"/>
      <c r="GLZ34" s="304"/>
      <c r="GMA34" s="304"/>
      <c r="GMB34" s="304"/>
      <c r="GMC34" s="304"/>
      <c r="GMD34" s="304"/>
      <c r="GME34" s="304"/>
      <c r="GMF34" s="304"/>
      <c r="GMG34" s="304"/>
      <c r="GMH34" s="304"/>
      <c r="GMI34" s="304"/>
      <c r="GMJ34" s="304"/>
      <c r="GMK34" s="304"/>
      <c r="GML34" s="304"/>
      <c r="GMM34" s="304"/>
      <c r="GMN34" s="304"/>
      <c r="GMO34" s="304"/>
      <c r="GMP34" s="304"/>
      <c r="GMQ34" s="304"/>
      <c r="GMR34" s="304"/>
      <c r="GMS34" s="304"/>
      <c r="GMT34" s="304"/>
      <c r="GMU34" s="304"/>
      <c r="GMV34" s="304"/>
      <c r="GMW34" s="304"/>
      <c r="GMX34" s="304"/>
      <c r="GMY34" s="304"/>
      <c r="GMZ34" s="304"/>
      <c r="GNA34" s="304"/>
      <c r="GNB34" s="304"/>
      <c r="GNC34" s="304"/>
      <c r="GND34" s="304"/>
      <c r="GNE34" s="304"/>
      <c r="GNF34" s="304"/>
      <c r="GNG34" s="304"/>
      <c r="GNH34" s="304"/>
      <c r="GNI34" s="304"/>
      <c r="GNJ34" s="304"/>
      <c r="GNK34" s="304"/>
      <c r="GNL34" s="304"/>
      <c r="GNM34" s="304"/>
      <c r="GNN34" s="304"/>
      <c r="GNO34" s="304"/>
      <c r="GNP34" s="304"/>
      <c r="GNQ34" s="304"/>
      <c r="GNR34" s="304"/>
      <c r="GNS34" s="304"/>
      <c r="GNT34" s="304"/>
      <c r="GNU34" s="304"/>
      <c r="GNV34" s="304"/>
      <c r="GNW34" s="304"/>
      <c r="GNX34" s="304"/>
      <c r="GNY34" s="304"/>
      <c r="GNZ34" s="304"/>
      <c r="GOA34" s="304"/>
      <c r="GOB34" s="304"/>
      <c r="GOC34" s="304"/>
      <c r="GOD34" s="304"/>
      <c r="GOE34" s="304"/>
      <c r="GOF34" s="304"/>
      <c r="GOG34" s="304"/>
      <c r="GOH34" s="304"/>
      <c r="GOI34" s="304"/>
      <c r="GOJ34" s="304"/>
      <c r="GOK34" s="304"/>
      <c r="GOL34" s="304"/>
      <c r="GOM34" s="304"/>
      <c r="GON34" s="304"/>
      <c r="GOO34" s="304"/>
      <c r="GOP34" s="304"/>
      <c r="GOQ34" s="304"/>
      <c r="GOR34" s="304"/>
      <c r="GOS34" s="304"/>
      <c r="GOT34" s="304"/>
      <c r="GOU34" s="304"/>
      <c r="GOV34" s="304"/>
      <c r="GOW34" s="304"/>
      <c r="GOX34" s="304"/>
      <c r="GOY34" s="304"/>
      <c r="GOZ34" s="304"/>
      <c r="GPA34" s="304"/>
      <c r="GPB34" s="304"/>
      <c r="GPC34" s="304"/>
      <c r="GPD34" s="304"/>
      <c r="GPE34" s="304"/>
      <c r="GPF34" s="304"/>
      <c r="GPG34" s="304"/>
      <c r="GPH34" s="304"/>
      <c r="GPI34" s="304"/>
      <c r="GPJ34" s="304"/>
      <c r="GPK34" s="304"/>
      <c r="GPL34" s="304"/>
      <c r="GPM34" s="304"/>
      <c r="GPN34" s="304"/>
      <c r="GPO34" s="304"/>
      <c r="GPP34" s="304"/>
      <c r="GPQ34" s="304"/>
      <c r="GPR34" s="304"/>
      <c r="GPS34" s="304"/>
      <c r="GPT34" s="304"/>
      <c r="GPU34" s="304"/>
      <c r="GPV34" s="304"/>
      <c r="GPW34" s="304"/>
      <c r="GPX34" s="304"/>
      <c r="GPY34" s="304"/>
      <c r="GPZ34" s="304"/>
      <c r="GQA34" s="304"/>
      <c r="GQB34" s="304"/>
      <c r="GQC34" s="304"/>
      <c r="GQD34" s="304"/>
      <c r="GQE34" s="304"/>
      <c r="GQF34" s="304"/>
      <c r="GQG34" s="304"/>
      <c r="GQH34" s="304"/>
      <c r="GQI34" s="304"/>
      <c r="GQJ34" s="304"/>
      <c r="GQK34" s="304"/>
      <c r="GQL34" s="304"/>
      <c r="GQM34" s="304"/>
      <c r="GQN34" s="304"/>
      <c r="GQO34" s="304"/>
      <c r="GQP34" s="304"/>
      <c r="GQQ34" s="304"/>
      <c r="GQR34" s="304"/>
      <c r="GQS34" s="304"/>
      <c r="GQT34" s="304"/>
      <c r="GQU34" s="304"/>
      <c r="GQV34" s="304"/>
      <c r="GQW34" s="304"/>
      <c r="GQX34" s="304"/>
      <c r="GQY34" s="304"/>
      <c r="GQZ34" s="304"/>
      <c r="GRA34" s="304"/>
      <c r="GRB34" s="304"/>
      <c r="GRC34" s="304"/>
      <c r="GRD34" s="304"/>
      <c r="GRE34" s="304"/>
      <c r="GRF34" s="304"/>
      <c r="GRG34" s="304"/>
      <c r="GRH34" s="304"/>
      <c r="GRI34" s="304"/>
      <c r="GRJ34" s="304"/>
      <c r="GRK34" s="304"/>
      <c r="GRL34" s="304"/>
      <c r="GRM34" s="304"/>
      <c r="GRN34" s="304"/>
      <c r="GRO34" s="304"/>
      <c r="GRP34" s="304"/>
      <c r="GRQ34" s="304"/>
      <c r="GRR34" s="304"/>
      <c r="GRS34" s="304"/>
      <c r="GRT34" s="304"/>
      <c r="GRU34" s="304"/>
      <c r="GRV34" s="304"/>
      <c r="GRW34" s="304"/>
      <c r="GRX34" s="304"/>
      <c r="GRY34" s="304"/>
      <c r="GRZ34" s="304"/>
      <c r="GSA34" s="304"/>
      <c r="GSB34" s="304"/>
      <c r="GSC34" s="304"/>
      <c r="GSD34" s="304"/>
      <c r="GSE34" s="304"/>
      <c r="GSF34" s="304"/>
      <c r="GSG34" s="304"/>
      <c r="GSH34" s="304"/>
      <c r="GSI34" s="304"/>
      <c r="GSJ34" s="304"/>
      <c r="GSK34" s="304"/>
      <c r="GSL34" s="304"/>
      <c r="GSM34" s="304"/>
      <c r="GSN34" s="304"/>
      <c r="GSO34" s="304"/>
      <c r="GSP34" s="304"/>
      <c r="GSQ34" s="304"/>
      <c r="GSR34" s="304"/>
      <c r="GSS34" s="304"/>
      <c r="GST34" s="304"/>
      <c r="GSU34" s="304"/>
      <c r="GSV34" s="304"/>
      <c r="GSW34" s="304"/>
      <c r="GSX34" s="304"/>
      <c r="GSY34" s="304"/>
      <c r="GSZ34" s="304"/>
      <c r="GTA34" s="304"/>
      <c r="GTB34" s="304"/>
      <c r="GTC34" s="304"/>
      <c r="GTD34" s="304"/>
      <c r="GTE34" s="304"/>
      <c r="GTF34" s="304"/>
      <c r="GTG34" s="304"/>
      <c r="GTH34" s="304"/>
      <c r="GTI34" s="304"/>
      <c r="GTJ34" s="304"/>
      <c r="GTK34" s="304"/>
      <c r="GTL34" s="304"/>
      <c r="GTM34" s="304"/>
      <c r="GTN34" s="304"/>
      <c r="GTO34" s="304"/>
      <c r="GTP34" s="304"/>
      <c r="GTQ34" s="304"/>
      <c r="GTR34" s="304"/>
      <c r="GTS34" s="304"/>
      <c r="GTT34" s="304"/>
      <c r="GTU34" s="304"/>
      <c r="GTV34" s="304"/>
      <c r="GTW34" s="304"/>
      <c r="GTX34" s="304"/>
      <c r="GTY34" s="304"/>
      <c r="GTZ34" s="304"/>
      <c r="GUA34" s="304"/>
      <c r="GUB34" s="304"/>
      <c r="GUC34" s="304"/>
      <c r="GUD34" s="304"/>
      <c r="GUE34" s="304"/>
      <c r="GUF34" s="304"/>
      <c r="GUG34" s="304"/>
      <c r="GUH34" s="304"/>
      <c r="GUI34" s="304"/>
      <c r="GUJ34" s="304"/>
      <c r="GUK34" s="304"/>
      <c r="GUL34" s="304"/>
      <c r="GUM34" s="304"/>
      <c r="GUN34" s="304"/>
      <c r="GUO34" s="304"/>
      <c r="GUP34" s="304"/>
      <c r="GUQ34" s="304"/>
      <c r="GUR34" s="304"/>
      <c r="GUS34" s="304"/>
      <c r="GUT34" s="304"/>
      <c r="GUU34" s="304"/>
      <c r="GUV34" s="304"/>
      <c r="GUW34" s="304"/>
      <c r="GUX34" s="304"/>
      <c r="GUY34" s="304"/>
      <c r="GUZ34" s="304"/>
      <c r="GVA34" s="304"/>
      <c r="GVB34" s="304"/>
      <c r="GVC34" s="304"/>
      <c r="GVD34" s="304"/>
      <c r="GVE34" s="304"/>
      <c r="GVF34" s="304"/>
      <c r="GVG34" s="304"/>
      <c r="GVH34" s="304"/>
      <c r="GVI34" s="304"/>
      <c r="GVJ34" s="304"/>
      <c r="GVK34" s="304"/>
      <c r="GVL34" s="304"/>
      <c r="GVM34" s="304"/>
      <c r="GVN34" s="304"/>
      <c r="GVO34" s="304"/>
      <c r="GVP34" s="304"/>
      <c r="GVQ34" s="304"/>
      <c r="GVR34" s="304"/>
      <c r="GVS34" s="304"/>
      <c r="GVT34" s="304"/>
      <c r="GVU34" s="304"/>
      <c r="GVV34" s="304"/>
      <c r="GVW34" s="304"/>
      <c r="GVX34" s="304"/>
      <c r="GVY34" s="304"/>
      <c r="GVZ34" s="304"/>
      <c r="GWA34" s="304"/>
      <c r="GWB34" s="304"/>
      <c r="GWC34" s="304"/>
      <c r="GWD34" s="304"/>
      <c r="GWE34" s="304"/>
      <c r="GWF34" s="304"/>
      <c r="GWG34" s="304"/>
      <c r="GWH34" s="304"/>
      <c r="GWI34" s="304"/>
      <c r="GWJ34" s="304"/>
      <c r="GWK34" s="304"/>
      <c r="GWL34" s="304"/>
      <c r="GWM34" s="304"/>
      <c r="GWN34" s="304"/>
      <c r="GWO34" s="304"/>
      <c r="GWP34" s="304"/>
      <c r="GWQ34" s="304"/>
      <c r="GWR34" s="304"/>
      <c r="GWS34" s="304"/>
      <c r="GWT34" s="304"/>
      <c r="GWU34" s="304"/>
      <c r="GWV34" s="304"/>
      <c r="GWW34" s="304"/>
      <c r="GWX34" s="304"/>
      <c r="GWY34" s="304"/>
      <c r="GWZ34" s="304"/>
      <c r="GXA34" s="304"/>
      <c r="GXB34" s="304"/>
      <c r="GXC34" s="304"/>
      <c r="GXD34" s="304"/>
      <c r="GXE34" s="304"/>
      <c r="GXF34" s="304"/>
      <c r="GXG34" s="304"/>
      <c r="GXH34" s="304"/>
      <c r="GXI34" s="304"/>
      <c r="GXJ34" s="304"/>
      <c r="GXK34" s="304"/>
      <c r="GXL34" s="304"/>
      <c r="GXM34" s="304"/>
      <c r="GXN34" s="304"/>
      <c r="GXO34" s="304"/>
      <c r="GXP34" s="304"/>
      <c r="GXQ34" s="304"/>
      <c r="GXR34" s="304"/>
      <c r="GXS34" s="304"/>
      <c r="GXT34" s="304"/>
      <c r="GXU34" s="304"/>
      <c r="GXV34" s="304"/>
      <c r="GXW34" s="304"/>
      <c r="GXX34" s="304"/>
      <c r="GXY34" s="304"/>
      <c r="GXZ34" s="304"/>
      <c r="GYA34" s="304"/>
      <c r="GYB34" s="304"/>
      <c r="GYC34" s="304"/>
      <c r="GYD34" s="304"/>
      <c r="GYE34" s="304"/>
      <c r="GYF34" s="304"/>
      <c r="GYG34" s="304"/>
      <c r="GYH34" s="304"/>
      <c r="GYI34" s="304"/>
      <c r="GYJ34" s="304"/>
      <c r="GYK34" s="304"/>
      <c r="GYL34" s="304"/>
      <c r="GYM34" s="304"/>
      <c r="GYN34" s="304"/>
      <c r="GYO34" s="304"/>
      <c r="GYP34" s="304"/>
      <c r="GYQ34" s="304"/>
      <c r="GYR34" s="304"/>
      <c r="GYS34" s="304"/>
      <c r="GYT34" s="304"/>
      <c r="GYU34" s="304"/>
      <c r="GYV34" s="304"/>
      <c r="GYW34" s="304"/>
      <c r="GYX34" s="304"/>
      <c r="GYY34" s="304"/>
      <c r="GYZ34" s="304"/>
      <c r="GZA34" s="304"/>
      <c r="GZB34" s="304"/>
      <c r="GZC34" s="304"/>
      <c r="GZD34" s="304"/>
      <c r="GZE34" s="304"/>
      <c r="GZF34" s="304"/>
      <c r="GZG34" s="304"/>
      <c r="GZH34" s="304"/>
      <c r="GZI34" s="304"/>
      <c r="GZJ34" s="304"/>
      <c r="GZK34" s="304"/>
      <c r="GZL34" s="304"/>
      <c r="GZM34" s="304"/>
      <c r="GZN34" s="304"/>
      <c r="GZO34" s="304"/>
      <c r="GZP34" s="304"/>
      <c r="GZQ34" s="304"/>
      <c r="GZR34" s="304"/>
      <c r="GZS34" s="304"/>
      <c r="GZT34" s="304"/>
      <c r="GZU34" s="304"/>
      <c r="GZV34" s="304"/>
      <c r="GZW34" s="304"/>
      <c r="GZX34" s="304"/>
      <c r="GZY34" s="304"/>
      <c r="GZZ34" s="304"/>
      <c r="HAA34" s="304"/>
      <c r="HAB34" s="304"/>
      <c r="HAC34" s="304"/>
      <c r="HAD34" s="304"/>
      <c r="HAE34" s="304"/>
      <c r="HAF34" s="304"/>
      <c r="HAG34" s="304"/>
      <c r="HAH34" s="304"/>
      <c r="HAI34" s="304"/>
      <c r="HAJ34" s="304"/>
      <c r="HAK34" s="304"/>
      <c r="HAL34" s="304"/>
      <c r="HAM34" s="304"/>
      <c r="HAN34" s="304"/>
      <c r="HAO34" s="304"/>
      <c r="HAP34" s="304"/>
      <c r="HAQ34" s="304"/>
      <c r="HAR34" s="304"/>
      <c r="HAS34" s="304"/>
      <c r="HAT34" s="304"/>
      <c r="HAU34" s="304"/>
      <c r="HAV34" s="304"/>
      <c r="HAW34" s="304"/>
      <c r="HAX34" s="304"/>
      <c r="HAY34" s="304"/>
      <c r="HAZ34" s="304"/>
      <c r="HBA34" s="304"/>
      <c r="HBB34" s="304"/>
      <c r="HBC34" s="304"/>
      <c r="HBD34" s="304"/>
      <c r="HBE34" s="304"/>
      <c r="HBF34" s="304"/>
      <c r="HBG34" s="304"/>
      <c r="HBH34" s="304"/>
      <c r="HBI34" s="304"/>
      <c r="HBJ34" s="304"/>
      <c r="HBK34" s="304"/>
      <c r="HBL34" s="304"/>
      <c r="HBM34" s="304"/>
      <c r="HBN34" s="304"/>
      <c r="HBO34" s="304"/>
      <c r="HBP34" s="304"/>
      <c r="HBQ34" s="304"/>
      <c r="HBR34" s="304"/>
      <c r="HBS34" s="304"/>
      <c r="HBT34" s="304"/>
      <c r="HBU34" s="304"/>
      <c r="HBV34" s="304"/>
      <c r="HBW34" s="304"/>
      <c r="HBX34" s="304"/>
      <c r="HBY34" s="304"/>
      <c r="HBZ34" s="304"/>
      <c r="HCA34" s="304"/>
      <c r="HCB34" s="304"/>
      <c r="HCC34" s="304"/>
      <c r="HCD34" s="304"/>
      <c r="HCE34" s="304"/>
      <c r="HCF34" s="304"/>
      <c r="HCG34" s="304"/>
      <c r="HCH34" s="304"/>
      <c r="HCI34" s="304"/>
      <c r="HCJ34" s="304"/>
      <c r="HCK34" s="304"/>
      <c r="HCL34" s="304"/>
      <c r="HCM34" s="304"/>
      <c r="HCN34" s="304"/>
      <c r="HCO34" s="304"/>
      <c r="HCP34" s="304"/>
      <c r="HCQ34" s="304"/>
      <c r="HCR34" s="304"/>
      <c r="HCS34" s="304"/>
      <c r="HCT34" s="304"/>
      <c r="HCU34" s="304"/>
      <c r="HCV34" s="304"/>
      <c r="HCW34" s="304"/>
      <c r="HCX34" s="304"/>
      <c r="HCY34" s="304"/>
      <c r="HCZ34" s="304"/>
      <c r="HDA34" s="304"/>
      <c r="HDB34" s="304"/>
      <c r="HDC34" s="304"/>
      <c r="HDD34" s="304"/>
      <c r="HDE34" s="304"/>
      <c r="HDF34" s="304"/>
      <c r="HDG34" s="304"/>
      <c r="HDH34" s="304"/>
      <c r="HDI34" s="304"/>
      <c r="HDJ34" s="304"/>
      <c r="HDK34" s="304"/>
      <c r="HDL34" s="304"/>
      <c r="HDM34" s="304"/>
      <c r="HDN34" s="304"/>
      <c r="HDO34" s="304"/>
      <c r="HDP34" s="304"/>
      <c r="HDQ34" s="304"/>
      <c r="HDR34" s="304"/>
      <c r="HDS34" s="304"/>
      <c r="HDT34" s="304"/>
      <c r="HDU34" s="304"/>
      <c r="HDV34" s="304"/>
      <c r="HDW34" s="304"/>
      <c r="HDX34" s="304"/>
      <c r="HDY34" s="304"/>
      <c r="HDZ34" s="304"/>
      <c r="HEA34" s="304"/>
      <c r="HEB34" s="304"/>
      <c r="HEC34" s="304"/>
      <c r="HED34" s="304"/>
      <c r="HEE34" s="304"/>
      <c r="HEF34" s="304"/>
      <c r="HEG34" s="304"/>
      <c r="HEH34" s="304"/>
      <c r="HEI34" s="304"/>
      <c r="HEJ34" s="304"/>
      <c r="HEK34" s="304"/>
      <c r="HEL34" s="304"/>
      <c r="HEM34" s="304"/>
      <c r="HEN34" s="304"/>
      <c r="HEO34" s="304"/>
      <c r="HEP34" s="304"/>
      <c r="HEQ34" s="304"/>
      <c r="HER34" s="304"/>
      <c r="HES34" s="304"/>
      <c r="HET34" s="304"/>
      <c r="HEU34" s="304"/>
      <c r="HEV34" s="304"/>
      <c r="HEW34" s="304"/>
      <c r="HEX34" s="304"/>
      <c r="HEY34" s="304"/>
      <c r="HEZ34" s="304"/>
      <c r="HFA34" s="304"/>
      <c r="HFB34" s="304"/>
      <c r="HFC34" s="304"/>
      <c r="HFD34" s="304"/>
      <c r="HFE34" s="304"/>
      <c r="HFF34" s="304"/>
      <c r="HFG34" s="304"/>
      <c r="HFH34" s="304"/>
      <c r="HFI34" s="304"/>
      <c r="HFJ34" s="304"/>
      <c r="HFK34" s="304"/>
      <c r="HFL34" s="304"/>
      <c r="HFM34" s="304"/>
      <c r="HFN34" s="304"/>
      <c r="HFO34" s="304"/>
      <c r="HFP34" s="304"/>
      <c r="HFQ34" s="304"/>
      <c r="HFR34" s="304"/>
      <c r="HFS34" s="304"/>
      <c r="HFT34" s="304"/>
      <c r="HFU34" s="304"/>
      <c r="HFV34" s="304"/>
      <c r="HFW34" s="304"/>
      <c r="HFX34" s="304"/>
      <c r="HFY34" s="304"/>
      <c r="HFZ34" s="304"/>
      <c r="HGA34" s="304"/>
      <c r="HGB34" s="304"/>
      <c r="HGC34" s="304"/>
      <c r="HGD34" s="304"/>
      <c r="HGE34" s="304"/>
      <c r="HGF34" s="304"/>
      <c r="HGG34" s="304"/>
      <c r="HGH34" s="304"/>
      <c r="HGI34" s="304"/>
      <c r="HGJ34" s="304"/>
      <c r="HGK34" s="304"/>
      <c r="HGL34" s="304"/>
      <c r="HGM34" s="304"/>
      <c r="HGN34" s="304"/>
      <c r="HGO34" s="304"/>
      <c r="HGP34" s="304"/>
      <c r="HGQ34" s="304"/>
      <c r="HGR34" s="304"/>
      <c r="HGS34" s="304"/>
      <c r="HGT34" s="304"/>
      <c r="HGU34" s="304"/>
      <c r="HGV34" s="304"/>
      <c r="HGW34" s="304"/>
      <c r="HGX34" s="304"/>
      <c r="HGY34" s="304"/>
      <c r="HGZ34" s="304"/>
      <c r="HHA34" s="304"/>
      <c r="HHB34" s="304"/>
      <c r="HHC34" s="304"/>
      <c r="HHD34" s="304"/>
      <c r="HHE34" s="304"/>
      <c r="HHF34" s="304"/>
      <c r="HHG34" s="304"/>
      <c r="HHH34" s="304"/>
      <c r="HHI34" s="304"/>
      <c r="HHJ34" s="304"/>
      <c r="HHK34" s="304"/>
      <c r="HHL34" s="304"/>
      <c r="HHM34" s="304"/>
      <c r="HHN34" s="304"/>
      <c r="HHO34" s="304"/>
      <c r="HHP34" s="304"/>
      <c r="HHQ34" s="304"/>
      <c r="HHR34" s="304"/>
      <c r="HHS34" s="304"/>
      <c r="HHT34" s="304"/>
      <c r="HHU34" s="304"/>
      <c r="HHV34" s="304"/>
      <c r="HHW34" s="304"/>
      <c r="HHX34" s="304"/>
      <c r="HHY34" s="304"/>
      <c r="HHZ34" s="304"/>
      <c r="HIA34" s="304"/>
      <c r="HIB34" s="304"/>
      <c r="HIC34" s="304"/>
      <c r="HID34" s="304"/>
      <c r="HIE34" s="304"/>
      <c r="HIF34" s="304"/>
      <c r="HIG34" s="304"/>
      <c r="HIH34" s="304"/>
      <c r="HII34" s="304"/>
      <c r="HIJ34" s="304"/>
      <c r="HIK34" s="304"/>
      <c r="HIL34" s="304"/>
      <c r="HIM34" s="304"/>
      <c r="HIN34" s="304"/>
      <c r="HIO34" s="304"/>
      <c r="HIP34" s="304"/>
      <c r="HIQ34" s="304"/>
      <c r="HIR34" s="304"/>
      <c r="HIS34" s="304"/>
      <c r="HIT34" s="304"/>
      <c r="HIU34" s="304"/>
      <c r="HIV34" s="304"/>
      <c r="HIW34" s="304"/>
      <c r="HIX34" s="304"/>
      <c r="HIY34" s="304"/>
      <c r="HIZ34" s="304"/>
      <c r="HJA34" s="304"/>
      <c r="HJB34" s="304"/>
      <c r="HJC34" s="304"/>
      <c r="HJD34" s="304"/>
      <c r="HJE34" s="304"/>
      <c r="HJF34" s="304"/>
      <c r="HJG34" s="304"/>
      <c r="HJH34" s="304"/>
      <c r="HJI34" s="304"/>
      <c r="HJJ34" s="304"/>
      <c r="HJK34" s="304"/>
      <c r="HJL34" s="304"/>
      <c r="HJM34" s="304"/>
      <c r="HJN34" s="304"/>
      <c r="HJO34" s="304"/>
      <c r="HJP34" s="304"/>
      <c r="HJQ34" s="304"/>
      <c r="HJR34" s="304"/>
      <c r="HJS34" s="304"/>
      <c r="HJT34" s="304"/>
      <c r="HJU34" s="304"/>
      <c r="HJV34" s="304"/>
      <c r="HJW34" s="304"/>
      <c r="HJX34" s="304"/>
      <c r="HJY34" s="304"/>
      <c r="HJZ34" s="304"/>
      <c r="HKA34" s="304"/>
      <c r="HKB34" s="304"/>
      <c r="HKC34" s="304"/>
      <c r="HKD34" s="304"/>
      <c r="HKE34" s="304"/>
      <c r="HKF34" s="304"/>
      <c r="HKG34" s="304"/>
      <c r="HKH34" s="304"/>
      <c r="HKI34" s="304"/>
      <c r="HKJ34" s="304"/>
      <c r="HKK34" s="304"/>
      <c r="HKL34" s="304"/>
      <c r="HKM34" s="304"/>
      <c r="HKN34" s="304"/>
      <c r="HKO34" s="304"/>
      <c r="HKP34" s="304"/>
      <c r="HKQ34" s="304"/>
      <c r="HKR34" s="304"/>
      <c r="HKS34" s="304"/>
      <c r="HKT34" s="304"/>
      <c r="HKU34" s="304"/>
      <c r="HKV34" s="304"/>
      <c r="HKW34" s="304"/>
      <c r="HKX34" s="304"/>
      <c r="HKY34" s="304"/>
      <c r="HKZ34" s="304"/>
      <c r="HLA34" s="304"/>
      <c r="HLB34" s="304"/>
      <c r="HLC34" s="304"/>
      <c r="HLD34" s="304"/>
      <c r="HLE34" s="304"/>
      <c r="HLF34" s="304"/>
      <c r="HLG34" s="304"/>
      <c r="HLH34" s="304"/>
      <c r="HLI34" s="304"/>
      <c r="HLJ34" s="304"/>
      <c r="HLK34" s="304"/>
      <c r="HLL34" s="304"/>
      <c r="HLM34" s="304"/>
      <c r="HLN34" s="304"/>
      <c r="HLO34" s="304"/>
      <c r="HLP34" s="304"/>
      <c r="HLQ34" s="304"/>
      <c r="HLR34" s="304"/>
      <c r="HLS34" s="304"/>
      <c r="HLT34" s="304"/>
      <c r="HLU34" s="304"/>
      <c r="HLV34" s="304"/>
      <c r="HLW34" s="304"/>
      <c r="HLX34" s="304"/>
      <c r="HLY34" s="304"/>
      <c r="HLZ34" s="304"/>
      <c r="HMA34" s="304"/>
      <c r="HMB34" s="304"/>
      <c r="HMC34" s="304"/>
      <c r="HMD34" s="304"/>
      <c r="HME34" s="304"/>
      <c r="HMF34" s="304"/>
      <c r="HMG34" s="304"/>
      <c r="HMH34" s="304"/>
      <c r="HMI34" s="304"/>
      <c r="HMJ34" s="304"/>
      <c r="HMK34" s="304"/>
      <c r="HML34" s="304"/>
      <c r="HMM34" s="304"/>
      <c r="HMN34" s="304"/>
      <c r="HMO34" s="304"/>
      <c r="HMP34" s="304"/>
      <c r="HMQ34" s="304"/>
      <c r="HMR34" s="304"/>
      <c r="HMS34" s="304"/>
      <c r="HMT34" s="304"/>
      <c r="HMU34" s="304"/>
      <c r="HMV34" s="304"/>
      <c r="HMW34" s="304"/>
      <c r="HMX34" s="304"/>
      <c r="HMY34" s="304"/>
      <c r="HMZ34" s="304"/>
      <c r="HNA34" s="304"/>
      <c r="HNB34" s="304"/>
      <c r="HNC34" s="304"/>
      <c r="HND34" s="304"/>
      <c r="HNE34" s="304"/>
      <c r="HNF34" s="304"/>
      <c r="HNG34" s="304"/>
      <c r="HNH34" s="304"/>
      <c r="HNI34" s="304"/>
      <c r="HNJ34" s="304"/>
      <c r="HNK34" s="304"/>
      <c r="HNL34" s="304"/>
      <c r="HNM34" s="304"/>
      <c r="HNN34" s="304"/>
      <c r="HNO34" s="304"/>
      <c r="HNP34" s="304"/>
      <c r="HNQ34" s="304"/>
      <c r="HNR34" s="304"/>
      <c r="HNS34" s="304"/>
      <c r="HNT34" s="304"/>
      <c r="HNU34" s="304"/>
      <c r="HNV34" s="304"/>
      <c r="HNW34" s="304"/>
      <c r="HNX34" s="304"/>
      <c r="HNY34" s="304"/>
      <c r="HNZ34" s="304"/>
      <c r="HOA34" s="304"/>
      <c r="HOB34" s="304"/>
      <c r="HOC34" s="304"/>
      <c r="HOD34" s="304"/>
      <c r="HOE34" s="304"/>
      <c r="HOF34" s="304"/>
      <c r="HOG34" s="304"/>
      <c r="HOH34" s="304"/>
      <c r="HOI34" s="304"/>
      <c r="HOJ34" s="304"/>
      <c r="HOK34" s="304"/>
      <c r="HOL34" s="304"/>
      <c r="HOM34" s="304"/>
      <c r="HON34" s="304"/>
      <c r="HOO34" s="304"/>
      <c r="HOP34" s="304"/>
      <c r="HOQ34" s="304"/>
      <c r="HOR34" s="304"/>
      <c r="HOS34" s="304"/>
      <c r="HOT34" s="304"/>
      <c r="HOU34" s="304"/>
      <c r="HOV34" s="304"/>
      <c r="HOW34" s="304"/>
      <c r="HOX34" s="304"/>
      <c r="HOY34" s="304"/>
      <c r="HOZ34" s="304"/>
      <c r="HPA34" s="304"/>
      <c r="HPB34" s="304"/>
      <c r="HPC34" s="304"/>
      <c r="HPD34" s="304"/>
      <c r="HPE34" s="304"/>
      <c r="HPF34" s="304"/>
      <c r="HPG34" s="304"/>
      <c r="HPH34" s="304"/>
      <c r="HPI34" s="304"/>
      <c r="HPJ34" s="304"/>
      <c r="HPK34" s="304"/>
      <c r="HPL34" s="304"/>
      <c r="HPM34" s="304"/>
      <c r="HPN34" s="304"/>
      <c r="HPO34" s="304"/>
      <c r="HPP34" s="304"/>
      <c r="HPQ34" s="304"/>
      <c r="HPR34" s="304"/>
      <c r="HPS34" s="304"/>
      <c r="HPT34" s="304"/>
      <c r="HPU34" s="304"/>
      <c r="HPV34" s="304"/>
      <c r="HPW34" s="304"/>
      <c r="HPX34" s="304"/>
      <c r="HPY34" s="304"/>
      <c r="HPZ34" s="304"/>
      <c r="HQA34" s="304"/>
      <c r="HQB34" s="304"/>
      <c r="HQC34" s="304"/>
      <c r="HQD34" s="304"/>
      <c r="HQE34" s="304"/>
      <c r="HQF34" s="304"/>
      <c r="HQG34" s="304"/>
      <c r="HQH34" s="304"/>
      <c r="HQI34" s="304"/>
      <c r="HQJ34" s="304"/>
      <c r="HQK34" s="304"/>
      <c r="HQL34" s="304"/>
      <c r="HQM34" s="304"/>
      <c r="HQN34" s="304"/>
      <c r="HQO34" s="304"/>
      <c r="HQP34" s="304"/>
      <c r="HQQ34" s="304"/>
      <c r="HQR34" s="304"/>
      <c r="HQS34" s="304"/>
      <c r="HQT34" s="304"/>
      <c r="HQU34" s="304"/>
      <c r="HQV34" s="304"/>
      <c r="HQW34" s="304"/>
      <c r="HQX34" s="304"/>
      <c r="HQY34" s="304"/>
      <c r="HQZ34" s="304"/>
      <c r="HRA34" s="304"/>
      <c r="HRB34" s="304"/>
      <c r="HRC34" s="304"/>
      <c r="HRD34" s="304"/>
      <c r="HRE34" s="304"/>
      <c r="HRF34" s="304"/>
      <c r="HRG34" s="304"/>
      <c r="HRH34" s="304"/>
      <c r="HRI34" s="304"/>
      <c r="HRJ34" s="304"/>
      <c r="HRK34" s="304"/>
      <c r="HRL34" s="304"/>
      <c r="HRM34" s="304"/>
      <c r="HRN34" s="304"/>
      <c r="HRO34" s="304"/>
      <c r="HRP34" s="304"/>
      <c r="HRQ34" s="304"/>
      <c r="HRR34" s="304"/>
      <c r="HRS34" s="304"/>
      <c r="HRT34" s="304"/>
      <c r="HRU34" s="304"/>
      <c r="HRV34" s="304"/>
      <c r="HRW34" s="304"/>
      <c r="HRX34" s="304"/>
      <c r="HRY34" s="304"/>
      <c r="HRZ34" s="304"/>
      <c r="HSA34" s="304"/>
      <c r="HSB34" s="304"/>
      <c r="HSC34" s="304"/>
      <c r="HSD34" s="304"/>
      <c r="HSE34" s="304"/>
      <c r="HSF34" s="304"/>
      <c r="HSG34" s="304"/>
      <c r="HSH34" s="304"/>
      <c r="HSI34" s="304"/>
      <c r="HSJ34" s="304"/>
      <c r="HSK34" s="304"/>
      <c r="HSL34" s="304"/>
      <c r="HSM34" s="304"/>
      <c r="HSN34" s="304"/>
      <c r="HSO34" s="304"/>
      <c r="HSP34" s="304"/>
      <c r="HSQ34" s="304"/>
      <c r="HSR34" s="304"/>
      <c r="HSS34" s="304"/>
      <c r="HST34" s="304"/>
      <c r="HSU34" s="304"/>
      <c r="HSV34" s="304"/>
      <c r="HSW34" s="304"/>
      <c r="HSX34" s="304"/>
      <c r="HSY34" s="304"/>
      <c r="HSZ34" s="304"/>
      <c r="HTA34" s="304"/>
      <c r="HTB34" s="304"/>
      <c r="HTC34" s="304"/>
      <c r="HTD34" s="304"/>
      <c r="HTE34" s="304"/>
      <c r="HTF34" s="304"/>
      <c r="HTG34" s="304"/>
      <c r="HTH34" s="304"/>
      <c r="HTI34" s="304"/>
      <c r="HTJ34" s="304"/>
      <c r="HTK34" s="304"/>
      <c r="HTL34" s="304"/>
      <c r="HTM34" s="304"/>
      <c r="HTN34" s="304"/>
      <c r="HTO34" s="304"/>
      <c r="HTP34" s="304"/>
      <c r="HTQ34" s="304"/>
      <c r="HTR34" s="304"/>
      <c r="HTS34" s="304"/>
      <c r="HTT34" s="304"/>
      <c r="HTU34" s="304"/>
      <c r="HTV34" s="304"/>
      <c r="HTW34" s="304"/>
      <c r="HTX34" s="304"/>
      <c r="HTY34" s="304"/>
      <c r="HTZ34" s="304"/>
      <c r="HUA34" s="304"/>
      <c r="HUB34" s="304"/>
      <c r="HUC34" s="304"/>
      <c r="HUD34" s="304"/>
      <c r="HUE34" s="304"/>
      <c r="HUF34" s="304"/>
      <c r="HUG34" s="304"/>
      <c r="HUH34" s="304"/>
      <c r="HUI34" s="304"/>
      <c r="HUJ34" s="304"/>
      <c r="HUK34" s="304"/>
      <c r="HUL34" s="304"/>
      <c r="HUM34" s="304"/>
      <c r="HUN34" s="304"/>
      <c r="HUO34" s="304"/>
      <c r="HUP34" s="304"/>
      <c r="HUQ34" s="304"/>
      <c r="HUR34" s="304"/>
      <c r="HUS34" s="304"/>
      <c r="HUT34" s="304"/>
      <c r="HUU34" s="304"/>
      <c r="HUV34" s="304"/>
      <c r="HUW34" s="304"/>
      <c r="HUX34" s="304"/>
      <c r="HUY34" s="304"/>
      <c r="HUZ34" s="304"/>
      <c r="HVA34" s="304"/>
      <c r="HVB34" s="304"/>
      <c r="HVC34" s="304"/>
      <c r="HVD34" s="304"/>
      <c r="HVE34" s="304"/>
      <c r="HVF34" s="304"/>
      <c r="HVG34" s="304"/>
      <c r="HVH34" s="304"/>
      <c r="HVI34" s="304"/>
      <c r="HVJ34" s="304"/>
      <c r="HVK34" s="304"/>
      <c r="HVL34" s="304"/>
      <c r="HVM34" s="304"/>
      <c r="HVN34" s="304"/>
      <c r="HVO34" s="304"/>
      <c r="HVP34" s="304"/>
      <c r="HVQ34" s="304"/>
      <c r="HVR34" s="304"/>
      <c r="HVS34" s="304"/>
      <c r="HVT34" s="304"/>
      <c r="HVU34" s="304"/>
      <c r="HVV34" s="304"/>
      <c r="HVW34" s="304"/>
      <c r="HVX34" s="304"/>
      <c r="HVY34" s="304"/>
      <c r="HVZ34" s="304"/>
      <c r="HWA34" s="304"/>
      <c r="HWB34" s="304"/>
      <c r="HWC34" s="304"/>
      <c r="HWD34" s="304"/>
      <c r="HWE34" s="304"/>
      <c r="HWF34" s="304"/>
      <c r="HWG34" s="304"/>
      <c r="HWH34" s="304"/>
      <c r="HWI34" s="304"/>
      <c r="HWJ34" s="304"/>
      <c r="HWK34" s="304"/>
      <c r="HWL34" s="304"/>
      <c r="HWM34" s="304"/>
      <c r="HWN34" s="304"/>
      <c r="HWO34" s="304"/>
      <c r="HWP34" s="304"/>
      <c r="HWQ34" s="304"/>
      <c r="HWR34" s="304"/>
      <c r="HWS34" s="304"/>
      <c r="HWT34" s="304"/>
      <c r="HWU34" s="304"/>
      <c r="HWV34" s="304"/>
      <c r="HWW34" s="304"/>
      <c r="HWX34" s="304"/>
      <c r="HWY34" s="304"/>
      <c r="HWZ34" s="304"/>
      <c r="HXA34" s="304"/>
      <c r="HXB34" s="304"/>
      <c r="HXC34" s="304"/>
      <c r="HXD34" s="304"/>
      <c r="HXE34" s="304"/>
      <c r="HXF34" s="304"/>
      <c r="HXG34" s="304"/>
      <c r="HXH34" s="304"/>
      <c r="HXI34" s="304"/>
      <c r="HXJ34" s="304"/>
      <c r="HXK34" s="304"/>
      <c r="HXL34" s="304"/>
      <c r="HXM34" s="304"/>
      <c r="HXN34" s="304"/>
      <c r="HXO34" s="304"/>
      <c r="HXP34" s="304"/>
      <c r="HXQ34" s="304"/>
      <c r="HXR34" s="304"/>
      <c r="HXS34" s="304"/>
      <c r="HXT34" s="304"/>
      <c r="HXU34" s="304"/>
      <c r="HXV34" s="304"/>
      <c r="HXW34" s="304"/>
      <c r="HXX34" s="304"/>
      <c r="HXY34" s="304"/>
      <c r="HXZ34" s="304"/>
      <c r="HYA34" s="304"/>
      <c r="HYB34" s="304"/>
      <c r="HYC34" s="304"/>
      <c r="HYD34" s="304"/>
      <c r="HYE34" s="304"/>
      <c r="HYF34" s="304"/>
      <c r="HYG34" s="304"/>
      <c r="HYH34" s="304"/>
      <c r="HYI34" s="304"/>
      <c r="HYJ34" s="304"/>
      <c r="HYK34" s="304"/>
      <c r="HYL34" s="304"/>
      <c r="HYM34" s="304"/>
      <c r="HYN34" s="304"/>
      <c r="HYO34" s="304"/>
      <c r="HYP34" s="304"/>
      <c r="HYQ34" s="304"/>
      <c r="HYR34" s="304"/>
      <c r="HYS34" s="304"/>
      <c r="HYT34" s="304"/>
      <c r="HYU34" s="304"/>
      <c r="HYV34" s="304"/>
      <c r="HYW34" s="304"/>
      <c r="HYX34" s="304"/>
      <c r="HYY34" s="304"/>
      <c r="HYZ34" s="304"/>
      <c r="HZA34" s="304"/>
      <c r="HZB34" s="304"/>
      <c r="HZC34" s="304"/>
      <c r="HZD34" s="304"/>
      <c r="HZE34" s="304"/>
      <c r="HZF34" s="304"/>
      <c r="HZG34" s="304"/>
      <c r="HZH34" s="304"/>
      <c r="HZI34" s="304"/>
      <c r="HZJ34" s="304"/>
      <c r="HZK34" s="304"/>
      <c r="HZL34" s="304"/>
      <c r="HZM34" s="304"/>
      <c r="HZN34" s="304"/>
      <c r="HZO34" s="304"/>
      <c r="HZP34" s="304"/>
      <c r="HZQ34" s="304"/>
      <c r="HZR34" s="304"/>
      <c r="HZS34" s="304"/>
      <c r="HZT34" s="304"/>
      <c r="HZU34" s="304"/>
      <c r="HZV34" s="304"/>
      <c r="HZW34" s="304"/>
      <c r="HZX34" s="304"/>
      <c r="HZY34" s="304"/>
      <c r="HZZ34" s="304"/>
      <c r="IAA34" s="304"/>
      <c r="IAB34" s="304"/>
      <c r="IAC34" s="304"/>
      <c r="IAD34" s="304"/>
      <c r="IAE34" s="304"/>
      <c r="IAF34" s="304"/>
      <c r="IAG34" s="304"/>
      <c r="IAH34" s="304"/>
      <c r="IAI34" s="304"/>
      <c r="IAJ34" s="304"/>
      <c r="IAK34" s="304"/>
      <c r="IAL34" s="304"/>
      <c r="IAM34" s="304"/>
      <c r="IAN34" s="304"/>
      <c r="IAO34" s="304"/>
      <c r="IAP34" s="304"/>
      <c r="IAQ34" s="304"/>
      <c r="IAR34" s="304"/>
      <c r="IAS34" s="304"/>
      <c r="IAT34" s="304"/>
      <c r="IAU34" s="304"/>
      <c r="IAV34" s="304"/>
      <c r="IAW34" s="304"/>
      <c r="IAX34" s="304"/>
      <c r="IAY34" s="304"/>
      <c r="IAZ34" s="304"/>
      <c r="IBA34" s="304"/>
      <c r="IBB34" s="304"/>
      <c r="IBC34" s="304"/>
      <c r="IBD34" s="304"/>
      <c r="IBE34" s="304"/>
      <c r="IBF34" s="304"/>
      <c r="IBG34" s="304"/>
      <c r="IBH34" s="304"/>
      <c r="IBI34" s="304"/>
      <c r="IBJ34" s="304"/>
      <c r="IBK34" s="304"/>
      <c r="IBL34" s="304"/>
      <c r="IBM34" s="304"/>
      <c r="IBN34" s="304"/>
      <c r="IBO34" s="304"/>
      <c r="IBP34" s="304"/>
      <c r="IBQ34" s="304"/>
      <c r="IBR34" s="304"/>
      <c r="IBS34" s="304"/>
      <c r="IBT34" s="304"/>
      <c r="IBU34" s="304"/>
      <c r="IBV34" s="304"/>
      <c r="IBW34" s="304"/>
      <c r="IBX34" s="304"/>
      <c r="IBY34" s="304"/>
      <c r="IBZ34" s="304"/>
      <c r="ICA34" s="304"/>
      <c r="ICB34" s="304"/>
      <c r="ICC34" s="304"/>
      <c r="ICD34" s="304"/>
      <c r="ICE34" s="304"/>
      <c r="ICF34" s="304"/>
      <c r="ICG34" s="304"/>
      <c r="ICH34" s="304"/>
      <c r="ICI34" s="304"/>
      <c r="ICJ34" s="304"/>
      <c r="ICK34" s="304"/>
      <c r="ICL34" s="304"/>
      <c r="ICM34" s="304"/>
      <c r="ICN34" s="304"/>
      <c r="ICO34" s="304"/>
      <c r="ICP34" s="304"/>
      <c r="ICQ34" s="304"/>
      <c r="ICR34" s="304"/>
      <c r="ICS34" s="304"/>
      <c r="ICT34" s="304"/>
      <c r="ICU34" s="304"/>
      <c r="ICV34" s="304"/>
      <c r="ICW34" s="304"/>
      <c r="ICX34" s="304"/>
      <c r="ICY34" s="304"/>
      <c r="ICZ34" s="304"/>
      <c r="IDA34" s="304"/>
      <c r="IDB34" s="304"/>
      <c r="IDC34" s="304"/>
      <c r="IDD34" s="304"/>
      <c r="IDE34" s="304"/>
      <c r="IDF34" s="304"/>
      <c r="IDG34" s="304"/>
      <c r="IDH34" s="304"/>
      <c r="IDI34" s="304"/>
      <c r="IDJ34" s="304"/>
      <c r="IDK34" s="304"/>
      <c r="IDL34" s="304"/>
      <c r="IDM34" s="304"/>
      <c r="IDN34" s="304"/>
      <c r="IDO34" s="304"/>
      <c r="IDP34" s="304"/>
      <c r="IDQ34" s="304"/>
      <c r="IDR34" s="304"/>
      <c r="IDS34" s="304"/>
      <c r="IDT34" s="304"/>
      <c r="IDU34" s="304"/>
      <c r="IDV34" s="304"/>
      <c r="IDW34" s="304"/>
      <c r="IDX34" s="304"/>
      <c r="IDY34" s="304"/>
      <c r="IDZ34" s="304"/>
      <c r="IEA34" s="304"/>
      <c r="IEB34" s="304"/>
      <c r="IEC34" s="304"/>
      <c r="IED34" s="304"/>
      <c r="IEE34" s="304"/>
      <c r="IEF34" s="304"/>
      <c r="IEG34" s="304"/>
      <c r="IEH34" s="304"/>
      <c r="IEI34" s="304"/>
      <c r="IEJ34" s="304"/>
      <c r="IEK34" s="304"/>
      <c r="IEL34" s="304"/>
      <c r="IEM34" s="304"/>
      <c r="IEN34" s="304"/>
      <c r="IEO34" s="304"/>
      <c r="IEP34" s="304"/>
      <c r="IEQ34" s="304"/>
      <c r="IER34" s="304"/>
      <c r="IES34" s="304"/>
      <c r="IET34" s="304"/>
      <c r="IEU34" s="304"/>
      <c r="IEV34" s="304"/>
      <c r="IEW34" s="304"/>
      <c r="IEX34" s="304"/>
      <c r="IEY34" s="304"/>
      <c r="IEZ34" s="304"/>
      <c r="IFA34" s="304"/>
      <c r="IFB34" s="304"/>
      <c r="IFC34" s="304"/>
      <c r="IFD34" s="304"/>
      <c r="IFE34" s="304"/>
      <c r="IFF34" s="304"/>
      <c r="IFG34" s="304"/>
      <c r="IFH34" s="304"/>
      <c r="IFI34" s="304"/>
      <c r="IFJ34" s="304"/>
      <c r="IFK34" s="304"/>
      <c r="IFL34" s="304"/>
      <c r="IFM34" s="304"/>
      <c r="IFN34" s="304"/>
      <c r="IFO34" s="304"/>
      <c r="IFP34" s="304"/>
      <c r="IFQ34" s="304"/>
      <c r="IFR34" s="304"/>
      <c r="IFS34" s="304"/>
      <c r="IFT34" s="304"/>
      <c r="IFU34" s="304"/>
      <c r="IFV34" s="304"/>
      <c r="IFW34" s="304"/>
      <c r="IFX34" s="304"/>
      <c r="IFY34" s="304"/>
      <c r="IFZ34" s="304"/>
      <c r="IGA34" s="304"/>
      <c r="IGB34" s="304"/>
      <c r="IGC34" s="304"/>
      <c r="IGD34" s="304"/>
      <c r="IGE34" s="304"/>
      <c r="IGF34" s="304"/>
      <c r="IGG34" s="304"/>
      <c r="IGH34" s="304"/>
      <c r="IGI34" s="304"/>
      <c r="IGJ34" s="304"/>
      <c r="IGK34" s="304"/>
      <c r="IGL34" s="304"/>
      <c r="IGM34" s="304"/>
      <c r="IGN34" s="304"/>
      <c r="IGO34" s="304"/>
      <c r="IGP34" s="304"/>
      <c r="IGQ34" s="304"/>
      <c r="IGR34" s="304"/>
      <c r="IGS34" s="304"/>
      <c r="IGT34" s="304"/>
      <c r="IGU34" s="304"/>
      <c r="IGV34" s="304"/>
      <c r="IGW34" s="304"/>
      <c r="IGX34" s="304"/>
      <c r="IGY34" s="304"/>
      <c r="IGZ34" s="304"/>
      <c r="IHA34" s="304"/>
      <c r="IHB34" s="304"/>
      <c r="IHC34" s="304"/>
      <c r="IHD34" s="304"/>
      <c r="IHE34" s="304"/>
      <c r="IHF34" s="304"/>
      <c r="IHG34" s="304"/>
      <c r="IHH34" s="304"/>
      <c r="IHI34" s="304"/>
      <c r="IHJ34" s="304"/>
      <c r="IHK34" s="304"/>
      <c r="IHL34" s="304"/>
      <c r="IHM34" s="304"/>
      <c r="IHN34" s="304"/>
      <c r="IHO34" s="304"/>
      <c r="IHP34" s="304"/>
      <c r="IHQ34" s="304"/>
      <c r="IHR34" s="304"/>
      <c r="IHS34" s="304"/>
      <c r="IHT34" s="304"/>
      <c r="IHU34" s="304"/>
      <c r="IHV34" s="304"/>
      <c r="IHW34" s="304"/>
      <c r="IHX34" s="304"/>
      <c r="IHY34" s="304"/>
      <c r="IHZ34" s="304"/>
      <c r="IIA34" s="304"/>
      <c r="IIB34" s="304"/>
      <c r="IIC34" s="304"/>
      <c r="IID34" s="304"/>
      <c r="IIE34" s="304"/>
      <c r="IIF34" s="304"/>
      <c r="IIG34" s="304"/>
      <c r="IIH34" s="304"/>
      <c r="III34" s="304"/>
      <c r="IIJ34" s="304"/>
      <c r="IIK34" s="304"/>
      <c r="IIL34" s="304"/>
      <c r="IIM34" s="304"/>
      <c r="IIN34" s="304"/>
      <c r="IIO34" s="304"/>
      <c r="IIP34" s="304"/>
      <c r="IIQ34" s="304"/>
      <c r="IIR34" s="304"/>
      <c r="IIS34" s="304"/>
      <c r="IIT34" s="304"/>
      <c r="IIU34" s="304"/>
      <c r="IIV34" s="304"/>
      <c r="IIW34" s="304"/>
      <c r="IIX34" s="304"/>
      <c r="IIY34" s="304"/>
      <c r="IIZ34" s="304"/>
      <c r="IJA34" s="304"/>
      <c r="IJB34" s="304"/>
      <c r="IJC34" s="304"/>
      <c r="IJD34" s="304"/>
      <c r="IJE34" s="304"/>
      <c r="IJF34" s="304"/>
      <c r="IJG34" s="304"/>
      <c r="IJH34" s="304"/>
      <c r="IJI34" s="304"/>
      <c r="IJJ34" s="304"/>
      <c r="IJK34" s="304"/>
      <c r="IJL34" s="304"/>
      <c r="IJM34" s="304"/>
      <c r="IJN34" s="304"/>
      <c r="IJO34" s="304"/>
      <c r="IJP34" s="304"/>
      <c r="IJQ34" s="304"/>
      <c r="IJR34" s="304"/>
      <c r="IJS34" s="304"/>
      <c r="IJT34" s="304"/>
      <c r="IJU34" s="304"/>
      <c r="IJV34" s="304"/>
      <c r="IJW34" s="304"/>
      <c r="IJX34" s="304"/>
      <c r="IJY34" s="304"/>
      <c r="IJZ34" s="304"/>
      <c r="IKA34" s="304"/>
      <c r="IKB34" s="304"/>
      <c r="IKC34" s="304"/>
      <c r="IKD34" s="304"/>
      <c r="IKE34" s="304"/>
      <c r="IKF34" s="304"/>
      <c r="IKG34" s="304"/>
      <c r="IKH34" s="304"/>
      <c r="IKI34" s="304"/>
      <c r="IKJ34" s="304"/>
      <c r="IKK34" s="304"/>
      <c r="IKL34" s="304"/>
      <c r="IKM34" s="304"/>
      <c r="IKN34" s="304"/>
      <c r="IKO34" s="304"/>
      <c r="IKP34" s="304"/>
      <c r="IKQ34" s="304"/>
      <c r="IKR34" s="304"/>
      <c r="IKS34" s="304"/>
      <c r="IKT34" s="304"/>
      <c r="IKU34" s="304"/>
      <c r="IKV34" s="304"/>
      <c r="IKW34" s="304"/>
      <c r="IKX34" s="304"/>
      <c r="IKY34" s="304"/>
      <c r="IKZ34" s="304"/>
      <c r="ILA34" s="304"/>
      <c r="ILB34" s="304"/>
      <c r="ILC34" s="304"/>
      <c r="ILD34" s="304"/>
      <c r="ILE34" s="304"/>
      <c r="ILF34" s="304"/>
      <c r="ILG34" s="304"/>
      <c r="ILH34" s="304"/>
      <c r="ILI34" s="304"/>
      <c r="ILJ34" s="304"/>
      <c r="ILK34" s="304"/>
      <c r="ILL34" s="304"/>
      <c r="ILM34" s="304"/>
      <c r="ILN34" s="304"/>
      <c r="ILO34" s="304"/>
      <c r="ILP34" s="304"/>
      <c r="ILQ34" s="304"/>
      <c r="ILR34" s="304"/>
      <c r="ILS34" s="304"/>
      <c r="ILT34" s="304"/>
      <c r="ILU34" s="304"/>
      <c r="ILV34" s="304"/>
      <c r="ILW34" s="304"/>
      <c r="ILX34" s="304"/>
      <c r="ILY34" s="304"/>
      <c r="ILZ34" s="304"/>
      <c r="IMA34" s="304"/>
      <c r="IMB34" s="304"/>
      <c r="IMC34" s="304"/>
      <c r="IMD34" s="304"/>
      <c r="IME34" s="304"/>
      <c r="IMF34" s="304"/>
      <c r="IMG34" s="304"/>
      <c r="IMH34" s="304"/>
      <c r="IMI34" s="304"/>
      <c r="IMJ34" s="304"/>
      <c r="IMK34" s="304"/>
      <c r="IML34" s="304"/>
      <c r="IMM34" s="304"/>
      <c r="IMN34" s="304"/>
      <c r="IMO34" s="304"/>
      <c r="IMP34" s="304"/>
      <c r="IMQ34" s="304"/>
      <c r="IMR34" s="304"/>
      <c r="IMS34" s="304"/>
      <c r="IMT34" s="304"/>
      <c r="IMU34" s="304"/>
      <c r="IMV34" s="304"/>
      <c r="IMW34" s="304"/>
      <c r="IMX34" s="304"/>
      <c r="IMY34" s="304"/>
      <c r="IMZ34" s="304"/>
      <c r="INA34" s="304"/>
      <c r="INB34" s="304"/>
      <c r="INC34" s="304"/>
      <c r="IND34" s="304"/>
      <c r="INE34" s="304"/>
      <c r="INF34" s="304"/>
      <c r="ING34" s="304"/>
      <c r="INH34" s="304"/>
      <c r="INI34" s="304"/>
      <c r="INJ34" s="304"/>
      <c r="INK34" s="304"/>
      <c r="INL34" s="304"/>
      <c r="INM34" s="304"/>
      <c r="INN34" s="304"/>
      <c r="INO34" s="304"/>
      <c r="INP34" s="304"/>
      <c r="INQ34" s="304"/>
      <c r="INR34" s="304"/>
      <c r="INS34" s="304"/>
      <c r="INT34" s="304"/>
      <c r="INU34" s="304"/>
      <c r="INV34" s="304"/>
      <c r="INW34" s="304"/>
      <c r="INX34" s="304"/>
      <c r="INY34" s="304"/>
      <c r="INZ34" s="304"/>
      <c r="IOA34" s="304"/>
      <c r="IOB34" s="304"/>
      <c r="IOC34" s="304"/>
      <c r="IOD34" s="304"/>
      <c r="IOE34" s="304"/>
      <c r="IOF34" s="304"/>
      <c r="IOG34" s="304"/>
      <c r="IOH34" s="304"/>
      <c r="IOI34" s="304"/>
      <c r="IOJ34" s="304"/>
      <c r="IOK34" s="304"/>
      <c r="IOL34" s="304"/>
      <c r="IOM34" s="304"/>
      <c r="ION34" s="304"/>
      <c r="IOO34" s="304"/>
      <c r="IOP34" s="304"/>
      <c r="IOQ34" s="304"/>
      <c r="IOR34" s="304"/>
      <c r="IOS34" s="304"/>
      <c r="IOT34" s="304"/>
      <c r="IOU34" s="304"/>
      <c r="IOV34" s="304"/>
      <c r="IOW34" s="304"/>
      <c r="IOX34" s="304"/>
      <c r="IOY34" s="304"/>
      <c r="IOZ34" s="304"/>
      <c r="IPA34" s="304"/>
      <c r="IPB34" s="304"/>
      <c r="IPC34" s="304"/>
      <c r="IPD34" s="304"/>
      <c r="IPE34" s="304"/>
      <c r="IPF34" s="304"/>
      <c r="IPG34" s="304"/>
      <c r="IPH34" s="304"/>
      <c r="IPI34" s="304"/>
      <c r="IPJ34" s="304"/>
      <c r="IPK34" s="304"/>
      <c r="IPL34" s="304"/>
      <c r="IPM34" s="304"/>
      <c r="IPN34" s="304"/>
      <c r="IPO34" s="304"/>
      <c r="IPP34" s="304"/>
      <c r="IPQ34" s="304"/>
      <c r="IPR34" s="304"/>
      <c r="IPS34" s="304"/>
      <c r="IPT34" s="304"/>
      <c r="IPU34" s="304"/>
      <c r="IPV34" s="304"/>
      <c r="IPW34" s="304"/>
      <c r="IPX34" s="304"/>
      <c r="IPY34" s="304"/>
      <c r="IPZ34" s="304"/>
      <c r="IQA34" s="304"/>
      <c r="IQB34" s="304"/>
      <c r="IQC34" s="304"/>
      <c r="IQD34" s="304"/>
      <c r="IQE34" s="304"/>
      <c r="IQF34" s="304"/>
      <c r="IQG34" s="304"/>
      <c r="IQH34" s="304"/>
      <c r="IQI34" s="304"/>
      <c r="IQJ34" s="304"/>
      <c r="IQK34" s="304"/>
      <c r="IQL34" s="304"/>
      <c r="IQM34" s="304"/>
      <c r="IQN34" s="304"/>
      <c r="IQO34" s="304"/>
      <c r="IQP34" s="304"/>
      <c r="IQQ34" s="304"/>
      <c r="IQR34" s="304"/>
      <c r="IQS34" s="304"/>
      <c r="IQT34" s="304"/>
      <c r="IQU34" s="304"/>
      <c r="IQV34" s="304"/>
      <c r="IQW34" s="304"/>
      <c r="IQX34" s="304"/>
      <c r="IQY34" s="304"/>
      <c r="IQZ34" s="304"/>
      <c r="IRA34" s="304"/>
      <c r="IRB34" s="304"/>
      <c r="IRC34" s="304"/>
      <c r="IRD34" s="304"/>
      <c r="IRE34" s="304"/>
      <c r="IRF34" s="304"/>
      <c r="IRG34" s="304"/>
      <c r="IRH34" s="304"/>
      <c r="IRI34" s="304"/>
      <c r="IRJ34" s="304"/>
      <c r="IRK34" s="304"/>
      <c r="IRL34" s="304"/>
      <c r="IRM34" s="304"/>
      <c r="IRN34" s="304"/>
      <c r="IRO34" s="304"/>
      <c r="IRP34" s="304"/>
      <c r="IRQ34" s="304"/>
      <c r="IRR34" s="304"/>
      <c r="IRS34" s="304"/>
      <c r="IRT34" s="304"/>
      <c r="IRU34" s="304"/>
      <c r="IRV34" s="304"/>
      <c r="IRW34" s="304"/>
      <c r="IRX34" s="304"/>
      <c r="IRY34" s="304"/>
      <c r="IRZ34" s="304"/>
      <c r="ISA34" s="304"/>
      <c r="ISB34" s="304"/>
      <c r="ISC34" s="304"/>
      <c r="ISD34" s="304"/>
      <c r="ISE34" s="304"/>
      <c r="ISF34" s="304"/>
      <c r="ISG34" s="304"/>
      <c r="ISH34" s="304"/>
      <c r="ISI34" s="304"/>
      <c r="ISJ34" s="304"/>
      <c r="ISK34" s="304"/>
      <c r="ISL34" s="304"/>
      <c r="ISM34" s="304"/>
      <c r="ISN34" s="304"/>
      <c r="ISO34" s="304"/>
      <c r="ISP34" s="304"/>
      <c r="ISQ34" s="304"/>
      <c r="ISR34" s="304"/>
      <c r="ISS34" s="304"/>
      <c r="IST34" s="304"/>
      <c r="ISU34" s="304"/>
      <c r="ISV34" s="304"/>
      <c r="ISW34" s="304"/>
      <c r="ISX34" s="304"/>
      <c r="ISY34" s="304"/>
      <c r="ISZ34" s="304"/>
      <c r="ITA34" s="304"/>
      <c r="ITB34" s="304"/>
      <c r="ITC34" s="304"/>
      <c r="ITD34" s="304"/>
      <c r="ITE34" s="304"/>
      <c r="ITF34" s="304"/>
      <c r="ITG34" s="304"/>
      <c r="ITH34" s="304"/>
      <c r="ITI34" s="304"/>
      <c r="ITJ34" s="304"/>
      <c r="ITK34" s="304"/>
      <c r="ITL34" s="304"/>
      <c r="ITM34" s="304"/>
      <c r="ITN34" s="304"/>
      <c r="ITO34" s="304"/>
      <c r="ITP34" s="304"/>
      <c r="ITQ34" s="304"/>
      <c r="ITR34" s="304"/>
      <c r="ITS34" s="304"/>
      <c r="ITT34" s="304"/>
      <c r="ITU34" s="304"/>
      <c r="ITV34" s="304"/>
      <c r="ITW34" s="304"/>
      <c r="ITX34" s="304"/>
      <c r="ITY34" s="304"/>
      <c r="ITZ34" s="304"/>
      <c r="IUA34" s="304"/>
      <c r="IUB34" s="304"/>
      <c r="IUC34" s="304"/>
      <c r="IUD34" s="304"/>
      <c r="IUE34" s="304"/>
      <c r="IUF34" s="304"/>
      <c r="IUG34" s="304"/>
      <c r="IUH34" s="304"/>
      <c r="IUI34" s="304"/>
      <c r="IUJ34" s="304"/>
      <c r="IUK34" s="304"/>
      <c r="IUL34" s="304"/>
      <c r="IUM34" s="304"/>
      <c r="IUN34" s="304"/>
      <c r="IUO34" s="304"/>
      <c r="IUP34" s="304"/>
      <c r="IUQ34" s="304"/>
      <c r="IUR34" s="304"/>
      <c r="IUS34" s="304"/>
      <c r="IUT34" s="304"/>
      <c r="IUU34" s="304"/>
      <c r="IUV34" s="304"/>
      <c r="IUW34" s="304"/>
      <c r="IUX34" s="304"/>
      <c r="IUY34" s="304"/>
      <c r="IUZ34" s="304"/>
      <c r="IVA34" s="304"/>
      <c r="IVB34" s="304"/>
      <c r="IVC34" s="304"/>
      <c r="IVD34" s="304"/>
      <c r="IVE34" s="304"/>
      <c r="IVF34" s="304"/>
      <c r="IVG34" s="304"/>
      <c r="IVH34" s="304"/>
      <c r="IVI34" s="304"/>
      <c r="IVJ34" s="304"/>
      <c r="IVK34" s="304"/>
      <c r="IVL34" s="304"/>
      <c r="IVM34" s="304"/>
      <c r="IVN34" s="304"/>
      <c r="IVO34" s="304"/>
      <c r="IVP34" s="304"/>
      <c r="IVQ34" s="304"/>
      <c r="IVR34" s="304"/>
      <c r="IVS34" s="304"/>
      <c r="IVT34" s="304"/>
      <c r="IVU34" s="304"/>
      <c r="IVV34" s="304"/>
      <c r="IVW34" s="304"/>
      <c r="IVX34" s="304"/>
      <c r="IVY34" s="304"/>
      <c r="IVZ34" s="304"/>
      <c r="IWA34" s="304"/>
      <c r="IWB34" s="304"/>
      <c r="IWC34" s="304"/>
      <c r="IWD34" s="304"/>
      <c r="IWE34" s="304"/>
      <c r="IWF34" s="304"/>
      <c r="IWG34" s="304"/>
      <c r="IWH34" s="304"/>
      <c r="IWI34" s="304"/>
      <c r="IWJ34" s="304"/>
      <c r="IWK34" s="304"/>
      <c r="IWL34" s="304"/>
      <c r="IWM34" s="304"/>
      <c r="IWN34" s="304"/>
      <c r="IWO34" s="304"/>
      <c r="IWP34" s="304"/>
      <c r="IWQ34" s="304"/>
      <c r="IWR34" s="304"/>
      <c r="IWS34" s="304"/>
      <c r="IWT34" s="304"/>
      <c r="IWU34" s="304"/>
      <c r="IWV34" s="304"/>
      <c r="IWW34" s="304"/>
      <c r="IWX34" s="304"/>
      <c r="IWY34" s="304"/>
      <c r="IWZ34" s="304"/>
      <c r="IXA34" s="304"/>
      <c r="IXB34" s="304"/>
      <c r="IXC34" s="304"/>
      <c r="IXD34" s="304"/>
      <c r="IXE34" s="304"/>
      <c r="IXF34" s="304"/>
      <c r="IXG34" s="304"/>
      <c r="IXH34" s="304"/>
      <c r="IXI34" s="304"/>
      <c r="IXJ34" s="304"/>
      <c r="IXK34" s="304"/>
      <c r="IXL34" s="304"/>
      <c r="IXM34" s="304"/>
      <c r="IXN34" s="304"/>
      <c r="IXO34" s="304"/>
      <c r="IXP34" s="304"/>
      <c r="IXQ34" s="304"/>
      <c r="IXR34" s="304"/>
      <c r="IXS34" s="304"/>
      <c r="IXT34" s="304"/>
      <c r="IXU34" s="304"/>
      <c r="IXV34" s="304"/>
      <c r="IXW34" s="304"/>
      <c r="IXX34" s="304"/>
      <c r="IXY34" s="304"/>
      <c r="IXZ34" s="304"/>
      <c r="IYA34" s="304"/>
      <c r="IYB34" s="304"/>
      <c r="IYC34" s="304"/>
      <c r="IYD34" s="304"/>
      <c r="IYE34" s="304"/>
      <c r="IYF34" s="304"/>
      <c r="IYG34" s="304"/>
      <c r="IYH34" s="304"/>
      <c r="IYI34" s="304"/>
      <c r="IYJ34" s="304"/>
      <c r="IYK34" s="304"/>
      <c r="IYL34" s="304"/>
      <c r="IYM34" s="304"/>
      <c r="IYN34" s="304"/>
      <c r="IYO34" s="304"/>
      <c r="IYP34" s="304"/>
      <c r="IYQ34" s="304"/>
      <c r="IYR34" s="304"/>
      <c r="IYS34" s="304"/>
      <c r="IYT34" s="304"/>
      <c r="IYU34" s="304"/>
      <c r="IYV34" s="304"/>
      <c r="IYW34" s="304"/>
      <c r="IYX34" s="304"/>
      <c r="IYY34" s="304"/>
      <c r="IYZ34" s="304"/>
      <c r="IZA34" s="304"/>
      <c r="IZB34" s="304"/>
      <c r="IZC34" s="304"/>
      <c r="IZD34" s="304"/>
      <c r="IZE34" s="304"/>
      <c r="IZF34" s="304"/>
      <c r="IZG34" s="304"/>
      <c r="IZH34" s="304"/>
      <c r="IZI34" s="304"/>
      <c r="IZJ34" s="304"/>
      <c r="IZK34" s="304"/>
      <c r="IZL34" s="304"/>
      <c r="IZM34" s="304"/>
      <c r="IZN34" s="304"/>
      <c r="IZO34" s="304"/>
      <c r="IZP34" s="304"/>
      <c r="IZQ34" s="304"/>
      <c r="IZR34" s="304"/>
      <c r="IZS34" s="304"/>
      <c r="IZT34" s="304"/>
      <c r="IZU34" s="304"/>
      <c r="IZV34" s="304"/>
      <c r="IZW34" s="304"/>
      <c r="IZX34" s="304"/>
      <c r="IZY34" s="304"/>
      <c r="IZZ34" s="304"/>
      <c r="JAA34" s="304"/>
      <c r="JAB34" s="304"/>
      <c r="JAC34" s="304"/>
      <c r="JAD34" s="304"/>
      <c r="JAE34" s="304"/>
      <c r="JAF34" s="304"/>
      <c r="JAG34" s="304"/>
      <c r="JAH34" s="304"/>
      <c r="JAI34" s="304"/>
      <c r="JAJ34" s="304"/>
      <c r="JAK34" s="304"/>
      <c r="JAL34" s="304"/>
      <c r="JAM34" s="304"/>
      <c r="JAN34" s="304"/>
      <c r="JAO34" s="304"/>
      <c r="JAP34" s="304"/>
      <c r="JAQ34" s="304"/>
      <c r="JAR34" s="304"/>
      <c r="JAS34" s="304"/>
      <c r="JAT34" s="304"/>
      <c r="JAU34" s="304"/>
      <c r="JAV34" s="304"/>
      <c r="JAW34" s="304"/>
      <c r="JAX34" s="304"/>
      <c r="JAY34" s="304"/>
      <c r="JAZ34" s="304"/>
      <c r="JBA34" s="304"/>
      <c r="JBB34" s="304"/>
      <c r="JBC34" s="304"/>
      <c r="JBD34" s="304"/>
      <c r="JBE34" s="304"/>
      <c r="JBF34" s="304"/>
      <c r="JBG34" s="304"/>
      <c r="JBH34" s="304"/>
      <c r="JBI34" s="304"/>
      <c r="JBJ34" s="304"/>
      <c r="JBK34" s="304"/>
      <c r="JBL34" s="304"/>
      <c r="JBM34" s="304"/>
      <c r="JBN34" s="304"/>
      <c r="JBO34" s="304"/>
      <c r="JBP34" s="304"/>
      <c r="JBQ34" s="304"/>
      <c r="JBR34" s="304"/>
      <c r="JBS34" s="304"/>
      <c r="JBT34" s="304"/>
      <c r="JBU34" s="304"/>
      <c r="JBV34" s="304"/>
      <c r="JBW34" s="304"/>
      <c r="JBX34" s="304"/>
      <c r="JBY34" s="304"/>
      <c r="JBZ34" s="304"/>
      <c r="JCA34" s="304"/>
      <c r="JCB34" s="304"/>
      <c r="JCC34" s="304"/>
      <c r="JCD34" s="304"/>
      <c r="JCE34" s="304"/>
      <c r="JCF34" s="304"/>
      <c r="JCG34" s="304"/>
      <c r="JCH34" s="304"/>
      <c r="JCI34" s="304"/>
      <c r="JCJ34" s="304"/>
      <c r="JCK34" s="304"/>
      <c r="JCL34" s="304"/>
      <c r="JCM34" s="304"/>
      <c r="JCN34" s="304"/>
      <c r="JCO34" s="304"/>
      <c r="JCP34" s="304"/>
      <c r="JCQ34" s="304"/>
      <c r="JCR34" s="304"/>
      <c r="JCS34" s="304"/>
      <c r="JCT34" s="304"/>
      <c r="JCU34" s="304"/>
      <c r="JCV34" s="304"/>
      <c r="JCW34" s="304"/>
      <c r="JCX34" s="304"/>
      <c r="JCY34" s="304"/>
      <c r="JCZ34" s="304"/>
      <c r="JDA34" s="304"/>
      <c r="JDB34" s="304"/>
      <c r="JDC34" s="304"/>
      <c r="JDD34" s="304"/>
      <c r="JDE34" s="304"/>
      <c r="JDF34" s="304"/>
      <c r="JDG34" s="304"/>
      <c r="JDH34" s="304"/>
      <c r="JDI34" s="304"/>
      <c r="JDJ34" s="304"/>
      <c r="JDK34" s="304"/>
      <c r="JDL34" s="304"/>
      <c r="JDM34" s="304"/>
      <c r="JDN34" s="304"/>
      <c r="JDO34" s="304"/>
      <c r="JDP34" s="304"/>
      <c r="JDQ34" s="304"/>
      <c r="JDR34" s="304"/>
      <c r="JDS34" s="304"/>
      <c r="JDT34" s="304"/>
      <c r="JDU34" s="304"/>
      <c r="JDV34" s="304"/>
      <c r="JDW34" s="304"/>
      <c r="JDX34" s="304"/>
      <c r="JDY34" s="304"/>
      <c r="JDZ34" s="304"/>
      <c r="JEA34" s="304"/>
      <c r="JEB34" s="304"/>
      <c r="JEC34" s="304"/>
      <c r="JED34" s="304"/>
      <c r="JEE34" s="304"/>
      <c r="JEF34" s="304"/>
      <c r="JEG34" s="304"/>
      <c r="JEH34" s="304"/>
      <c r="JEI34" s="304"/>
      <c r="JEJ34" s="304"/>
      <c r="JEK34" s="304"/>
      <c r="JEL34" s="304"/>
      <c r="JEM34" s="304"/>
      <c r="JEN34" s="304"/>
      <c r="JEO34" s="304"/>
      <c r="JEP34" s="304"/>
      <c r="JEQ34" s="304"/>
      <c r="JER34" s="304"/>
      <c r="JES34" s="304"/>
      <c r="JET34" s="304"/>
      <c r="JEU34" s="304"/>
      <c r="JEV34" s="304"/>
      <c r="JEW34" s="304"/>
      <c r="JEX34" s="304"/>
      <c r="JEY34" s="304"/>
      <c r="JEZ34" s="304"/>
      <c r="JFA34" s="304"/>
      <c r="JFB34" s="304"/>
      <c r="JFC34" s="304"/>
      <c r="JFD34" s="304"/>
      <c r="JFE34" s="304"/>
      <c r="JFF34" s="304"/>
      <c r="JFG34" s="304"/>
      <c r="JFH34" s="304"/>
      <c r="JFI34" s="304"/>
      <c r="JFJ34" s="304"/>
      <c r="JFK34" s="304"/>
      <c r="JFL34" s="304"/>
      <c r="JFM34" s="304"/>
      <c r="JFN34" s="304"/>
      <c r="JFO34" s="304"/>
      <c r="JFP34" s="304"/>
      <c r="JFQ34" s="304"/>
      <c r="JFR34" s="304"/>
      <c r="JFS34" s="304"/>
      <c r="JFT34" s="304"/>
      <c r="JFU34" s="304"/>
      <c r="JFV34" s="304"/>
      <c r="JFW34" s="304"/>
      <c r="JFX34" s="304"/>
      <c r="JFY34" s="304"/>
      <c r="JFZ34" s="304"/>
      <c r="JGA34" s="304"/>
      <c r="JGB34" s="304"/>
      <c r="JGC34" s="304"/>
      <c r="JGD34" s="304"/>
      <c r="JGE34" s="304"/>
      <c r="JGF34" s="304"/>
      <c r="JGG34" s="304"/>
      <c r="JGH34" s="304"/>
      <c r="JGI34" s="304"/>
      <c r="JGJ34" s="304"/>
      <c r="JGK34" s="304"/>
      <c r="JGL34" s="304"/>
      <c r="JGM34" s="304"/>
      <c r="JGN34" s="304"/>
      <c r="JGO34" s="304"/>
      <c r="JGP34" s="304"/>
      <c r="JGQ34" s="304"/>
      <c r="JGR34" s="304"/>
      <c r="JGS34" s="304"/>
      <c r="JGT34" s="304"/>
      <c r="JGU34" s="304"/>
      <c r="JGV34" s="304"/>
      <c r="JGW34" s="304"/>
      <c r="JGX34" s="304"/>
      <c r="JGY34" s="304"/>
      <c r="JGZ34" s="304"/>
      <c r="JHA34" s="304"/>
      <c r="JHB34" s="304"/>
      <c r="JHC34" s="304"/>
      <c r="JHD34" s="304"/>
      <c r="JHE34" s="304"/>
      <c r="JHF34" s="304"/>
      <c r="JHG34" s="304"/>
      <c r="JHH34" s="304"/>
      <c r="JHI34" s="304"/>
      <c r="JHJ34" s="304"/>
      <c r="JHK34" s="304"/>
      <c r="JHL34" s="304"/>
      <c r="JHM34" s="304"/>
      <c r="JHN34" s="304"/>
      <c r="JHO34" s="304"/>
      <c r="JHP34" s="304"/>
      <c r="JHQ34" s="304"/>
      <c r="JHR34" s="304"/>
      <c r="JHS34" s="304"/>
      <c r="JHT34" s="304"/>
      <c r="JHU34" s="304"/>
      <c r="JHV34" s="304"/>
      <c r="JHW34" s="304"/>
      <c r="JHX34" s="304"/>
      <c r="JHY34" s="304"/>
      <c r="JHZ34" s="304"/>
      <c r="JIA34" s="304"/>
      <c r="JIB34" s="304"/>
      <c r="JIC34" s="304"/>
      <c r="JID34" s="304"/>
      <c r="JIE34" s="304"/>
      <c r="JIF34" s="304"/>
      <c r="JIG34" s="304"/>
      <c r="JIH34" s="304"/>
      <c r="JII34" s="304"/>
      <c r="JIJ34" s="304"/>
      <c r="JIK34" s="304"/>
      <c r="JIL34" s="304"/>
      <c r="JIM34" s="304"/>
      <c r="JIN34" s="304"/>
      <c r="JIO34" s="304"/>
      <c r="JIP34" s="304"/>
      <c r="JIQ34" s="304"/>
      <c r="JIR34" s="304"/>
      <c r="JIS34" s="304"/>
      <c r="JIT34" s="304"/>
      <c r="JIU34" s="304"/>
      <c r="JIV34" s="304"/>
      <c r="JIW34" s="304"/>
      <c r="JIX34" s="304"/>
      <c r="JIY34" s="304"/>
      <c r="JIZ34" s="304"/>
      <c r="JJA34" s="304"/>
      <c r="JJB34" s="304"/>
      <c r="JJC34" s="304"/>
      <c r="JJD34" s="304"/>
      <c r="JJE34" s="304"/>
      <c r="JJF34" s="304"/>
      <c r="JJG34" s="304"/>
      <c r="JJH34" s="304"/>
      <c r="JJI34" s="304"/>
      <c r="JJJ34" s="304"/>
      <c r="JJK34" s="304"/>
      <c r="JJL34" s="304"/>
      <c r="JJM34" s="304"/>
      <c r="JJN34" s="304"/>
      <c r="JJO34" s="304"/>
      <c r="JJP34" s="304"/>
      <c r="JJQ34" s="304"/>
      <c r="JJR34" s="304"/>
      <c r="JJS34" s="304"/>
      <c r="JJT34" s="304"/>
      <c r="JJU34" s="304"/>
      <c r="JJV34" s="304"/>
      <c r="JJW34" s="304"/>
      <c r="JJX34" s="304"/>
      <c r="JJY34" s="304"/>
      <c r="JJZ34" s="304"/>
      <c r="JKA34" s="304"/>
      <c r="JKB34" s="304"/>
      <c r="JKC34" s="304"/>
      <c r="JKD34" s="304"/>
      <c r="JKE34" s="304"/>
      <c r="JKF34" s="304"/>
      <c r="JKG34" s="304"/>
      <c r="JKH34" s="304"/>
      <c r="JKI34" s="304"/>
      <c r="JKJ34" s="304"/>
      <c r="JKK34" s="304"/>
      <c r="JKL34" s="304"/>
      <c r="JKM34" s="304"/>
      <c r="JKN34" s="304"/>
      <c r="JKO34" s="304"/>
      <c r="JKP34" s="304"/>
      <c r="JKQ34" s="304"/>
      <c r="JKR34" s="304"/>
      <c r="JKS34" s="304"/>
      <c r="JKT34" s="304"/>
      <c r="JKU34" s="304"/>
      <c r="JKV34" s="304"/>
      <c r="JKW34" s="304"/>
      <c r="JKX34" s="304"/>
      <c r="JKY34" s="304"/>
      <c r="JKZ34" s="304"/>
      <c r="JLA34" s="304"/>
      <c r="JLB34" s="304"/>
      <c r="JLC34" s="304"/>
      <c r="JLD34" s="304"/>
      <c r="JLE34" s="304"/>
      <c r="JLF34" s="304"/>
      <c r="JLG34" s="304"/>
      <c r="JLH34" s="304"/>
      <c r="JLI34" s="304"/>
      <c r="JLJ34" s="304"/>
      <c r="JLK34" s="304"/>
      <c r="JLL34" s="304"/>
      <c r="JLM34" s="304"/>
      <c r="JLN34" s="304"/>
      <c r="JLO34" s="304"/>
      <c r="JLP34" s="304"/>
      <c r="JLQ34" s="304"/>
      <c r="JLR34" s="304"/>
      <c r="JLS34" s="304"/>
      <c r="JLT34" s="304"/>
      <c r="JLU34" s="304"/>
      <c r="JLV34" s="304"/>
      <c r="JLW34" s="304"/>
      <c r="JLX34" s="304"/>
      <c r="JLY34" s="304"/>
      <c r="JLZ34" s="304"/>
      <c r="JMA34" s="304"/>
      <c r="JMB34" s="304"/>
      <c r="JMC34" s="304"/>
      <c r="JMD34" s="304"/>
      <c r="JME34" s="304"/>
      <c r="JMF34" s="304"/>
      <c r="JMG34" s="304"/>
      <c r="JMH34" s="304"/>
      <c r="JMI34" s="304"/>
      <c r="JMJ34" s="304"/>
      <c r="JMK34" s="304"/>
      <c r="JML34" s="304"/>
      <c r="JMM34" s="304"/>
      <c r="JMN34" s="304"/>
      <c r="JMO34" s="304"/>
      <c r="JMP34" s="304"/>
      <c r="JMQ34" s="304"/>
      <c r="JMR34" s="304"/>
      <c r="JMS34" s="304"/>
      <c r="JMT34" s="304"/>
      <c r="JMU34" s="304"/>
      <c r="JMV34" s="304"/>
      <c r="JMW34" s="304"/>
      <c r="JMX34" s="304"/>
      <c r="JMY34" s="304"/>
      <c r="JMZ34" s="304"/>
      <c r="JNA34" s="304"/>
      <c r="JNB34" s="304"/>
      <c r="JNC34" s="304"/>
      <c r="JND34" s="304"/>
      <c r="JNE34" s="304"/>
      <c r="JNF34" s="304"/>
      <c r="JNG34" s="304"/>
      <c r="JNH34" s="304"/>
      <c r="JNI34" s="304"/>
      <c r="JNJ34" s="304"/>
      <c r="JNK34" s="304"/>
      <c r="JNL34" s="304"/>
      <c r="JNM34" s="304"/>
      <c r="JNN34" s="304"/>
      <c r="JNO34" s="304"/>
      <c r="JNP34" s="304"/>
      <c r="JNQ34" s="304"/>
      <c r="JNR34" s="304"/>
      <c r="JNS34" s="304"/>
      <c r="JNT34" s="304"/>
      <c r="JNU34" s="304"/>
      <c r="JNV34" s="304"/>
      <c r="JNW34" s="304"/>
      <c r="JNX34" s="304"/>
      <c r="JNY34" s="304"/>
      <c r="JNZ34" s="304"/>
      <c r="JOA34" s="304"/>
      <c r="JOB34" s="304"/>
      <c r="JOC34" s="304"/>
      <c r="JOD34" s="304"/>
      <c r="JOE34" s="304"/>
      <c r="JOF34" s="304"/>
      <c r="JOG34" s="304"/>
      <c r="JOH34" s="304"/>
      <c r="JOI34" s="304"/>
      <c r="JOJ34" s="304"/>
      <c r="JOK34" s="304"/>
      <c r="JOL34" s="304"/>
      <c r="JOM34" s="304"/>
      <c r="JON34" s="304"/>
      <c r="JOO34" s="304"/>
      <c r="JOP34" s="304"/>
      <c r="JOQ34" s="304"/>
      <c r="JOR34" s="304"/>
      <c r="JOS34" s="304"/>
      <c r="JOT34" s="304"/>
      <c r="JOU34" s="304"/>
      <c r="JOV34" s="304"/>
      <c r="JOW34" s="304"/>
      <c r="JOX34" s="304"/>
      <c r="JOY34" s="304"/>
      <c r="JOZ34" s="304"/>
      <c r="JPA34" s="304"/>
      <c r="JPB34" s="304"/>
      <c r="JPC34" s="304"/>
      <c r="JPD34" s="304"/>
      <c r="JPE34" s="304"/>
      <c r="JPF34" s="304"/>
      <c r="JPG34" s="304"/>
      <c r="JPH34" s="304"/>
      <c r="JPI34" s="304"/>
      <c r="JPJ34" s="304"/>
      <c r="JPK34" s="304"/>
      <c r="JPL34" s="304"/>
      <c r="JPM34" s="304"/>
      <c r="JPN34" s="304"/>
      <c r="JPO34" s="304"/>
      <c r="JPP34" s="304"/>
      <c r="JPQ34" s="304"/>
      <c r="JPR34" s="304"/>
      <c r="JPS34" s="304"/>
      <c r="JPT34" s="304"/>
      <c r="JPU34" s="304"/>
      <c r="JPV34" s="304"/>
      <c r="JPW34" s="304"/>
      <c r="JPX34" s="304"/>
      <c r="JPY34" s="304"/>
      <c r="JPZ34" s="304"/>
      <c r="JQA34" s="304"/>
      <c r="JQB34" s="304"/>
      <c r="JQC34" s="304"/>
      <c r="JQD34" s="304"/>
      <c r="JQE34" s="304"/>
      <c r="JQF34" s="304"/>
      <c r="JQG34" s="304"/>
      <c r="JQH34" s="304"/>
      <c r="JQI34" s="304"/>
      <c r="JQJ34" s="304"/>
      <c r="JQK34" s="304"/>
      <c r="JQL34" s="304"/>
      <c r="JQM34" s="304"/>
      <c r="JQN34" s="304"/>
      <c r="JQO34" s="304"/>
      <c r="JQP34" s="304"/>
      <c r="JQQ34" s="304"/>
      <c r="JQR34" s="304"/>
      <c r="JQS34" s="304"/>
      <c r="JQT34" s="304"/>
      <c r="JQU34" s="304"/>
      <c r="JQV34" s="304"/>
      <c r="JQW34" s="304"/>
      <c r="JQX34" s="304"/>
      <c r="JQY34" s="304"/>
      <c r="JQZ34" s="304"/>
      <c r="JRA34" s="304"/>
      <c r="JRB34" s="304"/>
      <c r="JRC34" s="304"/>
      <c r="JRD34" s="304"/>
      <c r="JRE34" s="304"/>
      <c r="JRF34" s="304"/>
      <c r="JRG34" s="304"/>
      <c r="JRH34" s="304"/>
      <c r="JRI34" s="304"/>
      <c r="JRJ34" s="304"/>
      <c r="JRK34" s="304"/>
      <c r="JRL34" s="304"/>
      <c r="JRM34" s="304"/>
      <c r="JRN34" s="304"/>
      <c r="JRO34" s="304"/>
      <c r="JRP34" s="304"/>
      <c r="JRQ34" s="304"/>
      <c r="JRR34" s="304"/>
      <c r="JRS34" s="304"/>
      <c r="JRT34" s="304"/>
      <c r="JRU34" s="304"/>
      <c r="JRV34" s="304"/>
      <c r="JRW34" s="304"/>
      <c r="JRX34" s="304"/>
      <c r="JRY34" s="304"/>
      <c r="JRZ34" s="304"/>
      <c r="JSA34" s="304"/>
      <c r="JSB34" s="304"/>
      <c r="JSC34" s="304"/>
      <c r="JSD34" s="304"/>
      <c r="JSE34" s="304"/>
      <c r="JSF34" s="304"/>
      <c r="JSG34" s="304"/>
      <c r="JSH34" s="304"/>
      <c r="JSI34" s="304"/>
      <c r="JSJ34" s="304"/>
      <c r="JSK34" s="304"/>
      <c r="JSL34" s="304"/>
      <c r="JSM34" s="304"/>
      <c r="JSN34" s="304"/>
      <c r="JSO34" s="304"/>
      <c r="JSP34" s="304"/>
      <c r="JSQ34" s="304"/>
      <c r="JSR34" s="304"/>
      <c r="JSS34" s="304"/>
      <c r="JST34" s="304"/>
      <c r="JSU34" s="304"/>
      <c r="JSV34" s="304"/>
      <c r="JSW34" s="304"/>
      <c r="JSX34" s="304"/>
      <c r="JSY34" s="304"/>
      <c r="JSZ34" s="304"/>
      <c r="JTA34" s="304"/>
      <c r="JTB34" s="304"/>
      <c r="JTC34" s="304"/>
      <c r="JTD34" s="304"/>
      <c r="JTE34" s="304"/>
      <c r="JTF34" s="304"/>
      <c r="JTG34" s="304"/>
      <c r="JTH34" s="304"/>
      <c r="JTI34" s="304"/>
      <c r="JTJ34" s="304"/>
      <c r="JTK34" s="304"/>
      <c r="JTL34" s="304"/>
      <c r="JTM34" s="304"/>
      <c r="JTN34" s="304"/>
      <c r="JTO34" s="304"/>
      <c r="JTP34" s="304"/>
      <c r="JTQ34" s="304"/>
      <c r="JTR34" s="304"/>
      <c r="JTS34" s="304"/>
      <c r="JTT34" s="304"/>
      <c r="JTU34" s="304"/>
      <c r="JTV34" s="304"/>
      <c r="JTW34" s="304"/>
      <c r="JTX34" s="304"/>
      <c r="JTY34" s="304"/>
      <c r="JTZ34" s="304"/>
      <c r="JUA34" s="304"/>
      <c r="JUB34" s="304"/>
      <c r="JUC34" s="304"/>
      <c r="JUD34" s="304"/>
      <c r="JUE34" s="304"/>
      <c r="JUF34" s="304"/>
      <c r="JUG34" s="304"/>
      <c r="JUH34" s="304"/>
      <c r="JUI34" s="304"/>
      <c r="JUJ34" s="304"/>
      <c r="JUK34" s="304"/>
      <c r="JUL34" s="304"/>
      <c r="JUM34" s="304"/>
      <c r="JUN34" s="304"/>
      <c r="JUO34" s="304"/>
      <c r="JUP34" s="304"/>
      <c r="JUQ34" s="304"/>
      <c r="JUR34" s="304"/>
      <c r="JUS34" s="304"/>
      <c r="JUT34" s="304"/>
      <c r="JUU34" s="304"/>
      <c r="JUV34" s="304"/>
      <c r="JUW34" s="304"/>
      <c r="JUX34" s="304"/>
      <c r="JUY34" s="304"/>
      <c r="JUZ34" s="304"/>
      <c r="JVA34" s="304"/>
      <c r="JVB34" s="304"/>
      <c r="JVC34" s="304"/>
      <c r="JVD34" s="304"/>
      <c r="JVE34" s="304"/>
      <c r="JVF34" s="304"/>
      <c r="JVG34" s="304"/>
      <c r="JVH34" s="304"/>
      <c r="JVI34" s="304"/>
      <c r="JVJ34" s="304"/>
      <c r="JVK34" s="304"/>
      <c r="JVL34" s="304"/>
      <c r="JVM34" s="304"/>
      <c r="JVN34" s="304"/>
      <c r="JVO34" s="304"/>
      <c r="JVP34" s="304"/>
      <c r="JVQ34" s="304"/>
      <c r="JVR34" s="304"/>
      <c r="JVS34" s="304"/>
      <c r="JVT34" s="304"/>
      <c r="JVU34" s="304"/>
      <c r="JVV34" s="304"/>
      <c r="JVW34" s="304"/>
      <c r="JVX34" s="304"/>
      <c r="JVY34" s="304"/>
      <c r="JVZ34" s="304"/>
      <c r="JWA34" s="304"/>
      <c r="JWB34" s="304"/>
      <c r="JWC34" s="304"/>
      <c r="JWD34" s="304"/>
      <c r="JWE34" s="304"/>
      <c r="JWF34" s="304"/>
      <c r="JWG34" s="304"/>
      <c r="JWH34" s="304"/>
      <c r="JWI34" s="304"/>
      <c r="JWJ34" s="304"/>
      <c r="JWK34" s="304"/>
      <c r="JWL34" s="304"/>
      <c r="JWM34" s="304"/>
      <c r="JWN34" s="304"/>
      <c r="JWO34" s="304"/>
      <c r="JWP34" s="304"/>
      <c r="JWQ34" s="304"/>
      <c r="JWR34" s="304"/>
      <c r="JWS34" s="304"/>
      <c r="JWT34" s="304"/>
      <c r="JWU34" s="304"/>
      <c r="JWV34" s="304"/>
      <c r="JWW34" s="304"/>
      <c r="JWX34" s="304"/>
      <c r="JWY34" s="304"/>
      <c r="JWZ34" s="304"/>
      <c r="JXA34" s="304"/>
      <c r="JXB34" s="304"/>
      <c r="JXC34" s="304"/>
      <c r="JXD34" s="304"/>
      <c r="JXE34" s="304"/>
      <c r="JXF34" s="304"/>
      <c r="JXG34" s="304"/>
      <c r="JXH34" s="304"/>
      <c r="JXI34" s="304"/>
      <c r="JXJ34" s="304"/>
      <c r="JXK34" s="304"/>
      <c r="JXL34" s="304"/>
      <c r="JXM34" s="304"/>
      <c r="JXN34" s="304"/>
      <c r="JXO34" s="304"/>
      <c r="JXP34" s="304"/>
      <c r="JXQ34" s="304"/>
      <c r="JXR34" s="304"/>
      <c r="JXS34" s="304"/>
      <c r="JXT34" s="304"/>
      <c r="JXU34" s="304"/>
      <c r="JXV34" s="304"/>
      <c r="JXW34" s="304"/>
      <c r="JXX34" s="304"/>
      <c r="JXY34" s="304"/>
      <c r="JXZ34" s="304"/>
      <c r="JYA34" s="304"/>
      <c r="JYB34" s="304"/>
      <c r="JYC34" s="304"/>
      <c r="JYD34" s="304"/>
      <c r="JYE34" s="304"/>
      <c r="JYF34" s="304"/>
      <c r="JYG34" s="304"/>
      <c r="JYH34" s="304"/>
      <c r="JYI34" s="304"/>
      <c r="JYJ34" s="304"/>
      <c r="JYK34" s="304"/>
      <c r="JYL34" s="304"/>
      <c r="JYM34" s="304"/>
      <c r="JYN34" s="304"/>
      <c r="JYO34" s="304"/>
      <c r="JYP34" s="304"/>
      <c r="JYQ34" s="304"/>
      <c r="JYR34" s="304"/>
      <c r="JYS34" s="304"/>
      <c r="JYT34" s="304"/>
      <c r="JYU34" s="304"/>
      <c r="JYV34" s="304"/>
      <c r="JYW34" s="304"/>
      <c r="JYX34" s="304"/>
      <c r="JYY34" s="304"/>
      <c r="JYZ34" s="304"/>
      <c r="JZA34" s="304"/>
      <c r="JZB34" s="304"/>
      <c r="JZC34" s="304"/>
      <c r="JZD34" s="304"/>
      <c r="JZE34" s="304"/>
      <c r="JZF34" s="304"/>
      <c r="JZG34" s="304"/>
      <c r="JZH34" s="304"/>
      <c r="JZI34" s="304"/>
      <c r="JZJ34" s="304"/>
      <c r="JZK34" s="304"/>
      <c r="JZL34" s="304"/>
      <c r="JZM34" s="304"/>
      <c r="JZN34" s="304"/>
      <c r="JZO34" s="304"/>
      <c r="JZP34" s="304"/>
      <c r="JZQ34" s="304"/>
      <c r="JZR34" s="304"/>
      <c r="JZS34" s="304"/>
      <c r="JZT34" s="304"/>
      <c r="JZU34" s="304"/>
      <c r="JZV34" s="304"/>
      <c r="JZW34" s="304"/>
      <c r="JZX34" s="304"/>
      <c r="JZY34" s="304"/>
      <c r="JZZ34" s="304"/>
      <c r="KAA34" s="304"/>
      <c r="KAB34" s="304"/>
      <c r="KAC34" s="304"/>
      <c r="KAD34" s="304"/>
      <c r="KAE34" s="304"/>
      <c r="KAF34" s="304"/>
      <c r="KAG34" s="304"/>
      <c r="KAH34" s="304"/>
      <c r="KAI34" s="304"/>
      <c r="KAJ34" s="304"/>
      <c r="KAK34" s="304"/>
      <c r="KAL34" s="304"/>
      <c r="KAM34" s="304"/>
      <c r="KAN34" s="304"/>
      <c r="KAO34" s="304"/>
      <c r="KAP34" s="304"/>
      <c r="KAQ34" s="304"/>
      <c r="KAR34" s="304"/>
      <c r="KAS34" s="304"/>
      <c r="KAT34" s="304"/>
      <c r="KAU34" s="304"/>
      <c r="KAV34" s="304"/>
      <c r="KAW34" s="304"/>
      <c r="KAX34" s="304"/>
      <c r="KAY34" s="304"/>
      <c r="KAZ34" s="304"/>
      <c r="KBA34" s="304"/>
      <c r="KBB34" s="304"/>
      <c r="KBC34" s="304"/>
      <c r="KBD34" s="304"/>
      <c r="KBE34" s="304"/>
      <c r="KBF34" s="304"/>
      <c r="KBG34" s="304"/>
      <c r="KBH34" s="304"/>
      <c r="KBI34" s="304"/>
      <c r="KBJ34" s="304"/>
      <c r="KBK34" s="304"/>
      <c r="KBL34" s="304"/>
      <c r="KBM34" s="304"/>
      <c r="KBN34" s="304"/>
      <c r="KBO34" s="304"/>
      <c r="KBP34" s="304"/>
      <c r="KBQ34" s="304"/>
      <c r="KBR34" s="304"/>
      <c r="KBS34" s="304"/>
      <c r="KBT34" s="304"/>
      <c r="KBU34" s="304"/>
      <c r="KBV34" s="304"/>
      <c r="KBW34" s="304"/>
      <c r="KBX34" s="304"/>
      <c r="KBY34" s="304"/>
      <c r="KBZ34" s="304"/>
      <c r="KCA34" s="304"/>
      <c r="KCB34" s="304"/>
      <c r="KCC34" s="304"/>
      <c r="KCD34" s="304"/>
      <c r="KCE34" s="304"/>
      <c r="KCF34" s="304"/>
      <c r="KCG34" s="304"/>
      <c r="KCH34" s="304"/>
      <c r="KCI34" s="304"/>
      <c r="KCJ34" s="304"/>
      <c r="KCK34" s="304"/>
      <c r="KCL34" s="304"/>
      <c r="KCM34" s="304"/>
      <c r="KCN34" s="304"/>
      <c r="KCO34" s="304"/>
      <c r="KCP34" s="304"/>
      <c r="KCQ34" s="304"/>
      <c r="KCR34" s="304"/>
      <c r="KCS34" s="304"/>
      <c r="KCT34" s="304"/>
      <c r="KCU34" s="304"/>
      <c r="KCV34" s="304"/>
      <c r="KCW34" s="304"/>
      <c r="KCX34" s="304"/>
      <c r="KCY34" s="304"/>
      <c r="KCZ34" s="304"/>
      <c r="KDA34" s="304"/>
      <c r="KDB34" s="304"/>
      <c r="KDC34" s="304"/>
      <c r="KDD34" s="304"/>
      <c r="KDE34" s="304"/>
      <c r="KDF34" s="304"/>
      <c r="KDG34" s="304"/>
      <c r="KDH34" s="304"/>
      <c r="KDI34" s="304"/>
      <c r="KDJ34" s="304"/>
      <c r="KDK34" s="304"/>
      <c r="KDL34" s="304"/>
      <c r="KDM34" s="304"/>
      <c r="KDN34" s="304"/>
      <c r="KDO34" s="304"/>
      <c r="KDP34" s="304"/>
      <c r="KDQ34" s="304"/>
      <c r="KDR34" s="304"/>
      <c r="KDS34" s="304"/>
      <c r="KDT34" s="304"/>
      <c r="KDU34" s="304"/>
      <c r="KDV34" s="304"/>
      <c r="KDW34" s="304"/>
      <c r="KDX34" s="304"/>
      <c r="KDY34" s="304"/>
      <c r="KDZ34" s="304"/>
      <c r="KEA34" s="304"/>
      <c r="KEB34" s="304"/>
      <c r="KEC34" s="304"/>
      <c r="KED34" s="304"/>
      <c r="KEE34" s="304"/>
      <c r="KEF34" s="304"/>
      <c r="KEG34" s="304"/>
      <c r="KEH34" s="304"/>
      <c r="KEI34" s="304"/>
      <c r="KEJ34" s="304"/>
      <c r="KEK34" s="304"/>
      <c r="KEL34" s="304"/>
      <c r="KEM34" s="304"/>
      <c r="KEN34" s="304"/>
      <c r="KEO34" s="304"/>
      <c r="KEP34" s="304"/>
      <c r="KEQ34" s="304"/>
      <c r="KER34" s="304"/>
      <c r="KES34" s="304"/>
      <c r="KET34" s="304"/>
      <c r="KEU34" s="304"/>
      <c r="KEV34" s="304"/>
      <c r="KEW34" s="304"/>
      <c r="KEX34" s="304"/>
      <c r="KEY34" s="304"/>
      <c r="KEZ34" s="304"/>
      <c r="KFA34" s="304"/>
      <c r="KFB34" s="304"/>
      <c r="KFC34" s="304"/>
      <c r="KFD34" s="304"/>
      <c r="KFE34" s="304"/>
      <c r="KFF34" s="304"/>
      <c r="KFG34" s="304"/>
      <c r="KFH34" s="304"/>
      <c r="KFI34" s="304"/>
      <c r="KFJ34" s="304"/>
      <c r="KFK34" s="304"/>
      <c r="KFL34" s="304"/>
      <c r="KFM34" s="304"/>
      <c r="KFN34" s="304"/>
      <c r="KFO34" s="304"/>
      <c r="KFP34" s="304"/>
      <c r="KFQ34" s="304"/>
      <c r="KFR34" s="304"/>
      <c r="KFS34" s="304"/>
      <c r="KFT34" s="304"/>
      <c r="KFU34" s="304"/>
      <c r="KFV34" s="304"/>
      <c r="KFW34" s="304"/>
      <c r="KFX34" s="304"/>
      <c r="KFY34" s="304"/>
      <c r="KFZ34" s="304"/>
      <c r="KGA34" s="304"/>
      <c r="KGB34" s="304"/>
      <c r="KGC34" s="304"/>
      <c r="KGD34" s="304"/>
      <c r="KGE34" s="304"/>
      <c r="KGF34" s="304"/>
      <c r="KGG34" s="304"/>
      <c r="KGH34" s="304"/>
      <c r="KGI34" s="304"/>
      <c r="KGJ34" s="304"/>
      <c r="KGK34" s="304"/>
      <c r="KGL34" s="304"/>
      <c r="KGM34" s="304"/>
      <c r="KGN34" s="304"/>
      <c r="KGO34" s="304"/>
      <c r="KGP34" s="304"/>
      <c r="KGQ34" s="304"/>
      <c r="KGR34" s="304"/>
      <c r="KGS34" s="304"/>
      <c r="KGT34" s="304"/>
      <c r="KGU34" s="304"/>
      <c r="KGV34" s="304"/>
      <c r="KGW34" s="304"/>
      <c r="KGX34" s="304"/>
      <c r="KGY34" s="304"/>
      <c r="KGZ34" s="304"/>
      <c r="KHA34" s="304"/>
      <c r="KHB34" s="304"/>
      <c r="KHC34" s="304"/>
      <c r="KHD34" s="304"/>
      <c r="KHE34" s="304"/>
      <c r="KHF34" s="304"/>
      <c r="KHG34" s="304"/>
      <c r="KHH34" s="304"/>
      <c r="KHI34" s="304"/>
      <c r="KHJ34" s="304"/>
      <c r="KHK34" s="304"/>
      <c r="KHL34" s="304"/>
      <c r="KHM34" s="304"/>
      <c r="KHN34" s="304"/>
      <c r="KHO34" s="304"/>
      <c r="KHP34" s="304"/>
      <c r="KHQ34" s="304"/>
      <c r="KHR34" s="304"/>
      <c r="KHS34" s="304"/>
      <c r="KHT34" s="304"/>
      <c r="KHU34" s="304"/>
      <c r="KHV34" s="304"/>
      <c r="KHW34" s="304"/>
      <c r="KHX34" s="304"/>
      <c r="KHY34" s="304"/>
      <c r="KHZ34" s="304"/>
      <c r="KIA34" s="304"/>
      <c r="KIB34" s="304"/>
      <c r="KIC34" s="304"/>
      <c r="KID34" s="304"/>
      <c r="KIE34" s="304"/>
      <c r="KIF34" s="304"/>
      <c r="KIG34" s="304"/>
      <c r="KIH34" s="304"/>
      <c r="KII34" s="304"/>
      <c r="KIJ34" s="304"/>
      <c r="KIK34" s="304"/>
      <c r="KIL34" s="304"/>
      <c r="KIM34" s="304"/>
      <c r="KIN34" s="304"/>
      <c r="KIO34" s="304"/>
      <c r="KIP34" s="304"/>
      <c r="KIQ34" s="304"/>
      <c r="KIR34" s="304"/>
      <c r="KIS34" s="304"/>
      <c r="KIT34" s="304"/>
      <c r="KIU34" s="304"/>
      <c r="KIV34" s="304"/>
      <c r="KIW34" s="304"/>
      <c r="KIX34" s="304"/>
      <c r="KIY34" s="304"/>
      <c r="KIZ34" s="304"/>
      <c r="KJA34" s="304"/>
      <c r="KJB34" s="304"/>
      <c r="KJC34" s="304"/>
      <c r="KJD34" s="304"/>
      <c r="KJE34" s="304"/>
      <c r="KJF34" s="304"/>
      <c r="KJG34" s="304"/>
      <c r="KJH34" s="304"/>
      <c r="KJI34" s="304"/>
      <c r="KJJ34" s="304"/>
      <c r="KJK34" s="304"/>
      <c r="KJL34" s="304"/>
      <c r="KJM34" s="304"/>
      <c r="KJN34" s="304"/>
      <c r="KJO34" s="304"/>
      <c r="KJP34" s="304"/>
      <c r="KJQ34" s="304"/>
      <c r="KJR34" s="304"/>
      <c r="KJS34" s="304"/>
      <c r="KJT34" s="304"/>
      <c r="KJU34" s="304"/>
      <c r="KJV34" s="304"/>
      <c r="KJW34" s="304"/>
      <c r="KJX34" s="304"/>
      <c r="KJY34" s="304"/>
      <c r="KJZ34" s="304"/>
      <c r="KKA34" s="304"/>
      <c r="KKB34" s="304"/>
      <c r="KKC34" s="304"/>
      <c r="KKD34" s="304"/>
      <c r="KKE34" s="304"/>
      <c r="KKF34" s="304"/>
      <c r="KKG34" s="304"/>
      <c r="KKH34" s="304"/>
      <c r="KKI34" s="304"/>
      <c r="KKJ34" s="304"/>
      <c r="KKK34" s="304"/>
      <c r="KKL34" s="304"/>
      <c r="KKM34" s="304"/>
      <c r="KKN34" s="304"/>
      <c r="KKO34" s="304"/>
      <c r="KKP34" s="304"/>
      <c r="KKQ34" s="304"/>
      <c r="KKR34" s="304"/>
      <c r="KKS34" s="304"/>
      <c r="KKT34" s="304"/>
      <c r="KKU34" s="304"/>
      <c r="KKV34" s="304"/>
      <c r="KKW34" s="304"/>
      <c r="KKX34" s="304"/>
      <c r="KKY34" s="304"/>
      <c r="KKZ34" s="304"/>
      <c r="KLA34" s="304"/>
      <c r="KLB34" s="304"/>
      <c r="KLC34" s="304"/>
      <c r="KLD34" s="304"/>
      <c r="KLE34" s="304"/>
      <c r="KLF34" s="304"/>
      <c r="KLG34" s="304"/>
      <c r="KLH34" s="304"/>
      <c r="KLI34" s="304"/>
      <c r="KLJ34" s="304"/>
      <c r="KLK34" s="304"/>
      <c r="KLL34" s="304"/>
      <c r="KLM34" s="304"/>
      <c r="KLN34" s="304"/>
      <c r="KLO34" s="304"/>
      <c r="KLP34" s="304"/>
      <c r="KLQ34" s="304"/>
      <c r="KLR34" s="304"/>
      <c r="KLS34" s="304"/>
      <c r="KLT34" s="304"/>
      <c r="KLU34" s="304"/>
      <c r="KLV34" s="304"/>
      <c r="KLW34" s="304"/>
      <c r="KLX34" s="304"/>
      <c r="KLY34" s="304"/>
      <c r="KLZ34" s="304"/>
      <c r="KMA34" s="304"/>
      <c r="KMB34" s="304"/>
      <c r="KMC34" s="304"/>
      <c r="KMD34" s="304"/>
      <c r="KME34" s="304"/>
      <c r="KMF34" s="304"/>
      <c r="KMG34" s="304"/>
      <c r="KMH34" s="304"/>
      <c r="KMI34" s="304"/>
      <c r="KMJ34" s="304"/>
      <c r="KMK34" s="304"/>
      <c r="KML34" s="304"/>
      <c r="KMM34" s="304"/>
      <c r="KMN34" s="304"/>
      <c r="KMO34" s="304"/>
      <c r="KMP34" s="304"/>
      <c r="KMQ34" s="304"/>
      <c r="KMR34" s="304"/>
      <c r="KMS34" s="304"/>
      <c r="KMT34" s="304"/>
      <c r="KMU34" s="304"/>
      <c r="KMV34" s="304"/>
      <c r="KMW34" s="304"/>
      <c r="KMX34" s="304"/>
      <c r="KMY34" s="304"/>
      <c r="KMZ34" s="304"/>
      <c r="KNA34" s="304"/>
      <c r="KNB34" s="304"/>
      <c r="KNC34" s="304"/>
      <c r="KND34" s="304"/>
      <c r="KNE34" s="304"/>
      <c r="KNF34" s="304"/>
      <c r="KNG34" s="304"/>
      <c r="KNH34" s="304"/>
      <c r="KNI34" s="304"/>
      <c r="KNJ34" s="304"/>
      <c r="KNK34" s="304"/>
      <c r="KNL34" s="304"/>
      <c r="KNM34" s="304"/>
      <c r="KNN34" s="304"/>
      <c r="KNO34" s="304"/>
      <c r="KNP34" s="304"/>
      <c r="KNQ34" s="304"/>
      <c r="KNR34" s="304"/>
      <c r="KNS34" s="304"/>
      <c r="KNT34" s="304"/>
      <c r="KNU34" s="304"/>
      <c r="KNV34" s="304"/>
      <c r="KNW34" s="304"/>
      <c r="KNX34" s="304"/>
      <c r="KNY34" s="304"/>
      <c r="KNZ34" s="304"/>
      <c r="KOA34" s="304"/>
      <c r="KOB34" s="304"/>
      <c r="KOC34" s="304"/>
      <c r="KOD34" s="304"/>
      <c r="KOE34" s="304"/>
      <c r="KOF34" s="304"/>
      <c r="KOG34" s="304"/>
      <c r="KOH34" s="304"/>
      <c r="KOI34" s="304"/>
      <c r="KOJ34" s="304"/>
      <c r="KOK34" s="304"/>
      <c r="KOL34" s="304"/>
      <c r="KOM34" s="304"/>
      <c r="KON34" s="304"/>
      <c r="KOO34" s="304"/>
      <c r="KOP34" s="304"/>
      <c r="KOQ34" s="304"/>
      <c r="KOR34" s="304"/>
      <c r="KOS34" s="304"/>
      <c r="KOT34" s="304"/>
      <c r="KOU34" s="304"/>
      <c r="KOV34" s="304"/>
      <c r="KOW34" s="304"/>
      <c r="KOX34" s="304"/>
      <c r="KOY34" s="304"/>
      <c r="KOZ34" s="304"/>
      <c r="KPA34" s="304"/>
      <c r="KPB34" s="304"/>
      <c r="KPC34" s="304"/>
      <c r="KPD34" s="304"/>
      <c r="KPE34" s="304"/>
      <c r="KPF34" s="304"/>
      <c r="KPG34" s="304"/>
      <c r="KPH34" s="304"/>
      <c r="KPI34" s="304"/>
      <c r="KPJ34" s="304"/>
      <c r="KPK34" s="304"/>
      <c r="KPL34" s="304"/>
      <c r="KPM34" s="304"/>
      <c r="KPN34" s="304"/>
      <c r="KPO34" s="304"/>
      <c r="KPP34" s="304"/>
      <c r="KPQ34" s="304"/>
      <c r="KPR34" s="304"/>
      <c r="KPS34" s="304"/>
      <c r="KPT34" s="304"/>
      <c r="KPU34" s="304"/>
      <c r="KPV34" s="304"/>
      <c r="KPW34" s="304"/>
      <c r="KPX34" s="304"/>
      <c r="KPY34" s="304"/>
      <c r="KPZ34" s="304"/>
      <c r="KQA34" s="304"/>
      <c r="KQB34" s="304"/>
      <c r="KQC34" s="304"/>
      <c r="KQD34" s="304"/>
      <c r="KQE34" s="304"/>
      <c r="KQF34" s="304"/>
      <c r="KQG34" s="304"/>
      <c r="KQH34" s="304"/>
      <c r="KQI34" s="304"/>
      <c r="KQJ34" s="304"/>
      <c r="KQK34" s="304"/>
      <c r="KQL34" s="304"/>
      <c r="KQM34" s="304"/>
      <c r="KQN34" s="304"/>
      <c r="KQO34" s="304"/>
      <c r="KQP34" s="304"/>
      <c r="KQQ34" s="304"/>
      <c r="KQR34" s="304"/>
      <c r="KQS34" s="304"/>
      <c r="KQT34" s="304"/>
      <c r="KQU34" s="304"/>
      <c r="KQV34" s="304"/>
      <c r="KQW34" s="304"/>
      <c r="KQX34" s="304"/>
      <c r="KQY34" s="304"/>
      <c r="KQZ34" s="304"/>
      <c r="KRA34" s="304"/>
      <c r="KRB34" s="304"/>
      <c r="KRC34" s="304"/>
      <c r="KRD34" s="304"/>
      <c r="KRE34" s="304"/>
      <c r="KRF34" s="304"/>
      <c r="KRG34" s="304"/>
      <c r="KRH34" s="304"/>
      <c r="KRI34" s="304"/>
      <c r="KRJ34" s="304"/>
      <c r="KRK34" s="304"/>
      <c r="KRL34" s="304"/>
      <c r="KRM34" s="304"/>
      <c r="KRN34" s="304"/>
      <c r="KRO34" s="304"/>
      <c r="KRP34" s="304"/>
      <c r="KRQ34" s="304"/>
      <c r="KRR34" s="304"/>
      <c r="KRS34" s="304"/>
      <c r="KRT34" s="304"/>
      <c r="KRU34" s="304"/>
      <c r="KRV34" s="304"/>
      <c r="KRW34" s="304"/>
      <c r="KRX34" s="304"/>
      <c r="KRY34" s="304"/>
      <c r="KRZ34" s="304"/>
      <c r="KSA34" s="304"/>
      <c r="KSB34" s="304"/>
      <c r="KSC34" s="304"/>
      <c r="KSD34" s="304"/>
      <c r="KSE34" s="304"/>
      <c r="KSF34" s="304"/>
      <c r="KSG34" s="304"/>
      <c r="KSH34" s="304"/>
      <c r="KSI34" s="304"/>
      <c r="KSJ34" s="304"/>
      <c r="KSK34" s="304"/>
      <c r="KSL34" s="304"/>
      <c r="KSM34" s="304"/>
      <c r="KSN34" s="304"/>
      <c r="KSO34" s="304"/>
      <c r="KSP34" s="304"/>
      <c r="KSQ34" s="304"/>
      <c r="KSR34" s="304"/>
      <c r="KSS34" s="304"/>
      <c r="KST34" s="304"/>
      <c r="KSU34" s="304"/>
      <c r="KSV34" s="304"/>
      <c r="KSW34" s="304"/>
      <c r="KSX34" s="304"/>
      <c r="KSY34" s="304"/>
      <c r="KSZ34" s="304"/>
      <c r="KTA34" s="304"/>
      <c r="KTB34" s="304"/>
      <c r="KTC34" s="304"/>
      <c r="KTD34" s="304"/>
      <c r="KTE34" s="304"/>
      <c r="KTF34" s="304"/>
      <c r="KTG34" s="304"/>
      <c r="KTH34" s="304"/>
      <c r="KTI34" s="304"/>
      <c r="KTJ34" s="304"/>
      <c r="KTK34" s="304"/>
      <c r="KTL34" s="304"/>
      <c r="KTM34" s="304"/>
      <c r="KTN34" s="304"/>
      <c r="KTO34" s="304"/>
      <c r="KTP34" s="304"/>
      <c r="KTQ34" s="304"/>
      <c r="KTR34" s="304"/>
      <c r="KTS34" s="304"/>
      <c r="KTT34" s="304"/>
      <c r="KTU34" s="304"/>
      <c r="KTV34" s="304"/>
      <c r="KTW34" s="304"/>
      <c r="KTX34" s="304"/>
      <c r="KTY34" s="304"/>
      <c r="KTZ34" s="304"/>
      <c r="KUA34" s="304"/>
      <c r="KUB34" s="304"/>
      <c r="KUC34" s="304"/>
      <c r="KUD34" s="304"/>
      <c r="KUE34" s="304"/>
      <c r="KUF34" s="304"/>
      <c r="KUG34" s="304"/>
      <c r="KUH34" s="304"/>
      <c r="KUI34" s="304"/>
      <c r="KUJ34" s="304"/>
      <c r="KUK34" s="304"/>
      <c r="KUL34" s="304"/>
      <c r="KUM34" s="304"/>
      <c r="KUN34" s="304"/>
      <c r="KUO34" s="304"/>
      <c r="KUP34" s="304"/>
      <c r="KUQ34" s="304"/>
      <c r="KUR34" s="304"/>
      <c r="KUS34" s="304"/>
      <c r="KUT34" s="304"/>
      <c r="KUU34" s="304"/>
      <c r="KUV34" s="304"/>
      <c r="KUW34" s="304"/>
      <c r="KUX34" s="304"/>
      <c r="KUY34" s="304"/>
      <c r="KUZ34" s="304"/>
      <c r="KVA34" s="304"/>
      <c r="KVB34" s="304"/>
      <c r="KVC34" s="304"/>
      <c r="KVD34" s="304"/>
      <c r="KVE34" s="304"/>
      <c r="KVF34" s="304"/>
      <c r="KVG34" s="304"/>
      <c r="KVH34" s="304"/>
      <c r="KVI34" s="304"/>
      <c r="KVJ34" s="304"/>
      <c r="KVK34" s="304"/>
      <c r="KVL34" s="304"/>
      <c r="KVM34" s="304"/>
      <c r="KVN34" s="304"/>
      <c r="KVO34" s="304"/>
      <c r="KVP34" s="304"/>
      <c r="KVQ34" s="304"/>
      <c r="KVR34" s="304"/>
      <c r="KVS34" s="304"/>
      <c r="KVT34" s="304"/>
      <c r="KVU34" s="304"/>
      <c r="KVV34" s="304"/>
      <c r="KVW34" s="304"/>
      <c r="KVX34" s="304"/>
      <c r="KVY34" s="304"/>
      <c r="KVZ34" s="304"/>
      <c r="KWA34" s="304"/>
      <c r="KWB34" s="304"/>
      <c r="KWC34" s="304"/>
      <c r="KWD34" s="304"/>
      <c r="KWE34" s="304"/>
      <c r="KWF34" s="304"/>
      <c r="KWG34" s="304"/>
      <c r="KWH34" s="304"/>
      <c r="KWI34" s="304"/>
      <c r="KWJ34" s="304"/>
      <c r="KWK34" s="304"/>
      <c r="KWL34" s="304"/>
      <c r="KWM34" s="304"/>
      <c r="KWN34" s="304"/>
      <c r="KWO34" s="304"/>
      <c r="KWP34" s="304"/>
      <c r="KWQ34" s="304"/>
      <c r="KWR34" s="304"/>
      <c r="KWS34" s="304"/>
      <c r="KWT34" s="304"/>
      <c r="KWU34" s="304"/>
      <c r="KWV34" s="304"/>
      <c r="KWW34" s="304"/>
      <c r="KWX34" s="304"/>
      <c r="KWY34" s="304"/>
      <c r="KWZ34" s="304"/>
      <c r="KXA34" s="304"/>
      <c r="KXB34" s="304"/>
      <c r="KXC34" s="304"/>
      <c r="KXD34" s="304"/>
      <c r="KXE34" s="304"/>
      <c r="KXF34" s="304"/>
      <c r="KXG34" s="304"/>
      <c r="KXH34" s="304"/>
      <c r="KXI34" s="304"/>
      <c r="KXJ34" s="304"/>
      <c r="KXK34" s="304"/>
      <c r="KXL34" s="304"/>
      <c r="KXM34" s="304"/>
      <c r="KXN34" s="304"/>
      <c r="KXO34" s="304"/>
      <c r="KXP34" s="304"/>
      <c r="KXQ34" s="304"/>
      <c r="KXR34" s="304"/>
      <c r="KXS34" s="304"/>
      <c r="KXT34" s="304"/>
      <c r="KXU34" s="304"/>
      <c r="KXV34" s="304"/>
      <c r="KXW34" s="304"/>
      <c r="KXX34" s="304"/>
      <c r="KXY34" s="304"/>
      <c r="KXZ34" s="304"/>
      <c r="KYA34" s="304"/>
      <c r="KYB34" s="304"/>
      <c r="KYC34" s="304"/>
      <c r="KYD34" s="304"/>
      <c r="KYE34" s="304"/>
      <c r="KYF34" s="304"/>
      <c r="KYG34" s="304"/>
      <c r="KYH34" s="304"/>
      <c r="KYI34" s="304"/>
      <c r="KYJ34" s="304"/>
      <c r="KYK34" s="304"/>
      <c r="KYL34" s="304"/>
      <c r="KYM34" s="304"/>
      <c r="KYN34" s="304"/>
      <c r="KYO34" s="304"/>
      <c r="KYP34" s="304"/>
      <c r="KYQ34" s="304"/>
      <c r="KYR34" s="304"/>
      <c r="KYS34" s="304"/>
      <c r="KYT34" s="304"/>
      <c r="KYU34" s="304"/>
      <c r="KYV34" s="304"/>
      <c r="KYW34" s="304"/>
      <c r="KYX34" s="304"/>
      <c r="KYY34" s="304"/>
      <c r="KYZ34" s="304"/>
      <c r="KZA34" s="304"/>
      <c r="KZB34" s="304"/>
      <c r="KZC34" s="304"/>
      <c r="KZD34" s="304"/>
      <c r="KZE34" s="304"/>
      <c r="KZF34" s="304"/>
      <c r="KZG34" s="304"/>
      <c r="KZH34" s="304"/>
      <c r="KZI34" s="304"/>
      <c r="KZJ34" s="304"/>
      <c r="KZK34" s="304"/>
      <c r="KZL34" s="304"/>
      <c r="KZM34" s="304"/>
      <c r="KZN34" s="304"/>
      <c r="KZO34" s="304"/>
      <c r="KZP34" s="304"/>
      <c r="KZQ34" s="304"/>
      <c r="KZR34" s="304"/>
      <c r="KZS34" s="304"/>
      <c r="KZT34" s="304"/>
      <c r="KZU34" s="304"/>
      <c r="KZV34" s="304"/>
      <c r="KZW34" s="304"/>
      <c r="KZX34" s="304"/>
      <c r="KZY34" s="304"/>
      <c r="KZZ34" s="304"/>
      <c r="LAA34" s="304"/>
      <c r="LAB34" s="304"/>
      <c r="LAC34" s="304"/>
      <c r="LAD34" s="304"/>
      <c r="LAE34" s="304"/>
      <c r="LAF34" s="304"/>
      <c r="LAG34" s="304"/>
      <c r="LAH34" s="304"/>
      <c r="LAI34" s="304"/>
      <c r="LAJ34" s="304"/>
      <c r="LAK34" s="304"/>
      <c r="LAL34" s="304"/>
      <c r="LAM34" s="304"/>
      <c r="LAN34" s="304"/>
      <c r="LAO34" s="304"/>
      <c r="LAP34" s="304"/>
      <c r="LAQ34" s="304"/>
      <c r="LAR34" s="304"/>
      <c r="LAS34" s="304"/>
      <c r="LAT34" s="304"/>
      <c r="LAU34" s="304"/>
      <c r="LAV34" s="304"/>
      <c r="LAW34" s="304"/>
      <c r="LAX34" s="304"/>
      <c r="LAY34" s="304"/>
      <c r="LAZ34" s="304"/>
      <c r="LBA34" s="304"/>
      <c r="LBB34" s="304"/>
      <c r="LBC34" s="304"/>
      <c r="LBD34" s="304"/>
      <c r="LBE34" s="304"/>
      <c r="LBF34" s="304"/>
      <c r="LBG34" s="304"/>
      <c r="LBH34" s="304"/>
      <c r="LBI34" s="304"/>
      <c r="LBJ34" s="304"/>
      <c r="LBK34" s="304"/>
      <c r="LBL34" s="304"/>
      <c r="LBM34" s="304"/>
      <c r="LBN34" s="304"/>
      <c r="LBO34" s="304"/>
      <c r="LBP34" s="304"/>
      <c r="LBQ34" s="304"/>
      <c r="LBR34" s="304"/>
      <c r="LBS34" s="304"/>
      <c r="LBT34" s="304"/>
      <c r="LBU34" s="304"/>
      <c r="LBV34" s="304"/>
      <c r="LBW34" s="304"/>
      <c r="LBX34" s="304"/>
      <c r="LBY34" s="304"/>
      <c r="LBZ34" s="304"/>
      <c r="LCA34" s="304"/>
      <c r="LCB34" s="304"/>
      <c r="LCC34" s="304"/>
      <c r="LCD34" s="304"/>
      <c r="LCE34" s="304"/>
      <c r="LCF34" s="304"/>
      <c r="LCG34" s="304"/>
      <c r="LCH34" s="304"/>
      <c r="LCI34" s="304"/>
      <c r="LCJ34" s="304"/>
      <c r="LCK34" s="304"/>
      <c r="LCL34" s="304"/>
      <c r="LCM34" s="304"/>
      <c r="LCN34" s="304"/>
      <c r="LCO34" s="304"/>
      <c r="LCP34" s="304"/>
      <c r="LCQ34" s="304"/>
      <c r="LCR34" s="304"/>
      <c r="LCS34" s="304"/>
      <c r="LCT34" s="304"/>
      <c r="LCU34" s="304"/>
      <c r="LCV34" s="304"/>
      <c r="LCW34" s="304"/>
      <c r="LCX34" s="304"/>
      <c r="LCY34" s="304"/>
      <c r="LCZ34" s="304"/>
      <c r="LDA34" s="304"/>
      <c r="LDB34" s="304"/>
      <c r="LDC34" s="304"/>
      <c r="LDD34" s="304"/>
      <c r="LDE34" s="304"/>
      <c r="LDF34" s="304"/>
      <c r="LDG34" s="304"/>
      <c r="LDH34" s="304"/>
      <c r="LDI34" s="304"/>
      <c r="LDJ34" s="304"/>
      <c r="LDK34" s="304"/>
      <c r="LDL34" s="304"/>
      <c r="LDM34" s="304"/>
      <c r="LDN34" s="304"/>
      <c r="LDO34" s="304"/>
      <c r="LDP34" s="304"/>
      <c r="LDQ34" s="304"/>
      <c r="LDR34" s="304"/>
      <c r="LDS34" s="304"/>
      <c r="LDT34" s="304"/>
      <c r="LDU34" s="304"/>
      <c r="LDV34" s="304"/>
      <c r="LDW34" s="304"/>
      <c r="LDX34" s="304"/>
      <c r="LDY34" s="304"/>
      <c r="LDZ34" s="304"/>
      <c r="LEA34" s="304"/>
      <c r="LEB34" s="304"/>
      <c r="LEC34" s="304"/>
      <c r="LED34" s="304"/>
      <c r="LEE34" s="304"/>
      <c r="LEF34" s="304"/>
      <c r="LEG34" s="304"/>
      <c r="LEH34" s="304"/>
      <c r="LEI34" s="304"/>
      <c r="LEJ34" s="304"/>
      <c r="LEK34" s="304"/>
      <c r="LEL34" s="304"/>
      <c r="LEM34" s="304"/>
      <c r="LEN34" s="304"/>
      <c r="LEO34" s="304"/>
      <c r="LEP34" s="304"/>
      <c r="LEQ34" s="304"/>
      <c r="LER34" s="304"/>
      <c r="LES34" s="304"/>
      <c r="LET34" s="304"/>
      <c r="LEU34" s="304"/>
      <c r="LEV34" s="304"/>
      <c r="LEW34" s="304"/>
      <c r="LEX34" s="304"/>
      <c r="LEY34" s="304"/>
      <c r="LEZ34" s="304"/>
      <c r="LFA34" s="304"/>
      <c r="LFB34" s="304"/>
      <c r="LFC34" s="304"/>
      <c r="LFD34" s="304"/>
      <c r="LFE34" s="304"/>
      <c r="LFF34" s="304"/>
      <c r="LFG34" s="304"/>
      <c r="LFH34" s="304"/>
      <c r="LFI34" s="304"/>
      <c r="LFJ34" s="304"/>
      <c r="LFK34" s="304"/>
      <c r="LFL34" s="304"/>
      <c r="LFM34" s="304"/>
      <c r="LFN34" s="304"/>
      <c r="LFO34" s="304"/>
      <c r="LFP34" s="304"/>
      <c r="LFQ34" s="304"/>
      <c r="LFR34" s="304"/>
      <c r="LFS34" s="304"/>
      <c r="LFT34" s="304"/>
      <c r="LFU34" s="304"/>
      <c r="LFV34" s="304"/>
      <c r="LFW34" s="304"/>
      <c r="LFX34" s="304"/>
      <c r="LFY34" s="304"/>
      <c r="LFZ34" s="304"/>
      <c r="LGA34" s="304"/>
      <c r="LGB34" s="304"/>
      <c r="LGC34" s="304"/>
      <c r="LGD34" s="304"/>
      <c r="LGE34" s="304"/>
      <c r="LGF34" s="304"/>
      <c r="LGG34" s="304"/>
      <c r="LGH34" s="304"/>
      <c r="LGI34" s="304"/>
      <c r="LGJ34" s="304"/>
      <c r="LGK34" s="304"/>
      <c r="LGL34" s="304"/>
      <c r="LGM34" s="304"/>
      <c r="LGN34" s="304"/>
      <c r="LGO34" s="304"/>
      <c r="LGP34" s="304"/>
      <c r="LGQ34" s="304"/>
      <c r="LGR34" s="304"/>
      <c r="LGS34" s="304"/>
      <c r="LGT34" s="304"/>
      <c r="LGU34" s="304"/>
      <c r="LGV34" s="304"/>
      <c r="LGW34" s="304"/>
      <c r="LGX34" s="304"/>
      <c r="LGY34" s="304"/>
      <c r="LGZ34" s="304"/>
      <c r="LHA34" s="304"/>
      <c r="LHB34" s="304"/>
      <c r="LHC34" s="304"/>
      <c r="LHD34" s="304"/>
      <c r="LHE34" s="304"/>
      <c r="LHF34" s="304"/>
      <c r="LHG34" s="304"/>
      <c r="LHH34" s="304"/>
      <c r="LHI34" s="304"/>
      <c r="LHJ34" s="304"/>
      <c r="LHK34" s="304"/>
      <c r="LHL34" s="304"/>
      <c r="LHM34" s="304"/>
      <c r="LHN34" s="304"/>
      <c r="LHO34" s="304"/>
      <c r="LHP34" s="304"/>
      <c r="LHQ34" s="304"/>
      <c r="LHR34" s="304"/>
      <c r="LHS34" s="304"/>
      <c r="LHT34" s="304"/>
      <c r="LHU34" s="304"/>
      <c r="LHV34" s="304"/>
      <c r="LHW34" s="304"/>
      <c r="LHX34" s="304"/>
      <c r="LHY34" s="304"/>
      <c r="LHZ34" s="304"/>
      <c r="LIA34" s="304"/>
      <c r="LIB34" s="304"/>
      <c r="LIC34" s="304"/>
      <c r="LID34" s="304"/>
      <c r="LIE34" s="304"/>
      <c r="LIF34" s="304"/>
      <c r="LIG34" s="304"/>
      <c r="LIH34" s="304"/>
      <c r="LII34" s="304"/>
      <c r="LIJ34" s="304"/>
      <c r="LIK34" s="304"/>
      <c r="LIL34" s="304"/>
      <c r="LIM34" s="304"/>
      <c r="LIN34" s="304"/>
      <c r="LIO34" s="304"/>
      <c r="LIP34" s="304"/>
      <c r="LIQ34" s="304"/>
      <c r="LIR34" s="304"/>
      <c r="LIS34" s="304"/>
      <c r="LIT34" s="304"/>
      <c r="LIU34" s="304"/>
      <c r="LIV34" s="304"/>
      <c r="LIW34" s="304"/>
      <c r="LIX34" s="304"/>
      <c r="LIY34" s="304"/>
      <c r="LIZ34" s="304"/>
      <c r="LJA34" s="304"/>
      <c r="LJB34" s="304"/>
      <c r="LJC34" s="304"/>
      <c r="LJD34" s="304"/>
      <c r="LJE34" s="304"/>
      <c r="LJF34" s="304"/>
      <c r="LJG34" s="304"/>
      <c r="LJH34" s="304"/>
      <c r="LJI34" s="304"/>
      <c r="LJJ34" s="304"/>
      <c r="LJK34" s="304"/>
      <c r="LJL34" s="304"/>
      <c r="LJM34" s="304"/>
      <c r="LJN34" s="304"/>
      <c r="LJO34" s="304"/>
      <c r="LJP34" s="304"/>
      <c r="LJQ34" s="304"/>
      <c r="LJR34" s="304"/>
      <c r="LJS34" s="304"/>
      <c r="LJT34" s="304"/>
      <c r="LJU34" s="304"/>
      <c r="LJV34" s="304"/>
      <c r="LJW34" s="304"/>
      <c r="LJX34" s="304"/>
      <c r="LJY34" s="304"/>
      <c r="LJZ34" s="304"/>
      <c r="LKA34" s="304"/>
      <c r="LKB34" s="304"/>
      <c r="LKC34" s="304"/>
      <c r="LKD34" s="304"/>
      <c r="LKE34" s="304"/>
      <c r="LKF34" s="304"/>
      <c r="LKG34" s="304"/>
      <c r="LKH34" s="304"/>
      <c r="LKI34" s="304"/>
      <c r="LKJ34" s="304"/>
      <c r="LKK34" s="304"/>
      <c r="LKL34" s="304"/>
      <c r="LKM34" s="304"/>
      <c r="LKN34" s="304"/>
      <c r="LKO34" s="304"/>
      <c r="LKP34" s="304"/>
      <c r="LKQ34" s="304"/>
      <c r="LKR34" s="304"/>
      <c r="LKS34" s="304"/>
      <c r="LKT34" s="304"/>
      <c r="LKU34" s="304"/>
      <c r="LKV34" s="304"/>
      <c r="LKW34" s="304"/>
      <c r="LKX34" s="304"/>
      <c r="LKY34" s="304"/>
      <c r="LKZ34" s="304"/>
      <c r="LLA34" s="304"/>
      <c r="LLB34" s="304"/>
      <c r="LLC34" s="304"/>
      <c r="LLD34" s="304"/>
      <c r="LLE34" s="304"/>
      <c r="LLF34" s="304"/>
      <c r="LLG34" s="304"/>
      <c r="LLH34" s="304"/>
      <c r="LLI34" s="304"/>
      <c r="LLJ34" s="304"/>
      <c r="LLK34" s="304"/>
      <c r="LLL34" s="304"/>
      <c r="LLM34" s="304"/>
      <c r="LLN34" s="304"/>
      <c r="LLO34" s="304"/>
      <c r="LLP34" s="304"/>
      <c r="LLQ34" s="304"/>
      <c r="LLR34" s="304"/>
      <c r="LLS34" s="304"/>
      <c r="LLT34" s="304"/>
      <c r="LLU34" s="304"/>
      <c r="LLV34" s="304"/>
      <c r="LLW34" s="304"/>
      <c r="LLX34" s="304"/>
      <c r="LLY34" s="304"/>
      <c r="LLZ34" s="304"/>
      <c r="LMA34" s="304"/>
      <c r="LMB34" s="304"/>
      <c r="LMC34" s="304"/>
      <c r="LMD34" s="304"/>
      <c r="LME34" s="304"/>
      <c r="LMF34" s="304"/>
      <c r="LMG34" s="304"/>
      <c r="LMH34" s="304"/>
      <c r="LMI34" s="304"/>
      <c r="LMJ34" s="304"/>
      <c r="LMK34" s="304"/>
      <c r="LML34" s="304"/>
      <c r="LMM34" s="304"/>
      <c r="LMN34" s="304"/>
      <c r="LMO34" s="304"/>
      <c r="LMP34" s="304"/>
      <c r="LMQ34" s="304"/>
      <c r="LMR34" s="304"/>
      <c r="LMS34" s="304"/>
      <c r="LMT34" s="304"/>
      <c r="LMU34" s="304"/>
      <c r="LMV34" s="304"/>
      <c r="LMW34" s="304"/>
      <c r="LMX34" s="304"/>
      <c r="LMY34" s="304"/>
      <c r="LMZ34" s="304"/>
      <c r="LNA34" s="304"/>
      <c r="LNB34" s="304"/>
      <c r="LNC34" s="304"/>
      <c r="LND34" s="304"/>
      <c r="LNE34" s="304"/>
      <c r="LNF34" s="304"/>
      <c r="LNG34" s="304"/>
      <c r="LNH34" s="304"/>
      <c r="LNI34" s="304"/>
      <c r="LNJ34" s="304"/>
      <c r="LNK34" s="304"/>
      <c r="LNL34" s="304"/>
      <c r="LNM34" s="304"/>
      <c r="LNN34" s="304"/>
      <c r="LNO34" s="304"/>
      <c r="LNP34" s="304"/>
      <c r="LNQ34" s="304"/>
      <c r="LNR34" s="304"/>
      <c r="LNS34" s="304"/>
      <c r="LNT34" s="304"/>
      <c r="LNU34" s="304"/>
      <c r="LNV34" s="304"/>
      <c r="LNW34" s="304"/>
      <c r="LNX34" s="304"/>
      <c r="LNY34" s="304"/>
      <c r="LNZ34" s="304"/>
      <c r="LOA34" s="304"/>
      <c r="LOB34" s="304"/>
      <c r="LOC34" s="304"/>
      <c r="LOD34" s="304"/>
      <c r="LOE34" s="304"/>
      <c r="LOF34" s="304"/>
      <c r="LOG34" s="304"/>
      <c r="LOH34" s="304"/>
      <c r="LOI34" s="304"/>
      <c r="LOJ34" s="304"/>
      <c r="LOK34" s="304"/>
      <c r="LOL34" s="304"/>
      <c r="LOM34" s="304"/>
      <c r="LON34" s="304"/>
      <c r="LOO34" s="304"/>
      <c r="LOP34" s="304"/>
      <c r="LOQ34" s="304"/>
      <c r="LOR34" s="304"/>
      <c r="LOS34" s="304"/>
      <c r="LOT34" s="304"/>
      <c r="LOU34" s="304"/>
      <c r="LOV34" s="304"/>
      <c r="LOW34" s="304"/>
      <c r="LOX34" s="304"/>
      <c r="LOY34" s="304"/>
      <c r="LOZ34" s="304"/>
      <c r="LPA34" s="304"/>
      <c r="LPB34" s="304"/>
      <c r="LPC34" s="304"/>
      <c r="LPD34" s="304"/>
      <c r="LPE34" s="304"/>
      <c r="LPF34" s="304"/>
      <c r="LPG34" s="304"/>
      <c r="LPH34" s="304"/>
      <c r="LPI34" s="304"/>
      <c r="LPJ34" s="304"/>
      <c r="LPK34" s="304"/>
      <c r="LPL34" s="304"/>
      <c r="LPM34" s="304"/>
      <c r="LPN34" s="304"/>
      <c r="LPO34" s="304"/>
      <c r="LPP34" s="304"/>
      <c r="LPQ34" s="304"/>
      <c r="LPR34" s="304"/>
      <c r="LPS34" s="304"/>
      <c r="LPT34" s="304"/>
      <c r="LPU34" s="304"/>
      <c r="LPV34" s="304"/>
      <c r="LPW34" s="304"/>
      <c r="LPX34" s="304"/>
      <c r="LPY34" s="304"/>
      <c r="LPZ34" s="304"/>
      <c r="LQA34" s="304"/>
      <c r="LQB34" s="304"/>
      <c r="LQC34" s="304"/>
      <c r="LQD34" s="304"/>
      <c r="LQE34" s="304"/>
      <c r="LQF34" s="304"/>
      <c r="LQG34" s="304"/>
      <c r="LQH34" s="304"/>
      <c r="LQI34" s="304"/>
      <c r="LQJ34" s="304"/>
      <c r="LQK34" s="304"/>
      <c r="LQL34" s="304"/>
      <c r="LQM34" s="304"/>
      <c r="LQN34" s="304"/>
      <c r="LQO34" s="304"/>
      <c r="LQP34" s="304"/>
      <c r="LQQ34" s="304"/>
      <c r="LQR34" s="304"/>
      <c r="LQS34" s="304"/>
      <c r="LQT34" s="304"/>
      <c r="LQU34" s="304"/>
      <c r="LQV34" s="304"/>
      <c r="LQW34" s="304"/>
      <c r="LQX34" s="304"/>
      <c r="LQY34" s="304"/>
      <c r="LQZ34" s="304"/>
      <c r="LRA34" s="304"/>
      <c r="LRB34" s="304"/>
      <c r="LRC34" s="304"/>
      <c r="LRD34" s="304"/>
      <c r="LRE34" s="304"/>
      <c r="LRF34" s="304"/>
      <c r="LRG34" s="304"/>
      <c r="LRH34" s="304"/>
      <c r="LRI34" s="304"/>
      <c r="LRJ34" s="304"/>
      <c r="LRK34" s="304"/>
      <c r="LRL34" s="304"/>
      <c r="LRM34" s="304"/>
      <c r="LRN34" s="304"/>
      <c r="LRO34" s="304"/>
      <c r="LRP34" s="304"/>
      <c r="LRQ34" s="304"/>
      <c r="LRR34" s="304"/>
      <c r="LRS34" s="304"/>
      <c r="LRT34" s="304"/>
      <c r="LRU34" s="304"/>
      <c r="LRV34" s="304"/>
      <c r="LRW34" s="304"/>
      <c r="LRX34" s="304"/>
      <c r="LRY34" s="304"/>
      <c r="LRZ34" s="304"/>
      <c r="LSA34" s="304"/>
      <c r="LSB34" s="304"/>
      <c r="LSC34" s="304"/>
      <c r="LSD34" s="304"/>
      <c r="LSE34" s="304"/>
      <c r="LSF34" s="304"/>
      <c r="LSG34" s="304"/>
      <c r="LSH34" s="304"/>
      <c r="LSI34" s="304"/>
      <c r="LSJ34" s="304"/>
      <c r="LSK34" s="304"/>
      <c r="LSL34" s="304"/>
      <c r="LSM34" s="304"/>
      <c r="LSN34" s="304"/>
      <c r="LSO34" s="304"/>
      <c r="LSP34" s="304"/>
      <c r="LSQ34" s="304"/>
      <c r="LSR34" s="304"/>
      <c r="LSS34" s="304"/>
      <c r="LST34" s="304"/>
      <c r="LSU34" s="304"/>
      <c r="LSV34" s="304"/>
      <c r="LSW34" s="304"/>
      <c r="LSX34" s="304"/>
      <c r="LSY34" s="304"/>
      <c r="LSZ34" s="304"/>
      <c r="LTA34" s="304"/>
      <c r="LTB34" s="304"/>
      <c r="LTC34" s="304"/>
      <c r="LTD34" s="304"/>
      <c r="LTE34" s="304"/>
      <c r="LTF34" s="304"/>
      <c r="LTG34" s="304"/>
      <c r="LTH34" s="304"/>
      <c r="LTI34" s="304"/>
      <c r="LTJ34" s="304"/>
      <c r="LTK34" s="304"/>
      <c r="LTL34" s="304"/>
      <c r="LTM34" s="304"/>
      <c r="LTN34" s="304"/>
      <c r="LTO34" s="304"/>
      <c r="LTP34" s="304"/>
      <c r="LTQ34" s="304"/>
      <c r="LTR34" s="304"/>
      <c r="LTS34" s="304"/>
      <c r="LTT34" s="304"/>
      <c r="LTU34" s="304"/>
      <c r="LTV34" s="304"/>
      <c r="LTW34" s="304"/>
      <c r="LTX34" s="304"/>
      <c r="LTY34" s="304"/>
      <c r="LTZ34" s="304"/>
      <c r="LUA34" s="304"/>
      <c r="LUB34" s="304"/>
      <c r="LUC34" s="304"/>
      <c r="LUD34" s="304"/>
      <c r="LUE34" s="304"/>
      <c r="LUF34" s="304"/>
      <c r="LUG34" s="304"/>
      <c r="LUH34" s="304"/>
      <c r="LUI34" s="304"/>
      <c r="LUJ34" s="304"/>
      <c r="LUK34" s="304"/>
      <c r="LUL34" s="304"/>
      <c r="LUM34" s="304"/>
      <c r="LUN34" s="304"/>
      <c r="LUO34" s="304"/>
      <c r="LUP34" s="304"/>
      <c r="LUQ34" s="304"/>
      <c r="LUR34" s="304"/>
      <c r="LUS34" s="304"/>
      <c r="LUT34" s="304"/>
      <c r="LUU34" s="304"/>
      <c r="LUV34" s="304"/>
      <c r="LUW34" s="304"/>
      <c r="LUX34" s="304"/>
      <c r="LUY34" s="304"/>
      <c r="LUZ34" s="304"/>
      <c r="LVA34" s="304"/>
      <c r="LVB34" s="304"/>
      <c r="LVC34" s="304"/>
      <c r="LVD34" s="304"/>
      <c r="LVE34" s="304"/>
      <c r="LVF34" s="304"/>
      <c r="LVG34" s="304"/>
      <c r="LVH34" s="304"/>
      <c r="LVI34" s="304"/>
      <c r="LVJ34" s="304"/>
      <c r="LVK34" s="304"/>
      <c r="LVL34" s="304"/>
      <c r="LVM34" s="304"/>
      <c r="LVN34" s="304"/>
      <c r="LVO34" s="304"/>
      <c r="LVP34" s="304"/>
      <c r="LVQ34" s="304"/>
      <c r="LVR34" s="304"/>
      <c r="LVS34" s="304"/>
      <c r="LVT34" s="304"/>
      <c r="LVU34" s="304"/>
      <c r="LVV34" s="304"/>
      <c r="LVW34" s="304"/>
      <c r="LVX34" s="304"/>
      <c r="LVY34" s="304"/>
      <c r="LVZ34" s="304"/>
      <c r="LWA34" s="304"/>
      <c r="LWB34" s="304"/>
      <c r="LWC34" s="304"/>
      <c r="LWD34" s="304"/>
      <c r="LWE34" s="304"/>
      <c r="LWF34" s="304"/>
      <c r="LWG34" s="304"/>
      <c r="LWH34" s="304"/>
      <c r="LWI34" s="304"/>
      <c r="LWJ34" s="304"/>
      <c r="LWK34" s="304"/>
      <c r="LWL34" s="304"/>
      <c r="LWM34" s="304"/>
      <c r="LWN34" s="304"/>
      <c r="LWO34" s="304"/>
      <c r="LWP34" s="304"/>
      <c r="LWQ34" s="304"/>
      <c r="LWR34" s="304"/>
      <c r="LWS34" s="304"/>
      <c r="LWT34" s="304"/>
      <c r="LWU34" s="304"/>
      <c r="LWV34" s="304"/>
      <c r="LWW34" s="304"/>
      <c r="LWX34" s="304"/>
      <c r="LWY34" s="304"/>
      <c r="LWZ34" s="304"/>
      <c r="LXA34" s="304"/>
      <c r="LXB34" s="304"/>
      <c r="LXC34" s="304"/>
      <c r="LXD34" s="304"/>
      <c r="LXE34" s="304"/>
      <c r="LXF34" s="304"/>
      <c r="LXG34" s="304"/>
      <c r="LXH34" s="304"/>
      <c r="LXI34" s="304"/>
      <c r="LXJ34" s="304"/>
      <c r="LXK34" s="304"/>
      <c r="LXL34" s="304"/>
      <c r="LXM34" s="304"/>
      <c r="LXN34" s="304"/>
      <c r="LXO34" s="304"/>
      <c r="LXP34" s="304"/>
      <c r="LXQ34" s="304"/>
      <c r="LXR34" s="304"/>
      <c r="LXS34" s="304"/>
      <c r="LXT34" s="304"/>
      <c r="LXU34" s="304"/>
      <c r="LXV34" s="304"/>
      <c r="LXW34" s="304"/>
      <c r="LXX34" s="304"/>
      <c r="LXY34" s="304"/>
      <c r="LXZ34" s="304"/>
      <c r="LYA34" s="304"/>
      <c r="LYB34" s="304"/>
      <c r="LYC34" s="304"/>
      <c r="LYD34" s="304"/>
      <c r="LYE34" s="304"/>
      <c r="LYF34" s="304"/>
      <c r="LYG34" s="304"/>
      <c r="LYH34" s="304"/>
      <c r="LYI34" s="304"/>
      <c r="LYJ34" s="304"/>
      <c r="LYK34" s="304"/>
      <c r="LYL34" s="304"/>
      <c r="LYM34" s="304"/>
      <c r="LYN34" s="304"/>
      <c r="LYO34" s="304"/>
      <c r="LYP34" s="304"/>
      <c r="LYQ34" s="304"/>
      <c r="LYR34" s="304"/>
      <c r="LYS34" s="304"/>
      <c r="LYT34" s="304"/>
      <c r="LYU34" s="304"/>
      <c r="LYV34" s="304"/>
      <c r="LYW34" s="304"/>
      <c r="LYX34" s="304"/>
      <c r="LYY34" s="304"/>
      <c r="LYZ34" s="304"/>
      <c r="LZA34" s="304"/>
      <c r="LZB34" s="304"/>
      <c r="LZC34" s="304"/>
      <c r="LZD34" s="304"/>
      <c r="LZE34" s="304"/>
      <c r="LZF34" s="304"/>
      <c r="LZG34" s="304"/>
      <c r="LZH34" s="304"/>
      <c r="LZI34" s="304"/>
      <c r="LZJ34" s="304"/>
      <c r="LZK34" s="304"/>
      <c r="LZL34" s="304"/>
      <c r="LZM34" s="304"/>
      <c r="LZN34" s="304"/>
      <c r="LZO34" s="304"/>
      <c r="LZP34" s="304"/>
      <c r="LZQ34" s="304"/>
      <c r="LZR34" s="304"/>
      <c r="LZS34" s="304"/>
      <c r="LZT34" s="304"/>
      <c r="LZU34" s="304"/>
      <c r="LZV34" s="304"/>
      <c r="LZW34" s="304"/>
      <c r="LZX34" s="304"/>
      <c r="LZY34" s="304"/>
      <c r="LZZ34" s="304"/>
      <c r="MAA34" s="304"/>
      <c r="MAB34" s="304"/>
      <c r="MAC34" s="304"/>
      <c r="MAD34" s="304"/>
      <c r="MAE34" s="304"/>
      <c r="MAF34" s="304"/>
      <c r="MAG34" s="304"/>
      <c r="MAH34" s="304"/>
      <c r="MAI34" s="304"/>
      <c r="MAJ34" s="304"/>
      <c r="MAK34" s="304"/>
      <c r="MAL34" s="304"/>
      <c r="MAM34" s="304"/>
      <c r="MAN34" s="304"/>
      <c r="MAO34" s="304"/>
      <c r="MAP34" s="304"/>
      <c r="MAQ34" s="304"/>
      <c r="MAR34" s="304"/>
      <c r="MAS34" s="304"/>
      <c r="MAT34" s="304"/>
      <c r="MAU34" s="304"/>
      <c r="MAV34" s="304"/>
      <c r="MAW34" s="304"/>
      <c r="MAX34" s="304"/>
      <c r="MAY34" s="304"/>
      <c r="MAZ34" s="304"/>
      <c r="MBA34" s="304"/>
      <c r="MBB34" s="304"/>
      <c r="MBC34" s="304"/>
      <c r="MBD34" s="304"/>
      <c r="MBE34" s="304"/>
      <c r="MBF34" s="304"/>
      <c r="MBG34" s="304"/>
      <c r="MBH34" s="304"/>
      <c r="MBI34" s="304"/>
      <c r="MBJ34" s="304"/>
      <c r="MBK34" s="304"/>
      <c r="MBL34" s="304"/>
      <c r="MBM34" s="304"/>
      <c r="MBN34" s="304"/>
      <c r="MBO34" s="304"/>
      <c r="MBP34" s="304"/>
      <c r="MBQ34" s="304"/>
      <c r="MBR34" s="304"/>
      <c r="MBS34" s="304"/>
      <c r="MBT34" s="304"/>
      <c r="MBU34" s="304"/>
      <c r="MBV34" s="304"/>
      <c r="MBW34" s="304"/>
      <c r="MBX34" s="304"/>
      <c r="MBY34" s="304"/>
      <c r="MBZ34" s="304"/>
      <c r="MCA34" s="304"/>
      <c r="MCB34" s="304"/>
      <c r="MCC34" s="304"/>
      <c r="MCD34" s="304"/>
      <c r="MCE34" s="304"/>
      <c r="MCF34" s="304"/>
      <c r="MCG34" s="304"/>
      <c r="MCH34" s="304"/>
      <c r="MCI34" s="304"/>
      <c r="MCJ34" s="304"/>
      <c r="MCK34" s="304"/>
      <c r="MCL34" s="304"/>
      <c r="MCM34" s="304"/>
      <c r="MCN34" s="304"/>
      <c r="MCO34" s="304"/>
      <c r="MCP34" s="304"/>
      <c r="MCQ34" s="304"/>
      <c r="MCR34" s="304"/>
      <c r="MCS34" s="304"/>
      <c r="MCT34" s="304"/>
      <c r="MCU34" s="304"/>
      <c r="MCV34" s="304"/>
      <c r="MCW34" s="304"/>
      <c r="MCX34" s="304"/>
      <c r="MCY34" s="304"/>
      <c r="MCZ34" s="304"/>
      <c r="MDA34" s="304"/>
      <c r="MDB34" s="304"/>
      <c r="MDC34" s="304"/>
      <c r="MDD34" s="304"/>
      <c r="MDE34" s="304"/>
      <c r="MDF34" s="304"/>
      <c r="MDG34" s="304"/>
      <c r="MDH34" s="304"/>
      <c r="MDI34" s="304"/>
      <c r="MDJ34" s="304"/>
      <c r="MDK34" s="304"/>
      <c r="MDL34" s="304"/>
      <c r="MDM34" s="304"/>
      <c r="MDN34" s="304"/>
      <c r="MDO34" s="304"/>
      <c r="MDP34" s="304"/>
      <c r="MDQ34" s="304"/>
      <c r="MDR34" s="304"/>
      <c r="MDS34" s="304"/>
      <c r="MDT34" s="304"/>
      <c r="MDU34" s="304"/>
      <c r="MDV34" s="304"/>
      <c r="MDW34" s="304"/>
      <c r="MDX34" s="304"/>
      <c r="MDY34" s="304"/>
      <c r="MDZ34" s="304"/>
      <c r="MEA34" s="304"/>
      <c r="MEB34" s="304"/>
      <c r="MEC34" s="304"/>
      <c r="MED34" s="304"/>
      <c r="MEE34" s="304"/>
      <c r="MEF34" s="304"/>
      <c r="MEG34" s="304"/>
      <c r="MEH34" s="304"/>
      <c r="MEI34" s="304"/>
      <c r="MEJ34" s="304"/>
      <c r="MEK34" s="304"/>
      <c r="MEL34" s="304"/>
      <c r="MEM34" s="304"/>
      <c r="MEN34" s="304"/>
      <c r="MEO34" s="304"/>
      <c r="MEP34" s="304"/>
      <c r="MEQ34" s="304"/>
      <c r="MER34" s="304"/>
      <c r="MES34" s="304"/>
      <c r="MET34" s="304"/>
      <c r="MEU34" s="304"/>
      <c r="MEV34" s="304"/>
      <c r="MEW34" s="304"/>
      <c r="MEX34" s="304"/>
      <c r="MEY34" s="304"/>
      <c r="MEZ34" s="304"/>
      <c r="MFA34" s="304"/>
      <c r="MFB34" s="304"/>
      <c r="MFC34" s="304"/>
      <c r="MFD34" s="304"/>
      <c r="MFE34" s="304"/>
      <c r="MFF34" s="304"/>
      <c r="MFG34" s="304"/>
      <c r="MFH34" s="304"/>
      <c r="MFI34" s="304"/>
      <c r="MFJ34" s="304"/>
      <c r="MFK34" s="304"/>
      <c r="MFL34" s="304"/>
      <c r="MFM34" s="304"/>
      <c r="MFN34" s="304"/>
      <c r="MFO34" s="304"/>
      <c r="MFP34" s="304"/>
      <c r="MFQ34" s="304"/>
      <c r="MFR34" s="304"/>
      <c r="MFS34" s="304"/>
      <c r="MFT34" s="304"/>
      <c r="MFU34" s="304"/>
      <c r="MFV34" s="304"/>
      <c r="MFW34" s="304"/>
      <c r="MFX34" s="304"/>
      <c r="MFY34" s="304"/>
      <c r="MFZ34" s="304"/>
      <c r="MGA34" s="304"/>
      <c r="MGB34" s="304"/>
      <c r="MGC34" s="304"/>
      <c r="MGD34" s="304"/>
      <c r="MGE34" s="304"/>
      <c r="MGF34" s="304"/>
      <c r="MGG34" s="304"/>
      <c r="MGH34" s="304"/>
      <c r="MGI34" s="304"/>
      <c r="MGJ34" s="304"/>
      <c r="MGK34" s="304"/>
      <c r="MGL34" s="304"/>
      <c r="MGM34" s="304"/>
      <c r="MGN34" s="304"/>
      <c r="MGO34" s="304"/>
      <c r="MGP34" s="304"/>
      <c r="MGQ34" s="304"/>
      <c r="MGR34" s="304"/>
      <c r="MGS34" s="304"/>
      <c r="MGT34" s="304"/>
      <c r="MGU34" s="304"/>
      <c r="MGV34" s="304"/>
      <c r="MGW34" s="304"/>
      <c r="MGX34" s="304"/>
      <c r="MGY34" s="304"/>
      <c r="MGZ34" s="304"/>
      <c r="MHA34" s="304"/>
      <c r="MHB34" s="304"/>
      <c r="MHC34" s="304"/>
      <c r="MHD34" s="304"/>
      <c r="MHE34" s="304"/>
      <c r="MHF34" s="304"/>
      <c r="MHG34" s="304"/>
      <c r="MHH34" s="304"/>
      <c r="MHI34" s="304"/>
      <c r="MHJ34" s="304"/>
      <c r="MHK34" s="304"/>
      <c r="MHL34" s="304"/>
      <c r="MHM34" s="304"/>
      <c r="MHN34" s="304"/>
      <c r="MHO34" s="304"/>
      <c r="MHP34" s="304"/>
      <c r="MHQ34" s="304"/>
      <c r="MHR34" s="304"/>
      <c r="MHS34" s="304"/>
      <c r="MHT34" s="304"/>
      <c r="MHU34" s="304"/>
      <c r="MHV34" s="304"/>
      <c r="MHW34" s="304"/>
      <c r="MHX34" s="304"/>
      <c r="MHY34" s="304"/>
      <c r="MHZ34" s="304"/>
      <c r="MIA34" s="304"/>
      <c r="MIB34" s="304"/>
      <c r="MIC34" s="304"/>
      <c r="MID34" s="304"/>
      <c r="MIE34" s="304"/>
      <c r="MIF34" s="304"/>
      <c r="MIG34" s="304"/>
      <c r="MIH34" s="304"/>
      <c r="MII34" s="304"/>
      <c r="MIJ34" s="304"/>
      <c r="MIK34" s="304"/>
      <c r="MIL34" s="304"/>
      <c r="MIM34" s="304"/>
      <c r="MIN34" s="304"/>
      <c r="MIO34" s="304"/>
      <c r="MIP34" s="304"/>
      <c r="MIQ34" s="304"/>
      <c r="MIR34" s="304"/>
      <c r="MIS34" s="304"/>
      <c r="MIT34" s="304"/>
      <c r="MIU34" s="304"/>
      <c r="MIV34" s="304"/>
      <c r="MIW34" s="304"/>
      <c r="MIX34" s="304"/>
      <c r="MIY34" s="304"/>
      <c r="MIZ34" s="304"/>
      <c r="MJA34" s="304"/>
      <c r="MJB34" s="304"/>
      <c r="MJC34" s="304"/>
      <c r="MJD34" s="304"/>
      <c r="MJE34" s="304"/>
      <c r="MJF34" s="304"/>
      <c r="MJG34" s="304"/>
      <c r="MJH34" s="304"/>
      <c r="MJI34" s="304"/>
      <c r="MJJ34" s="304"/>
      <c r="MJK34" s="304"/>
      <c r="MJL34" s="304"/>
      <c r="MJM34" s="304"/>
      <c r="MJN34" s="304"/>
      <c r="MJO34" s="304"/>
      <c r="MJP34" s="304"/>
      <c r="MJQ34" s="304"/>
      <c r="MJR34" s="304"/>
      <c r="MJS34" s="304"/>
      <c r="MJT34" s="304"/>
      <c r="MJU34" s="304"/>
      <c r="MJV34" s="304"/>
      <c r="MJW34" s="304"/>
      <c r="MJX34" s="304"/>
      <c r="MJY34" s="304"/>
      <c r="MJZ34" s="304"/>
      <c r="MKA34" s="304"/>
      <c r="MKB34" s="304"/>
      <c r="MKC34" s="304"/>
      <c r="MKD34" s="304"/>
      <c r="MKE34" s="304"/>
      <c r="MKF34" s="304"/>
      <c r="MKG34" s="304"/>
      <c r="MKH34" s="304"/>
      <c r="MKI34" s="304"/>
      <c r="MKJ34" s="304"/>
      <c r="MKK34" s="304"/>
      <c r="MKL34" s="304"/>
      <c r="MKM34" s="304"/>
      <c r="MKN34" s="304"/>
      <c r="MKO34" s="304"/>
      <c r="MKP34" s="304"/>
      <c r="MKQ34" s="304"/>
      <c r="MKR34" s="304"/>
      <c r="MKS34" s="304"/>
      <c r="MKT34" s="304"/>
      <c r="MKU34" s="304"/>
      <c r="MKV34" s="304"/>
      <c r="MKW34" s="304"/>
      <c r="MKX34" s="304"/>
      <c r="MKY34" s="304"/>
      <c r="MKZ34" s="304"/>
      <c r="MLA34" s="304"/>
      <c r="MLB34" s="304"/>
      <c r="MLC34" s="304"/>
      <c r="MLD34" s="304"/>
      <c r="MLE34" s="304"/>
      <c r="MLF34" s="304"/>
      <c r="MLG34" s="304"/>
      <c r="MLH34" s="304"/>
      <c r="MLI34" s="304"/>
      <c r="MLJ34" s="304"/>
      <c r="MLK34" s="304"/>
      <c r="MLL34" s="304"/>
      <c r="MLM34" s="304"/>
      <c r="MLN34" s="304"/>
      <c r="MLO34" s="304"/>
      <c r="MLP34" s="304"/>
      <c r="MLQ34" s="304"/>
      <c r="MLR34" s="304"/>
      <c r="MLS34" s="304"/>
      <c r="MLT34" s="304"/>
      <c r="MLU34" s="304"/>
      <c r="MLV34" s="304"/>
      <c r="MLW34" s="304"/>
      <c r="MLX34" s="304"/>
      <c r="MLY34" s="304"/>
      <c r="MLZ34" s="304"/>
      <c r="MMA34" s="304"/>
      <c r="MMB34" s="304"/>
      <c r="MMC34" s="304"/>
      <c r="MMD34" s="304"/>
      <c r="MME34" s="304"/>
      <c r="MMF34" s="304"/>
      <c r="MMG34" s="304"/>
      <c r="MMH34" s="304"/>
      <c r="MMI34" s="304"/>
      <c r="MMJ34" s="304"/>
      <c r="MMK34" s="304"/>
      <c r="MML34" s="304"/>
      <c r="MMM34" s="304"/>
      <c r="MMN34" s="304"/>
      <c r="MMO34" s="304"/>
      <c r="MMP34" s="304"/>
      <c r="MMQ34" s="304"/>
      <c r="MMR34" s="304"/>
      <c r="MMS34" s="304"/>
      <c r="MMT34" s="304"/>
      <c r="MMU34" s="304"/>
      <c r="MMV34" s="304"/>
      <c r="MMW34" s="304"/>
      <c r="MMX34" s="304"/>
      <c r="MMY34" s="304"/>
      <c r="MMZ34" s="304"/>
      <c r="MNA34" s="304"/>
      <c r="MNB34" s="304"/>
      <c r="MNC34" s="304"/>
      <c r="MND34" s="304"/>
      <c r="MNE34" s="304"/>
      <c r="MNF34" s="304"/>
      <c r="MNG34" s="304"/>
      <c r="MNH34" s="304"/>
      <c r="MNI34" s="304"/>
      <c r="MNJ34" s="304"/>
      <c r="MNK34" s="304"/>
      <c r="MNL34" s="304"/>
      <c r="MNM34" s="304"/>
      <c r="MNN34" s="304"/>
      <c r="MNO34" s="304"/>
      <c r="MNP34" s="304"/>
      <c r="MNQ34" s="304"/>
      <c r="MNR34" s="304"/>
      <c r="MNS34" s="304"/>
      <c r="MNT34" s="304"/>
      <c r="MNU34" s="304"/>
      <c r="MNV34" s="304"/>
      <c r="MNW34" s="304"/>
      <c r="MNX34" s="304"/>
      <c r="MNY34" s="304"/>
      <c r="MNZ34" s="304"/>
      <c r="MOA34" s="304"/>
      <c r="MOB34" s="304"/>
      <c r="MOC34" s="304"/>
      <c r="MOD34" s="304"/>
      <c r="MOE34" s="304"/>
      <c r="MOF34" s="304"/>
      <c r="MOG34" s="304"/>
      <c r="MOH34" s="304"/>
      <c r="MOI34" s="304"/>
      <c r="MOJ34" s="304"/>
      <c r="MOK34" s="304"/>
      <c r="MOL34" s="304"/>
      <c r="MOM34" s="304"/>
      <c r="MON34" s="304"/>
      <c r="MOO34" s="304"/>
      <c r="MOP34" s="304"/>
      <c r="MOQ34" s="304"/>
      <c r="MOR34" s="304"/>
      <c r="MOS34" s="304"/>
      <c r="MOT34" s="304"/>
      <c r="MOU34" s="304"/>
      <c r="MOV34" s="304"/>
      <c r="MOW34" s="304"/>
      <c r="MOX34" s="304"/>
      <c r="MOY34" s="304"/>
      <c r="MOZ34" s="304"/>
      <c r="MPA34" s="304"/>
      <c r="MPB34" s="304"/>
      <c r="MPC34" s="304"/>
      <c r="MPD34" s="304"/>
      <c r="MPE34" s="304"/>
      <c r="MPF34" s="304"/>
      <c r="MPG34" s="304"/>
      <c r="MPH34" s="304"/>
      <c r="MPI34" s="304"/>
      <c r="MPJ34" s="304"/>
      <c r="MPK34" s="304"/>
      <c r="MPL34" s="304"/>
      <c r="MPM34" s="304"/>
      <c r="MPN34" s="304"/>
      <c r="MPO34" s="304"/>
      <c r="MPP34" s="304"/>
      <c r="MPQ34" s="304"/>
      <c r="MPR34" s="304"/>
      <c r="MPS34" s="304"/>
      <c r="MPT34" s="304"/>
      <c r="MPU34" s="304"/>
      <c r="MPV34" s="304"/>
      <c r="MPW34" s="304"/>
      <c r="MPX34" s="304"/>
      <c r="MPY34" s="304"/>
      <c r="MPZ34" s="304"/>
      <c r="MQA34" s="304"/>
      <c r="MQB34" s="304"/>
      <c r="MQC34" s="304"/>
      <c r="MQD34" s="304"/>
      <c r="MQE34" s="304"/>
      <c r="MQF34" s="304"/>
      <c r="MQG34" s="304"/>
      <c r="MQH34" s="304"/>
      <c r="MQI34" s="304"/>
      <c r="MQJ34" s="304"/>
      <c r="MQK34" s="304"/>
      <c r="MQL34" s="304"/>
      <c r="MQM34" s="304"/>
      <c r="MQN34" s="304"/>
      <c r="MQO34" s="304"/>
      <c r="MQP34" s="304"/>
      <c r="MQQ34" s="304"/>
      <c r="MQR34" s="304"/>
      <c r="MQS34" s="304"/>
      <c r="MQT34" s="304"/>
      <c r="MQU34" s="304"/>
      <c r="MQV34" s="304"/>
      <c r="MQW34" s="304"/>
      <c r="MQX34" s="304"/>
      <c r="MQY34" s="304"/>
      <c r="MQZ34" s="304"/>
      <c r="MRA34" s="304"/>
      <c r="MRB34" s="304"/>
      <c r="MRC34" s="304"/>
      <c r="MRD34" s="304"/>
      <c r="MRE34" s="304"/>
      <c r="MRF34" s="304"/>
      <c r="MRG34" s="304"/>
      <c r="MRH34" s="304"/>
      <c r="MRI34" s="304"/>
      <c r="MRJ34" s="304"/>
      <c r="MRK34" s="304"/>
      <c r="MRL34" s="304"/>
      <c r="MRM34" s="304"/>
      <c r="MRN34" s="304"/>
      <c r="MRO34" s="304"/>
      <c r="MRP34" s="304"/>
      <c r="MRQ34" s="304"/>
      <c r="MRR34" s="304"/>
      <c r="MRS34" s="304"/>
      <c r="MRT34" s="304"/>
      <c r="MRU34" s="304"/>
      <c r="MRV34" s="304"/>
      <c r="MRW34" s="304"/>
      <c r="MRX34" s="304"/>
      <c r="MRY34" s="304"/>
      <c r="MRZ34" s="304"/>
      <c r="MSA34" s="304"/>
      <c r="MSB34" s="304"/>
      <c r="MSC34" s="304"/>
      <c r="MSD34" s="304"/>
      <c r="MSE34" s="304"/>
      <c r="MSF34" s="304"/>
      <c r="MSG34" s="304"/>
      <c r="MSH34" s="304"/>
      <c r="MSI34" s="304"/>
      <c r="MSJ34" s="304"/>
      <c r="MSK34" s="304"/>
      <c r="MSL34" s="304"/>
      <c r="MSM34" s="304"/>
      <c r="MSN34" s="304"/>
      <c r="MSO34" s="304"/>
      <c r="MSP34" s="304"/>
      <c r="MSQ34" s="304"/>
      <c r="MSR34" s="304"/>
      <c r="MSS34" s="304"/>
      <c r="MST34" s="304"/>
      <c r="MSU34" s="304"/>
      <c r="MSV34" s="304"/>
      <c r="MSW34" s="304"/>
      <c r="MSX34" s="304"/>
      <c r="MSY34" s="304"/>
      <c r="MSZ34" s="304"/>
      <c r="MTA34" s="304"/>
      <c r="MTB34" s="304"/>
      <c r="MTC34" s="304"/>
      <c r="MTD34" s="304"/>
      <c r="MTE34" s="304"/>
      <c r="MTF34" s="304"/>
      <c r="MTG34" s="304"/>
      <c r="MTH34" s="304"/>
      <c r="MTI34" s="304"/>
      <c r="MTJ34" s="304"/>
      <c r="MTK34" s="304"/>
      <c r="MTL34" s="304"/>
      <c r="MTM34" s="304"/>
      <c r="MTN34" s="304"/>
      <c r="MTO34" s="304"/>
      <c r="MTP34" s="304"/>
      <c r="MTQ34" s="304"/>
      <c r="MTR34" s="304"/>
      <c r="MTS34" s="304"/>
      <c r="MTT34" s="304"/>
      <c r="MTU34" s="304"/>
      <c r="MTV34" s="304"/>
      <c r="MTW34" s="304"/>
      <c r="MTX34" s="304"/>
      <c r="MTY34" s="304"/>
      <c r="MTZ34" s="304"/>
      <c r="MUA34" s="304"/>
      <c r="MUB34" s="304"/>
      <c r="MUC34" s="304"/>
      <c r="MUD34" s="304"/>
      <c r="MUE34" s="304"/>
      <c r="MUF34" s="304"/>
      <c r="MUG34" s="304"/>
      <c r="MUH34" s="304"/>
      <c r="MUI34" s="304"/>
      <c r="MUJ34" s="304"/>
      <c r="MUK34" s="304"/>
      <c r="MUL34" s="304"/>
      <c r="MUM34" s="304"/>
      <c r="MUN34" s="304"/>
      <c r="MUO34" s="304"/>
      <c r="MUP34" s="304"/>
      <c r="MUQ34" s="304"/>
      <c r="MUR34" s="304"/>
      <c r="MUS34" s="304"/>
      <c r="MUT34" s="304"/>
      <c r="MUU34" s="304"/>
      <c r="MUV34" s="304"/>
      <c r="MUW34" s="304"/>
      <c r="MUX34" s="304"/>
      <c r="MUY34" s="304"/>
      <c r="MUZ34" s="304"/>
      <c r="MVA34" s="304"/>
      <c r="MVB34" s="304"/>
      <c r="MVC34" s="304"/>
      <c r="MVD34" s="304"/>
      <c r="MVE34" s="304"/>
      <c r="MVF34" s="304"/>
      <c r="MVG34" s="304"/>
      <c r="MVH34" s="304"/>
      <c r="MVI34" s="304"/>
      <c r="MVJ34" s="304"/>
      <c r="MVK34" s="304"/>
      <c r="MVL34" s="304"/>
      <c r="MVM34" s="304"/>
      <c r="MVN34" s="304"/>
      <c r="MVO34" s="304"/>
      <c r="MVP34" s="304"/>
      <c r="MVQ34" s="304"/>
      <c r="MVR34" s="304"/>
      <c r="MVS34" s="304"/>
      <c r="MVT34" s="304"/>
      <c r="MVU34" s="304"/>
      <c r="MVV34" s="304"/>
      <c r="MVW34" s="304"/>
      <c r="MVX34" s="304"/>
      <c r="MVY34" s="304"/>
      <c r="MVZ34" s="304"/>
      <c r="MWA34" s="304"/>
      <c r="MWB34" s="304"/>
      <c r="MWC34" s="304"/>
      <c r="MWD34" s="304"/>
      <c r="MWE34" s="304"/>
      <c r="MWF34" s="304"/>
      <c r="MWG34" s="304"/>
      <c r="MWH34" s="304"/>
      <c r="MWI34" s="304"/>
      <c r="MWJ34" s="304"/>
      <c r="MWK34" s="304"/>
      <c r="MWL34" s="304"/>
      <c r="MWM34" s="304"/>
      <c r="MWN34" s="304"/>
      <c r="MWO34" s="304"/>
      <c r="MWP34" s="304"/>
      <c r="MWQ34" s="304"/>
      <c r="MWR34" s="304"/>
      <c r="MWS34" s="304"/>
      <c r="MWT34" s="304"/>
      <c r="MWU34" s="304"/>
      <c r="MWV34" s="304"/>
      <c r="MWW34" s="304"/>
      <c r="MWX34" s="304"/>
      <c r="MWY34" s="304"/>
      <c r="MWZ34" s="304"/>
      <c r="MXA34" s="304"/>
      <c r="MXB34" s="304"/>
      <c r="MXC34" s="304"/>
      <c r="MXD34" s="304"/>
      <c r="MXE34" s="304"/>
      <c r="MXF34" s="304"/>
      <c r="MXG34" s="304"/>
      <c r="MXH34" s="304"/>
      <c r="MXI34" s="304"/>
      <c r="MXJ34" s="304"/>
      <c r="MXK34" s="304"/>
      <c r="MXL34" s="304"/>
      <c r="MXM34" s="304"/>
      <c r="MXN34" s="304"/>
      <c r="MXO34" s="304"/>
      <c r="MXP34" s="304"/>
      <c r="MXQ34" s="304"/>
      <c r="MXR34" s="304"/>
      <c r="MXS34" s="304"/>
      <c r="MXT34" s="304"/>
      <c r="MXU34" s="304"/>
      <c r="MXV34" s="304"/>
      <c r="MXW34" s="304"/>
      <c r="MXX34" s="304"/>
      <c r="MXY34" s="304"/>
      <c r="MXZ34" s="304"/>
      <c r="MYA34" s="304"/>
      <c r="MYB34" s="304"/>
      <c r="MYC34" s="304"/>
      <c r="MYD34" s="304"/>
      <c r="MYE34" s="304"/>
      <c r="MYF34" s="304"/>
      <c r="MYG34" s="304"/>
      <c r="MYH34" s="304"/>
      <c r="MYI34" s="304"/>
      <c r="MYJ34" s="304"/>
      <c r="MYK34" s="304"/>
      <c r="MYL34" s="304"/>
      <c r="MYM34" s="304"/>
      <c r="MYN34" s="304"/>
      <c r="MYO34" s="304"/>
      <c r="MYP34" s="304"/>
      <c r="MYQ34" s="304"/>
      <c r="MYR34" s="304"/>
      <c r="MYS34" s="304"/>
      <c r="MYT34" s="304"/>
      <c r="MYU34" s="304"/>
      <c r="MYV34" s="304"/>
      <c r="MYW34" s="304"/>
      <c r="MYX34" s="304"/>
      <c r="MYY34" s="304"/>
      <c r="MYZ34" s="304"/>
      <c r="MZA34" s="304"/>
      <c r="MZB34" s="304"/>
      <c r="MZC34" s="304"/>
      <c r="MZD34" s="304"/>
      <c r="MZE34" s="304"/>
      <c r="MZF34" s="304"/>
      <c r="MZG34" s="304"/>
      <c r="MZH34" s="304"/>
      <c r="MZI34" s="304"/>
      <c r="MZJ34" s="304"/>
      <c r="MZK34" s="304"/>
      <c r="MZL34" s="304"/>
      <c r="MZM34" s="304"/>
      <c r="MZN34" s="304"/>
      <c r="MZO34" s="304"/>
      <c r="MZP34" s="304"/>
      <c r="MZQ34" s="304"/>
      <c r="MZR34" s="304"/>
      <c r="MZS34" s="304"/>
      <c r="MZT34" s="304"/>
      <c r="MZU34" s="304"/>
      <c r="MZV34" s="304"/>
      <c r="MZW34" s="304"/>
      <c r="MZX34" s="304"/>
      <c r="MZY34" s="304"/>
      <c r="MZZ34" s="304"/>
      <c r="NAA34" s="304"/>
      <c r="NAB34" s="304"/>
      <c r="NAC34" s="304"/>
      <c r="NAD34" s="304"/>
      <c r="NAE34" s="304"/>
      <c r="NAF34" s="304"/>
      <c r="NAG34" s="304"/>
      <c r="NAH34" s="304"/>
      <c r="NAI34" s="304"/>
      <c r="NAJ34" s="304"/>
      <c r="NAK34" s="304"/>
      <c r="NAL34" s="304"/>
      <c r="NAM34" s="304"/>
      <c r="NAN34" s="304"/>
      <c r="NAO34" s="304"/>
      <c r="NAP34" s="304"/>
      <c r="NAQ34" s="304"/>
      <c r="NAR34" s="304"/>
      <c r="NAS34" s="304"/>
      <c r="NAT34" s="304"/>
      <c r="NAU34" s="304"/>
      <c r="NAV34" s="304"/>
      <c r="NAW34" s="304"/>
      <c r="NAX34" s="304"/>
      <c r="NAY34" s="304"/>
      <c r="NAZ34" s="304"/>
      <c r="NBA34" s="304"/>
      <c r="NBB34" s="304"/>
      <c r="NBC34" s="304"/>
      <c r="NBD34" s="304"/>
      <c r="NBE34" s="304"/>
      <c r="NBF34" s="304"/>
      <c r="NBG34" s="304"/>
      <c r="NBH34" s="304"/>
      <c r="NBI34" s="304"/>
      <c r="NBJ34" s="304"/>
      <c r="NBK34" s="304"/>
      <c r="NBL34" s="304"/>
      <c r="NBM34" s="304"/>
      <c r="NBN34" s="304"/>
      <c r="NBO34" s="304"/>
      <c r="NBP34" s="304"/>
      <c r="NBQ34" s="304"/>
      <c r="NBR34" s="304"/>
      <c r="NBS34" s="304"/>
      <c r="NBT34" s="304"/>
      <c r="NBU34" s="304"/>
      <c r="NBV34" s="304"/>
      <c r="NBW34" s="304"/>
      <c r="NBX34" s="304"/>
      <c r="NBY34" s="304"/>
      <c r="NBZ34" s="304"/>
      <c r="NCA34" s="304"/>
      <c r="NCB34" s="304"/>
      <c r="NCC34" s="304"/>
      <c r="NCD34" s="304"/>
      <c r="NCE34" s="304"/>
      <c r="NCF34" s="304"/>
      <c r="NCG34" s="304"/>
      <c r="NCH34" s="304"/>
      <c r="NCI34" s="304"/>
      <c r="NCJ34" s="304"/>
      <c r="NCK34" s="304"/>
      <c r="NCL34" s="304"/>
      <c r="NCM34" s="304"/>
      <c r="NCN34" s="304"/>
      <c r="NCO34" s="304"/>
      <c r="NCP34" s="304"/>
      <c r="NCQ34" s="304"/>
      <c r="NCR34" s="304"/>
      <c r="NCS34" s="304"/>
      <c r="NCT34" s="304"/>
      <c r="NCU34" s="304"/>
      <c r="NCV34" s="304"/>
      <c r="NCW34" s="304"/>
      <c r="NCX34" s="304"/>
      <c r="NCY34" s="304"/>
      <c r="NCZ34" s="304"/>
      <c r="NDA34" s="304"/>
      <c r="NDB34" s="304"/>
      <c r="NDC34" s="304"/>
      <c r="NDD34" s="304"/>
      <c r="NDE34" s="304"/>
      <c r="NDF34" s="304"/>
      <c r="NDG34" s="304"/>
      <c r="NDH34" s="304"/>
      <c r="NDI34" s="304"/>
      <c r="NDJ34" s="304"/>
      <c r="NDK34" s="304"/>
      <c r="NDL34" s="304"/>
      <c r="NDM34" s="304"/>
      <c r="NDN34" s="304"/>
      <c r="NDO34" s="304"/>
      <c r="NDP34" s="304"/>
      <c r="NDQ34" s="304"/>
      <c r="NDR34" s="304"/>
      <c r="NDS34" s="304"/>
      <c r="NDT34" s="304"/>
      <c r="NDU34" s="304"/>
      <c r="NDV34" s="304"/>
      <c r="NDW34" s="304"/>
      <c r="NDX34" s="304"/>
      <c r="NDY34" s="304"/>
      <c r="NDZ34" s="304"/>
      <c r="NEA34" s="304"/>
      <c r="NEB34" s="304"/>
      <c r="NEC34" s="304"/>
      <c r="NED34" s="304"/>
      <c r="NEE34" s="304"/>
      <c r="NEF34" s="304"/>
      <c r="NEG34" s="304"/>
      <c r="NEH34" s="304"/>
      <c r="NEI34" s="304"/>
      <c r="NEJ34" s="304"/>
      <c r="NEK34" s="304"/>
      <c r="NEL34" s="304"/>
      <c r="NEM34" s="304"/>
      <c r="NEN34" s="304"/>
      <c r="NEO34" s="304"/>
      <c r="NEP34" s="304"/>
      <c r="NEQ34" s="304"/>
      <c r="NER34" s="304"/>
      <c r="NES34" s="304"/>
      <c r="NET34" s="304"/>
      <c r="NEU34" s="304"/>
      <c r="NEV34" s="304"/>
      <c r="NEW34" s="304"/>
      <c r="NEX34" s="304"/>
      <c r="NEY34" s="304"/>
      <c r="NEZ34" s="304"/>
      <c r="NFA34" s="304"/>
      <c r="NFB34" s="304"/>
      <c r="NFC34" s="304"/>
      <c r="NFD34" s="304"/>
      <c r="NFE34" s="304"/>
      <c r="NFF34" s="304"/>
      <c r="NFG34" s="304"/>
      <c r="NFH34" s="304"/>
      <c r="NFI34" s="304"/>
      <c r="NFJ34" s="304"/>
      <c r="NFK34" s="304"/>
      <c r="NFL34" s="304"/>
      <c r="NFM34" s="304"/>
      <c r="NFN34" s="304"/>
      <c r="NFO34" s="304"/>
      <c r="NFP34" s="304"/>
      <c r="NFQ34" s="304"/>
      <c r="NFR34" s="304"/>
      <c r="NFS34" s="304"/>
      <c r="NFT34" s="304"/>
      <c r="NFU34" s="304"/>
      <c r="NFV34" s="304"/>
      <c r="NFW34" s="304"/>
      <c r="NFX34" s="304"/>
      <c r="NFY34" s="304"/>
      <c r="NFZ34" s="304"/>
      <c r="NGA34" s="304"/>
      <c r="NGB34" s="304"/>
      <c r="NGC34" s="304"/>
      <c r="NGD34" s="304"/>
      <c r="NGE34" s="304"/>
      <c r="NGF34" s="304"/>
      <c r="NGG34" s="304"/>
      <c r="NGH34" s="304"/>
      <c r="NGI34" s="304"/>
      <c r="NGJ34" s="304"/>
      <c r="NGK34" s="304"/>
      <c r="NGL34" s="304"/>
      <c r="NGM34" s="304"/>
      <c r="NGN34" s="304"/>
      <c r="NGO34" s="304"/>
      <c r="NGP34" s="304"/>
      <c r="NGQ34" s="304"/>
      <c r="NGR34" s="304"/>
      <c r="NGS34" s="304"/>
      <c r="NGT34" s="304"/>
      <c r="NGU34" s="304"/>
      <c r="NGV34" s="304"/>
      <c r="NGW34" s="304"/>
      <c r="NGX34" s="304"/>
      <c r="NGY34" s="304"/>
      <c r="NGZ34" s="304"/>
      <c r="NHA34" s="304"/>
      <c r="NHB34" s="304"/>
      <c r="NHC34" s="304"/>
      <c r="NHD34" s="304"/>
      <c r="NHE34" s="304"/>
      <c r="NHF34" s="304"/>
      <c r="NHG34" s="304"/>
      <c r="NHH34" s="304"/>
      <c r="NHI34" s="304"/>
      <c r="NHJ34" s="304"/>
      <c r="NHK34" s="304"/>
      <c r="NHL34" s="304"/>
      <c r="NHM34" s="304"/>
      <c r="NHN34" s="304"/>
      <c r="NHO34" s="304"/>
      <c r="NHP34" s="304"/>
      <c r="NHQ34" s="304"/>
      <c r="NHR34" s="304"/>
      <c r="NHS34" s="304"/>
      <c r="NHT34" s="304"/>
      <c r="NHU34" s="304"/>
      <c r="NHV34" s="304"/>
      <c r="NHW34" s="304"/>
      <c r="NHX34" s="304"/>
      <c r="NHY34" s="304"/>
      <c r="NHZ34" s="304"/>
      <c r="NIA34" s="304"/>
      <c r="NIB34" s="304"/>
      <c r="NIC34" s="304"/>
      <c r="NID34" s="304"/>
      <c r="NIE34" s="304"/>
      <c r="NIF34" s="304"/>
      <c r="NIG34" s="304"/>
      <c r="NIH34" s="304"/>
      <c r="NII34" s="304"/>
      <c r="NIJ34" s="304"/>
      <c r="NIK34" s="304"/>
      <c r="NIL34" s="304"/>
      <c r="NIM34" s="304"/>
      <c r="NIN34" s="304"/>
      <c r="NIO34" s="304"/>
      <c r="NIP34" s="304"/>
      <c r="NIQ34" s="304"/>
      <c r="NIR34" s="304"/>
      <c r="NIS34" s="304"/>
      <c r="NIT34" s="304"/>
      <c r="NIU34" s="304"/>
      <c r="NIV34" s="304"/>
      <c r="NIW34" s="304"/>
      <c r="NIX34" s="304"/>
      <c r="NIY34" s="304"/>
      <c r="NIZ34" s="304"/>
      <c r="NJA34" s="304"/>
      <c r="NJB34" s="304"/>
      <c r="NJC34" s="304"/>
      <c r="NJD34" s="304"/>
      <c r="NJE34" s="304"/>
      <c r="NJF34" s="304"/>
      <c r="NJG34" s="304"/>
      <c r="NJH34" s="304"/>
      <c r="NJI34" s="304"/>
      <c r="NJJ34" s="304"/>
      <c r="NJK34" s="304"/>
      <c r="NJL34" s="304"/>
      <c r="NJM34" s="304"/>
      <c r="NJN34" s="304"/>
      <c r="NJO34" s="304"/>
      <c r="NJP34" s="304"/>
      <c r="NJQ34" s="304"/>
      <c r="NJR34" s="304"/>
      <c r="NJS34" s="304"/>
      <c r="NJT34" s="304"/>
      <c r="NJU34" s="304"/>
      <c r="NJV34" s="304"/>
      <c r="NJW34" s="304"/>
      <c r="NJX34" s="304"/>
      <c r="NJY34" s="304"/>
      <c r="NJZ34" s="304"/>
      <c r="NKA34" s="304"/>
      <c r="NKB34" s="304"/>
      <c r="NKC34" s="304"/>
      <c r="NKD34" s="304"/>
      <c r="NKE34" s="304"/>
      <c r="NKF34" s="304"/>
      <c r="NKG34" s="304"/>
      <c r="NKH34" s="304"/>
      <c r="NKI34" s="304"/>
      <c r="NKJ34" s="304"/>
      <c r="NKK34" s="304"/>
      <c r="NKL34" s="304"/>
      <c r="NKM34" s="304"/>
      <c r="NKN34" s="304"/>
      <c r="NKO34" s="304"/>
      <c r="NKP34" s="304"/>
      <c r="NKQ34" s="304"/>
      <c r="NKR34" s="304"/>
      <c r="NKS34" s="304"/>
      <c r="NKT34" s="304"/>
      <c r="NKU34" s="304"/>
      <c r="NKV34" s="304"/>
      <c r="NKW34" s="304"/>
      <c r="NKX34" s="304"/>
      <c r="NKY34" s="304"/>
      <c r="NKZ34" s="304"/>
      <c r="NLA34" s="304"/>
      <c r="NLB34" s="304"/>
      <c r="NLC34" s="304"/>
      <c r="NLD34" s="304"/>
      <c r="NLE34" s="304"/>
      <c r="NLF34" s="304"/>
      <c r="NLG34" s="304"/>
      <c r="NLH34" s="304"/>
      <c r="NLI34" s="304"/>
      <c r="NLJ34" s="304"/>
      <c r="NLK34" s="304"/>
      <c r="NLL34" s="304"/>
      <c r="NLM34" s="304"/>
      <c r="NLN34" s="304"/>
      <c r="NLO34" s="304"/>
      <c r="NLP34" s="304"/>
      <c r="NLQ34" s="304"/>
      <c r="NLR34" s="304"/>
      <c r="NLS34" s="304"/>
      <c r="NLT34" s="304"/>
      <c r="NLU34" s="304"/>
      <c r="NLV34" s="304"/>
      <c r="NLW34" s="304"/>
      <c r="NLX34" s="304"/>
      <c r="NLY34" s="304"/>
      <c r="NLZ34" s="304"/>
      <c r="NMA34" s="304"/>
      <c r="NMB34" s="304"/>
      <c r="NMC34" s="304"/>
      <c r="NMD34" s="304"/>
      <c r="NME34" s="304"/>
      <c r="NMF34" s="304"/>
      <c r="NMG34" s="304"/>
      <c r="NMH34" s="304"/>
      <c r="NMI34" s="304"/>
      <c r="NMJ34" s="304"/>
      <c r="NMK34" s="304"/>
      <c r="NML34" s="304"/>
      <c r="NMM34" s="304"/>
      <c r="NMN34" s="304"/>
      <c r="NMO34" s="304"/>
      <c r="NMP34" s="304"/>
      <c r="NMQ34" s="304"/>
      <c r="NMR34" s="304"/>
      <c r="NMS34" s="304"/>
      <c r="NMT34" s="304"/>
      <c r="NMU34" s="304"/>
      <c r="NMV34" s="304"/>
      <c r="NMW34" s="304"/>
      <c r="NMX34" s="304"/>
      <c r="NMY34" s="304"/>
      <c r="NMZ34" s="304"/>
      <c r="NNA34" s="304"/>
      <c r="NNB34" s="304"/>
      <c r="NNC34" s="304"/>
      <c r="NND34" s="304"/>
      <c r="NNE34" s="304"/>
      <c r="NNF34" s="304"/>
      <c r="NNG34" s="304"/>
      <c r="NNH34" s="304"/>
      <c r="NNI34" s="304"/>
      <c r="NNJ34" s="304"/>
      <c r="NNK34" s="304"/>
      <c r="NNL34" s="304"/>
      <c r="NNM34" s="304"/>
      <c r="NNN34" s="304"/>
      <c r="NNO34" s="304"/>
      <c r="NNP34" s="304"/>
      <c r="NNQ34" s="304"/>
      <c r="NNR34" s="304"/>
      <c r="NNS34" s="304"/>
      <c r="NNT34" s="304"/>
      <c r="NNU34" s="304"/>
      <c r="NNV34" s="304"/>
      <c r="NNW34" s="304"/>
      <c r="NNX34" s="304"/>
      <c r="NNY34" s="304"/>
      <c r="NNZ34" s="304"/>
      <c r="NOA34" s="304"/>
      <c r="NOB34" s="304"/>
      <c r="NOC34" s="304"/>
      <c r="NOD34" s="304"/>
      <c r="NOE34" s="304"/>
      <c r="NOF34" s="304"/>
      <c r="NOG34" s="304"/>
      <c r="NOH34" s="304"/>
      <c r="NOI34" s="304"/>
      <c r="NOJ34" s="304"/>
      <c r="NOK34" s="304"/>
      <c r="NOL34" s="304"/>
      <c r="NOM34" s="304"/>
      <c r="NON34" s="304"/>
      <c r="NOO34" s="304"/>
      <c r="NOP34" s="304"/>
      <c r="NOQ34" s="304"/>
      <c r="NOR34" s="304"/>
      <c r="NOS34" s="304"/>
      <c r="NOT34" s="304"/>
      <c r="NOU34" s="304"/>
      <c r="NOV34" s="304"/>
      <c r="NOW34" s="304"/>
      <c r="NOX34" s="304"/>
      <c r="NOY34" s="304"/>
      <c r="NOZ34" s="304"/>
      <c r="NPA34" s="304"/>
      <c r="NPB34" s="304"/>
      <c r="NPC34" s="304"/>
      <c r="NPD34" s="304"/>
      <c r="NPE34" s="304"/>
      <c r="NPF34" s="304"/>
      <c r="NPG34" s="304"/>
      <c r="NPH34" s="304"/>
      <c r="NPI34" s="304"/>
      <c r="NPJ34" s="304"/>
      <c r="NPK34" s="304"/>
      <c r="NPL34" s="304"/>
      <c r="NPM34" s="304"/>
      <c r="NPN34" s="304"/>
      <c r="NPO34" s="304"/>
      <c r="NPP34" s="304"/>
      <c r="NPQ34" s="304"/>
      <c r="NPR34" s="304"/>
      <c r="NPS34" s="304"/>
      <c r="NPT34" s="304"/>
      <c r="NPU34" s="304"/>
      <c r="NPV34" s="304"/>
      <c r="NPW34" s="304"/>
      <c r="NPX34" s="304"/>
      <c r="NPY34" s="304"/>
      <c r="NPZ34" s="304"/>
      <c r="NQA34" s="304"/>
      <c r="NQB34" s="304"/>
      <c r="NQC34" s="304"/>
      <c r="NQD34" s="304"/>
      <c r="NQE34" s="304"/>
      <c r="NQF34" s="304"/>
      <c r="NQG34" s="304"/>
      <c r="NQH34" s="304"/>
      <c r="NQI34" s="304"/>
      <c r="NQJ34" s="304"/>
      <c r="NQK34" s="304"/>
      <c r="NQL34" s="304"/>
      <c r="NQM34" s="304"/>
      <c r="NQN34" s="304"/>
      <c r="NQO34" s="304"/>
      <c r="NQP34" s="304"/>
      <c r="NQQ34" s="304"/>
      <c r="NQR34" s="304"/>
      <c r="NQS34" s="304"/>
      <c r="NQT34" s="304"/>
      <c r="NQU34" s="304"/>
      <c r="NQV34" s="304"/>
      <c r="NQW34" s="304"/>
      <c r="NQX34" s="304"/>
      <c r="NQY34" s="304"/>
      <c r="NQZ34" s="304"/>
      <c r="NRA34" s="304"/>
      <c r="NRB34" s="304"/>
      <c r="NRC34" s="304"/>
      <c r="NRD34" s="304"/>
      <c r="NRE34" s="304"/>
      <c r="NRF34" s="304"/>
      <c r="NRG34" s="304"/>
      <c r="NRH34" s="304"/>
      <c r="NRI34" s="304"/>
      <c r="NRJ34" s="304"/>
      <c r="NRK34" s="304"/>
      <c r="NRL34" s="304"/>
      <c r="NRM34" s="304"/>
      <c r="NRN34" s="304"/>
      <c r="NRO34" s="304"/>
      <c r="NRP34" s="304"/>
      <c r="NRQ34" s="304"/>
      <c r="NRR34" s="304"/>
      <c r="NRS34" s="304"/>
      <c r="NRT34" s="304"/>
      <c r="NRU34" s="304"/>
      <c r="NRV34" s="304"/>
      <c r="NRW34" s="304"/>
      <c r="NRX34" s="304"/>
      <c r="NRY34" s="304"/>
      <c r="NRZ34" s="304"/>
      <c r="NSA34" s="304"/>
      <c r="NSB34" s="304"/>
      <c r="NSC34" s="304"/>
      <c r="NSD34" s="304"/>
      <c r="NSE34" s="304"/>
      <c r="NSF34" s="304"/>
      <c r="NSG34" s="304"/>
      <c r="NSH34" s="304"/>
      <c r="NSI34" s="304"/>
      <c r="NSJ34" s="304"/>
      <c r="NSK34" s="304"/>
      <c r="NSL34" s="304"/>
      <c r="NSM34" s="304"/>
      <c r="NSN34" s="304"/>
      <c r="NSO34" s="304"/>
      <c r="NSP34" s="304"/>
      <c r="NSQ34" s="304"/>
      <c r="NSR34" s="304"/>
      <c r="NSS34" s="304"/>
      <c r="NST34" s="304"/>
      <c r="NSU34" s="304"/>
      <c r="NSV34" s="304"/>
      <c r="NSW34" s="304"/>
      <c r="NSX34" s="304"/>
      <c r="NSY34" s="304"/>
      <c r="NSZ34" s="304"/>
      <c r="NTA34" s="304"/>
      <c r="NTB34" s="304"/>
      <c r="NTC34" s="304"/>
      <c r="NTD34" s="304"/>
      <c r="NTE34" s="304"/>
      <c r="NTF34" s="304"/>
      <c r="NTG34" s="304"/>
      <c r="NTH34" s="304"/>
      <c r="NTI34" s="304"/>
      <c r="NTJ34" s="304"/>
      <c r="NTK34" s="304"/>
      <c r="NTL34" s="304"/>
      <c r="NTM34" s="304"/>
      <c r="NTN34" s="304"/>
      <c r="NTO34" s="304"/>
      <c r="NTP34" s="304"/>
      <c r="NTQ34" s="304"/>
      <c r="NTR34" s="304"/>
      <c r="NTS34" s="304"/>
      <c r="NTT34" s="304"/>
      <c r="NTU34" s="304"/>
      <c r="NTV34" s="304"/>
      <c r="NTW34" s="304"/>
      <c r="NTX34" s="304"/>
      <c r="NTY34" s="304"/>
      <c r="NTZ34" s="304"/>
      <c r="NUA34" s="304"/>
      <c r="NUB34" s="304"/>
      <c r="NUC34" s="304"/>
      <c r="NUD34" s="304"/>
      <c r="NUE34" s="304"/>
      <c r="NUF34" s="304"/>
      <c r="NUG34" s="304"/>
      <c r="NUH34" s="304"/>
      <c r="NUI34" s="304"/>
      <c r="NUJ34" s="304"/>
      <c r="NUK34" s="304"/>
      <c r="NUL34" s="304"/>
      <c r="NUM34" s="304"/>
      <c r="NUN34" s="304"/>
      <c r="NUO34" s="304"/>
      <c r="NUP34" s="304"/>
      <c r="NUQ34" s="304"/>
      <c r="NUR34" s="304"/>
      <c r="NUS34" s="304"/>
      <c r="NUT34" s="304"/>
      <c r="NUU34" s="304"/>
      <c r="NUV34" s="304"/>
      <c r="NUW34" s="304"/>
      <c r="NUX34" s="304"/>
      <c r="NUY34" s="304"/>
      <c r="NUZ34" s="304"/>
      <c r="NVA34" s="304"/>
      <c r="NVB34" s="304"/>
      <c r="NVC34" s="304"/>
      <c r="NVD34" s="304"/>
      <c r="NVE34" s="304"/>
      <c r="NVF34" s="304"/>
      <c r="NVG34" s="304"/>
      <c r="NVH34" s="304"/>
      <c r="NVI34" s="304"/>
      <c r="NVJ34" s="304"/>
      <c r="NVK34" s="304"/>
      <c r="NVL34" s="304"/>
      <c r="NVM34" s="304"/>
      <c r="NVN34" s="304"/>
      <c r="NVO34" s="304"/>
      <c r="NVP34" s="304"/>
      <c r="NVQ34" s="304"/>
      <c r="NVR34" s="304"/>
      <c r="NVS34" s="304"/>
      <c r="NVT34" s="304"/>
      <c r="NVU34" s="304"/>
      <c r="NVV34" s="304"/>
      <c r="NVW34" s="304"/>
      <c r="NVX34" s="304"/>
      <c r="NVY34" s="304"/>
      <c r="NVZ34" s="304"/>
      <c r="NWA34" s="304"/>
      <c r="NWB34" s="304"/>
      <c r="NWC34" s="304"/>
      <c r="NWD34" s="304"/>
      <c r="NWE34" s="304"/>
      <c r="NWF34" s="304"/>
      <c r="NWG34" s="304"/>
      <c r="NWH34" s="304"/>
      <c r="NWI34" s="304"/>
      <c r="NWJ34" s="304"/>
      <c r="NWK34" s="304"/>
      <c r="NWL34" s="304"/>
      <c r="NWM34" s="304"/>
      <c r="NWN34" s="304"/>
      <c r="NWO34" s="304"/>
      <c r="NWP34" s="304"/>
      <c r="NWQ34" s="304"/>
      <c r="NWR34" s="304"/>
      <c r="NWS34" s="304"/>
      <c r="NWT34" s="304"/>
      <c r="NWU34" s="304"/>
      <c r="NWV34" s="304"/>
      <c r="NWW34" s="304"/>
      <c r="NWX34" s="304"/>
      <c r="NWY34" s="304"/>
      <c r="NWZ34" s="304"/>
      <c r="NXA34" s="304"/>
      <c r="NXB34" s="304"/>
      <c r="NXC34" s="304"/>
      <c r="NXD34" s="304"/>
      <c r="NXE34" s="304"/>
      <c r="NXF34" s="304"/>
      <c r="NXG34" s="304"/>
      <c r="NXH34" s="304"/>
      <c r="NXI34" s="304"/>
      <c r="NXJ34" s="304"/>
      <c r="NXK34" s="304"/>
      <c r="NXL34" s="304"/>
      <c r="NXM34" s="304"/>
      <c r="NXN34" s="304"/>
      <c r="NXO34" s="304"/>
      <c r="NXP34" s="304"/>
      <c r="NXQ34" s="304"/>
      <c r="NXR34" s="304"/>
      <c r="NXS34" s="304"/>
      <c r="NXT34" s="304"/>
      <c r="NXU34" s="304"/>
      <c r="NXV34" s="304"/>
      <c r="NXW34" s="304"/>
      <c r="NXX34" s="304"/>
      <c r="NXY34" s="304"/>
      <c r="NXZ34" s="304"/>
      <c r="NYA34" s="304"/>
      <c r="NYB34" s="304"/>
      <c r="NYC34" s="304"/>
      <c r="NYD34" s="304"/>
      <c r="NYE34" s="304"/>
      <c r="NYF34" s="304"/>
      <c r="NYG34" s="304"/>
      <c r="NYH34" s="304"/>
      <c r="NYI34" s="304"/>
      <c r="NYJ34" s="304"/>
      <c r="NYK34" s="304"/>
      <c r="NYL34" s="304"/>
      <c r="NYM34" s="304"/>
      <c r="NYN34" s="304"/>
      <c r="NYO34" s="304"/>
      <c r="NYP34" s="304"/>
      <c r="NYQ34" s="304"/>
      <c r="NYR34" s="304"/>
      <c r="NYS34" s="304"/>
      <c r="NYT34" s="304"/>
      <c r="NYU34" s="304"/>
      <c r="NYV34" s="304"/>
      <c r="NYW34" s="304"/>
      <c r="NYX34" s="304"/>
      <c r="NYY34" s="304"/>
      <c r="NYZ34" s="304"/>
      <c r="NZA34" s="304"/>
      <c r="NZB34" s="304"/>
      <c r="NZC34" s="304"/>
      <c r="NZD34" s="304"/>
      <c r="NZE34" s="304"/>
      <c r="NZF34" s="304"/>
      <c r="NZG34" s="304"/>
      <c r="NZH34" s="304"/>
      <c r="NZI34" s="304"/>
      <c r="NZJ34" s="304"/>
      <c r="NZK34" s="304"/>
      <c r="NZL34" s="304"/>
      <c r="NZM34" s="304"/>
      <c r="NZN34" s="304"/>
      <c r="NZO34" s="304"/>
      <c r="NZP34" s="304"/>
      <c r="NZQ34" s="304"/>
      <c r="NZR34" s="304"/>
      <c r="NZS34" s="304"/>
      <c r="NZT34" s="304"/>
      <c r="NZU34" s="304"/>
      <c r="NZV34" s="304"/>
      <c r="NZW34" s="304"/>
      <c r="NZX34" s="304"/>
      <c r="NZY34" s="304"/>
      <c r="NZZ34" s="304"/>
      <c r="OAA34" s="304"/>
      <c r="OAB34" s="304"/>
      <c r="OAC34" s="304"/>
      <c r="OAD34" s="304"/>
      <c r="OAE34" s="304"/>
      <c r="OAF34" s="304"/>
      <c r="OAG34" s="304"/>
      <c r="OAH34" s="304"/>
      <c r="OAI34" s="304"/>
      <c r="OAJ34" s="304"/>
      <c r="OAK34" s="304"/>
      <c r="OAL34" s="304"/>
      <c r="OAM34" s="304"/>
      <c r="OAN34" s="304"/>
      <c r="OAO34" s="304"/>
      <c r="OAP34" s="304"/>
      <c r="OAQ34" s="304"/>
      <c r="OAR34" s="304"/>
      <c r="OAS34" s="304"/>
      <c r="OAT34" s="304"/>
      <c r="OAU34" s="304"/>
      <c r="OAV34" s="304"/>
      <c r="OAW34" s="304"/>
      <c r="OAX34" s="304"/>
      <c r="OAY34" s="304"/>
      <c r="OAZ34" s="304"/>
      <c r="OBA34" s="304"/>
      <c r="OBB34" s="304"/>
      <c r="OBC34" s="304"/>
      <c r="OBD34" s="304"/>
      <c r="OBE34" s="304"/>
      <c r="OBF34" s="304"/>
      <c r="OBG34" s="304"/>
      <c r="OBH34" s="304"/>
      <c r="OBI34" s="304"/>
      <c r="OBJ34" s="304"/>
      <c r="OBK34" s="304"/>
      <c r="OBL34" s="304"/>
      <c r="OBM34" s="304"/>
      <c r="OBN34" s="304"/>
      <c r="OBO34" s="304"/>
      <c r="OBP34" s="304"/>
      <c r="OBQ34" s="304"/>
      <c r="OBR34" s="304"/>
      <c r="OBS34" s="304"/>
      <c r="OBT34" s="304"/>
      <c r="OBU34" s="304"/>
      <c r="OBV34" s="304"/>
      <c r="OBW34" s="304"/>
      <c r="OBX34" s="304"/>
      <c r="OBY34" s="304"/>
      <c r="OBZ34" s="304"/>
      <c r="OCA34" s="304"/>
      <c r="OCB34" s="304"/>
      <c r="OCC34" s="304"/>
      <c r="OCD34" s="304"/>
      <c r="OCE34" s="304"/>
      <c r="OCF34" s="304"/>
      <c r="OCG34" s="304"/>
      <c r="OCH34" s="304"/>
      <c r="OCI34" s="304"/>
      <c r="OCJ34" s="304"/>
      <c r="OCK34" s="304"/>
      <c r="OCL34" s="304"/>
      <c r="OCM34" s="304"/>
      <c r="OCN34" s="304"/>
      <c r="OCO34" s="304"/>
      <c r="OCP34" s="304"/>
      <c r="OCQ34" s="304"/>
      <c r="OCR34" s="304"/>
      <c r="OCS34" s="304"/>
      <c r="OCT34" s="304"/>
      <c r="OCU34" s="304"/>
      <c r="OCV34" s="304"/>
      <c r="OCW34" s="304"/>
      <c r="OCX34" s="304"/>
      <c r="OCY34" s="304"/>
      <c r="OCZ34" s="304"/>
      <c r="ODA34" s="304"/>
      <c r="ODB34" s="304"/>
      <c r="ODC34" s="304"/>
      <c r="ODD34" s="304"/>
      <c r="ODE34" s="304"/>
      <c r="ODF34" s="304"/>
      <c r="ODG34" s="304"/>
      <c r="ODH34" s="304"/>
      <c r="ODI34" s="304"/>
      <c r="ODJ34" s="304"/>
      <c r="ODK34" s="304"/>
      <c r="ODL34" s="304"/>
      <c r="ODM34" s="304"/>
      <c r="ODN34" s="304"/>
      <c r="ODO34" s="304"/>
      <c r="ODP34" s="304"/>
      <c r="ODQ34" s="304"/>
      <c r="ODR34" s="304"/>
      <c r="ODS34" s="304"/>
      <c r="ODT34" s="304"/>
      <c r="ODU34" s="304"/>
      <c r="ODV34" s="304"/>
      <c r="ODW34" s="304"/>
      <c r="ODX34" s="304"/>
      <c r="ODY34" s="304"/>
      <c r="ODZ34" s="304"/>
      <c r="OEA34" s="304"/>
      <c r="OEB34" s="304"/>
      <c r="OEC34" s="304"/>
      <c r="OED34" s="304"/>
      <c r="OEE34" s="304"/>
      <c r="OEF34" s="304"/>
      <c r="OEG34" s="304"/>
      <c r="OEH34" s="304"/>
      <c r="OEI34" s="304"/>
      <c r="OEJ34" s="304"/>
      <c r="OEK34" s="304"/>
      <c r="OEL34" s="304"/>
      <c r="OEM34" s="304"/>
      <c r="OEN34" s="304"/>
      <c r="OEO34" s="304"/>
      <c r="OEP34" s="304"/>
      <c r="OEQ34" s="304"/>
      <c r="OER34" s="304"/>
      <c r="OES34" s="304"/>
      <c r="OET34" s="304"/>
      <c r="OEU34" s="304"/>
      <c r="OEV34" s="304"/>
      <c r="OEW34" s="304"/>
      <c r="OEX34" s="304"/>
      <c r="OEY34" s="304"/>
      <c r="OEZ34" s="304"/>
      <c r="OFA34" s="304"/>
      <c r="OFB34" s="304"/>
      <c r="OFC34" s="304"/>
      <c r="OFD34" s="304"/>
      <c r="OFE34" s="304"/>
      <c r="OFF34" s="304"/>
      <c r="OFG34" s="304"/>
      <c r="OFH34" s="304"/>
      <c r="OFI34" s="304"/>
      <c r="OFJ34" s="304"/>
      <c r="OFK34" s="304"/>
      <c r="OFL34" s="304"/>
      <c r="OFM34" s="304"/>
      <c r="OFN34" s="304"/>
      <c r="OFO34" s="304"/>
      <c r="OFP34" s="304"/>
      <c r="OFQ34" s="304"/>
      <c r="OFR34" s="304"/>
      <c r="OFS34" s="304"/>
      <c r="OFT34" s="304"/>
      <c r="OFU34" s="304"/>
      <c r="OFV34" s="304"/>
      <c r="OFW34" s="304"/>
      <c r="OFX34" s="304"/>
      <c r="OFY34" s="304"/>
      <c r="OFZ34" s="304"/>
      <c r="OGA34" s="304"/>
      <c r="OGB34" s="304"/>
      <c r="OGC34" s="304"/>
      <c r="OGD34" s="304"/>
      <c r="OGE34" s="304"/>
      <c r="OGF34" s="304"/>
      <c r="OGG34" s="304"/>
      <c r="OGH34" s="304"/>
      <c r="OGI34" s="304"/>
      <c r="OGJ34" s="304"/>
      <c r="OGK34" s="304"/>
      <c r="OGL34" s="304"/>
      <c r="OGM34" s="304"/>
      <c r="OGN34" s="304"/>
      <c r="OGO34" s="304"/>
      <c r="OGP34" s="304"/>
      <c r="OGQ34" s="304"/>
      <c r="OGR34" s="304"/>
      <c r="OGS34" s="304"/>
      <c r="OGT34" s="304"/>
      <c r="OGU34" s="304"/>
      <c r="OGV34" s="304"/>
      <c r="OGW34" s="304"/>
      <c r="OGX34" s="304"/>
      <c r="OGY34" s="304"/>
      <c r="OGZ34" s="304"/>
      <c r="OHA34" s="304"/>
      <c r="OHB34" s="304"/>
      <c r="OHC34" s="304"/>
      <c r="OHD34" s="304"/>
      <c r="OHE34" s="304"/>
      <c r="OHF34" s="304"/>
      <c r="OHG34" s="304"/>
      <c r="OHH34" s="304"/>
      <c r="OHI34" s="304"/>
      <c r="OHJ34" s="304"/>
      <c r="OHK34" s="304"/>
      <c r="OHL34" s="304"/>
      <c r="OHM34" s="304"/>
      <c r="OHN34" s="304"/>
      <c r="OHO34" s="304"/>
      <c r="OHP34" s="304"/>
      <c r="OHQ34" s="304"/>
      <c r="OHR34" s="304"/>
      <c r="OHS34" s="304"/>
      <c r="OHT34" s="304"/>
      <c r="OHU34" s="304"/>
      <c r="OHV34" s="304"/>
      <c r="OHW34" s="304"/>
      <c r="OHX34" s="304"/>
      <c r="OHY34" s="304"/>
      <c r="OHZ34" s="304"/>
      <c r="OIA34" s="304"/>
      <c r="OIB34" s="304"/>
      <c r="OIC34" s="304"/>
      <c r="OID34" s="304"/>
      <c r="OIE34" s="304"/>
      <c r="OIF34" s="304"/>
      <c r="OIG34" s="304"/>
      <c r="OIH34" s="304"/>
      <c r="OII34" s="304"/>
      <c r="OIJ34" s="304"/>
      <c r="OIK34" s="304"/>
      <c r="OIL34" s="304"/>
      <c r="OIM34" s="304"/>
      <c r="OIN34" s="304"/>
      <c r="OIO34" s="304"/>
      <c r="OIP34" s="304"/>
      <c r="OIQ34" s="304"/>
      <c r="OIR34" s="304"/>
      <c r="OIS34" s="304"/>
      <c r="OIT34" s="304"/>
      <c r="OIU34" s="304"/>
      <c r="OIV34" s="304"/>
      <c r="OIW34" s="304"/>
      <c r="OIX34" s="304"/>
      <c r="OIY34" s="304"/>
      <c r="OIZ34" s="304"/>
      <c r="OJA34" s="304"/>
      <c r="OJB34" s="304"/>
      <c r="OJC34" s="304"/>
      <c r="OJD34" s="304"/>
      <c r="OJE34" s="304"/>
      <c r="OJF34" s="304"/>
      <c r="OJG34" s="304"/>
      <c r="OJH34" s="304"/>
      <c r="OJI34" s="304"/>
      <c r="OJJ34" s="304"/>
      <c r="OJK34" s="304"/>
      <c r="OJL34" s="304"/>
      <c r="OJM34" s="304"/>
      <c r="OJN34" s="304"/>
      <c r="OJO34" s="304"/>
      <c r="OJP34" s="304"/>
      <c r="OJQ34" s="304"/>
      <c r="OJR34" s="304"/>
      <c r="OJS34" s="304"/>
      <c r="OJT34" s="304"/>
      <c r="OJU34" s="304"/>
      <c r="OJV34" s="304"/>
      <c r="OJW34" s="304"/>
      <c r="OJX34" s="304"/>
      <c r="OJY34" s="304"/>
      <c r="OJZ34" s="304"/>
      <c r="OKA34" s="304"/>
      <c r="OKB34" s="304"/>
      <c r="OKC34" s="304"/>
      <c r="OKD34" s="304"/>
      <c r="OKE34" s="304"/>
      <c r="OKF34" s="304"/>
      <c r="OKG34" s="304"/>
      <c r="OKH34" s="304"/>
      <c r="OKI34" s="304"/>
      <c r="OKJ34" s="304"/>
      <c r="OKK34" s="304"/>
      <c r="OKL34" s="304"/>
      <c r="OKM34" s="304"/>
      <c r="OKN34" s="304"/>
      <c r="OKO34" s="304"/>
      <c r="OKP34" s="304"/>
      <c r="OKQ34" s="304"/>
      <c r="OKR34" s="304"/>
      <c r="OKS34" s="304"/>
      <c r="OKT34" s="304"/>
      <c r="OKU34" s="304"/>
      <c r="OKV34" s="304"/>
      <c r="OKW34" s="304"/>
      <c r="OKX34" s="304"/>
      <c r="OKY34" s="304"/>
      <c r="OKZ34" s="304"/>
      <c r="OLA34" s="304"/>
      <c r="OLB34" s="304"/>
      <c r="OLC34" s="304"/>
      <c r="OLD34" s="304"/>
      <c r="OLE34" s="304"/>
      <c r="OLF34" s="304"/>
      <c r="OLG34" s="304"/>
      <c r="OLH34" s="304"/>
      <c r="OLI34" s="304"/>
      <c r="OLJ34" s="304"/>
      <c r="OLK34" s="304"/>
      <c r="OLL34" s="304"/>
      <c r="OLM34" s="304"/>
      <c r="OLN34" s="304"/>
      <c r="OLO34" s="304"/>
      <c r="OLP34" s="304"/>
      <c r="OLQ34" s="304"/>
      <c r="OLR34" s="304"/>
      <c r="OLS34" s="304"/>
      <c r="OLT34" s="304"/>
      <c r="OLU34" s="304"/>
      <c r="OLV34" s="304"/>
      <c r="OLW34" s="304"/>
      <c r="OLX34" s="304"/>
      <c r="OLY34" s="304"/>
      <c r="OLZ34" s="304"/>
      <c r="OMA34" s="304"/>
      <c r="OMB34" s="304"/>
      <c r="OMC34" s="304"/>
      <c r="OMD34" s="304"/>
      <c r="OME34" s="304"/>
      <c r="OMF34" s="304"/>
      <c r="OMG34" s="304"/>
      <c r="OMH34" s="304"/>
      <c r="OMI34" s="304"/>
      <c r="OMJ34" s="304"/>
      <c r="OMK34" s="304"/>
      <c r="OML34" s="304"/>
      <c r="OMM34" s="304"/>
      <c r="OMN34" s="304"/>
      <c r="OMO34" s="304"/>
      <c r="OMP34" s="304"/>
      <c r="OMQ34" s="304"/>
      <c r="OMR34" s="304"/>
      <c r="OMS34" s="304"/>
      <c r="OMT34" s="304"/>
      <c r="OMU34" s="304"/>
      <c r="OMV34" s="304"/>
      <c r="OMW34" s="304"/>
      <c r="OMX34" s="304"/>
      <c r="OMY34" s="304"/>
      <c r="OMZ34" s="304"/>
      <c r="ONA34" s="304"/>
      <c r="ONB34" s="304"/>
      <c r="ONC34" s="304"/>
      <c r="OND34" s="304"/>
      <c r="ONE34" s="304"/>
      <c r="ONF34" s="304"/>
      <c r="ONG34" s="304"/>
      <c r="ONH34" s="304"/>
      <c r="ONI34" s="304"/>
      <c r="ONJ34" s="304"/>
      <c r="ONK34" s="304"/>
      <c r="ONL34" s="304"/>
      <c r="ONM34" s="304"/>
      <c r="ONN34" s="304"/>
      <c r="ONO34" s="304"/>
      <c r="ONP34" s="304"/>
      <c r="ONQ34" s="304"/>
      <c r="ONR34" s="304"/>
      <c r="ONS34" s="304"/>
      <c r="ONT34" s="304"/>
      <c r="ONU34" s="304"/>
      <c r="ONV34" s="304"/>
      <c r="ONW34" s="304"/>
      <c r="ONX34" s="304"/>
      <c r="ONY34" s="304"/>
      <c r="ONZ34" s="304"/>
      <c r="OOA34" s="304"/>
      <c r="OOB34" s="304"/>
      <c r="OOC34" s="304"/>
      <c r="OOD34" s="304"/>
      <c r="OOE34" s="304"/>
      <c r="OOF34" s="304"/>
      <c r="OOG34" s="304"/>
      <c r="OOH34" s="304"/>
      <c r="OOI34" s="304"/>
      <c r="OOJ34" s="304"/>
      <c r="OOK34" s="304"/>
      <c r="OOL34" s="304"/>
      <c r="OOM34" s="304"/>
      <c r="OON34" s="304"/>
      <c r="OOO34" s="304"/>
      <c r="OOP34" s="304"/>
      <c r="OOQ34" s="304"/>
      <c r="OOR34" s="304"/>
      <c r="OOS34" s="304"/>
      <c r="OOT34" s="304"/>
      <c r="OOU34" s="304"/>
      <c r="OOV34" s="304"/>
      <c r="OOW34" s="304"/>
      <c r="OOX34" s="304"/>
      <c r="OOY34" s="304"/>
      <c r="OOZ34" s="304"/>
      <c r="OPA34" s="304"/>
      <c r="OPB34" s="304"/>
      <c r="OPC34" s="304"/>
      <c r="OPD34" s="304"/>
      <c r="OPE34" s="304"/>
      <c r="OPF34" s="304"/>
      <c r="OPG34" s="304"/>
      <c r="OPH34" s="304"/>
      <c r="OPI34" s="304"/>
      <c r="OPJ34" s="304"/>
      <c r="OPK34" s="304"/>
      <c r="OPL34" s="304"/>
      <c r="OPM34" s="304"/>
      <c r="OPN34" s="304"/>
      <c r="OPO34" s="304"/>
      <c r="OPP34" s="304"/>
      <c r="OPQ34" s="304"/>
      <c r="OPR34" s="304"/>
      <c r="OPS34" s="304"/>
      <c r="OPT34" s="304"/>
      <c r="OPU34" s="304"/>
      <c r="OPV34" s="304"/>
      <c r="OPW34" s="304"/>
      <c r="OPX34" s="304"/>
      <c r="OPY34" s="304"/>
      <c r="OPZ34" s="304"/>
      <c r="OQA34" s="304"/>
      <c r="OQB34" s="304"/>
      <c r="OQC34" s="304"/>
      <c r="OQD34" s="304"/>
      <c r="OQE34" s="304"/>
      <c r="OQF34" s="304"/>
      <c r="OQG34" s="304"/>
      <c r="OQH34" s="304"/>
      <c r="OQI34" s="304"/>
      <c r="OQJ34" s="304"/>
      <c r="OQK34" s="304"/>
      <c r="OQL34" s="304"/>
      <c r="OQM34" s="304"/>
      <c r="OQN34" s="304"/>
      <c r="OQO34" s="304"/>
      <c r="OQP34" s="304"/>
      <c r="OQQ34" s="304"/>
      <c r="OQR34" s="304"/>
      <c r="OQS34" s="304"/>
      <c r="OQT34" s="304"/>
      <c r="OQU34" s="304"/>
      <c r="OQV34" s="304"/>
      <c r="OQW34" s="304"/>
      <c r="OQX34" s="304"/>
      <c r="OQY34" s="304"/>
      <c r="OQZ34" s="304"/>
      <c r="ORA34" s="304"/>
      <c r="ORB34" s="304"/>
      <c r="ORC34" s="304"/>
      <c r="ORD34" s="304"/>
      <c r="ORE34" s="304"/>
      <c r="ORF34" s="304"/>
      <c r="ORG34" s="304"/>
      <c r="ORH34" s="304"/>
      <c r="ORI34" s="304"/>
      <c r="ORJ34" s="304"/>
      <c r="ORK34" s="304"/>
      <c r="ORL34" s="304"/>
      <c r="ORM34" s="304"/>
      <c r="ORN34" s="304"/>
      <c r="ORO34" s="304"/>
      <c r="ORP34" s="304"/>
      <c r="ORQ34" s="304"/>
      <c r="ORR34" s="304"/>
      <c r="ORS34" s="304"/>
      <c r="ORT34" s="304"/>
      <c r="ORU34" s="304"/>
      <c r="ORV34" s="304"/>
      <c r="ORW34" s="304"/>
      <c r="ORX34" s="304"/>
      <c r="ORY34" s="304"/>
      <c r="ORZ34" s="304"/>
      <c r="OSA34" s="304"/>
      <c r="OSB34" s="304"/>
      <c r="OSC34" s="304"/>
      <c r="OSD34" s="304"/>
      <c r="OSE34" s="304"/>
      <c r="OSF34" s="304"/>
      <c r="OSG34" s="304"/>
      <c r="OSH34" s="304"/>
      <c r="OSI34" s="304"/>
      <c r="OSJ34" s="304"/>
      <c r="OSK34" s="304"/>
      <c r="OSL34" s="304"/>
      <c r="OSM34" s="304"/>
      <c r="OSN34" s="304"/>
      <c r="OSO34" s="304"/>
      <c r="OSP34" s="304"/>
      <c r="OSQ34" s="304"/>
      <c r="OSR34" s="304"/>
      <c r="OSS34" s="304"/>
      <c r="OST34" s="304"/>
      <c r="OSU34" s="304"/>
      <c r="OSV34" s="304"/>
      <c r="OSW34" s="304"/>
      <c r="OSX34" s="304"/>
      <c r="OSY34" s="304"/>
      <c r="OSZ34" s="304"/>
      <c r="OTA34" s="304"/>
      <c r="OTB34" s="304"/>
      <c r="OTC34" s="304"/>
      <c r="OTD34" s="304"/>
      <c r="OTE34" s="304"/>
      <c r="OTF34" s="304"/>
      <c r="OTG34" s="304"/>
      <c r="OTH34" s="304"/>
      <c r="OTI34" s="304"/>
      <c r="OTJ34" s="304"/>
      <c r="OTK34" s="304"/>
      <c r="OTL34" s="304"/>
      <c r="OTM34" s="304"/>
      <c r="OTN34" s="304"/>
      <c r="OTO34" s="304"/>
      <c r="OTP34" s="304"/>
      <c r="OTQ34" s="304"/>
      <c r="OTR34" s="304"/>
      <c r="OTS34" s="304"/>
      <c r="OTT34" s="304"/>
      <c r="OTU34" s="304"/>
      <c r="OTV34" s="304"/>
      <c r="OTW34" s="304"/>
      <c r="OTX34" s="304"/>
      <c r="OTY34" s="304"/>
      <c r="OTZ34" s="304"/>
      <c r="OUA34" s="304"/>
      <c r="OUB34" s="304"/>
      <c r="OUC34" s="304"/>
      <c r="OUD34" s="304"/>
      <c r="OUE34" s="304"/>
      <c r="OUF34" s="304"/>
      <c r="OUG34" s="304"/>
      <c r="OUH34" s="304"/>
      <c r="OUI34" s="304"/>
      <c r="OUJ34" s="304"/>
      <c r="OUK34" s="304"/>
      <c r="OUL34" s="304"/>
      <c r="OUM34" s="304"/>
      <c r="OUN34" s="304"/>
      <c r="OUO34" s="304"/>
      <c r="OUP34" s="304"/>
      <c r="OUQ34" s="304"/>
      <c r="OUR34" s="304"/>
      <c r="OUS34" s="304"/>
      <c r="OUT34" s="304"/>
      <c r="OUU34" s="304"/>
      <c r="OUV34" s="304"/>
      <c r="OUW34" s="304"/>
      <c r="OUX34" s="304"/>
      <c r="OUY34" s="304"/>
      <c r="OUZ34" s="304"/>
      <c r="OVA34" s="304"/>
      <c r="OVB34" s="304"/>
      <c r="OVC34" s="304"/>
      <c r="OVD34" s="304"/>
      <c r="OVE34" s="304"/>
      <c r="OVF34" s="304"/>
      <c r="OVG34" s="304"/>
      <c r="OVH34" s="304"/>
      <c r="OVI34" s="304"/>
      <c r="OVJ34" s="304"/>
      <c r="OVK34" s="304"/>
      <c r="OVL34" s="304"/>
      <c r="OVM34" s="304"/>
      <c r="OVN34" s="304"/>
      <c r="OVO34" s="304"/>
      <c r="OVP34" s="304"/>
      <c r="OVQ34" s="304"/>
      <c r="OVR34" s="304"/>
      <c r="OVS34" s="304"/>
      <c r="OVT34" s="304"/>
      <c r="OVU34" s="304"/>
      <c r="OVV34" s="304"/>
      <c r="OVW34" s="304"/>
      <c r="OVX34" s="304"/>
      <c r="OVY34" s="304"/>
      <c r="OVZ34" s="304"/>
      <c r="OWA34" s="304"/>
      <c r="OWB34" s="304"/>
      <c r="OWC34" s="304"/>
      <c r="OWD34" s="304"/>
      <c r="OWE34" s="304"/>
      <c r="OWF34" s="304"/>
      <c r="OWG34" s="304"/>
      <c r="OWH34" s="304"/>
      <c r="OWI34" s="304"/>
      <c r="OWJ34" s="304"/>
      <c r="OWK34" s="304"/>
      <c r="OWL34" s="304"/>
      <c r="OWM34" s="304"/>
      <c r="OWN34" s="304"/>
      <c r="OWO34" s="304"/>
      <c r="OWP34" s="304"/>
      <c r="OWQ34" s="304"/>
      <c r="OWR34" s="304"/>
      <c r="OWS34" s="304"/>
      <c r="OWT34" s="304"/>
      <c r="OWU34" s="304"/>
      <c r="OWV34" s="304"/>
      <c r="OWW34" s="304"/>
      <c r="OWX34" s="304"/>
      <c r="OWY34" s="304"/>
      <c r="OWZ34" s="304"/>
      <c r="OXA34" s="304"/>
      <c r="OXB34" s="304"/>
      <c r="OXC34" s="304"/>
      <c r="OXD34" s="304"/>
      <c r="OXE34" s="304"/>
      <c r="OXF34" s="304"/>
      <c r="OXG34" s="304"/>
      <c r="OXH34" s="304"/>
      <c r="OXI34" s="304"/>
      <c r="OXJ34" s="304"/>
      <c r="OXK34" s="304"/>
      <c r="OXL34" s="304"/>
      <c r="OXM34" s="304"/>
      <c r="OXN34" s="304"/>
      <c r="OXO34" s="304"/>
      <c r="OXP34" s="304"/>
      <c r="OXQ34" s="304"/>
      <c r="OXR34" s="304"/>
      <c r="OXS34" s="304"/>
      <c r="OXT34" s="304"/>
      <c r="OXU34" s="304"/>
      <c r="OXV34" s="304"/>
      <c r="OXW34" s="304"/>
      <c r="OXX34" s="304"/>
      <c r="OXY34" s="304"/>
      <c r="OXZ34" s="304"/>
      <c r="OYA34" s="304"/>
      <c r="OYB34" s="304"/>
      <c r="OYC34" s="304"/>
      <c r="OYD34" s="304"/>
      <c r="OYE34" s="304"/>
      <c r="OYF34" s="304"/>
      <c r="OYG34" s="304"/>
      <c r="OYH34" s="304"/>
      <c r="OYI34" s="304"/>
      <c r="OYJ34" s="304"/>
      <c r="OYK34" s="304"/>
      <c r="OYL34" s="304"/>
      <c r="OYM34" s="304"/>
      <c r="OYN34" s="304"/>
      <c r="OYO34" s="304"/>
      <c r="OYP34" s="304"/>
      <c r="OYQ34" s="304"/>
      <c r="OYR34" s="304"/>
      <c r="OYS34" s="304"/>
      <c r="OYT34" s="304"/>
      <c r="OYU34" s="304"/>
      <c r="OYV34" s="304"/>
      <c r="OYW34" s="304"/>
      <c r="OYX34" s="304"/>
      <c r="OYY34" s="304"/>
      <c r="OYZ34" s="304"/>
      <c r="OZA34" s="304"/>
      <c r="OZB34" s="304"/>
      <c r="OZC34" s="304"/>
      <c r="OZD34" s="304"/>
      <c r="OZE34" s="304"/>
      <c r="OZF34" s="304"/>
      <c r="OZG34" s="304"/>
      <c r="OZH34" s="304"/>
      <c r="OZI34" s="304"/>
      <c r="OZJ34" s="304"/>
      <c r="OZK34" s="304"/>
      <c r="OZL34" s="304"/>
      <c r="OZM34" s="304"/>
      <c r="OZN34" s="304"/>
      <c r="OZO34" s="304"/>
      <c r="OZP34" s="304"/>
      <c r="OZQ34" s="304"/>
      <c r="OZR34" s="304"/>
      <c r="OZS34" s="304"/>
      <c r="OZT34" s="304"/>
      <c r="OZU34" s="304"/>
      <c r="OZV34" s="304"/>
      <c r="OZW34" s="304"/>
      <c r="OZX34" s="304"/>
      <c r="OZY34" s="304"/>
      <c r="OZZ34" s="304"/>
      <c r="PAA34" s="304"/>
      <c r="PAB34" s="304"/>
      <c r="PAC34" s="304"/>
      <c r="PAD34" s="304"/>
      <c r="PAE34" s="304"/>
      <c r="PAF34" s="304"/>
      <c r="PAG34" s="304"/>
      <c r="PAH34" s="304"/>
      <c r="PAI34" s="304"/>
      <c r="PAJ34" s="304"/>
      <c r="PAK34" s="304"/>
      <c r="PAL34" s="304"/>
      <c r="PAM34" s="304"/>
      <c r="PAN34" s="304"/>
      <c r="PAO34" s="304"/>
      <c r="PAP34" s="304"/>
      <c r="PAQ34" s="304"/>
      <c r="PAR34" s="304"/>
      <c r="PAS34" s="304"/>
      <c r="PAT34" s="304"/>
      <c r="PAU34" s="304"/>
      <c r="PAV34" s="304"/>
      <c r="PAW34" s="304"/>
      <c r="PAX34" s="304"/>
      <c r="PAY34" s="304"/>
      <c r="PAZ34" s="304"/>
      <c r="PBA34" s="304"/>
      <c r="PBB34" s="304"/>
      <c r="PBC34" s="304"/>
      <c r="PBD34" s="304"/>
      <c r="PBE34" s="304"/>
      <c r="PBF34" s="304"/>
      <c r="PBG34" s="304"/>
      <c r="PBH34" s="304"/>
      <c r="PBI34" s="304"/>
      <c r="PBJ34" s="304"/>
      <c r="PBK34" s="304"/>
      <c r="PBL34" s="304"/>
      <c r="PBM34" s="304"/>
      <c r="PBN34" s="304"/>
      <c r="PBO34" s="304"/>
      <c r="PBP34" s="304"/>
      <c r="PBQ34" s="304"/>
      <c r="PBR34" s="304"/>
      <c r="PBS34" s="304"/>
      <c r="PBT34" s="304"/>
      <c r="PBU34" s="304"/>
      <c r="PBV34" s="304"/>
      <c r="PBW34" s="304"/>
      <c r="PBX34" s="304"/>
      <c r="PBY34" s="304"/>
      <c r="PBZ34" s="304"/>
      <c r="PCA34" s="304"/>
      <c r="PCB34" s="304"/>
      <c r="PCC34" s="304"/>
      <c r="PCD34" s="304"/>
      <c r="PCE34" s="304"/>
      <c r="PCF34" s="304"/>
      <c r="PCG34" s="304"/>
      <c r="PCH34" s="304"/>
      <c r="PCI34" s="304"/>
      <c r="PCJ34" s="304"/>
      <c r="PCK34" s="304"/>
      <c r="PCL34" s="304"/>
      <c r="PCM34" s="304"/>
      <c r="PCN34" s="304"/>
      <c r="PCO34" s="304"/>
      <c r="PCP34" s="304"/>
      <c r="PCQ34" s="304"/>
      <c r="PCR34" s="304"/>
      <c r="PCS34" s="304"/>
      <c r="PCT34" s="304"/>
      <c r="PCU34" s="304"/>
      <c r="PCV34" s="304"/>
      <c r="PCW34" s="304"/>
      <c r="PCX34" s="304"/>
      <c r="PCY34" s="304"/>
      <c r="PCZ34" s="304"/>
      <c r="PDA34" s="304"/>
      <c r="PDB34" s="304"/>
      <c r="PDC34" s="304"/>
      <c r="PDD34" s="304"/>
      <c r="PDE34" s="304"/>
      <c r="PDF34" s="304"/>
      <c r="PDG34" s="304"/>
      <c r="PDH34" s="304"/>
      <c r="PDI34" s="304"/>
      <c r="PDJ34" s="304"/>
      <c r="PDK34" s="304"/>
      <c r="PDL34" s="304"/>
      <c r="PDM34" s="304"/>
      <c r="PDN34" s="304"/>
      <c r="PDO34" s="304"/>
      <c r="PDP34" s="304"/>
      <c r="PDQ34" s="304"/>
      <c r="PDR34" s="304"/>
      <c r="PDS34" s="304"/>
      <c r="PDT34" s="304"/>
      <c r="PDU34" s="304"/>
      <c r="PDV34" s="304"/>
      <c r="PDW34" s="304"/>
      <c r="PDX34" s="304"/>
      <c r="PDY34" s="304"/>
      <c r="PDZ34" s="304"/>
      <c r="PEA34" s="304"/>
      <c r="PEB34" s="304"/>
      <c r="PEC34" s="304"/>
      <c r="PED34" s="304"/>
      <c r="PEE34" s="304"/>
      <c r="PEF34" s="304"/>
      <c r="PEG34" s="304"/>
      <c r="PEH34" s="304"/>
      <c r="PEI34" s="304"/>
      <c r="PEJ34" s="304"/>
      <c r="PEK34" s="304"/>
      <c r="PEL34" s="304"/>
      <c r="PEM34" s="304"/>
      <c r="PEN34" s="304"/>
      <c r="PEO34" s="304"/>
      <c r="PEP34" s="304"/>
      <c r="PEQ34" s="304"/>
      <c r="PER34" s="304"/>
      <c r="PES34" s="304"/>
      <c r="PET34" s="304"/>
      <c r="PEU34" s="304"/>
      <c r="PEV34" s="304"/>
      <c r="PEW34" s="304"/>
      <c r="PEX34" s="304"/>
      <c r="PEY34" s="304"/>
      <c r="PEZ34" s="304"/>
      <c r="PFA34" s="304"/>
      <c r="PFB34" s="304"/>
      <c r="PFC34" s="304"/>
      <c r="PFD34" s="304"/>
      <c r="PFE34" s="304"/>
      <c r="PFF34" s="304"/>
      <c r="PFG34" s="304"/>
      <c r="PFH34" s="304"/>
      <c r="PFI34" s="304"/>
      <c r="PFJ34" s="304"/>
      <c r="PFK34" s="304"/>
      <c r="PFL34" s="304"/>
      <c r="PFM34" s="304"/>
      <c r="PFN34" s="304"/>
      <c r="PFO34" s="304"/>
      <c r="PFP34" s="304"/>
      <c r="PFQ34" s="304"/>
      <c r="PFR34" s="304"/>
      <c r="PFS34" s="304"/>
      <c r="PFT34" s="304"/>
      <c r="PFU34" s="304"/>
      <c r="PFV34" s="304"/>
      <c r="PFW34" s="304"/>
      <c r="PFX34" s="304"/>
      <c r="PFY34" s="304"/>
      <c r="PFZ34" s="304"/>
      <c r="PGA34" s="304"/>
      <c r="PGB34" s="304"/>
      <c r="PGC34" s="304"/>
      <c r="PGD34" s="304"/>
      <c r="PGE34" s="304"/>
      <c r="PGF34" s="304"/>
      <c r="PGG34" s="304"/>
      <c r="PGH34" s="304"/>
      <c r="PGI34" s="304"/>
      <c r="PGJ34" s="304"/>
      <c r="PGK34" s="304"/>
      <c r="PGL34" s="304"/>
      <c r="PGM34" s="304"/>
      <c r="PGN34" s="304"/>
      <c r="PGO34" s="304"/>
      <c r="PGP34" s="304"/>
      <c r="PGQ34" s="304"/>
      <c r="PGR34" s="304"/>
      <c r="PGS34" s="304"/>
      <c r="PGT34" s="304"/>
      <c r="PGU34" s="304"/>
      <c r="PGV34" s="304"/>
      <c r="PGW34" s="304"/>
      <c r="PGX34" s="304"/>
      <c r="PGY34" s="304"/>
      <c r="PGZ34" s="304"/>
      <c r="PHA34" s="304"/>
      <c r="PHB34" s="304"/>
      <c r="PHC34" s="304"/>
      <c r="PHD34" s="304"/>
      <c r="PHE34" s="304"/>
      <c r="PHF34" s="304"/>
      <c r="PHG34" s="304"/>
      <c r="PHH34" s="304"/>
      <c r="PHI34" s="304"/>
      <c r="PHJ34" s="304"/>
      <c r="PHK34" s="304"/>
      <c r="PHL34" s="304"/>
      <c r="PHM34" s="304"/>
      <c r="PHN34" s="304"/>
      <c r="PHO34" s="304"/>
      <c r="PHP34" s="304"/>
      <c r="PHQ34" s="304"/>
      <c r="PHR34" s="304"/>
      <c r="PHS34" s="304"/>
      <c r="PHT34" s="304"/>
      <c r="PHU34" s="304"/>
      <c r="PHV34" s="304"/>
      <c r="PHW34" s="304"/>
      <c r="PHX34" s="304"/>
      <c r="PHY34" s="304"/>
      <c r="PHZ34" s="304"/>
      <c r="PIA34" s="304"/>
      <c r="PIB34" s="304"/>
      <c r="PIC34" s="304"/>
      <c r="PID34" s="304"/>
      <c r="PIE34" s="304"/>
      <c r="PIF34" s="304"/>
      <c r="PIG34" s="304"/>
      <c r="PIH34" s="304"/>
      <c r="PII34" s="304"/>
      <c r="PIJ34" s="304"/>
      <c r="PIK34" s="304"/>
      <c r="PIL34" s="304"/>
      <c r="PIM34" s="304"/>
      <c r="PIN34" s="304"/>
      <c r="PIO34" s="304"/>
      <c r="PIP34" s="304"/>
      <c r="PIQ34" s="304"/>
      <c r="PIR34" s="304"/>
      <c r="PIS34" s="304"/>
      <c r="PIT34" s="304"/>
      <c r="PIU34" s="304"/>
      <c r="PIV34" s="304"/>
      <c r="PIW34" s="304"/>
      <c r="PIX34" s="304"/>
      <c r="PIY34" s="304"/>
      <c r="PIZ34" s="304"/>
      <c r="PJA34" s="304"/>
      <c r="PJB34" s="304"/>
      <c r="PJC34" s="304"/>
      <c r="PJD34" s="304"/>
      <c r="PJE34" s="304"/>
      <c r="PJF34" s="304"/>
      <c r="PJG34" s="304"/>
      <c r="PJH34" s="304"/>
      <c r="PJI34" s="304"/>
      <c r="PJJ34" s="304"/>
      <c r="PJK34" s="304"/>
      <c r="PJL34" s="304"/>
      <c r="PJM34" s="304"/>
      <c r="PJN34" s="304"/>
      <c r="PJO34" s="304"/>
      <c r="PJP34" s="304"/>
      <c r="PJQ34" s="304"/>
      <c r="PJR34" s="304"/>
      <c r="PJS34" s="304"/>
      <c r="PJT34" s="304"/>
      <c r="PJU34" s="304"/>
      <c r="PJV34" s="304"/>
      <c r="PJW34" s="304"/>
      <c r="PJX34" s="304"/>
      <c r="PJY34" s="304"/>
      <c r="PJZ34" s="304"/>
      <c r="PKA34" s="304"/>
      <c r="PKB34" s="304"/>
      <c r="PKC34" s="304"/>
      <c r="PKD34" s="304"/>
      <c r="PKE34" s="304"/>
      <c r="PKF34" s="304"/>
      <c r="PKG34" s="304"/>
      <c r="PKH34" s="304"/>
      <c r="PKI34" s="304"/>
      <c r="PKJ34" s="304"/>
      <c r="PKK34" s="304"/>
      <c r="PKL34" s="304"/>
      <c r="PKM34" s="304"/>
      <c r="PKN34" s="304"/>
      <c r="PKO34" s="304"/>
      <c r="PKP34" s="304"/>
      <c r="PKQ34" s="304"/>
      <c r="PKR34" s="304"/>
      <c r="PKS34" s="304"/>
      <c r="PKT34" s="304"/>
      <c r="PKU34" s="304"/>
      <c r="PKV34" s="304"/>
      <c r="PKW34" s="304"/>
      <c r="PKX34" s="304"/>
      <c r="PKY34" s="304"/>
      <c r="PKZ34" s="304"/>
      <c r="PLA34" s="304"/>
      <c r="PLB34" s="304"/>
      <c r="PLC34" s="304"/>
      <c r="PLD34" s="304"/>
      <c r="PLE34" s="304"/>
      <c r="PLF34" s="304"/>
      <c r="PLG34" s="304"/>
      <c r="PLH34" s="304"/>
      <c r="PLI34" s="304"/>
      <c r="PLJ34" s="304"/>
      <c r="PLK34" s="304"/>
      <c r="PLL34" s="304"/>
      <c r="PLM34" s="304"/>
      <c r="PLN34" s="304"/>
      <c r="PLO34" s="304"/>
      <c r="PLP34" s="304"/>
      <c r="PLQ34" s="304"/>
      <c r="PLR34" s="304"/>
      <c r="PLS34" s="304"/>
      <c r="PLT34" s="304"/>
      <c r="PLU34" s="304"/>
      <c r="PLV34" s="304"/>
      <c r="PLW34" s="304"/>
      <c r="PLX34" s="304"/>
      <c r="PLY34" s="304"/>
      <c r="PLZ34" s="304"/>
      <c r="PMA34" s="304"/>
      <c r="PMB34" s="304"/>
      <c r="PMC34" s="304"/>
      <c r="PMD34" s="304"/>
      <c r="PME34" s="304"/>
      <c r="PMF34" s="304"/>
      <c r="PMG34" s="304"/>
      <c r="PMH34" s="304"/>
      <c r="PMI34" s="304"/>
      <c r="PMJ34" s="304"/>
      <c r="PMK34" s="304"/>
      <c r="PML34" s="304"/>
      <c r="PMM34" s="304"/>
      <c r="PMN34" s="304"/>
      <c r="PMO34" s="304"/>
      <c r="PMP34" s="304"/>
      <c r="PMQ34" s="304"/>
      <c r="PMR34" s="304"/>
      <c r="PMS34" s="304"/>
      <c r="PMT34" s="304"/>
      <c r="PMU34" s="304"/>
      <c r="PMV34" s="304"/>
      <c r="PMW34" s="304"/>
      <c r="PMX34" s="304"/>
      <c r="PMY34" s="304"/>
      <c r="PMZ34" s="304"/>
      <c r="PNA34" s="304"/>
      <c r="PNB34" s="304"/>
      <c r="PNC34" s="304"/>
      <c r="PND34" s="304"/>
      <c r="PNE34" s="304"/>
      <c r="PNF34" s="304"/>
      <c r="PNG34" s="304"/>
      <c r="PNH34" s="304"/>
      <c r="PNI34" s="304"/>
      <c r="PNJ34" s="304"/>
      <c r="PNK34" s="304"/>
      <c r="PNL34" s="304"/>
      <c r="PNM34" s="304"/>
      <c r="PNN34" s="304"/>
      <c r="PNO34" s="304"/>
      <c r="PNP34" s="304"/>
      <c r="PNQ34" s="304"/>
      <c r="PNR34" s="304"/>
      <c r="PNS34" s="304"/>
      <c r="PNT34" s="304"/>
      <c r="PNU34" s="304"/>
      <c r="PNV34" s="304"/>
      <c r="PNW34" s="304"/>
      <c r="PNX34" s="304"/>
      <c r="PNY34" s="304"/>
      <c r="PNZ34" s="304"/>
      <c r="POA34" s="304"/>
      <c r="POB34" s="304"/>
      <c r="POC34" s="304"/>
      <c r="POD34" s="304"/>
      <c r="POE34" s="304"/>
      <c r="POF34" s="304"/>
      <c r="POG34" s="304"/>
      <c r="POH34" s="304"/>
      <c r="POI34" s="304"/>
      <c r="POJ34" s="304"/>
      <c r="POK34" s="304"/>
      <c r="POL34" s="304"/>
      <c r="POM34" s="304"/>
      <c r="PON34" s="304"/>
      <c r="POO34" s="304"/>
      <c r="POP34" s="304"/>
      <c r="POQ34" s="304"/>
      <c r="POR34" s="304"/>
      <c r="POS34" s="304"/>
      <c r="POT34" s="304"/>
      <c r="POU34" s="304"/>
      <c r="POV34" s="304"/>
      <c r="POW34" s="304"/>
      <c r="POX34" s="304"/>
      <c r="POY34" s="304"/>
      <c r="POZ34" s="304"/>
      <c r="PPA34" s="304"/>
      <c r="PPB34" s="304"/>
      <c r="PPC34" s="304"/>
      <c r="PPD34" s="304"/>
      <c r="PPE34" s="304"/>
      <c r="PPF34" s="304"/>
      <c r="PPG34" s="304"/>
      <c r="PPH34" s="304"/>
      <c r="PPI34" s="304"/>
      <c r="PPJ34" s="304"/>
      <c r="PPK34" s="304"/>
      <c r="PPL34" s="304"/>
      <c r="PPM34" s="304"/>
      <c r="PPN34" s="304"/>
      <c r="PPO34" s="304"/>
      <c r="PPP34" s="304"/>
      <c r="PPQ34" s="304"/>
      <c r="PPR34" s="304"/>
      <c r="PPS34" s="304"/>
      <c r="PPT34" s="304"/>
      <c r="PPU34" s="304"/>
      <c r="PPV34" s="304"/>
      <c r="PPW34" s="304"/>
      <c r="PPX34" s="304"/>
      <c r="PPY34" s="304"/>
      <c r="PPZ34" s="304"/>
      <c r="PQA34" s="304"/>
      <c r="PQB34" s="304"/>
      <c r="PQC34" s="304"/>
      <c r="PQD34" s="304"/>
      <c r="PQE34" s="304"/>
      <c r="PQF34" s="304"/>
      <c r="PQG34" s="304"/>
      <c r="PQH34" s="304"/>
      <c r="PQI34" s="304"/>
      <c r="PQJ34" s="304"/>
      <c r="PQK34" s="304"/>
      <c r="PQL34" s="304"/>
      <c r="PQM34" s="304"/>
      <c r="PQN34" s="304"/>
      <c r="PQO34" s="304"/>
      <c r="PQP34" s="304"/>
      <c r="PQQ34" s="304"/>
      <c r="PQR34" s="304"/>
      <c r="PQS34" s="304"/>
      <c r="PQT34" s="304"/>
      <c r="PQU34" s="304"/>
      <c r="PQV34" s="304"/>
      <c r="PQW34" s="304"/>
      <c r="PQX34" s="304"/>
      <c r="PQY34" s="304"/>
      <c r="PQZ34" s="304"/>
      <c r="PRA34" s="304"/>
      <c r="PRB34" s="304"/>
      <c r="PRC34" s="304"/>
      <c r="PRD34" s="304"/>
      <c r="PRE34" s="304"/>
      <c r="PRF34" s="304"/>
      <c r="PRG34" s="304"/>
      <c r="PRH34" s="304"/>
      <c r="PRI34" s="304"/>
      <c r="PRJ34" s="304"/>
      <c r="PRK34" s="304"/>
      <c r="PRL34" s="304"/>
      <c r="PRM34" s="304"/>
      <c r="PRN34" s="304"/>
      <c r="PRO34" s="304"/>
      <c r="PRP34" s="304"/>
      <c r="PRQ34" s="304"/>
      <c r="PRR34" s="304"/>
      <c r="PRS34" s="304"/>
      <c r="PRT34" s="304"/>
      <c r="PRU34" s="304"/>
      <c r="PRV34" s="304"/>
      <c r="PRW34" s="304"/>
      <c r="PRX34" s="304"/>
      <c r="PRY34" s="304"/>
      <c r="PRZ34" s="304"/>
      <c r="PSA34" s="304"/>
      <c r="PSB34" s="304"/>
      <c r="PSC34" s="304"/>
      <c r="PSD34" s="304"/>
      <c r="PSE34" s="304"/>
      <c r="PSF34" s="304"/>
      <c r="PSG34" s="304"/>
      <c r="PSH34" s="304"/>
      <c r="PSI34" s="304"/>
      <c r="PSJ34" s="304"/>
      <c r="PSK34" s="304"/>
      <c r="PSL34" s="304"/>
      <c r="PSM34" s="304"/>
      <c r="PSN34" s="304"/>
      <c r="PSO34" s="304"/>
      <c r="PSP34" s="304"/>
      <c r="PSQ34" s="304"/>
      <c r="PSR34" s="304"/>
      <c r="PSS34" s="304"/>
      <c r="PST34" s="304"/>
      <c r="PSU34" s="304"/>
      <c r="PSV34" s="304"/>
      <c r="PSW34" s="304"/>
      <c r="PSX34" s="304"/>
      <c r="PSY34" s="304"/>
      <c r="PSZ34" s="304"/>
      <c r="PTA34" s="304"/>
      <c r="PTB34" s="304"/>
      <c r="PTC34" s="304"/>
      <c r="PTD34" s="304"/>
      <c r="PTE34" s="304"/>
      <c r="PTF34" s="304"/>
      <c r="PTG34" s="304"/>
      <c r="PTH34" s="304"/>
      <c r="PTI34" s="304"/>
      <c r="PTJ34" s="304"/>
      <c r="PTK34" s="304"/>
      <c r="PTL34" s="304"/>
      <c r="PTM34" s="304"/>
      <c r="PTN34" s="304"/>
      <c r="PTO34" s="304"/>
      <c r="PTP34" s="304"/>
      <c r="PTQ34" s="304"/>
      <c r="PTR34" s="304"/>
      <c r="PTS34" s="304"/>
      <c r="PTT34" s="304"/>
      <c r="PTU34" s="304"/>
      <c r="PTV34" s="304"/>
      <c r="PTW34" s="304"/>
      <c r="PTX34" s="304"/>
      <c r="PTY34" s="304"/>
      <c r="PTZ34" s="304"/>
      <c r="PUA34" s="304"/>
      <c r="PUB34" s="304"/>
      <c r="PUC34" s="304"/>
      <c r="PUD34" s="304"/>
      <c r="PUE34" s="304"/>
      <c r="PUF34" s="304"/>
      <c r="PUG34" s="304"/>
      <c r="PUH34" s="304"/>
      <c r="PUI34" s="304"/>
      <c r="PUJ34" s="304"/>
      <c r="PUK34" s="304"/>
      <c r="PUL34" s="304"/>
      <c r="PUM34" s="304"/>
      <c r="PUN34" s="304"/>
      <c r="PUO34" s="304"/>
      <c r="PUP34" s="304"/>
      <c r="PUQ34" s="304"/>
      <c r="PUR34" s="304"/>
      <c r="PUS34" s="304"/>
      <c r="PUT34" s="304"/>
      <c r="PUU34" s="304"/>
      <c r="PUV34" s="304"/>
      <c r="PUW34" s="304"/>
      <c r="PUX34" s="304"/>
      <c r="PUY34" s="304"/>
      <c r="PUZ34" s="304"/>
      <c r="PVA34" s="304"/>
      <c r="PVB34" s="304"/>
      <c r="PVC34" s="304"/>
      <c r="PVD34" s="304"/>
      <c r="PVE34" s="304"/>
      <c r="PVF34" s="304"/>
      <c r="PVG34" s="304"/>
      <c r="PVH34" s="304"/>
      <c r="PVI34" s="304"/>
      <c r="PVJ34" s="304"/>
      <c r="PVK34" s="304"/>
      <c r="PVL34" s="304"/>
      <c r="PVM34" s="304"/>
      <c r="PVN34" s="304"/>
      <c r="PVO34" s="304"/>
      <c r="PVP34" s="304"/>
      <c r="PVQ34" s="304"/>
      <c r="PVR34" s="304"/>
      <c r="PVS34" s="304"/>
      <c r="PVT34" s="304"/>
      <c r="PVU34" s="304"/>
      <c r="PVV34" s="304"/>
      <c r="PVW34" s="304"/>
      <c r="PVX34" s="304"/>
      <c r="PVY34" s="304"/>
      <c r="PVZ34" s="304"/>
      <c r="PWA34" s="304"/>
      <c r="PWB34" s="304"/>
      <c r="PWC34" s="304"/>
      <c r="PWD34" s="304"/>
      <c r="PWE34" s="304"/>
      <c r="PWF34" s="304"/>
      <c r="PWG34" s="304"/>
      <c r="PWH34" s="304"/>
      <c r="PWI34" s="304"/>
      <c r="PWJ34" s="304"/>
      <c r="PWK34" s="304"/>
      <c r="PWL34" s="304"/>
      <c r="PWM34" s="304"/>
      <c r="PWN34" s="304"/>
      <c r="PWO34" s="304"/>
      <c r="PWP34" s="304"/>
      <c r="PWQ34" s="304"/>
      <c r="PWR34" s="304"/>
      <c r="PWS34" s="304"/>
      <c r="PWT34" s="304"/>
      <c r="PWU34" s="304"/>
      <c r="PWV34" s="304"/>
      <c r="PWW34" s="304"/>
      <c r="PWX34" s="304"/>
      <c r="PWY34" s="304"/>
      <c r="PWZ34" s="304"/>
      <c r="PXA34" s="304"/>
      <c r="PXB34" s="304"/>
      <c r="PXC34" s="304"/>
      <c r="PXD34" s="304"/>
      <c r="PXE34" s="304"/>
      <c r="PXF34" s="304"/>
      <c r="PXG34" s="304"/>
      <c r="PXH34" s="304"/>
      <c r="PXI34" s="304"/>
      <c r="PXJ34" s="304"/>
      <c r="PXK34" s="304"/>
      <c r="PXL34" s="304"/>
      <c r="PXM34" s="304"/>
      <c r="PXN34" s="304"/>
      <c r="PXO34" s="304"/>
      <c r="PXP34" s="304"/>
      <c r="PXQ34" s="304"/>
      <c r="PXR34" s="304"/>
      <c r="PXS34" s="304"/>
      <c r="PXT34" s="304"/>
      <c r="PXU34" s="304"/>
      <c r="PXV34" s="304"/>
      <c r="PXW34" s="304"/>
      <c r="PXX34" s="304"/>
      <c r="PXY34" s="304"/>
      <c r="PXZ34" s="304"/>
      <c r="PYA34" s="304"/>
      <c r="PYB34" s="304"/>
      <c r="PYC34" s="304"/>
      <c r="PYD34" s="304"/>
      <c r="PYE34" s="304"/>
      <c r="PYF34" s="304"/>
      <c r="PYG34" s="304"/>
      <c r="PYH34" s="304"/>
      <c r="PYI34" s="304"/>
      <c r="PYJ34" s="304"/>
      <c r="PYK34" s="304"/>
      <c r="PYL34" s="304"/>
      <c r="PYM34" s="304"/>
      <c r="PYN34" s="304"/>
      <c r="PYO34" s="304"/>
      <c r="PYP34" s="304"/>
      <c r="PYQ34" s="304"/>
      <c r="PYR34" s="304"/>
      <c r="PYS34" s="304"/>
      <c r="PYT34" s="304"/>
      <c r="PYU34" s="304"/>
      <c r="PYV34" s="304"/>
      <c r="PYW34" s="304"/>
      <c r="PYX34" s="304"/>
      <c r="PYY34" s="304"/>
      <c r="PYZ34" s="304"/>
      <c r="PZA34" s="304"/>
      <c r="PZB34" s="304"/>
      <c r="PZC34" s="304"/>
      <c r="PZD34" s="304"/>
      <c r="PZE34" s="304"/>
      <c r="PZF34" s="304"/>
      <c r="PZG34" s="304"/>
      <c r="PZH34" s="304"/>
      <c r="PZI34" s="304"/>
      <c r="PZJ34" s="304"/>
      <c r="PZK34" s="304"/>
      <c r="PZL34" s="304"/>
      <c r="PZM34" s="304"/>
      <c r="PZN34" s="304"/>
      <c r="PZO34" s="304"/>
      <c r="PZP34" s="304"/>
      <c r="PZQ34" s="304"/>
      <c r="PZR34" s="304"/>
      <c r="PZS34" s="304"/>
      <c r="PZT34" s="304"/>
      <c r="PZU34" s="304"/>
      <c r="PZV34" s="304"/>
      <c r="PZW34" s="304"/>
      <c r="PZX34" s="304"/>
      <c r="PZY34" s="304"/>
      <c r="PZZ34" s="304"/>
      <c r="QAA34" s="304"/>
      <c r="QAB34" s="304"/>
      <c r="QAC34" s="304"/>
      <c r="QAD34" s="304"/>
      <c r="QAE34" s="304"/>
      <c r="QAF34" s="304"/>
      <c r="QAG34" s="304"/>
      <c r="QAH34" s="304"/>
      <c r="QAI34" s="304"/>
      <c r="QAJ34" s="304"/>
      <c r="QAK34" s="304"/>
      <c r="QAL34" s="304"/>
      <c r="QAM34" s="304"/>
      <c r="QAN34" s="304"/>
      <c r="QAO34" s="304"/>
      <c r="QAP34" s="304"/>
      <c r="QAQ34" s="304"/>
      <c r="QAR34" s="304"/>
      <c r="QAS34" s="304"/>
      <c r="QAT34" s="304"/>
      <c r="QAU34" s="304"/>
      <c r="QAV34" s="304"/>
      <c r="QAW34" s="304"/>
      <c r="QAX34" s="304"/>
      <c r="QAY34" s="304"/>
      <c r="QAZ34" s="304"/>
      <c r="QBA34" s="304"/>
      <c r="QBB34" s="304"/>
      <c r="QBC34" s="304"/>
      <c r="QBD34" s="304"/>
      <c r="QBE34" s="304"/>
      <c r="QBF34" s="304"/>
      <c r="QBG34" s="304"/>
      <c r="QBH34" s="304"/>
      <c r="QBI34" s="304"/>
      <c r="QBJ34" s="304"/>
      <c r="QBK34" s="304"/>
      <c r="QBL34" s="304"/>
      <c r="QBM34" s="304"/>
      <c r="QBN34" s="304"/>
      <c r="QBO34" s="304"/>
      <c r="QBP34" s="304"/>
      <c r="QBQ34" s="304"/>
      <c r="QBR34" s="304"/>
      <c r="QBS34" s="304"/>
      <c r="QBT34" s="304"/>
      <c r="QBU34" s="304"/>
      <c r="QBV34" s="304"/>
      <c r="QBW34" s="304"/>
      <c r="QBX34" s="304"/>
      <c r="QBY34" s="304"/>
      <c r="QBZ34" s="304"/>
      <c r="QCA34" s="304"/>
      <c r="QCB34" s="304"/>
      <c r="QCC34" s="304"/>
      <c r="QCD34" s="304"/>
      <c r="QCE34" s="304"/>
      <c r="QCF34" s="304"/>
      <c r="QCG34" s="304"/>
      <c r="QCH34" s="304"/>
      <c r="QCI34" s="304"/>
      <c r="QCJ34" s="304"/>
      <c r="QCK34" s="304"/>
      <c r="QCL34" s="304"/>
      <c r="QCM34" s="304"/>
      <c r="QCN34" s="304"/>
      <c r="QCO34" s="304"/>
      <c r="QCP34" s="304"/>
      <c r="QCQ34" s="304"/>
      <c r="QCR34" s="304"/>
      <c r="QCS34" s="304"/>
      <c r="QCT34" s="304"/>
      <c r="QCU34" s="304"/>
      <c r="QCV34" s="304"/>
      <c r="QCW34" s="304"/>
      <c r="QCX34" s="304"/>
      <c r="QCY34" s="304"/>
      <c r="QCZ34" s="304"/>
      <c r="QDA34" s="304"/>
      <c r="QDB34" s="304"/>
      <c r="QDC34" s="304"/>
      <c r="QDD34" s="304"/>
      <c r="QDE34" s="304"/>
      <c r="QDF34" s="304"/>
      <c r="QDG34" s="304"/>
      <c r="QDH34" s="304"/>
      <c r="QDI34" s="304"/>
      <c r="QDJ34" s="304"/>
      <c r="QDK34" s="304"/>
      <c r="QDL34" s="304"/>
      <c r="QDM34" s="304"/>
      <c r="QDN34" s="304"/>
      <c r="QDO34" s="304"/>
      <c r="QDP34" s="304"/>
      <c r="QDQ34" s="304"/>
      <c r="QDR34" s="304"/>
      <c r="QDS34" s="304"/>
      <c r="QDT34" s="304"/>
      <c r="QDU34" s="304"/>
      <c r="QDV34" s="304"/>
      <c r="QDW34" s="304"/>
      <c r="QDX34" s="304"/>
      <c r="QDY34" s="304"/>
      <c r="QDZ34" s="304"/>
      <c r="QEA34" s="304"/>
      <c r="QEB34" s="304"/>
      <c r="QEC34" s="304"/>
      <c r="QED34" s="304"/>
      <c r="QEE34" s="304"/>
      <c r="QEF34" s="304"/>
      <c r="QEG34" s="304"/>
      <c r="QEH34" s="304"/>
      <c r="QEI34" s="304"/>
      <c r="QEJ34" s="304"/>
      <c r="QEK34" s="304"/>
      <c r="QEL34" s="304"/>
      <c r="QEM34" s="304"/>
      <c r="QEN34" s="304"/>
      <c r="QEO34" s="304"/>
      <c r="QEP34" s="304"/>
      <c r="QEQ34" s="304"/>
      <c r="QER34" s="304"/>
      <c r="QES34" s="304"/>
      <c r="QET34" s="304"/>
      <c r="QEU34" s="304"/>
      <c r="QEV34" s="304"/>
      <c r="QEW34" s="304"/>
      <c r="QEX34" s="304"/>
      <c r="QEY34" s="304"/>
      <c r="QEZ34" s="304"/>
      <c r="QFA34" s="304"/>
      <c r="QFB34" s="304"/>
      <c r="QFC34" s="304"/>
      <c r="QFD34" s="304"/>
      <c r="QFE34" s="304"/>
      <c r="QFF34" s="304"/>
      <c r="QFG34" s="304"/>
      <c r="QFH34" s="304"/>
      <c r="QFI34" s="304"/>
      <c r="QFJ34" s="304"/>
      <c r="QFK34" s="304"/>
      <c r="QFL34" s="304"/>
      <c r="QFM34" s="304"/>
      <c r="QFN34" s="304"/>
      <c r="QFO34" s="304"/>
      <c r="QFP34" s="304"/>
      <c r="QFQ34" s="304"/>
      <c r="QFR34" s="304"/>
      <c r="QFS34" s="304"/>
      <c r="QFT34" s="304"/>
      <c r="QFU34" s="304"/>
      <c r="QFV34" s="304"/>
      <c r="QFW34" s="304"/>
      <c r="QFX34" s="304"/>
      <c r="QFY34" s="304"/>
      <c r="QFZ34" s="304"/>
      <c r="QGA34" s="304"/>
      <c r="QGB34" s="304"/>
      <c r="QGC34" s="304"/>
      <c r="QGD34" s="304"/>
      <c r="QGE34" s="304"/>
      <c r="QGF34" s="304"/>
      <c r="QGG34" s="304"/>
      <c r="QGH34" s="304"/>
      <c r="QGI34" s="304"/>
      <c r="QGJ34" s="304"/>
      <c r="QGK34" s="304"/>
      <c r="QGL34" s="304"/>
      <c r="QGM34" s="304"/>
      <c r="QGN34" s="304"/>
      <c r="QGO34" s="304"/>
      <c r="QGP34" s="304"/>
      <c r="QGQ34" s="304"/>
      <c r="QGR34" s="304"/>
      <c r="QGS34" s="304"/>
      <c r="QGT34" s="304"/>
      <c r="QGU34" s="304"/>
      <c r="QGV34" s="304"/>
      <c r="QGW34" s="304"/>
      <c r="QGX34" s="304"/>
      <c r="QGY34" s="304"/>
      <c r="QGZ34" s="304"/>
      <c r="QHA34" s="304"/>
      <c r="QHB34" s="304"/>
      <c r="QHC34" s="304"/>
      <c r="QHD34" s="304"/>
      <c r="QHE34" s="304"/>
      <c r="QHF34" s="304"/>
      <c r="QHG34" s="304"/>
      <c r="QHH34" s="304"/>
      <c r="QHI34" s="304"/>
      <c r="QHJ34" s="304"/>
      <c r="QHK34" s="304"/>
      <c r="QHL34" s="304"/>
      <c r="QHM34" s="304"/>
      <c r="QHN34" s="304"/>
      <c r="QHO34" s="304"/>
      <c r="QHP34" s="304"/>
      <c r="QHQ34" s="304"/>
      <c r="QHR34" s="304"/>
      <c r="QHS34" s="304"/>
      <c r="QHT34" s="304"/>
      <c r="QHU34" s="304"/>
      <c r="QHV34" s="304"/>
      <c r="QHW34" s="304"/>
      <c r="QHX34" s="304"/>
      <c r="QHY34" s="304"/>
      <c r="QHZ34" s="304"/>
      <c r="QIA34" s="304"/>
      <c r="QIB34" s="304"/>
      <c r="QIC34" s="304"/>
      <c r="QID34" s="304"/>
      <c r="QIE34" s="304"/>
      <c r="QIF34" s="304"/>
      <c r="QIG34" s="304"/>
      <c r="QIH34" s="304"/>
      <c r="QII34" s="304"/>
      <c r="QIJ34" s="304"/>
      <c r="QIK34" s="304"/>
      <c r="QIL34" s="304"/>
      <c r="QIM34" s="304"/>
      <c r="QIN34" s="304"/>
      <c r="QIO34" s="304"/>
      <c r="QIP34" s="304"/>
      <c r="QIQ34" s="304"/>
      <c r="QIR34" s="304"/>
      <c r="QIS34" s="304"/>
      <c r="QIT34" s="304"/>
      <c r="QIU34" s="304"/>
      <c r="QIV34" s="304"/>
      <c r="QIW34" s="304"/>
      <c r="QIX34" s="304"/>
      <c r="QIY34" s="304"/>
      <c r="QIZ34" s="304"/>
      <c r="QJA34" s="304"/>
      <c r="QJB34" s="304"/>
      <c r="QJC34" s="304"/>
      <c r="QJD34" s="304"/>
      <c r="QJE34" s="304"/>
      <c r="QJF34" s="304"/>
      <c r="QJG34" s="304"/>
      <c r="QJH34" s="304"/>
      <c r="QJI34" s="304"/>
      <c r="QJJ34" s="304"/>
      <c r="QJK34" s="304"/>
      <c r="QJL34" s="304"/>
      <c r="QJM34" s="304"/>
      <c r="QJN34" s="304"/>
      <c r="QJO34" s="304"/>
      <c r="QJP34" s="304"/>
      <c r="QJQ34" s="304"/>
      <c r="QJR34" s="304"/>
      <c r="QJS34" s="304"/>
      <c r="QJT34" s="304"/>
      <c r="QJU34" s="304"/>
      <c r="QJV34" s="304"/>
      <c r="QJW34" s="304"/>
      <c r="QJX34" s="304"/>
      <c r="QJY34" s="304"/>
      <c r="QJZ34" s="304"/>
      <c r="QKA34" s="304"/>
      <c r="QKB34" s="304"/>
      <c r="QKC34" s="304"/>
      <c r="QKD34" s="304"/>
      <c r="QKE34" s="304"/>
      <c r="QKF34" s="304"/>
      <c r="QKG34" s="304"/>
      <c r="QKH34" s="304"/>
      <c r="QKI34" s="304"/>
      <c r="QKJ34" s="304"/>
      <c r="QKK34" s="304"/>
      <c r="QKL34" s="304"/>
      <c r="QKM34" s="304"/>
      <c r="QKN34" s="304"/>
      <c r="QKO34" s="304"/>
      <c r="QKP34" s="304"/>
      <c r="QKQ34" s="304"/>
      <c r="QKR34" s="304"/>
      <c r="QKS34" s="304"/>
      <c r="QKT34" s="304"/>
      <c r="QKU34" s="304"/>
      <c r="QKV34" s="304"/>
      <c r="QKW34" s="304"/>
      <c r="QKX34" s="304"/>
      <c r="QKY34" s="304"/>
      <c r="QKZ34" s="304"/>
      <c r="QLA34" s="304"/>
      <c r="QLB34" s="304"/>
      <c r="QLC34" s="304"/>
      <c r="QLD34" s="304"/>
      <c r="QLE34" s="304"/>
      <c r="QLF34" s="304"/>
      <c r="QLG34" s="304"/>
      <c r="QLH34" s="304"/>
      <c r="QLI34" s="304"/>
      <c r="QLJ34" s="304"/>
      <c r="QLK34" s="304"/>
      <c r="QLL34" s="304"/>
      <c r="QLM34" s="304"/>
      <c r="QLN34" s="304"/>
      <c r="QLO34" s="304"/>
      <c r="QLP34" s="304"/>
      <c r="QLQ34" s="304"/>
      <c r="QLR34" s="304"/>
      <c r="QLS34" s="304"/>
      <c r="QLT34" s="304"/>
      <c r="QLU34" s="304"/>
      <c r="QLV34" s="304"/>
      <c r="QLW34" s="304"/>
      <c r="QLX34" s="304"/>
      <c r="QLY34" s="304"/>
      <c r="QLZ34" s="304"/>
      <c r="QMA34" s="304"/>
      <c r="QMB34" s="304"/>
      <c r="QMC34" s="304"/>
      <c r="QMD34" s="304"/>
      <c r="QME34" s="304"/>
      <c r="QMF34" s="304"/>
      <c r="QMG34" s="304"/>
      <c r="QMH34" s="304"/>
      <c r="QMI34" s="304"/>
      <c r="QMJ34" s="304"/>
      <c r="QMK34" s="304"/>
      <c r="QML34" s="304"/>
      <c r="QMM34" s="304"/>
      <c r="QMN34" s="304"/>
      <c r="QMO34" s="304"/>
      <c r="QMP34" s="304"/>
      <c r="QMQ34" s="304"/>
      <c r="QMR34" s="304"/>
      <c r="QMS34" s="304"/>
      <c r="QMT34" s="304"/>
      <c r="QMU34" s="304"/>
      <c r="QMV34" s="304"/>
      <c r="QMW34" s="304"/>
      <c r="QMX34" s="304"/>
      <c r="QMY34" s="304"/>
      <c r="QMZ34" s="304"/>
      <c r="QNA34" s="304"/>
      <c r="QNB34" s="304"/>
      <c r="QNC34" s="304"/>
      <c r="QND34" s="304"/>
      <c r="QNE34" s="304"/>
      <c r="QNF34" s="304"/>
      <c r="QNG34" s="304"/>
      <c r="QNH34" s="304"/>
      <c r="QNI34" s="304"/>
      <c r="QNJ34" s="304"/>
      <c r="QNK34" s="304"/>
      <c r="QNL34" s="304"/>
      <c r="QNM34" s="304"/>
      <c r="QNN34" s="304"/>
      <c r="QNO34" s="304"/>
      <c r="QNP34" s="304"/>
      <c r="QNQ34" s="304"/>
      <c r="QNR34" s="304"/>
      <c r="QNS34" s="304"/>
      <c r="QNT34" s="304"/>
      <c r="QNU34" s="304"/>
      <c r="QNV34" s="304"/>
      <c r="QNW34" s="304"/>
      <c r="QNX34" s="304"/>
      <c r="QNY34" s="304"/>
      <c r="QNZ34" s="304"/>
      <c r="QOA34" s="304"/>
      <c r="QOB34" s="304"/>
      <c r="QOC34" s="304"/>
      <c r="QOD34" s="304"/>
      <c r="QOE34" s="304"/>
      <c r="QOF34" s="304"/>
      <c r="QOG34" s="304"/>
      <c r="QOH34" s="304"/>
      <c r="QOI34" s="304"/>
      <c r="QOJ34" s="304"/>
      <c r="QOK34" s="304"/>
      <c r="QOL34" s="304"/>
      <c r="QOM34" s="304"/>
      <c r="QON34" s="304"/>
      <c r="QOO34" s="304"/>
      <c r="QOP34" s="304"/>
      <c r="QOQ34" s="304"/>
      <c r="QOR34" s="304"/>
      <c r="QOS34" s="304"/>
      <c r="QOT34" s="304"/>
      <c r="QOU34" s="304"/>
      <c r="QOV34" s="304"/>
      <c r="QOW34" s="304"/>
      <c r="QOX34" s="304"/>
      <c r="QOY34" s="304"/>
      <c r="QOZ34" s="304"/>
      <c r="QPA34" s="304"/>
      <c r="QPB34" s="304"/>
      <c r="QPC34" s="304"/>
      <c r="QPD34" s="304"/>
      <c r="QPE34" s="304"/>
      <c r="QPF34" s="304"/>
      <c r="QPG34" s="304"/>
      <c r="QPH34" s="304"/>
      <c r="QPI34" s="304"/>
      <c r="QPJ34" s="304"/>
      <c r="QPK34" s="304"/>
      <c r="QPL34" s="304"/>
      <c r="QPM34" s="304"/>
      <c r="QPN34" s="304"/>
      <c r="QPO34" s="304"/>
      <c r="QPP34" s="304"/>
      <c r="QPQ34" s="304"/>
      <c r="QPR34" s="304"/>
      <c r="QPS34" s="304"/>
      <c r="QPT34" s="304"/>
      <c r="QPU34" s="304"/>
      <c r="QPV34" s="304"/>
      <c r="QPW34" s="304"/>
      <c r="QPX34" s="304"/>
      <c r="QPY34" s="304"/>
      <c r="QPZ34" s="304"/>
      <c r="QQA34" s="304"/>
      <c r="QQB34" s="304"/>
      <c r="QQC34" s="304"/>
      <c r="QQD34" s="304"/>
      <c r="QQE34" s="304"/>
      <c r="QQF34" s="304"/>
      <c r="QQG34" s="304"/>
      <c r="QQH34" s="304"/>
      <c r="QQI34" s="304"/>
      <c r="QQJ34" s="304"/>
      <c r="QQK34" s="304"/>
      <c r="QQL34" s="304"/>
      <c r="QQM34" s="304"/>
      <c r="QQN34" s="304"/>
      <c r="QQO34" s="304"/>
      <c r="QQP34" s="304"/>
      <c r="QQQ34" s="304"/>
      <c r="QQR34" s="304"/>
      <c r="QQS34" s="304"/>
      <c r="QQT34" s="304"/>
      <c r="QQU34" s="304"/>
      <c r="QQV34" s="304"/>
      <c r="QQW34" s="304"/>
      <c r="QQX34" s="304"/>
      <c r="QQY34" s="304"/>
      <c r="QQZ34" s="304"/>
      <c r="QRA34" s="304"/>
      <c r="QRB34" s="304"/>
      <c r="QRC34" s="304"/>
      <c r="QRD34" s="304"/>
      <c r="QRE34" s="304"/>
      <c r="QRF34" s="304"/>
      <c r="QRG34" s="304"/>
      <c r="QRH34" s="304"/>
      <c r="QRI34" s="304"/>
      <c r="QRJ34" s="304"/>
      <c r="QRK34" s="304"/>
      <c r="QRL34" s="304"/>
      <c r="QRM34" s="304"/>
      <c r="QRN34" s="304"/>
      <c r="QRO34" s="304"/>
      <c r="QRP34" s="304"/>
      <c r="QRQ34" s="304"/>
      <c r="QRR34" s="304"/>
      <c r="QRS34" s="304"/>
      <c r="QRT34" s="304"/>
      <c r="QRU34" s="304"/>
      <c r="QRV34" s="304"/>
      <c r="QRW34" s="304"/>
      <c r="QRX34" s="304"/>
      <c r="QRY34" s="304"/>
      <c r="QRZ34" s="304"/>
      <c r="QSA34" s="304"/>
      <c r="QSB34" s="304"/>
      <c r="QSC34" s="304"/>
      <c r="QSD34" s="304"/>
      <c r="QSE34" s="304"/>
      <c r="QSF34" s="304"/>
      <c r="QSG34" s="304"/>
      <c r="QSH34" s="304"/>
      <c r="QSI34" s="304"/>
      <c r="QSJ34" s="304"/>
      <c r="QSK34" s="304"/>
      <c r="QSL34" s="304"/>
      <c r="QSM34" s="304"/>
      <c r="QSN34" s="304"/>
      <c r="QSO34" s="304"/>
      <c r="QSP34" s="304"/>
      <c r="QSQ34" s="304"/>
      <c r="QSR34" s="304"/>
      <c r="QSS34" s="304"/>
      <c r="QST34" s="304"/>
      <c r="QSU34" s="304"/>
      <c r="QSV34" s="304"/>
      <c r="QSW34" s="304"/>
      <c r="QSX34" s="304"/>
      <c r="QSY34" s="304"/>
      <c r="QSZ34" s="304"/>
      <c r="QTA34" s="304"/>
      <c r="QTB34" s="304"/>
      <c r="QTC34" s="304"/>
      <c r="QTD34" s="304"/>
      <c r="QTE34" s="304"/>
      <c r="QTF34" s="304"/>
      <c r="QTG34" s="304"/>
      <c r="QTH34" s="304"/>
      <c r="QTI34" s="304"/>
      <c r="QTJ34" s="304"/>
      <c r="QTK34" s="304"/>
      <c r="QTL34" s="304"/>
      <c r="QTM34" s="304"/>
      <c r="QTN34" s="304"/>
      <c r="QTO34" s="304"/>
      <c r="QTP34" s="304"/>
      <c r="QTQ34" s="304"/>
      <c r="QTR34" s="304"/>
      <c r="QTS34" s="304"/>
      <c r="QTT34" s="304"/>
      <c r="QTU34" s="304"/>
      <c r="QTV34" s="304"/>
      <c r="QTW34" s="304"/>
      <c r="QTX34" s="304"/>
      <c r="QTY34" s="304"/>
      <c r="QTZ34" s="304"/>
      <c r="QUA34" s="304"/>
      <c r="QUB34" s="304"/>
      <c r="QUC34" s="304"/>
      <c r="QUD34" s="304"/>
      <c r="QUE34" s="304"/>
      <c r="QUF34" s="304"/>
      <c r="QUG34" s="304"/>
      <c r="QUH34" s="304"/>
      <c r="QUI34" s="304"/>
      <c r="QUJ34" s="304"/>
      <c r="QUK34" s="304"/>
      <c r="QUL34" s="304"/>
      <c r="QUM34" s="304"/>
      <c r="QUN34" s="304"/>
      <c r="QUO34" s="304"/>
      <c r="QUP34" s="304"/>
      <c r="QUQ34" s="304"/>
      <c r="QUR34" s="304"/>
      <c r="QUS34" s="304"/>
      <c r="QUT34" s="304"/>
      <c r="QUU34" s="304"/>
      <c r="QUV34" s="304"/>
      <c r="QUW34" s="304"/>
      <c r="QUX34" s="304"/>
      <c r="QUY34" s="304"/>
      <c r="QUZ34" s="304"/>
      <c r="QVA34" s="304"/>
      <c r="QVB34" s="304"/>
      <c r="QVC34" s="304"/>
      <c r="QVD34" s="304"/>
      <c r="QVE34" s="304"/>
      <c r="QVF34" s="304"/>
      <c r="QVG34" s="304"/>
      <c r="QVH34" s="304"/>
      <c r="QVI34" s="304"/>
      <c r="QVJ34" s="304"/>
      <c r="QVK34" s="304"/>
      <c r="QVL34" s="304"/>
      <c r="QVM34" s="304"/>
      <c r="QVN34" s="304"/>
      <c r="QVO34" s="304"/>
      <c r="QVP34" s="304"/>
      <c r="QVQ34" s="304"/>
      <c r="QVR34" s="304"/>
      <c r="QVS34" s="304"/>
      <c r="QVT34" s="304"/>
      <c r="QVU34" s="304"/>
      <c r="QVV34" s="304"/>
      <c r="QVW34" s="304"/>
      <c r="QVX34" s="304"/>
      <c r="QVY34" s="304"/>
      <c r="QVZ34" s="304"/>
      <c r="QWA34" s="304"/>
      <c r="QWB34" s="304"/>
      <c r="QWC34" s="304"/>
      <c r="QWD34" s="304"/>
      <c r="QWE34" s="304"/>
      <c r="QWF34" s="304"/>
      <c r="QWG34" s="304"/>
      <c r="QWH34" s="304"/>
      <c r="QWI34" s="304"/>
      <c r="QWJ34" s="304"/>
      <c r="QWK34" s="304"/>
      <c r="QWL34" s="304"/>
      <c r="QWM34" s="304"/>
      <c r="QWN34" s="304"/>
      <c r="QWO34" s="304"/>
      <c r="QWP34" s="304"/>
      <c r="QWQ34" s="304"/>
      <c r="QWR34" s="304"/>
      <c r="QWS34" s="304"/>
      <c r="QWT34" s="304"/>
      <c r="QWU34" s="304"/>
      <c r="QWV34" s="304"/>
      <c r="QWW34" s="304"/>
      <c r="QWX34" s="304"/>
      <c r="QWY34" s="304"/>
      <c r="QWZ34" s="304"/>
      <c r="QXA34" s="304"/>
      <c r="QXB34" s="304"/>
      <c r="QXC34" s="304"/>
      <c r="QXD34" s="304"/>
      <c r="QXE34" s="304"/>
      <c r="QXF34" s="304"/>
      <c r="QXG34" s="304"/>
      <c r="QXH34" s="304"/>
      <c r="QXI34" s="304"/>
      <c r="QXJ34" s="304"/>
      <c r="QXK34" s="304"/>
      <c r="QXL34" s="304"/>
      <c r="QXM34" s="304"/>
      <c r="QXN34" s="304"/>
      <c r="QXO34" s="304"/>
      <c r="QXP34" s="304"/>
      <c r="QXQ34" s="304"/>
      <c r="QXR34" s="304"/>
      <c r="QXS34" s="304"/>
      <c r="QXT34" s="304"/>
      <c r="QXU34" s="304"/>
      <c r="QXV34" s="304"/>
      <c r="QXW34" s="304"/>
      <c r="QXX34" s="304"/>
      <c r="QXY34" s="304"/>
      <c r="QXZ34" s="304"/>
      <c r="QYA34" s="304"/>
      <c r="QYB34" s="304"/>
      <c r="QYC34" s="304"/>
      <c r="QYD34" s="304"/>
      <c r="QYE34" s="304"/>
      <c r="QYF34" s="304"/>
      <c r="QYG34" s="304"/>
      <c r="QYH34" s="304"/>
      <c r="QYI34" s="304"/>
      <c r="QYJ34" s="304"/>
      <c r="QYK34" s="304"/>
      <c r="QYL34" s="304"/>
      <c r="QYM34" s="304"/>
      <c r="QYN34" s="304"/>
      <c r="QYO34" s="304"/>
      <c r="QYP34" s="304"/>
      <c r="QYQ34" s="304"/>
      <c r="QYR34" s="304"/>
      <c r="QYS34" s="304"/>
      <c r="QYT34" s="304"/>
      <c r="QYU34" s="304"/>
      <c r="QYV34" s="304"/>
      <c r="QYW34" s="304"/>
      <c r="QYX34" s="304"/>
      <c r="QYY34" s="304"/>
      <c r="QYZ34" s="304"/>
      <c r="QZA34" s="304"/>
      <c r="QZB34" s="304"/>
      <c r="QZC34" s="304"/>
      <c r="QZD34" s="304"/>
      <c r="QZE34" s="304"/>
      <c r="QZF34" s="304"/>
      <c r="QZG34" s="304"/>
      <c r="QZH34" s="304"/>
      <c r="QZI34" s="304"/>
      <c r="QZJ34" s="304"/>
      <c r="QZK34" s="304"/>
      <c r="QZL34" s="304"/>
      <c r="QZM34" s="304"/>
      <c r="QZN34" s="304"/>
      <c r="QZO34" s="304"/>
      <c r="QZP34" s="304"/>
      <c r="QZQ34" s="304"/>
      <c r="QZR34" s="304"/>
      <c r="QZS34" s="304"/>
      <c r="QZT34" s="304"/>
      <c r="QZU34" s="304"/>
      <c r="QZV34" s="304"/>
      <c r="QZW34" s="304"/>
      <c r="QZX34" s="304"/>
      <c r="QZY34" s="304"/>
      <c r="QZZ34" s="304"/>
      <c r="RAA34" s="304"/>
      <c r="RAB34" s="304"/>
      <c r="RAC34" s="304"/>
      <c r="RAD34" s="304"/>
      <c r="RAE34" s="304"/>
      <c r="RAF34" s="304"/>
      <c r="RAG34" s="304"/>
      <c r="RAH34" s="304"/>
      <c r="RAI34" s="304"/>
      <c r="RAJ34" s="304"/>
      <c r="RAK34" s="304"/>
      <c r="RAL34" s="304"/>
      <c r="RAM34" s="304"/>
      <c r="RAN34" s="304"/>
      <c r="RAO34" s="304"/>
      <c r="RAP34" s="304"/>
      <c r="RAQ34" s="304"/>
      <c r="RAR34" s="304"/>
      <c r="RAS34" s="304"/>
      <c r="RAT34" s="304"/>
      <c r="RAU34" s="304"/>
      <c r="RAV34" s="304"/>
      <c r="RAW34" s="304"/>
      <c r="RAX34" s="304"/>
      <c r="RAY34" s="304"/>
      <c r="RAZ34" s="304"/>
      <c r="RBA34" s="304"/>
      <c r="RBB34" s="304"/>
      <c r="RBC34" s="304"/>
      <c r="RBD34" s="304"/>
      <c r="RBE34" s="304"/>
      <c r="RBF34" s="304"/>
      <c r="RBG34" s="304"/>
      <c r="RBH34" s="304"/>
      <c r="RBI34" s="304"/>
      <c r="RBJ34" s="304"/>
      <c r="RBK34" s="304"/>
      <c r="RBL34" s="304"/>
      <c r="RBM34" s="304"/>
      <c r="RBN34" s="304"/>
      <c r="RBO34" s="304"/>
      <c r="RBP34" s="304"/>
      <c r="RBQ34" s="304"/>
      <c r="RBR34" s="304"/>
      <c r="RBS34" s="304"/>
      <c r="RBT34" s="304"/>
      <c r="RBU34" s="304"/>
      <c r="RBV34" s="304"/>
      <c r="RBW34" s="304"/>
      <c r="RBX34" s="304"/>
      <c r="RBY34" s="304"/>
      <c r="RBZ34" s="304"/>
      <c r="RCA34" s="304"/>
      <c r="RCB34" s="304"/>
      <c r="RCC34" s="304"/>
      <c r="RCD34" s="304"/>
      <c r="RCE34" s="304"/>
      <c r="RCF34" s="304"/>
      <c r="RCG34" s="304"/>
      <c r="RCH34" s="304"/>
      <c r="RCI34" s="304"/>
      <c r="RCJ34" s="304"/>
      <c r="RCK34" s="304"/>
      <c r="RCL34" s="304"/>
      <c r="RCM34" s="304"/>
      <c r="RCN34" s="304"/>
      <c r="RCO34" s="304"/>
      <c r="RCP34" s="304"/>
      <c r="RCQ34" s="304"/>
      <c r="RCR34" s="304"/>
      <c r="RCS34" s="304"/>
      <c r="RCT34" s="304"/>
      <c r="RCU34" s="304"/>
      <c r="RCV34" s="304"/>
      <c r="RCW34" s="304"/>
      <c r="RCX34" s="304"/>
      <c r="RCY34" s="304"/>
      <c r="RCZ34" s="304"/>
      <c r="RDA34" s="304"/>
      <c r="RDB34" s="304"/>
      <c r="RDC34" s="304"/>
      <c r="RDD34" s="304"/>
      <c r="RDE34" s="304"/>
      <c r="RDF34" s="304"/>
      <c r="RDG34" s="304"/>
      <c r="RDH34" s="304"/>
      <c r="RDI34" s="304"/>
      <c r="RDJ34" s="304"/>
      <c r="RDK34" s="304"/>
      <c r="RDL34" s="304"/>
      <c r="RDM34" s="304"/>
      <c r="RDN34" s="304"/>
      <c r="RDO34" s="304"/>
      <c r="RDP34" s="304"/>
      <c r="RDQ34" s="304"/>
      <c r="RDR34" s="304"/>
      <c r="RDS34" s="304"/>
      <c r="RDT34" s="304"/>
      <c r="RDU34" s="304"/>
      <c r="RDV34" s="304"/>
      <c r="RDW34" s="304"/>
      <c r="RDX34" s="304"/>
      <c r="RDY34" s="304"/>
      <c r="RDZ34" s="304"/>
      <c r="REA34" s="304"/>
      <c r="REB34" s="304"/>
      <c r="REC34" s="304"/>
      <c r="RED34" s="304"/>
      <c r="REE34" s="304"/>
      <c r="REF34" s="304"/>
      <c r="REG34" s="304"/>
      <c r="REH34" s="304"/>
      <c r="REI34" s="304"/>
      <c r="REJ34" s="304"/>
      <c r="REK34" s="304"/>
      <c r="REL34" s="304"/>
      <c r="REM34" s="304"/>
      <c r="REN34" s="304"/>
      <c r="REO34" s="304"/>
      <c r="REP34" s="304"/>
      <c r="REQ34" s="304"/>
      <c r="RER34" s="304"/>
      <c r="RES34" s="304"/>
      <c r="RET34" s="304"/>
      <c r="REU34" s="304"/>
      <c r="REV34" s="304"/>
      <c r="REW34" s="304"/>
      <c r="REX34" s="304"/>
      <c r="REY34" s="304"/>
      <c r="REZ34" s="304"/>
      <c r="RFA34" s="304"/>
      <c r="RFB34" s="304"/>
      <c r="RFC34" s="304"/>
      <c r="RFD34" s="304"/>
      <c r="RFE34" s="304"/>
      <c r="RFF34" s="304"/>
      <c r="RFG34" s="304"/>
      <c r="RFH34" s="304"/>
      <c r="RFI34" s="304"/>
      <c r="RFJ34" s="304"/>
      <c r="RFK34" s="304"/>
      <c r="RFL34" s="304"/>
      <c r="RFM34" s="304"/>
      <c r="RFN34" s="304"/>
      <c r="RFO34" s="304"/>
      <c r="RFP34" s="304"/>
      <c r="RFQ34" s="304"/>
      <c r="RFR34" s="304"/>
      <c r="RFS34" s="304"/>
      <c r="RFT34" s="304"/>
      <c r="RFU34" s="304"/>
      <c r="RFV34" s="304"/>
      <c r="RFW34" s="304"/>
      <c r="RFX34" s="304"/>
      <c r="RFY34" s="304"/>
      <c r="RFZ34" s="304"/>
      <c r="RGA34" s="304"/>
      <c r="RGB34" s="304"/>
      <c r="RGC34" s="304"/>
      <c r="RGD34" s="304"/>
      <c r="RGE34" s="304"/>
      <c r="RGF34" s="304"/>
      <c r="RGG34" s="304"/>
      <c r="RGH34" s="304"/>
      <c r="RGI34" s="304"/>
      <c r="RGJ34" s="304"/>
      <c r="RGK34" s="304"/>
      <c r="RGL34" s="304"/>
      <c r="RGM34" s="304"/>
      <c r="RGN34" s="304"/>
      <c r="RGO34" s="304"/>
      <c r="RGP34" s="304"/>
      <c r="RGQ34" s="304"/>
      <c r="RGR34" s="304"/>
      <c r="RGS34" s="304"/>
      <c r="RGT34" s="304"/>
      <c r="RGU34" s="304"/>
      <c r="RGV34" s="304"/>
      <c r="RGW34" s="304"/>
      <c r="RGX34" s="304"/>
      <c r="RGY34" s="304"/>
      <c r="RGZ34" s="304"/>
      <c r="RHA34" s="304"/>
      <c r="RHB34" s="304"/>
      <c r="RHC34" s="304"/>
      <c r="RHD34" s="304"/>
      <c r="RHE34" s="304"/>
      <c r="RHF34" s="304"/>
      <c r="RHG34" s="304"/>
      <c r="RHH34" s="304"/>
      <c r="RHI34" s="304"/>
      <c r="RHJ34" s="304"/>
      <c r="RHK34" s="304"/>
      <c r="RHL34" s="304"/>
      <c r="RHM34" s="304"/>
      <c r="RHN34" s="304"/>
      <c r="RHO34" s="304"/>
      <c r="RHP34" s="304"/>
      <c r="RHQ34" s="304"/>
      <c r="RHR34" s="304"/>
      <c r="RHS34" s="304"/>
      <c r="RHT34" s="304"/>
      <c r="RHU34" s="304"/>
      <c r="RHV34" s="304"/>
      <c r="RHW34" s="304"/>
      <c r="RHX34" s="304"/>
      <c r="RHY34" s="304"/>
      <c r="RHZ34" s="304"/>
      <c r="RIA34" s="304"/>
      <c r="RIB34" s="304"/>
      <c r="RIC34" s="304"/>
      <c r="RID34" s="304"/>
      <c r="RIE34" s="304"/>
      <c r="RIF34" s="304"/>
      <c r="RIG34" s="304"/>
      <c r="RIH34" s="304"/>
      <c r="RII34" s="304"/>
      <c r="RIJ34" s="304"/>
      <c r="RIK34" s="304"/>
      <c r="RIL34" s="304"/>
      <c r="RIM34" s="304"/>
      <c r="RIN34" s="304"/>
      <c r="RIO34" s="304"/>
      <c r="RIP34" s="304"/>
      <c r="RIQ34" s="304"/>
      <c r="RIR34" s="304"/>
      <c r="RIS34" s="304"/>
      <c r="RIT34" s="304"/>
      <c r="RIU34" s="304"/>
      <c r="RIV34" s="304"/>
      <c r="RIW34" s="304"/>
      <c r="RIX34" s="304"/>
      <c r="RIY34" s="304"/>
      <c r="RIZ34" s="304"/>
      <c r="RJA34" s="304"/>
      <c r="RJB34" s="304"/>
      <c r="RJC34" s="304"/>
      <c r="RJD34" s="304"/>
      <c r="RJE34" s="304"/>
      <c r="RJF34" s="304"/>
      <c r="RJG34" s="304"/>
      <c r="RJH34" s="304"/>
      <c r="RJI34" s="304"/>
      <c r="RJJ34" s="304"/>
      <c r="RJK34" s="304"/>
      <c r="RJL34" s="304"/>
      <c r="RJM34" s="304"/>
      <c r="RJN34" s="304"/>
      <c r="RJO34" s="304"/>
      <c r="RJP34" s="304"/>
      <c r="RJQ34" s="304"/>
      <c r="RJR34" s="304"/>
      <c r="RJS34" s="304"/>
      <c r="RJT34" s="304"/>
      <c r="RJU34" s="304"/>
      <c r="RJV34" s="304"/>
      <c r="RJW34" s="304"/>
      <c r="RJX34" s="304"/>
      <c r="RJY34" s="304"/>
      <c r="RJZ34" s="304"/>
      <c r="RKA34" s="304"/>
      <c r="RKB34" s="304"/>
      <c r="RKC34" s="304"/>
      <c r="RKD34" s="304"/>
      <c r="RKE34" s="304"/>
      <c r="RKF34" s="304"/>
      <c r="RKG34" s="304"/>
      <c r="RKH34" s="304"/>
      <c r="RKI34" s="304"/>
      <c r="RKJ34" s="304"/>
      <c r="RKK34" s="304"/>
      <c r="RKL34" s="304"/>
      <c r="RKM34" s="304"/>
      <c r="RKN34" s="304"/>
      <c r="RKO34" s="304"/>
      <c r="RKP34" s="304"/>
      <c r="RKQ34" s="304"/>
      <c r="RKR34" s="304"/>
      <c r="RKS34" s="304"/>
      <c r="RKT34" s="304"/>
      <c r="RKU34" s="304"/>
      <c r="RKV34" s="304"/>
      <c r="RKW34" s="304"/>
      <c r="RKX34" s="304"/>
      <c r="RKY34" s="304"/>
      <c r="RKZ34" s="304"/>
      <c r="RLA34" s="304"/>
      <c r="RLB34" s="304"/>
      <c r="RLC34" s="304"/>
      <c r="RLD34" s="304"/>
      <c r="RLE34" s="304"/>
      <c r="RLF34" s="304"/>
      <c r="RLG34" s="304"/>
      <c r="RLH34" s="304"/>
      <c r="RLI34" s="304"/>
      <c r="RLJ34" s="304"/>
      <c r="RLK34" s="304"/>
      <c r="RLL34" s="304"/>
      <c r="RLM34" s="304"/>
      <c r="RLN34" s="304"/>
      <c r="RLO34" s="304"/>
      <c r="RLP34" s="304"/>
      <c r="RLQ34" s="304"/>
      <c r="RLR34" s="304"/>
      <c r="RLS34" s="304"/>
      <c r="RLT34" s="304"/>
      <c r="RLU34" s="304"/>
      <c r="RLV34" s="304"/>
      <c r="RLW34" s="304"/>
      <c r="RLX34" s="304"/>
      <c r="RLY34" s="304"/>
      <c r="RLZ34" s="304"/>
      <c r="RMA34" s="304"/>
      <c r="RMB34" s="304"/>
      <c r="RMC34" s="304"/>
      <c r="RMD34" s="304"/>
      <c r="RME34" s="304"/>
      <c r="RMF34" s="304"/>
      <c r="RMG34" s="304"/>
      <c r="RMH34" s="304"/>
      <c r="RMI34" s="304"/>
      <c r="RMJ34" s="304"/>
      <c r="RMK34" s="304"/>
      <c r="RML34" s="304"/>
      <c r="RMM34" s="304"/>
      <c r="RMN34" s="304"/>
      <c r="RMO34" s="304"/>
      <c r="RMP34" s="304"/>
      <c r="RMQ34" s="304"/>
      <c r="RMR34" s="304"/>
      <c r="RMS34" s="304"/>
      <c r="RMT34" s="304"/>
      <c r="RMU34" s="304"/>
      <c r="RMV34" s="304"/>
      <c r="RMW34" s="304"/>
      <c r="RMX34" s="304"/>
      <c r="RMY34" s="304"/>
      <c r="RMZ34" s="304"/>
      <c r="RNA34" s="304"/>
      <c r="RNB34" s="304"/>
      <c r="RNC34" s="304"/>
      <c r="RND34" s="304"/>
      <c r="RNE34" s="304"/>
      <c r="RNF34" s="304"/>
      <c r="RNG34" s="304"/>
      <c r="RNH34" s="304"/>
      <c r="RNI34" s="304"/>
      <c r="RNJ34" s="304"/>
      <c r="RNK34" s="304"/>
      <c r="RNL34" s="304"/>
      <c r="RNM34" s="304"/>
      <c r="RNN34" s="304"/>
      <c r="RNO34" s="304"/>
      <c r="RNP34" s="304"/>
      <c r="RNQ34" s="304"/>
      <c r="RNR34" s="304"/>
      <c r="RNS34" s="304"/>
      <c r="RNT34" s="304"/>
      <c r="RNU34" s="304"/>
      <c r="RNV34" s="304"/>
      <c r="RNW34" s="304"/>
      <c r="RNX34" s="304"/>
      <c r="RNY34" s="304"/>
      <c r="RNZ34" s="304"/>
      <c r="ROA34" s="304"/>
      <c r="ROB34" s="304"/>
      <c r="ROC34" s="304"/>
      <c r="ROD34" s="304"/>
      <c r="ROE34" s="304"/>
      <c r="ROF34" s="304"/>
      <c r="ROG34" s="304"/>
      <c r="ROH34" s="304"/>
      <c r="ROI34" s="304"/>
      <c r="ROJ34" s="304"/>
      <c r="ROK34" s="304"/>
      <c r="ROL34" s="304"/>
      <c r="ROM34" s="304"/>
      <c r="RON34" s="304"/>
      <c r="ROO34" s="304"/>
      <c r="ROP34" s="304"/>
      <c r="ROQ34" s="304"/>
      <c r="ROR34" s="304"/>
      <c r="ROS34" s="304"/>
      <c r="ROT34" s="304"/>
      <c r="ROU34" s="304"/>
      <c r="ROV34" s="304"/>
      <c r="ROW34" s="304"/>
      <c r="ROX34" s="304"/>
      <c r="ROY34" s="304"/>
      <c r="ROZ34" s="304"/>
      <c r="RPA34" s="304"/>
      <c r="RPB34" s="304"/>
      <c r="RPC34" s="304"/>
      <c r="RPD34" s="304"/>
      <c r="RPE34" s="304"/>
      <c r="RPF34" s="304"/>
      <c r="RPG34" s="304"/>
      <c r="RPH34" s="304"/>
      <c r="RPI34" s="304"/>
      <c r="RPJ34" s="304"/>
      <c r="RPK34" s="304"/>
      <c r="RPL34" s="304"/>
      <c r="RPM34" s="304"/>
      <c r="RPN34" s="304"/>
      <c r="RPO34" s="304"/>
      <c r="RPP34" s="304"/>
      <c r="RPQ34" s="304"/>
      <c r="RPR34" s="304"/>
      <c r="RPS34" s="304"/>
      <c r="RPT34" s="304"/>
      <c r="RPU34" s="304"/>
      <c r="RPV34" s="304"/>
      <c r="RPW34" s="304"/>
      <c r="RPX34" s="304"/>
      <c r="RPY34" s="304"/>
      <c r="RPZ34" s="304"/>
      <c r="RQA34" s="304"/>
      <c r="RQB34" s="304"/>
      <c r="RQC34" s="304"/>
      <c r="RQD34" s="304"/>
      <c r="RQE34" s="304"/>
      <c r="RQF34" s="304"/>
      <c r="RQG34" s="304"/>
      <c r="RQH34" s="304"/>
      <c r="RQI34" s="304"/>
      <c r="RQJ34" s="304"/>
      <c r="RQK34" s="304"/>
      <c r="RQL34" s="304"/>
      <c r="RQM34" s="304"/>
      <c r="RQN34" s="304"/>
      <c r="RQO34" s="304"/>
      <c r="RQP34" s="304"/>
      <c r="RQQ34" s="304"/>
      <c r="RQR34" s="304"/>
      <c r="RQS34" s="304"/>
      <c r="RQT34" s="304"/>
      <c r="RQU34" s="304"/>
      <c r="RQV34" s="304"/>
      <c r="RQW34" s="304"/>
      <c r="RQX34" s="304"/>
      <c r="RQY34" s="304"/>
      <c r="RQZ34" s="304"/>
      <c r="RRA34" s="304"/>
      <c r="RRB34" s="304"/>
      <c r="RRC34" s="304"/>
      <c r="RRD34" s="304"/>
      <c r="RRE34" s="304"/>
      <c r="RRF34" s="304"/>
      <c r="RRG34" s="304"/>
      <c r="RRH34" s="304"/>
      <c r="RRI34" s="304"/>
      <c r="RRJ34" s="304"/>
      <c r="RRK34" s="304"/>
      <c r="RRL34" s="304"/>
      <c r="RRM34" s="304"/>
      <c r="RRN34" s="304"/>
      <c r="RRO34" s="304"/>
      <c r="RRP34" s="304"/>
      <c r="RRQ34" s="304"/>
      <c r="RRR34" s="304"/>
      <c r="RRS34" s="304"/>
      <c r="RRT34" s="304"/>
      <c r="RRU34" s="304"/>
      <c r="RRV34" s="304"/>
      <c r="RRW34" s="304"/>
      <c r="RRX34" s="304"/>
      <c r="RRY34" s="304"/>
      <c r="RRZ34" s="304"/>
      <c r="RSA34" s="304"/>
      <c r="RSB34" s="304"/>
      <c r="RSC34" s="304"/>
      <c r="RSD34" s="304"/>
      <c r="RSE34" s="304"/>
      <c r="RSF34" s="304"/>
      <c r="RSG34" s="304"/>
      <c r="RSH34" s="304"/>
      <c r="RSI34" s="304"/>
      <c r="RSJ34" s="304"/>
      <c r="RSK34" s="304"/>
      <c r="RSL34" s="304"/>
      <c r="RSM34" s="304"/>
      <c r="RSN34" s="304"/>
      <c r="RSO34" s="304"/>
      <c r="RSP34" s="304"/>
      <c r="RSQ34" s="304"/>
      <c r="RSR34" s="304"/>
      <c r="RSS34" s="304"/>
      <c r="RST34" s="304"/>
      <c r="RSU34" s="304"/>
      <c r="RSV34" s="304"/>
      <c r="RSW34" s="304"/>
      <c r="RSX34" s="304"/>
      <c r="RSY34" s="304"/>
      <c r="RSZ34" s="304"/>
      <c r="RTA34" s="304"/>
      <c r="RTB34" s="304"/>
      <c r="RTC34" s="304"/>
      <c r="RTD34" s="304"/>
      <c r="RTE34" s="304"/>
      <c r="RTF34" s="304"/>
      <c r="RTG34" s="304"/>
      <c r="RTH34" s="304"/>
      <c r="RTI34" s="304"/>
      <c r="RTJ34" s="304"/>
      <c r="RTK34" s="304"/>
      <c r="RTL34" s="304"/>
      <c r="RTM34" s="304"/>
      <c r="RTN34" s="304"/>
      <c r="RTO34" s="304"/>
      <c r="RTP34" s="304"/>
      <c r="RTQ34" s="304"/>
      <c r="RTR34" s="304"/>
      <c r="RTS34" s="304"/>
      <c r="RTT34" s="304"/>
      <c r="RTU34" s="304"/>
      <c r="RTV34" s="304"/>
      <c r="RTW34" s="304"/>
      <c r="RTX34" s="304"/>
      <c r="RTY34" s="304"/>
      <c r="RTZ34" s="304"/>
      <c r="RUA34" s="304"/>
      <c r="RUB34" s="304"/>
      <c r="RUC34" s="304"/>
      <c r="RUD34" s="304"/>
      <c r="RUE34" s="304"/>
      <c r="RUF34" s="304"/>
      <c r="RUG34" s="304"/>
      <c r="RUH34" s="304"/>
      <c r="RUI34" s="304"/>
      <c r="RUJ34" s="304"/>
      <c r="RUK34" s="304"/>
      <c r="RUL34" s="304"/>
      <c r="RUM34" s="304"/>
      <c r="RUN34" s="304"/>
      <c r="RUO34" s="304"/>
      <c r="RUP34" s="304"/>
      <c r="RUQ34" s="304"/>
      <c r="RUR34" s="304"/>
      <c r="RUS34" s="304"/>
      <c r="RUT34" s="304"/>
      <c r="RUU34" s="304"/>
      <c r="RUV34" s="304"/>
      <c r="RUW34" s="304"/>
      <c r="RUX34" s="304"/>
      <c r="RUY34" s="304"/>
      <c r="RUZ34" s="304"/>
      <c r="RVA34" s="304"/>
      <c r="RVB34" s="304"/>
      <c r="RVC34" s="304"/>
      <c r="RVD34" s="304"/>
      <c r="RVE34" s="304"/>
      <c r="RVF34" s="304"/>
      <c r="RVG34" s="304"/>
      <c r="RVH34" s="304"/>
      <c r="RVI34" s="304"/>
      <c r="RVJ34" s="304"/>
      <c r="RVK34" s="304"/>
      <c r="RVL34" s="304"/>
      <c r="RVM34" s="304"/>
      <c r="RVN34" s="304"/>
      <c r="RVO34" s="304"/>
      <c r="RVP34" s="304"/>
      <c r="RVQ34" s="304"/>
      <c r="RVR34" s="304"/>
      <c r="RVS34" s="304"/>
      <c r="RVT34" s="304"/>
      <c r="RVU34" s="304"/>
      <c r="RVV34" s="304"/>
      <c r="RVW34" s="304"/>
      <c r="RVX34" s="304"/>
      <c r="RVY34" s="304"/>
      <c r="RVZ34" s="304"/>
      <c r="RWA34" s="304"/>
      <c r="RWB34" s="304"/>
      <c r="RWC34" s="304"/>
      <c r="RWD34" s="304"/>
      <c r="RWE34" s="304"/>
      <c r="RWF34" s="304"/>
      <c r="RWG34" s="304"/>
      <c r="RWH34" s="304"/>
      <c r="RWI34" s="304"/>
      <c r="RWJ34" s="304"/>
      <c r="RWK34" s="304"/>
      <c r="RWL34" s="304"/>
      <c r="RWM34" s="304"/>
      <c r="RWN34" s="304"/>
      <c r="RWO34" s="304"/>
      <c r="RWP34" s="304"/>
      <c r="RWQ34" s="304"/>
      <c r="RWR34" s="304"/>
      <c r="RWS34" s="304"/>
      <c r="RWT34" s="304"/>
      <c r="RWU34" s="304"/>
      <c r="RWV34" s="304"/>
      <c r="RWW34" s="304"/>
      <c r="RWX34" s="304"/>
      <c r="RWY34" s="304"/>
      <c r="RWZ34" s="304"/>
      <c r="RXA34" s="304"/>
      <c r="RXB34" s="304"/>
      <c r="RXC34" s="304"/>
      <c r="RXD34" s="304"/>
      <c r="RXE34" s="304"/>
      <c r="RXF34" s="304"/>
      <c r="RXG34" s="304"/>
      <c r="RXH34" s="304"/>
      <c r="RXI34" s="304"/>
      <c r="RXJ34" s="304"/>
      <c r="RXK34" s="304"/>
      <c r="RXL34" s="304"/>
      <c r="RXM34" s="304"/>
      <c r="RXN34" s="304"/>
      <c r="RXO34" s="304"/>
      <c r="RXP34" s="304"/>
      <c r="RXQ34" s="304"/>
      <c r="RXR34" s="304"/>
      <c r="RXS34" s="304"/>
      <c r="RXT34" s="304"/>
      <c r="RXU34" s="304"/>
      <c r="RXV34" s="304"/>
      <c r="RXW34" s="304"/>
      <c r="RXX34" s="304"/>
      <c r="RXY34" s="304"/>
      <c r="RXZ34" s="304"/>
      <c r="RYA34" s="304"/>
      <c r="RYB34" s="304"/>
      <c r="RYC34" s="304"/>
      <c r="RYD34" s="304"/>
      <c r="RYE34" s="304"/>
      <c r="RYF34" s="304"/>
      <c r="RYG34" s="304"/>
      <c r="RYH34" s="304"/>
      <c r="RYI34" s="304"/>
      <c r="RYJ34" s="304"/>
      <c r="RYK34" s="304"/>
      <c r="RYL34" s="304"/>
      <c r="RYM34" s="304"/>
      <c r="RYN34" s="304"/>
      <c r="RYO34" s="304"/>
      <c r="RYP34" s="304"/>
      <c r="RYQ34" s="304"/>
      <c r="RYR34" s="304"/>
      <c r="RYS34" s="304"/>
      <c r="RYT34" s="304"/>
      <c r="RYU34" s="304"/>
      <c r="RYV34" s="304"/>
      <c r="RYW34" s="304"/>
      <c r="RYX34" s="304"/>
      <c r="RYY34" s="304"/>
      <c r="RYZ34" s="304"/>
      <c r="RZA34" s="304"/>
      <c r="RZB34" s="304"/>
      <c r="RZC34" s="304"/>
      <c r="RZD34" s="304"/>
      <c r="RZE34" s="304"/>
      <c r="RZF34" s="304"/>
      <c r="RZG34" s="304"/>
      <c r="RZH34" s="304"/>
      <c r="RZI34" s="304"/>
      <c r="RZJ34" s="304"/>
      <c r="RZK34" s="304"/>
      <c r="RZL34" s="304"/>
      <c r="RZM34" s="304"/>
      <c r="RZN34" s="304"/>
      <c r="RZO34" s="304"/>
      <c r="RZP34" s="304"/>
      <c r="RZQ34" s="304"/>
      <c r="RZR34" s="304"/>
      <c r="RZS34" s="304"/>
      <c r="RZT34" s="304"/>
      <c r="RZU34" s="304"/>
      <c r="RZV34" s="304"/>
      <c r="RZW34" s="304"/>
      <c r="RZX34" s="304"/>
      <c r="RZY34" s="304"/>
      <c r="RZZ34" s="304"/>
      <c r="SAA34" s="304"/>
      <c r="SAB34" s="304"/>
      <c r="SAC34" s="304"/>
      <c r="SAD34" s="304"/>
      <c r="SAE34" s="304"/>
      <c r="SAF34" s="304"/>
      <c r="SAG34" s="304"/>
      <c r="SAH34" s="304"/>
      <c r="SAI34" s="304"/>
      <c r="SAJ34" s="304"/>
      <c r="SAK34" s="304"/>
      <c r="SAL34" s="304"/>
      <c r="SAM34" s="304"/>
      <c r="SAN34" s="304"/>
      <c r="SAO34" s="304"/>
      <c r="SAP34" s="304"/>
      <c r="SAQ34" s="304"/>
      <c r="SAR34" s="304"/>
      <c r="SAS34" s="304"/>
      <c r="SAT34" s="304"/>
      <c r="SAU34" s="304"/>
      <c r="SAV34" s="304"/>
      <c r="SAW34" s="304"/>
      <c r="SAX34" s="304"/>
      <c r="SAY34" s="304"/>
      <c r="SAZ34" s="304"/>
      <c r="SBA34" s="304"/>
      <c r="SBB34" s="304"/>
      <c r="SBC34" s="304"/>
      <c r="SBD34" s="304"/>
      <c r="SBE34" s="304"/>
      <c r="SBF34" s="304"/>
      <c r="SBG34" s="304"/>
      <c r="SBH34" s="304"/>
      <c r="SBI34" s="304"/>
      <c r="SBJ34" s="304"/>
      <c r="SBK34" s="304"/>
      <c r="SBL34" s="304"/>
      <c r="SBM34" s="304"/>
      <c r="SBN34" s="304"/>
      <c r="SBO34" s="304"/>
      <c r="SBP34" s="304"/>
      <c r="SBQ34" s="304"/>
      <c r="SBR34" s="304"/>
      <c r="SBS34" s="304"/>
      <c r="SBT34" s="304"/>
      <c r="SBU34" s="304"/>
      <c r="SBV34" s="304"/>
      <c r="SBW34" s="304"/>
      <c r="SBX34" s="304"/>
      <c r="SBY34" s="304"/>
      <c r="SBZ34" s="304"/>
      <c r="SCA34" s="304"/>
      <c r="SCB34" s="304"/>
      <c r="SCC34" s="304"/>
      <c r="SCD34" s="304"/>
      <c r="SCE34" s="304"/>
      <c r="SCF34" s="304"/>
      <c r="SCG34" s="304"/>
      <c r="SCH34" s="304"/>
      <c r="SCI34" s="304"/>
      <c r="SCJ34" s="304"/>
      <c r="SCK34" s="304"/>
      <c r="SCL34" s="304"/>
      <c r="SCM34" s="304"/>
      <c r="SCN34" s="304"/>
      <c r="SCO34" s="304"/>
      <c r="SCP34" s="304"/>
      <c r="SCQ34" s="304"/>
      <c r="SCR34" s="304"/>
      <c r="SCS34" s="304"/>
      <c r="SCT34" s="304"/>
      <c r="SCU34" s="304"/>
      <c r="SCV34" s="304"/>
      <c r="SCW34" s="304"/>
      <c r="SCX34" s="304"/>
      <c r="SCY34" s="304"/>
      <c r="SCZ34" s="304"/>
      <c r="SDA34" s="304"/>
      <c r="SDB34" s="304"/>
      <c r="SDC34" s="304"/>
      <c r="SDD34" s="304"/>
      <c r="SDE34" s="304"/>
      <c r="SDF34" s="304"/>
      <c r="SDG34" s="304"/>
      <c r="SDH34" s="304"/>
      <c r="SDI34" s="304"/>
      <c r="SDJ34" s="304"/>
      <c r="SDK34" s="304"/>
      <c r="SDL34" s="304"/>
      <c r="SDM34" s="304"/>
      <c r="SDN34" s="304"/>
      <c r="SDO34" s="304"/>
      <c r="SDP34" s="304"/>
      <c r="SDQ34" s="304"/>
      <c r="SDR34" s="304"/>
      <c r="SDS34" s="304"/>
      <c r="SDT34" s="304"/>
      <c r="SDU34" s="304"/>
      <c r="SDV34" s="304"/>
      <c r="SDW34" s="304"/>
      <c r="SDX34" s="304"/>
      <c r="SDY34" s="304"/>
      <c r="SDZ34" s="304"/>
      <c r="SEA34" s="304"/>
      <c r="SEB34" s="304"/>
      <c r="SEC34" s="304"/>
      <c r="SED34" s="304"/>
      <c r="SEE34" s="304"/>
      <c r="SEF34" s="304"/>
      <c r="SEG34" s="304"/>
      <c r="SEH34" s="304"/>
      <c r="SEI34" s="304"/>
      <c r="SEJ34" s="304"/>
      <c r="SEK34" s="304"/>
      <c r="SEL34" s="304"/>
      <c r="SEM34" s="304"/>
      <c r="SEN34" s="304"/>
      <c r="SEO34" s="304"/>
      <c r="SEP34" s="304"/>
      <c r="SEQ34" s="304"/>
      <c r="SER34" s="304"/>
      <c r="SES34" s="304"/>
      <c r="SET34" s="304"/>
      <c r="SEU34" s="304"/>
      <c r="SEV34" s="304"/>
      <c r="SEW34" s="304"/>
      <c r="SEX34" s="304"/>
      <c r="SEY34" s="304"/>
      <c r="SEZ34" s="304"/>
      <c r="SFA34" s="304"/>
      <c r="SFB34" s="304"/>
      <c r="SFC34" s="304"/>
      <c r="SFD34" s="304"/>
      <c r="SFE34" s="304"/>
      <c r="SFF34" s="304"/>
      <c r="SFG34" s="304"/>
      <c r="SFH34" s="304"/>
      <c r="SFI34" s="304"/>
      <c r="SFJ34" s="304"/>
      <c r="SFK34" s="304"/>
      <c r="SFL34" s="304"/>
      <c r="SFM34" s="304"/>
      <c r="SFN34" s="304"/>
      <c r="SFO34" s="304"/>
      <c r="SFP34" s="304"/>
      <c r="SFQ34" s="304"/>
      <c r="SFR34" s="304"/>
      <c r="SFS34" s="304"/>
      <c r="SFT34" s="304"/>
      <c r="SFU34" s="304"/>
      <c r="SFV34" s="304"/>
      <c r="SFW34" s="304"/>
      <c r="SFX34" s="304"/>
      <c r="SFY34" s="304"/>
      <c r="SFZ34" s="304"/>
      <c r="SGA34" s="304"/>
      <c r="SGB34" s="304"/>
      <c r="SGC34" s="304"/>
      <c r="SGD34" s="304"/>
      <c r="SGE34" s="304"/>
      <c r="SGF34" s="304"/>
      <c r="SGG34" s="304"/>
      <c r="SGH34" s="304"/>
      <c r="SGI34" s="304"/>
      <c r="SGJ34" s="304"/>
      <c r="SGK34" s="304"/>
      <c r="SGL34" s="304"/>
      <c r="SGM34" s="304"/>
      <c r="SGN34" s="304"/>
      <c r="SGO34" s="304"/>
      <c r="SGP34" s="304"/>
      <c r="SGQ34" s="304"/>
      <c r="SGR34" s="304"/>
      <c r="SGS34" s="304"/>
      <c r="SGT34" s="304"/>
      <c r="SGU34" s="304"/>
      <c r="SGV34" s="304"/>
      <c r="SGW34" s="304"/>
      <c r="SGX34" s="304"/>
      <c r="SGY34" s="304"/>
      <c r="SGZ34" s="304"/>
      <c r="SHA34" s="304"/>
      <c r="SHB34" s="304"/>
      <c r="SHC34" s="304"/>
      <c r="SHD34" s="304"/>
      <c r="SHE34" s="304"/>
      <c r="SHF34" s="304"/>
      <c r="SHG34" s="304"/>
      <c r="SHH34" s="304"/>
      <c r="SHI34" s="304"/>
      <c r="SHJ34" s="304"/>
      <c r="SHK34" s="304"/>
      <c r="SHL34" s="304"/>
      <c r="SHM34" s="304"/>
      <c r="SHN34" s="304"/>
      <c r="SHO34" s="304"/>
      <c r="SHP34" s="304"/>
      <c r="SHQ34" s="304"/>
      <c r="SHR34" s="304"/>
      <c r="SHS34" s="304"/>
      <c r="SHT34" s="304"/>
      <c r="SHU34" s="304"/>
      <c r="SHV34" s="304"/>
      <c r="SHW34" s="304"/>
      <c r="SHX34" s="304"/>
      <c r="SHY34" s="304"/>
      <c r="SHZ34" s="304"/>
      <c r="SIA34" s="304"/>
      <c r="SIB34" s="304"/>
      <c r="SIC34" s="304"/>
      <c r="SID34" s="304"/>
      <c r="SIE34" s="304"/>
      <c r="SIF34" s="304"/>
      <c r="SIG34" s="304"/>
      <c r="SIH34" s="304"/>
      <c r="SII34" s="304"/>
      <c r="SIJ34" s="304"/>
      <c r="SIK34" s="304"/>
      <c r="SIL34" s="304"/>
      <c r="SIM34" s="304"/>
      <c r="SIN34" s="304"/>
      <c r="SIO34" s="304"/>
      <c r="SIP34" s="304"/>
      <c r="SIQ34" s="304"/>
      <c r="SIR34" s="304"/>
      <c r="SIS34" s="304"/>
      <c r="SIT34" s="304"/>
      <c r="SIU34" s="304"/>
      <c r="SIV34" s="304"/>
      <c r="SIW34" s="304"/>
      <c r="SIX34" s="304"/>
      <c r="SIY34" s="304"/>
      <c r="SIZ34" s="304"/>
      <c r="SJA34" s="304"/>
      <c r="SJB34" s="304"/>
      <c r="SJC34" s="304"/>
      <c r="SJD34" s="304"/>
      <c r="SJE34" s="304"/>
      <c r="SJF34" s="304"/>
      <c r="SJG34" s="304"/>
      <c r="SJH34" s="304"/>
      <c r="SJI34" s="304"/>
      <c r="SJJ34" s="304"/>
      <c r="SJK34" s="304"/>
      <c r="SJL34" s="304"/>
      <c r="SJM34" s="304"/>
      <c r="SJN34" s="304"/>
      <c r="SJO34" s="304"/>
      <c r="SJP34" s="304"/>
      <c r="SJQ34" s="304"/>
      <c r="SJR34" s="304"/>
      <c r="SJS34" s="304"/>
      <c r="SJT34" s="304"/>
      <c r="SJU34" s="304"/>
      <c r="SJV34" s="304"/>
      <c r="SJW34" s="304"/>
      <c r="SJX34" s="304"/>
      <c r="SJY34" s="304"/>
      <c r="SJZ34" s="304"/>
      <c r="SKA34" s="304"/>
      <c r="SKB34" s="304"/>
      <c r="SKC34" s="304"/>
      <c r="SKD34" s="304"/>
      <c r="SKE34" s="304"/>
      <c r="SKF34" s="304"/>
      <c r="SKG34" s="304"/>
      <c r="SKH34" s="304"/>
      <c r="SKI34" s="304"/>
      <c r="SKJ34" s="304"/>
      <c r="SKK34" s="304"/>
      <c r="SKL34" s="304"/>
      <c r="SKM34" s="304"/>
      <c r="SKN34" s="304"/>
      <c r="SKO34" s="304"/>
      <c r="SKP34" s="304"/>
      <c r="SKQ34" s="304"/>
      <c r="SKR34" s="304"/>
      <c r="SKS34" s="304"/>
      <c r="SKT34" s="304"/>
      <c r="SKU34" s="304"/>
      <c r="SKV34" s="304"/>
      <c r="SKW34" s="304"/>
      <c r="SKX34" s="304"/>
      <c r="SKY34" s="304"/>
      <c r="SKZ34" s="304"/>
      <c r="SLA34" s="304"/>
      <c r="SLB34" s="304"/>
      <c r="SLC34" s="304"/>
      <c r="SLD34" s="304"/>
      <c r="SLE34" s="304"/>
      <c r="SLF34" s="304"/>
      <c r="SLG34" s="304"/>
      <c r="SLH34" s="304"/>
      <c r="SLI34" s="304"/>
      <c r="SLJ34" s="304"/>
      <c r="SLK34" s="304"/>
      <c r="SLL34" s="304"/>
      <c r="SLM34" s="304"/>
      <c r="SLN34" s="304"/>
      <c r="SLO34" s="304"/>
      <c r="SLP34" s="304"/>
      <c r="SLQ34" s="304"/>
      <c r="SLR34" s="304"/>
      <c r="SLS34" s="304"/>
      <c r="SLT34" s="304"/>
      <c r="SLU34" s="304"/>
      <c r="SLV34" s="304"/>
      <c r="SLW34" s="304"/>
      <c r="SLX34" s="304"/>
      <c r="SLY34" s="304"/>
      <c r="SLZ34" s="304"/>
      <c r="SMA34" s="304"/>
      <c r="SMB34" s="304"/>
      <c r="SMC34" s="304"/>
      <c r="SMD34" s="304"/>
      <c r="SME34" s="304"/>
      <c r="SMF34" s="304"/>
      <c r="SMG34" s="304"/>
      <c r="SMH34" s="304"/>
      <c r="SMI34" s="304"/>
      <c r="SMJ34" s="304"/>
      <c r="SMK34" s="304"/>
      <c r="SML34" s="304"/>
      <c r="SMM34" s="304"/>
      <c r="SMN34" s="304"/>
      <c r="SMO34" s="304"/>
      <c r="SMP34" s="304"/>
      <c r="SMQ34" s="304"/>
      <c r="SMR34" s="304"/>
      <c r="SMS34" s="304"/>
      <c r="SMT34" s="304"/>
      <c r="SMU34" s="304"/>
      <c r="SMV34" s="304"/>
      <c r="SMW34" s="304"/>
      <c r="SMX34" s="304"/>
      <c r="SMY34" s="304"/>
      <c r="SMZ34" s="304"/>
      <c r="SNA34" s="304"/>
      <c r="SNB34" s="304"/>
      <c r="SNC34" s="304"/>
      <c r="SND34" s="304"/>
      <c r="SNE34" s="304"/>
      <c r="SNF34" s="304"/>
      <c r="SNG34" s="304"/>
      <c r="SNH34" s="304"/>
      <c r="SNI34" s="304"/>
      <c r="SNJ34" s="304"/>
      <c r="SNK34" s="304"/>
      <c r="SNL34" s="304"/>
      <c r="SNM34" s="304"/>
      <c r="SNN34" s="304"/>
      <c r="SNO34" s="304"/>
      <c r="SNP34" s="304"/>
      <c r="SNQ34" s="304"/>
      <c r="SNR34" s="304"/>
      <c r="SNS34" s="304"/>
      <c r="SNT34" s="304"/>
      <c r="SNU34" s="304"/>
      <c r="SNV34" s="304"/>
      <c r="SNW34" s="304"/>
      <c r="SNX34" s="304"/>
      <c r="SNY34" s="304"/>
      <c r="SNZ34" s="304"/>
      <c r="SOA34" s="304"/>
      <c r="SOB34" s="304"/>
      <c r="SOC34" s="304"/>
      <c r="SOD34" s="304"/>
      <c r="SOE34" s="304"/>
      <c r="SOF34" s="304"/>
      <c r="SOG34" s="304"/>
      <c r="SOH34" s="304"/>
      <c r="SOI34" s="304"/>
      <c r="SOJ34" s="304"/>
      <c r="SOK34" s="304"/>
      <c r="SOL34" s="304"/>
      <c r="SOM34" s="304"/>
      <c r="SON34" s="304"/>
      <c r="SOO34" s="304"/>
      <c r="SOP34" s="304"/>
      <c r="SOQ34" s="304"/>
      <c r="SOR34" s="304"/>
      <c r="SOS34" s="304"/>
      <c r="SOT34" s="304"/>
      <c r="SOU34" s="304"/>
      <c r="SOV34" s="304"/>
      <c r="SOW34" s="304"/>
      <c r="SOX34" s="304"/>
      <c r="SOY34" s="304"/>
      <c r="SOZ34" s="304"/>
      <c r="SPA34" s="304"/>
      <c r="SPB34" s="304"/>
      <c r="SPC34" s="304"/>
      <c r="SPD34" s="304"/>
      <c r="SPE34" s="304"/>
      <c r="SPF34" s="304"/>
      <c r="SPG34" s="304"/>
      <c r="SPH34" s="304"/>
      <c r="SPI34" s="304"/>
      <c r="SPJ34" s="304"/>
      <c r="SPK34" s="304"/>
      <c r="SPL34" s="304"/>
      <c r="SPM34" s="304"/>
      <c r="SPN34" s="304"/>
      <c r="SPO34" s="304"/>
      <c r="SPP34" s="304"/>
      <c r="SPQ34" s="304"/>
      <c r="SPR34" s="304"/>
      <c r="SPS34" s="304"/>
      <c r="SPT34" s="304"/>
      <c r="SPU34" s="304"/>
      <c r="SPV34" s="304"/>
      <c r="SPW34" s="304"/>
      <c r="SPX34" s="304"/>
      <c r="SPY34" s="304"/>
      <c r="SPZ34" s="304"/>
      <c r="SQA34" s="304"/>
      <c r="SQB34" s="304"/>
      <c r="SQC34" s="304"/>
      <c r="SQD34" s="304"/>
      <c r="SQE34" s="304"/>
      <c r="SQF34" s="304"/>
      <c r="SQG34" s="304"/>
      <c r="SQH34" s="304"/>
      <c r="SQI34" s="304"/>
      <c r="SQJ34" s="304"/>
      <c r="SQK34" s="304"/>
      <c r="SQL34" s="304"/>
      <c r="SQM34" s="304"/>
      <c r="SQN34" s="304"/>
      <c r="SQO34" s="304"/>
      <c r="SQP34" s="304"/>
      <c r="SQQ34" s="304"/>
      <c r="SQR34" s="304"/>
      <c r="SQS34" s="304"/>
      <c r="SQT34" s="304"/>
      <c r="SQU34" s="304"/>
      <c r="SQV34" s="304"/>
      <c r="SQW34" s="304"/>
      <c r="SQX34" s="304"/>
      <c r="SQY34" s="304"/>
      <c r="SQZ34" s="304"/>
      <c r="SRA34" s="304"/>
      <c r="SRB34" s="304"/>
      <c r="SRC34" s="304"/>
      <c r="SRD34" s="304"/>
      <c r="SRE34" s="304"/>
      <c r="SRF34" s="304"/>
      <c r="SRG34" s="304"/>
      <c r="SRH34" s="304"/>
      <c r="SRI34" s="304"/>
      <c r="SRJ34" s="304"/>
      <c r="SRK34" s="304"/>
      <c r="SRL34" s="304"/>
      <c r="SRM34" s="304"/>
      <c r="SRN34" s="304"/>
      <c r="SRO34" s="304"/>
      <c r="SRP34" s="304"/>
      <c r="SRQ34" s="304"/>
      <c r="SRR34" s="304"/>
      <c r="SRS34" s="304"/>
      <c r="SRT34" s="304"/>
      <c r="SRU34" s="304"/>
      <c r="SRV34" s="304"/>
      <c r="SRW34" s="304"/>
      <c r="SRX34" s="304"/>
      <c r="SRY34" s="304"/>
      <c r="SRZ34" s="304"/>
      <c r="SSA34" s="304"/>
      <c r="SSB34" s="304"/>
      <c r="SSC34" s="304"/>
      <c r="SSD34" s="304"/>
      <c r="SSE34" s="304"/>
      <c r="SSF34" s="304"/>
      <c r="SSG34" s="304"/>
      <c r="SSH34" s="304"/>
      <c r="SSI34" s="304"/>
      <c r="SSJ34" s="304"/>
      <c r="SSK34" s="304"/>
      <c r="SSL34" s="304"/>
      <c r="SSM34" s="304"/>
      <c r="SSN34" s="304"/>
      <c r="SSO34" s="304"/>
      <c r="SSP34" s="304"/>
      <c r="SSQ34" s="304"/>
      <c r="SSR34" s="304"/>
      <c r="SSS34" s="304"/>
      <c r="SST34" s="304"/>
      <c r="SSU34" s="304"/>
      <c r="SSV34" s="304"/>
      <c r="SSW34" s="304"/>
      <c r="SSX34" s="304"/>
      <c r="SSY34" s="304"/>
      <c r="SSZ34" s="304"/>
      <c r="STA34" s="304"/>
      <c r="STB34" s="304"/>
      <c r="STC34" s="304"/>
      <c r="STD34" s="304"/>
      <c r="STE34" s="304"/>
      <c r="STF34" s="304"/>
      <c r="STG34" s="304"/>
      <c r="STH34" s="304"/>
      <c r="STI34" s="304"/>
      <c r="STJ34" s="304"/>
      <c r="STK34" s="304"/>
      <c r="STL34" s="304"/>
      <c r="STM34" s="304"/>
      <c r="STN34" s="304"/>
      <c r="STO34" s="304"/>
      <c r="STP34" s="304"/>
      <c r="STQ34" s="304"/>
      <c r="STR34" s="304"/>
      <c r="STS34" s="304"/>
      <c r="STT34" s="304"/>
      <c r="STU34" s="304"/>
      <c r="STV34" s="304"/>
      <c r="STW34" s="304"/>
      <c r="STX34" s="304"/>
      <c r="STY34" s="304"/>
      <c r="STZ34" s="304"/>
      <c r="SUA34" s="304"/>
      <c r="SUB34" s="304"/>
      <c r="SUC34" s="304"/>
      <c r="SUD34" s="304"/>
      <c r="SUE34" s="304"/>
      <c r="SUF34" s="304"/>
      <c r="SUG34" s="304"/>
      <c r="SUH34" s="304"/>
      <c r="SUI34" s="304"/>
      <c r="SUJ34" s="304"/>
      <c r="SUK34" s="304"/>
      <c r="SUL34" s="304"/>
      <c r="SUM34" s="304"/>
      <c r="SUN34" s="304"/>
      <c r="SUO34" s="304"/>
      <c r="SUP34" s="304"/>
      <c r="SUQ34" s="304"/>
      <c r="SUR34" s="304"/>
      <c r="SUS34" s="304"/>
      <c r="SUT34" s="304"/>
      <c r="SUU34" s="304"/>
      <c r="SUV34" s="304"/>
      <c r="SUW34" s="304"/>
      <c r="SUX34" s="304"/>
      <c r="SUY34" s="304"/>
      <c r="SUZ34" s="304"/>
      <c r="SVA34" s="304"/>
      <c r="SVB34" s="304"/>
      <c r="SVC34" s="304"/>
      <c r="SVD34" s="304"/>
      <c r="SVE34" s="304"/>
      <c r="SVF34" s="304"/>
      <c r="SVG34" s="304"/>
      <c r="SVH34" s="304"/>
      <c r="SVI34" s="304"/>
      <c r="SVJ34" s="304"/>
      <c r="SVK34" s="304"/>
      <c r="SVL34" s="304"/>
      <c r="SVM34" s="304"/>
      <c r="SVN34" s="304"/>
      <c r="SVO34" s="304"/>
      <c r="SVP34" s="304"/>
      <c r="SVQ34" s="304"/>
      <c r="SVR34" s="304"/>
      <c r="SVS34" s="304"/>
      <c r="SVT34" s="304"/>
      <c r="SVU34" s="304"/>
      <c r="SVV34" s="304"/>
      <c r="SVW34" s="304"/>
      <c r="SVX34" s="304"/>
      <c r="SVY34" s="304"/>
      <c r="SVZ34" s="304"/>
      <c r="SWA34" s="304"/>
      <c r="SWB34" s="304"/>
      <c r="SWC34" s="304"/>
      <c r="SWD34" s="304"/>
      <c r="SWE34" s="304"/>
      <c r="SWF34" s="304"/>
      <c r="SWG34" s="304"/>
      <c r="SWH34" s="304"/>
      <c r="SWI34" s="304"/>
      <c r="SWJ34" s="304"/>
      <c r="SWK34" s="304"/>
      <c r="SWL34" s="304"/>
      <c r="SWM34" s="304"/>
      <c r="SWN34" s="304"/>
      <c r="SWO34" s="304"/>
      <c r="SWP34" s="304"/>
      <c r="SWQ34" s="304"/>
      <c r="SWR34" s="304"/>
      <c r="SWS34" s="304"/>
      <c r="SWT34" s="304"/>
      <c r="SWU34" s="304"/>
      <c r="SWV34" s="304"/>
      <c r="SWW34" s="304"/>
      <c r="SWX34" s="304"/>
      <c r="SWY34" s="304"/>
      <c r="SWZ34" s="304"/>
      <c r="SXA34" s="304"/>
      <c r="SXB34" s="304"/>
      <c r="SXC34" s="304"/>
      <c r="SXD34" s="304"/>
      <c r="SXE34" s="304"/>
      <c r="SXF34" s="304"/>
      <c r="SXG34" s="304"/>
      <c r="SXH34" s="304"/>
      <c r="SXI34" s="304"/>
      <c r="SXJ34" s="304"/>
      <c r="SXK34" s="304"/>
      <c r="SXL34" s="304"/>
      <c r="SXM34" s="304"/>
      <c r="SXN34" s="304"/>
      <c r="SXO34" s="304"/>
      <c r="SXP34" s="304"/>
      <c r="SXQ34" s="304"/>
      <c r="SXR34" s="304"/>
      <c r="SXS34" s="304"/>
      <c r="SXT34" s="304"/>
      <c r="SXU34" s="304"/>
      <c r="SXV34" s="304"/>
      <c r="SXW34" s="304"/>
      <c r="SXX34" s="304"/>
      <c r="SXY34" s="304"/>
      <c r="SXZ34" s="304"/>
      <c r="SYA34" s="304"/>
      <c r="SYB34" s="304"/>
      <c r="SYC34" s="304"/>
      <c r="SYD34" s="304"/>
      <c r="SYE34" s="304"/>
      <c r="SYF34" s="304"/>
      <c r="SYG34" s="304"/>
      <c r="SYH34" s="304"/>
      <c r="SYI34" s="304"/>
      <c r="SYJ34" s="304"/>
      <c r="SYK34" s="304"/>
      <c r="SYL34" s="304"/>
      <c r="SYM34" s="304"/>
      <c r="SYN34" s="304"/>
      <c r="SYO34" s="304"/>
      <c r="SYP34" s="304"/>
      <c r="SYQ34" s="304"/>
      <c r="SYR34" s="304"/>
      <c r="SYS34" s="304"/>
      <c r="SYT34" s="304"/>
      <c r="SYU34" s="304"/>
      <c r="SYV34" s="304"/>
      <c r="SYW34" s="304"/>
      <c r="SYX34" s="304"/>
      <c r="SYY34" s="304"/>
      <c r="SYZ34" s="304"/>
      <c r="SZA34" s="304"/>
      <c r="SZB34" s="304"/>
      <c r="SZC34" s="304"/>
      <c r="SZD34" s="304"/>
      <c r="SZE34" s="304"/>
      <c r="SZF34" s="304"/>
      <c r="SZG34" s="304"/>
      <c r="SZH34" s="304"/>
      <c r="SZI34" s="304"/>
      <c r="SZJ34" s="304"/>
      <c r="SZK34" s="304"/>
      <c r="SZL34" s="304"/>
      <c r="SZM34" s="304"/>
      <c r="SZN34" s="304"/>
      <c r="SZO34" s="304"/>
      <c r="SZP34" s="304"/>
      <c r="SZQ34" s="304"/>
      <c r="SZR34" s="304"/>
      <c r="SZS34" s="304"/>
      <c r="SZT34" s="304"/>
      <c r="SZU34" s="304"/>
      <c r="SZV34" s="304"/>
      <c r="SZW34" s="304"/>
      <c r="SZX34" s="304"/>
      <c r="SZY34" s="304"/>
      <c r="SZZ34" s="304"/>
      <c r="TAA34" s="304"/>
      <c r="TAB34" s="304"/>
      <c r="TAC34" s="304"/>
      <c r="TAD34" s="304"/>
      <c r="TAE34" s="304"/>
      <c r="TAF34" s="304"/>
      <c r="TAG34" s="304"/>
      <c r="TAH34" s="304"/>
      <c r="TAI34" s="304"/>
      <c r="TAJ34" s="304"/>
      <c r="TAK34" s="304"/>
      <c r="TAL34" s="304"/>
      <c r="TAM34" s="304"/>
      <c r="TAN34" s="304"/>
      <c r="TAO34" s="304"/>
      <c r="TAP34" s="304"/>
      <c r="TAQ34" s="304"/>
      <c r="TAR34" s="304"/>
      <c r="TAS34" s="304"/>
      <c r="TAT34" s="304"/>
      <c r="TAU34" s="304"/>
      <c r="TAV34" s="304"/>
      <c r="TAW34" s="304"/>
      <c r="TAX34" s="304"/>
      <c r="TAY34" s="304"/>
      <c r="TAZ34" s="304"/>
      <c r="TBA34" s="304"/>
      <c r="TBB34" s="304"/>
      <c r="TBC34" s="304"/>
      <c r="TBD34" s="304"/>
      <c r="TBE34" s="304"/>
      <c r="TBF34" s="304"/>
      <c r="TBG34" s="304"/>
      <c r="TBH34" s="304"/>
      <c r="TBI34" s="304"/>
      <c r="TBJ34" s="304"/>
      <c r="TBK34" s="304"/>
      <c r="TBL34" s="304"/>
      <c r="TBM34" s="304"/>
      <c r="TBN34" s="304"/>
      <c r="TBO34" s="304"/>
      <c r="TBP34" s="304"/>
      <c r="TBQ34" s="304"/>
      <c r="TBR34" s="304"/>
      <c r="TBS34" s="304"/>
      <c r="TBT34" s="304"/>
      <c r="TBU34" s="304"/>
      <c r="TBV34" s="304"/>
      <c r="TBW34" s="304"/>
      <c r="TBX34" s="304"/>
      <c r="TBY34" s="304"/>
      <c r="TBZ34" s="304"/>
      <c r="TCA34" s="304"/>
      <c r="TCB34" s="304"/>
      <c r="TCC34" s="304"/>
      <c r="TCD34" s="304"/>
      <c r="TCE34" s="304"/>
      <c r="TCF34" s="304"/>
      <c r="TCG34" s="304"/>
      <c r="TCH34" s="304"/>
      <c r="TCI34" s="304"/>
      <c r="TCJ34" s="304"/>
      <c r="TCK34" s="304"/>
      <c r="TCL34" s="304"/>
      <c r="TCM34" s="304"/>
      <c r="TCN34" s="304"/>
      <c r="TCO34" s="304"/>
      <c r="TCP34" s="304"/>
      <c r="TCQ34" s="304"/>
      <c r="TCR34" s="304"/>
      <c r="TCS34" s="304"/>
      <c r="TCT34" s="304"/>
      <c r="TCU34" s="304"/>
      <c r="TCV34" s="304"/>
      <c r="TCW34" s="304"/>
      <c r="TCX34" s="304"/>
      <c r="TCY34" s="304"/>
      <c r="TCZ34" s="304"/>
      <c r="TDA34" s="304"/>
      <c r="TDB34" s="304"/>
      <c r="TDC34" s="304"/>
      <c r="TDD34" s="304"/>
      <c r="TDE34" s="304"/>
      <c r="TDF34" s="304"/>
      <c r="TDG34" s="304"/>
      <c r="TDH34" s="304"/>
      <c r="TDI34" s="304"/>
      <c r="TDJ34" s="304"/>
      <c r="TDK34" s="304"/>
      <c r="TDL34" s="304"/>
      <c r="TDM34" s="304"/>
      <c r="TDN34" s="304"/>
      <c r="TDO34" s="304"/>
      <c r="TDP34" s="304"/>
      <c r="TDQ34" s="304"/>
      <c r="TDR34" s="304"/>
      <c r="TDS34" s="304"/>
      <c r="TDT34" s="304"/>
      <c r="TDU34" s="304"/>
      <c r="TDV34" s="304"/>
      <c r="TDW34" s="304"/>
      <c r="TDX34" s="304"/>
      <c r="TDY34" s="304"/>
      <c r="TDZ34" s="304"/>
      <c r="TEA34" s="304"/>
      <c r="TEB34" s="304"/>
      <c r="TEC34" s="304"/>
      <c r="TED34" s="304"/>
      <c r="TEE34" s="304"/>
      <c r="TEF34" s="304"/>
      <c r="TEG34" s="304"/>
      <c r="TEH34" s="304"/>
      <c r="TEI34" s="304"/>
      <c r="TEJ34" s="304"/>
      <c r="TEK34" s="304"/>
      <c r="TEL34" s="304"/>
      <c r="TEM34" s="304"/>
      <c r="TEN34" s="304"/>
      <c r="TEO34" s="304"/>
      <c r="TEP34" s="304"/>
      <c r="TEQ34" s="304"/>
      <c r="TER34" s="304"/>
      <c r="TES34" s="304"/>
      <c r="TET34" s="304"/>
      <c r="TEU34" s="304"/>
      <c r="TEV34" s="304"/>
      <c r="TEW34" s="304"/>
      <c r="TEX34" s="304"/>
      <c r="TEY34" s="304"/>
      <c r="TEZ34" s="304"/>
      <c r="TFA34" s="304"/>
      <c r="TFB34" s="304"/>
      <c r="TFC34" s="304"/>
      <c r="TFD34" s="304"/>
      <c r="TFE34" s="304"/>
      <c r="TFF34" s="304"/>
      <c r="TFG34" s="304"/>
      <c r="TFH34" s="304"/>
      <c r="TFI34" s="304"/>
      <c r="TFJ34" s="304"/>
      <c r="TFK34" s="304"/>
      <c r="TFL34" s="304"/>
      <c r="TFM34" s="304"/>
      <c r="TFN34" s="304"/>
      <c r="TFO34" s="304"/>
      <c r="TFP34" s="304"/>
      <c r="TFQ34" s="304"/>
      <c r="TFR34" s="304"/>
      <c r="TFS34" s="304"/>
      <c r="TFT34" s="304"/>
      <c r="TFU34" s="304"/>
      <c r="TFV34" s="304"/>
      <c r="TFW34" s="304"/>
      <c r="TFX34" s="304"/>
      <c r="TFY34" s="304"/>
      <c r="TFZ34" s="304"/>
      <c r="TGA34" s="304"/>
      <c r="TGB34" s="304"/>
      <c r="TGC34" s="304"/>
      <c r="TGD34" s="304"/>
      <c r="TGE34" s="304"/>
      <c r="TGF34" s="304"/>
      <c r="TGG34" s="304"/>
      <c r="TGH34" s="304"/>
      <c r="TGI34" s="304"/>
      <c r="TGJ34" s="304"/>
      <c r="TGK34" s="304"/>
      <c r="TGL34" s="304"/>
      <c r="TGM34" s="304"/>
      <c r="TGN34" s="304"/>
      <c r="TGO34" s="304"/>
      <c r="TGP34" s="304"/>
      <c r="TGQ34" s="304"/>
      <c r="TGR34" s="304"/>
      <c r="TGS34" s="304"/>
      <c r="TGT34" s="304"/>
      <c r="TGU34" s="304"/>
      <c r="TGV34" s="304"/>
      <c r="TGW34" s="304"/>
      <c r="TGX34" s="304"/>
      <c r="TGY34" s="304"/>
      <c r="TGZ34" s="304"/>
      <c r="THA34" s="304"/>
      <c r="THB34" s="304"/>
      <c r="THC34" s="304"/>
      <c r="THD34" s="304"/>
      <c r="THE34" s="304"/>
      <c r="THF34" s="304"/>
      <c r="THG34" s="304"/>
      <c r="THH34" s="304"/>
      <c r="THI34" s="304"/>
      <c r="THJ34" s="304"/>
      <c r="THK34" s="304"/>
      <c r="THL34" s="304"/>
      <c r="THM34" s="304"/>
      <c r="THN34" s="304"/>
      <c r="THO34" s="304"/>
      <c r="THP34" s="304"/>
      <c r="THQ34" s="304"/>
      <c r="THR34" s="304"/>
      <c r="THS34" s="304"/>
      <c r="THT34" s="304"/>
      <c r="THU34" s="304"/>
      <c r="THV34" s="304"/>
      <c r="THW34" s="304"/>
      <c r="THX34" s="304"/>
      <c r="THY34" s="304"/>
      <c r="THZ34" s="304"/>
      <c r="TIA34" s="304"/>
      <c r="TIB34" s="304"/>
      <c r="TIC34" s="304"/>
      <c r="TID34" s="304"/>
      <c r="TIE34" s="304"/>
      <c r="TIF34" s="304"/>
      <c r="TIG34" s="304"/>
      <c r="TIH34" s="304"/>
      <c r="TII34" s="304"/>
      <c r="TIJ34" s="304"/>
      <c r="TIK34" s="304"/>
      <c r="TIL34" s="304"/>
      <c r="TIM34" s="304"/>
      <c r="TIN34" s="304"/>
      <c r="TIO34" s="304"/>
      <c r="TIP34" s="304"/>
      <c r="TIQ34" s="304"/>
      <c r="TIR34" s="304"/>
      <c r="TIS34" s="304"/>
      <c r="TIT34" s="304"/>
      <c r="TIU34" s="304"/>
      <c r="TIV34" s="304"/>
      <c r="TIW34" s="304"/>
      <c r="TIX34" s="304"/>
      <c r="TIY34" s="304"/>
      <c r="TIZ34" s="304"/>
      <c r="TJA34" s="304"/>
      <c r="TJB34" s="304"/>
      <c r="TJC34" s="304"/>
      <c r="TJD34" s="304"/>
      <c r="TJE34" s="304"/>
      <c r="TJF34" s="304"/>
      <c r="TJG34" s="304"/>
      <c r="TJH34" s="304"/>
      <c r="TJI34" s="304"/>
      <c r="TJJ34" s="304"/>
      <c r="TJK34" s="304"/>
      <c r="TJL34" s="304"/>
      <c r="TJM34" s="304"/>
      <c r="TJN34" s="304"/>
      <c r="TJO34" s="304"/>
      <c r="TJP34" s="304"/>
      <c r="TJQ34" s="304"/>
      <c r="TJR34" s="304"/>
      <c r="TJS34" s="304"/>
      <c r="TJT34" s="304"/>
      <c r="TJU34" s="304"/>
      <c r="TJV34" s="304"/>
      <c r="TJW34" s="304"/>
      <c r="TJX34" s="304"/>
      <c r="TJY34" s="304"/>
      <c r="TJZ34" s="304"/>
      <c r="TKA34" s="304"/>
      <c r="TKB34" s="304"/>
      <c r="TKC34" s="304"/>
      <c r="TKD34" s="304"/>
      <c r="TKE34" s="304"/>
      <c r="TKF34" s="304"/>
      <c r="TKG34" s="304"/>
      <c r="TKH34" s="304"/>
      <c r="TKI34" s="304"/>
      <c r="TKJ34" s="304"/>
      <c r="TKK34" s="304"/>
      <c r="TKL34" s="304"/>
      <c r="TKM34" s="304"/>
      <c r="TKN34" s="304"/>
      <c r="TKO34" s="304"/>
      <c r="TKP34" s="304"/>
      <c r="TKQ34" s="304"/>
      <c r="TKR34" s="304"/>
      <c r="TKS34" s="304"/>
      <c r="TKT34" s="304"/>
      <c r="TKU34" s="304"/>
      <c r="TKV34" s="304"/>
      <c r="TKW34" s="304"/>
      <c r="TKX34" s="304"/>
      <c r="TKY34" s="304"/>
      <c r="TKZ34" s="304"/>
      <c r="TLA34" s="304"/>
      <c r="TLB34" s="304"/>
      <c r="TLC34" s="304"/>
      <c r="TLD34" s="304"/>
      <c r="TLE34" s="304"/>
      <c r="TLF34" s="304"/>
      <c r="TLG34" s="304"/>
      <c r="TLH34" s="304"/>
      <c r="TLI34" s="304"/>
      <c r="TLJ34" s="304"/>
      <c r="TLK34" s="304"/>
      <c r="TLL34" s="304"/>
      <c r="TLM34" s="304"/>
      <c r="TLN34" s="304"/>
      <c r="TLO34" s="304"/>
      <c r="TLP34" s="304"/>
      <c r="TLQ34" s="304"/>
      <c r="TLR34" s="304"/>
      <c r="TLS34" s="304"/>
      <c r="TLT34" s="304"/>
      <c r="TLU34" s="304"/>
      <c r="TLV34" s="304"/>
      <c r="TLW34" s="304"/>
      <c r="TLX34" s="304"/>
      <c r="TLY34" s="304"/>
      <c r="TLZ34" s="304"/>
      <c r="TMA34" s="304"/>
      <c r="TMB34" s="304"/>
      <c r="TMC34" s="304"/>
      <c r="TMD34" s="304"/>
      <c r="TME34" s="304"/>
      <c r="TMF34" s="304"/>
      <c r="TMG34" s="304"/>
      <c r="TMH34" s="304"/>
      <c r="TMI34" s="304"/>
      <c r="TMJ34" s="304"/>
      <c r="TMK34" s="304"/>
      <c r="TML34" s="304"/>
      <c r="TMM34" s="304"/>
      <c r="TMN34" s="304"/>
      <c r="TMO34" s="304"/>
      <c r="TMP34" s="304"/>
      <c r="TMQ34" s="304"/>
      <c r="TMR34" s="304"/>
      <c r="TMS34" s="304"/>
      <c r="TMT34" s="304"/>
      <c r="TMU34" s="304"/>
      <c r="TMV34" s="304"/>
      <c r="TMW34" s="304"/>
      <c r="TMX34" s="304"/>
      <c r="TMY34" s="304"/>
      <c r="TMZ34" s="304"/>
      <c r="TNA34" s="304"/>
      <c r="TNB34" s="304"/>
      <c r="TNC34" s="304"/>
      <c r="TND34" s="304"/>
      <c r="TNE34" s="304"/>
      <c r="TNF34" s="304"/>
      <c r="TNG34" s="304"/>
      <c r="TNH34" s="304"/>
      <c r="TNI34" s="304"/>
      <c r="TNJ34" s="304"/>
      <c r="TNK34" s="304"/>
      <c r="TNL34" s="304"/>
      <c r="TNM34" s="304"/>
      <c r="TNN34" s="304"/>
      <c r="TNO34" s="304"/>
      <c r="TNP34" s="304"/>
      <c r="TNQ34" s="304"/>
      <c r="TNR34" s="304"/>
      <c r="TNS34" s="304"/>
      <c r="TNT34" s="304"/>
      <c r="TNU34" s="304"/>
      <c r="TNV34" s="304"/>
      <c r="TNW34" s="304"/>
      <c r="TNX34" s="304"/>
      <c r="TNY34" s="304"/>
      <c r="TNZ34" s="304"/>
      <c r="TOA34" s="304"/>
      <c r="TOB34" s="304"/>
      <c r="TOC34" s="304"/>
      <c r="TOD34" s="304"/>
      <c r="TOE34" s="304"/>
      <c r="TOF34" s="304"/>
      <c r="TOG34" s="304"/>
      <c r="TOH34" s="304"/>
      <c r="TOI34" s="304"/>
      <c r="TOJ34" s="304"/>
      <c r="TOK34" s="304"/>
      <c r="TOL34" s="304"/>
      <c r="TOM34" s="304"/>
      <c r="TON34" s="304"/>
      <c r="TOO34" s="304"/>
      <c r="TOP34" s="304"/>
      <c r="TOQ34" s="304"/>
      <c r="TOR34" s="304"/>
      <c r="TOS34" s="304"/>
      <c r="TOT34" s="304"/>
      <c r="TOU34" s="304"/>
      <c r="TOV34" s="304"/>
      <c r="TOW34" s="304"/>
      <c r="TOX34" s="304"/>
      <c r="TOY34" s="304"/>
      <c r="TOZ34" s="304"/>
      <c r="TPA34" s="304"/>
      <c r="TPB34" s="304"/>
      <c r="TPC34" s="304"/>
      <c r="TPD34" s="304"/>
      <c r="TPE34" s="304"/>
      <c r="TPF34" s="304"/>
      <c r="TPG34" s="304"/>
      <c r="TPH34" s="304"/>
      <c r="TPI34" s="304"/>
      <c r="TPJ34" s="304"/>
      <c r="TPK34" s="304"/>
      <c r="TPL34" s="304"/>
      <c r="TPM34" s="304"/>
      <c r="TPN34" s="304"/>
      <c r="TPO34" s="304"/>
      <c r="TPP34" s="304"/>
      <c r="TPQ34" s="304"/>
      <c r="TPR34" s="304"/>
      <c r="TPS34" s="304"/>
      <c r="TPT34" s="304"/>
      <c r="TPU34" s="304"/>
      <c r="TPV34" s="304"/>
      <c r="TPW34" s="304"/>
      <c r="TPX34" s="304"/>
      <c r="TPY34" s="304"/>
      <c r="TPZ34" s="304"/>
      <c r="TQA34" s="304"/>
      <c r="TQB34" s="304"/>
      <c r="TQC34" s="304"/>
      <c r="TQD34" s="304"/>
      <c r="TQE34" s="304"/>
      <c r="TQF34" s="304"/>
      <c r="TQG34" s="304"/>
      <c r="TQH34" s="304"/>
      <c r="TQI34" s="304"/>
      <c r="TQJ34" s="304"/>
      <c r="TQK34" s="304"/>
      <c r="TQL34" s="304"/>
      <c r="TQM34" s="304"/>
      <c r="TQN34" s="304"/>
      <c r="TQO34" s="304"/>
      <c r="TQP34" s="304"/>
      <c r="TQQ34" s="304"/>
      <c r="TQR34" s="304"/>
      <c r="TQS34" s="304"/>
      <c r="TQT34" s="304"/>
      <c r="TQU34" s="304"/>
      <c r="TQV34" s="304"/>
      <c r="TQW34" s="304"/>
      <c r="TQX34" s="304"/>
      <c r="TQY34" s="304"/>
      <c r="TQZ34" s="304"/>
      <c r="TRA34" s="304"/>
      <c r="TRB34" s="304"/>
      <c r="TRC34" s="304"/>
      <c r="TRD34" s="304"/>
      <c r="TRE34" s="304"/>
      <c r="TRF34" s="304"/>
      <c r="TRG34" s="304"/>
      <c r="TRH34" s="304"/>
      <c r="TRI34" s="304"/>
      <c r="TRJ34" s="304"/>
      <c r="TRK34" s="304"/>
      <c r="TRL34" s="304"/>
      <c r="TRM34" s="304"/>
      <c r="TRN34" s="304"/>
      <c r="TRO34" s="304"/>
      <c r="TRP34" s="304"/>
      <c r="TRQ34" s="304"/>
      <c r="TRR34" s="304"/>
      <c r="TRS34" s="304"/>
      <c r="TRT34" s="304"/>
      <c r="TRU34" s="304"/>
      <c r="TRV34" s="304"/>
      <c r="TRW34" s="304"/>
      <c r="TRX34" s="304"/>
      <c r="TRY34" s="304"/>
      <c r="TRZ34" s="304"/>
      <c r="TSA34" s="304"/>
      <c r="TSB34" s="304"/>
      <c r="TSC34" s="304"/>
      <c r="TSD34" s="304"/>
      <c r="TSE34" s="304"/>
      <c r="TSF34" s="304"/>
      <c r="TSG34" s="304"/>
      <c r="TSH34" s="304"/>
      <c r="TSI34" s="304"/>
      <c r="TSJ34" s="304"/>
      <c r="TSK34" s="304"/>
      <c r="TSL34" s="304"/>
      <c r="TSM34" s="304"/>
      <c r="TSN34" s="304"/>
      <c r="TSO34" s="304"/>
      <c r="TSP34" s="304"/>
      <c r="TSQ34" s="304"/>
      <c r="TSR34" s="304"/>
      <c r="TSS34" s="304"/>
      <c r="TST34" s="304"/>
      <c r="TSU34" s="304"/>
      <c r="TSV34" s="304"/>
      <c r="TSW34" s="304"/>
      <c r="TSX34" s="304"/>
      <c r="TSY34" s="304"/>
      <c r="TSZ34" s="304"/>
      <c r="TTA34" s="304"/>
      <c r="TTB34" s="304"/>
      <c r="TTC34" s="304"/>
      <c r="TTD34" s="304"/>
      <c r="TTE34" s="304"/>
      <c r="TTF34" s="304"/>
      <c r="TTG34" s="304"/>
      <c r="TTH34" s="304"/>
      <c r="TTI34" s="304"/>
      <c r="TTJ34" s="304"/>
      <c r="TTK34" s="304"/>
      <c r="TTL34" s="304"/>
      <c r="TTM34" s="304"/>
      <c r="TTN34" s="304"/>
      <c r="TTO34" s="304"/>
      <c r="TTP34" s="304"/>
      <c r="TTQ34" s="304"/>
      <c r="TTR34" s="304"/>
      <c r="TTS34" s="304"/>
      <c r="TTT34" s="304"/>
      <c r="TTU34" s="304"/>
      <c r="TTV34" s="304"/>
      <c r="TTW34" s="304"/>
      <c r="TTX34" s="304"/>
      <c r="TTY34" s="304"/>
      <c r="TTZ34" s="304"/>
      <c r="TUA34" s="304"/>
      <c r="TUB34" s="304"/>
      <c r="TUC34" s="304"/>
      <c r="TUD34" s="304"/>
      <c r="TUE34" s="304"/>
      <c r="TUF34" s="304"/>
      <c r="TUG34" s="304"/>
      <c r="TUH34" s="304"/>
      <c r="TUI34" s="304"/>
      <c r="TUJ34" s="304"/>
      <c r="TUK34" s="304"/>
      <c r="TUL34" s="304"/>
      <c r="TUM34" s="304"/>
      <c r="TUN34" s="304"/>
      <c r="TUO34" s="304"/>
      <c r="TUP34" s="304"/>
      <c r="TUQ34" s="304"/>
      <c r="TUR34" s="304"/>
      <c r="TUS34" s="304"/>
      <c r="TUT34" s="304"/>
      <c r="TUU34" s="304"/>
      <c r="TUV34" s="304"/>
      <c r="TUW34" s="304"/>
      <c r="TUX34" s="304"/>
      <c r="TUY34" s="304"/>
      <c r="TUZ34" s="304"/>
      <c r="TVA34" s="304"/>
      <c r="TVB34" s="304"/>
      <c r="TVC34" s="304"/>
      <c r="TVD34" s="304"/>
      <c r="TVE34" s="304"/>
      <c r="TVF34" s="304"/>
      <c r="TVG34" s="304"/>
      <c r="TVH34" s="304"/>
      <c r="TVI34" s="304"/>
      <c r="TVJ34" s="304"/>
      <c r="TVK34" s="304"/>
      <c r="TVL34" s="304"/>
      <c r="TVM34" s="304"/>
      <c r="TVN34" s="304"/>
      <c r="TVO34" s="304"/>
      <c r="TVP34" s="304"/>
      <c r="TVQ34" s="304"/>
      <c r="TVR34" s="304"/>
      <c r="TVS34" s="304"/>
      <c r="TVT34" s="304"/>
      <c r="TVU34" s="304"/>
      <c r="TVV34" s="304"/>
      <c r="TVW34" s="304"/>
      <c r="TVX34" s="304"/>
      <c r="TVY34" s="304"/>
      <c r="TVZ34" s="304"/>
      <c r="TWA34" s="304"/>
      <c r="TWB34" s="304"/>
      <c r="TWC34" s="304"/>
      <c r="TWD34" s="304"/>
      <c r="TWE34" s="304"/>
      <c r="TWF34" s="304"/>
      <c r="TWG34" s="304"/>
      <c r="TWH34" s="304"/>
      <c r="TWI34" s="304"/>
      <c r="TWJ34" s="304"/>
      <c r="TWK34" s="304"/>
      <c r="TWL34" s="304"/>
      <c r="TWM34" s="304"/>
      <c r="TWN34" s="304"/>
      <c r="TWO34" s="304"/>
      <c r="TWP34" s="304"/>
      <c r="TWQ34" s="304"/>
      <c r="TWR34" s="304"/>
      <c r="TWS34" s="304"/>
      <c r="TWT34" s="304"/>
      <c r="TWU34" s="304"/>
      <c r="TWV34" s="304"/>
      <c r="TWW34" s="304"/>
      <c r="TWX34" s="304"/>
      <c r="TWY34" s="304"/>
      <c r="TWZ34" s="304"/>
      <c r="TXA34" s="304"/>
      <c r="TXB34" s="304"/>
      <c r="TXC34" s="304"/>
      <c r="TXD34" s="304"/>
      <c r="TXE34" s="304"/>
      <c r="TXF34" s="304"/>
      <c r="TXG34" s="304"/>
      <c r="TXH34" s="304"/>
      <c r="TXI34" s="304"/>
      <c r="TXJ34" s="304"/>
      <c r="TXK34" s="304"/>
      <c r="TXL34" s="304"/>
      <c r="TXM34" s="304"/>
      <c r="TXN34" s="304"/>
      <c r="TXO34" s="304"/>
      <c r="TXP34" s="304"/>
      <c r="TXQ34" s="304"/>
      <c r="TXR34" s="304"/>
      <c r="TXS34" s="304"/>
      <c r="TXT34" s="304"/>
      <c r="TXU34" s="304"/>
      <c r="TXV34" s="304"/>
      <c r="TXW34" s="304"/>
      <c r="TXX34" s="304"/>
      <c r="TXY34" s="304"/>
      <c r="TXZ34" s="304"/>
      <c r="TYA34" s="304"/>
      <c r="TYB34" s="304"/>
      <c r="TYC34" s="304"/>
      <c r="TYD34" s="304"/>
      <c r="TYE34" s="304"/>
      <c r="TYF34" s="304"/>
      <c r="TYG34" s="304"/>
      <c r="TYH34" s="304"/>
      <c r="TYI34" s="304"/>
      <c r="TYJ34" s="304"/>
      <c r="TYK34" s="304"/>
      <c r="TYL34" s="304"/>
      <c r="TYM34" s="304"/>
      <c r="TYN34" s="304"/>
      <c r="TYO34" s="304"/>
      <c r="TYP34" s="304"/>
      <c r="TYQ34" s="304"/>
      <c r="TYR34" s="304"/>
      <c r="TYS34" s="304"/>
      <c r="TYT34" s="304"/>
      <c r="TYU34" s="304"/>
      <c r="TYV34" s="304"/>
      <c r="TYW34" s="304"/>
      <c r="TYX34" s="304"/>
      <c r="TYY34" s="304"/>
      <c r="TYZ34" s="304"/>
      <c r="TZA34" s="304"/>
      <c r="TZB34" s="304"/>
      <c r="TZC34" s="304"/>
      <c r="TZD34" s="304"/>
      <c r="TZE34" s="304"/>
      <c r="TZF34" s="304"/>
      <c r="TZG34" s="304"/>
      <c r="TZH34" s="304"/>
      <c r="TZI34" s="304"/>
      <c r="TZJ34" s="304"/>
      <c r="TZK34" s="304"/>
      <c r="TZL34" s="304"/>
      <c r="TZM34" s="304"/>
      <c r="TZN34" s="304"/>
      <c r="TZO34" s="304"/>
      <c r="TZP34" s="304"/>
      <c r="TZQ34" s="304"/>
      <c r="TZR34" s="304"/>
      <c r="TZS34" s="304"/>
      <c r="TZT34" s="304"/>
      <c r="TZU34" s="304"/>
      <c r="TZV34" s="304"/>
      <c r="TZW34" s="304"/>
      <c r="TZX34" s="304"/>
      <c r="TZY34" s="304"/>
      <c r="TZZ34" s="304"/>
      <c r="UAA34" s="304"/>
      <c r="UAB34" s="304"/>
      <c r="UAC34" s="304"/>
      <c r="UAD34" s="304"/>
      <c r="UAE34" s="304"/>
      <c r="UAF34" s="304"/>
      <c r="UAG34" s="304"/>
      <c r="UAH34" s="304"/>
      <c r="UAI34" s="304"/>
      <c r="UAJ34" s="304"/>
      <c r="UAK34" s="304"/>
      <c r="UAL34" s="304"/>
      <c r="UAM34" s="304"/>
      <c r="UAN34" s="304"/>
      <c r="UAO34" s="304"/>
      <c r="UAP34" s="304"/>
      <c r="UAQ34" s="304"/>
      <c r="UAR34" s="304"/>
      <c r="UAS34" s="304"/>
      <c r="UAT34" s="304"/>
      <c r="UAU34" s="304"/>
      <c r="UAV34" s="304"/>
      <c r="UAW34" s="304"/>
      <c r="UAX34" s="304"/>
      <c r="UAY34" s="304"/>
      <c r="UAZ34" s="304"/>
      <c r="UBA34" s="304"/>
      <c r="UBB34" s="304"/>
      <c r="UBC34" s="304"/>
      <c r="UBD34" s="304"/>
      <c r="UBE34" s="304"/>
      <c r="UBF34" s="304"/>
      <c r="UBG34" s="304"/>
      <c r="UBH34" s="304"/>
      <c r="UBI34" s="304"/>
      <c r="UBJ34" s="304"/>
      <c r="UBK34" s="304"/>
      <c r="UBL34" s="304"/>
      <c r="UBM34" s="304"/>
      <c r="UBN34" s="304"/>
      <c r="UBO34" s="304"/>
      <c r="UBP34" s="304"/>
      <c r="UBQ34" s="304"/>
      <c r="UBR34" s="304"/>
      <c r="UBS34" s="304"/>
      <c r="UBT34" s="304"/>
      <c r="UBU34" s="304"/>
      <c r="UBV34" s="304"/>
      <c r="UBW34" s="304"/>
      <c r="UBX34" s="304"/>
      <c r="UBY34" s="304"/>
      <c r="UBZ34" s="304"/>
      <c r="UCA34" s="304"/>
      <c r="UCB34" s="304"/>
      <c r="UCC34" s="304"/>
      <c r="UCD34" s="304"/>
      <c r="UCE34" s="304"/>
      <c r="UCF34" s="304"/>
      <c r="UCG34" s="304"/>
      <c r="UCH34" s="304"/>
      <c r="UCI34" s="304"/>
      <c r="UCJ34" s="304"/>
      <c r="UCK34" s="304"/>
      <c r="UCL34" s="304"/>
      <c r="UCM34" s="304"/>
      <c r="UCN34" s="304"/>
      <c r="UCO34" s="304"/>
      <c r="UCP34" s="304"/>
      <c r="UCQ34" s="304"/>
      <c r="UCR34" s="304"/>
      <c r="UCS34" s="304"/>
      <c r="UCT34" s="304"/>
      <c r="UCU34" s="304"/>
      <c r="UCV34" s="304"/>
      <c r="UCW34" s="304"/>
      <c r="UCX34" s="304"/>
      <c r="UCY34" s="304"/>
      <c r="UCZ34" s="304"/>
      <c r="UDA34" s="304"/>
      <c r="UDB34" s="304"/>
      <c r="UDC34" s="304"/>
      <c r="UDD34" s="304"/>
      <c r="UDE34" s="304"/>
      <c r="UDF34" s="304"/>
      <c r="UDG34" s="304"/>
      <c r="UDH34" s="304"/>
      <c r="UDI34" s="304"/>
      <c r="UDJ34" s="304"/>
      <c r="UDK34" s="304"/>
      <c r="UDL34" s="304"/>
      <c r="UDM34" s="304"/>
      <c r="UDN34" s="304"/>
      <c r="UDO34" s="304"/>
      <c r="UDP34" s="304"/>
      <c r="UDQ34" s="304"/>
      <c r="UDR34" s="304"/>
      <c r="UDS34" s="304"/>
      <c r="UDT34" s="304"/>
      <c r="UDU34" s="304"/>
      <c r="UDV34" s="304"/>
      <c r="UDW34" s="304"/>
      <c r="UDX34" s="304"/>
      <c r="UDY34" s="304"/>
      <c r="UDZ34" s="304"/>
      <c r="UEA34" s="304"/>
      <c r="UEB34" s="304"/>
      <c r="UEC34" s="304"/>
      <c r="UED34" s="304"/>
      <c r="UEE34" s="304"/>
      <c r="UEF34" s="304"/>
      <c r="UEG34" s="304"/>
      <c r="UEH34" s="304"/>
      <c r="UEI34" s="304"/>
      <c r="UEJ34" s="304"/>
      <c r="UEK34" s="304"/>
      <c r="UEL34" s="304"/>
      <c r="UEM34" s="304"/>
      <c r="UEN34" s="304"/>
      <c r="UEO34" s="304"/>
      <c r="UEP34" s="304"/>
      <c r="UEQ34" s="304"/>
      <c r="UER34" s="304"/>
      <c r="UES34" s="304"/>
      <c r="UET34" s="304"/>
      <c r="UEU34" s="304"/>
      <c r="UEV34" s="304"/>
      <c r="UEW34" s="304"/>
      <c r="UEX34" s="304"/>
      <c r="UEY34" s="304"/>
      <c r="UEZ34" s="304"/>
      <c r="UFA34" s="304"/>
      <c r="UFB34" s="304"/>
      <c r="UFC34" s="304"/>
      <c r="UFD34" s="304"/>
      <c r="UFE34" s="304"/>
      <c r="UFF34" s="304"/>
      <c r="UFG34" s="304"/>
      <c r="UFH34" s="304"/>
      <c r="UFI34" s="304"/>
      <c r="UFJ34" s="304"/>
      <c r="UFK34" s="304"/>
      <c r="UFL34" s="304"/>
      <c r="UFM34" s="304"/>
      <c r="UFN34" s="304"/>
      <c r="UFO34" s="304"/>
      <c r="UFP34" s="304"/>
      <c r="UFQ34" s="304"/>
      <c r="UFR34" s="304"/>
      <c r="UFS34" s="304"/>
      <c r="UFT34" s="304"/>
      <c r="UFU34" s="304"/>
      <c r="UFV34" s="304"/>
      <c r="UFW34" s="304"/>
      <c r="UFX34" s="304"/>
      <c r="UFY34" s="304"/>
      <c r="UFZ34" s="304"/>
      <c r="UGA34" s="304"/>
      <c r="UGB34" s="304"/>
      <c r="UGC34" s="304"/>
      <c r="UGD34" s="304"/>
      <c r="UGE34" s="304"/>
      <c r="UGF34" s="304"/>
      <c r="UGG34" s="304"/>
      <c r="UGH34" s="304"/>
      <c r="UGI34" s="304"/>
      <c r="UGJ34" s="304"/>
      <c r="UGK34" s="304"/>
      <c r="UGL34" s="304"/>
      <c r="UGM34" s="304"/>
      <c r="UGN34" s="304"/>
      <c r="UGO34" s="304"/>
      <c r="UGP34" s="304"/>
      <c r="UGQ34" s="304"/>
      <c r="UGR34" s="304"/>
      <c r="UGS34" s="304"/>
      <c r="UGT34" s="304"/>
      <c r="UGU34" s="304"/>
      <c r="UGV34" s="304"/>
      <c r="UGW34" s="304"/>
      <c r="UGX34" s="304"/>
      <c r="UGY34" s="304"/>
      <c r="UGZ34" s="304"/>
      <c r="UHA34" s="304"/>
      <c r="UHB34" s="304"/>
      <c r="UHC34" s="304"/>
      <c r="UHD34" s="304"/>
      <c r="UHE34" s="304"/>
      <c r="UHF34" s="304"/>
      <c r="UHG34" s="304"/>
      <c r="UHH34" s="304"/>
      <c r="UHI34" s="304"/>
      <c r="UHJ34" s="304"/>
      <c r="UHK34" s="304"/>
      <c r="UHL34" s="304"/>
      <c r="UHM34" s="304"/>
      <c r="UHN34" s="304"/>
      <c r="UHO34" s="304"/>
      <c r="UHP34" s="304"/>
      <c r="UHQ34" s="304"/>
      <c r="UHR34" s="304"/>
      <c r="UHS34" s="304"/>
      <c r="UHT34" s="304"/>
      <c r="UHU34" s="304"/>
      <c r="UHV34" s="304"/>
      <c r="UHW34" s="304"/>
      <c r="UHX34" s="304"/>
      <c r="UHY34" s="304"/>
      <c r="UHZ34" s="304"/>
      <c r="UIA34" s="304"/>
      <c r="UIB34" s="304"/>
      <c r="UIC34" s="304"/>
      <c r="UID34" s="304"/>
      <c r="UIE34" s="304"/>
      <c r="UIF34" s="304"/>
      <c r="UIG34" s="304"/>
      <c r="UIH34" s="304"/>
      <c r="UII34" s="304"/>
      <c r="UIJ34" s="304"/>
      <c r="UIK34" s="304"/>
      <c r="UIL34" s="304"/>
      <c r="UIM34" s="304"/>
      <c r="UIN34" s="304"/>
      <c r="UIO34" s="304"/>
      <c r="UIP34" s="304"/>
      <c r="UIQ34" s="304"/>
      <c r="UIR34" s="304"/>
      <c r="UIS34" s="304"/>
      <c r="UIT34" s="304"/>
      <c r="UIU34" s="304"/>
      <c r="UIV34" s="304"/>
      <c r="UIW34" s="304"/>
      <c r="UIX34" s="304"/>
      <c r="UIY34" s="304"/>
      <c r="UIZ34" s="304"/>
      <c r="UJA34" s="304"/>
      <c r="UJB34" s="304"/>
      <c r="UJC34" s="304"/>
      <c r="UJD34" s="304"/>
      <c r="UJE34" s="304"/>
      <c r="UJF34" s="304"/>
      <c r="UJG34" s="304"/>
      <c r="UJH34" s="304"/>
      <c r="UJI34" s="304"/>
      <c r="UJJ34" s="304"/>
      <c r="UJK34" s="304"/>
      <c r="UJL34" s="304"/>
      <c r="UJM34" s="304"/>
      <c r="UJN34" s="304"/>
      <c r="UJO34" s="304"/>
      <c r="UJP34" s="304"/>
      <c r="UJQ34" s="304"/>
      <c r="UJR34" s="304"/>
      <c r="UJS34" s="304"/>
      <c r="UJT34" s="304"/>
      <c r="UJU34" s="304"/>
      <c r="UJV34" s="304"/>
      <c r="UJW34" s="304"/>
      <c r="UJX34" s="304"/>
      <c r="UJY34" s="304"/>
      <c r="UJZ34" s="304"/>
      <c r="UKA34" s="304"/>
      <c r="UKB34" s="304"/>
      <c r="UKC34" s="304"/>
      <c r="UKD34" s="304"/>
      <c r="UKE34" s="304"/>
      <c r="UKF34" s="304"/>
      <c r="UKG34" s="304"/>
      <c r="UKH34" s="304"/>
      <c r="UKI34" s="304"/>
      <c r="UKJ34" s="304"/>
      <c r="UKK34" s="304"/>
      <c r="UKL34" s="304"/>
      <c r="UKM34" s="304"/>
      <c r="UKN34" s="304"/>
      <c r="UKO34" s="304"/>
      <c r="UKP34" s="304"/>
      <c r="UKQ34" s="304"/>
      <c r="UKR34" s="304"/>
      <c r="UKS34" s="304"/>
      <c r="UKT34" s="304"/>
      <c r="UKU34" s="304"/>
      <c r="UKV34" s="304"/>
      <c r="UKW34" s="304"/>
      <c r="UKX34" s="304"/>
      <c r="UKY34" s="304"/>
      <c r="UKZ34" s="304"/>
      <c r="ULA34" s="304"/>
      <c r="ULB34" s="304"/>
      <c r="ULC34" s="304"/>
      <c r="ULD34" s="304"/>
      <c r="ULE34" s="304"/>
      <c r="ULF34" s="304"/>
      <c r="ULG34" s="304"/>
      <c r="ULH34" s="304"/>
      <c r="ULI34" s="304"/>
      <c r="ULJ34" s="304"/>
      <c r="ULK34" s="304"/>
      <c r="ULL34" s="304"/>
      <c r="ULM34" s="304"/>
      <c r="ULN34" s="304"/>
      <c r="ULO34" s="304"/>
      <c r="ULP34" s="304"/>
      <c r="ULQ34" s="304"/>
      <c r="ULR34" s="304"/>
      <c r="ULS34" s="304"/>
      <c r="ULT34" s="304"/>
      <c r="ULU34" s="304"/>
      <c r="ULV34" s="304"/>
      <c r="ULW34" s="304"/>
      <c r="ULX34" s="304"/>
      <c r="ULY34" s="304"/>
      <c r="ULZ34" s="304"/>
      <c r="UMA34" s="304"/>
      <c r="UMB34" s="304"/>
      <c r="UMC34" s="304"/>
      <c r="UMD34" s="304"/>
      <c r="UME34" s="304"/>
      <c r="UMF34" s="304"/>
      <c r="UMG34" s="304"/>
      <c r="UMH34" s="304"/>
      <c r="UMI34" s="304"/>
      <c r="UMJ34" s="304"/>
      <c r="UMK34" s="304"/>
      <c r="UML34" s="304"/>
      <c r="UMM34" s="304"/>
      <c r="UMN34" s="304"/>
      <c r="UMO34" s="304"/>
      <c r="UMP34" s="304"/>
      <c r="UMQ34" s="304"/>
      <c r="UMR34" s="304"/>
      <c r="UMS34" s="304"/>
      <c r="UMT34" s="304"/>
      <c r="UMU34" s="304"/>
      <c r="UMV34" s="304"/>
      <c r="UMW34" s="304"/>
      <c r="UMX34" s="304"/>
      <c r="UMY34" s="304"/>
      <c r="UMZ34" s="304"/>
      <c r="UNA34" s="304"/>
      <c r="UNB34" s="304"/>
      <c r="UNC34" s="304"/>
      <c r="UND34" s="304"/>
      <c r="UNE34" s="304"/>
      <c r="UNF34" s="304"/>
      <c r="UNG34" s="304"/>
      <c r="UNH34" s="304"/>
      <c r="UNI34" s="304"/>
      <c r="UNJ34" s="304"/>
      <c r="UNK34" s="304"/>
      <c r="UNL34" s="304"/>
      <c r="UNM34" s="304"/>
      <c r="UNN34" s="304"/>
      <c r="UNO34" s="304"/>
      <c r="UNP34" s="304"/>
      <c r="UNQ34" s="304"/>
      <c r="UNR34" s="304"/>
      <c r="UNS34" s="304"/>
      <c r="UNT34" s="304"/>
      <c r="UNU34" s="304"/>
      <c r="UNV34" s="304"/>
      <c r="UNW34" s="304"/>
      <c r="UNX34" s="304"/>
      <c r="UNY34" s="304"/>
      <c r="UNZ34" s="304"/>
      <c r="UOA34" s="304"/>
      <c r="UOB34" s="304"/>
      <c r="UOC34" s="304"/>
      <c r="UOD34" s="304"/>
      <c r="UOE34" s="304"/>
      <c r="UOF34" s="304"/>
      <c r="UOG34" s="304"/>
      <c r="UOH34" s="304"/>
      <c r="UOI34" s="304"/>
      <c r="UOJ34" s="304"/>
      <c r="UOK34" s="304"/>
      <c r="UOL34" s="304"/>
      <c r="UOM34" s="304"/>
      <c r="UON34" s="304"/>
      <c r="UOO34" s="304"/>
      <c r="UOP34" s="304"/>
      <c r="UOQ34" s="304"/>
      <c r="UOR34" s="304"/>
      <c r="UOS34" s="304"/>
      <c r="UOT34" s="304"/>
      <c r="UOU34" s="304"/>
      <c r="UOV34" s="304"/>
      <c r="UOW34" s="304"/>
      <c r="UOX34" s="304"/>
      <c r="UOY34" s="304"/>
      <c r="UOZ34" s="304"/>
      <c r="UPA34" s="304"/>
      <c r="UPB34" s="304"/>
      <c r="UPC34" s="304"/>
      <c r="UPD34" s="304"/>
      <c r="UPE34" s="304"/>
      <c r="UPF34" s="304"/>
      <c r="UPG34" s="304"/>
      <c r="UPH34" s="304"/>
      <c r="UPI34" s="304"/>
      <c r="UPJ34" s="304"/>
      <c r="UPK34" s="304"/>
      <c r="UPL34" s="304"/>
      <c r="UPM34" s="304"/>
      <c r="UPN34" s="304"/>
      <c r="UPO34" s="304"/>
      <c r="UPP34" s="304"/>
      <c r="UPQ34" s="304"/>
      <c r="UPR34" s="304"/>
      <c r="UPS34" s="304"/>
      <c r="UPT34" s="304"/>
      <c r="UPU34" s="304"/>
      <c r="UPV34" s="304"/>
      <c r="UPW34" s="304"/>
      <c r="UPX34" s="304"/>
      <c r="UPY34" s="304"/>
      <c r="UPZ34" s="304"/>
      <c r="UQA34" s="304"/>
      <c r="UQB34" s="304"/>
      <c r="UQC34" s="304"/>
      <c r="UQD34" s="304"/>
      <c r="UQE34" s="304"/>
      <c r="UQF34" s="304"/>
      <c r="UQG34" s="304"/>
      <c r="UQH34" s="304"/>
      <c r="UQI34" s="304"/>
      <c r="UQJ34" s="304"/>
      <c r="UQK34" s="304"/>
      <c r="UQL34" s="304"/>
      <c r="UQM34" s="304"/>
      <c r="UQN34" s="304"/>
      <c r="UQO34" s="304"/>
      <c r="UQP34" s="304"/>
      <c r="UQQ34" s="304"/>
      <c r="UQR34" s="304"/>
      <c r="UQS34" s="304"/>
      <c r="UQT34" s="304"/>
      <c r="UQU34" s="304"/>
      <c r="UQV34" s="304"/>
      <c r="UQW34" s="304"/>
      <c r="UQX34" s="304"/>
      <c r="UQY34" s="304"/>
      <c r="UQZ34" s="304"/>
      <c r="URA34" s="304"/>
      <c r="URB34" s="304"/>
      <c r="URC34" s="304"/>
      <c r="URD34" s="304"/>
      <c r="URE34" s="304"/>
      <c r="URF34" s="304"/>
      <c r="URG34" s="304"/>
      <c r="URH34" s="304"/>
      <c r="URI34" s="304"/>
      <c r="URJ34" s="304"/>
      <c r="URK34" s="304"/>
      <c r="URL34" s="304"/>
      <c r="URM34" s="304"/>
      <c r="URN34" s="304"/>
      <c r="URO34" s="304"/>
      <c r="URP34" s="304"/>
      <c r="URQ34" s="304"/>
      <c r="URR34" s="304"/>
      <c r="URS34" s="304"/>
      <c r="URT34" s="304"/>
      <c r="URU34" s="304"/>
      <c r="URV34" s="304"/>
      <c r="URW34" s="304"/>
      <c r="URX34" s="304"/>
      <c r="URY34" s="304"/>
      <c r="URZ34" s="304"/>
      <c r="USA34" s="304"/>
      <c r="USB34" s="304"/>
      <c r="USC34" s="304"/>
      <c r="USD34" s="304"/>
      <c r="USE34" s="304"/>
      <c r="USF34" s="304"/>
      <c r="USG34" s="304"/>
      <c r="USH34" s="304"/>
      <c r="USI34" s="304"/>
      <c r="USJ34" s="304"/>
      <c r="USK34" s="304"/>
      <c r="USL34" s="304"/>
      <c r="USM34" s="304"/>
      <c r="USN34" s="304"/>
      <c r="USO34" s="304"/>
      <c r="USP34" s="304"/>
      <c r="USQ34" s="304"/>
      <c r="USR34" s="304"/>
      <c r="USS34" s="304"/>
      <c r="UST34" s="304"/>
      <c r="USU34" s="304"/>
      <c r="USV34" s="304"/>
      <c r="USW34" s="304"/>
      <c r="USX34" s="304"/>
      <c r="USY34" s="304"/>
      <c r="USZ34" s="304"/>
      <c r="UTA34" s="304"/>
      <c r="UTB34" s="304"/>
      <c r="UTC34" s="304"/>
      <c r="UTD34" s="304"/>
      <c r="UTE34" s="304"/>
      <c r="UTF34" s="304"/>
      <c r="UTG34" s="304"/>
      <c r="UTH34" s="304"/>
      <c r="UTI34" s="304"/>
      <c r="UTJ34" s="304"/>
      <c r="UTK34" s="304"/>
      <c r="UTL34" s="304"/>
      <c r="UTM34" s="304"/>
      <c r="UTN34" s="304"/>
      <c r="UTO34" s="304"/>
      <c r="UTP34" s="304"/>
      <c r="UTQ34" s="304"/>
      <c r="UTR34" s="304"/>
      <c r="UTS34" s="304"/>
      <c r="UTT34" s="304"/>
      <c r="UTU34" s="304"/>
      <c r="UTV34" s="304"/>
      <c r="UTW34" s="304"/>
      <c r="UTX34" s="304"/>
      <c r="UTY34" s="304"/>
      <c r="UTZ34" s="304"/>
      <c r="UUA34" s="304"/>
      <c r="UUB34" s="304"/>
      <c r="UUC34" s="304"/>
      <c r="UUD34" s="304"/>
      <c r="UUE34" s="304"/>
      <c r="UUF34" s="304"/>
      <c r="UUG34" s="304"/>
      <c r="UUH34" s="304"/>
      <c r="UUI34" s="304"/>
      <c r="UUJ34" s="304"/>
      <c r="UUK34" s="304"/>
      <c r="UUL34" s="304"/>
      <c r="UUM34" s="304"/>
      <c r="UUN34" s="304"/>
      <c r="UUO34" s="304"/>
      <c r="UUP34" s="304"/>
      <c r="UUQ34" s="304"/>
      <c r="UUR34" s="304"/>
      <c r="UUS34" s="304"/>
      <c r="UUT34" s="304"/>
      <c r="UUU34" s="304"/>
      <c r="UUV34" s="304"/>
      <c r="UUW34" s="304"/>
      <c r="UUX34" s="304"/>
      <c r="UUY34" s="304"/>
      <c r="UUZ34" s="304"/>
      <c r="UVA34" s="304"/>
      <c r="UVB34" s="304"/>
      <c r="UVC34" s="304"/>
      <c r="UVD34" s="304"/>
      <c r="UVE34" s="304"/>
      <c r="UVF34" s="304"/>
      <c r="UVG34" s="304"/>
      <c r="UVH34" s="304"/>
      <c r="UVI34" s="304"/>
      <c r="UVJ34" s="304"/>
      <c r="UVK34" s="304"/>
      <c r="UVL34" s="304"/>
      <c r="UVM34" s="304"/>
      <c r="UVN34" s="304"/>
      <c r="UVO34" s="304"/>
      <c r="UVP34" s="304"/>
      <c r="UVQ34" s="304"/>
      <c r="UVR34" s="304"/>
      <c r="UVS34" s="304"/>
      <c r="UVT34" s="304"/>
      <c r="UVU34" s="304"/>
      <c r="UVV34" s="304"/>
      <c r="UVW34" s="304"/>
      <c r="UVX34" s="304"/>
      <c r="UVY34" s="304"/>
      <c r="UVZ34" s="304"/>
      <c r="UWA34" s="304"/>
      <c r="UWB34" s="304"/>
      <c r="UWC34" s="304"/>
      <c r="UWD34" s="304"/>
      <c r="UWE34" s="304"/>
      <c r="UWF34" s="304"/>
      <c r="UWG34" s="304"/>
      <c r="UWH34" s="304"/>
      <c r="UWI34" s="304"/>
      <c r="UWJ34" s="304"/>
      <c r="UWK34" s="304"/>
      <c r="UWL34" s="304"/>
      <c r="UWM34" s="304"/>
      <c r="UWN34" s="304"/>
      <c r="UWO34" s="304"/>
      <c r="UWP34" s="304"/>
      <c r="UWQ34" s="304"/>
      <c r="UWR34" s="304"/>
      <c r="UWS34" s="304"/>
      <c r="UWT34" s="304"/>
      <c r="UWU34" s="304"/>
      <c r="UWV34" s="304"/>
      <c r="UWW34" s="304"/>
      <c r="UWX34" s="304"/>
      <c r="UWY34" s="304"/>
      <c r="UWZ34" s="304"/>
      <c r="UXA34" s="304"/>
      <c r="UXB34" s="304"/>
      <c r="UXC34" s="304"/>
      <c r="UXD34" s="304"/>
      <c r="UXE34" s="304"/>
      <c r="UXF34" s="304"/>
      <c r="UXG34" s="304"/>
      <c r="UXH34" s="304"/>
      <c r="UXI34" s="304"/>
      <c r="UXJ34" s="304"/>
      <c r="UXK34" s="304"/>
      <c r="UXL34" s="304"/>
      <c r="UXM34" s="304"/>
      <c r="UXN34" s="304"/>
      <c r="UXO34" s="304"/>
      <c r="UXP34" s="304"/>
      <c r="UXQ34" s="304"/>
      <c r="UXR34" s="304"/>
      <c r="UXS34" s="304"/>
      <c r="UXT34" s="304"/>
      <c r="UXU34" s="304"/>
      <c r="UXV34" s="304"/>
      <c r="UXW34" s="304"/>
      <c r="UXX34" s="304"/>
      <c r="UXY34" s="304"/>
      <c r="UXZ34" s="304"/>
      <c r="UYA34" s="304"/>
      <c r="UYB34" s="304"/>
      <c r="UYC34" s="304"/>
      <c r="UYD34" s="304"/>
      <c r="UYE34" s="304"/>
      <c r="UYF34" s="304"/>
      <c r="UYG34" s="304"/>
      <c r="UYH34" s="304"/>
      <c r="UYI34" s="304"/>
      <c r="UYJ34" s="304"/>
      <c r="UYK34" s="304"/>
      <c r="UYL34" s="304"/>
      <c r="UYM34" s="304"/>
      <c r="UYN34" s="304"/>
      <c r="UYO34" s="304"/>
      <c r="UYP34" s="304"/>
      <c r="UYQ34" s="304"/>
      <c r="UYR34" s="304"/>
      <c r="UYS34" s="304"/>
      <c r="UYT34" s="304"/>
      <c r="UYU34" s="304"/>
      <c r="UYV34" s="304"/>
      <c r="UYW34" s="304"/>
      <c r="UYX34" s="304"/>
      <c r="UYY34" s="304"/>
      <c r="UYZ34" s="304"/>
      <c r="UZA34" s="304"/>
      <c r="UZB34" s="304"/>
      <c r="UZC34" s="304"/>
      <c r="UZD34" s="304"/>
      <c r="UZE34" s="304"/>
      <c r="UZF34" s="304"/>
      <c r="UZG34" s="304"/>
      <c r="UZH34" s="304"/>
      <c r="UZI34" s="304"/>
      <c r="UZJ34" s="304"/>
      <c r="UZK34" s="304"/>
      <c r="UZL34" s="304"/>
      <c r="UZM34" s="304"/>
      <c r="UZN34" s="304"/>
      <c r="UZO34" s="304"/>
      <c r="UZP34" s="304"/>
      <c r="UZQ34" s="304"/>
      <c r="UZR34" s="304"/>
      <c r="UZS34" s="304"/>
      <c r="UZT34" s="304"/>
      <c r="UZU34" s="304"/>
      <c r="UZV34" s="304"/>
      <c r="UZW34" s="304"/>
      <c r="UZX34" s="304"/>
      <c r="UZY34" s="304"/>
      <c r="UZZ34" s="304"/>
      <c r="VAA34" s="304"/>
      <c r="VAB34" s="304"/>
      <c r="VAC34" s="304"/>
      <c r="VAD34" s="304"/>
      <c r="VAE34" s="304"/>
      <c r="VAF34" s="304"/>
      <c r="VAG34" s="304"/>
      <c r="VAH34" s="304"/>
      <c r="VAI34" s="304"/>
      <c r="VAJ34" s="304"/>
      <c r="VAK34" s="304"/>
      <c r="VAL34" s="304"/>
      <c r="VAM34" s="304"/>
      <c r="VAN34" s="304"/>
      <c r="VAO34" s="304"/>
      <c r="VAP34" s="304"/>
      <c r="VAQ34" s="304"/>
      <c r="VAR34" s="304"/>
      <c r="VAS34" s="304"/>
      <c r="VAT34" s="304"/>
      <c r="VAU34" s="304"/>
      <c r="VAV34" s="304"/>
      <c r="VAW34" s="304"/>
      <c r="VAX34" s="304"/>
      <c r="VAY34" s="304"/>
      <c r="VAZ34" s="304"/>
      <c r="VBA34" s="304"/>
      <c r="VBB34" s="304"/>
      <c r="VBC34" s="304"/>
      <c r="VBD34" s="304"/>
      <c r="VBE34" s="304"/>
      <c r="VBF34" s="304"/>
      <c r="VBG34" s="304"/>
      <c r="VBH34" s="304"/>
      <c r="VBI34" s="304"/>
      <c r="VBJ34" s="304"/>
      <c r="VBK34" s="304"/>
      <c r="VBL34" s="304"/>
      <c r="VBM34" s="304"/>
      <c r="VBN34" s="304"/>
      <c r="VBO34" s="304"/>
      <c r="VBP34" s="304"/>
      <c r="VBQ34" s="304"/>
      <c r="VBR34" s="304"/>
      <c r="VBS34" s="304"/>
      <c r="VBT34" s="304"/>
      <c r="VBU34" s="304"/>
      <c r="VBV34" s="304"/>
      <c r="VBW34" s="304"/>
      <c r="VBX34" s="304"/>
      <c r="VBY34" s="304"/>
      <c r="VBZ34" s="304"/>
      <c r="VCA34" s="304"/>
      <c r="VCB34" s="304"/>
      <c r="VCC34" s="304"/>
      <c r="VCD34" s="304"/>
      <c r="VCE34" s="304"/>
      <c r="VCF34" s="304"/>
      <c r="VCG34" s="304"/>
      <c r="VCH34" s="304"/>
      <c r="VCI34" s="304"/>
      <c r="VCJ34" s="304"/>
      <c r="VCK34" s="304"/>
      <c r="VCL34" s="304"/>
      <c r="VCM34" s="304"/>
      <c r="VCN34" s="304"/>
      <c r="VCO34" s="304"/>
      <c r="VCP34" s="304"/>
      <c r="VCQ34" s="304"/>
      <c r="VCR34" s="304"/>
      <c r="VCS34" s="304"/>
      <c r="VCT34" s="304"/>
      <c r="VCU34" s="304"/>
      <c r="VCV34" s="304"/>
      <c r="VCW34" s="304"/>
      <c r="VCX34" s="304"/>
      <c r="VCY34" s="304"/>
      <c r="VCZ34" s="304"/>
      <c r="VDA34" s="304"/>
      <c r="VDB34" s="304"/>
      <c r="VDC34" s="304"/>
      <c r="VDD34" s="304"/>
      <c r="VDE34" s="304"/>
      <c r="VDF34" s="304"/>
      <c r="VDG34" s="304"/>
      <c r="VDH34" s="304"/>
      <c r="VDI34" s="304"/>
      <c r="VDJ34" s="304"/>
      <c r="VDK34" s="304"/>
      <c r="VDL34" s="304"/>
      <c r="VDM34" s="304"/>
      <c r="VDN34" s="304"/>
      <c r="VDO34" s="304"/>
      <c r="VDP34" s="304"/>
      <c r="VDQ34" s="304"/>
      <c r="VDR34" s="304"/>
      <c r="VDS34" s="304"/>
      <c r="VDT34" s="304"/>
      <c r="VDU34" s="304"/>
      <c r="VDV34" s="304"/>
      <c r="VDW34" s="304"/>
      <c r="VDX34" s="304"/>
      <c r="VDY34" s="304"/>
      <c r="VDZ34" s="304"/>
      <c r="VEA34" s="304"/>
      <c r="VEB34" s="304"/>
      <c r="VEC34" s="304"/>
      <c r="VED34" s="304"/>
      <c r="VEE34" s="304"/>
      <c r="VEF34" s="304"/>
      <c r="VEG34" s="304"/>
      <c r="VEH34" s="304"/>
      <c r="VEI34" s="304"/>
      <c r="VEJ34" s="304"/>
      <c r="VEK34" s="304"/>
      <c r="VEL34" s="304"/>
      <c r="VEM34" s="304"/>
      <c r="VEN34" s="304"/>
      <c r="VEO34" s="304"/>
      <c r="VEP34" s="304"/>
      <c r="VEQ34" s="304"/>
      <c r="VER34" s="304"/>
      <c r="VES34" s="304"/>
      <c r="VET34" s="304"/>
      <c r="VEU34" s="304"/>
      <c r="VEV34" s="304"/>
      <c r="VEW34" s="304"/>
      <c r="VEX34" s="304"/>
      <c r="VEY34" s="304"/>
      <c r="VEZ34" s="304"/>
      <c r="VFA34" s="304"/>
      <c r="VFB34" s="304"/>
      <c r="VFC34" s="304"/>
      <c r="VFD34" s="304"/>
      <c r="VFE34" s="304"/>
      <c r="VFF34" s="304"/>
      <c r="VFG34" s="304"/>
      <c r="VFH34" s="304"/>
      <c r="VFI34" s="304"/>
      <c r="VFJ34" s="304"/>
      <c r="VFK34" s="304"/>
      <c r="VFL34" s="304"/>
      <c r="VFM34" s="304"/>
      <c r="VFN34" s="304"/>
      <c r="VFO34" s="304"/>
      <c r="VFP34" s="304"/>
      <c r="VFQ34" s="304"/>
      <c r="VFR34" s="304"/>
      <c r="VFS34" s="304"/>
      <c r="VFT34" s="304"/>
      <c r="VFU34" s="304"/>
      <c r="VFV34" s="304"/>
      <c r="VFW34" s="304"/>
      <c r="VFX34" s="304"/>
      <c r="VFY34" s="304"/>
      <c r="VFZ34" s="304"/>
      <c r="VGA34" s="304"/>
      <c r="VGB34" s="304"/>
      <c r="VGC34" s="304"/>
      <c r="VGD34" s="304"/>
      <c r="VGE34" s="304"/>
      <c r="VGF34" s="304"/>
      <c r="VGG34" s="304"/>
      <c r="VGH34" s="304"/>
      <c r="VGI34" s="304"/>
      <c r="VGJ34" s="304"/>
      <c r="VGK34" s="304"/>
      <c r="VGL34" s="304"/>
      <c r="VGM34" s="304"/>
      <c r="VGN34" s="304"/>
      <c r="VGO34" s="304"/>
      <c r="VGP34" s="304"/>
      <c r="VGQ34" s="304"/>
      <c r="VGR34" s="304"/>
      <c r="VGS34" s="304"/>
      <c r="VGT34" s="304"/>
      <c r="VGU34" s="304"/>
      <c r="VGV34" s="304"/>
      <c r="VGW34" s="304"/>
      <c r="VGX34" s="304"/>
      <c r="VGY34" s="304"/>
      <c r="VGZ34" s="304"/>
      <c r="VHA34" s="304"/>
      <c r="VHB34" s="304"/>
      <c r="VHC34" s="304"/>
      <c r="VHD34" s="304"/>
      <c r="VHE34" s="304"/>
      <c r="VHF34" s="304"/>
      <c r="VHG34" s="304"/>
      <c r="VHH34" s="304"/>
      <c r="VHI34" s="304"/>
      <c r="VHJ34" s="304"/>
      <c r="VHK34" s="304"/>
      <c r="VHL34" s="304"/>
      <c r="VHM34" s="304"/>
      <c r="VHN34" s="304"/>
      <c r="VHO34" s="304"/>
      <c r="VHP34" s="304"/>
      <c r="VHQ34" s="304"/>
      <c r="VHR34" s="304"/>
      <c r="VHS34" s="304"/>
      <c r="VHT34" s="304"/>
      <c r="VHU34" s="304"/>
      <c r="VHV34" s="304"/>
      <c r="VHW34" s="304"/>
      <c r="VHX34" s="304"/>
      <c r="VHY34" s="304"/>
      <c r="VHZ34" s="304"/>
      <c r="VIA34" s="304"/>
      <c r="VIB34" s="304"/>
      <c r="VIC34" s="304"/>
      <c r="VID34" s="304"/>
      <c r="VIE34" s="304"/>
      <c r="VIF34" s="304"/>
      <c r="VIG34" s="304"/>
      <c r="VIH34" s="304"/>
      <c r="VII34" s="304"/>
      <c r="VIJ34" s="304"/>
      <c r="VIK34" s="304"/>
      <c r="VIL34" s="304"/>
      <c r="VIM34" s="304"/>
      <c r="VIN34" s="304"/>
      <c r="VIO34" s="304"/>
      <c r="VIP34" s="304"/>
      <c r="VIQ34" s="304"/>
      <c r="VIR34" s="304"/>
      <c r="VIS34" s="304"/>
      <c r="VIT34" s="304"/>
      <c r="VIU34" s="304"/>
      <c r="VIV34" s="304"/>
      <c r="VIW34" s="304"/>
      <c r="VIX34" s="304"/>
      <c r="VIY34" s="304"/>
      <c r="VIZ34" s="304"/>
      <c r="VJA34" s="304"/>
      <c r="VJB34" s="304"/>
      <c r="VJC34" s="304"/>
      <c r="VJD34" s="304"/>
      <c r="VJE34" s="304"/>
      <c r="VJF34" s="304"/>
      <c r="VJG34" s="304"/>
      <c r="VJH34" s="304"/>
      <c r="VJI34" s="304"/>
      <c r="VJJ34" s="304"/>
      <c r="VJK34" s="304"/>
      <c r="VJL34" s="304"/>
      <c r="VJM34" s="304"/>
      <c r="VJN34" s="304"/>
      <c r="VJO34" s="304"/>
      <c r="VJP34" s="304"/>
      <c r="VJQ34" s="304"/>
      <c r="VJR34" s="304"/>
      <c r="VJS34" s="304"/>
      <c r="VJT34" s="304"/>
      <c r="VJU34" s="304"/>
      <c r="VJV34" s="304"/>
      <c r="VJW34" s="304"/>
      <c r="VJX34" s="304"/>
      <c r="VJY34" s="304"/>
      <c r="VJZ34" s="304"/>
      <c r="VKA34" s="304"/>
      <c r="VKB34" s="304"/>
      <c r="VKC34" s="304"/>
      <c r="VKD34" s="304"/>
      <c r="VKE34" s="304"/>
      <c r="VKF34" s="304"/>
      <c r="VKG34" s="304"/>
      <c r="VKH34" s="304"/>
      <c r="VKI34" s="304"/>
      <c r="VKJ34" s="304"/>
      <c r="VKK34" s="304"/>
      <c r="VKL34" s="304"/>
      <c r="VKM34" s="304"/>
      <c r="VKN34" s="304"/>
      <c r="VKO34" s="304"/>
      <c r="VKP34" s="304"/>
      <c r="VKQ34" s="304"/>
      <c r="VKR34" s="304"/>
      <c r="VKS34" s="304"/>
      <c r="VKT34" s="304"/>
      <c r="VKU34" s="304"/>
      <c r="VKV34" s="304"/>
      <c r="VKW34" s="304"/>
      <c r="VKX34" s="304"/>
      <c r="VKY34" s="304"/>
      <c r="VKZ34" s="304"/>
      <c r="VLA34" s="304"/>
      <c r="VLB34" s="304"/>
      <c r="VLC34" s="304"/>
      <c r="VLD34" s="304"/>
      <c r="VLE34" s="304"/>
      <c r="VLF34" s="304"/>
      <c r="VLG34" s="304"/>
      <c r="VLH34" s="304"/>
      <c r="VLI34" s="304"/>
      <c r="VLJ34" s="304"/>
      <c r="VLK34" s="304"/>
      <c r="VLL34" s="304"/>
      <c r="VLM34" s="304"/>
      <c r="VLN34" s="304"/>
      <c r="VLO34" s="304"/>
      <c r="VLP34" s="304"/>
      <c r="VLQ34" s="304"/>
      <c r="VLR34" s="304"/>
      <c r="VLS34" s="304"/>
      <c r="VLT34" s="304"/>
      <c r="VLU34" s="304"/>
      <c r="VLV34" s="304"/>
      <c r="VLW34" s="304"/>
      <c r="VLX34" s="304"/>
      <c r="VLY34" s="304"/>
      <c r="VLZ34" s="304"/>
      <c r="VMA34" s="304"/>
      <c r="VMB34" s="304"/>
      <c r="VMC34" s="304"/>
      <c r="VMD34" s="304"/>
      <c r="VME34" s="304"/>
      <c r="VMF34" s="304"/>
      <c r="VMG34" s="304"/>
      <c r="VMH34" s="304"/>
      <c r="VMI34" s="304"/>
      <c r="VMJ34" s="304"/>
      <c r="VMK34" s="304"/>
      <c r="VML34" s="304"/>
      <c r="VMM34" s="304"/>
      <c r="VMN34" s="304"/>
      <c r="VMO34" s="304"/>
      <c r="VMP34" s="304"/>
      <c r="VMQ34" s="304"/>
      <c r="VMR34" s="304"/>
      <c r="VMS34" s="304"/>
      <c r="VMT34" s="304"/>
      <c r="VMU34" s="304"/>
      <c r="VMV34" s="304"/>
      <c r="VMW34" s="304"/>
      <c r="VMX34" s="304"/>
      <c r="VMY34" s="304"/>
      <c r="VMZ34" s="304"/>
      <c r="VNA34" s="304"/>
      <c r="VNB34" s="304"/>
      <c r="VNC34" s="304"/>
      <c r="VND34" s="304"/>
      <c r="VNE34" s="304"/>
      <c r="VNF34" s="304"/>
      <c r="VNG34" s="304"/>
      <c r="VNH34" s="304"/>
      <c r="VNI34" s="304"/>
      <c r="VNJ34" s="304"/>
      <c r="VNK34" s="304"/>
      <c r="VNL34" s="304"/>
      <c r="VNM34" s="304"/>
      <c r="VNN34" s="304"/>
      <c r="VNO34" s="304"/>
      <c r="VNP34" s="304"/>
      <c r="VNQ34" s="304"/>
      <c r="VNR34" s="304"/>
      <c r="VNS34" s="304"/>
      <c r="VNT34" s="304"/>
      <c r="VNU34" s="304"/>
      <c r="VNV34" s="304"/>
      <c r="VNW34" s="304"/>
      <c r="VNX34" s="304"/>
      <c r="VNY34" s="304"/>
      <c r="VNZ34" s="304"/>
      <c r="VOA34" s="304"/>
      <c r="VOB34" s="304"/>
      <c r="VOC34" s="304"/>
      <c r="VOD34" s="304"/>
      <c r="VOE34" s="304"/>
      <c r="VOF34" s="304"/>
      <c r="VOG34" s="304"/>
      <c r="VOH34" s="304"/>
      <c r="VOI34" s="304"/>
      <c r="VOJ34" s="304"/>
      <c r="VOK34" s="304"/>
      <c r="VOL34" s="304"/>
      <c r="VOM34" s="304"/>
      <c r="VON34" s="304"/>
      <c r="VOO34" s="304"/>
      <c r="VOP34" s="304"/>
      <c r="VOQ34" s="304"/>
      <c r="VOR34" s="304"/>
      <c r="VOS34" s="304"/>
      <c r="VOT34" s="304"/>
      <c r="VOU34" s="304"/>
      <c r="VOV34" s="304"/>
      <c r="VOW34" s="304"/>
      <c r="VOX34" s="304"/>
      <c r="VOY34" s="304"/>
      <c r="VOZ34" s="304"/>
      <c r="VPA34" s="304"/>
      <c r="VPB34" s="304"/>
      <c r="VPC34" s="304"/>
      <c r="VPD34" s="304"/>
      <c r="VPE34" s="304"/>
      <c r="VPF34" s="304"/>
      <c r="VPG34" s="304"/>
      <c r="VPH34" s="304"/>
      <c r="VPI34" s="304"/>
      <c r="VPJ34" s="304"/>
      <c r="VPK34" s="304"/>
      <c r="VPL34" s="304"/>
      <c r="VPM34" s="304"/>
      <c r="VPN34" s="304"/>
      <c r="VPO34" s="304"/>
      <c r="VPP34" s="304"/>
      <c r="VPQ34" s="304"/>
      <c r="VPR34" s="304"/>
      <c r="VPS34" s="304"/>
      <c r="VPT34" s="304"/>
      <c r="VPU34" s="304"/>
      <c r="VPV34" s="304"/>
      <c r="VPW34" s="304"/>
      <c r="VPX34" s="304"/>
      <c r="VPY34" s="304"/>
      <c r="VPZ34" s="304"/>
      <c r="VQA34" s="304"/>
      <c r="VQB34" s="304"/>
      <c r="VQC34" s="304"/>
      <c r="VQD34" s="304"/>
      <c r="VQE34" s="304"/>
      <c r="VQF34" s="304"/>
      <c r="VQG34" s="304"/>
      <c r="VQH34" s="304"/>
      <c r="VQI34" s="304"/>
      <c r="VQJ34" s="304"/>
      <c r="VQK34" s="304"/>
      <c r="VQL34" s="304"/>
      <c r="VQM34" s="304"/>
      <c r="VQN34" s="304"/>
      <c r="VQO34" s="304"/>
      <c r="VQP34" s="304"/>
      <c r="VQQ34" s="304"/>
      <c r="VQR34" s="304"/>
      <c r="VQS34" s="304"/>
      <c r="VQT34" s="304"/>
      <c r="VQU34" s="304"/>
      <c r="VQV34" s="304"/>
      <c r="VQW34" s="304"/>
      <c r="VQX34" s="304"/>
      <c r="VQY34" s="304"/>
      <c r="VQZ34" s="304"/>
      <c r="VRA34" s="304"/>
      <c r="VRB34" s="304"/>
      <c r="VRC34" s="304"/>
      <c r="VRD34" s="304"/>
      <c r="VRE34" s="304"/>
      <c r="VRF34" s="304"/>
      <c r="VRG34" s="304"/>
      <c r="VRH34" s="304"/>
      <c r="VRI34" s="304"/>
      <c r="VRJ34" s="304"/>
      <c r="VRK34" s="304"/>
      <c r="VRL34" s="304"/>
      <c r="VRM34" s="304"/>
      <c r="VRN34" s="304"/>
      <c r="VRO34" s="304"/>
      <c r="VRP34" s="304"/>
      <c r="VRQ34" s="304"/>
      <c r="VRR34" s="304"/>
      <c r="VRS34" s="304"/>
      <c r="VRT34" s="304"/>
      <c r="VRU34" s="304"/>
      <c r="VRV34" s="304"/>
      <c r="VRW34" s="304"/>
      <c r="VRX34" s="304"/>
      <c r="VRY34" s="304"/>
      <c r="VRZ34" s="304"/>
      <c r="VSA34" s="304"/>
      <c r="VSB34" s="304"/>
      <c r="VSC34" s="304"/>
      <c r="VSD34" s="304"/>
      <c r="VSE34" s="304"/>
      <c r="VSF34" s="304"/>
      <c r="VSG34" s="304"/>
      <c r="VSH34" s="304"/>
      <c r="VSI34" s="304"/>
      <c r="VSJ34" s="304"/>
      <c r="VSK34" s="304"/>
      <c r="VSL34" s="304"/>
      <c r="VSM34" s="304"/>
      <c r="VSN34" s="304"/>
      <c r="VSO34" s="304"/>
      <c r="VSP34" s="304"/>
      <c r="VSQ34" s="304"/>
      <c r="VSR34" s="304"/>
      <c r="VSS34" s="304"/>
      <c r="VST34" s="304"/>
      <c r="VSU34" s="304"/>
      <c r="VSV34" s="304"/>
      <c r="VSW34" s="304"/>
      <c r="VSX34" s="304"/>
      <c r="VSY34" s="304"/>
      <c r="VSZ34" s="304"/>
      <c r="VTA34" s="304"/>
      <c r="VTB34" s="304"/>
      <c r="VTC34" s="304"/>
      <c r="VTD34" s="304"/>
      <c r="VTE34" s="304"/>
      <c r="VTF34" s="304"/>
      <c r="VTG34" s="304"/>
      <c r="VTH34" s="304"/>
      <c r="VTI34" s="304"/>
      <c r="VTJ34" s="304"/>
      <c r="VTK34" s="304"/>
      <c r="VTL34" s="304"/>
      <c r="VTM34" s="304"/>
      <c r="VTN34" s="304"/>
      <c r="VTO34" s="304"/>
      <c r="VTP34" s="304"/>
      <c r="VTQ34" s="304"/>
      <c r="VTR34" s="304"/>
      <c r="VTS34" s="304"/>
      <c r="VTT34" s="304"/>
      <c r="VTU34" s="304"/>
      <c r="VTV34" s="304"/>
      <c r="VTW34" s="304"/>
      <c r="VTX34" s="304"/>
      <c r="VTY34" s="304"/>
      <c r="VTZ34" s="304"/>
      <c r="VUA34" s="304"/>
      <c r="VUB34" s="304"/>
      <c r="VUC34" s="304"/>
      <c r="VUD34" s="304"/>
      <c r="VUE34" s="304"/>
      <c r="VUF34" s="304"/>
      <c r="VUG34" s="304"/>
      <c r="VUH34" s="304"/>
      <c r="VUI34" s="304"/>
      <c r="VUJ34" s="304"/>
      <c r="VUK34" s="304"/>
      <c r="VUL34" s="304"/>
      <c r="VUM34" s="304"/>
      <c r="VUN34" s="304"/>
      <c r="VUO34" s="304"/>
      <c r="VUP34" s="304"/>
      <c r="VUQ34" s="304"/>
      <c r="VUR34" s="304"/>
      <c r="VUS34" s="304"/>
      <c r="VUT34" s="304"/>
      <c r="VUU34" s="304"/>
      <c r="VUV34" s="304"/>
      <c r="VUW34" s="304"/>
      <c r="VUX34" s="304"/>
      <c r="VUY34" s="304"/>
      <c r="VUZ34" s="304"/>
      <c r="VVA34" s="304"/>
      <c r="VVB34" s="304"/>
      <c r="VVC34" s="304"/>
      <c r="VVD34" s="304"/>
      <c r="VVE34" s="304"/>
      <c r="VVF34" s="304"/>
      <c r="VVG34" s="304"/>
      <c r="VVH34" s="304"/>
      <c r="VVI34" s="304"/>
      <c r="VVJ34" s="304"/>
      <c r="VVK34" s="304"/>
      <c r="VVL34" s="304"/>
      <c r="VVM34" s="304"/>
      <c r="VVN34" s="304"/>
      <c r="VVO34" s="304"/>
      <c r="VVP34" s="304"/>
      <c r="VVQ34" s="304"/>
      <c r="VVR34" s="304"/>
      <c r="VVS34" s="304"/>
      <c r="VVT34" s="304"/>
      <c r="VVU34" s="304"/>
      <c r="VVV34" s="304"/>
      <c r="VVW34" s="304"/>
      <c r="VVX34" s="304"/>
      <c r="VVY34" s="304"/>
      <c r="VVZ34" s="304"/>
      <c r="VWA34" s="304"/>
      <c r="VWB34" s="304"/>
      <c r="VWC34" s="304"/>
      <c r="VWD34" s="304"/>
      <c r="VWE34" s="304"/>
      <c r="VWF34" s="304"/>
      <c r="VWG34" s="304"/>
      <c r="VWH34" s="304"/>
      <c r="VWI34" s="304"/>
      <c r="VWJ34" s="304"/>
      <c r="VWK34" s="304"/>
      <c r="VWL34" s="304"/>
      <c r="VWM34" s="304"/>
      <c r="VWN34" s="304"/>
      <c r="VWO34" s="304"/>
      <c r="VWP34" s="304"/>
      <c r="VWQ34" s="304"/>
      <c r="VWR34" s="304"/>
      <c r="VWS34" s="304"/>
      <c r="VWT34" s="304"/>
      <c r="VWU34" s="304"/>
      <c r="VWV34" s="304"/>
      <c r="VWW34" s="304"/>
      <c r="VWX34" s="304"/>
      <c r="VWY34" s="304"/>
      <c r="VWZ34" s="304"/>
      <c r="VXA34" s="304"/>
      <c r="VXB34" s="304"/>
      <c r="VXC34" s="304"/>
      <c r="VXD34" s="304"/>
      <c r="VXE34" s="304"/>
      <c r="VXF34" s="304"/>
      <c r="VXG34" s="304"/>
      <c r="VXH34" s="304"/>
      <c r="VXI34" s="304"/>
      <c r="VXJ34" s="304"/>
      <c r="VXK34" s="304"/>
      <c r="VXL34" s="304"/>
      <c r="VXM34" s="304"/>
      <c r="VXN34" s="304"/>
      <c r="VXO34" s="304"/>
      <c r="VXP34" s="304"/>
      <c r="VXQ34" s="304"/>
      <c r="VXR34" s="304"/>
      <c r="VXS34" s="304"/>
      <c r="VXT34" s="304"/>
      <c r="VXU34" s="304"/>
      <c r="VXV34" s="304"/>
      <c r="VXW34" s="304"/>
      <c r="VXX34" s="304"/>
      <c r="VXY34" s="304"/>
      <c r="VXZ34" s="304"/>
      <c r="VYA34" s="304"/>
      <c r="VYB34" s="304"/>
      <c r="VYC34" s="304"/>
      <c r="VYD34" s="304"/>
      <c r="VYE34" s="304"/>
      <c r="VYF34" s="304"/>
      <c r="VYG34" s="304"/>
      <c r="VYH34" s="304"/>
      <c r="VYI34" s="304"/>
      <c r="VYJ34" s="304"/>
      <c r="VYK34" s="304"/>
      <c r="VYL34" s="304"/>
      <c r="VYM34" s="304"/>
      <c r="VYN34" s="304"/>
      <c r="VYO34" s="304"/>
      <c r="VYP34" s="304"/>
      <c r="VYQ34" s="304"/>
      <c r="VYR34" s="304"/>
      <c r="VYS34" s="304"/>
      <c r="VYT34" s="304"/>
      <c r="VYU34" s="304"/>
      <c r="VYV34" s="304"/>
      <c r="VYW34" s="304"/>
      <c r="VYX34" s="304"/>
      <c r="VYY34" s="304"/>
      <c r="VYZ34" s="304"/>
      <c r="VZA34" s="304"/>
      <c r="VZB34" s="304"/>
      <c r="VZC34" s="304"/>
      <c r="VZD34" s="304"/>
      <c r="VZE34" s="304"/>
      <c r="VZF34" s="304"/>
      <c r="VZG34" s="304"/>
      <c r="VZH34" s="304"/>
      <c r="VZI34" s="304"/>
      <c r="VZJ34" s="304"/>
      <c r="VZK34" s="304"/>
      <c r="VZL34" s="304"/>
      <c r="VZM34" s="304"/>
      <c r="VZN34" s="304"/>
      <c r="VZO34" s="304"/>
      <c r="VZP34" s="304"/>
      <c r="VZQ34" s="304"/>
      <c r="VZR34" s="304"/>
      <c r="VZS34" s="304"/>
      <c r="VZT34" s="304"/>
      <c r="VZU34" s="304"/>
      <c r="VZV34" s="304"/>
      <c r="VZW34" s="304"/>
      <c r="VZX34" s="304"/>
      <c r="VZY34" s="304"/>
      <c r="VZZ34" s="304"/>
      <c r="WAA34" s="304"/>
      <c r="WAB34" s="304"/>
      <c r="WAC34" s="304"/>
      <c r="WAD34" s="304"/>
      <c r="WAE34" s="304"/>
      <c r="WAF34" s="304"/>
      <c r="WAG34" s="304"/>
      <c r="WAH34" s="304"/>
      <c r="WAI34" s="304"/>
      <c r="WAJ34" s="304"/>
      <c r="WAK34" s="304"/>
      <c r="WAL34" s="304"/>
      <c r="WAM34" s="304"/>
      <c r="WAN34" s="304"/>
      <c r="WAO34" s="304"/>
      <c r="WAP34" s="304"/>
      <c r="WAQ34" s="304"/>
      <c r="WAR34" s="304"/>
      <c r="WAS34" s="304"/>
      <c r="WAT34" s="304"/>
      <c r="WAU34" s="304"/>
      <c r="WAV34" s="304"/>
      <c r="WAW34" s="304"/>
      <c r="WAX34" s="304"/>
      <c r="WAY34" s="304"/>
      <c r="WAZ34" s="304"/>
      <c r="WBA34" s="304"/>
      <c r="WBB34" s="304"/>
      <c r="WBC34" s="304"/>
      <c r="WBD34" s="304"/>
      <c r="WBE34" s="304"/>
      <c r="WBF34" s="304"/>
      <c r="WBG34" s="304"/>
      <c r="WBH34" s="304"/>
      <c r="WBI34" s="304"/>
      <c r="WBJ34" s="304"/>
      <c r="WBK34" s="304"/>
      <c r="WBL34" s="304"/>
      <c r="WBM34" s="304"/>
      <c r="WBN34" s="304"/>
      <c r="WBO34" s="304"/>
      <c r="WBP34" s="304"/>
      <c r="WBQ34" s="304"/>
      <c r="WBR34" s="304"/>
      <c r="WBS34" s="304"/>
      <c r="WBT34" s="304"/>
      <c r="WBU34" s="304"/>
      <c r="WBV34" s="304"/>
      <c r="WBW34" s="304"/>
      <c r="WBX34" s="304"/>
      <c r="WBY34" s="304"/>
      <c r="WBZ34" s="304"/>
      <c r="WCA34" s="304"/>
      <c r="WCB34" s="304"/>
      <c r="WCC34" s="304"/>
      <c r="WCD34" s="304"/>
      <c r="WCE34" s="304"/>
      <c r="WCF34" s="304"/>
      <c r="WCG34" s="304"/>
      <c r="WCH34" s="304"/>
      <c r="WCI34" s="304"/>
      <c r="WCJ34" s="304"/>
      <c r="WCK34" s="304"/>
      <c r="WCL34" s="304"/>
      <c r="WCM34" s="304"/>
      <c r="WCN34" s="304"/>
      <c r="WCO34" s="304"/>
      <c r="WCP34" s="304"/>
      <c r="WCQ34" s="304"/>
      <c r="WCR34" s="304"/>
      <c r="WCS34" s="304"/>
      <c r="WCT34" s="304"/>
      <c r="WCU34" s="304"/>
      <c r="WCV34" s="304"/>
      <c r="WCW34" s="304"/>
      <c r="WCX34" s="304"/>
      <c r="WCY34" s="304"/>
      <c r="WCZ34" s="304"/>
      <c r="WDA34" s="304"/>
      <c r="WDB34" s="304"/>
      <c r="WDC34" s="304"/>
      <c r="WDD34" s="304"/>
      <c r="WDE34" s="304"/>
      <c r="WDF34" s="304"/>
      <c r="WDG34" s="304"/>
      <c r="WDH34" s="304"/>
      <c r="WDI34" s="304"/>
      <c r="WDJ34" s="304"/>
      <c r="WDK34" s="304"/>
      <c r="WDL34" s="304"/>
      <c r="WDM34" s="304"/>
      <c r="WDN34" s="304"/>
      <c r="WDO34" s="304"/>
      <c r="WDP34" s="304"/>
      <c r="WDQ34" s="304"/>
      <c r="WDR34" s="304"/>
      <c r="WDS34" s="304"/>
      <c r="WDT34" s="304"/>
      <c r="WDU34" s="304"/>
      <c r="WDV34" s="304"/>
      <c r="WDW34" s="304"/>
      <c r="WDX34" s="304"/>
      <c r="WDY34" s="304"/>
      <c r="WDZ34" s="304"/>
      <c r="WEA34" s="304"/>
      <c r="WEB34" s="304"/>
      <c r="WEC34" s="304"/>
      <c r="WED34" s="304"/>
      <c r="WEE34" s="304"/>
      <c r="WEF34" s="304"/>
      <c r="WEG34" s="304"/>
      <c r="WEH34" s="304"/>
      <c r="WEI34" s="304"/>
      <c r="WEJ34" s="304"/>
      <c r="WEK34" s="304"/>
      <c r="WEL34" s="304"/>
      <c r="WEM34" s="304"/>
      <c r="WEN34" s="304"/>
      <c r="WEO34" s="304"/>
      <c r="WEP34" s="304"/>
      <c r="WEQ34" s="304"/>
      <c r="WER34" s="304"/>
      <c r="WES34" s="304"/>
      <c r="WET34" s="304"/>
      <c r="WEU34" s="304"/>
      <c r="WEV34" s="304"/>
      <c r="WEW34" s="304"/>
      <c r="WEX34" s="304"/>
      <c r="WEY34" s="304"/>
      <c r="WEZ34" s="304"/>
      <c r="WFA34" s="304"/>
      <c r="WFB34" s="304"/>
      <c r="WFC34" s="304"/>
      <c r="WFD34" s="304"/>
      <c r="WFE34" s="304"/>
      <c r="WFF34" s="304"/>
      <c r="WFG34" s="304"/>
      <c r="WFH34" s="304"/>
      <c r="WFI34" s="304"/>
      <c r="WFJ34" s="304"/>
      <c r="WFK34" s="304"/>
      <c r="WFL34" s="304"/>
      <c r="WFM34" s="304"/>
      <c r="WFN34" s="304"/>
      <c r="WFO34" s="304"/>
      <c r="WFP34" s="304"/>
      <c r="WFQ34" s="304"/>
      <c r="WFR34" s="304"/>
      <c r="WFS34" s="304"/>
      <c r="WFT34" s="304"/>
      <c r="WFU34" s="304"/>
      <c r="WFV34" s="304"/>
      <c r="WFW34" s="304"/>
      <c r="WFX34" s="304"/>
      <c r="WFY34" s="304"/>
      <c r="WFZ34" s="304"/>
      <c r="WGA34" s="304"/>
      <c r="WGB34" s="304"/>
      <c r="WGC34" s="304"/>
      <c r="WGD34" s="304"/>
      <c r="WGE34" s="304"/>
      <c r="WGF34" s="304"/>
      <c r="WGG34" s="304"/>
      <c r="WGH34" s="304"/>
      <c r="WGI34" s="304"/>
      <c r="WGJ34" s="304"/>
      <c r="WGK34" s="304"/>
      <c r="WGL34" s="304"/>
      <c r="WGM34" s="304"/>
      <c r="WGN34" s="304"/>
      <c r="WGO34" s="304"/>
      <c r="WGP34" s="304"/>
      <c r="WGQ34" s="304"/>
      <c r="WGR34" s="304"/>
      <c r="WGS34" s="304"/>
      <c r="WGT34" s="304"/>
      <c r="WGU34" s="304"/>
      <c r="WGV34" s="304"/>
      <c r="WGW34" s="304"/>
      <c r="WGX34" s="304"/>
      <c r="WGY34" s="304"/>
      <c r="WGZ34" s="304"/>
      <c r="WHA34" s="304"/>
      <c r="WHB34" s="304"/>
      <c r="WHC34" s="304"/>
      <c r="WHD34" s="304"/>
      <c r="WHE34" s="304"/>
      <c r="WHF34" s="304"/>
      <c r="WHG34" s="304"/>
      <c r="WHH34" s="304"/>
      <c r="WHI34" s="304"/>
      <c r="WHJ34" s="304"/>
      <c r="WHK34" s="304"/>
      <c r="WHL34" s="304"/>
      <c r="WHM34" s="304"/>
      <c r="WHN34" s="304"/>
      <c r="WHO34" s="304"/>
      <c r="WHP34" s="304"/>
      <c r="WHQ34" s="304"/>
      <c r="WHR34" s="304"/>
      <c r="WHS34" s="304"/>
      <c r="WHT34" s="304"/>
      <c r="WHU34" s="304"/>
      <c r="WHV34" s="304"/>
      <c r="WHW34" s="304"/>
      <c r="WHX34" s="304"/>
      <c r="WHY34" s="304"/>
      <c r="WHZ34" s="304"/>
      <c r="WIA34" s="304"/>
      <c r="WIB34" s="304"/>
      <c r="WIC34" s="304"/>
      <c r="WID34" s="304"/>
      <c r="WIE34" s="304"/>
      <c r="WIF34" s="304"/>
      <c r="WIG34" s="304"/>
      <c r="WIH34" s="304"/>
      <c r="WII34" s="304"/>
      <c r="WIJ34" s="304"/>
      <c r="WIK34" s="304"/>
      <c r="WIL34" s="304"/>
      <c r="WIM34" s="304"/>
      <c r="WIN34" s="304"/>
      <c r="WIO34" s="304"/>
      <c r="WIP34" s="304"/>
      <c r="WIQ34" s="304"/>
      <c r="WIR34" s="304"/>
      <c r="WIS34" s="304"/>
      <c r="WIT34" s="304"/>
      <c r="WIU34" s="304"/>
      <c r="WIV34" s="304"/>
      <c r="WIW34" s="304"/>
      <c r="WIX34" s="304"/>
      <c r="WIY34" s="304"/>
      <c r="WIZ34" s="304"/>
      <c r="WJA34" s="304"/>
      <c r="WJB34" s="304"/>
      <c r="WJC34" s="304"/>
      <c r="WJD34" s="304"/>
      <c r="WJE34" s="304"/>
      <c r="WJF34" s="304"/>
      <c r="WJG34" s="304"/>
      <c r="WJH34" s="304"/>
      <c r="WJI34" s="304"/>
      <c r="WJJ34" s="304"/>
      <c r="WJK34" s="304"/>
      <c r="WJL34" s="304"/>
      <c r="WJM34" s="304"/>
      <c r="WJN34" s="304"/>
      <c r="WJO34" s="304"/>
      <c r="WJP34" s="304"/>
      <c r="WJQ34" s="304"/>
      <c r="WJR34" s="304"/>
      <c r="WJS34" s="304"/>
      <c r="WJT34" s="304"/>
      <c r="WJU34" s="304"/>
      <c r="WJV34" s="304"/>
      <c r="WJW34" s="304"/>
      <c r="WJX34" s="304"/>
      <c r="WJY34" s="304"/>
      <c r="WJZ34" s="304"/>
      <c r="WKA34" s="304"/>
      <c r="WKB34" s="304"/>
      <c r="WKC34" s="304"/>
      <c r="WKD34" s="304"/>
      <c r="WKE34" s="304"/>
      <c r="WKF34" s="304"/>
      <c r="WKG34" s="304"/>
      <c r="WKH34" s="304"/>
      <c r="WKI34" s="304"/>
      <c r="WKJ34" s="304"/>
      <c r="WKK34" s="304"/>
      <c r="WKL34" s="304"/>
      <c r="WKM34" s="304"/>
      <c r="WKN34" s="304"/>
      <c r="WKO34" s="304"/>
      <c r="WKP34" s="304"/>
      <c r="WKQ34" s="304"/>
      <c r="WKR34" s="304"/>
      <c r="WKS34" s="304"/>
      <c r="WKT34" s="304"/>
      <c r="WKU34" s="304"/>
      <c r="WKV34" s="304"/>
      <c r="WKW34" s="304"/>
      <c r="WKX34" s="304"/>
      <c r="WKY34" s="304"/>
      <c r="WKZ34" s="304"/>
      <c r="WLA34" s="304"/>
      <c r="WLB34" s="304"/>
      <c r="WLC34" s="304"/>
      <c r="WLD34" s="304"/>
      <c r="WLE34" s="304"/>
      <c r="WLF34" s="304"/>
      <c r="WLG34" s="304"/>
      <c r="WLH34" s="304"/>
      <c r="WLI34" s="304"/>
      <c r="WLJ34" s="304"/>
      <c r="WLK34" s="304"/>
      <c r="WLL34" s="304"/>
      <c r="WLM34" s="304"/>
      <c r="WLN34" s="304"/>
      <c r="WLO34" s="304"/>
      <c r="WLP34" s="304"/>
      <c r="WLQ34" s="304"/>
      <c r="WLR34" s="304"/>
      <c r="WLS34" s="304"/>
      <c r="WLT34" s="304"/>
      <c r="WLU34" s="304"/>
      <c r="WLV34" s="304"/>
      <c r="WLW34" s="304"/>
      <c r="WLX34" s="304"/>
      <c r="WLY34" s="304"/>
      <c r="WLZ34" s="304"/>
      <c r="WMA34" s="304"/>
      <c r="WMB34" s="304"/>
      <c r="WMC34" s="304"/>
      <c r="WMD34" s="304"/>
      <c r="WME34" s="304"/>
      <c r="WMF34" s="304"/>
      <c r="WMG34" s="304"/>
      <c r="WMH34" s="304"/>
      <c r="WMI34" s="304"/>
      <c r="WMJ34" s="304"/>
      <c r="WMK34" s="304"/>
      <c r="WML34" s="304"/>
      <c r="WMM34" s="304"/>
      <c r="WMN34" s="304"/>
      <c r="WMO34" s="304"/>
      <c r="WMP34" s="304"/>
      <c r="WMQ34" s="304"/>
      <c r="WMR34" s="304"/>
      <c r="WMS34" s="304"/>
      <c r="WMT34" s="304"/>
      <c r="WMU34" s="304"/>
      <c r="WMV34" s="304"/>
      <c r="WMW34" s="304"/>
      <c r="WMX34" s="304"/>
      <c r="WMY34" s="304"/>
      <c r="WMZ34" s="304"/>
      <c r="WNA34" s="304"/>
      <c r="WNB34" s="304"/>
      <c r="WNC34" s="304"/>
      <c r="WND34" s="304"/>
      <c r="WNE34" s="304"/>
      <c r="WNF34" s="304"/>
      <c r="WNG34" s="304"/>
      <c r="WNH34" s="304"/>
      <c r="WNI34" s="304"/>
      <c r="WNJ34" s="304"/>
      <c r="WNK34" s="304"/>
      <c r="WNL34" s="304"/>
      <c r="WNM34" s="304"/>
      <c r="WNN34" s="304"/>
      <c r="WNO34" s="304"/>
      <c r="WNP34" s="304"/>
      <c r="WNQ34" s="304"/>
      <c r="WNR34" s="304"/>
      <c r="WNS34" s="304"/>
      <c r="WNT34" s="304"/>
      <c r="WNU34" s="304"/>
      <c r="WNV34" s="304"/>
      <c r="WNW34" s="304"/>
      <c r="WNX34" s="304"/>
      <c r="WNY34" s="304"/>
      <c r="WNZ34" s="304"/>
      <c r="WOA34" s="304"/>
      <c r="WOB34" s="304"/>
      <c r="WOC34" s="304"/>
      <c r="WOD34" s="304"/>
      <c r="WOE34" s="304"/>
      <c r="WOF34" s="304"/>
      <c r="WOG34" s="304"/>
      <c r="WOH34" s="304"/>
      <c r="WOI34" s="304"/>
      <c r="WOJ34" s="304"/>
      <c r="WOK34" s="304"/>
      <c r="WOL34" s="304"/>
      <c r="WOM34" s="304"/>
      <c r="WON34" s="304"/>
      <c r="WOO34" s="304"/>
      <c r="WOP34" s="304"/>
      <c r="WOQ34" s="304"/>
      <c r="WOR34" s="304"/>
      <c r="WOS34" s="304"/>
      <c r="WOT34" s="304"/>
      <c r="WOU34" s="304"/>
      <c r="WOV34" s="304"/>
      <c r="WOW34" s="304"/>
      <c r="WOX34" s="304"/>
      <c r="WOY34" s="304"/>
      <c r="WOZ34" s="304"/>
      <c r="WPA34" s="304"/>
      <c r="WPB34" s="304"/>
      <c r="WPC34" s="304"/>
      <c r="WPD34" s="304"/>
      <c r="WPE34" s="304"/>
      <c r="WPF34" s="304"/>
      <c r="WPG34" s="304"/>
      <c r="WPH34" s="304"/>
      <c r="WPI34" s="304"/>
      <c r="WPJ34" s="304"/>
      <c r="WPK34" s="304"/>
      <c r="WPL34" s="304"/>
      <c r="WPM34" s="304"/>
      <c r="WPN34" s="304"/>
      <c r="WPO34" s="304"/>
      <c r="WPP34" s="304"/>
      <c r="WPQ34" s="304"/>
      <c r="WPR34" s="304"/>
      <c r="WPS34" s="304"/>
      <c r="WPT34" s="304"/>
      <c r="WPU34" s="304"/>
      <c r="WPV34" s="304"/>
      <c r="WPW34" s="304"/>
      <c r="WPX34" s="304"/>
      <c r="WPY34" s="304"/>
      <c r="WPZ34" s="304"/>
      <c r="WQA34" s="304"/>
      <c r="WQB34" s="304"/>
      <c r="WQC34" s="304"/>
      <c r="WQD34" s="304"/>
      <c r="WQE34" s="304"/>
      <c r="WQF34" s="304"/>
      <c r="WQG34" s="304"/>
      <c r="WQH34" s="304"/>
      <c r="WQI34" s="304"/>
      <c r="WQJ34" s="304"/>
      <c r="WQK34" s="304"/>
      <c r="WQL34" s="304"/>
      <c r="WQM34" s="304"/>
      <c r="WQN34" s="304"/>
      <c r="WQO34" s="304"/>
      <c r="WQP34" s="304"/>
      <c r="WQQ34" s="304"/>
      <c r="WQR34" s="304"/>
      <c r="WQS34" s="304"/>
      <c r="WQT34" s="304"/>
      <c r="WQU34" s="304"/>
      <c r="WQV34" s="304"/>
      <c r="WQW34" s="304"/>
      <c r="WQX34" s="304"/>
      <c r="WQY34" s="304"/>
      <c r="WQZ34" s="304"/>
      <c r="WRA34" s="304"/>
      <c r="WRB34" s="304"/>
      <c r="WRC34" s="304"/>
      <c r="WRD34" s="304"/>
      <c r="WRE34" s="304"/>
      <c r="WRF34" s="304"/>
      <c r="WRG34" s="304"/>
      <c r="WRH34" s="304"/>
      <c r="WRI34" s="304"/>
      <c r="WRJ34" s="304"/>
      <c r="WRK34" s="304"/>
      <c r="WRL34" s="304"/>
      <c r="WRM34" s="304"/>
      <c r="WRN34" s="304"/>
      <c r="WRO34" s="304"/>
      <c r="WRP34" s="304"/>
      <c r="WRQ34" s="304"/>
      <c r="WRR34" s="304"/>
      <c r="WRS34" s="304"/>
      <c r="WRT34" s="304"/>
      <c r="WRU34" s="304"/>
      <c r="WRV34" s="304"/>
      <c r="WRW34" s="304"/>
      <c r="WRX34" s="304"/>
      <c r="WRY34" s="304"/>
      <c r="WRZ34" s="304"/>
      <c r="WSA34" s="304"/>
      <c r="WSB34" s="304"/>
      <c r="WSC34" s="304"/>
      <c r="WSD34" s="304"/>
      <c r="WSE34" s="304"/>
      <c r="WSF34" s="304"/>
      <c r="WSG34" s="304"/>
      <c r="WSH34" s="304"/>
      <c r="WSI34" s="304"/>
      <c r="WSJ34" s="304"/>
      <c r="WSK34" s="304"/>
      <c r="WSL34" s="304"/>
      <c r="WSM34" s="304"/>
      <c r="WSN34" s="304"/>
      <c r="WSO34" s="304"/>
      <c r="WSP34" s="304"/>
      <c r="WSQ34" s="304"/>
      <c r="WSR34" s="304"/>
      <c r="WSS34" s="304"/>
      <c r="WST34" s="304"/>
      <c r="WSU34" s="304"/>
      <c r="WSV34" s="304"/>
      <c r="WSW34" s="304"/>
      <c r="WSX34" s="304"/>
      <c r="WSY34" s="304"/>
      <c r="WSZ34" s="304"/>
      <c r="WTA34" s="304"/>
      <c r="WTB34" s="304"/>
      <c r="WTC34" s="304"/>
      <c r="WTD34" s="304"/>
      <c r="WTE34" s="304"/>
      <c r="WTF34" s="304"/>
      <c r="WTG34" s="304"/>
      <c r="WTH34" s="304"/>
      <c r="WTI34" s="304"/>
      <c r="WTJ34" s="304"/>
      <c r="WTK34" s="304"/>
      <c r="WTL34" s="304"/>
      <c r="WTM34" s="304"/>
      <c r="WTN34" s="304"/>
      <c r="WTO34" s="304"/>
      <c r="WTP34" s="304"/>
      <c r="WTQ34" s="304"/>
      <c r="WTR34" s="304"/>
      <c r="WTS34" s="304"/>
      <c r="WTT34" s="304"/>
      <c r="WTU34" s="304"/>
      <c r="WTV34" s="304"/>
      <c r="WTW34" s="304"/>
      <c r="WTX34" s="304"/>
      <c r="WTY34" s="304"/>
      <c r="WTZ34" s="304"/>
      <c r="WUA34" s="304"/>
      <c r="WUB34" s="304"/>
      <c r="WUC34" s="304"/>
      <c r="WUD34" s="304"/>
      <c r="WUE34" s="304"/>
      <c r="WUF34" s="304"/>
      <c r="WUG34" s="304"/>
      <c r="WUH34" s="304"/>
      <c r="WUI34" s="304"/>
      <c r="WUJ34" s="304"/>
      <c r="WUK34" s="304"/>
      <c r="WUL34" s="304"/>
      <c r="WUM34" s="304"/>
      <c r="WUN34" s="304"/>
      <c r="WUO34" s="304"/>
      <c r="WUP34" s="304"/>
      <c r="WUQ34" s="304"/>
      <c r="WUR34" s="304"/>
      <c r="WUS34" s="304"/>
      <c r="WUT34" s="304"/>
      <c r="WUU34" s="304"/>
      <c r="WUV34" s="304"/>
      <c r="WUW34" s="304"/>
      <c r="WUX34" s="304"/>
      <c r="WUY34" s="304"/>
      <c r="WUZ34" s="304"/>
      <c r="WVA34" s="304"/>
      <c r="WVB34" s="304"/>
      <c r="WVC34" s="304"/>
      <c r="WVD34" s="304"/>
      <c r="WVE34" s="304"/>
      <c r="WVF34" s="304"/>
      <c r="WVG34" s="304"/>
      <c r="WVH34" s="304"/>
      <c r="WVI34" s="304"/>
      <c r="WVJ34" s="304"/>
      <c r="WVK34" s="304"/>
      <c r="WVL34" s="304"/>
      <c r="WVM34" s="304"/>
      <c r="WVN34" s="304"/>
      <c r="WVO34" s="304"/>
      <c r="WVP34" s="304"/>
      <c r="WVQ34" s="304"/>
      <c r="WVR34" s="304"/>
      <c r="WVS34" s="304"/>
      <c r="WVT34" s="304"/>
      <c r="WVU34" s="304"/>
      <c r="WVV34" s="304"/>
      <c r="WVW34" s="304"/>
      <c r="WVX34" s="304"/>
      <c r="WVY34" s="304"/>
      <c r="WVZ34" s="304"/>
      <c r="WWA34" s="304"/>
      <c r="WWB34" s="304"/>
      <c r="WWC34" s="304"/>
      <c r="WWD34" s="304"/>
      <c r="WWE34" s="304"/>
      <c r="WWF34" s="304"/>
      <c r="WWG34" s="304"/>
      <c r="WWH34" s="304"/>
      <c r="WWI34" s="304"/>
      <c r="WWJ34" s="304"/>
      <c r="WWK34" s="304"/>
      <c r="WWL34" s="304"/>
      <c r="WWM34" s="304"/>
      <c r="WWN34" s="304"/>
      <c r="WWO34" s="304"/>
      <c r="WWP34" s="304"/>
      <c r="WWQ34" s="304"/>
      <c r="WWR34" s="304"/>
      <c r="WWS34" s="304"/>
      <c r="WWT34" s="304"/>
      <c r="WWU34" s="304"/>
      <c r="WWV34" s="304"/>
      <c r="WWW34" s="304"/>
      <c r="WWX34" s="304"/>
      <c r="WWY34" s="304"/>
      <c r="WWZ34" s="304"/>
      <c r="WXA34" s="304"/>
      <c r="WXB34" s="304"/>
      <c r="WXC34" s="304"/>
      <c r="WXD34" s="304"/>
      <c r="WXE34" s="304"/>
      <c r="WXF34" s="304"/>
      <c r="WXG34" s="304"/>
      <c r="WXH34" s="304"/>
      <c r="WXI34" s="304"/>
      <c r="WXJ34" s="304"/>
      <c r="WXK34" s="304"/>
      <c r="WXL34" s="304"/>
      <c r="WXM34" s="304"/>
      <c r="WXN34" s="304"/>
      <c r="WXO34" s="304"/>
      <c r="WXP34" s="304"/>
      <c r="WXQ34" s="304"/>
      <c r="WXR34" s="304"/>
      <c r="WXS34" s="304"/>
      <c r="WXT34" s="304"/>
      <c r="WXU34" s="304"/>
      <c r="WXV34" s="304"/>
      <c r="WXW34" s="304"/>
      <c r="WXX34" s="304"/>
      <c r="WXY34" s="304"/>
      <c r="WXZ34" s="304"/>
      <c r="WYA34" s="304"/>
      <c r="WYB34" s="304"/>
      <c r="WYC34" s="304"/>
      <c r="WYD34" s="304"/>
      <c r="WYE34" s="304"/>
      <c r="WYF34" s="304"/>
      <c r="WYG34" s="304"/>
      <c r="WYH34" s="304"/>
      <c r="WYI34" s="304"/>
      <c r="WYJ34" s="304"/>
      <c r="WYK34" s="304"/>
      <c r="WYL34" s="304"/>
      <c r="WYM34" s="304"/>
      <c r="WYN34" s="304"/>
      <c r="WYO34" s="304"/>
      <c r="WYP34" s="304"/>
      <c r="WYQ34" s="304"/>
      <c r="WYR34" s="304"/>
      <c r="WYS34" s="304"/>
      <c r="WYT34" s="304"/>
      <c r="WYU34" s="304"/>
      <c r="WYV34" s="304"/>
      <c r="WYW34" s="304"/>
      <c r="WYX34" s="304"/>
      <c r="WYY34" s="304"/>
      <c r="WYZ34" s="304"/>
      <c r="WZA34" s="304"/>
      <c r="WZB34" s="304"/>
      <c r="WZC34" s="304"/>
      <c r="WZD34" s="304"/>
      <c r="WZE34" s="304"/>
      <c r="WZF34" s="304"/>
      <c r="WZG34" s="304"/>
      <c r="WZH34" s="304"/>
      <c r="WZI34" s="304"/>
      <c r="WZJ34" s="304"/>
      <c r="WZK34" s="304"/>
      <c r="WZL34" s="304"/>
      <c r="WZM34" s="304"/>
      <c r="WZN34" s="304"/>
      <c r="WZO34" s="304"/>
      <c r="WZP34" s="304"/>
      <c r="WZQ34" s="304"/>
      <c r="WZR34" s="304"/>
      <c r="WZS34" s="304"/>
      <c r="WZT34" s="304"/>
      <c r="WZU34" s="304"/>
      <c r="WZV34" s="304"/>
      <c r="WZW34" s="304"/>
      <c r="WZX34" s="304"/>
      <c r="WZY34" s="304"/>
      <c r="WZZ34" s="304"/>
      <c r="XAA34" s="304"/>
      <c r="XAB34" s="304"/>
      <c r="XAC34" s="304"/>
      <c r="XAD34" s="304"/>
      <c r="XAE34" s="304"/>
      <c r="XAF34" s="304"/>
      <c r="XAG34" s="304"/>
      <c r="XAH34" s="304"/>
      <c r="XAI34" s="304"/>
      <c r="XAJ34" s="304"/>
      <c r="XAK34" s="304"/>
      <c r="XAL34" s="304"/>
      <c r="XAM34" s="304"/>
      <c r="XAN34" s="304"/>
      <c r="XAO34" s="304"/>
      <c r="XAP34" s="304"/>
      <c r="XAQ34" s="304"/>
      <c r="XAR34" s="304"/>
      <c r="XAS34" s="304"/>
      <c r="XAT34" s="304"/>
      <c r="XAU34" s="304"/>
      <c r="XAV34" s="304"/>
      <c r="XAW34" s="304"/>
      <c r="XAX34" s="304"/>
      <c r="XAY34" s="304"/>
      <c r="XAZ34" s="304"/>
      <c r="XBA34" s="304"/>
      <c r="XBB34" s="304"/>
      <c r="XBC34" s="304"/>
      <c r="XBD34" s="304"/>
      <c r="XBE34" s="304"/>
      <c r="XBF34" s="304"/>
      <c r="XBG34" s="304"/>
      <c r="XBH34" s="304"/>
      <c r="XBI34" s="304"/>
      <c r="XBJ34" s="304"/>
      <c r="XBK34" s="304"/>
      <c r="XBL34" s="304"/>
      <c r="XBM34" s="304"/>
      <c r="XBN34" s="304"/>
      <c r="XBO34" s="304"/>
      <c r="XBP34" s="304"/>
      <c r="XBQ34" s="304"/>
      <c r="XBR34" s="304"/>
      <c r="XBS34" s="304"/>
      <c r="XBT34" s="304"/>
      <c r="XBU34" s="304"/>
      <c r="XBV34" s="304"/>
      <c r="XBW34" s="304"/>
      <c r="XBX34" s="304"/>
      <c r="XBY34" s="304"/>
      <c r="XBZ34" s="304"/>
      <c r="XCA34" s="304"/>
      <c r="XCB34" s="304"/>
      <c r="XCC34" s="304"/>
      <c r="XCD34" s="304"/>
      <c r="XCE34" s="304"/>
      <c r="XCF34" s="304"/>
      <c r="XCG34" s="304"/>
      <c r="XCH34" s="304"/>
      <c r="XCI34" s="304"/>
      <c r="XCJ34" s="304"/>
      <c r="XCK34" s="304"/>
      <c r="XCL34" s="304"/>
      <c r="XCM34" s="304"/>
      <c r="XCN34" s="304"/>
      <c r="XCO34" s="304"/>
      <c r="XCP34" s="304"/>
      <c r="XCQ34" s="304"/>
      <c r="XCR34" s="304"/>
      <c r="XCS34" s="304"/>
      <c r="XCT34" s="304"/>
      <c r="XCU34" s="304"/>
      <c r="XCV34" s="304"/>
      <c r="XCW34" s="304"/>
      <c r="XCX34" s="304"/>
      <c r="XCY34" s="304"/>
      <c r="XCZ34" s="304"/>
      <c r="XDA34" s="304"/>
      <c r="XDB34" s="304"/>
      <c r="XDC34" s="304"/>
      <c r="XDD34" s="304"/>
      <c r="XDE34" s="304"/>
      <c r="XDF34" s="304"/>
      <c r="XDG34" s="304"/>
      <c r="XDH34" s="304"/>
      <c r="XDI34" s="304"/>
      <c r="XDJ34" s="304"/>
      <c r="XDK34" s="304"/>
      <c r="XDL34" s="304"/>
      <c r="XDM34" s="304"/>
      <c r="XDN34" s="304"/>
      <c r="XDO34" s="304"/>
      <c r="XDP34" s="304"/>
      <c r="XDQ34" s="304"/>
      <c r="XDR34" s="304"/>
      <c r="XDS34" s="304"/>
      <c r="XDT34" s="304"/>
      <c r="XDU34" s="304"/>
      <c r="XDV34" s="304"/>
      <c r="XDW34" s="304"/>
      <c r="XDX34" s="304"/>
      <c r="XDY34" s="304"/>
      <c r="XDZ34" s="304"/>
      <c r="XEA34" s="304"/>
      <c r="XEB34" s="304"/>
      <c r="XEC34" s="304"/>
      <c r="XED34" s="304"/>
      <c r="XEE34" s="304"/>
      <c r="XEF34" s="304"/>
      <c r="XEG34" s="304"/>
      <c r="XEH34" s="304"/>
      <c r="XEI34" s="304"/>
      <c r="XEJ34" s="304"/>
      <c r="XEK34" s="304"/>
      <c r="XEL34" s="304"/>
      <c r="XEM34" s="304"/>
      <c r="XEN34" s="304"/>
      <c r="XEO34" s="304"/>
      <c r="XEP34" s="304"/>
      <c r="XEQ34" s="304"/>
      <c r="XER34" s="304"/>
      <c r="XES34" s="304"/>
      <c r="XET34" s="304"/>
      <c r="XEU34" s="304"/>
      <c r="XEV34" s="304"/>
      <c r="XEW34" s="304"/>
      <c r="XEX34" s="304"/>
      <c r="XEY34" s="304"/>
      <c r="XEZ34" s="304"/>
      <c r="XFA34" s="304"/>
      <c r="XFB34" s="304"/>
      <c r="XFC34" s="304"/>
      <c r="XFD34" s="304"/>
    </row>
    <row r="35" spans="1:16384" s="305" customFormat="1" ht="48.75" customHeight="1" x14ac:dyDescent="0.2">
      <c r="A35" s="248"/>
      <c r="B35" s="248"/>
      <c r="C35" s="249"/>
      <c r="D35" s="127" t="s">
        <v>151</v>
      </c>
      <c r="E35" s="250"/>
      <c r="F35" s="252"/>
      <c r="G35" s="412"/>
      <c r="H35" s="517"/>
      <c r="I35" s="518"/>
      <c r="J35" s="412"/>
      <c r="K35" s="517"/>
      <c r="L35" s="518"/>
      <c r="M35" s="412"/>
      <c r="N35" s="517"/>
      <c r="O35" s="518"/>
      <c r="P35" s="412"/>
      <c r="Q35" s="517"/>
      <c r="R35" s="518"/>
      <c r="S35" s="412"/>
      <c r="T35" s="517"/>
      <c r="U35" s="518"/>
      <c r="V35" s="412"/>
      <c r="W35" s="517"/>
      <c r="X35" s="518"/>
      <c r="Y35" s="412"/>
      <c r="Z35" s="517"/>
      <c r="AA35" s="518"/>
      <c r="AB35" s="412"/>
      <c r="AC35" s="517"/>
      <c r="AD35" s="518"/>
      <c r="AE35" s="412"/>
      <c r="AF35" s="517"/>
      <c r="AG35" s="518"/>
      <c r="AH35" s="412"/>
      <c r="AI35" s="517"/>
      <c r="AJ35" s="518"/>
      <c r="AK35" s="412"/>
      <c r="AL35" s="517"/>
      <c r="AM35" s="518"/>
      <c r="AN35" s="412"/>
      <c r="AO35" s="517"/>
      <c r="AP35" s="518"/>
      <c r="AQ35" s="412"/>
      <c r="AR35" s="517"/>
      <c r="AS35" s="518"/>
      <c r="AT35" s="412"/>
      <c r="AU35" s="517"/>
      <c r="AV35" s="518"/>
      <c r="AW35" s="412"/>
      <c r="AX35" s="517"/>
      <c r="AY35" s="518"/>
      <c r="AZ35" s="412"/>
      <c r="BA35" s="517"/>
      <c r="BB35" s="518"/>
      <c r="BC35" s="78"/>
      <c r="BD35" s="229"/>
      <c r="BE35" s="229"/>
      <c r="BF35" s="229"/>
      <c r="BG35" s="229"/>
      <c r="BH35" s="229"/>
      <c r="BI35" s="229"/>
      <c r="BJ35" s="229"/>
      <c r="BK35" s="229"/>
      <c r="BL35" s="229"/>
      <c r="BM35" s="229"/>
      <c r="BN35" s="229"/>
      <c r="BO35" s="229"/>
      <c r="BP35" s="304"/>
      <c r="BQ35" s="304"/>
      <c r="BR35" s="304"/>
      <c r="BS35" s="304"/>
      <c r="BT35" s="304"/>
      <c r="BU35" s="304"/>
      <c r="BV35" s="304"/>
      <c r="BW35" s="304"/>
      <c r="BX35" s="304"/>
      <c r="BY35" s="304"/>
      <c r="BZ35" s="304"/>
      <c r="CA35" s="304"/>
      <c r="CB35" s="304"/>
      <c r="CC35" s="304"/>
      <c r="CD35" s="304"/>
      <c r="CE35" s="304"/>
      <c r="CF35" s="304"/>
      <c r="CG35" s="304"/>
      <c r="CH35" s="304"/>
      <c r="CI35" s="304"/>
      <c r="CJ35" s="304"/>
      <c r="CK35" s="304"/>
      <c r="CL35" s="304"/>
      <c r="CM35" s="304"/>
      <c r="CN35" s="304"/>
      <c r="CO35" s="304"/>
      <c r="CP35" s="304"/>
      <c r="CQ35" s="304"/>
      <c r="CR35" s="304"/>
      <c r="CS35" s="304"/>
      <c r="CT35" s="304"/>
      <c r="CU35" s="304"/>
      <c r="CV35" s="304"/>
      <c r="CW35" s="304"/>
      <c r="CX35" s="304"/>
      <c r="CY35" s="304"/>
      <c r="CZ35" s="304"/>
      <c r="DA35" s="304"/>
      <c r="DB35" s="304"/>
      <c r="DC35" s="304"/>
      <c r="DD35" s="304"/>
      <c r="DE35" s="304"/>
      <c r="DF35" s="304"/>
      <c r="DG35" s="304"/>
      <c r="DH35" s="304"/>
      <c r="DI35" s="304"/>
      <c r="DJ35" s="304"/>
      <c r="DK35" s="304"/>
      <c r="DL35" s="304"/>
      <c r="DM35" s="304"/>
      <c r="DN35" s="304"/>
      <c r="DO35" s="304"/>
      <c r="DP35" s="304"/>
      <c r="DQ35" s="304"/>
      <c r="DR35" s="304"/>
      <c r="DS35" s="304"/>
      <c r="DT35" s="304"/>
      <c r="DU35" s="304"/>
      <c r="DV35" s="304"/>
      <c r="DW35" s="304"/>
      <c r="DX35" s="304"/>
      <c r="DY35" s="304"/>
      <c r="DZ35" s="304"/>
      <c r="EA35" s="304"/>
      <c r="EB35" s="304"/>
      <c r="EC35" s="304"/>
      <c r="ED35" s="304"/>
      <c r="EE35" s="304"/>
      <c r="EF35" s="304"/>
      <c r="EG35" s="304"/>
      <c r="EH35" s="304"/>
      <c r="EI35" s="304"/>
      <c r="EJ35" s="304"/>
      <c r="EK35" s="304"/>
      <c r="EL35" s="304"/>
      <c r="EM35" s="304"/>
      <c r="EN35" s="304"/>
      <c r="EO35" s="304"/>
      <c r="EP35" s="304"/>
      <c r="EQ35" s="304"/>
      <c r="ER35" s="304"/>
      <c r="ES35" s="304"/>
      <c r="ET35" s="304"/>
      <c r="EU35" s="304"/>
      <c r="EV35" s="304"/>
      <c r="EW35" s="304"/>
      <c r="EX35" s="304"/>
      <c r="EY35" s="304"/>
      <c r="EZ35" s="304"/>
      <c r="FA35" s="304"/>
      <c r="FB35" s="304"/>
      <c r="FC35" s="304"/>
      <c r="FD35" s="304"/>
      <c r="FE35" s="304"/>
      <c r="FF35" s="304"/>
      <c r="FG35" s="304"/>
      <c r="FH35" s="304"/>
      <c r="FI35" s="304"/>
      <c r="FJ35" s="304"/>
      <c r="FK35" s="304"/>
      <c r="FL35" s="304"/>
      <c r="FM35" s="304"/>
      <c r="FN35" s="304"/>
      <c r="FO35" s="304"/>
      <c r="FP35" s="304"/>
      <c r="FQ35" s="304"/>
      <c r="FR35" s="304"/>
      <c r="FS35" s="304"/>
      <c r="FT35" s="304"/>
      <c r="FU35" s="304"/>
      <c r="FV35" s="304"/>
      <c r="FW35" s="304"/>
      <c r="FX35" s="304"/>
      <c r="FY35" s="304"/>
      <c r="FZ35" s="304"/>
      <c r="GA35" s="304"/>
      <c r="GB35" s="304"/>
      <c r="GC35" s="304"/>
      <c r="GD35" s="304"/>
      <c r="GE35" s="304"/>
      <c r="GF35" s="304"/>
      <c r="GG35" s="304"/>
      <c r="GH35" s="304"/>
      <c r="GI35" s="304"/>
      <c r="GJ35" s="304"/>
      <c r="GK35" s="304"/>
      <c r="GL35" s="304"/>
      <c r="GM35" s="304"/>
      <c r="GN35" s="304"/>
      <c r="GO35" s="304"/>
      <c r="GP35" s="304"/>
      <c r="GQ35" s="304"/>
      <c r="GR35" s="304"/>
      <c r="GS35" s="304"/>
      <c r="GT35" s="304"/>
      <c r="GU35" s="304"/>
      <c r="GV35" s="304"/>
      <c r="GW35" s="304"/>
      <c r="GX35" s="304"/>
      <c r="GY35" s="304"/>
      <c r="GZ35" s="304"/>
      <c r="HA35" s="304"/>
      <c r="HB35" s="304"/>
      <c r="HC35" s="304"/>
      <c r="HD35" s="304"/>
      <c r="HE35" s="304"/>
      <c r="HF35" s="304"/>
      <c r="HG35" s="304"/>
      <c r="HH35" s="304"/>
      <c r="HI35" s="304"/>
      <c r="HJ35" s="304"/>
      <c r="HK35" s="304"/>
      <c r="HL35" s="304"/>
      <c r="HM35" s="304"/>
      <c r="HN35" s="304"/>
      <c r="HO35" s="304"/>
      <c r="HP35" s="304"/>
      <c r="HQ35" s="304"/>
      <c r="HR35" s="304"/>
      <c r="HS35" s="304"/>
      <c r="HT35" s="304"/>
      <c r="HU35" s="304"/>
      <c r="HV35" s="304"/>
      <c r="HW35" s="304"/>
      <c r="HX35" s="304"/>
      <c r="HY35" s="304"/>
      <c r="HZ35" s="304"/>
      <c r="IA35" s="304"/>
      <c r="IB35" s="304"/>
      <c r="IC35" s="304"/>
      <c r="ID35" s="304"/>
      <c r="IE35" s="304"/>
      <c r="IF35" s="304"/>
      <c r="IG35" s="304"/>
      <c r="IH35" s="304"/>
      <c r="II35" s="304"/>
      <c r="IJ35" s="304"/>
      <c r="IK35" s="304"/>
      <c r="IL35" s="304"/>
      <c r="IM35" s="304"/>
      <c r="IN35" s="304"/>
      <c r="IO35" s="304"/>
      <c r="IP35" s="304"/>
      <c r="IQ35" s="304"/>
      <c r="IR35" s="304"/>
      <c r="IS35" s="304"/>
      <c r="IT35" s="304"/>
      <c r="IU35" s="304"/>
      <c r="IV35" s="304"/>
      <c r="IW35" s="304"/>
      <c r="IX35" s="304"/>
      <c r="IY35" s="304"/>
      <c r="IZ35" s="304"/>
      <c r="JA35" s="304"/>
      <c r="JB35" s="304"/>
      <c r="JC35" s="304"/>
      <c r="JD35" s="304"/>
      <c r="JE35" s="304"/>
      <c r="JF35" s="304"/>
      <c r="JG35" s="304"/>
      <c r="JH35" s="304"/>
      <c r="JI35" s="304"/>
      <c r="JJ35" s="304"/>
      <c r="JK35" s="304"/>
      <c r="JL35" s="304"/>
      <c r="JM35" s="304"/>
      <c r="JN35" s="304"/>
      <c r="JO35" s="304"/>
      <c r="JP35" s="304"/>
      <c r="JQ35" s="304"/>
      <c r="JR35" s="304"/>
      <c r="JS35" s="304"/>
      <c r="JT35" s="304"/>
      <c r="JU35" s="304"/>
      <c r="JV35" s="304"/>
      <c r="JW35" s="304"/>
      <c r="JX35" s="304"/>
      <c r="JY35" s="304"/>
      <c r="JZ35" s="304"/>
      <c r="KA35" s="304"/>
      <c r="KB35" s="304"/>
      <c r="KC35" s="304"/>
      <c r="KD35" s="304"/>
      <c r="KE35" s="304"/>
      <c r="KF35" s="304"/>
      <c r="KG35" s="304"/>
      <c r="KH35" s="304"/>
      <c r="KI35" s="304"/>
      <c r="KJ35" s="304"/>
      <c r="KK35" s="304"/>
      <c r="KL35" s="304"/>
      <c r="KM35" s="304"/>
      <c r="KN35" s="304"/>
      <c r="KO35" s="304"/>
      <c r="KP35" s="304"/>
      <c r="KQ35" s="304"/>
      <c r="KR35" s="304"/>
      <c r="KS35" s="304"/>
      <c r="KT35" s="304"/>
      <c r="KU35" s="304"/>
      <c r="KV35" s="304"/>
      <c r="KW35" s="304"/>
      <c r="KX35" s="304"/>
      <c r="KY35" s="304"/>
      <c r="KZ35" s="304"/>
      <c r="LA35" s="304"/>
      <c r="LB35" s="304"/>
      <c r="LC35" s="304"/>
      <c r="LD35" s="304"/>
      <c r="LE35" s="304"/>
      <c r="LF35" s="304"/>
      <c r="LG35" s="304"/>
      <c r="LH35" s="304"/>
      <c r="LI35" s="304"/>
      <c r="LJ35" s="304"/>
      <c r="LK35" s="304"/>
      <c r="LL35" s="304"/>
      <c r="LM35" s="304"/>
      <c r="LN35" s="304"/>
      <c r="LO35" s="304"/>
      <c r="LP35" s="304"/>
      <c r="LQ35" s="304"/>
      <c r="LR35" s="304"/>
      <c r="LS35" s="304"/>
      <c r="LT35" s="304"/>
      <c r="LU35" s="304"/>
      <c r="LV35" s="304"/>
      <c r="LW35" s="304"/>
      <c r="LX35" s="304"/>
      <c r="LY35" s="304"/>
      <c r="LZ35" s="304"/>
      <c r="MA35" s="304"/>
      <c r="MB35" s="304"/>
      <c r="MC35" s="304"/>
      <c r="MD35" s="304"/>
      <c r="ME35" s="304"/>
      <c r="MF35" s="304"/>
      <c r="MG35" s="304"/>
      <c r="MH35" s="304"/>
      <c r="MI35" s="304"/>
      <c r="MJ35" s="304"/>
      <c r="MK35" s="304"/>
      <c r="ML35" s="304"/>
      <c r="MM35" s="304"/>
      <c r="MN35" s="304"/>
      <c r="MO35" s="304"/>
      <c r="MP35" s="304"/>
      <c r="MQ35" s="304"/>
      <c r="MR35" s="304"/>
      <c r="MS35" s="304"/>
      <c r="MT35" s="304"/>
      <c r="MU35" s="304"/>
      <c r="MV35" s="304"/>
      <c r="MW35" s="304"/>
      <c r="MX35" s="304"/>
      <c r="MY35" s="304"/>
      <c r="MZ35" s="304"/>
      <c r="NA35" s="304"/>
      <c r="NB35" s="304"/>
      <c r="NC35" s="304"/>
      <c r="ND35" s="304"/>
      <c r="NE35" s="304"/>
      <c r="NF35" s="304"/>
      <c r="NG35" s="304"/>
      <c r="NH35" s="304"/>
      <c r="NI35" s="304"/>
      <c r="NJ35" s="304"/>
      <c r="NK35" s="304"/>
      <c r="NL35" s="304"/>
      <c r="NM35" s="304"/>
      <c r="NN35" s="304"/>
      <c r="NO35" s="304"/>
      <c r="NP35" s="304"/>
      <c r="NQ35" s="304"/>
      <c r="NR35" s="304"/>
      <c r="NS35" s="304"/>
      <c r="NT35" s="304"/>
      <c r="NU35" s="304"/>
      <c r="NV35" s="304"/>
      <c r="NW35" s="304"/>
      <c r="NX35" s="304"/>
      <c r="NY35" s="304"/>
      <c r="NZ35" s="304"/>
      <c r="OA35" s="304"/>
      <c r="OB35" s="304"/>
      <c r="OC35" s="304"/>
      <c r="OD35" s="304"/>
      <c r="OE35" s="304"/>
      <c r="OF35" s="304"/>
      <c r="OG35" s="304"/>
      <c r="OH35" s="304"/>
      <c r="OI35" s="304"/>
      <c r="OJ35" s="304"/>
      <c r="OK35" s="304"/>
      <c r="OL35" s="304"/>
      <c r="OM35" s="304"/>
      <c r="ON35" s="304"/>
      <c r="OO35" s="304"/>
      <c r="OP35" s="304"/>
      <c r="OQ35" s="304"/>
      <c r="OR35" s="304"/>
      <c r="OS35" s="304"/>
      <c r="OT35" s="304"/>
      <c r="OU35" s="304"/>
      <c r="OV35" s="304"/>
      <c r="OW35" s="304"/>
      <c r="OX35" s="304"/>
      <c r="OY35" s="304"/>
      <c r="OZ35" s="304"/>
      <c r="PA35" s="304"/>
      <c r="PB35" s="304"/>
      <c r="PC35" s="304"/>
      <c r="PD35" s="304"/>
      <c r="PE35" s="304"/>
      <c r="PF35" s="304"/>
      <c r="PG35" s="304"/>
      <c r="PH35" s="304"/>
      <c r="PI35" s="304"/>
      <c r="PJ35" s="304"/>
      <c r="PK35" s="304"/>
      <c r="PL35" s="304"/>
      <c r="PM35" s="304"/>
      <c r="PN35" s="304"/>
      <c r="PO35" s="304"/>
      <c r="PP35" s="304"/>
      <c r="PQ35" s="304"/>
      <c r="PR35" s="304"/>
      <c r="PS35" s="304"/>
      <c r="PT35" s="304"/>
      <c r="PU35" s="304"/>
      <c r="PV35" s="304"/>
      <c r="PW35" s="304"/>
      <c r="PX35" s="304"/>
      <c r="PY35" s="304"/>
      <c r="PZ35" s="304"/>
      <c r="QA35" s="304"/>
      <c r="QB35" s="304"/>
      <c r="QC35" s="304"/>
      <c r="QD35" s="304"/>
      <c r="QE35" s="304"/>
      <c r="QF35" s="304"/>
      <c r="QG35" s="304"/>
      <c r="QH35" s="304"/>
      <c r="QI35" s="304"/>
      <c r="QJ35" s="304"/>
      <c r="QK35" s="304"/>
      <c r="QL35" s="304"/>
      <c r="QM35" s="304"/>
      <c r="QN35" s="304"/>
      <c r="QO35" s="304"/>
      <c r="QP35" s="304"/>
      <c r="QQ35" s="304"/>
      <c r="QR35" s="304"/>
      <c r="QS35" s="304"/>
      <c r="QT35" s="304"/>
      <c r="QU35" s="304"/>
      <c r="QV35" s="304"/>
      <c r="QW35" s="304"/>
      <c r="QX35" s="304"/>
      <c r="QY35" s="304"/>
      <c r="QZ35" s="304"/>
      <c r="RA35" s="304"/>
      <c r="RB35" s="304"/>
      <c r="RC35" s="304"/>
      <c r="RD35" s="304"/>
      <c r="RE35" s="304"/>
      <c r="RF35" s="304"/>
      <c r="RG35" s="304"/>
      <c r="RH35" s="304"/>
      <c r="RI35" s="304"/>
      <c r="RJ35" s="304"/>
      <c r="RK35" s="304"/>
      <c r="RL35" s="304"/>
      <c r="RM35" s="304"/>
      <c r="RN35" s="304"/>
      <c r="RO35" s="304"/>
      <c r="RP35" s="304"/>
      <c r="RQ35" s="304"/>
      <c r="RR35" s="304"/>
      <c r="RS35" s="304"/>
      <c r="RT35" s="304"/>
      <c r="RU35" s="304"/>
      <c r="RV35" s="304"/>
      <c r="RW35" s="304"/>
      <c r="RX35" s="304"/>
      <c r="RY35" s="304"/>
      <c r="RZ35" s="304"/>
      <c r="SA35" s="304"/>
      <c r="SB35" s="304"/>
      <c r="SC35" s="304"/>
      <c r="SD35" s="304"/>
      <c r="SE35" s="304"/>
      <c r="SF35" s="304"/>
      <c r="SG35" s="304"/>
      <c r="SH35" s="304"/>
      <c r="SI35" s="304"/>
      <c r="SJ35" s="304"/>
      <c r="SK35" s="304"/>
      <c r="SL35" s="304"/>
      <c r="SM35" s="304"/>
      <c r="SN35" s="304"/>
      <c r="SO35" s="304"/>
      <c r="SP35" s="304"/>
      <c r="SQ35" s="304"/>
      <c r="SR35" s="304"/>
      <c r="SS35" s="304"/>
      <c r="ST35" s="304"/>
      <c r="SU35" s="304"/>
      <c r="SV35" s="304"/>
      <c r="SW35" s="304"/>
      <c r="SX35" s="304"/>
      <c r="SY35" s="304"/>
      <c r="SZ35" s="304"/>
      <c r="TA35" s="304"/>
      <c r="TB35" s="304"/>
      <c r="TC35" s="304"/>
      <c r="TD35" s="304"/>
      <c r="TE35" s="304"/>
      <c r="TF35" s="304"/>
      <c r="TG35" s="304"/>
      <c r="TH35" s="304"/>
      <c r="TI35" s="304"/>
      <c r="TJ35" s="304"/>
      <c r="TK35" s="304"/>
      <c r="TL35" s="304"/>
      <c r="TM35" s="304"/>
      <c r="TN35" s="304"/>
      <c r="TO35" s="304"/>
      <c r="TP35" s="304"/>
      <c r="TQ35" s="304"/>
      <c r="TR35" s="304"/>
      <c r="TS35" s="304"/>
      <c r="TT35" s="304"/>
      <c r="TU35" s="304"/>
      <c r="TV35" s="304"/>
      <c r="TW35" s="304"/>
      <c r="TX35" s="304"/>
      <c r="TY35" s="304"/>
      <c r="TZ35" s="304"/>
      <c r="UA35" s="304"/>
      <c r="UB35" s="304"/>
      <c r="UC35" s="304"/>
      <c r="UD35" s="304"/>
      <c r="UE35" s="304"/>
      <c r="UF35" s="304"/>
      <c r="UG35" s="304"/>
      <c r="UH35" s="304"/>
      <c r="UI35" s="304"/>
      <c r="UJ35" s="304"/>
      <c r="UK35" s="304"/>
      <c r="UL35" s="304"/>
      <c r="UM35" s="304"/>
      <c r="UN35" s="304"/>
      <c r="UO35" s="304"/>
      <c r="UP35" s="304"/>
      <c r="UQ35" s="304"/>
      <c r="UR35" s="304"/>
      <c r="US35" s="304"/>
      <c r="UT35" s="304"/>
      <c r="UU35" s="304"/>
      <c r="UV35" s="304"/>
      <c r="UW35" s="304"/>
      <c r="UX35" s="304"/>
      <c r="UY35" s="304"/>
      <c r="UZ35" s="304"/>
      <c r="VA35" s="304"/>
      <c r="VB35" s="304"/>
      <c r="VC35" s="304"/>
      <c r="VD35" s="304"/>
      <c r="VE35" s="304"/>
      <c r="VF35" s="304"/>
      <c r="VG35" s="304"/>
      <c r="VH35" s="304"/>
      <c r="VI35" s="304"/>
      <c r="VJ35" s="304"/>
      <c r="VK35" s="304"/>
      <c r="VL35" s="304"/>
      <c r="VM35" s="304"/>
      <c r="VN35" s="304"/>
      <c r="VO35" s="304"/>
      <c r="VP35" s="304"/>
      <c r="VQ35" s="304"/>
      <c r="VR35" s="304"/>
      <c r="VS35" s="304"/>
      <c r="VT35" s="304"/>
      <c r="VU35" s="304"/>
      <c r="VV35" s="304"/>
      <c r="VW35" s="304"/>
      <c r="VX35" s="304"/>
      <c r="VY35" s="304"/>
      <c r="VZ35" s="304"/>
      <c r="WA35" s="304"/>
      <c r="WB35" s="304"/>
      <c r="WC35" s="304"/>
      <c r="WD35" s="304"/>
      <c r="WE35" s="304"/>
      <c r="WF35" s="304"/>
      <c r="WG35" s="304"/>
      <c r="WH35" s="304"/>
      <c r="WI35" s="304"/>
      <c r="WJ35" s="304"/>
      <c r="WK35" s="304"/>
      <c r="WL35" s="304"/>
      <c r="WM35" s="304"/>
      <c r="WN35" s="304"/>
      <c r="WO35" s="304"/>
      <c r="WP35" s="304"/>
      <c r="WQ35" s="304"/>
      <c r="WR35" s="304"/>
      <c r="WS35" s="304"/>
      <c r="WT35" s="304"/>
      <c r="WU35" s="304"/>
      <c r="WV35" s="304"/>
      <c r="WW35" s="304"/>
      <c r="WX35" s="304"/>
      <c r="WY35" s="304"/>
      <c r="WZ35" s="304"/>
      <c r="XA35" s="304"/>
      <c r="XB35" s="304"/>
      <c r="XC35" s="304"/>
      <c r="XD35" s="304"/>
      <c r="XE35" s="304"/>
      <c r="XF35" s="304"/>
      <c r="XG35" s="304"/>
      <c r="XH35" s="304"/>
      <c r="XI35" s="304"/>
      <c r="XJ35" s="304"/>
      <c r="XK35" s="304"/>
      <c r="XL35" s="304"/>
      <c r="XM35" s="304"/>
      <c r="XN35" s="304"/>
      <c r="XO35" s="304"/>
      <c r="XP35" s="304"/>
      <c r="XQ35" s="304"/>
      <c r="XR35" s="304"/>
      <c r="XS35" s="304"/>
      <c r="XT35" s="304"/>
      <c r="XU35" s="304"/>
      <c r="XV35" s="304"/>
      <c r="XW35" s="304"/>
      <c r="XX35" s="304"/>
      <c r="XY35" s="304"/>
      <c r="XZ35" s="304"/>
      <c r="YA35" s="304"/>
      <c r="YB35" s="304"/>
      <c r="YC35" s="304"/>
      <c r="YD35" s="304"/>
      <c r="YE35" s="304"/>
      <c r="YF35" s="304"/>
      <c r="YG35" s="304"/>
      <c r="YH35" s="304"/>
      <c r="YI35" s="304"/>
      <c r="YJ35" s="304"/>
      <c r="YK35" s="304"/>
      <c r="YL35" s="304"/>
      <c r="YM35" s="304"/>
      <c r="YN35" s="304"/>
      <c r="YO35" s="304"/>
      <c r="YP35" s="304"/>
      <c r="YQ35" s="304"/>
      <c r="YR35" s="304"/>
      <c r="YS35" s="304"/>
      <c r="YT35" s="304"/>
      <c r="YU35" s="304"/>
      <c r="YV35" s="304"/>
      <c r="YW35" s="304"/>
      <c r="YX35" s="304"/>
      <c r="YY35" s="304"/>
      <c r="YZ35" s="304"/>
      <c r="ZA35" s="304"/>
      <c r="ZB35" s="304"/>
      <c r="ZC35" s="304"/>
      <c r="ZD35" s="304"/>
      <c r="ZE35" s="304"/>
      <c r="ZF35" s="304"/>
      <c r="ZG35" s="304"/>
      <c r="ZH35" s="304"/>
      <c r="ZI35" s="304"/>
      <c r="ZJ35" s="304"/>
      <c r="ZK35" s="304"/>
      <c r="ZL35" s="304"/>
      <c r="ZM35" s="304"/>
      <c r="ZN35" s="304"/>
      <c r="ZO35" s="304"/>
      <c r="ZP35" s="304"/>
      <c r="ZQ35" s="304"/>
      <c r="ZR35" s="304"/>
      <c r="ZS35" s="304"/>
      <c r="ZT35" s="304"/>
      <c r="ZU35" s="304"/>
      <c r="ZV35" s="304"/>
      <c r="ZW35" s="304"/>
      <c r="ZX35" s="304"/>
      <c r="ZY35" s="304"/>
      <c r="ZZ35" s="304"/>
      <c r="AAA35" s="304"/>
      <c r="AAB35" s="304"/>
      <c r="AAC35" s="304"/>
      <c r="AAD35" s="304"/>
      <c r="AAE35" s="304"/>
      <c r="AAF35" s="304"/>
      <c r="AAG35" s="304"/>
      <c r="AAH35" s="304"/>
      <c r="AAI35" s="304"/>
      <c r="AAJ35" s="304"/>
      <c r="AAK35" s="304"/>
      <c r="AAL35" s="304"/>
      <c r="AAM35" s="304"/>
      <c r="AAN35" s="304"/>
      <c r="AAO35" s="304"/>
      <c r="AAP35" s="304"/>
      <c r="AAQ35" s="304"/>
      <c r="AAR35" s="304"/>
      <c r="AAS35" s="304"/>
      <c r="AAT35" s="304"/>
      <c r="AAU35" s="304"/>
      <c r="AAV35" s="304"/>
      <c r="AAW35" s="304"/>
      <c r="AAX35" s="304"/>
      <c r="AAY35" s="304"/>
      <c r="AAZ35" s="304"/>
      <c r="ABA35" s="304"/>
      <c r="ABB35" s="304"/>
      <c r="ABC35" s="304"/>
      <c r="ABD35" s="304"/>
      <c r="ABE35" s="304"/>
      <c r="ABF35" s="304"/>
      <c r="ABG35" s="304"/>
      <c r="ABH35" s="304"/>
      <c r="ABI35" s="304"/>
      <c r="ABJ35" s="304"/>
      <c r="ABK35" s="304"/>
      <c r="ABL35" s="304"/>
      <c r="ABM35" s="304"/>
      <c r="ABN35" s="304"/>
      <c r="ABO35" s="304"/>
      <c r="ABP35" s="304"/>
      <c r="ABQ35" s="304"/>
      <c r="ABR35" s="304"/>
      <c r="ABS35" s="304"/>
      <c r="ABT35" s="304"/>
      <c r="ABU35" s="304"/>
      <c r="ABV35" s="304"/>
      <c r="ABW35" s="304"/>
      <c r="ABX35" s="304"/>
      <c r="ABY35" s="304"/>
      <c r="ABZ35" s="304"/>
      <c r="ACA35" s="304"/>
      <c r="ACB35" s="304"/>
      <c r="ACC35" s="304"/>
      <c r="ACD35" s="304"/>
      <c r="ACE35" s="304"/>
      <c r="ACF35" s="304"/>
      <c r="ACG35" s="304"/>
      <c r="ACH35" s="304"/>
      <c r="ACI35" s="304"/>
      <c r="ACJ35" s="304"/>
      <c r="ACK35" s="304"/>
      <c r="ACL35" s="304"/>
      <c r="ACM35" s="304"/>
      <c r="ACN35" s="304"/>
      <c r="ACO35" s="304"/>
      <c r="ACP35" s="304"/>
      <c r="ACQ35" s="304"/>
      <c r="ACR35" s="304"/>
      <c r="ACS35" s="304"/>
      <c r="ACT35" s="304"/>
      <c r="ACU35" s="304"/>
      <c r="ACV35" s="304"/>
      <c r="ACW35" s="304"/>
      <c r="ACX35" s="304"/>
      <c r="ACY35" s="304"/>
      <c r="ACZ35" s="304"/>
      <c r="ADA35" s="304"/>
      <c r="ADB35" s="304"/>
      <c r="ADC35" s="304"/>
      <c r="ADD35" s="304"/>
      <c r="ADE35" s="304"/>
      <c r="ADF35" s="304"/>
      <c r="ADG35" s="304"/>
      <c r="ADH35" s="304"/>
      <c r="ADI35" s="304"/>
      <c r="ADJ35" s="304"/>
      <c r="ADK35" s="304"/>
      <c r="ADL35" s="304"/>
      <c r="ADM35" s="304"/>
      <c r="ADN35" s="304"/>
      <c r="ADO35" s="304"/>
      <c r="ADP35" s="304"/>
      <c r="ADQ35" s="304"/>
      <c r="ADR35" s="304"/>
      <c r="ADS35" s="304"/>
      <c r="ADT35" s="304"/>
      <c r="ADU35" s="304"/>
      <c r="ADV35" s="304"/>
      <c r="ADW35" s="304"/>
      <c r="ADX35" s="304"/>
      <c r="ADY35" s="304"/>
      <c r="ADZ35" s="304"/>
      <c r="AEA35" s="304"/>
      <c r="AEB35" s="304"/>
      <c r="AEC35" s="304"/>
      <c r="AED35" s="304"/>
      <c r="AEE35" s="304"/>
      <c r="AEF35" s="304"/>
      <c r="AEG35" s="304"/>
      <c r="AEH35" s="304"/>
      <c r="AEI35" s="304"/>
      <c r="AEJ35" s="304"/>
      <c r="AEK35" s="304"/>
      <c r="AEL35" s="304"/>
      <c r="AEM35" s="304"/>
      <c r="AEN35" s="304"/>
      <c r="AEO35" s="304"/>
      <c r="AEP35" s="304"/>
      <c r="AEQ35" s="304"/>
      <c r="AER35" s="304"/>
      <c r="AES35" s="304"/>
      <c r="AET35" s="304"/>
      <c r="AEU35" s="304"/>
      <c r="AEV35" s="304"/>
      <c r="AEW35" s="304"/>
      <c r="AEX35" s="304"/>
      <c r="AEY35" s="304"/>
      <c r="AEZ35" s="304"/>
      <c r="AFA35" s="304"/>
      <c r="AFB35" s="304"/>
      <c r="AFC35" s="304"/>
      <c r="AFD35" s="304"/>
      <c r="AFE35" s="304"/>
      <c r="AFF35" s="304"/>
      <c r="AFG35" s="304"/>
      <c r="AFH35" s="304"/>
      <c r="AFI35" s="304"/>
      <c r="AFJ35" s="304"/>
      <c r="AFK35" s="304"/>
      <c r="AFL35" s="304"/>
      <c r="AFM35" s="304"/>
      <c r="AFN35" s="304"/>
      <c r="AFO35" s="304"/>
      <c r="AFP35" s="304"/>
      <c r="AFQ35" s="304"/>
      <c r="AFR35" s="304"/>
      <c r="AFS35" s="304"/>
      <c r="AFT35" s="304"/>
      <c r="AFU35" s="304"/>
      <c r="AFV35" s="304"/>
      <c r="AFW35" s="304"/>
      <c r="AFX35" s="304"/>
      <c r="AFY35" s="304"/>
      <c r="AFZ35" s="304"/>
      <c r="AGA35" s="304"/>
      <c r="AGB35" s="304"/>
      <c r="AGC35" s="304"/>
      <c r="AGD35" s="304"/>
      <c r="AGE35" s="304"/>
      <c r="AGF35" s="304"/>
      <c r="AGG35" s="304"/>
      <c r="AGH35" s="304"/>
      <c r="AGI35" s="304"/>
      <c r="AGJ35" s="304"/>
      <c r="AGK35" s="304"/>
      <c r="AGL35" s="304"/>
      <c r="AGM35" s="304"/>
      <c r="AGN35" s="304"/>
      <c r="AGO35" s="304"/>
      <c r="AGP35" s="304"/>
      <c r="AGQ35" s="304"/>
      <c r="AGR35" s="304"/>
      <c r="AGS35" s="304"/>
      <c r="AGT35" s="304"/>
      <c r="AGU35" s="304"/>
      <c r="AGV35" s="304"/>
      <c r="AGW35" s="304"/>
      <c r="AGX35" s="304"/>
      <c r="AGY35" s="304"/>
      <c r="AGZ35" s="304"/>
      <c r="AHA35" s="304"/>
      <c r="AHB35" s="304"/>
      <c r="AHC35" s="304"/>
      <c r="AHD35" s="304"/>
      <c r="AHE35" s="304"/>
      <c r="AHF35" s="304"/>
      <c r="AHG35" s="304"/>
      <c r="AHH35" s="304"/>
      <c r="AHI35" s="304"/>
      <c r="AHJ35" s="304"/>
      <c r="AHK35" s="304"/>
      <c r="AHL35" s="304"/>
      <c r="AHM35" s="304"/>
      <c r="AHN35" s="304"/>
      <c r="AHO35" s="304"/>
      <c r="AHP35" s="304"/>
      <c r="AHQ35" s="304"/>
      <c r="AHR35" s="304"/>
      <c r="AHS35" s="304"/>
      <c r="AHT35" s="304"/>
      <c r="AHU35" s="304"/>
      <c r="AHV35" s="304"/>
      <c r="AHW35" s="304"/>
      <c r="AHX35" s="304"/>
      <c r="AHY35" s="304"/>
      <c r="AHZ35" s="304"/>
      <c r="AIA35" s="304"/>
      <c r="AIB35" s="304"/>
      <c r="AIC35" s="304"/>
      <c r="AID35" s="304"/>
      <c r="AIE35" s="304"/>
      <c r="AIF35" s="304"/>
      <c r="AIG35" s="304"/>
      <c r="AIH35" s="304"/>
      <c r="AII35" s="304"/>
      <c r="AIJ35" s="304"/>
      <c r="AIK35" s="304"/>
      <c r="AIL35" s="304"/>
      <c r="AIM35" s="304"/>
      <c r="AIN35" s="304"/>
      <c r="AIO35" s="304"/>
      <c r="AIP35" s="304"/>
      <c r="AIQ35" s="304"/>
      <c r="AIR35" s="304"/>
      <c r="AIS35" s="304"/>
      <c r="AIT35" s="304"/>
      <c r="AIU35" s="304"/>
      <c r="AIV35" s="304"/>
      <c r="AIW35" s="304"/>
      <c r="AIX35" s="304"/>
      <c r="AIY35" s="304"/>
      <c r="AIZ35" s="304"/>
      <c r="AJA35" s="304"/>
      <c r="AJB35" s="304"/>
      <c r="AJC35" s="304"/>
      <c r="AJD35" s="304"/>
      <c r="AJE35" s="304"/>
      <c r="AJF35" s="304"/>
      <c r="AJG35" s="304"/>
      <c r="AJH35" s="304"/>
      <c r="AJI35" s="304"/>
      <c r="AJJ35" s="304"/>
      <c r="AJK35" s="304"/>
      <c r="AJL35" s="304"/>
      <c r="AJM35" s="304"/>
      <c r="AJN35" s="304"/>
      <c r="AJO35" s="304"/>
      <c r="AJP35" s="304"/>
      <c r="AJQ35" s="304"/>
      <c r="AJR35" s="304"/>
      <c r="AJS35" s="304"/>
      <c r="AJT35" s="304"/>
      <c r="AJU35" s="304"/>
      <c r="AJV35" s="304"/>
      <c r="AJW35" s="304"/>
      <c r="AJX35" s="304"/>
      <c r="AJY35" s="304"/>
      <c r="AJZ35" s="304"/>
      <c r="AKA35" s="304"/>
      <c r="AKB35" s="304"/>
      <c r="AKC35" s="304"/>
      <c r="AKD35" s="304"/>
      <c r="AKE35" s="304"/>
      <c r="AKF35" s="304"/>
      <c r="AKG35" s="304"/>
      <c r="AKH35" s="304"/>
      <c r="AKI35" s="304"/>
      <c r="AKJ35" s="304"/>
      <c r="AKK35" s="304"/>
      <c r="AKL35" s="304"/>
      <c r="AKM35" s="304"/>
      <c r="AKN35" s="304"/>
      <c r="AKO35" s="304"/>
      <c r="AKP35" s="304"/>
      <c r="AKQ35" s="304"/>
      <c r="AKR35" s="304"/>
      <c r="AKS35" s="304"/>
      <c r="AKT35" s="304"/>
      <c r="AKU35" s="304"/>
      <c r="AKV35" s="304"/>
      <c r="AKW35" s="304"/>
      <c r="AKX35" s="304"/>
      <c r="AKY35" s="304"/>
      <c r="AKZ35" s="304"/>
      <c r="ALA35" s="304"/>
      <c r="ALB35" s="304"/>
      <c r="ALC35" s="304"/>
      <c r="ALD35" s="304"/>
      <c r="ALE35" s="304"/>
      <c r="ALF35" s="304"/>
      <c r="ALG35" s="304"/>
      <c r="ALH35" s="304"/>
      <c r="ALI35" s="304"/>
      <c r="ALJ35" s="304"/>
      <c r="ALK35" s="304"/>
      <c r="ALL35" s="304"/>
      <c r="ALM35" s="304"/>
      <c r="ALN35" s="304"/>
      <c r="ALO35" s="304"/>
      <c r="ALP35" s="304"/>
      <c r="ALQ35" s="304"/>
      <c r="ALR35" s="304"/>
      <c r="ALS35" s="304"/>
      <c r="ALT35" s="304"/>
      <c r="ALU35" s="304"/>
      <c r="ALV35" s="304"/>
      <c r="ALW35" s="304"/>
      <c r="ALX35" s="304"/>
      <c r="ALY35" s="304"/>
      <c r="ALZ35" s="304"/>
      <c r="AMA35" s="304"/>
      <c r="AMB35" s="304"/>
      <c r="AMC35" s="304"/>
      <c r="AMD35" s="304"/>
      <c r="AME35" s="304"/>
      <c r="AMF35" s="304"/>
      <c r="AMG35" s="304"/>
      <c r="AMH35" s="304"/>
      <c r="AMI35" s="304"/>
      <c r="AMJ35" s="304"/>
      <c r="AMK35" s="304"/>
      <c r="AML35" s="304"/>
      <c r="AMM35" s="304"/>
      <c r="AMN35" s="304"/>
      <c r="AMO35" s="304"/>
      <c r="AMP35" s="304"/>
      <c r="AMQ35" s="304"/>
      <c r="AMR35" s="304"/>
      <c r="AMS35" s="304"/>
      <c r="AMT35" s="304"/>
      <c r="AMU35" s="304"/>
      <c r="AMV35" s="304"/>
      <c r="AMW35" s="304"/>
      <c r="AMX35" s="304"/>
      <c r="AMY35" s="304"/>
      <c r="AMZ35" s="304"/>
      <c r="ANA35" s="304"/>
      <c r="ANB35" s="304"/>
      <c r="ANC35" s="304"/>
      <c r="AND35" s="304"/>
      <c r="ANE35" s="304"/>
      <c r="ANF35" s="304"/>
      <c r="ANG35" s="304"/>
      <c r="ANH35" s="304"/>
      <c r="ANI35" s="304"/>
      <c r="ANJ35" s="304"/>
      <c r="ANK35" s="304"/>
      <c r="ANL35" s="304"/>
      <c r="ANM35" s="304"/>
      <c r="ANN35" s="304"/>
      <c r="ANO35" s="304"/>
      <c r="ANP35" s="304"/>
      <c r="ANQ35" s="304"/>
      <c r="ANR35" s="304"/>
      <c r="ANS35" s="304"/>
      <c r="ANT35" s="304"/>
      <c r="ANU35" s="304"/>
      <c r="ANV35" s="304"/>
      <c r="ANW35" s="304"/>
      <c r="ANX35" s="304"/>
      <c r="ANY35" s="304"/>
      <c r="ANZ35" s="304"/>
      <c r="AOA35" s="304"/>
      <c r="AOB35" s="304"/>
      <c r="AOC35" s="304"/>
      <c r="AOD35" s="304"/>
      <c r="AOE35" s="304"/>
      <c r="AOF35" s="304"/>
      <c r="AOG35" s="304"/>
      <c r="AOH35" s="304"/>
      <c r="AOI35" s="304"/>
      <c r="AOJ35" s="304"/>
      <c r="AOK35" s="304"/>
      <c r="AOL35" s="304"/>
      <c r="AOM35" s="304"/>
      <c r="AON35" s="304"/>
      <c r="AOO35" s="304"/>
      <c r="AOP35" s="304"/>
      <c r="AOQ35" s="304"/>
      <c r="AOR35" s="304"/>
      <c r="AOS35" s="304"/>
      <c r="AOT35" s="304"/>
      <c r="AOU35" s="304"/>
      <c r="AOV35" s="304"/>
      <c r="AOW35" s="304"/>
      <c r="AOX35" s="304"/>
      <c r="AOY35" s="304"/>
      <c r="AOZ35" s="304"/>
      <c r="APA35" s="304"/>
      <c r="APB35" s="304"/>
      <c r="APC35" s="304"/>
      <c r="APD35" s="304"/>
      <c r="APE35" s="304"/>
      <c r="APF35" s="304"/>
      <c r="APG35" s="304"/>
      <c r="APH35" s="304"/>
      <c r="API35" s="304"/>
      <c r="APJ35" s="304"/>
      <c r="APK35" s="304"/>
      <c r="APL35" s="304"/>
      <c r="APM35" s="304"/>
      <c r="APN35" s="304"/>
      <c r="APO35" s="304"/>
      <c r="APP35" s="304"/>
      <c r="APQ35" s="304"/>
      <c r="APR35" s="304"/>
      <c r="APS35" s="304"/>
      <c r="APT35" s="304"/>
      <c r="APU35" s="304"/>
      <c r="APV35" s="304"/>
      <c r="APW35" s="304"/>
      <c r="APX35" s="304"/>
      <c r="APY35" s="304"/>
      <c r="APZ35" s="304"/>
      <c r="AQA35" s="304"/>
      <c r="AQB35" s="304"/>
      <c r="AQC35" s="304"/>
      <c r="AQD35" s="304"/>
      <c r="AQE35" s="304"/>
      <c r="AQF35" s="304"/>
      <c r="AQG35" s="304"/>
      <c r="AQH35" s="304"/>
      <c r="AQI35" s="304"/>
      <c r="AQJ35" s="304"/>
      <c r="AQK35" s="304"/>
      <c r="AQL35" s="304"/>
      <c r="AQM35" s="304"/>
      <c r="AQN35" s="304"/>
      <c r="AQO35" s="304"/>
      <c r="AQP35" s="304"/>
      <c r="AQQ35" s="304"/>
      <c r="AQR35" s="304"/>
      <c r="AQS35" s="304"/>
      <c r="AQT35" s="304"/>
      <c r="AQU35" s="304"/>
      <c r="AQV35" s="304"/>
      <c r="AQW35" s="304"/>
      <c r="AQX35" s="304"/>
      <c r="AQY35" s="304"/>
      <c r="AQZ35" s="304"/>
      <c r="ARA35" s="304"/>
      <c r="ARB35" s="304"/>
      <c r="ARC35" s="304"/>
      <c r="ARD35" s="304"/>
      <c r="ARE35" s="304"/>
      <c r="ARF35" s="304"/>
      <c r="ARG35" s="304"/>
      <c r="ARH35" s="304"/>
      <c r="ARI35" s="304"/>
      <c r="ARJ35" s="304"/>
      <c r="ARK35" s="304"/>
      <c r="ARL35" s="304"/>
      <c r="ARM35" s="304"/>
      <c r="ARN35" s="304"/>
      <c r="ARO35" s="304"/>
      <c r="ARP35" s="304"/>
      <c r="ARQ35" s="304"/>
      <c r="ARR35" s="304"/>
      <c r="ARS35" s="304"/>
      <c r="ART35" s="304"/>
      <c r="ARU35" s="304"/>
      <c r="ARV35" s="304"/>
      <c r="ARW35" s="304"/>
      <c r="ARX35" s="304"/>
      <c r="ARY35" s="304"/>
      <c r="ARZ35" s="304"/>
      <c r="ASA35" s="304"/>
      <c r="ASB35" s="304"/>
      <c r="ASC35" s="304"/>
      <c r="ASD35" s="304"/>
      <c r="ASE35" s="304"/>
      <c r="ASF35" s="304"/>
      <c r="ASG35" s="304"/>
      <c r="ASH35" s="304"/>
      <c r="ASI35" s="304"/>
      <c r="ASJ35" s="304"/>
      <c r="ASK35" s="304"/>
      <c r="ASL35" s="304"/>
      <c r="ASM35" s="304"/>
      <c r="ASN35" s="304"/>
      <c r="ASO35" s="304"/>
      <c r="ASP35" s="304"/>
      <c r="ASQ35" s="304"/>
      <c r="ASR35" s="304"/>
      <c r="ASS35" s="304"/>
      <c r="AST35" s="304"/>
      <c r="ASU35" s="304"/>
      <c r="ASV35" s="304"/>
      <c r="ASW35" s="304"/>
      <c r="ASX35" s="304"/>
      <c r="ASY35" s="304"/>
      <c r="ASZ35" s="304"/>
      <c r="ATA35" s="304"/>
      <c r="ATB35" s="304"/>
      <c r="ATC35" s="304"/>
      <c r="ATD35" s="304"/>
      <c r="ATE35" s="304"/>
      <c r="ATF35" s="304"/>
      <c r="ATG35" s="304"/>
      <c r="ATH35" s="304"/>
      <c r="ATI35" s="304"/>
      <c r="ATJ35" s="304"/>
      <c r="ATK35" s="304"/>
      <c r="ATL35" s="304"/>
      <c r="ATM35" s="304"/>
      <c r="ATN35" s="304"/>
      <c r="ATO35" s="304"/>
      <c r="ATP35" s="304"/>
      <c r="ATQ35" s="304"/>
      <c r="ATR35" s="304"/>
      <c r="ATS35" s="304"/>
      <c r="ATT35" s="304"/>
      <c r="ATU35" s="304"/>
      <c r="ATV35" s="304"/>
      <c r="ATW35" s="304"/>
      <c r="ATX35" s="304"/>
      <c r="ATY35" s="304"/>
      <c r="ATZ35" s="304"/>
      <c r="AUA35" s="304"/>
      <c r="AUB35" s="304"/>
      <c r="AUC35" s="304"/>
      <c r="AUD35" s="304"/>
      <c r="AUE35" s="304"/>
      <c r="AUF35" s="304"/>
      <c r="AUG35" s="304"/>
      <c r="AUH35" s="304"/>
      <c r="AUI35" s="304"/>
      <c r="AUJ35" s="304"/>
      <c r="AUK35" s="304"/>
      <c r="AUL35" s="304"/>
      <c r="AUM35" s="304"/>
      <c r="AUN35" s="304"/>
      <c r="AUO35" s="304"/>
      <c r="AUP35" s="304"/>
      <c r="AUQ35" s="304"/>
      <c r="AUR35" s="304"/>
      <c r="AUS35" s="304"/>
      <c r="AUT35" s="304"/>
      <c r="AUU35" s="304"/>
      <c r="AUV35" s="304"/>
      <c r="AUW35" s="304"/>
      <c r="AUX35" s="304"/>
      <c r="AUY35" s="304"/>
      <c r="AUZ35" s="304"/>
      <c r="AVA35" s="304"/>
      <c r="AVB35" s="304"/>
      <c r="AVC35" s="304"/>
      <c r="AVD35" s="304"/>
      <c r="AVE35" s="304"/>
      <c r="AVF35" s="304"/>
      <c r="AVG35" s="304"/>
      <c r="AVH35" s="304"/>
      <c r="AVI35" s="304"/>
      <c r="AVJ35" s="304"/>
      <c r="AVK35" s="304"/>
      <c r="AVL35" s="304"/>
      <c r="AVM35" s="304"/>
      <c r="AVN35" s="304"/>
      <c r="AVO35" s="304"/>
      <c r="AVP35" s="304"/>
      <c r="AVQ35" s="304"/>
      <c r="AVR35" s="304"/>
      <c r="AVS35" s="304"/>
      <c r="AVT35" s="304"/>
      <c r="AVU35" s="304"/>
      <c r="AVV35" s="304"/>
      <c r="AVW35" s="304"/>
      <c r="AVX35" s="304"/>
      <c r="AVY35" s="304"/>
      <c r="AVZ35" s="304"/>
      <c r="AWA35" s="304"/>
      <c r="AWB35" s="304"/>
      <c r="AWC35" s="304"/>
      <c r="AWD35" s="304"/>
      <c r="AWE35" s="304"/>
      <c r="AWF35" s="304"/>
      <c r="AWG35" s="304"/>
      <c r="AWH35" s="304"/>
      <c r="AWI35" s="304"/>
      <c r="AWJ35" s="304"/>
      <c r="AWK35" s="304"/>
      <c r="AWL35" s="304"/>
      <c r="AWM35" s="304"/>
      <c r="AWN35" s="304"/>
      <c r="AWO35" s="304"/>
      <c r="AWP35" s="304"/>
      <c r="AWQ35" s="304"/>
      <c r="AWR35" s="304"/>
      <c r="AWS35" s="304"/>
      <c r="AWT35" s="304"/>
      <c r="AWU35" s="304"/>
      <c r="AWV35" s="304"/>
      <c r="AWW35" s="304"/>
      <c r="AWX35" s="304"/>
      <c r="AWY35" s="304"/>
      <c r="AWZ35" s="304"/>
      <c r="AXA35" s="304"/>
      <c r="AXB35" s="304"/>
      <c r="AXC35" s="304"/>
      <c r="AXD35" s="304"/>
      <c r="AXE35" s="304"/>
      <c r="AXF35" s="304"/>
      <c r="AXG35" s="304"/>
      <c r="AXH35" s="304"/>
      <c r="AXI35" s="304"/>
      <c r="AXJ35" s="304"/>
      <c r="AXK35" s="304"/>
      <c r="AXL35" s="304"/>
      <c r="AXM35" s="304"/>
      <c r="AXN35" s="304"/>
      <c r="AXO35" s="304"/>
      <c r="AXP35" s="304"/>
      <c r="AXQ35" s="304"/>
      <c r="AXR35" s="304"/>
      <c r="AXS35" s="304"/>
      <c r="AXT35" s="304"/>
      <c r="AXU35" s="304"/>
      <c r="AXV35" s="304"/>
      <c r="AXW35" s="304"/>
      <c r="AXX35" s="304"/>
      <c r="AXY35" s="304"/>
      <c r="AXZ35" s="304"/>
      <c r="AYA35" s="304"/>
      <c r="AYB35" s="304"/>
      <c r="AYC35" s="304"/>
      <c r="AYD35" s="304"/>
      <c r="AYE35" s="304"/>
      <c r="AYF35" s="304"/>
      <c r="AYG35" s="304"/>
      <c r="AYH35" s="304"/>
      <c r="AYI35" s="304"/>
      <c r="AYJ35" s="304"/>
      <c r="AYK35" s="304"/>
      <c r="AYL35" s="304"/>
      <c r="AYM35" s="304"/>
      <c r="AYN35" s="304"/>
      <c r="AYO35" s="304"/>
      <c r="AYP35" s="304"/>
      <c r="AYQ35" s="304"/>
      <c r="AYR35" s="304"/>
      <c r="AYS35" s="304"/>
      <c r="AYT35" s="304"/>
      <c r="AYU35" s="304"/>
      <c r="AYV35" s="304"/>
      <c r="AYW35" s="304"/>
      <c r="AYX35" s="304"/>
      <c r="AYY35" s="304"/>
      <c r="AYZ35" s="304"/>
      <c r="AZA35" s="304"/>
      <c r="AZB35" s="304"/>
      <c r="AZC35" s="304"/>
      <c r="AZD35" s="304"/>
      <c r="AZE35" s="304"/>
      <c r="AZF35" s="304"/>
      <c r="AZG35" s="304"/>
      <c r="AZH35" s="304"/>
      <c r="AZI35" s="304"/>
      <c r="AZJ35" s="304"/>
      <c r="AZK35" s="304"/>
      <c r="AZL35" s="304"/>
      <c r="AZM35" s="304"/>
      <c r="AZN35" s="304"/>
      <c r="AZO35" s="304"/>
      <c r="AZP35" s="304"/>
      <c r="AZQ35" s="304"/>
      <c r="AZR35" s="304"/>
      <c r="AZS35" s="304"/>
      <c r="AZT35" s="304"/>
      <c r="AZU35" s="304"/>
      <c r="AZV35" s="304"/>
      <c r="AZW35" s="304"/>
      <c r="AZX35" s="304"/>
      <c r="AZY35" s="304"/>
      <c r="AZZ35" s="304"/>
      <c r="BAA35" s="304"/>
      <c r="BAB35" s="304"/>
      <c r="BAC35" s="304"/>
      <c r="BAD35" s="304"/>
      <c r="BAE35" s="304"/>
      <c r="BAF35" s="304"/>
      <c r="BAG35" s="304"/>
      <c r="BAH35" s="304"/>
      <c r="BAI35" s="304"/>
      <c r="BAJ35" s="304"/>
      <c r="BAK35" s="304"/>
      <c r="BAL35" s="304"/>
      <c r="BAM35" s="304"/>
      <c r="BAN35" s="304"/>
      <c r="BAO35" s="304"/>
      <c r="BAP35" s="304"/>
      <c r="BAQ35" s="304"/>
      <c r="BAR35" s="304"/>
      <c r="BAS35" s="304"/>
      <c r="BAT35" s="304"/>
      <c r="BAU35" s="304"/>
      <c r="BAV35" s="304"/>
      <c r="BAW35" s="304"/>
      <c r="BAX35" s="304"/>
      <c r="BAY35" s="304"/>
      <c r="BAZ35" s="304"/>
      <c r="BBA35" s="304"/>
      <c r="BBB35" s="304"/>
      <c r="BBC35" s="304"/>
      <c r="BBD35" s="304"/>
      <c r="BBE35" s="304"/>
      <c r="BBF35" s="304"/>
      <c r="BBG35" s="304"/>
      <c r="BBH35" s="304"/>
      <c r="BBI35" s="304"/>
      <c r="BBJ35" s="304"/>
      <c r="BBK35" s="304"/>
      <c r="BBL35" s="304"/>
      <c r="BBM35" s="304"/>
      <c r="BBN35" s="304"/>
      <c r="BBO35" s="304"/>
      <c r="BBP35" s="304"/>
      <c r="BBQ35" s="304"/>
      <c r="BBR35" s="304"/>
      <c r="BBS35" s="304"/>
      <c r="BBT35" s="304"/>
      <c r="BBU35" s="304"/>
      <c r="BBV35" s="304"/>
      <c r="BBW35" s="304"/>
      <c r="BBX35" s="304"/>
      <c r="BBY35" s="304"/>
      <c r="BBZ35" s="304"/>
      <c r="BCA35" s="304"/>
      <c r="BCB35" s="304"/>
      <c r="BCC35" s="304"/>
      <c r="BCD35" s="304"/>
      <c r="BCE35" s="304"/>
      <c r="BCF35" s="304"/>
      <c r="BCG35" s="304"/>
      <c r="BCH35" s="304"/>
      <c r="BCI35" s="304"/>
      <c r="BCJ35" s="304"/>
      <c r="BCK35" s="304"/>
      <c r="BCL35" s="304"/>
      <c r="BCM35" s="304"/>
      <c r="BCN35" s="304"/>
      <c r="BCO35" s="304"/>
      <c r="BCP35" s="304"/>
      <c r="BCQ35" s="304"/>
      <c r="BCR35" s="304"/>
      <c r="BCS35" s="304"/>
      <c r="BCT35" s="304"/>
      <c r="BCU35" s="304"/>
      <c r="BCV35" s="304"/>
      <c r="BCW35" s="304"/>
      <c r="BCX35" s="304"/>
      <c r="BCY35" s="304"/>
      <c r="BCZ35" s="304"/>
      <c r="BDA35" s="304"/>
      <c r="BDB35" s="304"/>
      <c r="BDC35" s="304"/>
      <c r="BDD35" s="304"/>
      <c r="BDE35" s="304"/>
      <c r="BDF35" s="304"/>
      <c r="BDG35" s="304"/>
      <c r="BDH35" s="304"/>
      <c r="BDI35" s="304"/>
      <c r="BDJ35" s="304"/>
      <c r="BDK35" s="304"/>
      <c r="BDL35" s="304"/>
      <c r="BDM35" s="304"/>
      <c r="BDN35" s="304"/>
      <c r="BDO35" s="304"/>
      <c r="BDP35" s="304"/>
      <c r="BDQ35" s="304"/>
      <c r="BDR35" s="304"/>
      <c r="BDS35" s="304"/>
      <c r="BDT35" s="304"/>
      <c r="BDU35" s="304"/>
      <c r="BDV35" s="304"/>
      <c r="BDW35" s="304"/>
      <c r="BDX35" s="304"/>
      <c r="BDY35" s="304"/>
      <c r="BDZ35" s="304"/>
      <c r="BEA35" s="304"/>
      <c r="BEB35" s="304"/>
      <c r="BEC35" s="304"/>
      <c r="BED35" s="304"/>
      <c r="BEE35" s="304"/>
      <c r="BEF35" s="304"/>
      <c r="BEG35" s="304"/>
      <c r="BEH35" s="304"/>
      <c r="BEI35" s="304"/>
      <c r="BEJ35" s="304"/>
      <c r="BEK35" s="304"/>
      <c r="BEL35" s="304"/>
      <c r="BEM35" s="304"/>
      <c r="BEN35" s="304"/>
      <c r="BEO35" s="304"/>
      <c r="BEP35" s="304"/>
      <c r="BEQ35" s="304"/>
      <c r="BER35" s="304"/>
      <c r="BES35" s="304"/>
      <c r="BET35" s="304"/>
      <c r="BEU35" s="304"/>
      <c r="BEV35" s="304"/>
      <c r="BEW35" s="304"/>
      <c r="BEX35" s="304"/>
      <c r="BEY35" s="304"/>
      <c r="BEZ35" s="304"/>
      <c r="BFA35" s="304"/>
      <c r="BFB35" s="304"/>
      <c r="BFC35" s="304"/>
      <c r="BFD35" s="304"/>
      <c r="BFE35" s="304"/>
      <c r="BFF35" s="304"/>
      <c r="BFG35" s="304"/>
      <c r="BFH35" s="304"/>
      <c r="BFI35" s="304"/>
      <c r="BFJ35" s="304"/>
      <c r="BFK35" s="304"/>
      <c r="BFL35" s="304"/>
      <c r="BFM35" s="304"/>
      <c r="BFN35" s="304"/>
      <c r="BFO35" s="304"/>
      <c r="BFP35" s="304"/>
      <c r="BFQ35" s="304"/>
      <c r="BFR35" s="304"/>
      <c r="BFS35" s="304"/>
      <c r="BFT35" s="304"/>
      <c r="BFU35" s="304"/>
      <c r="BFV35" s="304"/>
      <c r="BFW35" s="304"/>
      <c r="BFX35" s="304"/>
      <c r="BFY35" s="304"/>
      <c r="BFZ35" s="304"/>
      <c r="BGA35" s="304"/>
      <c r="BGB35" s="304"/>
      <c r="BGC35" s="304"/>
      <c r="BGD35" s="304"/>
      <c r="BGE35" s="304"/>
      <c r="BGF35" s="304"/>
      <c r="BGG35" s="304"/>
      <c r="BGH35" s="304"/>
      <c r="BGI35" s="304"/>
      <c r="BGJ35" s="304"/>
      <c r="BGK35" s="304"/>
      <c r="BGL35" s="304"/>
      <c r="BGM35" s="304"/>
      <c r="BGN35" s="304"/>
      <c r="BGO35" s="304"/>
      <c r="BGP35" s="304"/>
      <c r="BGQ35" s="304"/>
      <c r="BGR35" s="304"/>
      <c r="BGS35" s="304"/>
      <c r="BGT35" s="304"/>
      <c r="BGU35" s="304"/>
      <c r="BGV35" s="304"/>
      <c r="BGW35" s="304"/>
      <c r="BGX35" s="304"/>
      <c r="BGY35" s="304"/>
      <c r="BGZ35" s="304"/>
      <c r="BHA35" s="304"/>
      <c r="BHB35" s="304"/>
      <c r="BHC35" s="304"/>
      <c r="BHD35" s="304"/>
      <c r="BHE35" s="304"/>
      <c r="BHF35" s="304"/>
      <c r="BHG35" s="304"/>
      <c r="BHH35" s="304"/>
      <c r="BHI35" s="304"/>
      <c r="BHJ35" s="304"/>
      <c r="BHK35" s="304"/>
      <c r="BHL35" s="304"/>
      <c r="BHM35" s="304"/>
      <c r="BHN35" s="304"/>
      <c r="BHO35" s="304"/>
      <c r="BHP35" s="304"/>
      <c r="BHQ35" s="304"/>
      <c r="BHR35" s="304"/>
      <c r="BHS35" s="304"/>
      <c r="BHT35" s="304"/>
      <c r="BHU35" s="304"/>
      <c r="BHV35" s="304"/>
      <c r="BHW35" s="304"/>
      <c r="BHX35" s="304"/>
      <c r="BHY35" s="304"/>
      <c r="BHZ35" s="304"/>
      <c r="BIA35" s="304"/>
      <c r="BIB35" s="304"/>
      <c r="BIC35" s="304"/>
      <c r="BID35" s="304"/>
      <c r="BIE35" s="304"/>
      <c r="BIF35" s="304"/>
      <c r="BIG35" s="304"/>
      <c r="BIH35" s="304"/>
      <c r="BII35" s="304"/>
      <c r="BIJ35" s="304"/>
      <c r="BIK35" s="304"/>
      <c r="BIL35" s="304"/>
      <c r="BIM35" s="304"/>
      <c r="BIN35" s="304"/>
      <c r="BIO35" s="304"/>
      <c r="BIP35" s="304"/>
      <c r="BIQ35" s="304"/>
      <c r="BIR35" s="304"/>
      <c r="BIS35" s="304"/>
      <c r="BIT35" s="304"/>
      <c r="BIU35" s="304"/>
      <c r="BIV35" s="304"/>
      <c r="BIW35" s="304"/>
      <c r="BIX35" s="304"/>
      <c r="BIY35" s="304"/>
      <c r="BIZ35" s="304"/>
      <c r="BJA35" s="304"/>
      <c r="BJB35" s="304"/>
      <c r="BJC35" s="304"/>
      <c r="BJD35" s="304"/>
      <c r="BJE35" s="304"/>
      <c r="BJF35" s="304"/>
      <c r="BJG35" s="304"/>
      <c r="BJH35" s="304"/>
      <c r="BJI35" s="304"/>
      <c r="BJJ35" s="304"/>
      <c r="BJK35" s="304"/>
      <c r="BJL35" s="304"/>
      <c r="BJM35" s="304"/>
      <c r="BJN35" s="304"/>
      <c r="BJO35" s="304"/>
      <c r="BJP35" s="304"/>
      <c r="BJQ35" s="304"/>
      <c r="BJR35" s="304"/>
      <c r="BJS35" s="304"/>
      <c r="BJT35" s="304"/>
      <c r="BJU35" s="304"/>
      <c r="BJV35" s="304"/>
      <c r="BJW35" s="304"/>
      <c r="BJX35" s="304"/>
      <c r="BJY35" s="304"/>
      <c r="BJZ35" s="304"/>
      <c r="BKA35" s="304"/>
      <c r="BKB35" s="304"/>
      <c r="BKC35" s="304"/>
      <c r="BKD35" s="304"/>
      <c r="BKE35" s="304"/>
      <c r="BKF35" s="304"/>
      <c r="BKG35" s="304"/>
      <c r="BKH35" s="304"/>
      <c r="BKI35" s="304"/>
      <c r="BKJ35" s="304"/>
      <c r="BKK35" s="304"/>
      <c r="BKL35" s="304"/>
      <c r="BKM35" s="304"/>
      <c r="BKN35" s="304"/>
      <c r="BKO35" s="304"/>
      <c r="BKP35" s="304"/>
      <c r="BKQ35" s="304"/>
      <c r="BKR35" s="304"/>
      <c r="BKS35" s="304"/>
      <c r="BKT35" s="304"/>
      <c r="BKU35" s="304"/>
      <c r="BKV35" s="304"/>
      <c r="BKW35" s="304"/>
      <c r="BKX35" s="304"/>
      <c r="BKY35" s="304"/>
      <c r="BKZ35" s="304"/>
      <c r="BLA35" s="304"/>
      <c r="BLB35" s="304"/>
      <c r="BLC35" s="304"/>
      <c r="BLD35" s="304"/>
      <c r="BLE35" s="304"/>
      <c r="BLF35" s="304"/>
      <c r="BLG35" s="304"/>
      <c r="BLH35" s="304"/>
      <c r="BLI35" s="304"/>
      <c r="BLJ35" s="304"/>
      <c r="BLK35" s="304"/>
      <c r="BLL35" s="304"/>
      <c r="BLM35" s="304"/>
      <c r="BLN35" s="304"/>
      <c r="BLO35" s="304"/>
      <c r="BLP35" s="304"/>
      <c r="BLQ35" s="304"/>
      <c r="BLR35" s="304"/>
      <c r="BLS35" s="304"/>
      <c r="BLT35" s="304"/>
      <c r="BLU35" s="304"/>
      <c r="BLV35" s="304"/>
      <c r="BLW35" s="304"/>
      <c r="BLX35" s="304"/>
      <c r="BLY35" s="304"/>
      <c r="BLZ35" s="304"/>
      <c r="BMA35" s="304"/>
      <c r="BMB35" s="304"/>
      <c r="BMC35" s="304"/>
      <c r="BMD35" s="304"/>
      <c r="BME35" s="304"/>
      <c r="BMF35" s="304"/>
      <c r="BMG35" s="304"/>
      <c r="BMH35" s="304"/>
      <c r="BMI35" s="304"/>
      <c r="BMJ35" s="304"/>
      <c r="BMK35" s="304"/>
      <c r="BML35" s="304"/>
      <c r="BMM35" s="304"/>
      <c r="BMN35" s="304"/>
      <c r="BMO35" s="304"/>
      <c r="BMP35" s="304"/>
      <c r="BMQ35" s="304"/>
      <c r="BMR35" s="304"/>
      <c r="BMS35" s="304"/>
      <c r="BMT35" s="304"/>
      <c r="BMU35" s="304"/>
      <c r="BMV35" s="304"/>
      <c r="BMW35" s="304"/>
      <c r="BMX35" s="304"/>
      <c r="BMY35" s="304"/>
      <c r="BMZ35" s="304"/>
      <c r="BNA35" s="304"/>
      <c r="BNB35" s="304"/>
      <c r="BNC35" s="304"/>
      <c r="BND35" s="304"/>
      <c r="BNE35" s="304"/>
      <c r="BNF35" s="304"/>
      <c r="BNG35" s="304"/>
      <c r="BNH35" s="304"/>
      <c r="BNI35" s="304"/>
      <c r="BNJ35" s="304"/>
      <c r="BNK35" s="304"/>
      <c r="BNL35" s="304"/>
      <c r="BNM35" s="304"/>
      <c r="BNN35" s="304"/>
      <c r="BNO35" s="304"/>
      <c r="BNP35" s="304"/>
      <c r="BNQ35" s="304"/>
      <c r="BNR35" s="304"/>
      <c r="BNS35" s="304"/>
      <c r="BNT35" s="304"/>
      <c r="BNU35" s="304"/>
      <c r="BNV35" s="304"/>
      <c r="BNW35" s="304"/>
      <c r="BNX35" s="304"/>
      <c r="BNY35" s="304"/>
      <c r="BNZ35" s="304"/>
      <c r="BOA35" s="304"/>
      <c r="BOB35" s="304"/>
      <c r="BOC35" s="304"/>
      <c r="BOD35" s="304"/>
      <c r="BOE35" s="304"/>
      <c r="BOF35" s="304"/>
      <c r="BOG35" s="304"/>
      <c r="BOH35" s="304"/>
      <c r="BOI35" s="304"/>
      <c r="BOJ35" s="304"/>
      <c r="BOK35" s="304"/>
      <c r="BOL35" s="304"/>
      <c r="BOM35" s="304"/>
      <c r="BON35" s="304"/>
      <c r="BOO35" s="304"/>
      <c r="BOP35" s="304"/>
      <c r="BOQ35" s="304"/>
      <c r="BOR35" s="304"/>
      <c r="BOS35" s="304"/>
      <c r="BOT35" s="304"/>
      <c r="BOU35" s="304"/>
      <c r="BOV35" s="304"/>
      <c r="BOW35" s="304"/>
      <c r="BOX35" s="304"/>
      <c r="BOY35" s="304"/>
      <c r="BOZ35" s="304"/>
      <c r="BPA35" s="304"/>
      <c r="BPB35" s="304"/>
      <c r="BPC35" s="304"/>
      <c r="BPD35" s="304"/>
      <c r="BPE35" s="304"/>
      <c r="BPF35" s="304"/>
      <c r="BPG35" s="304"/>
      <c r="BPH35" s="304"/>
      <c r="BPI35" s="304"/>
      <c r="BPJ35" s="304"/>
      <c r="BPK35" s="304"/>
      <c r="BPL35" s="304"/>
      <c r="BPM35" s="304"/>
      <c r="BPN35" s="304"/>
      <c r="BPO35" s="304"/>
      <c r="BPP35" s="304"/>
      <c r="BPQ35" s="304"/>
      <c r="BPR35" s="304"/>
      <c r="BPS35" s="304"/>
      <c r="BPT35" s="304"/>
      <c r="BPU35" s="304"/>
      <c r="BPV35" s="304"/>
      <c r="BPW35" s="304"/>
      <c r="BPX35" s="304"/>
      <c r="BPY35" s="304"/>
      <c r="BPZ35" s="304"/>
      <c r="BQA35" s="304"/>
      <c r="BQB35" s="304"/>
      <c r="BQC35" s="304"/>
      <c r="BQD35" s="304"/>
      <c r="BQE35" s="304"/>
      <c r="BQF35" s="304"/>
      <c r="BQG35" s="304"/>
      <c r="BQH35" s="304"/>
      <c r="BQI35" s="304"/>
      <c r="BQJ35" s="304"/>
      <c r="BQK35" s="304"/>
      <c r="BQL35" s="304"/>
      <c r="BQM35" s="304"/>
      <c r="BQN35" s="304"/>
      <c r="BQO35" s="304"/>
      <c r="BQP35" s="304"/>
      <c r="BQQ35" s="304"/>
      <c r="BQR35" s="304"/>
      <c r="BQS35" s="304"/>
      <c r="BQT35" s="304"/>
      <c r="BQU35" s="304"/>
      <c r="BQV35" s="304"/>
      <c r="BQW35" s="304"/>
      <c r="BQX35" s="304"/>
      <c r="BQY35" s="304"/>
      <c r="BQZ35" s="304"/>
      <c r="BRA35" s="304"/>
      <c r="BRB35" s="304"/>
      <c r="BRC35" s="304"/>
      <c r="BRD35" s="304"/>
      <c r="BRE35" s="304"/>
      <c r="BRF35" s="304"/>
      <c r="BRG35" s="304"/>
      <c r="BRH35" s="304"/>
      <c r="BRI35" s="304"/>
      <c r="BRJ35" s="304"/>
      <c r="BRK35" s="304"/>
      <c r="BRL35" s="304"/>
      <c r="BRM35" s="304"/>
      <c r="BRN35" s="304"/>
      <c r="BRO35" s="304"/>
      <c r="BRP35" s="304"/>
      <c r="BRQ35" s="304"/>
      <c r="BRR35" s="304"/>
      <c r="BRS35" s="304"/>
      <c r="BRT35" s="304"/>
      <c r="BRU35" s="304"/>
      <c r="BRV35" s="304"/>
      <c r="BRW35" s="304"/>
      <c r="BRX35" s="304"/>
      <c r="BRY35" s="304"/>
      <c r="BRZ35" s="304"/>
      <c r="BSA35" s="304"/>
      <c r="BSB35" s="304"/>
      <c r="BSC35" s="304"/>
      <c r="BSD35" s="304"/>
      <c r="BSE35" s="304"/>
      <c r="BSF35" s="304"/>
      <c r="BSG35" s="304"/>
      <c r="BSH35" s="304"/>
      <c r="BSI35" s="304"/>
      <c r="BSJ35" s="304"/>
      <c r="BSK35" s="304"/>
      <c r="BSL35" s="304"/>
      <c r="BSM35" s="304"/>
      <c r="BSN35" s="304"/>
      <c r="BSO35" s="304"/>
      <c r="BSP35" s="304"/>
      <c r="BSQ35" s="304"/>
      <c r="BSR35" s="304"/>
      <c r="BSS35" s="304"/>
      <c r="BST35" s="304"/>
      <c r="BSU35" s="304"/>
      <c r="BSV35" s="304"/>
      <c r="BSW35" s="304"/>
      <c r="BSX35" s="304"/>
      <c r="BSY35" s="304"/>
      <c r="BSZ35" s="304"/>
      <c r="BTA35" s="304"/>
      <c r="BTB35" s="304"/>
      <c r="BTC35" s="304"/>
      <c r="BTD35" s="304"/>
      <c r="BTE35" s="304"/>
      <c r="BTF35" s="304"/>
      <c r="BTG35" s="304"/>
      <c r="BTH35" s="304"/>
      <c r="BTI35" s="304"/>
      <c r="BTJ35" s="304"/>
      <c r="BTK35" s="304"/>
      <c r="BTL35" s="304"/>
      <c r="BTM35" s="304"/>
      <c r="BTN35" s="304"/>
      <c r="BTO35" s="304"/>
      <c r="BTP35" s="304"/>
      <c r="BTQ35" s="304"/>
      <c r="BTR35" s="304"/>
      <c r="BTS35" s="304"/>
      <c r="BTT35" s="304"/>
      <c r="BTU35" s="304"/>
      <c r="BTV35" s="304"/>
      <c r="BTW35" s="304"/>
      <c r="BTX35" s="304"/>
      <c r="BTY35" s="304"/>
      <c r="BTZ35" s="304"/>
      <c r="BUA35" s="304"/>
      <c r="BUB35" s="304"/>
      <c r="BUC35" s="304"/>
      <c r="BUD35" s="304"/>
      <c r="BUE35" s="304"/>
      <c r="BUF35" s="304"/>
      <c r="BUG35" s="304"/>
      <c r="BUH35" s="304"/>
      <c r="BUI35" s="304"/>
      <c r="BUJ35" s="304"/>
      <c r="BUK35" s="304"/>
      <c r="BUL35" s="304"/>
      <c r="BUM35" s="304"/>
      <c r="BUN35" s="304"/>
      <c r="BUO35" s="304"/>
      <c r="BUP35" s="304"/>
      <c r="BUQ35" s="304"/>
      <c r="BUR35" s="304"/>
      <c r="BUS35" s="304"/>
      <c r="BUT35" s="304"/>
      <c r="BUU35" s="304"/>
      <c r="BUV35" s="304"/>
      <c r="BUW35" s="304"/>
      <c r="BUX35" s="304"/>
      <c r="BUY35" s="304"/>
      <c r="BUZ35" s="304"/>
      <c r="BVA35" s="304"/>
      <c r="BVB35" s="304"/>
      <c r="BVC35" s="304"/>
      <c r="BVD35" s="304"/>
      <c r="BVE35" s="304"/>
      <c r="BVF35" s="304"/>
      <c r="BVG35" s="304"/>
      <c r="BVH35" s="304"/>
      <c r="BVI35" s="304"/>
      <c r="BVJ35" s="304"/>
      <c r="BVK35" s="304"/>
      <c r="BVL35" s="304"/>
      <c r="BVM35" s="304"/>
      <c r="BVN35" s="304"/>
      <c r="BVO35" s="304"/>
      <c r="BVP35" s="304"/>
      <c r="BVQ35" s="304"/>
      <c r="BVR35" s="304"/>
      <c r="BVS35" s="304"/>
      <c r="BVT35" s="304"/>
      <c r="BVU35" s="304"/>
      <c r="BVV35" s="304"/>
      <c r="BVW35" s="304"/>
      <c r="BVX35" s="304"/>
      <c r="BVY35" s="304"/>
      <c r="BVZ35" s="304"/>
      <c r="BWA35" s="304"/>
      <c r="BWB35" s="304"/>
      <c r="BWC35" s="304"/>
      <c r="BWD35" s="304"/>
      <c r="BWE35" s="304"/>
      <c r="BWF35" s="304"/>
      <c r="BWG35" s="304"/>
      <c r="BWH35" s="304"/>
      <c r="BWI35" s="304"/>
      <c r="BWJ35" s="304"/>
      <c r="BWK35" s="304"/>
      <c r="BWL35" s="304"/>
      <c r="BWM35" s="304"/>
      <c r="BWN35" s="304"/>
      <c r="BWO35" s="304"/>
      <c r="BWP35" s="304"/>
      <c r="BWQ35" s="304"/>
      <c r="BWR35" s="304"/>
      <c r="BWS35" s="304"/>
      <c r="BWT35" s="304"/>
      <c r="BWU35" s="304"/>
      <c r="BWV35" s="304"/>
      <c r="BWW35" s="304"/>
      <c r="BWX35" s="304"/>
      <c r="BWY35" s="304"/>
      <c r="BWZ35" s="304"/>
      <c r="BXA35" s="304"/>
      <c r="BXB35" s="304"/>
      <c r="BXC35" s="304"/>
      <c r="BXD35" s="304"/>
      <c r="BXE35" s="304"/>
      <c r="BXF35" s="304"/>
      <c r="BXG35" s="304"/>
      <c r="BXH35" s="304"/>
      <c r="BXI35" s="304"/>
      <c r="BXJ35" s="304"/>
      <c r="BXK35" s="304"/>
      <c r="BXL35" s="304"/>
      <c r="BXM35" s="304"/>
      <c r="BXN35" s="304"/>
      <c r="BXO35" s="304"/>
      <c r="BXP35" s="304"/>
      <c r="BXQ35" s="304"/>
      <c r="BXR35" s="304"/>
      <c r="BXS35" s="304"/>
      <c r="BXT35" s="304"/>
      <c r="BXU35" s="304"/>
      <c r="BXV35" s="304"/>
      <c r="BXW35" s="304"/>
      <c r="BXX35" s="304"/>
      <c r="BXY35" s="304"/>
      <c r="BXZ35" s="304"/>
      <c r="BYA35" s="304"/>
      <c r="BYB35" s="304"/>
      <c r="BYC35" s="304"/>
      <c r="BYD35" s="304"/>
      <c r="BYE35" s="304"/>
      <c r="BYF35" s="304"/>
      <c r="BYG35" s="304"/>
      <c r="BYH35" s="304"/>
      <c r="BYI35" s="304"/>
      <c r="BYJ35" s="304"/>
      <c r="BYK35" s="304"/>
      <c r="BYL35" s="304"/>
      <c r="BYM35" s="304"/>
      <c r="BYN35" s="304"/>
      <c r="BYO35" s="304"/>
      <c r="BYP35" s="304"/>
      <c r="BYQ35" s="304"/>
      <c r="BYR35" s="304"/>
      <c r="BYS35" s="304"/>
      <c r="BYT35" s="304"/>
      <c r="BYU35" s="304"/>
      <c r="BYV35" s="304"/>
      <c r="BYW35" s="304"/>
      <c r="BYX35" s="304"/>
      <c r="BYY35" s="304"/>
      <c r="BYZ35" s="304"/>
      <c r="BZA35" s="304"/>
      <c r="BZB35" s="304"/>
      <c r="BZC35" s="304"/>
      <c r="BZD35" s="304"/>
      <c r="BZE35" s="304"/>
      <c r="BZF35" s="304"/>
      <c r="BZG35" s="304"/>
      <c r="BZH35" s="304"/>
      <c r="BZI35" s="304"/>
      <c r="BZJ35" s="304"/>
      <c r="BZK35" s="304"/>
      <c r="BZL35" s="304"/>
      <c r="BZM35" s="304"/>
      <c r="BZN35" s="304"/>
      <c r="BZO35" s="304"/>
      <c r="BZP35" s="304"/>
      <c r="BZQ35" s="304"/>
      <c r="BZR35" s="304"/>
      <c r="BZS35" s="304"/>
      <c r="BZT35" s="304"/>
      <c r="BZU35" s="304"/>
      <c r="BZV35" s="304"/>
      <c r="BZW35" s="304"/>
      <c r="BZX35" s="304"/>
      <c r="BZY35" s="304"/>
      <c r="BZZ35" s="304"/>
      <c r="CAA35" s="304"/>
      <c r="CAB35" s="304"/>
      <c r="CAC35" s="304"/>
      <c r="CAD35" s="304"/>
      <c r="CAE35" s="304"/>
      <c r="CAF35" s="304"/>
      <c r="CAG35" s="304"/>
      <c r="CAH35" s="304"/>
      <c r="CAI35" s="304"/>
      <c r="CAJ35" s="304"/>
      <c r="CAK35" s="304"/>
      <c r="CAL35" s="304"/>
      <c r="CAM35" s="304"/>
      <c r="CAN35" s="304"/>
      <c r="CAO35" s="304"/>
      <c r="CAP35" s="304"/>
      <c r="CAQ35" s="304"/>
      <c r="CAR35" s="304"/>
      <c r="CAS35" s="304"/>
      <c r="CAT35" s="304"/>
      <c r="CAU35" s="304"/>
      <c r="CAV35" s="304"/>
      <c r="CAW35" s="304"/>
      <c r="CAX35" s="304"/>
      <c r="CAY35" s="304"/>
      <c r="CAZ35" s="304"/>
      <c r="CBA35" s="304"/>
      <c r="CBB35" s="304"/>
      <c r="CBC35" s="304"/>
      <c r="CBD35" s="304"/>
      <c r="CBE35" s="304"/>
      <c r="CBF35" s="304"/>
      <c r="CBG35" s="304"/>
      <c r="CBH35" s="304"/>
      <c r="CBI35" s="304"/>
      <c r="CBJ35" s="304"/>
      <c r="CBK35" s="304"/>
      <c r="CBL35" s="304"/>
      <c r="CBM35" s="304"/>
      <c r="CBN35" s="304"/>
      <c r="CBO35" s="304"/>
      <c r="CBP35" s="304"/>
      <c r="CBQ35" s="304"/>
      <c r="CBR35" s="304"/>
      <c r="CBS35" s="304"/>
      <c r="CBT35" s="304"/>
      <c r="CBU35" s="304"/>
      <c r="CBV35" s="304"/>
      <c r="CBW35" s="304"/>
      <c r="CBX35" s="304"/>
      <c r="CBY35" s="304"/>
      <c r="CBZ35" s="304"/>
      <c r="CCA35" s="304"/>
      <c r="CCB35" s="304"/>
      <c r="CCC35" s="304"/>
      <c r="CCD35" s="304"/>
      <c r="CCE35" s="304"/>
      <c r="CCF35" s="304"/>
      <c r="CCG35" s="304"/>
      <c r="CCH35" s="304"/>
      <c r="CCI35" s="304"/>
      <c r="CCJ35" s="304"/>
      <c r="CCK35" s="304"/>
      <c r="CCL35" s="304"/>
      <c r="CCM35" s="304"/>
      <c r="CCN35" s="304"/>
      <c r="CCO35" s="304"/>
      <c r="CCP35" s="304"/>
      <c r="CCQ35" s="304"/>
      <c r="CCR35" s="304"/>
      <c r="CCS35" s="304"/>
      <c r="CCT35" s="304"/>
      <c r="CCU35" s="304"/>
      <c r="CCV35" s="304"/>
      <c r="CCW35" s="304"/>
      <c r="CCX35" s="304"/>
      <c r="CCY35" s="304"/>
      <c r="CCZ35" s="304"/>
      <c r="CDA35" s="304"/>
      <c r="CDB35" s="304"/>
      <c r="CDC35" s="304"/>
      <c r="CDD35" s="304"/>
      <c r="CDE35" s="304"/>
      <c r="CDF35" s="304"/>
      <c r="CDG35" s="304"/>
      <c r="CDH35" s="304"/>
      <c r="CDI35" s="304"/>
      <c r="CDJ35" s="304"/>
      <c r="CDK35" s="304"/>
      <c r="CDL35" s="304"/>
      <c r="CDM35" s="304"/>
      <c r="CDN35" s="304"/>
      <c r="CDO35" s="304"/>
      <c r="CDP35" s="304"/>
      <c r="CDQ35" s="304"/>
      <c r="CDR35" s="304"/>
      <c r="CDS35" s="304"/>
      <c r="CDT35" s="304"/>
      <c r="CDU35" s="304"/>
      <c r="CDV35" s="304"/>
      <c r="CDW35" s="304"/>
      <c r="CDX35" s="304"/>
      <c r="CDY35" s="304"/>
      <c r="CDZ35" s="304"/>
      <c r="CEA35" s="304"/>
      <c r="CEB35" s="304"/>
      <c r="CEC35" s="304"/>
      <c r="CED35" s="304"/>
      <c r="CEE35" s="304"/>
      <c r="CEF35" s="304"/>
      <c r="CEG35" s="304"/>
      <c r="CEH35" s="304"/>
      <c r="CEI35" s="304"/>
      <c r="CEJ35" s="304"/>
      <c r="CEK35" s="304"/>
      <c r="CEL35" s="304"/>
      <c r="CEM35" s="304"/>
      <c r="CEN35" s="304"/>
      <c r="CEO35" s="304"/>
      <c r="CEP35" s="304"/>
      <c r="CEQ35" s="304"/>
      <c r="CER35" s="304"/>
      <c r="CES35" s="304"/>
      <c r="CET35" s="304"/>
      <c r="CEU35" s="304"/>
      <c r="CEV35" s="304"/>
      <c r="CEW35" s="304"/>
      <c r="CEX35" s="304"/>
      <c r="CEY35" s="304"/>
      <c r="CEZ35" s="304"/>
      <c r="CFA35" s="304"/>
      <c r="CFB35" s="304"/>
      <c r="CFC35" s="304"/>
      <c r="CFD35" s="304"/>
      <c r="CFE35" s="304"/>
      <c r="CFF35" s="304"/>
      <c r="CFG35" s="304"/>
      <c r="CFH35" s="304"/>
      <c r="CFI35" s="304"/>
      <c r="CFJ35" s="304"/>
      <c r="CFK35" s="304"/>
      <c r="CFL35" s="304"/>
      <c r="CFM35" s="304"/>
      <c r="CFN35" s="304"/>
      <c r="CFO35" s="304"/>
      <c r="CFP35" s="304"/>
      <c r="CFQ35" s="304"/>
      <c r="CFR35" s="304"/>
      <c r="CFS35" s="304"/>
      <c r="CFT35" s="304"/>
      <c r="CFU35" s="304"/>
      <c r="CFV35" s="304"/>
      <c r="CFW35" s="304"/>
      <c r="CFX35" s="304"/>
      <c r="CFY35" s="304"/>
      <c r="CFZ35" s="304"/>
      <c r="CGA35" s="304"/>
      <c r="CGB35" s="304"/>
      <c r="CGC35" s="304"/>
      <c r="CGD35" s="304"/>
      <c r="CGE35" s="304"/>
      <c r="CGF35" s="304"/>
      <c r="CGG35" s="304"/>
      <c r="CGH35" s="304"/>
      <c r="CGI35" s="304"/>
      <c r="CGJ35" s="304"/>
      <c r="CGK35" s="304"/>
      <c r="CGL35" s="304"/>
      <c r="CGM35" s="304"/>
      <c r="CGN35" s="304"/>
      <c r="CGO35" s="304"/>
      <c r="CGP35" s="304"/>
      <c r="CGQ35" s="304"/>
      <c r="CGR35" s="304"/>
      <c r="CGS35" s="304"/>
      <c r="CGT35" s="304"/>
      <c r="CGU35" s="304"/>
      <c r="CGV35" s="304"/>
      <c r="CGW35" s="304"/>
      <c r="CGX35" s="304"/>
      <c r="CGY35" s="304"/>
      <c r="CGZ35" s="304"/>
      <c r="CHA35" s="304"/>
      <c r="CHB35" s="304"/>
      <c r="CHC35" s="304"/>
      <c r="CHD35" s="304"/>
      <c r="CHE35" s="304"/>
      <c r="CHF35" s="304"/>
      <c r="CHG35" s="304"/>
      <c r="CHH35" s="304"/>
      <c r="CHI35" s="304"/>
      <c r="CHJ35" s="304"/>
      <c r="CHK35" s="304"/>
      <c r="CHL35" s="304"/>
      <c r="CHM35" s="304"/>
      <c r="CHN35" s="304"/>
      <c r="CHO35" s="304"/>
      <c r="CHP35" s="304"/>
      <c r="CHQ35" s="304"/>
      <c r="CHR35" s="304"/>
      <c r="CHS35" s="304"/>
      <c r="CHT35" s="304"/>
      <c r="CHU35" s="304"/>
      <c r="CHV35" s="304"/>
      <c r="CHW35" s="304"/>
      <c r="CHX35" s="304"/>
      <c r="CHY35" s="304"/>
      <c r="CHZ35" s="304"/>
      <c r="CIA35" s="304"/>
      <c r="CIB35" s="304"/>
      <c r="CIC35" s="304"/>
      <c r="CID35" s="304"/>
      <c r="CIE35" s="304"/>
      <c r="CIF35" s="304"/>
      <c r="CIG35" s="304"/>
      <c r="CIH35" s="304"/>
      <c r="CII35" s="304"/>
      <c r="CIJ35" s="304"/>
      <c r="CIK35" s="304"/>
      <c r="CIL35" s="304"/>
      <c r="CIM35" s="304"/>
      <c r="CIN35" s="304"/>
      <c r="CIO35" s="304"/>
      <c r="CIP35" s="304"/>
      <c r="CIQ35" s="304"/>
      <c r="CIR35" s="304"/>
      <c r="CIS35" s="304"/>
      <c r="CIT35" s="304"/>
      <c r="CIU35" s="304"/>
      <c r="CIV35" s="304"/>
      <c r="CIW35" s="304"/>
      <c r="CIX35" s="304"/>
      <c r="CIY35" s="304"/>
      <c r="CIZ35" s="304"/>
      <c r="CJA35" s="304"/>
      <c r="CJB35" s="304"/>
      <c r="CJC35" s="304"/>
      <c r="CJD35" s="304"/>
      <c r="CJE35" s="304"/>
      <c r="CJF35" s="304"/>
      <c r="CJG35" s="304"/>
      <c r="CJH35" s="304"/>
      <c r="CJI35" s="304"/>
      <c r="CJJ35" s="304"/>
      <c r="CJK35" s="304"/>
      <c r="CJL35" s="304"/>
      <c r="CJM35" s="304"/>
      <c r="CJN35" s="304"/>
      <c r="CJO35" s="304"/>
      <c r="CJP35" s="304"/>
      <c r="CJQ35" s="304"/>
      <c r="CJR35" s="304"/>
      <c r="CJS35" s="304"/>
      <c r="CJT35" s="304"/>
      <c r="CJU35" s="304"/>
      <c r="CJV35" s="304"/>
      <c r="CJW35" s="304"/>
      <c r="CJX35" s="304"/>
      <c r="CJY35" s="304"/>
      <c r="CJZ35" s="304"/>
      <c r="CKA35" s="304"/>
      <c r="CKB35" s="304"/>
      <c r="CKC35" s="304"/>
      <c r="CKD35" s="304"/>
      <c r="CKE35" s="304"/>
      <c r="CKF35" s="304"/>
      <c r="CKG35" s="304"/>
      <c r="CKH35" s="304"/>
      <c r="CKI35" s="304"/>
      <c r="CKJ35" s="304"/>
      <c r="CKK35" s="304"/>
      <c r="CKL35" s="304"/>
      <c r="CKM35" s="304"/>
      <c r="CKN35" s="304"/>
      <c r="CKO35" s="304"/>
      <c r="CKP35" s="304"/>
      <c r="CKQ35" s="304"/>
      <c r="CKR35" s="304"/>
      <c r="CKS35" s="304"/>
      <c r="CKT35" s="304"/>
      <c r="CKU35" s="304"/>
      <c r="CKV35" s="304"/>
      <c r="CKW35" s="304"/>
      <c r="CKX35" s="304"/>
      <c r="CKY35" s="304"/>
      <c r="CKZ35" s="304"/>
      <c r="CLA35" s="304"/>
      <c r="CLB35" s="304"/>
      <c r="CLC35" s="304"/>
      <c r="CLD35" s="304"/>
      <c r="CLE35" s="304"/>
      <c r="CLF35" s="304"/>
      <c r="CLG35" s="304"/>
      <c r="CLH35" s="304"/>
      <c r="CLI35" s="304"/>
      <c r="CLJ35" s="304"/>
      <c r="CLK35" s="304"/>
      <c r="CLL35" s="304"/>
      <c r="CLM35" s="304"/>
      <c r="CLN35" s="304"/>
      <c r="CLO35" s="304"/>
      <c r="CLP35" s="304"/>
      <c r="CLQ35" s="304"/>
      <c r="CLR35" s="304"/>
      <c r="CLS35" s="304"/>
      <c r="CLT35" s="304"/>
      <c r="CLU35" s="304"/>
      <c r="CLV35" s="304"/>
      <c r="CLW35" s="304"/>
      <c r="CLX35" s="304"/>
      <c r="CLY35" s="304"/>
      <c r="CLZ35" s="304"/>
      <c r="CMA35" s="304"/>
      <c r="CMB35" s="304"/>
      <c r="CMC35" s="304"/>
      <c r="CMD35" s="304"/>
      <c r="CME35" s="304"/>
      <c r="CMF35" s="304"/>
      <c r="CMG35" s="304"/>
      <c r="CMH35" s="304"/>
      <c r="CMI35" s="304"/>
      <c r="CMJ35" s="304"/>
      <c r="CMK35" s="304"/>
      <c r="CML35" s="304"/>
      <c r="CMM35" s="304"/>
      <c r="CMN35" s="304"/>
      <c r="CMO35" s="304"/>
      <c r="CMP35" s="304"/>
      <c r="CMQ35" s="304"/>
      <c r="CMR35" s="304"/>
      <c r="CMS35" s="304"/>
      <c r="CMT35" s="304"/>
      <c r="CMU35" s="304"/>
      <c r="CMV35" s="304"/>
      <c r="CMW35" s="304"/>
      <c r="CMX35" s="304"/>
      <c r="CMY35" s="304"/>
      <c r="CMZ35" s="304"/>
      <c r="CNA35" s="304"/>
      <c r="CNB35" s="304"/>
      <c r="CNC35" s="304"/>
      <c r="CND35" s="304"/>
      <c r="CNE35" s="304"/>
      <c r="CNF35" s="304"/>
      <c r="CNG35" s="304"/>
      <c r="CNH35" s="304"/>
      <c r="CNI35" s="304"/>
      <c r="CNJ35" s="304"/>
      <c r="CNK35" s="304"/>
      <c r="CNL35" s="304"/>
      <c r="CNM35" s="304"/>
      <c r="CNN35" s="304"/>
      <c r="CNO35" s="304"/>
      <c r="CNP35" s="304"/>
      <c r="CNQ35" s="304"/>
      <c r="CNR35" s="304"/>
      <c r="CNS35" s="304"/>
      <c r="CNT35" s="304"/>
      <c r="CNU35" s="304"/>
      <c r="CNV35" s="304"/>
      <c r="CNW35" s="304"/>
      <c r="CNX35" s="304"/>
      <c r="CNY35" s="304"/>
      <c r="CNZ35" s="304"/>
      <c r="COA35" s="304"/>
      <c r="COB35" s="304"/>
      <c r="COC35" s="304"/>
      <c r="COD35" s="304"/>
      <c r="COE35" s="304"/>
      <c r="COF35" s="304"/>
      <c r="COG35" s="304"/>
      <c r="COH35" s="304"/>
      <c r="COI35" s="304"/>
      <c r="COJ35" s="304"/>
      <c r="COK35" s="304"/>
      <c r="COL35" s="304"/>
      <c r="COM35" s="304"/>
      <c r="CON35" s="304"/>
      <c r="COO35" s="304"/>
      <c r="COP35" s="304"/>
      <c r="COQ35" s="304"/>
      <c r="COR35" s="304"/>
      <c r="COS35" s="304"/>
      <c r="COT35" s="304"/>
      <c r="COU35" s="304"/>
      <c r="COV35" s="304"/>
      <c r="COW35" s="304"/>
      <c r="COX35" s="304"/>
      <c r="COY35" s="304"/>
      <c r="COZ35" s="304"/>
      <c r="CPA35" s="304"/>
      <c r="CPB35" s="304"/>
      <c r="CPC35" s="304"/>
      <c r="CPD35" s="304"/>
      <c r="CPE35" s="304"/>
      <c r="CPF35" s="304"/>
      <c r="CPG35" s="304"/>
      <c r="CPH35" s="304"/>
      <c r="CPI35" s="304"/>
      <c r="CPJ35" s="304"/>
      <c r="CPK35" s="304"/>
      <c r="CPL35" s="304"/>
      <c r="CPM35" s="304"/>
      <c r="CPN35" s="304"/>
      <c r="CPO35" s="304"/>
      <c r="CPP35" s="304"/>
      <c r="CPQ35" s="304"/>
      <c r="CPR35" s="304"/>
      <c r="CPS35" s="304"/>
      <c r="CPT35" s="304"/>
      <c r="CPU35" s="304"/>
      <c r="CPV35" s="304"/>
      <c r="CPW35" s="304"/>
      <c r="CPX35" s="304"/>
      <c r="CPY35" s="304"/>
      <c r="CPZ35" s="304"/>
      <c r="CQA35" s="304"/>
      <c r="CQB35" s="304"/>
      <c r="CQC35" s="304"/>
      <c r="CQD35" s="304"/>
      <c r="CQE35" s="304"/>
      <c r="CQF35" s="304"/>
      <c r="CQG35" s="304"/>
      <c r="CQH35" s="304"/>
      <c r="CQI35" s="304"/>
      <c r="CQJ35" s="304"/>
      <c r="CQK35" s="304"/>
      <c r="CQL35" s="304"/>
      <c r="CQM35" s="304"/>
      <c r="CQN35" s="304"/>
      <c r="CQO35" s="304"/>
      <c r="CQP35" s="304"/>
      <c r="CQQ35" s="304"/>
      <c r="CQR35" s="304"/>
      <c r="CQS35" s="304"/>
      <c r="CQT35" s="304"/>
      <c r="CQU35" s="304"/>
      <c r="CQV35" s="304"/>
      <c r="CQW35" s="304"/>
      <c r="CQX35" s="304"/>
      <c r="CQY35" s="304"/>
      <c r="CQZ35" s="304"/>
      <c r="CRA35" s="304"/>
      <c r="CRB35" s="304"/>
      <c r="CRC35" s="304"/>
      <c r="CRD35" s="304"/>
      <c r="CRE35" s="304"/>
      <c r="CRF35" s="304"/>
      <c r="CRG35" s="304"/>
      <c r="CRH35" s="304"/>
      <c r="CRI35" s="304"/>
      <c r="CRJ35" s="304"/>
      <c r="CRK35" s="304"/>
      <c r="CRL35" s="304"/>
      <c r="CRM35" s="304"/>
      <c r="CRN35" s="304"/>
      <c r="CRO35" s="304"/>
      <c r="CRP35" s="304"/>
      <c r="CRQ35" s="304"/>
      <c r="CRR35" s="304"/>
      <c r="CRS35" s="304"/>
      <c r="CRT35" s="304"/>
      <c r="CRU35" s="304"/>
      <c r="CRV35" s="304"/>
      <c r="CRW35" s="304"/>
      <c r="CRX35" s="304"/>
      <c r="CRY35" s="304"/>
      <c r="CRZ35" s="304"/>
      <c r="CSA35" s="304"/>
      <c r="CSB35" s="304"/>
      <c r="CSC35" s="304"/>
      <c r="CSD35" s="304"/>
      <c r="CSE35" s="304"/>
      <c r="CSF35" s="304"/>
      <c r="CSG35" s="304"/>
      <c r="CSH35" s="304"/>
      <c r="CSI35" s="304"/>
      <c r="CSJ35" s="304"/>
      <c r="CSK35" s="304"/>
      <c r="CSL35" s="304"/>
      <c r="CSM35" s="304"/>
      <c r="CSN35" s="304"/>
      <c r="CSO35" s="304"/>
      <c r="CSP35" s="304"/>
      <c r="CSQ35" s="304"/>
      <c r="CSR35" s="304"/>
      <c r="CSS35" s="304"/>
      <c r="CST35" s="304"/>
      <c r="CSU35" s="304"/>
      <c r="CSV35" s="304"/>
      <c r="CSW35" s="304"/>
      <c r="CSX35" s="304"/>
      <c r="CSY35" s="304"/>
      <c r="CSZ35" s="304"/>
      <c r="CTA35" s="304"/>
      <c r="CTB35" s="304"/>
      <c r="CTC35" s="304"/>
      <c r="CTD35" s="304"/>
      <c r="CTE35" s="304"/>
      <c r="CTF35" s="304"/>
      <c r="CTG35" s="304"/>
      <c r="CTH35" s="304"/>
      <c r="CTI35" s="304"/>
      <c r="CTJ35" s="304"/>
      <c r="CTK35" s="304"/>
      <c r="CTL35" s="304"/>
      <c r="CTM35" s="304"/>
      <c r="CTN35" s="304"/>
      <c r="CTO35" s="304"/>
      <c r="CTP35" s="304"/>
      <c r="CTQ35" s="304"/>
      <c r="CTR35" s="304"/>
      <c r="CTS35" s="304"/>
      <c r="CTT35" s="304"/>
      <c r="CTU35" s="304"/>
      <c r="CTV35" s="304"/>
      <c r="CTW35" s="304"/>
      <c r="CTX35" s="304"/>
      <c r="CTY35" s="304"/>
      <c r="CTZ35" s="304"/>
      <c r="CUA35" s="304"/>
      <c r="CUB35" s="304"/>
      <c r="CUC35" s="304"/>
      <c r="CUD35" s="304"/>
      <c r="CUE35" s="304"/>
      <c r="CUF35" s="304"/>
      <c r="CUG35" s="304"/>
      <c r="CUH35" s="304"/>
      <c r="CUI35" s="304"/>
      <c r="CUJ35" s="304"/>
      <c r="CUK35" s="304"/>
      <c r="CUL35" s="304"/>
      <c r="CUM35" s="304"/>
      <c r="CUN35" s="304"/>
      <c r="CUO35" s="304"/>
      <c r="CUP35" s="304"/>
      <c r="CUQ35" s="304"/>
      <c r="CUR35" s="304"/>
      <c r="CUS35" s="304"/>
      <c r="CUT35" s="304"/>
      <c r="CUU35" s="304"/>
      <c r="CUV35" s="304"/>
      <c r="CUW35" s="304"/>
      <c r="CUX35" s="304"/>
      <c r="CUY35" s="304"/>
      <c r="CUZ35" s="304"/>
      <c r="CVA35" s="304"/>
      <c r="CVB35" s="304"/>
      <c r="CVC35" s="304"/>
      <c r="CVD35" s="304"/>
      <c r="CVE35" s="304"/>
      <c r="CVF35" s="304"/>
      <c r="CVG35" s="304"/>
      <c r="CVH35" s="304"/>
      <c r="CVI35" s="304"/>
      <c r="CVJ35" s="304"/>
      <c r="CVK35" s="304"/>
      <c r="CVL35" s="304"/>
      <c r="CVM35" s="304"/>
      <c r="CVN35" s="304"/>
      <c r="CVO35" s="304"/>
      <c r="CVP35" s="304"/>
      <c r="CVQ35" s="304"/>
      <c r="CVR35" s="304"/>
      <c r="CVS35" s="304"/>
      <c r="CVT35" s="304"/>
      <c r="CVU35" s="304"/>
      <c r="CVV35" s="304"/>
      <c r="CVW35" s="304"/>
      <c r="CVX35" s="304"/>
      <c r="CVY35" s="304"/>
      <c r="CVZ35" s="304"/>
      <c r="CWA35" s="304"/>
      <c r="CWB35" s="304"/>
      <c r="CWC35" s="304"/>
      <c r="CWD35" s="304"/>
      <c r="CWE35" s="304"/>
      <c r="CWF35" s="304"/>
      <c r="CWG35" s="304"/>
      <c r="CWH35" s="304"/>
      <c r="CWI35" s="304"/>
      <c r="CWJ35" s="304"/>
      <c r="CWK35" s="304"/>
      <c r="CWL35" s="304"/>
      <c r="CWM35" s="304"/>
      <c r="CWN35" s="304"/>
      <c r="CWO35" s="304"/>
      <c r="CWP35" s="304"/>
      <c r="CWQ35" s="304"/>
      <c r="CWR35" s="304"/>
      <c r="CWS35" s="304"/>
      <c r="CWT35" s="304"/>
      <c r="CWU35" s="304"/>
      <c r="CWV35" s="304"/>
      <c r="CWW35" s="304"/>
      <c r="CWX35" s="304"/>
      <c r="CWY35" s="304"/>
      <c r="CWZ35" s="304"/>
      <c r="CXA35" s="304"/>
      <c r="CXB35" s="304"/>
      <c r="CXC35" s="304"/>
      <c r="CXD35" s="304"/>
      <c r="CXE35" s="304"/>
      <c r="CXF35" s="304"/>
      <c r="CXG35" s="304"/>
      <c r="CXH35" s="304"/>
      <c r="CXI35" s="304"/>
      <c r="CXJ35" s="304"/>
      <c r="CXK35" s="304"/>
      <c r="CXL35" s="304"/>
      <c r="CXM35" s="304"/>
      <c r="CXN35" s="304"/>
      <c r="CXO35" s="304"/>
      <c r="CXP35" s="304"/>
      <c r="CXQ35" s="304"/>
      <c r="CXR35" s="304"/>
      <c r="CXS35" s="304"/>
      <c r="CXT35" s="304"/>
      <c r="CXU35" s="304"/>
      <c r="CXV35" s="304"/>
      <c r="CXW35" s="304"/>
      <c r="CXX35" s="304"/>
      <c r="CXY35" s="304"/>
      <c r="CXZ35" s="304"/>
      <c r="CYA35" s="304"/>
      <c r="CYB35" s="304"/>
      <c r="CYC35" s="304"/>
      <c r="CYD35" s="304"/>
      <c r="CYE35" s="304"/>
      <c r="CYF35" s="304"/>
      <c r="CYG35" s="304"/>
      <c r="CYH35" s="304"/>
      <c r="CYI35" s="304"/>
      <c r="CYJ35" s="304"/>
      <c r="CYK35" s="304"/>
      <c r="CYL35" s="304"/>
      <c r="CYM35" s="304"/>
      <c r="CYN35" s="304"/>
      <c r="CYO35" s="304"/>
      <c r="CYP35" s="304"/>
      <c r="CYQ35" s="304"/>
      <c r="CYR35" s="304"/>
      <c r="CYS35" s="304"/>
      <c r="CYT35" s="304"/>
      <c r="CYU35" s="304"/>
      <c r="CYV35" s="304"/>
      <c r="CYW35" s="304"/>
      <c r="CYX35" s="304"/>
      <c r="CYY35" s="304"/>
      <c r="CYZ35" s="304"/>
      <c r="CZA35" s="304"/>
      <c r="CZB35" s="304"/>
      <c r="CZC35" s="304"/>
      <c r="CZD35" s="304"/>
      <c r="CZE35" s="304"/>
      <c r="CZF35" s="304"/>
      <c r="CZG35" s="304"/>
      <c r="CZH35" s="304"/>
      <c r="CZI35" s="304"/>
      <c r="CZJ35" s="304"/>
      <c r="CZK35" s="304"/>
      <c r="CZL35" s="304"/>
      <c r="CZM35" s="304"/>
      <c r="CZN35" s="304"/>
      <c r="CZO35" s="304"/>
      <c r="CZP35" s="304"/>
      <c r="CZQ35" s="304"/>
      <c r="CZR35" s="304"/>
      <c r="CZS35" s="304"/>
      <c r="CZT35" s="304"/>
      <c r="CZU35" s="304"/>
      <c r="CZV35" s="304"/>
      <c r="CZW35" s="304"/>
      <c r="CZX35" s="304"/>
      <c r="CZY35" s="304"/>
      <c r="CZZ35" s="304"/>
      <c r="DAA35" s="304"/>
      <c r="DAB35" s="304"/>
      <c r="DAC35" s="304"/>
      <c r="DAD35" s="304"/>
      <c r="DAE35" s="304"/>
      <c r="DAF35" s="304"/>
      <c r="DAG35" s="304"/>
      <c r="DAH35" s="304"/>
      <c r="DAI35" s="304"/>
      <c r="DAJ35" s="304"/>
      <c r="DAK35" s="304"/>
      <c r="DAL35" s="304"/>
      <c r="DAM35" s="304"/>
      <c r="DAN35" s="304"/>
      <c r="DAO35" s="304"/>
      <c r="DAP35" s="304"/>
      <c r="DAQ35" s="304"/>
      <c r="DAR35" s="304"/>
      <c r="DAS35" s="304"/>
      <c r="DAT35" s="304"/>
      <c r="DAU35" s="304"/>
      <c r="DAV35" s="304"/>
      <c r="DAW35" s="304"/>
      <c r="DAX35" s="304"/>
      <c r="DAY35" s="304"/>
      <c r="DAZ35" s="304"/>
      <c r="DBA35" s="304"/>
      <c r="DBB35" s="304"/>
      <c r="DBC35" s="304"/>
      <c r="DBD35" s="304"/>
      <c r="DBE35" s="304"/>
      <c r="DBF35" s="304"/>
      <c r="DBG35" s="304"/>
      <c r="DBH35" s="304"/>
      <c r="DBI35" s="304"/>
      <c r="DBJ35" s="304"/>
      <c r="DBK35" s="304"/>
      <c r="DBL35" s="304"/>
      <c r="DBM35" s="304"/>
      <c r="DBN35" s="304"/>
      <c r="DBO35" s="304"/>
      <c r="DBP35" s="304"/>
      <c r="DBQ35" s="304"/>
      <c r="DBR35" s="304"/>
      <c r="DBS35" s="304"/>
      <c r="DBT35" s="304"/>
      <c r="DBU35" s="304"/>
      <c r="DBV35" s="304"/>
      <c r="DBW35" s="304"/>
      <c r="DBX35" s="304"/>
      <c r="DBY35" s="304"/>
      <c r="DBZ35" s="304"/>
      <c r="DCA35" s="304"/>
      <c r="DCB35" s="304"/>
      <c r="DCC35" s="304"/>
      <c r="DCD35" s="304"/>
      <c r="DCE35" s="304"/>
      <c r="DCF35" s="304"/>
      <c r="DCG35" s="304"/>
      <c r="DCH35" s="304"/>
      <c r="DCI35" s="304"/>
      <c r="DCJ35" s="304"/>
      <c r="DCK35" s="304"/>
      <c r="DCL35" s="304"/>
      <c r="DCM35" s="304"/>
      <c r="DCN35" s="304"/>
      <c r="DCO35" s="304"/>
      <c r="DCP35" s="304"/>
      <c r="DCQ35" s="304"/>
      <c r="DCR35" s="304"/>
      <c r="DCS35" s="304"/>
      <c r="DCT35" s="304"/>
      <c r="DCU35" s="304"/>
      <c r="DCV35" s="304"/>
      <c r="DCW35" s="304"/>
      <c r="DCX35" s="304"/>
      <c r="DCY35" s="304"/>
      <c r="DCZ35" s="304"/>
      <c r="DDA35" s="304"/>
      <c r="DDB35" s="304"/>
      <c r="DDC35" s="304"/>
      <c r="DDD35" s="304"/>
      <c r="DDE35" s="304"/>
      <c r="DDF35" s="304"/>
      <c r="DDG35" s="304"/>
      <c r="DDH35" s="304"/>
      <c r="DDI35" s="304"/>
      <c r="DDJ35" s="304"/>
      <c r="DDK35" s="304"/>
      <c r="DDL35" s="304"/>
      <c r="DDM35" s="304"/>
      <c r="DDN35" s="304"/>
      <c r="DDO35" s="304"/>
      <c r="DDP35" s="304"/>
      <c r="DDQ35" s="304"/>
      <c r="DDR35" s="304"/>
      <c r="DDS35" s="304"/>
      <c r="DDT35" s="304"/>
      <c r="DDU35" s="304"/>
      <c r="DDV35" s="304"/>
      <c r="DDW35" s="304"/>
      <c r="DDX35" s="304"/>
      <c r="DDY35" s="304"/>
      <c r="DDZ35" s="304"/>
      <c r="DEA35" s="304"/>
      <c r="DEB35" s="304"/>
      <c r="DEC35" s="304"/>
      <c r="DED35" s="304"/>
      <c r="DEE35" s="304"/>
      <c r="DEF35" s="304"/>
      <c r="DEG35" s="304"/>
      <c r="DEH35" s="304"/>
      <c r="DEI35" s="304"/>
      <c r="DEJ35" s="304"/>
      <c r="DEK35" s="304"/>
      <c r="DEL35" s="304"/>
      <c r="DEM35" s="304"/>
      <c r="DEN35" s="304"/>
      <c r="DEO35" s="304"/>
      <c r="DEP35" s="304"/>
      <c r="DEQ35" s="304"/>
      <c r="DER35" s="304"/>
      <c r="DES35" s="304"/>
      <c r="DET35" s="304"/>
      <c r="DEU35" s="304"/>
      <c r="DEV35" s="304"/>
      <c r="DEW35" s="304"/>
      <c r="DEX35" s="304"/>
      <c r="DEY35" s="304"/>
      <c r="DEZ35" s="304"/>
      <c r="DFA35" s="304"/>
      <c r="DFB35" s="304"/>
      <c r="DFC35" s="304"/>
      <c r="DFD35" s="304"/>
      <c r="DFE35" s="304"/>
      <c r="DFF35" s="304"/>
      <c r="DFG35" s="304"/>
      <c r="DFH35" s="304"/>
      <c r="DFI35" s="304"/>
      <c r="DFJ35" s="304"/>
      <c r="DFK35" s="304"/>
      <c r="DFL35" s="304"/>
      <c r="DFM35" s="304"/>
      <c r="DFN35" s="304"/>
      <c r="DFO35" s="304"/>
      <c r="DFP35" s="304"/>
      <c r="DFQ35" s="304"/>
      <c r="DFR35" s="304"/>
      <c r="DFS35" s="304"/>
      <c r="DFT35" s="304"/>
      <c r="DFU35" s="304"/>
      <c r="DFV35" s="304"/>
      <c r="DFW35" s="304"/>
      <c r="DFX35" s="304"/>
      <c r="DFY35" s="304"/>
      <c r="DFZ35" s="304"/>
      <c r="DGA35" s="304"/>
      <c r="DGB35" s="304"/>
      <c r="DGC35" s="304"/>
      <c r="DGD35" s="304"/>
      <c r="DGE35" s="304"/>
      <c r="DGF35" s="304"/>
      <c r="DGG35" s="304"/>
      <c r="DGH35" s="304"/>
      <c r="DGI35" s="304"/>
      <c r="DGJ35" s="304"/>
      <c r="DGK35" s="304"/>
      <c r="DGL35" s="304"/>
      <c r="DGM35" s="304"/>
      <c r="DGN35" s="304"/>
      <c r="DGO35" s="304"/>
      <c r="DGP35" s="304"/>
      <c r="DGQ35" s="304"/>
      <c r="DGR35" s="304"/>
      <c r="DGS35" s="304"/>
      <c r="DGT35" s="304"/>
      <c r="DGU35" s="304"/>
      <c r="DGV35" s="304"/>
      <c r="DGW35" s="304"/>
      <c r="DGX35" s="304"/>
      <c r="DGY35" s="304"/>
      <c r="DGZ35" s="304"/>
      <c r="DHA35" s="304"/>
      <c r="DHB35" s="304"/>
      <c r="DHC35" s="304"/>
      <c r="DHD35" s="304"/>
      <c r="DHE35" s="304"/>
      <c r="DHF35" s="304"/>
      <c r="DHG35" s="304"/>
      <c r="DHH35" s="304"/>
      <c r="DHI35" s="304"/>
      <c r="DHJ35" s="304"/>
      <c r="DHK35" s="304"/>
      <c r="DHL35" s="304"/>
      <c r="DHM35" s="304"/>
      <c r="DHN35" s="304"/>
      <c r="DHO35" s="304"/>
      <c r="DHP35" s="304"/>
      <c r="DHQ35" s="304"/>
      <c r="DHR35" s="304"/>
      <c r="DHS35" s="304"/>
      <c r="DHT35" s="304"/>
      <c r="DHU35" s="304"/>
      <c r="DHV35" s="304"/>
      <c r="DHW35" s="304"/>
      <c r="DHX35" s="304"/>
      <c r="DHY35" s="304"/>
      <c r="DHZ35" s="304"/>
      <c r="DIA35" s="304"/>
      <c r="DIB35" s="304"/>
      <c r="DIC35" s="304"/>
      <c r="DID35" s="304"/>
      <c r="DIE35" s="304"/>
      <c r="DIF35" s="304"/>
      <c r="DIG35" s="304"/>
      <c r="DIH35" s="304"/>
      <c r="DII35" s="304"/>
      <c r="DIJ35" s="304"/>
      <c r="DIK35" s="304"/>
      <c r="DIL35" s="304"/>
      <c r="DIM35" s="304"/>
      <c r="DIN35" s="304"/>
      <c r="DIO35" s="304"/>
      <c r="DIP35" s="304"/>
      <c r="DIQ35" s="304"/>
      <c r="DIR35" s="304"/>
      <c r="DIS35" s="304"/>
      <c r="DIT35" s="304"/>
      <c r="DIU35" s="304"/>
      <c r="DIV35" s="304"/>
      <c r="DIW35" s="304"/>
      <c r="DIX35" s="304"/>
      <c r="DIY35" s="304"/>
      <c r="DIZ35" s="304"/>
      <c r="DJA35" s="304"/>
      <c r="DJB35" s="304"/>
      <c r="DJC35" s="304"/>
      <c r="DJD35" s="304"/>
      <c r="DJE35" s="304"/>
      <c r="DJF35" s="304"/>
      <c r="DJG35" s="304"/>
      <c r="DJH35" s="304"/>
      <c r="DJI35" s="304"/>
      <c r="DJJ35" s="304"/>
      <c r="DJK35" s="304"/>
      <c r="DJL35" s="304"/>
      <c r="DJM35" s="304"/>
      <c r="DJN35" s="304"/>
      <c r="DJO35" s="304"/>
      <c r="DJP35" s="304"/>
      <c r="DJQ35" s="304"/>
      <c r="DJR35" s="304"/>
      <c r="DJS35" s="304"/>
      <c r="DJT35" s="304"/>
      <c r="DJU35" s="304"/>
      <c r="DJV35" s="304"/>
      <c r="DJW35" s="304"/>
      <c r="DJX35" s="304"/>
      <c r="DJY35" s="304"/>
      <c r="DJZ35" s="304"/>
      <c r="DKA35" s="304"/>
      <c r="DKB35" s="304"/>
      <c r="DKC35" s="304"/>
      <c r="DKD35" s="304"/>
      <c r="DKE35" s="304"/>
      <c r="DKF35" s="304"/>
      <c r="DKG35" s="304"/>
      <c r="DKH35" s="304"/>
      <c r="DKI35" s="304"/>
      <c r="DKJ35" s="304"/>
      <c r="DKK35" s="304"/>
      <c r="DKL35" s="304"/>
      <c r="DKM35" s="304"/>
      <c r="DKN35" s="304"/>
      <c r="DKO35" s="304"/>
      <c r="DKP35" s="304"/>
      <c r="DKQ35" s="304"/>
      <c r="DKR35" s="304"/>
      <c r="DKS35" s="304"/>
      <c r="DKT35" s="304"/>
      <c r="DKU35" s="304"/>
      <c r="DKV35" s="304"/>
      <c r="DKW35" s="304"/>
      <c r="DKX35" s="304"/>
      <c r="DKY35" s="304"/>
      <c r="DKZ35" s="304"/>
      <c r="DLA35" s="304"/>
      <c r="DLB35" s="304"/>
      <c r="DLC35" s="304"/>
      <c r="DLD35" s="304"/>
      <c r="DLE35" s="304"/>
      <c r="DLF35" s="304"/>
      <c r="DLG35" s="304"/>
      <c r="DLH35" s="304"/>
      <c r="DLI35" s="304"/>
      <c r="DLJ35" s="304"/>
      <c r="DLK35" s="304"/>
      <c r="DLL35" s="304"/>
      <c r="DLM35" s="304"/>
      <c r="DLN35" s="304"/>
      <c r="DLO35" s="304"/>
      <c r="DLP35" s="304"/>
      <c r="DLQ35" s="304"/>
      <c r="DLR35" s="304"/>
      <c r="DLS35" s="304"/>
      <c r="DLT35" s="304"/>
      <c r="DLU35" s="304"/>
      <c r="DLV35" s="304"/>
      <c r="DLW35" s="304"/>
      <c r="DLX35" s="304"/>
      <c r="DLY35" s="304"/>
      <c r="DLZ35" s="304"/>
      <c r="DMA35" s="304"/>
      <c r="DMB35" s="304"/>
      <c r="DMC35" s="304"/>
      <c r="DMD35" s="304"/>
      <c r="DME35" s="304"/>
      <c r="DMF35" s="304"/>
      <c r="DMG35" s="304"/>
      <c r="DMH35" s="304"/>
      <c r="DMI35" s="304"/>
      <c r="DMJ35" s="304"/>
      <c r="DMK35" s="304"/>
      <c r="DML35" s="304"/>
      <c r="DMM35" s="304"/>
      <c r="DMN35" s="304"/>
      <c r="DMO35" s="304"/>
      <c r="DMP35" s="304"/>
      <c r="DMQ35" s="304"/>
      <c r="DMR35" s="304"/>
      <c r="DMS35" s="304"/>
      <c r="DMT35" s="304"/>
      <c r="DMU35" s="304"/>
      <c r="DMV35" s="304"/>
      <c r="DMW35" s="304"/>
      <c r="DMX35" s="304"/>
      <c r="DMY35" s="304"/>
      <c r="DMZ35" s="304"/>
      <c r="DNA35" s="304"/>
      <c r="DNB35" s="304"/>
      <c r="DNC35" s="304"/>
      <c r="DND35" s="304"/>
      <c r="DNE35" s="304"/>
      <c r="DNF35" s="304"/>
      <c r="DNG35" s="304"/>
      <c r="DNH35" s="304"/>
      <c r="DNI35" s="304"/>
      <c r="DNJ35" s="304"/>
      <c r="DNK35" s="304"/>
      <c r="DNL35" s="304"/>
      <c r="DNM35" s="304"/>
      <c r="DNN35" s="304"/>
      <c r="DNO35" s="304"/>
      <c r="DNP35" s="304"/>
      <c r="DNQ35" s="304"/>
      <c r="DNR35" s="304"/>
      <c r="DNS35" s="304"/>
      <c r="DNT35" s="304"/>
      <c r="DNU35" s="304"/>
      <c r="DNV35" s="304"/>
      <c r="DNW35" s="304"/>
      <c r="DNX35" s="304"/>
      <c r="DNY35" s="304"/>
      <c r="DNZ35" s="304"/>
      <c r="DOA35" s="304"/>
      <c r="DOB35" s="304"/>
      <c r="DOC35" s="304"/>
      <c r="DOD35" s="304"/>
      <c r="DOE35" s="304"/>
      <c r="DOF35" s="304"/>
      <c r="DOG35" s="304"/>
      <c r="DOH35" s="304"/>
      <c r="DOI35" s="304"/>
      <c r="DOJ35" s="304"/>
      <c r="DOK35" s="304"/>
      <c r="DOL35" s="304"/>
      <c r="DOM35" s="304"/>
      <c r="DON35" s="304"/>
      <c r="DOO35" s="304"/>
      <c r="DOP35" s="304"/>
      <c r="DOQ35" s="304"/>
      <c r="DOR35" s="304"/>
      <c r="DOS35" s="304"/>
      <c r="DOT35" s="304"/>
      <c r="DOU35" s="304"/>
      <c r="DOV35" s="304"/>
      <c r="DOW35" s="304"/>
      <c r="DOX35" s="304"/>
      <c r="DOY35" s="304"/>
      <c r="DOZ35" s="304"/>
      <c r="DPA35" s="304"/>
      <c r="DPB35" s="304"/>
      <c r="DPC35" s="304"/>
      <c r="DPD35" s="304"/>
      <c r="DPE35" s="304"/>
      <c r="DPF35" s="304"/>
      <c r="DPG35" s="304"/>
      <c r="DPH35" s="304"/>
      <c r="DPI35" s="304"/>
      <c r="DPJ35" s="304"/>
      <c r="DPK35" s="304"/>
      <c r="DPL35" s="304"/>
      <c r="DPM35" s="304"/>
      <c r="DPN35" s="304"/>
      <c r="DPO35" s="304"/>
      <c r="DPP35" s="304"/>
      <c r="DPQ35" s="304"/>
      <c r="DPR35" s="304"/>
      <c r="DPS35" s="304"/>
      <c r="DPT35" s="304"/>
      <c r="DPU35" s="304"/>
      <c r="DPV35" s="304"/>
      <c r="DPW35" s="304"/>
      <c r="DPX35" s="304"/>
      <c r="DPY35" s="304"/>
      <c r="DPZ35" s="304"/>
      <c r="DQA35" s="304"/>
      <c r="DQB35" s="304"/>
      <c r="DQC35" s="304"/>
      <c r="DQD35" s="304"/>
      <c r="DQE35" s="304"/>
      <c r="DQF35" s="304"/>
      <c r="DQG35" s="304"/>
      <c r="DQH35" s="304"/>
      <c r="DQI35" s="304"/>
      <c r="DQJ35" s="304"/>
      <c r="DQK35" s="304"/>
      <c r="DQL35" s="304"/>
      <c r="DQM35" s="304"/>
      <c r="DQN35" s="304"/>
      <c r="DQO35" s="304"/>
      <c r="DQP35" s="304"/>
      <c r="DQQ35" s="304"/>
      <c r="DQR35" s="304"/>
      <c r="DQS35" s="304"/>
      <c r="DQT35" s="304"/>
      <c r="DQU35" s="304"/>
      <c r="DQV35" s="304"/>
      <c r="DQW35" s="304"/>
      <c r="DQX35" s="304"/>
      <c r="DQY35" s="304"/>
      <c r="DQZ35" s="304"/>
      <c r="DRA35" s="304"/>
      <c r="DRB35" s="304"/>
      <c r="DRC35" s="304"/>
      <c r="DRD35" s="304"/>
      <c r="DRE35" s="304"/>
      <c r="DRF35" s="304"/>
      <c r="DRG35" s="304"/>
      <c r="DRH35" s="304"/>
      <c r="DRI35" s="304"/>
      <c r="DRJ35" s="304"/>
      <c r="DRK35" s="304"/>
      <c r="DRL35" s="304"/>
      <c r="DRM35" s="304"/>
      <c r="DRN35" s="304"/>
      <c r="DRO35" s="304"/>
      <c r="DRP35" s="304"/>
      <c r="DRQ35" s="304"/>
      <c r="DRR35" s="304"/>
      <c r="DRS35" s="304"/>
      <c r="DRT35" s="304"/>
      <c r="DRU35" s="304"/>
      <c r="DRV35" s="304"/>
      <c r="DRW35" s="304"/>
      <c r="DRX35" s="304"/>
      <c r="DRY35" s="304"/>
      <c r="DRZ35" s="304"/>
      <c r="DSA35" s="304"/>
      <c r="DSB35" s="304"/>
      <c r="DSC35" s="304"/>
      <c r="DSD35" s="304"/>
      <c r="DSE35" s="304"/>
      <c r="DSF35" s="304"/>
      <c r="DSG35" s="304"/>
      <c r="DSH35" s="304"/>
      <c r="DSI35" s="304"/>
      <c r="DSJ35" s="304"/>
      <c r="DSK35" s="304"/>
      <c r="DSL35" s="304"/>
      <c r="DSM35" s="304"/>
      <c r="DSN35" s="304"/>
      <c r="DSO35" s="304"/>
      <c r="DSP35" s="304"/>
      <c r="DSQ35" s="304"/>
      <c r="DSR35" s="304"/>
      <c r="DSS35" s="304"/>
      <c r="DST35" s="304"/>
      <c r="DSU35" s="304"/>
      <c r="DSV35" s="304"/>
      <c r="DSW35" s="304"/>
      <c r="DSX35" s="304"/>
      <c r="DSY35" s="304"/>
      <c r="DSZ35" s="304"/>
      <c r="DTA35" s="304"/>
      <c r="DTB35" s="304"/>
      <c r="DTC35" s="304"/>
      <c r="DTD35" s="304"/>
      <c r="DTE35" s="304"/>
      <c r="DTF35" s="304"/>
      <c r="DTG35" s="304"/>
      <c r="DTH35" s="304"/>
      <c r="DTI35" s="304"/>
      <c r="DTJ35" s="304"/>
      <c r="DTK35" s="304"/>
      <c r="DTL35" s="304"/>
      <c r="DTM35" s="304"/>
      <c r="DTN35" s="304"/>
      <c r="DTO35" s="304"/>
      <c r="DTP35" s="304"/>
      <c r="DTQ35" s="304"/>
      <c r="DTR35" s="304"/>
      <c r="DTS35" s="304"/>
      <c r="DTT35" s="304"/>
      <c r="DTU35" s="304"/>
      <c r="DTV35" s="304"/>
      <c r="DTW35" s="304"/>
      <c r="DTX35" s="304"/>
      <c r="DTY35" s="304"/>
      <c r="DTZ35" s="304"/>
      <c r="DUA35" s="304"/>
      <c r="DUB35" s="304"/>
      <c r="DUC35" s="304"/>
      <c r="DUD35" s="304"/>
      <c r="DUE35" s="304"/>
      <c r="DUF35" s="304"/>
      <c r="DUG35" s="304"/>
      <c r="DUH35" s="304"/>
      <c r="DUI35" s="304"/>
      <c r="DUJ35" s="304"/>
      <c r="DUK35" s="304"/>
      <c r="DUL35" s="304"/>
      <c r="DUM35" s="304"/>
      <c r="DUN35" s="304"/>
      <c r="DUO35" s="304"/>
      <c r="DUP35" s="304"/>
      <c r="DUQ35" s="304"/>
      <c r="DUR35" s="304"/>
      <c r="DUS35" s="304"/>
      <c r="DUT35" s="304"/>
      <c r="DUU35" s="304"/>
      <c r="DUV35" s="304"/>
      <c r="DUW35" s="304"/>
      <c r="DUX35" s="304"/>
      <c r="DUY35" s="304"/>
      <c r="DUZ35" s="304"/>
      <c r="DVA35" s="304"/>
      <c r="DVB35" s="304"/>
      <c r="DVC35" s="304"/>
      <c r="DVD35" s="304"/>
      <c r="DVE35" s="304"/>
      <c r="DVF35" s="304"/>
      <c r="DVG35" s="304"/>
      <c r="DVH35" s="304"/>
      <c r="DVI35" s="304"/>
      <c r="DVJ35" s="304"/>
      <c r="DVK35" s="304"/>
      <c r="DVL35" s="304"/>
      <c r="DVM35" s="304"/>
      <c r="DVN35" s="304"/>
      <c r="DVO35" s="304"/>
      <c r="DVP35" s="304"/>
      <c r="DVQ35" s="304"/>
      <c r="DVR35" s="304"/>
      <c r="DVS35" s="304"/>
      <c r="DVT35" s="304"/>
      <c r="DVU35" s="304"/>
      <c r="DVV35" s="304"/>
      <c r="DVW35" s="304"/>
      <c r="DVX35" s="304"/>
      <c r="DVY35" s="304"/>
      <c r="DVZ35" s="304"/>
      <c r="DWA35" s="304"/>
      <c r="DWB35" s="304"/>
      <c r="DWC35" s="304"/>
      <c r="DWD35" s="304"/>
      <c r="DWE35" s="304"/>
      <c r="DWF35" s="304"/>
      <c r="DWG35" s="304"/>
      <c r="DWH35" s="304"/>
      <c r="DWI35" s="304"/>
      <c r="DWJ35" s="304"/>
      <c r="DWK35" s="304"/>
      <c r="DWL35" s="304"/>
      <c r="DWM35" s="304"/>
      <c r="DWN35" s="304"/>
      <c r="DWO35" s="304"/>
      <c r="DWP35" s="304"/>
      <c r="DWQ35" s="304"/>
      <c r="DWR35" s="304"/>
      <c r="DWS35" s="304"/>
      <c r="DWT35" s="304"/>
      <c r="DWU35" s="304"/>
      <c r="DWV35" s="304"/>
      <c r="DWW35" s="304"/>
      <c r="DWX35" s="304"/>
      <c r="DWY35" s="304"/>
      <c r="DWZ35" s="304"/>
      <c r="DXA35" s="304"/>
      <c r="DXB35" s="304"/>
      <c r="DXC35" s="304"/>
      <c r="DXD35" s="304"/>
      <c r="DXE35" s="304"/>
      <c r="DXF35" s="304"/>
      <c r="DXG35" s="304"/>
      <c r="DXH35" s="304"/>
      <c r="DXI35" s="304"/>
      <c r="DXJ35" s="304"/>
      <c r="DXK35" s="304"/>
      <c r="DXL35" s="304"/>
      <c r="DXM35" s="304"/>
      <c r="DXN35" s="304"/>
      <c r="DXO35" s="304"/>
      <c r="DXP35" s="304"/>
      <c r="DXQ35" s="304"/>
      <c r="DXR35" s="304"/>
      <c r="DXS35" s="304"/>
      <c r="DXT35" s="304"/>
      <c r="DXU35" s="304"/>
      <c r="DXV35" s="304"/>
      <c r="DXW35" s="304"/>
      <c r="DXX35" s="304"/>
      <c r="DXY35" s="304"/>
      <c r="DXZ35" s="304"/>
      <c r="DYA35" s="304"/>
      <c r="DYB35" s="304"/>
      <c r="DYC35" s="304"/>
      <c r="DYD35" s="304"/>
      <c r="DYE35" s="304"/>
      <c r="DYF35" s="304"/>
      <c r="DYG35" s="304"/>
      <c r="DYH35" s="304"/>
      <c r="DYI35" s="304"/>
      <c r="DYJ35" s="304"/>
      <c r="DYK35" s="304"/>
      <c r="DYL35" s="304"/>
      <c r="DYM35" s="304"/>
      <c r="DYN35" s="304"/>
      <c r="DYO35" s="304"/>
      <c r="DYP35" s="304"/>
      <c r="DYQ35" s="304"/>
      <c r="DYR35" s="304"/>
      <c r="DYS35" s="304"/>
      <c r="DYT35" s="304"/>
      <c r="DYU35" s="304"/>
      <c r="DYV35" s="304"/>
      <c r="DYW35" s="304"/>
      <c r="DYX35" s="304"/>
      <c r="DYY35" s="304"/>
      <c r="DYZ35" s="304"/>
      <c r="DZA35" s="304"/>
      <c r="DZB35" s="304"/>
      <c r="DZC35" s="304"/>
      <c r="DZD35" s="304"/>
      <c r="DZE35" s="304"/>
      <c r="DZF35" s="304"/>
      <c r="DZG35" s="304"/>
      <c r="DZH35" s="304"/>
      <c r="DZI35" s="304"/>
      <c r="DZJ35" s="304"/>
      <c r="DZK35" s="304"/>
      <c r="DZL35" s="304"/>
      <c r="DZM35" s="304"/>
      <c r="DZN35" s="304"/>
      <c r="DZO35" s="304"/>
      <c r="DZP35" s="304"/>
      <c r="DZQ35" s="304"/>
      <c r="DZR35" s="304"/>
      <c r="DZS35" s="304"/>
      <c r="DZT35" s="304"/>
      <c r="DZU35" s="304"/>
      <c r="DZV35" s="304"/>
      <c r="DZW35" s="304"/>
      <c r="DZX35" s="304"/>
      <c r="DZY35" s="304"/>
      <c r="DZZ35" s="304"/>
      <c r="EAA35" s="304"/>
      <c r="EAB35" s="304"/>
      <c r="EAC35" s="304"/>
      <c r="EAD35" s="304"/>
      <c r="EAE35" s="304"/>
      <c r="EAF35" s="304"/>
      <c r="EAG35" s="304"/>
      <c r="EAH35" s="304"/>
      <c r="EAI35" s="304"/>
      <c r="EAJ35" s="304"/>
      <c r="EAK35" s="304"/>
      <c r="EAL35" s="304"/>
      <c r="EAM35" s="304"/>
      <c r="EAN35" s="304"/>
      <c r="EAO35" s="304"/>
      <c r="EAP35" s="304"/>
      <c r="EAQ35" s="304"/>
      <c r="EAR35" s="304"/>
      <c r="EAS35" s="304"/>
      <c r="EAT35" s="304"/>
      <c r="EAU35" s="304"/>
      <c r="EAV35" s="304"/>
      <c r="EAW35" s="304"/>
      <c r="EAX35" s="304"/>
      <c r="EAY35" s="304"/>
      <c r="EAZ35" s="304"/>
      <c r="EBA35" s="304"/>
      <c r="EBB35" s="304"/>
      <c r="EBC35" s="304"/>
      <c r="EBD35" s="304"/>
      <c r="EBE35" s="304"/>
      <c r="EBF35" s="304"/>
      <c r="EBG35" s="304"/>
      <c r="EBH35" s="304"/>
      <c r="EBI35" s="304"/>
      <c r="EBJ35" s="304"/>
      <c r="EBK35" s="304"/>
      <c r="EBL35" s="304"/>
      <c r="EBM35" s="304"/>
      <c r="EBN35" s="304"/>
      <c r="EBO35" s="304"/>
      <c r="EBP35" s="304"/>
      <c r="EBQ35" s="304"/>
      <c r="EBR35" s="304"/>
      <c r="EBS35" s="304"/>
      <c r="EBT35" s="304"/>
      <c r="EBU35" s="304"/>
      <c r="EBV35" s="304"/>
      <c r="EBW35" s="304"/>
      <c r="EBX35" s="304"/>
      <c r="EBY35" s="304"/>
      <c r="EBZ35" s="304"/>
      <c r="ECA35" s="304"/>
      <c r="ECB35" s="304"/>
      <c r="ECC35" s="304"/>
      <c r="ECD35" s="304"/>
      <c r="ECE35" s="304"/>
      <c r="ECF35" s="304"/>
      <c r="ECG35" s="304"/>
      <c r="ECH35" s="304"/>
      <c r="ECI35" s="304"/>
      <c r="ECJ35" s="304"/>
      <c r="ECK35" s="304"/>
      <c r="ECL35" s="304"/>
      <c r="ECM35" s="304"/>
      <c r="ECN35" s="304"/>
      <c r="ECO35" s="304"/>
      <c r="ECP35" s="304"/>
      <c r="ECQ35" s="304"/>
      <c r="ECR35" s="304"/>
      <c r="ECS35" s="304"/>
      <c r="ECT35" s="304"/>
      <c r="ECU35" s="304"/>
      <c r="ECV35" s="304"/>
      <c r="ECW35" s="304"/>
      <c r="ECX35" s="304"/>
      <c r="ECY35" s="304"/>
      <c r="ECZ35" s="304"/>
      <c r="EDA35" s="304"/>
      <c r="EDB35" s="304"/>
      <c r="EDC35" s="304"/>
      <c r="EDD35" s="304"/>
      <c r="EDE35" s="304"/>
      <c r="EDF35" s="304"/>
      <c r="EDG35" s="304"/>
      <c r="EDH35" s="304"/>
      <c r="EDI35" s="304"/>
      <c r="EDJ35" s="304"/>
      <c r="EDK35" s="304"/>
      <c r="EDL35" s="304"/>
      <c r="EDM35" s="304"/>
      <c r="EDN35" s="304"/>
      <c r="EDO35" s="304"/>
      <c r="EDP35" s="304"/>
      <c r="EDQ35" s="304"/>
      <c r="EDR35" s="304"/>
      <c r="EDS35" s="304"/>
      <c r="EDT35" s="304"/>
      <c r="EDU35" s="304"/>
      <c r="EDV35" s="304"/>
      <c r="EDW35" s="304"/>
      <c r="EDX35" s="304"/>
      <c r="EDY35" s="304"/>
      <c r="EDZ35" s="304"/>
      <c r="EEA35" s="304"/>
      <c r="EEB35" s="304"/>
      <c r="EEC35" s="304"/>
      <c r="EED35" s="304"/>
      <c r="EEE35" s="304"/>
      <c r="EEF35" s="304"/>
      <c r="EEG35" s="304"/>
      <c r="EEH35" s="304"/>
      <c r="EEI35" s="304"/>
      <c r="EEJ35" s="304"/>
      <c r="EEK35" s="304"/>
      <c r="EEL35" s="304"/>
      <c r="EEM35" s="304"/>
      <c r="EEN35" s="304"/>
      <c r="EEO35" s="304"/>
      <c r="EEP35" s="304"/>
      <c r="EEQ35" s="304"/>
      <c r="EER35" s="304"/>
      <c r="EES35" s="304"/>
      <c r="EET35" s="304"/>
      <c r="EEU35" s="304"/>
      <c r="EEV35" s="304"/>
      <c r="EEW35" s="304"/>
      <c r="EEX35" s="304"/>
      <c r="EEY35" s="304"/>
      <c r="EEZ35" s="304"/>
      <c r="EFA35" s="304"/>
      <c r="EFB35" s="304"/>
      <c r="EFC35" s="304"/>
      <c r="EFD35" s="304"/>
      <c r="EFE35" s="304"/>
      <c r="EFF35" s="304"/>
      <c r="EFG35" s="304"/>
      <c r="EFH35" s="304"/>
      <c r="EFI35" s="304"/>
      <c r="EFJ35" s="304"/>
      <c r="EFK35" s="304"/>
      <c r="EFL35" s="304"/>
      <c r="EFM35" s="304"/>
      <c r="EFN35" s="304"/>
      <c r="EFO35" s="304"/>
      <c r="EFP35" s="304"/>
      <c r="EFQ35" s="304"/>
      <c r="EFR35" s="304"/>
      <c r="EFS35" s="304"/>
      <c r="EFT35" s="304"/>
      <c r="EFU35" s="304"/>
      <c r="EFV35" s="304"/>
      <c r="EFW35" s="304"/>
      <c r="EFX35" s="304"/>
      <c r="EFY35" s="304"/>
      <c r="EFZ35" s="304"/>
      <c r="EGA35" s="304"/>
      <c r="EGB35" s="304"/>
      <c r="EGC35" s="304"/>
      <c r="EGD35" s="304"/>
      <c r="EGE35" s="304"/>
      <c r="EGF35" s="304"/>
      <c r="EGG35" s="304"/>
      <c r="EGH35" s="304"/>
      <c r="EGI35" s="304"/>
      <c r="EGJ35" s="304"/>
      <c r="EGK35" s="304"/>
      <c r="EGL35" s="304"/>
      <c r="EGM35" s="304"/>
      <c r="EGN35" s="304"/>
      <c r="EGO35" s="304"/>
      <c r="EGP35" s="304"/>
      <c r="EGQ35" s="304"/>
      <c r="EGR35" s="304"/>
      <c r="EGS35" s="304"/>
      <c r="EGT35" s="304"/>
      <c r="EGU35" s="304"/>
      <c r="EGV35" s="304"/>
      <c r="EGW35" s="304"/>
      <c r="EGX35" s="304"/>
      <c r="EGY35" s="304"/>
      <c r="EGZ35" s="304"/>
      <c r="EHA35" s="304"/>
      <c r="EHB35" s="304"/>
      <c r="EHC35" s="304"/>
      <c r="EHD35" s="304"/>
      <c r="EHE35" s="304"/>
      <c r="EHF35" s="304"/>
      <c r="EHG35" s="304"/>
      <c r="EHH35" s="304"/>
      <c r="EHI35" s="304"/>
      <c r="EHJ35" s="304"/>
      <c r="EHK35" s="304"/>
      <c r="EHL35" s="304"/>
      <c r="EHM35" s="304"/>
      <c r="EHN35" s="304"/>
      <c r="EHO35" s="304"/>
      <c r="EHP35" s="304"/>
      <c r="EHQ35" s="304"/>
      <c r="EHR35" s="304"/>
      <c r="EHS35" s="304"/>
      <c r="EHT35" s="304"/>
      <c r="EHU35" s="304"/>
      <c r="EHV35" s="304"/>
      <c r="EHW35" s="304"/>
      <c r="EHX35" s="304"/>
      <c r="EHY35" s="304"/>
      <c r="EHZ35" s="304"/>
      <c r="EIA35" s="304"/>
      <c r="EIB35" s="304"/>
      <c r="EIC35" s="304"/>
      <c r="EID35" s="304"/>
      <c r="EIE35" s="304"/>
      <c r="EIF35" s="304"/>
      <c r="EIG35" s="304"/>
      <c r="EIH35" s="304"/>
      <c r="EII35" s="304"/>
      <c r="EIJ35" s="304"/>
      <c r="EIK35" s="304"/>
      <c r="EIL35" s="304"/>
      <c r="EIM35" s="304"/>
      <c r="EIN35" s="304"/>
      <c r="EIO35" s="304"/>
      <c r="EIP35" s="304"/>
      <c r="EIQ35" s="304"/>
      <c r="EIR35" s="304"/>
      <c r="EIS35" s="304"/>
      <c r="EIT35" s="304"/>
      <c r="EIU35" s="304"/>
      <c r="EIV35" s="304"/>
      <c r="EIW35" s="304"/>
      <c r="EIX35" s="304"/>
      <c r="EIY35" s="304"/>
      <c r="EIZ35" s="304"/>
      <c r="EJA35" s="304"/>
      <c r="EJB35" s="304"/>
      <c r="EJC35" s="304"/>
      <c r="EJD35" s="304"/>
      <c r="EJE35" s="304"/>
      <c r="EJF35" s="304"/>
      <c r="EJG35" s="304"/>
      <c r="EJH35" s="304"/>
      <c r="EJI35" s="304"/>
      <c r="EJJ35" s="304"/>
      <c r="EJK35" s="304"/>
      <c r="EJL35" s="304"/>
      <c r="EJM35" s="304"/>
      <c r="EJN35" s="304"/>
      <c r="EJO35" s="304"/>
      <c r="EJP35" s="304"/>
      <c r="EJQ35" s="304"/>
      <c r="EJR35" s="304"/>
      <c r="EJS35" s="304"/>
      <c r="EJT35" s="304"/>
      <c r="EJU35" s="304"/>
      <c r="EJV35" s="304"/>
      <c r="EJW35" s="304"/>
      <c r="EJX35" s="304"/>
      <c r="EJY35" s="304"/>
      <c r="EJZ35" s="304"/>
      <c r="EKA35" s="304"/>
      <c r="EKB35" s="304"/>
      <c r="EKC35" s="304"/>
      <c r="EKD35" s="304"/>
      <c r="EKE35" s="304"/>
      <c r="EKF35" s="304"/>
      <c r="EKG35" s="304"/>
      <c r="EKH35" s="304"/>
      <c r="EKI35" s="304"/>
      <c r="EKJ35" s="304"/>
      <c r="EKK35" s="304"/>
      <c r="EKL35" s="304"/>
      <c r="EKM35" s="304"/>
      <c r="EKN35" s="304"/>
      <c r="EKO35" s="304"/>
      <c r="EKP35" s="304"/>
      <c r="EKQ35" s="304"/>
      <c r="EKR35" s="304"/>
      <c r="EKS35" s="304"/>
      <c r="EKT35" s="304"/>
      <c r="EKU35" s="304"/>
      <c r="EKV35" s="304"/>
      <c r="EKW35" s="304"/>
      <c r="EKX35" s="304"/>
      <c r="EKY35" s="304"/>
      <c r="EKZ35" s="304"/>
      <c r="ELA35" s="304"/>
      <c r="ELB35" s="304"/>
      <c r="ELC35" s="304"/>
      <c r="ELD35" s="304"/>
      <c r="ELE35" s="304"/>
      <c r="ELF35" s="304"/>
      <c r="ELG35" s="304"/>
      <c r="ELH35" s="304"/>
      <c r="ELI35" s="304"/>
      <c r="ELJ35" s="304"/>
      <c r="ELK35" s="304"/>
      <c r="ELL35" s="304"/>
      <c r="ELM35" s="304"/>
      <c r="ELN35" s="304"/>
      <c r="ELO35" s="304"/>
      <c r="ELP35" s="304"/>
      <c r="ELQ35" s="304"/>
      <c r="ELR35" s="304"/>
      <c r="ELS35" s="304"/>
      <c r="ELT35" s="304"/>
      <c r="ELU35" s="304"/>
      <c r="ELV35" s="304"/>
      <c r="ELW35" s="304"/>
      <c r="ELX35" s="304"/>
      <c r="ELY35" s="304"/>
      <c r="ELZ35" s="304"/>
      <c r="EMA35" s="304"/>
      <c r="EMB35" s="304"/>
      <c r="EMC35" s="304"/>
      <c r="EMD35" s="304"/>
      <c r="EME35" s="304"/>
      <c r="EMF35" s="304"/>
      <c r="EMG35" s="304"/>
      <c r="EMH35" s="304"/>
      <c r="EMI35" s="304"/>
      <c r="EMJ35" s="304"/>
      <c r="EMK35" s="304"/>
      <c r="EML35" s="304"/>
      <c r="EMM35" s="304"/>
      <c r="EMN35" s="304"/>
      <c r="EMO35" s="304"/>
      <c r="EMP35" s="304"/>
      <c r="EMQ35" s="304"/>
      <c r="EMR35" s="304"/>
      <c r="EMS35" s="304"/>
      <c r="EMT35" s="304"/>
      <c r="EMU35" s="304"/>
      <c r="EMV35" s="304"/>
      <c r="EMW35" s="304"/>
      <c r="EMX35" s="304"/>
      <c r="EMY35" s="304"/>
      <c r="EMZ35" s="304"/>
      <c r="ENA35" s="304"/>
      <c r="ENB35" s="304"/>
      <c r="ENC35" s="304"/>
      <c r="END35" s="304"/>
      <c r="ENE35" s="304"/>
      <c r="ENF35" s="304"/>
      <c r="ENG35" s="304"/>
      <c r="ENH35" s="304"/>
      <c r="ENI35" s="304"/>
      <c r="ENJ35" s="304"/>
      <c r="ENK35" s="304"/>
      <c r="ENL35" s="304"/>
      <c r="ENM35" s="304"/>
      <c r="ENN35" s="304"/>
      <c r="ENO35" s="304"/>
      <c r="ENP35" s="304"/>
      <c r="ENQ35" s="304"/>
      <c r="ENR35" s="304"/>
      <c r="ENS35" s="304"/>
      <c r="ENT35" s="304"/>
      <c r="ENU35" s="304"/>
      <c r="ENV35" s="304"/>
      <c r="ENW35" s="304"/>
      <c r="ENX35" s="304"/>
      <c r="ENY35" s="304"/>
      <c r="ENZ35" s="304"/>
      <c r="EOA35" s="304"/>
      <c r="EOB35" s="304"/>
      <c r="EOC35" s="304"/>
      <c r="EOD35" s="304"/>
      <c r="EOE35" s="304"/>
      <c r="EOF35" s="304"/>
      <c r="EOG35" s="304"/>
      <c r="EOH35" s="304"/>
      <c r="EOI35" s="304"/>
      <c r="EOJ35" s="304"/>
      <c r="EOK35" s="304"/>
      <c r="EOL35" s="304"/>
      <c r="EOM35" s="304"/>
      <c r="EON35" s="304"/>
      <c r="EOO35" s="304"/>
      <c r="EOP35" s="304"/>
      <c r="EOQ35" s="304"/>
      <c r="EOR35" s="304"/>
      <c r="EOS35" s="304"/>
      <c r="EOT35" s="304"/>
      <c r="EOU35" s="304"/>
      <c r="EOV35" s="304"/>
      <c r="EOW35" s="304"/>
      <c r="EOX35" s="304"/>
      <c r="EOY35" s="304"/>
      <c r="EOZ35" s="304"/>
      <c r="EPA35" s="304"/>
      <c r="EPB35" s="304"/>
      <c r="EPC35" s="304"/>
      <c r="EPD35" s="304"/>
      <c r="EPE35" s="304"/>
      <c r="EPF35" s="304"/>
      <c r="EPG35" s="304"/>
      <c r="EPH35" s="304"/>
      <c r="EPI35" s="304"/>
      <c r="EPJ35" s="304"/>
      <c r="EPK35" s="304"/>
      <c r="EPL35" s="304"/>
      <c r="EPM35" s="304"/>
      <c r="EPN35" s="304"/>
      <c r="EPO35" s="304"/>
      <c r="EPP35" s="304"/>
      <c r="EPQ35" s="304"/>
      <c r="EPR35" s="304"/>
      <c r="EPS35" s="304"/>
      <c r="EPT35" s="304"/>
      <c r="EPU35" s="304"/>
      <c r="EPV35" s="304"/>
      <c r="EPW35" s="304"/>
      <c r="EPX35" s="304"/>
      <c r="EPY35" s="304"/>
      <c r="EPZ35" s="304"/>
      <c r="EQA35" s="304"/>
      <c r="EQB35" s="304"/>
      <c r="EQC35" s="304"/>
      <c r="EQD35" s="304"/>
      <c r="EQE35" s="304"/>
      <c r="EQF35" s="304"/>
      <c r="EQG35" s="304"/>
      <c r="EQH35" s="304"/>
      <c r="EQI35" s="304"/>
      <c r="EQJ35" s="304"/>
      <c r="EQK35" s="304"/>
      <c r="EQL35" s="304"/>
      <c r="EQM35" s="304"/>
      <c r="EQN35" s="304"/>
      <c r="EQO35" s="304"/>
      <c r="EQP35" s="304"/>
      <c r="EQQ35" s="304"/>
      <c r="EQR35" s="304"/>
      <c r="EQS35" s="304"/>
      <c r="EQT35" s="304"/>
      <c r="EQU35" s="304"/>
      <c r="EQV35" s="304"/>
      <c r="EQW35" s="304"/>
      <c r="EQX35" s="304"/>
      <c r="EQY35" s="304"/>
      <c r="EQZ35" s="304"/>
      <c r="ERA35" s="304"/>
      <c r="ERB35" s="304"/>
      <c r="ERC35" s="304"/>
      <c r="ERD35" s="304"/>
      <c r="ERE35" s="304"/>
      <c r="ERF35" s="304"/>
      <c r="ERG35" s="304"/>
      <c r="ERH35" s="304"/>
      <c r="ERI35" s="304"/>
      <c r="ERJ35" s="304"/>
      <c r="ERK35" s="304"/>
      <c r="ERL35" s="304"/>
      <c r="ERM35" s="304"/>
      <c r="ERN35" s="304"/>
      <c r="ERO35" s="304"/>
      <c r="ERP35" s="304"/>
      <c r="ERQ35" s="304"/>
      <c r="ERR35" s="304"/>
      <c r="ERS35" s="304"/>
      <c r="ERT35" s="304"/>
      <c r="ERU35" s="304"/>
      <c r="ERV35" s="304"/>
      <c r="ERW35" s="304"/>
      <c r="ERX35" s="304"/>
      <c r="ERY35" s="304"/>
      <c r="ERZ35" s="304"/>
      <c r="ESA35" s="304"/>
      <c r="ESB35" s="304"/>
      <c r="ESC35" s="304"/>
      <c r="ESD35" s="304"/>
      <c r="ESE35" s="304"/>
      <c r="ESF35" s="304"/>
      <c r="ESG35" s="304"/>
      <c r="ESH35" s="304"/>
      <c r="ESI35" s="304"/>
      <c r="ESJ35" s="304"/>
      <c r="ESK35" s="304"/>
      <c r="ESL35" s="304"/>
      <c r="ESM35" s="304"/>
      <c r="ESN35" s="304"/>
      <c r="ESO35" s="304"/>
      <c r="ESP35" s="304"/>
      <c r="ESQ35" s="304"/>
      <c r="ESR35" s="304"/>
      <c r="ESS35" s="304"/>
      <c r="EST35" s="304"/>
      <c r="ESU35" s="304"/>
      <c r="ESV35" s="304"/>
      <c r="ESW35" s="304"/>
      <c r="ESX35" s="304"/>
      <c r="ESY35" s="304"/>
      <c r="ESZ35" s="304"/>
      <c r="ETA35" s="304"/>
      <c r="ETB35" s="304"/>
      <c r="ETC35" s="304"/>
      <c r="ETD35" s="304"/>
      <c r="ETE35" s="304"/>
      <c r="ETF35" s="304"/>
      <c r="ETG35" s="304"/>
      <c r="ETH35" s="304"/>
      <c r="ETI35" s="304"/>
      <c r="ETJ35" s="304"/>
      <c r="ETK35" s="304"/>
      <c r="ETL35" s="304"/>
      <c r="ETM35" s="304"/>
      <c r="ETN35" s="304"/>
      <c r="ETO35" s="304"/>
      <c r="ETP35" s="304"/>
      <c r="ETQ35" s="304"/>
      <c r="ETR35" s="304"/>
      <c r="ETS35" s="304"/>
      <c r="ETT35" s="304"/>
      <c r="ETU35" s="304"/>
      <c r="ETV35" s="304"/>
      <c r="ETW35" s="304"/>
      <c r="ETX35" s="304"/>
      <c r="ETY35" s="304"/>
      <c r="ETZ35" s="304"/>
      <c r="EUA35" s="304"/>
      <c r="EUB35" s="304"/>
      <c r="EUC35" s="304"/>
      <c r="EUD35" s="304"/>
      <c r="EUE35" s="304"/>
      <c r="EUF35" s="304"/>
      <c r="EUG35" s="304"/>
      <c r="EUH35" s="304"/>
      <c r="EUI35" s="304"/>
      <c r="EUJ35" s="304"/>
      <c r="EUK35" s="304"/>
      <c r="EUL35" s="304"/>
      <c r="EUM35" s="304"/>
      <c r="EUN35" s="304"/>
      <c r="EUO35" s="304"/>
      <c r="EUP35" s="304"/>
      <c r="EUQ35" s="304"/>
      <c r="EUR35" s="304"/>
      <c r="EUS35" s="304"/>
      <c r="EUT35" s="304"/>
      <c r="EUU35" s="304"/>
      <c r="EUV35" s="304"/>
      <c r="EUW35" s="304"/>
      <c r="EUX35" s="304"/>
      <c r="EUY35" s="304"/>
      <c r="EUZ35" s="304"/>
      <c r="EVA35" s="304"/>
      <c r="EVB35" s="304"/>
      <c r="EVC35" s="304"/>
      <c r="EVD35" s="304"/>
      <c r="EVE35" s="304"/>
      <c r="EVF35" s="304"/>
      <c r="EVG35" s="304"/>
      <c r="EVH35" s="304"/>
      <c r="EVI35" s="304"/>
      <c r="EVJ35" s="304"/>
      <c r="EVK35" s="304"/>
      <c r="EVL35" s="304"/>
      <c r="EVM35" s="304"/>
      <c r="EVN35" s="304"/>
      <c r="EVO35" s="304"/>
      <c r="EVP35" s="304"/>
      <c r="EVQ35" s="304"/>
      <c r="EVR35" s="304"/>
      <c r="EVS35" s="304"/>
      <c r="EVT35" s="304"/>
      <c r="EVU35" s="304"/>
      <c r="EVV35" s="304"/>
      <c r="EVW35" s="304"/>
      <c r="EVX35" s="304"/>
      <c r="EVY35" s="304"/>
      <c r="EVZ35" s="304"/>
      <c r="EWA35" s="304"/>
      <c r="EWB35" s="304"/>
      <c r="EWC35" s="304"/>
      <c r="EWD35" s="304"/>
      <c r="EWE35" s="304"/>
      <c r="EWF35" s="304"/>
      <c r="EWG35" s="304"/>
      <c r="EWH35" s="304"/>
      <c r="EWI35" s="304"/>
      <c r="EWJ35" s="304"/>
      <c r="EWK35" s="304"/>
      <c r="EWL35" s="304"/>
      <c r="EWM35" s="304"/>
      <c r="EWN35" s="304"/>
      <c r="EWO35" s="304"/>
      <c r="EWP35" s="304"/>
      <c r="EWQ35" s="304"/>
      <c r="EWR35" s="304"/>
      <c r="EWS35" s="304"/>
      <c r="EWT35" s="304"/>
      <c r="EWU35" s="304"/>
      <c r="EWV35" s="304"/>
      <c r="EWW35" s="304"/>
      <c r="EWX35" s="304"/>
      <c r="EWY35" s="304"/>
      <c r="EWZ35" s="304"/>
      <c r="EXA35" s="304"/>
      <c r="EXB35" s="304"/>
      <c r="EXC35" s="304"/>
      <c r="EXD35" s="304"/>
      <c r="EXE35" s="304"/>
      <c r="EXF35" s="304"/>
      <c r="EXG35" s="304"/>
      <c r="EXH35" s="304"/>
      <c r="EXI35" s="304"/>
      <c r="EXJ35" s="304"/>
      <c r="EXK35" s="304"/>
      <c r="EXL35" s="304"/>
      <c r="EXM35" s="304"/>
      <c r="EXN35" s="304"/>
      <c r="EXO35" s="304"/>
      <c r="EXP35" s="304"/>
      <c r="EXQ35" s="304"/>
      <c r="EXR35" s="304"/>
      <c r="EXS35" s="304"/>
      <c r="EXT35" s="304"/>
      <c r="EXU35" s="304"/>
      <c r="EXV35" s="304"/>
      <c r="EXW35" s="304"/>
      <c r="EXX35" s="304"/>
      <c r="EXY35" s="304"/>
      <c r="EXZ35" s="304"/>
      <c r="EYA35" s="304"/>
      <c r="EYB35" s="304"/>
      <c r="EYC35" s="304"/>
      <c r="EYD35" s="304"/>
      <c r="EYE35" s="304"/>
      <c r="EYF35" s="304"/>
      <c r="EYG35" s="304"/>
      <c r="EYH35" s="304"/>
      <c r="EYI35" s="304"/>
      <c r="EYJ35" s="304"/>
      <c r="EYK35" s="304"/>
      <c r="EYL35" s="304"/>
      <c r="EYM35" s="304"/>
      <c r="EYN35" s="304"/>
      <c r="EYO35" s="304"/>
      <c r="EYP35" s="304"/>
      <c r="EYQ35" s="304"/>
      <c r="EYR35" s="304"/>
      <c r="EYS35" s="304"/>
      <c r="EYT35" s="304"/>
      <c r="EYU35" s="304"/>
      <c r="EYV35" s="304"/>
      <c r="EYW35" s="304"/>
      <c r="EYX35" s="304"/>
      <c r="EYY35" s="304"/>
      <c r="EYZ35" s="304"/>
      <c r="EZA35" s="304"/>
      <c r="EZB35" s="304"/>
      <c r="EZC35" s="304"/>
      <c r="EZD35" s="304"/>
      <c r="EZE35" s="304"/>
      <c r="EZF35" s="304"/>
      <c r="EZG35" s="304"/>
      <c r="EZH35" s="304"/>
      <c r="EZI35" s="304"/>
      <c r="EZJ35" s="304"/>
      <c r="EZK35" s="304"/>
      <c r="EZL35" s="304"/>
      <c r="EZM35" s="304"/>
      <c r="EZN35" s="304"/>
      <c r="EZO35" s="304"/>
      <c r="EZP35" s="304"/>
      <c r="EZQ35" s="304"/>
      <c r="EZR35" s="304"/>
      <c r="EZS35" s="304"/>
      <c r="EZT35" s="304"/>
      <c r="EZU35" s="304"/>
      <c r="EZV35" s="304"/>
      <c r="EZW35" s="304"/>
      <c r="EZX35" s="304"/>
      <c r="EZY35" s="304"/>
      <c r="EZZ35" s="304"/>
      <c r="FAA35" s="304"/>
      <c r="FAB35" s="304"/>
      <c r="FAC35" s="304"/>
      <c r="FAD35" s="304"/>
      <c r="FAE35" s="304"/>
      <c r="FAF35" s="304"/>
      <c r="FAG35" s="304"/>
      <c r="FAH35" s="304"/>
      <c r="FAI35" s="304"/>
      <c r="FAJ35" s="304"/>
      <c r="FAK35" s="304"/>
      <c r="FAL35" s="304"/>
      <c r="FAM35" s="304"/>
      <c r="FAN35" s="304"/>
      <c r="FAO35" s="304"/>
      <c r="FAP35" s="304"/>
      <c r="FAQ35" s="304"/>
      <c r="FAR35" s="304"/>
      <c r="FAS35" s="304"/>
      <c r="FAT35" s="304"/>
      <c r="FAU35" s="304"/>
      <c r="FAV35" s="304"/>
      <c r="FAW35" s="304"/>
      <c r="FAX35" s="304"/>
      <c r="FAY35" s="304"/>
      <c r="FAZ35" s="304"/>
      <c r="FBA35" s="304"/>
      <c r="FBB35" s="304"/>
      <c r="FBC35" s="304"/>
      <c r="FBD35" s="304"/>
      <c r="FBE35" s="304"/>
      <c r="FBF35" s="304"/>
      <c r="FBG35" s="304"/>
      <c r="FBH35" s="304"/>
      <c r="FBI35" s="304"/>
      <c r="FBJ35" s="304"/>
      <c r="FBK35" s="304"/>
      <c r="FBL35" s="304"/>
      <c r="FBM35" s="304"/>
      <c r="FBN35" s="304"/>
      <c r="FBO35" s="304"/>
      <c r="FBP35" s="304"/>
      <c r="FBQ35" s="304"/>
      <c r="FBR35" s="304"/>
      <c r="FBS35" s="304"/>
      <c r="FBT35" s="304"/>
      <c r="FBU35" s="304"/>
      <c r="FBV35" s="304"/>
      <c r="FBW35" s="304"/>
      <c r="FBX35" s="304"/>
      <c r="FBY35" s="304"/>
      <c r="FBZ35" s="304"/>
      <c r="FCA35" s="304"/>
      <c r="FCB35" s="304"/>
      <c r="FCC35" s="304"/>
      <c r="FCD35" s="304"/>
      <c r="FCE35" s="304"/>
      <c r="FCF35" s="304"/>
      <c r="FCG35" s="304"/>
      <c r="FCH35" s="304"/>
      <c r="FCI35" s="304"/>
      <c r="FCJ35" s="304"/>
      <c r="FCK35" s="304"/>
      <c r="FCL35" s="304"/>
      <c r="FCM35" s="304"/>
      <c r="FCN35" s="304"/>
      <c r="FCO35" s="304"/>
      <c r="FCP35" s="304"/>
      <c r="FCQ35" s="304"/>
      <c r="FCR35" s="304"/>
      <c r="FCS35" s="304"/>
      <c r="FCT35" s="304"/>
      <c r="FCU35" s="304"/>
      <c r="FCV35" s="304"/>
      <c r="FCW35" s="304"/>
      <c r="FCX35" s="304"/>
      <c r="FCY35" s="304"/>
      <c r="FCZ35" s="304"/>
      <c r="FDA35" s="304"/>
      <c r="FDB35" s="304"/>
      <c r="FDC35" s="304"/>
      <c r="FDD35" s="304"/>
      <c r="FDE35" s="304"/>
      <c r="FDF35" s="304"/>
      <c r="FDG35" s="304"/>
      <c r="FDH35" s="304"/>
      <c r="FDI35" s="304"/>
      <c r="FDJ35" s="304"/>
      <c r="FDK35" s="304"/>
      <c r="FDL35" s="304"/>
      <c r="FDM35" s="304"/>
      <c r="FDN35" s="304"/>
      <c r="FDO35" s="304"/>
      <c r="FDP35" s="304"/>
      <c r="FDQ35" s="304"/>
      <c r="FDR35" s="304"/>
      <c r="FDS35" s="304"/>
      <c r="FDT35" s="304"/>
      <c r="FDU35" s="304"/>
      <c r="FDV35" s="304"/>
      <c r="FDW35" s="304"/>
      <c r="FDX35" s="304"/>
      <c r="FDY35" s="304"/>
      <c r="FDZ35" s="304"/>
      <c r="FEA35" s="304"/>
      <c r="FEB35" s="304"/>
      <c r="FEC35" s="304"/>
      <c r="FED35" s="304"/>
      <c r="FEE35" s="304"/>
      <c r="FEF35" s="304"/>
      <c r="FEG35" s="304"/>
      <c r="FEH35" s="304"/>
      <c r="FEI35" s="304"/>
      <c r="FEJ35" s="304"/>
      <c r="FEK35" s="304"/>
      <c r="FEL35" s="304"/>
      <c r="FEM35" s="304"/>
      <c r="FEN35" s="304"/>
      <c r="FEO35" s="304"/>
      <c r="FEP35" s="304"/>
      <c r="FEQ35" s="304"/>
      <c r="FER35" s="304"/>
      <c r="FES35" s="304"/>
      <c r="FET35" s="304"/>
      <c r="FEU35" s="304"/>
      <c r="FEV35" s="304"/>
      <c r="FEW35" s="304"/>
      <c r="FEX35" s="304"/>
      <c r="FEY35" s="304"/>
      <c r="FEZ35" s="304"/>
      <c r="FFA35" s="304"/>
      <c r="FFB35" s="304"/>
      <c r="FFC35" s="304"/>
      <c r="FFD35" s="304"/>
      <c r="FFE35" s="304"/>
      <c r="FFF35" s="304"/>
      <c r="FFG35" s="304"/>
      <c r="FFH35" s="304"/>
      <c r="FFI35" s="304"/>
      <c r="FFJ35" s="304"/>
      <c r="FFK35" s="304"/>
      <c r="FFL35" s="304"/>
      <c r="FFM35" s="304"/>
      <c r="FFN35" s="304"/>
      <c r="FFO35" s="304"/>
      <c r="FFP35" s="304"/>
      <c r="FFQ35" s="304"/>
      <c r="FFR35" s="304"/>
      <c r="FFS35" s="304"/>
      <c r="FFT35" s="304"/>
      <c r="FFU35" s="304"/>
      <c r="FFV35" s="304"/>
      <c r="FFW35" s="304"/>
      <c r="FFX35" s="304"/>
      <c r="FFY35" s="304"/>
      <c r="FFZ35" s="304"/>
      <c r="FGA35" s="304"/>
      <c r="FGB35" s="304"/>
      <c r="FGC35" s="304"/>
      <c r="FGD35" s="304"/>
      <c r="FGE35" s="304"/>
      <c r="FGF35" s="304"/>
      <c r="FGG35" s="304"/>
      <c r="FGH35" s="304"/>
      <c r="FGI35" s="304"/>
      <c r="FGJ35" s="304"/>
      <c r="FGK35" s="304"/>
      <c r="FGL35" s="304"/>
      <c r="FGM35" s="304"/>
      <c r="FGN35" s="304"/>
      <c r="FGO35" s="304"/>
      <c r="FGP35" s="304"/>
      <c r="FGQ35" s="304"/>
      <c r="FGR35" s="304"/>
      <c r="FGS35" s="304"/>
      <c r="FGT35" s="304"/>
      <c r="FGU35" s="304"/>
      <c r="FGV35" s="304"/>
      <c r="FGW35" s="304"/>
      <c r="FGX35" s="304"/>
      <c r="FGY35" s="304"/>
      <c r="FGZ35" s="304"/>
      <c r="FHA35" s="304"/>
      <c r="FHB35" s="304"/>
      <c r="FHC35" s="304"/>
      <c r="FHD35" s="304"/>
      <c r="FHE35" s="304"/>
      <c r="FHF35" s="304"/>
      <c r="FHG35" s="304"/>
      <c r="FHH35" s="304"/>
      <c r="FHI35" s="304"/>
      <c r="FHJ35" s="304"/>
      <c r="FHK35" s="304"/>
      <c r="FHL35" s="304"/>
      <c r="FHM35" s="304"/>
      <c r="FHN35" s="304"/>
      <c r="FHO35" s="304"/>
      <c r="FHP35" s="304"/>
      <c r="FHQ35" s="304"/>
      <c r="FHR35" s="304"/>
      <c r="FHS35" s="304"/>
      <c r="FHT35" s="304"/>
      <c r="FHU35" s="304"/>
      <c r="FHV35" s="304"/>
      <c r="FHW35" s="304"/>
      <c r="FHX35" s="304"/>
      <c r="FHY35" s="304"/>
      <c r="FHZ35" s="304"/>
      <c r="FIA35" s="304"/>
      <c r="FIB35" s="304"/>
      <c r="FIC35" s="304"/>
      <c r="FID35" s="304"/>
      <c r="FIE35" s="304"/>
      <c r="FIF35" s="304"/>
      <c r="FIG35" s="304"/>
      <c r="FIH35" s="304"/>
      <c r="FII35" s="304"/>
      <c r="FIJ35" s="304"/>
      <c r="FIK35" s="304"/>
      <c r="FIL35" s="304"/>
      <c r="FIM35" s="304"/>
      <c r="FIN35" s="304"/>
      <c r="FIO35" s="304"/>
      <c r="FIP35" s="304"/>
      <c r="FIQ35" s="304"/>
      <c r="FIR35" s="304"/>
      <c r="FIS35" s="304"/>
      <c r="FIT35" s="304"/>
      <c r="FIU35" s="304"/>
      <c r="FIV35" s="304"/>
      <c r="FIW35" s="304"/>
      <c r="FIX35" s="304"/>
      <c r="FIY35" s="304"/>
      <c r="FIZ35" s="304"/>
      <c r="FJA35" s="304"/>
      <c r="FJB35" s="304"/>
      <c r="FJC35" s="304"/>
      <c r="FJD35" s="304"/>
      <c r="FJE35" s="304"/>
      <c r="FJF35" s="304"/>
      <c r="FJG35" s="304"/>
      <c r="FJH35" s="304"/>
      <c r="FJI35" s="304"/>
      <c r="FJJ35" s="304"/>
      <c r="FJK35" s="304"/>
      <c r="FJL35" s="304"/>
      <c r="FJM35" s="304"/>
      <c r="FJN35" s="304"/>
      <c r="FJO35" s="304"/>
      <c r="FJP35" s="304"/>
      <c r="FJQ35" s="304"/>
      <c r="FJR35" s="304"/>
      <c r="FJS35" s="304"/>
      <c r="FJT35" s="304"/>
      <c r="FJU35" s="304"/>
      <c r="FJV35" s="304"/>
      <c r="FJW35" s="304"/>
      <c r="FJX35" s="304"/>
      <c r="FJY35" s="304"/>
      <c r="FJZ35" s="304"/>
      <c r="FKA35" s="304"/>
      <c r="FKB35" s="304"/>
      <c r="FKC35" s="304"/>
      <c r="FKD35" s="304"/>
      <c r="FKE35" s="304"/>
      <c r="FKF35" s="304"/>
      <c r="FKG35" s="304"/>
      <c r="FKH35" s="304"/>
      <c r="FKI35" s="304"/>
      <c r="FKJ35" s="304"/>
      <c r="FKK35" s="304"/>
      <c r="FKL35" s="304"/>
      <c r="FKM35" s="304"/>
      <c r="FKN35" s="304"/>
      <c r="FKO35" s="304"/>
      <c r="FKP35" s="304"/>
      <c r="FKQ35" s="304"/>
      <c r="FKR35" s="304"/>
      <c r="FKS35" s="304"/>
      <c r="FKT35" s="304"/>
      <c r="FKU35" s="304"/>
      <c r="FKV35" s="304"/>
      <c r="FKW35" s="304"/>
      <c r="FKX35" s="304"/>
      <c r="FKY35" s="304"/>
      <c r="FKZ35" s="304"/>
      <c r="FLA35" s="304"/>
      <c r="FLB35" s="304"/>
      <c r="FLC35" s="304"/>
      <c r="FLD35" s="304"/>
      <c r="FLE35" s="304"/>
      <c r="FLF35" s="304"/>
      <c r="FLG35" s="304"/>
      <c r="FLH35" s="304"/>
      <c r="FLI35" s="304"/>
      <c r="FLJ35" s="304"/>
      <c r="FLK35" s="304"/>
      <c r="FLL35" s="304"/>
      <c r="FLM35" s="304"/>
      <c r="FLN35" s="304"/>
      <c r="FLO35" s="304"/>
      <c r="FLP35" s="304"/>
      <c r="FLQ35" s="304"/>
      <c r="FLR35" s="304"/>
      <c r="FLS35" s="304"/>
      <c r="FLT35" s="304"/>
      <c r="FLU35" s="304"/>
      <c r="FLV35" s="304"/>
      <c r="FLW35" s="304"/>
      <c r="FLX35" s="304"/>
      <c r="FLY35" s="304"/>
      <c r="FLZ35" s="304"/>
      <c r="FMA35" s="304"/>
      <c r="FMB35" s="304"/>
      <c r="FMC35" s="304"/>
      <c r="FMD35" s="304"/>
      <c r="FME35" s="304"/>
      <c r="FMF35" s="304"/>
      <c r="FMG35" s="304"/>
      <c r="FMH35" s="304"/>
      <c r="FMI35" s="304"/>
      <c r="FMJ35" s="304"/>
      <c r="FMK35" s="304"/>
      <c r="FML35" s="304"/>
      <c r="FMM35" s="304"/>
      <c r="FMN35" s="304"/>
      <c r="FMO35" s="304"/>
      <c r="FMP35" s="304"/>
      <c r="FMQ35" s="304"/>
      <c r="FMR35" s="304"/>
      <c r="FMS35" s="304"/>
      <c r="FMT35" s="304"/>
      <c r="FMU35" s="304"/>
      <c r="FMV35" s="304"/>
      <c r="FMW35" s="304"/>
      <c r="FMX35" s="304"/>
      <c r="FMY35" s="304"/>
      <c r="FMZ35" s="304"/>
      <c r="FNA35" s="304"/>
      <c r="FNB35" s="304"/>
      <c r="FNC35" s="304"/>
      <c r="FND35" s="304"/>
      <c r="FNE35" s="304"/>
      <c r="FNF35" s="304"/>
      <c r="FNG35" s="304"/>
      <c r="FNH35" s="304"/>
      <c r="FNI35" s="304"/>
      <c r="FNJ35" s="304"/>
      <c r="FNK35" s="304"/>
      <c r="FNL35" s="304"/>
      <c r="FNM35" s="304"/>
      <c r="FNN35" s="304"/>
      <c r="FNO35" s="304"/>
      <c r="FNP35" s="304"/>
      <c r="FNQ35" s="304"/>
      <c r="FNR35" s="304"/>
      <c r="FNS35" s="304"/>
      <c r="FNT35" s="304"/>
      <c r="FNU35" s="304"/>
      <c r="FNV35" s="304"/>
      <c r="FNW35" s="304"/>
      <c r="FNX35" s="304"/>
      <c r="FNY35" s="304"/>
      <c r="FNZ35" s="304"/>
      <c r="FOA35" s="304"/>
      <c r="FOB35" s="304"/>
      <c r="FOC35" s="304"/>
      <c r="FOD35" s="304"/>
      <c r="FOE35" s="304"/>
      <c r="FOF35" s="304"/>
      <c r="FOG35" s="304"/>
      <c r="FOH35" s="304"/>
      <c r="FOI35" s="304"/>
      <c r="FOJ35" s="304"/>
      <c r="FOK35" s="304"/>
      <c r="FOL35" s="304"/>
      <c r="FOM35" s="304"/>
      <c r="FON35" s="304"/>
      <c r="FOO35" s="304"/>
      <c r="FOP35" s="304"/>
      <c r="FOQ35" s="304"/>
      <c r="FOR35" s="304"/>
      <c r="FOS35" s="304"/>
      <c r="FOT35" s="304"/>
      <c r="FOU35" s="304"/>
      <c r="FOV35" s="304"/>
      <c r="FOW35" s="304"/>
      <c r="FOX35" s="304"/>
      <c r="FOY35" s="304"/>
      <c r="FOZ35" s="304"/>
      <c r="FPA35" s="304"/>
      <c r="FPB35" s="304"/>
      <c r="FPC35" s="304"/>
      <c r="FPD35" s="304"/>
      <c r="FPE35" s="304"/>
      <c r="FPF35" s="304"/>
      <c r="FPG35" s="304"/>
      <c r="FPH35" s="304"/>
      <c r="FPI35" s="304"/>
      <c r="FPJ35" s="304"/>
      <c r="FPK35" s="304"/>
      <c r="FPL35" s="304"/>
      <c r="FPM35" s="304"/>
      <c r="FPN35" s="304"/>
      <c r="FPO35" s="304"/>
      <c r="FPP35" s="304"/>
      <c r="FPQ35" s="304"/>
      <c r="FPR35" s="304"/>
      <c r="FPS35" s="304"/>
      <c r="FPT35" s="304"/>
      <c r="FPU35" s="304"/>
      <c r="FPV35" s="304"/>
      <c r="FPW35" s="304"/>
      <c r="FPX35" s="304"/>
      <c r="FPY35" s="304"/>
      <c r="FPZ35" s="304"/>
      <c r="FQA35" s="304"/>
      <c r="FQB35" s="304"/>
      <c r="FQC35" s="304"/>
      <c r="FQD35" s="304"/>
      <c r="FQE35" s="304"/>
      <c r="FQF35" s="304"/>
      <c r="FQG35" s="304"/>
      <c r="FQH35" s="304"/>
      <c r="FQI35" s="304"/>
      <c r="FQJ35" s="304"/>
      <c r="FQK35" s="304"/>
      <c r="FQL35" s="304"/>
      <c r="FQM35" s="304"/>
      <c r="FQN35" s="304"/>
      <c r="FQO35" s="304"/>
      <c r="FQP35" s="304"/>
      <c r="FQQ35" s="304"/>
      <c r="FQR35" s="304"/>
      <c r="FQS35" s="304"/>
      <c r="FQT35" s="304"/>
      <c r="FQU35" s="304"/>
      <c r="FQV35" s="304"/>
      <c r="FQW35" s="304"/>
      <c r="FQX35" s="304"/>
      <c r="FQY35" s="304"/>
      <c r="FQZ35" s="304"/>
      <c r="FRA35" s="304"/>
      <c r="FRB35" s="304"/>
      <c r="FRC35" s="304"/>
      <c r="FRD35" s="304"/>
      <c r="FRE35" s="304"/>
      <c r="FRF35" s="304"/>
      <c r="FRG35" s="304"/>
      <c r="FRH35" s="304"/>
      <c r="FRI35" s="304"/>
      <c r="FRJ35" s="304"/>
      <c r="FRK35" s="304"/>
      <c r="FRL35" s="304"/>
      <c r="FRM35" s="304"/>
      <c r="FRN35" s="304"/>
      <c r="FRO35" s="304"/>
      <c r="FRP35" s="304"/>
      <c r="FRQ35" s="304"/>
      <c r="FRR35" s="304"/>
      <c r="FRS35" s="304"/>
      <c r="FRT35" s="304"/>
      <c r="FRU35" s="304"/>
      <c r="FRV35" s="304"/>
      <c r="FRW35" s="304"/>
      <c r="FRX35" s="304"/>
      <c r="FRY35" s="304"/>
      <c r="FRZ35" s="304"/>
      <c r="FSA35" s="304"/>
      <c r="FSB35" s="304"/>
      <c r="FSC35" s="304"/>
      <c r="FSD35" s="304"/>
      <c r="FSE35" s="304"/>
      <c r="FSF35" s="304"/>
      <c r="FSG35" s="304"/>
      <c r="FSH35" s="304"/>
      <c r="FSI35" s="304"/>
      <c r="FSJ35" s="304"/>
      <c r="FSK35" s="304"/>
      <c r="FSL35" s="304"/>
      <c r="FSM35" s="304"/>
      <c r="FSN35" s="304"/>
      <c r="FSO35" s="304"/>
      <c r="FSP35" s="304"/>
      <c r="FSQ35" s="304"/>
      <c r="FSR35" s="304"/>
      <c r="FSS35" s="304"/>
      <c r="FST35" s="304"/>
      <c r="FSU35" s="304"/>
      <c r="FSV35" s="304"/>
      <c r="FSW35" s="304"/>
      <c r="FSX35" s="304"/>
      <c r="FSY35" s="304"/>
      <c r="FSZ35" s="304"/>
      <c r="FTA35" s="304"/>
      <c r="FTB35" s="304"/>
      <c r="FTC35" s="304"/>
      <c r="FTD35" s="304"/>
      <c r="FTE35" s="304"/>
      <c r="FTF35" s="304"/>
      <c r="FTG35" s="304"/>
      <c r="FTH35" s="304"/>
      <c r="FTI35" s="304"/>
      <c r="FTJ35" s="304"/>
      <c r="FTK35" s="304"/>
      <c r="FTL35" s="304"/>
      <c r="FTM35" s="304"/>
      <c r="FTN35" s="304"/>
      <c r="FTO35" s="304"/>
      <c r="FTP35" s="304"/>
      <c r="FTQ35" s="304"/>
      <c r="FTR35" s="304"/>
      <c r="FTS35" s="304"/>
      <c r="FTT35" s="304"/>
      <c r="FTU35" s="304"/>
      <c r="FTV35" s="304"/>
      <c r="FTW35" s="304"/>
      <c r="FTX35" s="304"/>
      <c r="FTY35" s="304"/>
      <c r="FTZ35" s="304"/>
      <c r="FUA35" s="304"/>
      <c r="FUB35" s="304"/>
      <c r="FUC35" s="304"/>
      <c r="FUD35" s="304"/>
      <c r="FUE35" s="304"/>
      <c r="FUF35" s="304"/>
      <c r="FUG35" s="304"/>
      <c r="FUH35" s="304"/>
      <c r="FUI35" s="304"/>
      <c r="FUJ35" s="304"/>
      <c r="FUK35" s="304"/>
      <c r="FUL35" s="304"/>
      <c r="FUM35" s="304"/>
      <c r="FUN35" s="304"/>
      <c r="FUO35" s="304"/>
      <c r="FUP35" s="304"/>
      <c r="FUQ35" s="304"/>
      <c r="FUR35" s="304"/>
      <c r="FUS35" s="304"/>
      <c r="FUT35" s="304"/>
      <c r="FUU35" s="304"/>
      <c r="FUV35" s="304"/>
      <c r="FUW35" s="304"/>
      <c r="FUX35" s="304"/>
      <c r="FUY35" s="304"/>
      <c r="FUZ35" s="304"/>
      <c r="FVA35" s="304"/>
      <c r="FVB35" s="304"/>
      <c r="FVC35" s="304"/>
      <c r="FVD35" s="304"/>
      <c r="FVE35" s="304"/>
      <c r="FVF35" s="304"/>
      <c r="FVG35" s="304"/>
      <c r="FVH35" s="304"/>
      <c r="FVI35" s="304"/>
      <c r="FVJ35" s="304"/>
      <c r="FVK35" s="304"/>
      <c r="FVL35" s="304"/>
      <c r="FVM35" s="304"/>
      <c r="FVN35" s="304"/>
      <c r="FVO35" s="304"/>
      <c r="FVP35" s="304"/>
      <c r="FVQ35" s="304"/>
      <c r="FVR35" s="304"/>
      <c r="FVS35" s="304"/>
      <c r="FVT35" s="304"/>
      <c r="FVU35" s="304"/>
      <c r="FVV35" s="304"/>
      <c r="FVW35" s="304"/>
      <c r="FVX35" s="304"/>
      <c r="FVY35" s="304"/>
      <c r="FVZ35" s="304"/>
      <c r="FWA35" s="304"/>
      <c r="FWB35" s="304"/>
      <c r="FWC35" s="304"/>
      <c r="FWD35" s="304"/>
      <c r="FWE35" s="304"/>
      <c r="FWF35" s="304"/>
      <c r="FWG35" s="304"/>
      <c r="FWH35" s="304"/>
      <c r="FWI35" s="304"/>
      <c r="FWJ35" s="304"/>
      <c r="FWK35" s="304"/>
      <c r="FWL35" s="304"/>
      <c r="FWM35" s="304"/>
      <c r="FWN35" s="304"/>
      <c r="FWO35" s="304"/>
      <c r="FWP35" s="304"/>
      <c r="FWQ35" s="304"/>
      <c r="FWR35" s="304"/>
      <c r="FWS35" s="304"/>
      <c r="FWT35" s="304"/>
      <c r="FWU35" s="304"/>
      <c r="FWV35" s="304"/>
      <c r="FWW35" s="304"/>
      <c r="FWX35" s="304"/>
      <c r="FWY35" s="304"/>
      <c r="FWZ35" s="304"/>
      <c r="FXA35" s="304"/>
      <c r="FXB35" s="304"/>
      <c r="FXC35" s="304"/>
      <c r="FXD35" s="304"/>
      <c r="FXE35" s="304"/>
      <c r="FXF35" s="304"/>
      <c r="FXG35" s="304"/>
      <c r="FXH35" s="304"/>
      <c r="FXI35" s="304"/>
      <c r="FXJ35" s="304"/>
      <c r="FXK35" s="304"/>
      <c r="FXL35" s="304"/>
      <c r="FXM35" s="304"/>
      <c r="FXN35" s="304"/>
      <c r="FXO35" s="304"/>
      <c r="FXP35" s="304"/>
      <c r="FXQ35" s="304"/>
      <c r="FXR35" s="304"/>
      <c r="FXS35" s="304"/>
      <c r="FXT35" s="304"/>
      <c r="FXU35" s="304"/>
      <c r="FXV35" s="304"/>
      <c r="FXW35" s="304"/>
      <c r="FXX35" s="304"/>
      <c r="FXY35" s="304"/>
      <c r="FXZ35" s="304"/>
      <c r="FYA35" s="304"/>
      <c r="FYB35" s="304"/>
      <c r="FYC35" s="304"/>
      <c r="FYD35" s="304"/>
      <c r="FYE35" s="304"/>
      <c r="FYF35" s="304"/>
      <c r="FYG35" s="304"/>
      <c r="FYH35" s="304"/>
      <c r="FYI35" s="304"/>
      <c r="FYJ35" s="304"/>
      <c r="FYK35" s="304"/>
      <c r="FYL35" s="304"/>
      <c r="FYM35" s="304"/>
      <c r="FYN35" s="304"/>
      <c r="FYO35" s="304"/>
      <c r="FYP35" s="304"/>
      <c r="FYQ35" s="304"/>
      <c r="FYR35" s="304"/>
      <c r="FYS35" s="304"/>
      <c r="FYT35" s="304"/>
      <c r="FYU35" s="304"/>
      <c r="FYV35" s="304"/>
      <c r="FYW35" s="304"/>
      <c r="FYX35" s="304"/>
      <c r="FYY35" s="304"/>
      <c r="FYZ35" s="304"/>
      <c r="FZA35" s="304"/>
      <c r="FZB35" s="304"/>
      <c r="FZC35" s="304"/>
      <c r="FZD35" s="304"/>
      <c r="FZE35" s="304"/>
      <c r="FZF35" s="304"/>
      <c r="FZG35" s="304"/>
      <c r="FZH35" s="304"/>
      <c r="FZI35" s="304"/>
      <c r="FZJ35" s="304"/>
      <c r="FZK35" s="304"/>
      <c r="FZL35" s="304"/>
      <c r="FZM35" s="304"/>
      <c r="FZN35" s="304"/>
      <c r="FZO35" s="304"/>
      <c r="FZP35" s="304"/>
      <c r="FZQ35" s="304"/>
      <c r="FZR35" s="304"/>
      <c r="FZS35" s="304"/>
      <c r="FZT35" s="304"/>
      <c r="FZU35" s="304"/>
      <c r="FZV35" s="304"/>
      <c r="FZW35" s="304"/>
      <c r="FZX35" s="304"/>
      <c r="FZY35" s="304"/>
      <c r="FZZ35" s="304"/>
      <c r="GAA35" s="304"/>
      <c r="GAB35" s="304"/>
      <c r="GAC35" s="304"/>
      <c r="GAD35" s="304"/>
      <c r="GAE35" s="304"/>
      <c r="GAF35" s="304"/>
      <c r="GAG35" s="304"/>
      <c r="GAH35" s="304"/>
      <c r="GAI35" s="304"/>
      <c r="GAJ35" s="304"/>
      <c r="GAK35" s="304"/>
      <c r="GAL35" s="304"/>
      <c r="GAM35" s="304"/>
      <c r="GAN35" s="304"/>
      <c r="GAO35" s="304"/>
      <c r="GAP35" s="304"/>
      <c r="GAQ35" s="304"/>
      <c r="GAR35" s="304"/>
      <c r="GAS35" s="304"/>
      <c r="GAT35" s="304"/>
      <c r="GAU35" s="304"/>
      <c r="GAV35" s="304"/>
      <c r="GAW35" s="304"/>
      <c r="GAX35" s="304"/>
      <c r="GAY35" s="304"/>
      <c r="GAZ35" s="304"/>
      <c r="GBA35" s="304"/>
      <c r="GBB35" s="304"/>
      <c r="GBC35" s="304"/>
      <c r="GBD35" s="304"/>
      <c r="GBE35" s="304"/>
      <c r="GBF35" s="304"/>
      <c r="GBG35" s="304"/>
      <c r="GBH35" s="304"/>
      <c r="GBI35" s="304"/>
      <c r="GBJ35" s="304"/>
      <c r="GBK35" s="304"/>
      <c r="GBL35" s="304"/>
      <c r="GBM35" s="304"/>
      <c r="GBN35" s="304"/>
      <c r="GBO35" s="304"/>
      <c r="GBP35" s="304"/>
      <c r="GBQ35" s="304"/>
      <c r="GBR35" s="304"/>
      <c r="GBS35" s="304"/>
      <c r="GBT35" s="304"/>
      <c r="GBU35" s="304"/>
      <c r="GBV35" s="304"/>
      <c r="GBW35" s="304"/>
      <c r="GBX35" s="304"/>
      <c r="GBY35" s="304"/>
      <c r="GBZ35" s="304"/>
      <c r="GCA35" s="304"/>
      <c r="GCB35" s="304"/>
      <c r="GCC35" s="304"/>
      <c r="GCD35" s="304"/>
      <c r="GCE35" s="304"/>
      <c r="GCF35" s="304"/>
      <c r="GCG35" s="304"/>
      <c r="GCH35" s="304"/>
      <c r="GCI35" s="304"/>
      <c r="GCJ35" s="304"/>
      <c r="GCK35" s="304"/>
      <c r="GCL35" s="304"/>
      <c r="GCM35" s="304"/>
      <c r="GCN35" s="304"/>
      <c r="GCO35" s="304"/>
      <c r="GCP35" s="304"/>
      <c r="GCQ35" s="304"/>
      <c r="GCR35" s="304"/>
      <c r="GCS35" s="304"/>
      <c r="GCT35" s="304"/>
      <c r="GCU35" s="304"/>
      <c r="GCV35" s="304"/>
      <c r="GCW35" s="304"/>
      <c r="GCX35" s="304"/>
      <c r="GCY35" s="304"/>
      <c r="GCZ35" s="304"/>
      <c r="GDA35" s="304"/>
      <c r="GDB35" s="304"/>
      <c r="GDC35" s="304"/>
      <c r="GDD35" s="304"/>
      <c r="GDE35" s="304"/>
      <c r="GDF35" s="304"/>
      <c r="GDG35" s="304"/>
      <c r="GDH35" s="304"/>
      <c r="GDI35" s="304"/>
      <c r="GDJ35" s="304"/>
      <c r="GDK35" s="304"/>
      <c r="GDL35" s="304"/>
      <c r="GDM35" s="304"/>
      <c r="GDN35" s="304"/>
      <c r="GDO35" s="304"/>
      <c r="GDP35" s="304"/>
      <c r="GDQ35" s="304"/>
      <c r="GDR35" s="304"/>
      <c r="GDS35" s="304"/>
      <c r="GDT35" s="304"/>
      <c r="GDU35" s="304"/>
      <c r="GDV35" s="304"/>
      <c r="GDW35" s="304"/>
      <c r="GDX35" s="304"/>
      <c r="GDY35" s="304"/>
      <c r="GDZ35" s="304"/>
      <c r="GEA35" s="304"/>
      <c r="GEB35" s="304"/>
      <c r="GEC35" s="304"/>
      <c r="GED35" s="304"/>
      <c r="GEE35" s="304"/>
      <c r="GEF35" s="304"/>
      <c r="GEG35" s="304"/>
      <c r="GEH35" s="304"/>
      <c r="GEI35" s="304"/>
      <c r="GEJ35" s="304"/>
      <c r="GEK35" s="304"/>
      <c r="GEL35" s="304"/>
      <c r="GEM35" s="304"/>
      <c r="GEN35" s="304"/>
      <c r="GEO35" s="304"/>
      <c r="GEP35" s="304"/>
      <c r="GEQ35" s="304"/>
      <c r="GER35" s="304"/>
      <c r="GES35" s="304"/>
      <c r="GET35" s="304"/>
      <c r="GEU35" s="304"/>
      <c r="GEV35" s="304"/>
      <c r="GEW35" s="304"/>
      <c r="GEX35" s="304"/>
      <c r="GEY35" s="304"/>
      <c r="GEZ35" s="304"/>
      <c r="GFA35" s="304"/>
      <c r="GFB35" s="304"/>
      <c r="GFC35" s="304"/>
      <c r="GFD35" s="304"/>
      <c r="GFE35" s="304"/>
      <c r="GFF35" s="304"/>
      <c r="GFG35" s="304"/>
      <c r="GFH35" s="304"/>
      <c r="GFI35" s="304"/>
      <c r="GFJ35" s="304"/>
      <c r="GFK35" s="304"/>
      <c r="GFL35" s="304"/>
      <c r="GFM35" s="304"/>
      <c r="GFN35" s="304"/>
      <c r="GFO35" s="304"/>
      <c r="GFP35" s="304"/>
      <c r="GFQ35" s="304"/>
      <c r="GFR35" s="304"/>
      <c r="GFS35" s="304"/>
      <c r="GFT35" s="304"/>
      <c r="GFU35" s="304"/>
      <c r="GFV35" s="304"/>
      <c r="GFW35" s="304"/>
      <c r="GFX35" s="304"/>
      <c r="GFY35" s="304"/>
      <c r="GFZ35" s="304"/>
      <c r="GGA35" s="304"/>
      <c r="GGB35" s="304"/>
      <c r="GGC35" s="304"/>
      <c r="GGD35" s="304"/>
      <c r="GGE35" s="304"/>
      <c r="GGF35" s="304"/>
      <c r="GGG35" s="304"/>
      <c r="GGH35" s="304"/>
      <c r="GGI35" s="304"/>
      <c r="GGJ35" s="304"/>
      <c r="GGK35" s="304"/>
      <c r="GGL35" s="304"/>
      <c r="GGM35" s="304"/>
      <c r="GGN35" s="304"/>
      <c r="GGO35" s="304"/>
      <c r="GGP35" s="304"/>
      <c r="GGQ35" s="304"/>
      <c r="GGR35" s="304"/>
      <c r="GGS35" s="304"/>
      <c r="GGT35" s="304"/>
      <c r="GGU35" s="304"/>
      <c r="GGV35" s="304"/>
      <c r="GGW35" s="304"/>
      <c r="GGX35" s="304"/>
      <c r="GGY35" s="304"/>
      <c r="GGZ35" s="304"/>
      <c r="GHA35" s="304"/>
      <c r="GHB35" s="304"/>
      <c r="GHC35" s="304"/>
      <c r="GHD35" s="304"/>
      <c r="GHE35" s="304"/>
      <c r="GHF35" s="304"/>
      <c r="GHG35" s="304"/>
      <c r="GHH35" s="304"/>
      <c r="GHI35" s="304"/>
      <c r="GHJ35" s="304"/>
      <c r="GHK35" s="304"/>
      <c r="GHL35" s="304"/>
      <c r="GHM35" s="304"/>
      <c r="GHN35" s="304"/>
      <c r="GHO35" s="304"/>
      <c r="GHP35" s="304"/>
      <c r="GHQ35" s="304"/>
      <c r="GHR35" s="304"/>
      <c r="GHS35" s="304"/>
      <c r="GHT35" s="304"/>
      <c r="GHU35" s="304"/>
      <c r="GHV35" s="304"/>
      <c r="GHW35" s="304"/>
      <c r="GHX35" s="304"/>
      <c r="GHY35" s="304"/>
      <c r="GHZ35" s="304"/>
      <c r="GIA35" s="304"/>
      <c r="GIB35" s="304"/>
      <c r="GIC35" s="304"/>
      <c r="GID35" s="304"/>
      <c r="GIE35" s="304"/>
      <c r="GIF35" s="304"/>
      <c r="GIG35" s="304"/>
      <c r="GIH35" s="304"/>
      <c r="GII35" s="304"/>
      <c r="GIJ35" s="304"/>
      <c r="GIK35" s="304"/>
      <c r="GIL35" s="304"/>
      <c r="GIM35" s="304"/>
      <c r="GIN35" s="304"/>
      <c r="GIO35" s="304"/>
      <c r="GIP35" s="304"/>
      <c r="GIQ35" s="304"/>
      <c r="GIR35" s="304"/>
      <c r="GIS35" s="304"/>
      <c r="GIT35" s="304"/>
      <c r="GIU35" s="304"/>
      <c r="GIV35" s="304"/>
      <c r="GIW35" s="304"/>
      <c r="GIX35" s="304"/>
      <c r="GIY35" s="304"/>
      <c r="GIZ35" s="304"/>
      <c r="GJA35" s="304"/>
      <c r="GJB35" s="304"/>
      <c r="GJC35" s="304"/>
      <c r="GJD35" s="304"/>
      <c r="GJE35" s="304"/>
      <c r="GJF35" s="304"/>
      <c r="GJG35" s="304"/>
      <c r="GJH35" s="304"/>
      <c r="GJI35" s="304"/>
      <c r="GJJ35" s="304"/>
      <c r="GJK35" s="304"/>
      <c r="GJL35" s="304"/>
      <c r="GJM35" s="304"/>
      <c r="GJN35" s="304"/>
      <c r="GJO35" s="304"/>
      <c r="GJP35" s="304"/>
      <c r="GJQ35" s="304"/>
      <c r="GJR35" s="304"/>
      <c r="GJS35" s="304"/>
      <c r="GJT35" s="304"/>
      <c r="GJU35" s="304"/>
      <c r="GJV35" s="304"/>
      <c r="GJW35" s="304"/>
      <c r="GJX35" s="304"/>
      <c r="GJY35" s="304"/>
      <c r="GJZ35" s="304"/>
      <c r="GKA35" s="304"/>
      <c r="GKB35" s="304"/>
      <c r="GKC35" s="304"/>
      <c r="GKD35" s="304"/>
      <c r="GKE35" s="304"/>
      <c r="GKF35" s="304"/>
      <c r="GKG35" s="304"/>
      <c r="GKH35" s="304"/>
      <c r="GKI35" s="304"/>
      <c r="GKJ35" s="304"/>
      <c r="GKK35" s="304"/>
      <c r="GKL35" s="304"/>
      <c r="GKM35" s="304"/>
      <c r="GKN35" s="304"/>
      <c r="GKO35" s="304"/>
      <c r="GKP35" s="304"/>
      <c r="GKQ35" s="304"/>
      <c r="GKR35" s="304"/>
      <c r="GKS35" s="304"/>
      <c r="GKT35" s="304"/>
      <c r="GKU35" s="304"/>
      <c r="GKV35" s="304"/>
      <c r="GKW35" s="304"/>
      <c r="GKX35" s="304"/>
      <c r="GKY35" s="304"/>
      <c r="GKZ35" s="304"/>
      <c r="GLA35" s="304"/>
      <c r="GLB35" s="304"/>
      <c r="GLC35" s="304"/>
      <c r="GLD35" s="304"/>
      <c r="GLE35" s="304"/>
      <c r="GLF35" s="304"/>
      <c r="GLG35" s="304"/>
      <c r="GLH35" s="304"/>
      <c r="GLI35" s="304"/>
      <c r="GLJ35" s="304"/>
      <c r="GLK35" s="304"/>
      <c r="GLL35" s="304"/>
      <c r="GLM35" s="304"/>
      <c r="GLN35" s="304"/>
      <c r="GLO35" s="304"/>
      <c r="GLP35" s="304"/>
      <c r="GLQ35" s="304"/>
      <c r="GLR35" s="304"/>
      <c r="GLS35" s="304"/>
      <c r="GLT35" s="304"/>
      <c r="GLU35" s="304"/>
      <c r="GLV35" s="304"/>
      <c r="GLW35" s="304"/>
      <c r="GLX35" s="304"/>
      <c r="GLY35" s="304"/>
      <c r="GLZ35" s="304"/>
      <c r="GMA35" s="304"/>
      <c r="GMB35" s="304"/>
      <c r="GMC35" s="304"/>
      <c r="GMD35" s="304"/>
      <c r="GME35" s="304"/>
      <c r="GMF35" s="304"/>
      <c r="GMG35" s="304"/>
      <c r="GMH35" s="304"/>
      <c r="GMI35" s="304"/>
      <c r="GMJ35" s="304"/>
      <c r="GMK35" s="304"/>
      <c r="GML35" s="304"/>
      <c r="GMM35" s="304"/>
      <c r="GMN35" s="304"/>
      <c r="GMO35" s="304"/>
      <c r="GMP35" s="304"/>
      <c r="GMQ35" s="304"/>
      <c r="GMR35" s="304"/>
      <c r="GMS35" s="304"/>
      <c r="GMT35" s="304"/>
      <c r="GMU35" s="304"/>
      <c r="GMV35" s="304"/>
      <c r="GMW35" s="304"/>
      <c r="GMX35" s="304"/>
      <c r="GMY35" s="304"/>
      <c r="GMZ35" s="304"/>
      <c r="GNA35" s="304"/>
      <c r="GNB35" s="304"/>
      <c r="GNC35" s="304"/>
      <c r="GND35" s="304"/>
      <c r="GNE35" s="304"/>
      <c r="GNF35" s="304"/>
      <c r="GNG35" s="304"/>
      <c r="GNH35" s="304"/>
      <c r="GNI35" s="304"/>
      <c r="GNJ35" s="304"/>
      <c r="GNK35" s="304"/>
      <c r="GNL35" s="304"/>
      <c r="GNM35" s="304"/>
      <c r="GNN35" s="304"/>
      <c r="GNO35" s="304"/>
      <c r="GNP35" s="304"/>
      <c r="GNQ35" s="304"/>
      <c r="GNR35" s="304"/>
      <c r="GNS35" s="304"/>
      <c r="GNT35" s="304"/>
      <c r="GNU35" s="304"/>
      <c r="GNV35" s="304"/>
      <c r="GNW35" s="304"/>
      <c r="GNX35" s="304"/>
      <c r="GNY35" s="304"/>
      <c r="GNZ35" s="304"/>
      <c r="GOA35" s="304"/>
      <c r="GOB35" s="304"/>
      <c r="GOC35" s="304"/>
      <c r="GOD35" s="304"/>
      <c r="GOE35" s="304"/>
      <c r="GOF35" s="304"/>
      <c r="GOG35" s="304"/>
      <c r="GOH35" s="304"/>
      <c r="GOI35" s="304"/>
      <c r="GOJ35" s="304"/>
      <c r="GOK35" s="304"/>
      <c r="GOL35" s="304"/>
      <c r="GOM35" s="304"/>
      <c r="GON35" s="304"/>
      <c r="GOO35" s="304"/>
      <c r="GOP35" s="304"/>
      <c r="GOQ35" s="304"/>
      <c r="GOR35" s="304"/>
      <c r="GOS35" s="304"/>
      <c r="GOT35" s="304"/>
      <c r="GOU35" s="304"/>
      <c r="GOV35" s="304"/>
      <c r="GOW35" s="304"/>
      <c r="GOX35" s="304"/>
      <c r="GOY35" s="304"/>
      <c r="GOZ35" s="304"/>
      <c r="GPA35" s="304"/>
      <c r="GPB35" s="304"/>
      <c r="GPC35" s="304"/>
      <c r="GPD35" s="304"/>
      <c r="GPE35" s="304"/>
      <c r="GPF35" s="304"/>
      <c r="GPG35" s="304"/>
      <c r="GPH35" s="304"/>
      <c r="GPI35" s="304"/>
      <c r="GPJ35" s="304"/>
      <c r="GPK35" s="304"/>
      <c r="GPL35" s="304"/>
      <c r="GPM35" s="304"/>
      <c r="GPN35" s="304"/>
      <c r="GPO35" s="304"/>
      <c r="GPP35" s="304"/>
      <c r="GPQ35" s="304"/>
      <c r="GPR35" s="304"/>
      <c r="GPS35" s="304"/>
      <c r="GPT35" s="304"/>
      <c r="GPU35" s="304"/>
      <c r="GPV35" s="304"/>
      <c r="GPW35" s="304"/>
      <c r="GPX35" s="304"/>
      <c r="GPY35" s="304"/>
      <c r="GPZ35" s="304"/>
      <c r="GQA35" s="304"/>
      <c r="GQB35" s="304"/>
      <c r="GQC35" s="304"/>
      <c r="GQD35" s="304"/>
      <c r="GQE35" s="304"/>
      <c r="GQF35" s="304"/>
      <c r="GQG35" s="304"/>
      <c r="GQH35" s="304"/>
      <c r="GQI35" s="304"/>
      <c r="GQJ35" s="304"/>
      <c r="GQK35" s="304"/>
      <c r="GQL35" s="304"/>
      <c r="GQM35" s="304"/>
      <c r="GQN35" s="304"/>
      <c r="GQO35" s="304"/>
      <c r="GQP35" s="304"/>
      <c r="GQQ35" s="304"/>
      <c r="GQR35" s="304"/>
      <c r="GQS35" s="304"/>
      <c r="GQT35" s="304"/>
      <c r="GQU35" s="304"/>
      <c r="GQV35" s="304"/>
      <c r="GQW35" s="304"/>
      <c r="GQX35" s="304"/>
      <c r="GQY35" s="304"/>
      <c r="GQZ35" s="304"/>
      <c r="GRA35" s="304"/>
      <c r="GRB35" s="304"/>
      <c r="GRC35" s="304"/>
      <c r="GRD35" s="304"/>
      <c r="GRE35" s="304"/>
      <c r="GRF35" s="304"/>
      <c r="GRG35" s="304"/>
      <c r="GRH35" s="304"/>
      <c r="GRI35" s="304"/>
      <c r="GRJ35" s="304"/>
      <c r="GRK35" s="304"/>
      <c r="GRL35" s="304"/>
      <c r="GRM35" s="304"/>
      <c r="GRN35" s="304"/>
      <c r="GRO35" s="304"/>
      <c r="GRP35" s="304"/>
      <c r="GRQ35" s="304"/>
      <c r="GRR35" s="304"/>
      <c r="GRS35" s="304"/>
      <c r="GRT35" s="304"/>
      <c r="GRU35" s="304"/>
      <c r="GRV35" s="304"/>
      <c r="GRW35" s="304"/>
      <c r="GRX35" s="304"/>
      <c r="GRY35" s="304"/>
      <c r="GRZ35" s="304"/>
      <c r="GSA35" s="304"/>
      <c r="GSB35" s="304"/>
      <c r="GSC35" s="304"/>
      <c r="GSD35" s="304"/>
      <c r="GSE35" s="304"/>
      <c r="GSF35" s="304"/>
      <c r="GSG35" s="304"/>
      <c r="GSH35" s="304"/>
      <c r="GSI35" s="304"/>
      <c r="GSJ35" s="304"/>
      <c r="GSK35" s="304"/>
      <c r="GSL35" s="304"/>
      <c r="GSM35" s="304"/>
      <c r="GSN35" s="304"/>
      <c r="GSO35" s="304"/>
      <c r="GSP35" s="304"/>
      <c r="GSQ35" s="304"/>
      <c r="GSR35" s="304"/>
      <c r="GSS35" s="304"/>
      <c r="GST35" s="304"/>
      <c r="GSU35" s="304"/>
      <c r="GSV35" s="304"/>
      <c r="GSW35" s="304"/>
      <c r="GSX35" s="304"/>
      <c r="GSY35" s="304"/>
      <c r="GSZ35" s="304"/>
      <c r="GTA35" s="304"/>
      <c r="GTB35" s="304"/>
      <c r="GTC35" s="304"/>
      <c r="GTD35" s="304"/>
      <c r="GTE35" s="304"/>
      <c r="GTF35" s="304"/>
      <c r="GTG35" s="304"/>
      <c r="GTH35" s="304"/>
      <c r="GTI35" s="304"/>
      <c r="GTJ35" s="304"/>
      <c r="GTK35" s="304"/>
      <c r="GTL35" s="304"/>
      <c r="GTM35" s="304"/>
      <c r="GTN35" s="304"/>
      <c r="GTO35" s="304"/>
      <c r="GTP35" s="304"/>
      <c r="GTQ35" s="304"/>
      <c r="GTR35" s="304"/>
      <c r="GTS35" s="304"/>
      <c r="GTT35" s="304"/>
      <c r="GTU35" s="304"/>
      <c r="GTV35" s="304"/>
      <c r="GTW35" s="304"/>
      <c r="GTX35" s="304"/>
      <c r="GTY35" s="304"/>
      <c r="GTZ35" s="304"/>
      <c r="GUA35" s="304"/>
      <c r="GUB35" s="304"/>
      <c r="GUC35" s="304"/>
      <c r="GUD35" s="304"/>
      <c r="GUE35" s="304"/>
      <c r="GUF35" s="304"/>
      <c r="GUG35" s="304"/>
      <c r="GUH35" s="304"/>
      <c r="GUI35" s="304"/>
      <c r="GUJ35" s="304"/>
      <c r="GUK35" s="304"/>
      <c r="GUL35" s="304"/>
      <c r="GUM35" s="304"/>
      <c r="GUN35" s="304"/>
      <c r="GUO35" s="304"/>
      <c r="GUP35" s="304"/>
      <c r="GUQ35" s="304"/>
      <c r="GUR35" s="304"/>
      <c r="GUS35" s="304"/>
      <c r="GUT35" s="304"/>
      <c r="GUU35" s="304"/>
      <c r="GUV35" s="304"/>
      <c r="GUW35" s="304"/>
      <c r="GUX35" s="304"/>
      <c r="GUY35" s="304"/>
      <c r="GUZ35" s="304"/>
      <c r="GVA35" s="304"/>
      <c r="GVB35" s="304"/>
      <c r="GVC35" s="304"/>
      <c r="GVD35" s="304"/>
      <c r="GVE35" s="304"/>
      <c r="GVF35" s="304"/>
      <c r="GVG35" s="304"/>
      <c r="GVH35" s="304"/>
      <c r="GVI35" s="304"/>
      <c r="GVJ35" s="304"/>
      <c r="GVK35" s="304"/>
      <c r="GVL35" s="304"/>
      <c r="GVM35" s="304"/>
      <c r="GVN35" s="304"/>
      <c r="GVO35" s="304"/>
      <c r="GVP35" s="304"/>
      <c r="GVQ35" s="304"/>
      <c r="GVR35" s="304"/>
      <c r="GVS35" s="304"/>
      <c r="GVT35" s="304"/>
      <c r="GVU35" s="304"/>
      <c r="GVV35" s="304"/>
      <c r="GVW35" s="304"/>
      <c r="GVX35" s="304"/>
      <c r="GVY35" s="304"/>
      <c r="GVZ35" s="304"/>
      <c r="GWA35" s="304"/>
      <c r="GWB35" s="304"/>
      <c r="GWC35" s="304"/>
      <c r="GWD35" s="304"/>
      <c r="GWE35" s="304"/>
      <c r="GWF35" s="304"/>
      <c r="GWG35" s="304"/>
      <c r="GWH35" s="304"/>
      <c r="GWI35" s="304"/>
      <c r="GWJ35" s="304"/>
      <c r="GWK35" s="304"/>
      <c r="GWL35" s="304"/>
      <c r="GWM35" s="304"/>
      <c r="GWN35" s="304"/>
      <c r="GWO35" s="304"/>
      <c r="GWP35" s="304"/>
      <c r="GWQ35" s="304"/>
      <c r="GWR35" s="304"/>
      <c r="GWS35" s="304"/>
      <c r="GWT35" s="304"/>
      <c r="GWU35" s="304"/>
      <c r="GWV35" s="304"/>
      <c r="GWW35" s="304"/>
      <c r="GWX35" s="304"/>
      <c r="GWY35" s="304"/>
      <c r="GWZ35" s="304"/>
      <c r="GXA35" s="304"/>
      <c r="GXB35" s="304"/>
      <c r="GXC35" s="304"/>
      <c r="GXD35" s="304"/>
      <c r="GXE35" s="304"/>
      <c r="GXF35" s="304"/>
      <c r="GXG35" s="304"/>
      <c r="GXH35" s="304"/>
      <c r="GXI35" s="304"/>
      <c r="GXJ35" s="304"/>
      <c r="GXK35" s="304"/>
      <c r="GXL35" s="304"/>
      <c r="GXM35" s="304"/>
      <c r="GXN35" s="304"/>
      <c r="GXO35" s="304"/>
      <c r="GXP35" s="304"/>
      <c r="GXQ35" s="304"/>
      <c r="GXR35" s="304"/>
      <c r="GXS35" s="304"/>
      <c r="GXT35" s="304"/>
      <c r="GXU35" s="304"/>
      <c r="GXV35" s="304"/>
      <c r="GXW35" s="304"/>
      <c r="GXX35" s="304"/>
      <c r="GXY35" s="304"/>
      <c r="GXZ35" s="304"/>
      <c r="GYA35" s="304"/>
      <c r="GYB35" s="304"/>
      <c r="GYC35" s="304"/>
      <c r="GYD35" s="304"/>
      <c r="GYE35" s="304"/>
      <c r="GYF35" s="304"/>
      <c r="GYG35" s="304"/>
      <c r="GYH35" s="304"/>
      <c r="GYI35" s="304"/>
      <c r="GYJ35" s="304"/>
      <c r="GYK35" s="304"/>
      <c r="GYL35" s="304"/>
      <c r="GYM35" s="304"/>
      <c r="GYN35" s="304"/>
      <c r="GYO35" s="304"/>
      <c r="GYP35" s="304"/>
      <c r="GYQ35" s="304"/>
      <c r="GYR35" s="304"/>
      <c r="GYS35" s="304"/>
      <c r="GYT35" s="304"/>
      <c r="GYU35" s="304"/>
      <c r="GYV35" s="304"/>
      <c r="GYW35" s="304"/>
      <c r="GYX35" s="304"/>
      <c r="GYY35" s="304"/>
      <c r="GYZ35" s="304"/>
      <c r="GZA35" s="304"/>
      <c r="GZB35" s="304"/>
      <c r="GZC35" s="304"/>
      <c r="GZD35" s="304"/>
      <c r="GZE35" s="304"/>
      <c r="GZF35" s="304"/>
      <c r="GZG35" s="304"/>
      <c r="GZH35" s="304"/>
      <c r="GZI35" s="304"/>
      <c r="GZJ35" s="304"/>
      <c r="GZK35" s="304"/>
      <c r="GZL35" s="304"/>
      <c r="GZM35" s="304"/>
      <c r="GZN35" s="304"/>
      <c r="GZO35" s="304"/>
      <c r="GZP35" s="304"/>
      <c r="GZQ35" s="304"/>
      <c r="GZR35" s="304"/>
      <c r="GZS35" s="304"/>
      <c r="GZT35" s="304"/>
      <c r="GZU35" s="304"/>
      <c r="GZV35" s="304"/>
      <c r="GZW35" s="304"/>
      <c r="GZX35" s="304"/>
      <c r="GZY35" s="304"/>
      <c r="GZZ35" s="304"/>
      <c r="HAA35" s="304"/>
      <c r="HAB35" s="304"/>
      <c r="HAC35" s="304"/>
      <c r="HAD35" s="304"/>
      <c r="HAE35" s="304"/>
      <c r="HAF35" s="304"/>
      <c r="HAG35" s="304"/>
      <c r="HAH35" s="304"/>
      <c r="HAI35" s="304"/>
      <c r="HAJ35" s="304"/>
      <c r="HAK35" s="304"/>
      <c r="HAL35" s="304"/>
      <c r="HAM35" s="304"/>
      <c r="HAN35" s="304"/>
      <c r="HAO35" s="304"/>
      <c r="HAP35" s="304"/>
      <c r="HAQ35" s="304"/>
      <c r="HAR35" s="304"/>
      <c r="HAS35" s="304"/>
      <c r="HAT35" s="304"/>
      <c r="HAU35" s="304"/>
      <c r="HAV35" s="304"/>
      <c r="HAW35" s="304"/>
      <c r="HAX35" s="304"/>
      <c r="HAY35" s="304"/>
      <c r="HAZ35" s="304"/>
      <c r="HBA35" s="304"/>
      <c r="HBB35" s="304"/>
      <c r="HBC35" s="304"/>
      <c r="HBD35" s="304"/>
      <c r="HBE35" s="304"/>
      <c r="HBF35" s="304"/>
      <c r="HBG35" s="304"/>
      <c r="HBH35" s="304"/>
      <c r="HBI35" s="304"/>
      <c r="HBJ35" s="304"/>
      <c r="HBK35" s="304"/>
      <c r="HBL35" s="304"/>
      <c r="HBM35" s="304"/>
      <c r="HBN35" s="304"/>
      <c r="HBO35" s="304"/>
      <c r="HBP35" s="304"/>
      <c r="HBQ35" s="304"/>
      <c r="HBR35" s="304"/>
      <c r="HBS35" s="304"/>
      <c r="HBT35" s="304"/>
      <c r="HBU35" s="304"/>
      <c r="HBV35" s="304"/>
      <c r="HBW35" s="304"/>
      <c r="HBX35" s="304"/>
      <c r="HBY35" s="304"/>
      <c r="HBZ35" s="304"/>
      <c r="HCA35" s="304"/>
      <c r="HCB35" s="304"/>
      <c r="HCC35" s="304"/>
      <c r="HCD35" s="304"/>
      <c r="HCE35" s="304"/>
      <c r="HCF35" s="304"/>
      <c r="HCG35" s="304"/>
      <c r="HCH35" s="304"/>
      <c r="HCI35" s="304"/>
      <c r="HCJ35" s="304"/>
      <c r="HCK35" s="304"/>
      <c r="HCL35" s="304"/>
      <c r="HCM35" s="304"/>
      <c r="HCN35" s="304"/>
      <c r="HCO35" s="304"/>
      <c r="HCP35" s="304"/>
      <c r="HCQ35" s="304"/>
      <c r="HCR35" s="304"/>
      <c r="HCS35" s="304"/>
      <c r="HCT35" s="304"/>
      <c r="HCU35" s="304"/>
      <c r="HCV35" s="304"/>
      <c r="HCW35" s="304"/>
      <c r="HCX35" s="304"/>
      <c r="HCY35" s="304"/>
      <c r="HCZ35" s="304"/>
      <c r="HDA35" s="304"/>
      <c r="HDB35" s="304"/>
      <c r="HDC35" s="304"/>
      <c r="HDD35" s="304"/>
      <c r="HDE35" s="304"/>
      <c r="HDF35" s="304"/>
      <c r="HDG35" s="304"/>
      <c r="HDH35" s="304"/>
      <c r="HDI35" s="304"/>
      <c r="HDJ35" s="304"/>
      <c r="HDK35" s="304"/>
      <c r="HDL35" s="304"/>
      <c r="HDM35" s="304"/>
      <c r="HDN35" s="304"/>
      <c r="HDO35" s="304"/>
      <c r="HDP35" s="304"/>
      <c r="HDQ35" s="304"/>
      <c r="HDR35" s="304"/>
      <c r="HDS35" s="304"/>
      <c r="HDT35" s="304"/>
      <c r="HDU35" s="304"/>
      <c r="HDV35" s="304"/>
      <c r="HDW35" s="304"/>
      <c r="HDX35" s="304"/>
      <c r="HDY35" s="304"/>
      <c r="HDZ35" s="304"/>
      <c r="HEA35" s="304"/>
      <c r="HEB35" s="304"/>
      <c r="HEC35" s="304"/>
      <c r="HED35" s="304"/>
      <c r="HEE35" s="304"/>
      <c r="HEF35" s="304"/>
      <c r="HEG35" s="304"/>
      <c r="HEH35" s="304"/>
      <c r="HEI35" s="304"/>
      <c r="HEJ35" s="304"/>
      <c r="HEK35" s="304"/>
      <c r="HEL35" s="304"/>
      <c r="HEM35" s="304"/>
      <c r="HEN35" s="304"/>
      <c r="HEO35" s="304"/>
      <c r="HEP35" s="304"/>
      <c r="HEQ35" s="304"/>
      <c r="HER35" s="304"/>
      <c r="HES35" s="304"/>
      <c r="HET35" s="304"/>
      <c r="HEU35" s="304"/>
      <c r="HEV35" s="304"/>
      <c r="HEW35" s="304"/>
      <c r="HEX35" s="304"/>
      <c r="HEY35" s="304"/>
      <c r="HEZ35" s="304"/>
      <c r="HFA35" s="304"/>
      <c r="HFB35" s="304"/>
      <c r="HFC35" s="304"/>
      <c r="HFD35" s="304"/>
      <c r="HFE35" s="304"/>
      <c r="HFF35" s="304"/>
      <c r="HFG35" s="304"/>
      <c r="HFH35" s="304"/>
      <c r="HFI35" s="304"/>
      <c r="HFJ35" s="304"/>
      <c r="HFK35" s="304"/>
      <c r="HFL35" s="304"/>
      <c r="HFM35" s="304"/>
      <c r="HFN35" s="304"/>
      <c r="HFO35" s="304"/>
      <c r="HFP35" s="304"/>
      <c r="HFQ35" s="304"/>
      <c r="HFR35" s="304"/>
      <c r="HFS35" s="304"/>
      <c r="HFT35" s="304"/>
      <c r="HFU35" s="304"/>
      <c r="HFV35" s="304"/>
      <c r="HFW35" s="304"/>
      <c r="HFX35" s="304"/>
      <c r="HFY35" s="304"/>
      <c r="HFZ35" s="304"/>
      <c r="HGA35" s="304"/>
      <c r="HGB35" s="304"/>
      <c r="HGC35" s="304"/>
      <c r="HGD35" s="304"/>
      <c r="HGE35" s="304"/>
      <c r="HGF35" s="304"/>
      <c r="HGG35" s="304"/>
      <c r="HGH35" s="304"/>
      <c r="HGI35" s="304"/>
      <c r="HGJ35" s="304"/>
      <c r="HGK35" s="304"/>
      <c r="HGL35" s="304"/>
      <c r="HGM35" s="304"/>
      <c r="HGN35" s="304"/>
      <c r="HGO35" s="304"/>
      <c r="HGP35" s="304"/>
      <c r="HGQ35" s="304"/>
      <c r="HGR35" s="304"/>
      <c r="HGS35" s="304"/>
      <c r="HGT35" s="304"/>
      <c r="HGU35" s="304"/>
      <c r="HGV35" s="304"/>
      <c r="HGW35" s="304"/>
      <c r="HGX35" s="304"/>
      <c r="HGY35" s="304"/>
      <c r="HGZ35" s="304"/>
      <c r="HHA35" s="304"/>
      <c r="HHB35" s="304"/>
      <c r="HHC35" s="304"/>
      <c r="HHD35" s="304"/>
      <c r="HHE35" s="304"/>
      <c r="HHF35" s="304"/>
      <c r="HHG35" s="304"/>
      <c r="HHH35" s="304"/>
      <c r="HHI35" s="304"/>
      <c r="HHJ35" s="304"/>
      <c r="HHK35" s="304"/>
      <c r="HHL35" s="304"/>
      <c r="HHM35" s="304"/>
      <c r="HHN35" s="304"/>
      <c r="HHO35" s="304"/>
      <c r="HHP35" s="304"/>
      <c r="HHQ35" s="304"/>
      <c r="HHR35" s="304"/>
      <c r="HHS35" s="304"/>
      <c r="HHT35" s="304"/>
      <c r="HHU35" s="304"/>
      <c r="HHV35" s="304"/>
      <c r="HHW35" s="304"/>
      <c r="HHX35" s="304"/>
      <c r="HHY35" s="304"/>
      <c r="HHZ35" s="304"/>
      <c r="HIA35" s="304"/>
      <c r="HIB35" s="304"/>
      <c r="HIC35" s="304"/>
      <c r="HID35" s="304"/>
      <c r="HIE35" s="304"/>
      <c r="HIF35" s="304"/>
      <c r="HIG35" s="304"/>
      <c r="HIH35" s="304"/>
      <c r="HII35" s="304"/>
      <c r="HIJ35" s="304"/>
      <c r="HIK35" s="304"/>
      <c r="HIL35" s="304"/>
      <c r="HIM35" s="304"/>
      <c r="HIN35" s="304"/>
      <c r="HIO35" s="304"/>
      <c r="HIP35" s="304"/>
      <c r="HIQ35" s="304"/>
      <c r="HIR35" s="304"/>
      <c r="HIS35" s="304"/>
      <c r="HIT35" s="304"/>
      <c r="HIU35" s="304"/>
      <c r="HIV35" s="304"/>
      <c r="HIW35" s="304"/>
      <c r="HIX35" s="304"/>
      <c r="HIY35" s="304"/>
      <c r="HIZ35" s="304"/>
      <c r="HJA35" s="304"/>
      <c r="HJB35" s="304"/>
      <c r="HJC35" s="304"/>
      <c r="HJD35" s="304"/>
      <c r="HJE35" s="304"/>
      <c r="HJF35" s="304"/>
      <c r="HJG35" s="304"/>
      <c r="HJH35" s="304"/>
      <c r="HJI35" s="304"/>
      <c r="HJJ35" s="304"/>
      <c r="HJK35" s="304"/>
      <c r="HJL35" s="304"/>
      <c r="HJM35" s="304"/>
      <c r="HJN35" s="304"/>
      <c r="HJO35" s="304"/>
      <c r="HJP35" s="304"/>
      <c r="HJQ35" s="304"/>
      <c r="HJR35" s="304"/>
      <c r="HJS35" s="304"/>
      <c r="HJT35" s="304"/>
      <c r="HJU35" s="304"/>
      <c r="HJV35" s="304"/>
      <c r="HJW35" s="304"/>
      <c r="HJX35" s="304"/>
      <c r="HJY35" s="304"/>
      <c r="HJZ35" s="304"/>
      <c r="HKA35" s="304"/>
      <c r="HKB35" s="304"/>
      <c r="HKC35" s="304"/>
      <c r="HKD35" s="304"/>
      <c r="HKE35" s="304"/>
      <c r="HKF35" s="304"/>
      <c r="HKG35" s="304"/>
      <c r="HKH35" s="304"/>
      <c r="HKI35" s="304"/>
      <c r="HKJ35" s="304"/>
      <c r="HKK35" s="304"/>
      <c r="HKL35" s="304"/>
      <c r="HKM35" s="304"/>
      <c r="HKN35" s="304"/>
      <c r="HKO35" s="304"/>
      <c r="HKP35" s="304"/>
      <c r="HKQ35" s="304"/>
      <c r="HKR35" s="304"/>
      <c r="HKS35" s="304"/>
      <c r="HKT35" s="304"/>
      <c r="HKU35" s="304"/>
      <c r="HKV35" s="304"/>
      <c r="HKW35" s="304"/>
      <c r="HKX35" s="304"/>
      <c r="HKY35" s="304"/>
      <c r="HKZ35" s="304"/>
      <c r="HLA35" s="304"/>
      <c r="HLB35" s="304"/>
      <c r="HLC35" s="304"/>
      <c r="HLD35" s="304"/>
      <c r="HLE35" s="304"/>
      <c r="HLF35" s="304"/>
      <c r="HLG35" s="304"/>
      <c r="HLH35" s="304"/>
      <c r="HLI35" s="304"/>
      <c r="HLJ35" s="304"/>
      <c r="HLK35" s="304"/>
      <c r="HLL35" s="304"/>
      <c r="HLM35" s="304"/>
      <c r="HLN35" s="304"/>
      <c r="HLO35" s="304"/>
      <c r="HLP35" s="304"/>
      <c r="HLQ35" s="304"/>
      <c r="HLR35" s="304"/>
      <c r="HLS35" s="304"/>
      <c r="HLT35" s="304"/>
      <c r="HLU35" s="304"/>
      <c r="HLV35" s="304"/>
      <c r="HLW35" s="304"/>
      <c r="HLX35" s="304"/>
      <c r="HLY35" s="304"/>
      <c r="HLZ35" s="304"/>
      <c r="HMA35" s="304"/>
      <c r="HMB35" s="304"/>
      <c r="HMC35" s="304"/>
      <c r="HMD35" s="304"/>
      <c r="HME35" s="304"/>
      <c r="HMF35" s="304"/>
      <c r="HMG35" s="304"/>
      <c r="HMH35" s="304"/>
      <c r="HMI35" s="304"/>
      <c r="HMJ35" s="304"/>
      <c r="HMK35" s="304"/>
      <c r="HML35" s="304"/>
      <c r="HMM35" s="304"/>
      <c r="HMN35" s="304"/>
      <c r="HMO35" s="304"/>
      <c r="HMP35" s="304"/>
      <c r="HMQ35" s="304"/>
      <c r="HMR35" s="304"/>
      <c r="HMS35" s="304"/>
      <c r="HMT35" s="304"/>
      <c r="HMU35" s="304"/>
      <c r="HMV35" s="304"/>
      <c r="HMW35" s="304"/>
      <c r="HMX35" s="304"/>
      <c r="HMY35" s="304"/>
      <c r="HMZ35" s="304"/>
      <c r="HNA35" s="304"/>
      <c r="HNB35" s="304"/>
      <c r="HNC35" s="304"/>
      <c r="HND35" s="304"/>
      <c r="HNE35" s="304"/>
      <c r="HNF35" s="304"/>
      <c r="HNG35" s="304"/>
      <c r="HNH35" s="304"/>
      <c r="HNI35" s="304"/>
      <c r="HNJ35" s="304"/>
      <c r="HNK35" s="304"/>
      <c r="HNL35" s="304"/>
      <c r="HNM35" s="304"/>
      <c r="HNN35" s="304"/>
      <c r="HNO35" s="304"/>
      <c r="HNP35" s="304"/>
      <c r="HNQ35" s="304"/>
      <c r="HNR35" s="304"/>
      <c r="HNS35" s="304"/>
      <c r="HNT35" s="304"/>
      <c r="HNU35" s="304"/>
      <c r="HNV35" s="304"/>
      <c r="HNW35" s="304"/>
      <c r="HNX35" s="304"/>
      <c r="HNY35" s="304"/>
      <c r="HNZ35" s="304"/>
      <c r="HOA35" s="304"/>
      <c r="HOB35" s="304"/>
      <c r="HOC35" s="304"/>
      <c r="HOD35" s="304"/>
      <c r="HOE35" s="304"/>
      <c r="HOF35" s="304"/>
      <c r="HOG35" s="304"/>
      <c r="HOH35" s="304"/>
      <c r="HOI35" s="304"/>
      <c r="HOJ35" s="304"/>
      <c r="HOK35" s="304"/>
      <c r="HOL35" s="304"/>
      <c r="HOM35" s="304"/>
      <c r="HON35" s="304"/>
      <c r="HOO35" s="304"/>
      <c r="HOP35" s="304"/>
      <c r="HOQ35" s="304"/>
      <c r="HOR35" s="304"/>
      <c r="HOS35" s="304"/>
      <c r="HOT35" s="304"/>
      <c r="HOU35" s="304"/>
      <c r="HOV35" s="304"/>
      <c r="HOW35" s="304"/>
      <c r="HOX35" s="304"/>
      <c r="HOY35" s="304"/>
      <c r="HOZ35" s="304"/>
      <c r="HPA35" s="304"/>
      <c r="HPB35" s="304"/>
      <c r="HPC35" s="304"/>
      <c r="HPD35" s="304"/>
      <c r="HPE35" s="304"/>
      <c r="HPF35" s="304"/>
      <c r="HPG35" s="304"/>
      <c r="HPH35" s="304"/>
      <c r="HPI35" s="304"/>
      <c r="HPJ35" s="304"/>
      <c r="HPK35" s="304"/>
      <c r="HPL35" s="304"/>
      <c r="HPM35" s="304"/>
      <c r="HPN35" s="304"/>
      <c r="HPO35" s="304"/>
      <c r="HPP35" s="304"/>
      <c r="HPQ35" s="304"/>
      <c r="HPR35" s="304"/>
      <c r="HPS35" s="304"/>
      <c r="HPT35" s="304"/>
      <c r="HPU35" s="304"/>
      <c r="HPV35" s="304"/>
      <c r="HPW35" s="304"/>
      <c r="HPX35" s="304"/>
      <c r="HPY35" s="304"/>
      <c r="HPZ35" s="304"/>
      <c r="HQA35" s="304"/>
      <c r="HQB35" s="304"/>
      <c r="HQC35" s="304"/>
      <c r="HQD35" s="304"/>
      <c r="HQE35" s="304"/>
      <c r="HQF35" s="304"/>
      <c r="HQG35" s="304"/>
      <c r="HQH35" s="304"/>
      <c r="HQI35" s="304"/>
      <c r="HQJ35" s="304"/>
      <c r="HQK35" s="304"/>
      <c r="HQL35" s="304"/>
      <c r="HQM35" s="304"/>
      <c r="HQN35" s="304"/>
      <c r="HQO35" s="304"/>
      <c r="HQP35" s="304"/>
      <c r="HQQ35" s="304"/>
      <c r="HQR35" s="304"/>
      <c r="HQS35" s="304"/>
      <c r="HQT35" s="304"/>
      <c r="HQU35" s="304"/>
      <c r="HQV35" s="304"/>
      <c r="HQW35" s="304"/>
      <c r="HQX35" s="304"/>
      <c r="HQY35" s="304"/>
      <c r="HQZ35" s="304"/>
      <c r="HRA35" s="304"/>
      <c r="HRB35" s="304"/>
      <c r="HRC35" s="304"/>
      <c r="HRD35" s="304"/>
      <c r="HRE35" s="304"/>
      <c r="HRF35" s="304"/>
      <c r="HRG35" s="304"/>
      <c r="HRH35" s="304"/>
      <c r="HRI35" s="304"/>
      <c r="HRJ35" s="304"/>
      <c r="HRK35" s="304"/>
      <c r="HRL35" s="304"/>
      <c r="HRM35" s="304"/>
      <c r="HRN35" s="304"/>
      <c r="HRO35" s="304"/>
      <c r="HRP35" s="304"/>
      <c r="HRQ35" s="304"/>
      <c r="HRR35" s="304"/>
      <c r="HRS35" s="304"/>
      <c r="HRT35" s="304"/>
      <c r="HRU35" s="304"/>
      <c r="HRV35" s="304"/>
      <c r="HRW35" s="304"/>
      <c r="HRX35" s="304"/>
      <c r="HRY35" s="304"/>
      <c r="HRZ35" s="304"/>
      <c r="HSA35" s="304"/>
      <c r="HSB35" s="304"/>
      <c r="HSC35" s="304"/>
      <c r="HSD35" s="304"/>
      <c r="HSE35" s="304"/>
      <c r="HSF35" s="304"/>
      <c r="HSG35" s="304"/>
      <c r="HSH35" s="304"/>
      <c r="HSI35" s="304"/>
      <c r="HSJ35" s="304"/>
      <c r="HSK35" s="304"/>
      <c r="HSL35" s="304"/>
      <c r="HSM35" s="304"/>
      <c r="HSN35" s="304"/>
      <c r="HSO35" s="304"/>
      <c r="HSP35" s="304"/>
      <c r="HSQ35" s="304"/>
      <c r="HSR35" s="304"/>
      <c r="HSS35" s="304"/>
      <c r="HST35" s="304"/>
      <c r="HSU35" s="304"/>
      <c r="HSV35" s="304"/>
      <c r="HSW35" s="304"/>
      <c r="HSX35" s="304"/>
      <c r="HSY35" s="304"/>
      <c r="HSZ35" s="304"/>
      <c r="HTA35" s="304"/>
      <c r="HTB35" s="304"/>
      <c r="HTC35" s="304"/>
      <c r="HTD35" s="304"/>
      <c r="HTE35" s="304"/>
      <c r="HTF35" s="304"/>
      <c r="HTG35" s="304"/>
      <c r="HTH35" s="304"/>
      <c r="HTI35" s="304"/>
      <c r="HTJ35" s="304"/>
      <c r="HTK35" s="304"/>
      <c r="HTL35" s="304"/>
      <c r="HTM35" s="304"/>
      <c r="HTN35" s="304"/>
      <c r="HTO35" s="304"/>
      <c r="HTP35" s="304"/>
      <c r="HTQ35" s="304"/>
      <c r="HTR35" s="304"/>
      <c r="HTS35" s="304"/>
      <c r="HTT35" s="304"/>
      <c r="HTU35" s="304"/>
      <c r="HTV35" s="304"/>
      <c r="HTW35" s="304"/>
      <c r="HTX35" s="304"/>
      <c r="HTY35" s="304"/>
      <c r="HTZ35" s="304"/>
      <c r="HUA35" s="304"/>
      <c r="HUB35" s="304"/>
      <c r="HUC35" s="304"/>
      <c r="HUD35" s="304"/>
      <c r="HUE35" s="304"/>
      <c r="HUF35" s="304"/>
      <c r="HUG35" s="304"/>
      <c r="HUH35" s="304"/>
      <c r="HUI35" s="304"/>
      <c r="HUJ35" s="304"/>
      <c r="HUK35" s="304"/>
      <c r="HUL35" s="304"/>
      <c r="HUM35" s="304"/>
      <c r="HUN35" s="304"/>
      <c r="HUO35" s="304"/>
      <c r="HUP35" s="304"/>
      <c r="HUQ35" s="304"/>
      <c r="HUR35" s="304"/>
      <c r="HUS35" s="304"/>
      <c r="HUT35" s="304"/>
      <c r="HUU35" s="304"/>
      <c r="HUV35" s="304"/>
      <c r="HUW35" s="304"/>
      <c r="HUX35" s="304"/>
      <c r="HUY35" s="304"/>
      <c r="HUZ35" s="304"/>
      <c r="HVA35" s="304"/>
      <c r="HVB35" s="304"/>
      <c r="HVC35" s="304"/>
      <c r="HVD35" s="304"/>
      <c r="HVE35" s="304"/>
      <c r="HVF35" s="304"/>
      <c r="HVG35" s="304"/>
      <c r="HVH35" s="304"/>
      <c r="HVI35" s="304"/>
      <c r="HVJ35" s="304"/>
      <c r="HVK35" s="304"/>
      <c r="HVL35" s="304"/>
      <c r="HVM35" s="304"/>
      <c r="HVN35" s="304"/>
      <c r="HVO35" s="304"/>
      <c r="HVP35" s="304"/>
      <c r="HVQ35" s="304"/>
      <c r="HVR35" s="304"/>
      <c r="HVS35" s="304"/>
      <c r="HVT35" s="304"/>
      <c r="HVU35" s="304"/>
      <c r="HVV35" s="304"/>
      <c r="HVW35" s="304"/>
      <c r="HVX35" s="304"/>
      <c r="HVY35" s="304"/>
      <c r="HVZ35" s="304"/>
      <c r="HWA35" s="304"/>
      <c r="HWB35" s="304"/>
      <c r="HWC35" s="304"/>
      <c r="HWD35" s="304"/>
      <c r="HWE35" s="304"/>
      <c r="HWF35" s="304"/>
      <c r="HWG35" s="304"/>
      <c r="HWH35" s="304"/>
      <c r="HWI35" s="304"/>
      <c r="HWJ35" s="304"/>
      <c r="HWK35" s="304"/>
      <c r="HWL35" s="304"/>
      <c r="HWM35" s="304"/>
      <c r="HWN35" s="304"/>
      <c r="HWO35" s="304"/>
      <c r="HWP35" s="304"/>
      <c r="HWQ35" s="304"/>
      <c r="HWR35" s="304"/>
      <c r="HWS35" s="304"/>
      <c r="HWT35" s="304"/>
      <c r="HWU35" s="304"/>
      <c r="HWV35" s="304"/>
      <c r="HWW35" s="304"/>
      <c r="HWX35" s="304"/>
      <c r="HWY35" s="304"/>
      <c r="HWZ35" s="304"/>
      <c r="HXA35" s="304"/>
      <c r="HXB35" s="304"/>
      <c r="HXC35" s="304"/>
      <c r="HXD35" s="304"/>
      <c r="HXE35" s="304"/>
      <c r="HXF35" s="304"/>
      <c r="HXG35" s="304"/>
      <c r="HXH35" s="304"/>
      <c r="HXI35" s="304"/>
      <c r="HXJ35" s="304"/>
      <c r="HXK35" s="304"/>
      <c r="HXL35" s="304"/>
      <c r="HXM35" s="304"/>
      <c r="HXN35" s="304"/>
      <c r="HXO35" s="304"/>
      <c r="HXP35" s="304"/>
      <c r="HXQ35" s="304"/>
      <c r="HXR35" s="304"/>
      <c r="HXS35" s="304"/>
      <c r="HXT35" s="304"/>
      <c r="HXU35" s="304"/>
      <c r="HXV35" s="304"/>
      <c r="HXW35" s="304"/>
      <c r="HXX35" s="304"/>
      <c r="HXY35" s="304"/>
      <c r="HXZ35" s="304"/>
      <c r="HYA35" s="304"/>
      <c r="HYB35" s="304"/>
      <c r="HYC35" s="304"/>
      <c r="HYD35" s="304"/>
      <c r="HYE35" s="304"/>
      <c r="HYF35" s="304"/>
      <c r="HYG35" s="304"/>
      <c r="HYH35" s="304"/>
      <c r="HYI35" s="304"/>
      <c r="HYJ35" s="304"/>
      <c r="HYK35" s="304"/>
      <c r="HYL35" s="304"/>
      <c r="HYM35" s="304"/>
      <c r="HYN35" s="304"/>
      <c r="HYO35" s="304"/>
      <c r="HYP35" s="304"/>
      <c r="HYQ35" s="304"/>
      <c r="HYR35" s="304"/>
      <c r="HYS35" s="304"/>
      <c r="HYT35" s="304"/>
      <c r="HYU35" s="304"/>
      <c r="HYV35" s="304"/>
      <c r="HYW35" s="304"/>
      <c r="HYX35" s="304"/>
      <c r="HYY35" s="304"/>
      <c r="HYZ35" s="304"/>
      <c r="HZA35" s="304"/>
      <c r="HZB35" s="304"/>
      <c r="HZC35" s="304"/>
      <c r="HZD35" s="304"/>
      <c r="HZE35" s="304"/>
      <c r="HZF35" s="304"/>
      <c r="HZG35" s="304"/>
      <c r="HZH35" s="304"/>
      <c r="HZI35" s="304"/>
      <c r="HZJ35" s="304"/>
      <c r="HZK35" s="304"/>
      <c r="HZL35" s="304"/>
      <c r="HZM35" s="304"/>
      <c r="HZN35" s="304"/>
      <c r="HZO35" s="304"/>
      <c r="HZP35" s="304"/>
      <c r="HZQ35" s="304"/>
      <c r="HZR35" s="304"/>
      <c r="HZS35" s="304"/>
      <c r="HZT35" s="304"/>
      <c r="HZU35" s="304"/>
      <c r="HZV35" s="304"/>
      <c r="HZW35" s="304"/>
      <c r="HZX35" s="304"/>
      <c r="HZY35" s="304"/>
      <c r="HZZ35" s="304"/>
      <c r="IAA35" s="304"/>
      <c r="IAB35" s="304"/>
      <c r="IAC35" s="304"/>
      <c r="IAD35" s="304"/>
      <c r="IAE35" s="304"/>
      <c r="IAF35" s="304"/>
      <c r="IAG35" s="304"/>
      <c r="IAH35" s="304"/>
      <c r="IAI35" s="304"/>
      <c r="IAJ35" s="304"/>
      <c r="IAK35" s="304"/>
      <c r="IAL35" s="304"/>
      <c r="IAM35" s="304"/>
      <c r="IAN35" s="304"/>
      <c r="IAO35" s="304"/>
      <c r="IAP35" s="304"/>
      <c r="IAQ35" s="304"/>
      <c r="IAR35" s="304"/>
      <c r="IAS35" s="304"/>
      <c r="IAT35" s="304"/>
      <c r="IAU35" s="304"/>
      <c r="IAV35" s="304"/>
      <c r="IAW35" s="304"/>
      <c r="IAX35" s="304"/>
      <c r="IAY35" s="304"/>
      <c r="IAZ35" s="304"/>
      <c r="IBA35" s="304"/>
      <c r="IBB35" s="304"/>
      <c r="IBC35" s="304"/>
      <c r="IBD35" s="304"/>
      <c r="IBE35" s="304"/>
      <c r="IBF35" s="304"/>
      <c r="IBG35" s="304"/>
      <c r="IBH35" s="304"/>
      <c r="IBI35" s="304"/>
      <c r="IBJ35" s="304"/>
      <c r="IBK35" s="304"/>
      <c r="IBL35" s="304"/>
      <c r="IBM35" s="304"/>
      <c r="IBN35" s="304"/>
      <c r="IBO35" s="304"/>
      <c r="IBP35" s="304"/>
      <c r="IBQ35" s="304"/>
      <c r="IBR35" s="304"/>
      <c r="IBS35" s="304"/>
      <c r="IBT35" s="304"/>
      <c r="IBU35" s="304"/>
      <c r="IBV35" s="304"/>
      <c r="IBW35" s="304"/>
      <c r="IBX35" s="304"/>
      <c r="IBY35" s="304"/>
      <c r="IBZ35" s="304"/>
      <c r="ICA35" s="304"/>
      <c r="ICB35" s="304"/>
      <c r="ICC35" s="304"/>
      <c r="ICD35" s="304"/>
      <c r="ICE35" s="304"/>
      <c r="ICF35" s="304"/>
      <c r="ICG35" s="304"/>
      <c r="ICH35" s="304"/>
      <c r="ICI35" s="304"/>
      <c r="ICJ35" s="304"/>
      <c r="ICK35" s="304"/>
      <c r="ICL35" s="304"/>
      <c r="ICM35" s="304"/>
      <c r="ICN35" s="304"/>
      <c r="ICO35" s="304"/>
      <c r="ICP35" s="304"/>
      <c r="ICQ35" s="304"/>
      <c r="ICR35" s="304"/>
      <c r="ICS35" s="304"/>
      <c r="ICT35" s="304"/>
      <c r="ICU35" s="304"/>
      <c r="ICV35" s="304"/>
      <c r="ICW35" s="304"/>
      <c r="ICX35" s="304"/>
      <c r="ICY35" s="304"/>
      <c r="ICZ35" s="304"/>
      <c r="IDA35" s="304"/>
      <c r="IDB35" s="304"/>
      <c r="IDC35" s="304"/>
      <c r="IDD35" s="304"/>
      <c r="IDE35" s="304"/>
      <c r="IDF35" s="304"/>
      <c r="IDG35" s="304"/>
      <c r="IDH35" s="304"/>
      <c r="IDI35" s="304"/>
      <c r="IDJ35" s="304"/>
      <c r="IDK35" s="304"/>
      <c r="IDL35" s="304"/>
      <c r="IDM35" s="304"/>
      <c r="IDN35" s="304"/>
      <c r="IDO35" s="304"/>
      <c r="IDP35" s="304"/>
      <c r="IDQ35" s="304"/>
      <c r="IDR35" s="304"/>
      <c r="IDS35" s="304"/>
      <c r="IDT35" s="304"/>
      <c r="IDU35" s="304"/>
      <c r="IDV35" s="304"/>
      <c r="IDW35" s="304"/>
      <c r="IDX35" s="304"/>
      <c r="IDY35" s="304"/>
      <c r="IDZ35" s="304"/>
      <c r="IEA35" s="304"/>
      <c r="IEB35" s="304"/>
      <c r="IEC35" s="304"/>
      <c r="IED35" s="304"/>
      <c r="IEE35" s="304"/>
      <c r="IEF35" s="304"/>
      <c r="IEG35" s="304"/>
      <c r="IEH35" s="304"/>
      <c r="IEI35" s="304"/>
      <c r="IEJ35" s="304"/>
      <c r="IEK35" s="304"/>
      <c r="IEL35" s="304"/>
      <c r="IEM35" s="304"/>
      <c r="IEN35" s="304"/>
      <c r="IEO35" s="304"/>
      <c r="IEP35" s="304"/>
      <c r="IEQ35" s="304"/>
      <c r="IER35" s="304"/>
      <c r="IES35" s="304"/>
      <c r="IET35" s="304"/>
      <c r="IEU35" s="304"/>
      <c r="IEV35" s="304"/>
      <c r="IEW35" s="304"/>
      <c r="IEX35" s="304"/>
      <c r="IEY35" s="304"/>
      <c r="IEZ35" s="304"/>
      <c r="IFA35" s="304"/>
      <c r="IFB35" s="304"/>
      <c r="IFC35" s="304"/>
      <c r="IFD35" s="304"/>
      <c r="IFE35" s="304"/>
      <c r="IFF35" s="304"/>
      <c r="IFG35" s="304"/>
      <c r="IFH35" s="304"/>
      <c r="IFI35" s="304"/>
      <c r="IFJ35" s="304"/>
      <c r="IFK35" s="304"/>
      <c r="IFL35" s="304"/>
      <c r="IFM35" s="304"/>
      <c r="IFN35" s="304"/>
      <c r="IFO35" s="304"/>
      <c r="IFP35" s="304"/>
      <c r="IFQ35" s="304"/>
      <c r="IFR35" s="304"/>
      <c r="IFS35" s="304"/>
      <c r="IFT35" s="304"/>
      <c r="IFU35" s="304"/>
      <c r="IFV35" s="304"/>
      <c r="IFW35" s="304"/>
      <c r="IFX35" s="304"/>
      <c r="IFY35" s="304"/>
      <c r="IFZ35" s="304"/>
      <c r="IGA35" s="304"/>
      <c r="IGB35" s="304"/>
      <c r="IGC35" s="304"/>
      <c r="IGD35" s="304"/>
      <c r="IGE35" s="304"/>
      <c r="IGF35" s="304"/>
      <c r="IGG35" s="304"/>
      <c r="IGH35" s="304"/>
      <c r="IGI35" s="304"/>
      <c r="IGJ35" s="304"/>
      <c r="IGK35" s="304"/>
      <c r="IGL35" s="304"/>
      <c r="IGM35" s="304"/>
      <c r="IGN35" s="304"/>
      <c r="IGO35" s="304"/>
      <c r="IGP35" s="304"/>
      <c r="IGQ35" s="304"/>
      <c r="IGR35" s="304"/>
      <c r="IGS35" s="304"/>
      <c r="IGT35" s="304"/>
      <c r="IGU35" s="304"/>
      <c r="IGV35" s="304"/>
      <c r="IGW35" s="304"/>
      <c r="IGX35" s="304"/>
      <c r="IGY35" s="304"/>
      <c r="IGZ35" s="304"/>
      <c r="IHA35" s="304"/>
      <c r="IHB35" s="304"/>
      <c r="IHC35" s="304"/>
      <c r="IHD35" s="304"/>
      <c r="IHE35" s="304"/>
      <c r="IHF35" s="304"/>
      <c r="IHG35" s="304"/>
      <c r="IHH35" s="304"/>
      <c r="IHI35" s="304"/>
      <c r="IHJ35" s="304"/>
      <c r="IHK35" s="304"/>
      <c r="IHL35" s="304"/>
      <c r="IHM35" s="304"/>
      <c r="IHN35" s="304"/>
      <c r="IHO35" s="304"/>
      <c r="IHP35" s="304"/>
      <c r="IHQ35" s="304"/>
      <c r="IHR35" s="304"/>
      <c r="IHS35" s="304"/>
      <c r="IHT35" s="304"/>
      <c r="IHU35" s="304"/>
      <c r="IHV35" s="304"/>
      <c r="IHW35" s="304"/>
      <c r="IHX35" s="304"/>
      <c r="IHY35" s="304"/>
      <c r="IHZ35" s="304"/>
      <c r="IIA35" s="304"/>
      <c r="IIB35" s="304"/>
      <c r="IIC35" s="304"/>
      <c r="IID35" s="304"/>
      <c r="IIE35" s="304"/>
      <c r="IIF35" s="304"/>
      <c r="IIG35" s="304"/>
      <c r="IIH35" s="304"/>
      <c r="III35" s="304"/>
      <c r="IIJ35" s="304"/>
      <c r="IIK35" s="304"/>
      <c r="IIL35" s="304"/>
      <c r="IIM35" s="304"/>
      <c r="IIN35" s="304"/>
      <c r="IIO35" s="304"/>
      <c r="IIP35" s="304"/>
      <c r="IIQ35" s="304"/>
      <c r="IIR35" s="304"/>
      <c r="IIS35" s="304"/>
      <c r="IIT35" s="304"/>
      <c r="IIU35" s="304"/>
      <c r="IIV35" s="304"/>
      <c r="IIW35" s="304"/>
      <c r="IIX35" s="304"/>
      <c r="IIY35" s="304"/>
      <c r="IIZ35" s="304"/>
      <c r="IJA35" s="304"/>
      <c r="IJB35" s="304"/>
      <c r="IJC35" s="304"/>
      <c r="IJD35" s="304"/>
      <c r="IJE35" s="304"/>
      <c r="IJF35" s="304"/>
      <c r="IJG35" s="304"/>
      <c r="IJH35" s="304"/>
      <c r="IJI35" s="304"/>
      <c r="IJJ35" s="304"/>
      <c r="IJK35" s="304"/>
      <c r="IJL35" s="304"/>
      <c r="IJM35" s="304"/>
      <c r="IJN35" s="304"/>
      <c r="IJO35" s="304"/>
      <c r="IJP35" s="304"/>
      <c r="IJQ35" s="304"/>
      <c r="IJR35" s="304"/>
      <c r="IJS35" s="304"/>
      <c r="IJT35" s="304"/>
      <c r="IJU35" s="304"/>
      <c r="IJV35" s="304"/>
      <c r="IJW35" s="304"/>
      <c r="IJX35" s="304"/>
      <c r="IJY35" s="304"/>
      <c r="IJZ35" s="304"/>
      <c r="IKA35" s="304"/>
      <c r="IKB35" s="304"/>
      <c r="IKC35" s="304"/>
      <c r="IKD35" s="304"/>
      <c r="IKE35" s="304"/>
      <c r="IKF35" s="304"/>
      <c r="IKG35" s="304"/>
      <c r="IKH35" s="304"/>
      <c r="IKI35" s="304"/>
      <c r="IKJ35" s="304"/>
      <c r="IKK35" s="304"/>
      <c r="IKL35" s="304"/>
      <c r="IKM35" s="304"/>
      <c r="IKN35" s="304"/>
      <c r="IKO35" s="304"/>
      <c r="IKP35" s="304"/>
      <c r="IKQ35" s="304"/>
      <c r="IKR35" s="304"/>
      <c r="IKS35" s="304"/>
      <c r="IKT35" s="304"/>
      <c r="IKU35" s="304"/>
      <c r="IKV35" s="304"/>
      <c r="IKW35" s="304"/>
      <c r="IKX35" s="304"/>
      <c r="IKY35" s="304"/>
      <c r="IKZ35" s="304"/>
      <c r="ILA35" s="304"/>
      <c r="ILB35" s="304"/>
      <c r="ILC35" s="304"/>
      <c r="ILD35" s="304"/>
      <c r="ILE35" s="304"/>
      <c r="ILF35" s="304"/>
      <c r="ILG35" s="304"/>
      <c r="ILH35" s="304"/>
      <c r="ILI35" s="304"/>
      <c r="ILJ35" s="304"/>
      <c r="ILK35" s="304"/>
      <c r="ILL35" s="304"/>
      <c r="ILM35" s="304"/>
      <c r="ILN35" s="304"/>
      <c r="ILO35" s="304"/>
      <c r="ILP35" s="304"/>
      <c r="ILQ35" s="304"/>
      <c r="ILR35" s="304"/>
      <c r="ILS35" s="304"/>
      <c r="ILT35" s="304"/>
      <c r="ILU35" s="304"/>
      <c r="ILV35" s="304"/>
      <c r="ILW35" s="304"/>
      <c r="ILX35" s="304"/>
      <c r="ILY35" s="304"/>
      <c r="ILZ35" s="304"/>
      <c r="IMA35" s="304"/>
      <c r="IMB35" s="304"/>
      <c r="IMC35" s="304"/>
      <c r="IMD35" s="304"/>
      <c r="IME35" s="304"/>
      <c r="IMF35" s="304"/>
      <c r="IMG35" s="304"/>
      <c r="IMH35" s="304"/>
      <c r="IMI35" s="304"/>
      <c r="IMJ35" s="304"/>
      <c r="IMK35" s="304"/>
      <c r="IML35" s="304"/>
      <c r="IMM35" s="304"/>
      <c r="IMN35" s="304"/>
      <c r="IMO35" s="304"/>
      <c r="IMP35" s="304"/>
      <c r="IMQ35" s="304"/>
      <c r="IMR35" s="304"/>
      <c r="IMS35" s="304"/>
      <c r="IMT35" s="304"/>
      <c r="IMU35" s="304"/>
      <c r="IMV35" s="304"/>
      <c r="IMW35" s="304"/>
      <c r="IMX35" s="304"/>
      <c r="IMY35" s="304"/>
      <c r="IMZ35" s="304"/>
      <c r="INA35" s="304"/>
      <c r="INB35" s="304"/>
      <c r="INC35" s="304"/>
      <c r="IND35" s="304"/>
      <c r="INE35" s="304"/>
      <c r="INF35" s="304"/>
      <c r="ING35" s="304"/>
      <c r="INH35" s="304"/>
      <c r="INI35" s="304"/>
      <c r="INJ35" s="304"/>
      <c r="INK35" s="304"/>
      <c r="INL35" s="304"/>
      <c r="INM35" s="304"/>
      <c r="INN35" s="304"/>
      <c r="INO35" s="304"/>
      <c r="INP35" s="304"/>
      <c r="INQ35" s="304"/>
      <c r="INR35" s="304"/>
      <c r="INS35" s="304"/>
      <c r="INT35" s="304"/>
      <c r="INU35" s="304"/>
      <c r="INV35" s="304"/>
      <c r="INW35" s="304"/>
      <c r="INX35" s="304"/>
      <c r="INY35" s="304"/>
      <c r="INZ35" s="304"/>
      <c r="IOA35" s="304"/>
      <c r="IOB35" s="304"/>
      <c r="IOC35" s="304"/>
      <c r="IOD35" s="304"/>
      <c r="IOE35" s="304"/>
      <c r="IOF35" s="304"/>
      <c r="IOG35" s="304"/>
      <c r="IOH35" s="304"/>
      <c r="IOI35" s="304"/>
      <c r="IOJ35" s="304"/>
      <c r="IOK35" s="304"/>
      <c r="IOL35" s="304"/>
      <c r="IOM35" s="304"/>
      <c r="ION35" s="304"/>
      <c r="IOO35" s="304"/>
      <c r="IOP35" s="304"/>
      <c r="IOQ35" s="304"/>
      <c r="IOR35" s="304"/>
      <c r="IOS35" s="304"/>
      <c r="IOT35" s="304"/>
      <c r="IOU35" s="304"/>
      <c r="IOV35" s="304"/>
      <c r="IOW35" s="304"/>
      <c r="IOX35" s="304"/>
      <c r="IOY35" s="304"/>
      <c r="IOZ35" s="304"/>
      <c r="IPA35" s="304"/>
      <c r="IPB35" s="304"/>
      <c r="IPC35" s="304"/>
      <c r="IPD35" s="304"/>
      <c r="IPE35" s="304"/>
      <c r="IPF35" s="304"/>
      <c r="IPG35" s="304"/>
      <c r="IPH35" s="304"/>
      <c r="IPI35" s="304"/>
      <c r="IPJ35" s="304"/>
      <c r="IPK35" s="304"/>
      <c r="IPL35" s="304"/>
      <c r="IPM35" s="304"/>
      <c r="IPN35" s="304"/>
      <c r="IPO35" s="304"/>
      <c r="IPP35" s="304"/>
      <c r="IPQ35" s="304"/>
      <c r="IPR35" s="304"/>
      <c r="IPS35" s="304"/>
      <c r="IPT35" s="304"/>
      <c r="IPU35" s="304"/>
      <c r="IPV35" s="304"/>
      <c r="IPW35" s="304"/>
      <c r="IPX35" s="304"/>
      <c r="IPY35" s="304"/>
      <c r="IPZ35" s="304"/>
      <c r="IQA35" s="304"/>
      <c r="IQB35" s="304"/>
      <c r="IQC35" s="304"/>
      <c r="IQD35" s="304"/>
      <c r="IQE35" s="304"/>
      <c r="IQF35" s="304"/>
      <c r="IQG35" s="304"/>
      <c r="IQH35" s="304"/>
      <c r="IQI35" s="304"/>
      <c r="IQJ35" s="304"/>
      <c r="IQK35" s="304"/>
      <c r="IQL35" s="304"/>
      <c r="IQM35" s="304"/>
      <c r="IQN35" s="304"/>
      <c r="IQO35" s="304"/>
      <c r="IQP35" s="304"/>
      <c r="IQQ35" s="304"/>
      <c r="IQR35" s="304"/>
      <c r="IQS35" s="304"/>
      <c r="IQT35" s="304"/>
      <c r="IQU35" s="304"/>
      <c r="IQV35" s="304"/>
      <c r="IQW35" s="304"/>
      <c r="IQX35" s="304"/>
      <c r="IQY35" s="304"/>
      <c r="IQZ35" s="304"/>
      <c r="IRA35" s="304"/>
      <c r="IRB35" s="304"/>
      <c r="IRC35" s="304"/>
      <c r="IRD35" s="304"/>
      <c r="IRE35" s="304"/>
      <c r="IRF35" s="304"/>
      <c r="IRG35" s="304"/>
      <c r="IRH35" s="304"/>
      <c r="IRI35" s="304"/>
      <c r="IRJ35" s="304"/>
      <c r="IRK35" s="304"/>
      <c r="IRL35" s="304"/>
      <c r="IRM35" s="304"/>
      <c r="IRN35" s="304"/>
      <c r="IRO35" s="304"/>
      <c r="IRP35" s="304"/>
      <c r="IRQ35" s="304"/>
      <c r="IRR35" s="304"/>
      <c r="IRS35" s="304"/>
      <c r="IRT35" s="304"/>
      <c r="IRU35" s="304"/>
      <c r="IRV35" s="304"/>
      <c r="IRW35" s="304"/>
      <c r="IRX35" s="304"/>
      <c r="IRY35" s="304"/>
      <c r="IRZ35" s="304"/>
      <c r="ISA35" s="304"/>
      <c r="ISB35" s="304"/>
      <c r="ISC35" s="304"/>
      <c r="ISD35" s="304"/>
      <c r="ISE35" s="304"/>
      <c r="ISF35" s="304"/>
      <c r="ISG35" s="304"/>
      <c r="ISH35" s="304"/>
      <c r="ISI35" s="304"/>
      <c r="ISJ35" s="304"/>
      <c r="ISK35" s="304"/>
      <c r="ISL35" s="304"/>
      <c r="ISM35" s="304"/>
      <c r="ISN35" s="304"/>
      <c r="ISO35" s="304"/>
      <c r="ISP35" s="304"/>
      <c r="ISQ35" s="304"/>
      <c r="ISR35" s="304"/>
      <c r="ISS35" s="304"/>
      <c r="IST35" s="304"/>
      <c r="ISU35" s="304"/>
      <c r="ISV35" s="304"/>
      <c r="ISW35" s="304"/>
      <c r="ISX35" s="304"/>
      <c r="ISY35" s="304"/>
      <c r="ISZ35" s="304"/>
      <c r="ITA35" s="304"/>
      <c r="ITB35" s="304"/>
      <c r="ITC35" s="304"/>
      <c r="ITD35" s="304"/>
      <c r="ITE35" s="304"/>
      <c r="ITF35" s="304"/>
      <c r="ITG35" s="304"/>
      <c r="ITH35" s="304"/>
      <c r="ITI35" s="304"/>
      <c r="ITJ35" s="304"/>
      <c r="ITK35" s="304"/>
      <c r="ITL35" s="304"/>
      <c r="ITM35" s="304"/>
      <c r="ITN35" s="304"/>
      <c r="ITO35" s="304"/>
      <c r="ITP35" s="304"/>
      <c r="ITQ35" s="304"/>
      <c r="ITR35" s="304"/>
      <c r="ITS35" s="304"/>
      <c r="ITT35" s="304"/>
      <c r="ITU35" s="304"/>
      <c r="ITV35" s="304"/>
      <c r="ITW35" s="304"/>
      <c r="ITX35" s="304"/>
      <c r="ITY35" s="304"/>
      <c r="ITZ35" s="304"/>
      <c r="IUA35" s="304"/>
      <c r="IUB35" s="304"/>
      <c r="IUC35" s="304"/>
      <c r="IUD35" s="304"/>
      <c r="IUE35" s="304"/>
      <c r="IUF35" s="304"/>
      <c r="IUG35" s="304"/>
      <c r="IUH35" s="304"/>
      <c r="IUI35" s="304"/>
      <c r="IUJ35" s="304"/>
      <c r="IUK35" s="304"/>
      <c r="IUL35" s="304"/>
      <c r="IUM35" s="304"/>
      <c r="IUN35" s="304"/>
      <c r="IUO35" s="304"/>
      <c r="IUP35" s="304"/>
      <c r="IUQ35" s="304"/>
      <c r="IUR35" s="304"/>
      <c r="IUS35" s="304"/>
      <c r="IUT35" s="304"/>
      <c r="IUU35" s="304"/>
      <c r="IUV35" s="304"/>
      <c r="IUW35" s="304"/>
      <c r="IUX35" s="304"/>
      <c r="IUY35" s="304"/>
      <c r="IUZ35" s="304"/>
      <c r="IVA35" s="304"/>
      <c r="IVB35" s="304"/>
      <c r="IVC35" s="304"/>
      <c r="IVD35" s="304"/>
      <c r="IVE35" s="304"/>
      <c r="IVF35" s="304"/>
      <c r="IVG35" s="304"/>
      <c r="IVH35" s="304"/>
      <c r="IVI35" s="304"/>
      <c r="IVJ35" s="304"/>
      <c r="IVK35" s="304"/>
      <c r="IVL35" s="304"/>
      <c r="IVM35" s="304"/>
      <c r="IVN35" s="304"/>
      <c r="IVO35" s="304"/>
      <c r="IVP35" s="304"/>
      <c r="IVQ35" s="304"/>
      <c r="IVR35" s="304"/>
      <c r="IVS35" s="304"/>
      <c r="IVT35" s="304"/>
      <c r="IVU35" s="304"/>
      <c r="IVV35" s="304"/>
      <c r="IVW35" s="304"/>
      <c r="IVX35" s="304"/>
      <c r="IVY35" s="304"/>
      <c r="IVZ35" s="304"/>
      <c r="IWA35" s="304"/>
      <c r="IWB35" s="304"/>
      <c r="IWC35" s="304"/>
      <c r="IWD35" s="304"/>
      <c r="IWE35" s="304"/>
      <c r="IWF35" s="304"/>
      <c r="IWG35" s="304"/>
      <c r="IWH35" s="304"/>
      <c r="IWI35" s="304"/>
      <c r="IWJ35" s="304"/>
      <c r="IWK35" s="304"/>
      <c r="IWL35" s="304"/>
      <c r="IWM35" s="304"/>
      <c r="IWN35" s="304"/>
      <c r="IWO35" s="304"/>
      <c r="IWP35" s="304"/>
      <c r="IWQ35" s="304"/>
      <c r="IWR35" s="304"/>
      <c r="IWS35" s="304"/>
      <c r="IWT35" s="304"/>
      <c r="IWU35" s="304"/>
      <c r="IWV35" s="304"/>
      <c r="IWW35" s="304"/>
      <c r="IWX35" s="304"/>
      <c r="IWY35" s="304"/>
      <c r="IWZ35" s="304"/>
      <c r="IXA35" s="304"/>
      <c r="IXB35" s="304"/>
      <c r="IXC35" s="304"/>
      <c r="IXD35" s="304"/>
      <c r="IXE35" s="304"/>
      <c r="IXF35" s="304"/>
      <c r="IXG35" s="304"/>
      <c r="IXH35" s="304"/>
      <c r="IXI35" s="304"/>
      <c r="IXJ35" s="304"/>
      <c r="IXK35" s="304"/>
      <c r="IXL35" s="304"/>
      <c r="IXM35" s="304"/>
      <c r="IXN35" s="304"/>
      <c r="IXO35" s="304"/>
      <c r="IXP35" s="304"/>
      <c r="IXQ35" s="304"/>
      <c r="IXR35" s="304"/>
      <c r="IXS35" s="304"/>
      <c r="IXT35" s="304"/>
      <c r="IXU35" s="304"/>
      <c r="IXV35" s="304"/>
      <c r="IXW35" s="304"/>
      <c r="IXX35" s="304"/>
      <c r="IXY35" s="304"/>
      <c r="IXZ35" s="304"/>
      <c r="IYA35" s="304"/>
      <c r="IYB35" s="304"/>
      <c r="IYC35" s="304"/>
      <c r="IYD35" s="304"/>
      <c r="IYE35" s="304"/>
      <c r="IYF35" s="304"/>
      <c r="IYG35" s="304"/>
      <c r="IYH35" s="304"/>
      <c r="IYI35" s="304"/>
      <c r="IYJ35" s="304"/>
      <c r="IYK35" s="304"/>
      <c r="IYL35" s="304"/>
      <c r="IYM35" s="304"/>
      <c r="IYN35" s="304"/>
      <c r="IYO35" s="304"/>
      <c r="IYP35" s="304"/>
      <c r="IYQ35" s="304"/>
      <c r="IYR35" s="304"/>
      <c r="IYS35" s="304"/>
      <c r="IYT35" s="304"/>
      <c r="IYU35" s="304"/>
      <c r="IYV35" s="304"/>
      <c r="IYW35" s="304"/>
      <c r="IYX35" s="304"/>
      <c r="IYY35" s="304"/>
      <c r="IYZ35" s="304"/>
      <c r="IZA35" s="304"/>
      <c r="IZB35" s="304"/>
      <c r="IZC35" s="304"/>
      <c r="IZD35" s="304"/>
      <c r="IZE35" s="304"/>
      <c r="IZF35" s="304"/>
      <c r="IZG35" s="304"/>
      <c r="IZH35" s="304"/>
      <c r="IZI35" s="304"/>
      <c r="IZJ35" s="304"/>
      <c r="IZK35" s="304"/>
      <c r="IZL35" s="304"/>
      <c r="IZM35" s="304"/>
      <c r="IZN35" s="304"/>
      <c r="IZO35" s="304"/>
      <c r="IZP35" s="304"/>
      <c r="IZQ35" s="304"/>
      <c r="IZR35" s="304"/>
      <c r="IZS35" s="304"/>
      <c r="IZT35" s="304"/>
      <c r="IZU35" s="304"/>
      <c r="IZV35" s="304"/>
      <c r="IZW35" s="304"/>
      <c r="IZX35" s="304"/>
      <c r="IZY35" s="304"/>
      <c r="IZZ35" s="304"/>
      <c r="JAA35" s="304"/>
      <c r="JAB35" s="304"/>
      <c r="JAC35" s="304"/>
      <c r="JAD35" s="304"/>
      <c r="JAE35" s="304"/>
      <c r="JAF35" s="304"/>
      <c r="JAG35" s="304"/>
      <c r="JAH35" s="304"/>
      <c r="JAI35" s="304"/>
      <c r="JAJ35" s="304"/>
      <c r="JAK35" s="304"/>
      <c r="JAL35" s="304"/>
      <c r="JAM35" s="304"/>
      <c r="JAN35" s="304"/>
      <c r="JAO35" s="304"/>
      <c r="JAP35" s="304"/>
      <c r="JAQ35" s="304"/>
      <c r="JAR35" s="304"/>
      <c r="JAS35" s="304"/>
      <c r="JAT35" s="304"/>
      <c r="JAU35" s="304"/>
      <c r="JAV35" s="304"/>
      <c r="JAW35" s="304"/>
      <c r="JAX35" s="304"/>
      <c r="JAY35" s="304"/>
      <c r="JAZ35" s="304"/>
      <c r="JBA35" s="304"/>
      <c r="JBB35" s="304"/>
      <c r="JBC35" s="304"/>
      <c r="JBD35" s="304"/>
      <c r="JBE35" s="304"/>
      <c r="JBF35" s="304"/>
      <c r="JBG35" s="304"/>
      <c r="JBH35" s="304"/>
      <c r="JBI35" s="304"/>
      <c r="JBJ35" s="304"/>
      <c r="JBK35" s="304"/>
      <c r="JBL35" s="304"/>
      <c r="JBM35" s="304"/>
      <c r="JBN35" s="304"/>
      <c r="JBO35" s="304"/>
      <c r="JBP35" s="304"/>
      <c r="JBQ35" s="304"/>
      <c r="JBR35" s="304"/>
      <c r="JBS35" s="304"/>
      <c r="JBT35" s="304"/>
      <c r="JBU35" s="304"/>
      <c r="JBV35" s="304"/>
      <c r="JBW35" s="304"/>
      <c r="JBX35" s="304"/>
      <c r="JBY35" s="304"/>
      <c r="JBZ35" s="304"/>
      <c r="JCA35" s="304"/>
      <c r="JCB35" s="304"/>
      <c r="JCC35" s="304"/>
      <c r="JCD35" s="304"/>
      <c r="JCE35" s="304"/>
      <c r="JCF35" s="304"/>
      <c r="JCG35" s="304"/>
      <c r="JCH35" s="304"/>
      <c r="JCI35" s="304"/>
      <c r="JCJ35" s="304"/>
      <c r="JCK35" s="304"/>
      <c r="JCL35" s="304"/>
      <c r="JCM35" s="304"/>
      <c r="JCN35" s="304"/>
      <c r="JCO35" s="304"/>
      <c r="JCP35" s="304"/>
      <c r="JCQ35" s="304"/>
      <c r="JCR35" s="304"/>
      <c r="JCS35" s="304"/>
      <c r="JCT35" s="304"/>
      <c r="JCU35" s="304"/>
      <c r="JCV35" s="304"/>
      <c r="JCW35" s="304"/>
      <c r="JCX35" s="304"/>
      <c r="JCY35" s="304"/>
      <c r="JCZ35" s="304"/>
      <c r="JDA35" s="304"/>
      <c r="JDB35" s="304"/>
      <c r="JDC35" s="304"/>
      <c r="JDD35" s="304"/>
      <c r="JDE35" s="304"/>
      <c r="JDF35" s="304"/>
      <c r="JDG35" s="304"/>
      <c r="JDH35" s="304"/>
      <c r="JDI35" s="304"/>
      <c r="JDJ35" s="304"/>
      <c r="JDK35" s="304"/>
      <c r="JDL35" s="304"/>
      <c r="JDM35" s="304"/>
      <c r="JDN35" s="304"/>
      <c r="JDO35" s="304"/>
      <c r="JDP35" s="304"/>
      <c r="JDQ35" s="304"/>
      <c r="JDR35" s="304"/>
      <c r="JDS35" s="304"/>
      <c r="JDT35" s="304"/>
      <c r="JDU35" s="304"/>
      <c r="JDV35" s="304"/>
      <c r="JDW35" s="304"/>
      <c r="JDX35" s="304"/>
      <c r="JDY35" s="304"/>
      <c r="JDZ35" s="304"/>
      <c r="JEA35" s="304"/>
      <c r="JEB35" s="304"/>
      <c r="JEC35" s="304"/>
      <c r="JED35" s="304"/>
      <c r="JEE35" s="304"/>
      <c r="JEF35" s="304"/>
      <c r="JEG35" s="304"/>
      <c r="JEH35" s="304"/>
      <c r="JEI35" s="304"/>
      <c r="JEJ35" s="304"/>
      <c r="JEK35" s="304"/>
      <c r="JEL35" s="304"/>
      <c r="JEM35" s="304"/>
      <c r="JEN35" s="304"/>
      <c r="JEO35" s="304"/>
      <c r="JEP35" s="304"/>
      <c r="JEQ35" s="304"/>
      <c r="JER35" s="304"/>
      <c r="JES35" s="304"/>
      <c r="JET35" s="304"/>
      <c r="JEU35" s="304"/>
      <c r="JEV35" s="304"/>
      <c r="JEW35" s="304"/>
      <c r="JEX35" s="304"/>
      <c r="JEY35" s="304"/>
      <c r="JEZ35" s="304"/>
      <c r="JFA35" s="304"/>
      <c r="JFB35" s="304"/>
      <c r="JFC35" s="304"/>
      <c r="JFD35" s="304"/>
      <c r="JFE35" s="304"/>
      <c r="JFF35" s="304"/>
      <c r="JFG35" s="304"/>
      <c r="JFH35" s="304"/>
      <c r="JFI35" s="304"/>
      <c r="JFJ35" s="304"/>
      <c r="JFK35" s="304"/>
      <c r="JFL35" s="304"/>
      <c r="JFM35" s="304"/>
      <c r="JFN35" s="304"/>
      <c r="JFO35" s="304"/>
      <c r="JFP35" s="304"/>
      <c r="JFQ35" s="304"/>
      <c r="JFR35" s="304"/>
      <c r="JFS35" s="304"/>
      <c r="JFT35" s="304"/>
      <c r="JFU35" s="304"/>
      <c r="JFV35" s="304"/>
      <c r="JFW35" s="304"/>
      <c r="JFX35" s="304"/>
      <c r="JFY35" s="304"/>
      <c r="JFZ35" s="304"/>
      <c r="JGA35" s="304"/>
      <c r="JGB35" s="304"/>
      <c r="JGC35" s="304"/>
      <c r="JGD35" s="304"/>
      <c r="JGE35" s="304"/>
      <c r="JGF35" s="304"/>
      <c r="JGG35" s="304"/>
      <c r="JGH35" s="304"/>
      <c r="JGI35" s="304"/>
      <c r="JGJ35" s="304"/>
      <c r="JGK35" s="304"/>
      <c r="JGL35" s="304"/>
      <c r="JGM35" s="304"/>
      <c r="JGN35" s="304"/>
      <c r="JGO35" s="304"/>
      <c r="JGP35" s="304"/>
      <c r="JGQ35" s="304"/>
      <c r="JGR35" s="304"/>
      <c r="JGS35" s="304"/>
      <c r="JGT35" s="304"/>
      <c r="JGU35" s="304"/>
      <c r="JGV35" s="304"/>
      <c r="JGW35" s="304"/>
      <c r="JGX35" s="304"/>
      <c r="JGY35" s="304"/>
      <c r="JGZ35" s="304"/>
      <c r="JHA35" s="304"/>
      <c r="JHB35" s="304"/>
      <c r="JHC35" s="304"/>
      <c r="JHD35" s="304"/>
      <c r="JHE35" s="304"/>
      <c r="JHF35" s="304"/>
      <c r="JHG35" s="304"/>
      <c r="JHH35" s="304"/>
      <c r="JHI35" s="304"/>
      <c r="JHJ35" s="304"/>
      <c r="JHK35" s="304"/>
      <c r="JHL35" s="304"/>
      <c r="JHM35" s="304"/>
      <c r="JHN35" s="304"/>
      <c r="JHO35" s="304"/>
      <c r="JHP35" s="304"/>
      <c r="JHQ35" s="304"/>
      <c r="JHR35" s="304"/>
      <c r="JHS35" s="304"/>
      <c r="JHT35" s="304"/>
      <c r="JHU35" s="304"/>
      <c r="JHV35" s="304"/>
      <c r="JHW35" s="304"/>
      <c r="JHX35" s="304"/>
      <c r="JHY35" s="304"/>
      <c r="JHZ35" s="304"/>
      <c r="JIA35" s="304"/>
      <c r="JIB35" s="304"/>
      <c r="JIC35" s="304"/>
      <c r="JID35" s="304"/>
      <c r="JIE35" s="304"/>
      <c r="JIF35" s="304"/>
      <c r="JIG35" s="304"/>
      <c r="JIH35" s="304"/>
      <c r="JII35" s="304"/>
      <c r="JIJ35" s="304"/>
      <c r="JIK35" s="304"/>
      <c r="JIL35" s="304"/>
      <c r="JIM35" s="304"/>
      <c r="JIN35" s="304"/>
      <c r="JIO35" s="304"/>
      <c r="JIP35" s="304"/>
      <c r="JIQ35" s="304"/>
      <c r="JIR35" s="304"/>
      <c r="JIS35" s="304"/>
      <c r="JIT35" s="304"/>
      <c r="JIU35" s="304"/>
      <c r="JIV35" s="304"/>
      <c r="JIW35" s="304"/>
      <c r="JIX35" s="304"/>
      <c r="JIY35" s="304"/>
      <c r="JIZ35" s="304"/>
      <c r="JJA35" s="304"/>
      <c r="JJB35" s="304"/>
      <c r="JJC35" s="304"/>
      <c r="JJD35" s="304"/>
      <c r="JJE35" s="304"/>
      <c r="JJF35" s="304"/>
      <c r="JJG35" s="304"/>
      <c r="JJH35" s="304"/>
      <c r="JJI35" s="304"/>
      <c r="JJJ35" s="304"/>
      <c r="JJK35" s="304"/>
      <c r="JJL35" s="304"/>
      <c r="JJM35" s="304"/>
      <c r="JJN35" s="304"/>
      <c r="JJO35" s="304"/>
      <c r="JJP35" s="304"/>
      <c r="JJQ35" s="304"/>
      <c r="JJR35" s="304"/>
      <c r="JJS35" s="304"/>
      <c r="JJT35" s="304"/>
      <c r="JJU35" s="304"/>
      <c r="JJV35" s="304"/>
      <c r="JJW35" s="304"/>
      <c r="JJX35" s="304"/>
      <c r="JJY35" s="304"/>
      <c r="JJZ35" s="304"/>
      <c r="JKA35" s="304"/>
      <c r="JKB35" s="304"/>
      <c r="JKC35" s="304"/>
      <c r="JKD35" s="304"/>
      <c r="JKE35" s="304"/>
      <c r="JKF35" s="304"/>
      <c r="JKG35" s="304"/>
      <c r="JKH35" s="304"/>
      <c r="JKI35" s="304"/>
      <c r="JKJ35" s="304"/>
      <c r="JKK35" s="304"/>
      <c r="JKL35" s="304"/>
      <c r="JKM35" s="304"/>
      <c r="JKN35" s="304"/>
      <c r="JKO35" s="304"/>
      <c r="JKP35" s="304"/>
      <c r="JKQ35" s="304"/>
      <c r="JKR35" s="304"/>
      <c r="JKS35" s="304"/>
      <c r="JKT35" s="304"/>
      <c r="JKU35" s="304"/>
      <c r="JKV35" s="304"/>
      <c r="JKW35" s="304"/>
      <c r="JKX35" s="304"/>
      <c r="JKY35" s="304"/>
      <c r="JKZ35" s="304"/>
      <c r="JLA35" s="304"/>
      <c r="JLB35" s="304"/>
      <c r="JLC35" s="304"/>
      <c r="JLD35" s="304"/>
      <c r="JLE35" s="304"/>
      <c r="JLF35" s="304"/>
      <c r="JLG35" s="304"/>
      <c r="JLH35" s="304"/>
      <c r="JLI35" s="304"/>
      <c r="JLJ35" s="304"/>
      <c r="JLK35" s="304"/>
      <c r="JLL35" s="304"/>
      <c r="JLM35" s="304"/>
      <c r="JLN35" s="304"/>
      <c r="JLO35" s="304"/>
      <c r="JLP35" s="304"/>
      <c r="JLQ35" s="304"/>
      <c r="JLR35" s="304"/>
      <c r="JLS35" s="304"/>
      <c r="JLT35" s="304"/>
      <c r="JLU35" s="304"/>
      <c r="JLV35" s="304"/>
      <c r="JLW35" s="304"/>
      <c r="JLX35" s="304"/>
      <c r="JLY35" s="304"/>
      <c r="JLZ35" s="304"/>
      <c r="JMA35" s="304"/>
      <c r="JMB35" s="304"/>
      <c r="JMC35" s="304"/>
      <c r="JMD35" s="304"/>
      <c r="JME35" s="304"/>
      <c r="JMF35" s="304"/>
      <c r="JMG35" s="304"/>
      <c r="JMH35" s="304"/>
      <c r="JMI35" s="304"/>
      <c r="JMJ35" s="304"/>
      <c r="JMK35" s="304"/>
      <c r="JML35" s="304"/>
      <c r="JMM35" s="304"/>
      <c r="JMN35" s="304"/>
      <c r="JMO35" s="304"/>
      <c r="JMP35" s="304"/>
      <c r="JMQ35" s="304"/>
      <c r="JMR35" s="304"/>
      <c r="JMS35" s="304"/>
      <c r="JMT35" s="304"/>
      <c r="JMU35" s="304"/>
      <c r="JMV35" s="304"/>
      <c r="JMW35" s="304"/>
      <c r="JMX35" s="304"/>
      <c r="JMY35" s="304"/>
      <c r="JMZ35" s="304"/>
      <c r="JNA35" s="304"/>
      <c r="JNB35" s="304"/>
      <c r="JNC35" s="304"/>
      <c r="JND35" s="304"/>
      <c r="JNE35" s="304"/>
      <c r="JNF35" s="304"/>
      <c r="JNG35" s="304"/>
      <c r="JNH35" s="304"/>
      <c r="JNI35" s="304"/>
      <c r="JNJ35" s="304"/>
      <c r="JNK35" s="304"/>
      <c r="JNL35" s="304"/>
      <c r="JNM35" s="304"/>
      <c r="JNN35" s="304"/>
      <c r="JNO35" s="304"/>
      <c r="JNP35" s="304"/>
      <c r="JNQ35" s="304"/>
      <c r="JNR35" s="304"/>
      <c r="JNS35" s="304"/>
      <c r="JNT35" s="304"/>
      <c r="JNU35" s="304"/>
      <c r="JNV35" s="304"/>
      <c r="JNW35" s="304"/>
      <c r="JNX35" s="304"/>
      <c r="JNY35" s="304"/>
      <c r="JNZ35" s="304"/>
      <c r="JOA35" s="304"/>
      <c r="JOB35" s="304"/>
      <c r="JOC35" s="304"/>
      <c r="JOD35" s="304"/>
      <c r="JOE35" s="304"/>
      <c r="JOF35" s="304"/>
      <c r="JOG35" s="304"/>
      <c r="JOH35" s="304"/>
      <c r="JOI35" s="304"/>
      <c r="JOJ35" s="304"/>
      <c r="JOK35" s="304"/>
      <c r="JOL35" s="304"/>
      <c r="JOM35" s="304"/>
      <c r="JON35" s="304"/>
      <c r="JOO35" s="304"/>
      <c r="JOP35" s="304"/>
      <c r="JOQ35" s="304"/>
      <c r="JOR35" s="304"/>
      <c r="JOS35" s="304"/>
      <c r="JOT35" s="304"/>
      <c r="JOU35" s="304"/>
      <c r="JOV35" s="304"/>
      <c r="JOW35" s="304"/>
      <c r="JOX35" s="304"/>
      <c r="JOY35" s="304"/>
      <c r="JOZ35" s="304"/>
      <c r="JPA35" s="304"/>
      <c r="JPB35" s="304"/>
      <c r="JPC35" s="304"/>
      <c r="JPD35" s="304"/>
      <c r="JPE35" s="304"/>
      <c r="JPF35" s="304"/>
      <c r="JPG35" s="304"/>
      <c r="JPH35" s="304"/>
      <c r="JPI35" s="304"/>
      <c r="JPJ35" s="304"/>
      <c r="JPK35" s="304"/>
      <c r="JPL35" s="304"/>
      <c r="JPM35" s="304"/>
      <c r="JPN35" s="304"/>
      <c r="JPO35" s="304"/>
      <c r="JPP35" s="304"/>
      <c r="JPQ35" s="304"/>
      <c r="JPR35" s="304"/>
      <c r="JPS35" s="304"/>
      <c r="JPT35" s="304"/>
      <c r="JPU35" s="304"/>
      <c r="JPV35" s="304"/>
      <c r="JPW35" s="304"/>
      <c r="JPX35" s="304"/>
      <c r="JPY35" s="304"/>
      <c r="JPZ35" s="304"/>
      <c r="JQA35" s="304"/>
      <c r="JQB35" s="304"/>
      <c r="JQC35" s="304"/>
      <c r="JQD35" s="304"/>
      <c r="JQE35" s="304"/>
      <c r="JQF35" s="304"/>
      <c r="JQG35" s="304"/>
      <c r="JQH35" s="304"/>
      <c r="JQI35" s="304"/>
      <c r="JQJ35" s="304"/>
      <c r="JQK35" s="304"/>
      <c r="JQL35" s="304"/>
      <c r="JQM35" s="304"/>
      <c r="JQN35" s="304"/>
      <c r="JQO35" s="304"/>
      <c r="JQP35" s="304"/>
      <c r="JQQ35" s="304"/>
      <c r="JQR35" s="304"/>
      <c r="JQS35" s="304"/>
      <c r="JQT35" s="304"/>
      <c r="JQU35" s="304"/>
      <c r="JQV35" s="304"/>
      <c r="JQW35" s="304"/>
      <c r="JQX35" s="304"/>
      <c r="JQY35" s="304"/>
      <c r="JQZ35" s="304"/>
      <c r="JRA35" s="304"/>
      <c r="JRB35" s="304"/>
      <c r="JRC35" s="304"/>
      <c r="JRD35" s="304"/>
      <c r="JRE35" s="304"/>
      <c r="JRF35" s="304"/>
      <c r="JRG35" s="304"/>
      <c r="JRH35" s="304"/>
      <c r="JRI35" s="304"/>
      <c r="JRJ35" s="304"/>
      <c r="JRK35" s="304"/>
      <c r="JRL35" s="304"/>
      <c r="JRM35" s="304"/>
      <c r="JRN35" s="304"/>
      <c r="JRO35" s="304"/>
      <c r="JRP35" s="304"/>
      <c r="JRQ35" s="304"/>
      <c r="JRR35" s="304"/>
      <c r="JRS35" s="304"/>
      <c r="JRT35" s="304"/>
      <c r="JRU35" s="304"/>
      <c r="JRV35" s="304"/>
      <c r="JRW35" s="304"/>
      <c r="JRX35" s="304"/>
      <c r="JRY35" s="304"/>
      <c r="JRZ35" s="304"/>
      <c r="JSA35" s="304"/>
      <c r="JSB35" s="304"/>
      <c r="JSC35" s="304"/>
      <c r="JSD35" s="304"/>
      <c r="JSE35" s="304"/>
      <c r="JSF35" s="304"/>
      <c r="JSG35" s="304"/>
      <c r="JSH35" s="304"/>
      <c r="JSI35" s="304"/>
      <c r="JSJ35" s="304"/>
      <c r="JSK35" s="304"/>
      <c r="JSL35" s="304"/>
      <c r="JSM35" s="304"/>
      <c r="JSN35" s="304"/>
      <c r="JSO35" s="304"/>
      <c r="JSP35" s="304"/>
      <c r="JSQ35" s="304"/>
      <c r="JSR35" s="304"/>
      <c r="JSS35" s="304"/>
      <c r="JST35" s="304"/>
      <c r="JSU35" s="304"/>
      <c r="JSV35" s="304"/>
      <c r="JSW35" s="304"/>
      <c r="JSX35" s="304"/>
      <c r="JSY35" s="304"/>
      <c r="JSZ35" s="304"/>
      <c r="JTA35" s="304"/>
      <c r="JTB35" s="304"/>
      <c r="JTC35" s="304"/>
      <c r="JTD35" s="304"/>
      <c r="JTE35" s="304"/>
      <c r="JTF35" s="304"/>
      <c r="JTG35" s="304"/>
      <c r="JTH35" s="304"/>
      <c r="JTI35" s="304"/>
      <c r="JTJ35" s="304"/>
      <c r="JTK35" s="304"/>
      <c r="JTL35" s="304"/>
      <c r="JTM35" s="304"/>
      <c r="JTN35" s="304"/>
      <c r="JTO35" s="304"/>
      <c r="JTP35" s="304"/>
      <c r="JTQ35" s="304"/>
      <c r="JTR35" s="304"/>
      <c r="JTS35" s="304"/>
      <c r="JTT35" s="304"/>
      <c r="JTU35" s="304"/>
      <c r="JTV35" s="304"/>
      <c r="JTW35" s="304"/>
      <c r="JTX35" s="304"/>
      <c r="JTY35" s="304"/>
      <c r="JTZ35" s="304"/>
      <c r="JUA35" s="304"/>
      <c r="JUB35" s="304"/>
      <c r="JUC35" s="304"/>
      <c r="JUD35" s="304"/>
      <c r="JUE35" s="304"/>
      <c r="JUF35" s="304"/>
      <c r="JUG35" s="304"/>
      <c r="JUH35" s="304"/>
      <c r="JUI35" s="304"/>
      <c r="JUJ35" s="304"/>
      <c r="JUK35" s="304"/>
      <c r="JUL35" s="304"/>
      <c r="JUM35" s="304"/>
      <c r="JUN35" s="304"/>
      <c r="JUO35" s="304"/>
      <c r="JUP35" s="304"/>
      <c r="JUQ35" s="304"/>
      <c r="JUR35" s="304"/>
      <c r="JUS35" s="304"/>
      <c r="JUT35" s="304"/>
      <c r="JUU35" s="304"/>
      <c r="JUV35" s="304"/>
      <c r="JUW35" s="304"/>
      <c r="JUX35" s="304"/>
      <c r="JUY35" s="304"/>
      <c r="JUZ35" s="304"/>
      <c r="JVA35" s="304"/>
      <c r="JVB35" s="304"/>
      <c r="JVC35" s="304"/>
      <c r="JVD35" s="304"/>
      <c r="JVE35" s="304"/>
      <c r="JVF35" s="304"/>
      <c r="JVG35" s="304"/>
      <c r="JVH35" s="304"/>
      <c r="JVI35" s="304"/>
      <c r="JVJ35" s="304"/>
      <c r="JVK35" s="304"/>
      <c r="JVL35" s="304"/>
      <c r="JVM35" s="304"/>
      <c r="JVN35" s="304"/>
      <c r="JVO35" s="304"/>
      <c r="JVP35" s="304"/>
      <c r="JVQ35" s="304"/>
      <c r="JVR35" s="304"/>
      <c r="JVS35" s="304"/>
      <c r="JVT35" s="304"/>
      <c r="JVU35" s="304"/>
      <c r="JVV35" s="304"/>
      <c r="JVW35" s="304"/>
      <c r="JVX35" s="304"/>
      <c r="JVY35" s="304"/>
      <c r="JVZ35" s="304"/>
      <c r="JWA35" s="304"/>
      <c r="JWB35" s="304"/>
      <c r="JWC35" s="304"/>
      <c r="JWD35" s="304"/>
      <c r="JWE35" s="304"/>
      <c r="JWF35" s="304"/>
      <c r="JWG35" s="304"/>
      <c r="JWH35" s="304"/>
      <c r="JWI35" s="304"/>
      <c r="JWJ35" s="304"/>
      <c r="JWK35" s="304"/>
      <c r="JWL35" s="304"/>
      <c r="JWM35" s="304"/>
      <c r="JWN35" s="304"/>
      <c r="JWO35" s="304"/>
      <c r="JWP35" s="304"/>
      <c r="JWQ35" s="304"/>
      <c r="JWR35" s="304"/>
      <c r="JWS35" s="304"/>
      <c r="JWT35" s="304"/>
      <c r="JWU35" s="304"/>
      <c r="JWV35" s="304"/>
      <c r="JWW35" s="304"/>
      <c r="JWX35" s="304"/>
      <c r="JWY35" s="304"/>
      <c r="JWZ35" s="304"/>
      <c r="JXA35" s="304"/>
      <c r="JXB35" s="304"/>
      <c r="JXC35" s="304"/>
      <c r="JXD35" s="304"/>
      <c r="JXE35" s="304"/>
      <c r="JXF35" s="304"/>
      <c r="JXG35" s="304"/>
      <c r="JXH35" s="304"/>
      <c r="JXI35" s="304"/>
      <c r="JXJ35" s="304"/>
      <c r="JXK35" s="304"/>
      <c r="JXL35" s="304"/>
      <c r="JXM35" s="304"/>
      <c r="JXN35" s="304"/>
      <c r="JXO35" s="304"/>
      <c r="JXP35" s="304"/>
      <c r="JXQ35" s="304"/>
      <c r="JXR35" s="304"/>
      <c r="JXS35" s="304"/>
      <c r="JXT35" s="304"/>
      <c r="JXU35" s="304"/>
      <c r="JXV35" s="304"/>
      <c r="JXW35" s="304"/>
      <c r="JXX35" s="304"/>
      <c r="JXY35" s="304"/>
      <c r="JXZ35" s="304"/>
      <c r="JYA35" s="304"/>
      <c r="JYB35" s="304"/>
      <c r="JYC35" s="304"/>
      <c r="JYD35" s="304"/>
      <c r="JYE35" s="304"/>
      <c r="JYF35" s="304"/>
      <c r="JYG35" s="304"/>
      <c r="JYH35" s="304"/>
      <c r="JYI35" s="304"/>
      <c r="JYJ35" s="304"/>
      <c r="JYK35" s="304"/>
      <c r="JYL35" s="304"/>
      <c r="JYM35" s="304"/>
      <c r="JYN35" s="304"/>
      <c r="JYO35" s="304"/>
      <c r="JYP35" s="304"/>
      <c r="JYQ35" s="304"/>
      <c r="JYR35" s="304"/>
      <c r="JYS35" s="304"/>
      <c r="JYT35" s="304"/>
      <c r="JYU35" s="304"/>
      <c r="JYV35" s="304"/>
      <c r="JYW35" s="304"/>
      <c r="JYX35" s="304"/>
      <c r="JYY35" s="304"/>
      <c r="JYZ35" s="304"/>
      <c r="JZA35" s="304"/>
      <c r="JZB35" s="304"/>
      <c r="JZC35" s="304"/>
      <c r="JZD35" s="304"/>
      <c r="JZE35" s="304"/>
      <c r="JZF35" s="304"/>
      <c r="JZG35" s="304"/>
      <c r="JZH35" s="304"/>
      <c r="JZI35" s="304"/>
      <c r="JZJ35" s="304"/>
      <c r="JZK35" s="304"/>
      <c r="JZL35" s="304"/>
      <c r="JZM35" s="304"/>
      <c r="JZN35" s="304"/>
      <c r="JZO35" s="304"/>
      <c r="JZP35" s="304"/>
      <c r="JZQ35" s="304"/>
      <c r="JZR35" s="304"/>
      <c r="JZS35" s="304"/>
      <c r="JZT35" s="304"/>
      <c r="JZU35" s="304"/>
      <c r="JZV35" s="304"/>
      <c r="JZW35" s="304"/>
      <c r="JZX35" s="304"/>
      <c r="JZY35" s="304"/>
      <c r="JZZ35" s="304"/>
      <c r="KAA35" s="304"/>
      <c r="KAB35" s="304"/>
      <c r="KAC35" s="304"/>
      <c r="KAD35" s="304"/>
      <c r="KAE35" s="304"/>
      <c r="KAF35" s="304"/>
      <c r="KAG35" s="304"/>
      <c r="KAH35" s="304"/>
      <c r="KAI35" s="304"/>
      <c r="KAJ35" s="304"/>
      <c r="KAK35" s="304"/>
      <c r="KAL35" s="304"/>
      <c r="KAM35" s="304"/>
      <c r="KAN35" s="304"/>
      <c r="KAO35" s="304"/>
      <c r="KAP35" s="304"/>
      <c r="KAQ35" s="304"/>
      <c r="KAR35" s="304"/>
      <c r="KAS35" s="304"/>
      <c r="KAT35" s="304"/>
      <c r="KAU35" s="304"/>
      <c r="KAV35" s="304"/>
      <c r="KAW35" s="304"/>
      <c r="KAX35" s="304"/>
      <c r="KAY35" s="304"/>
      <c r="KAZ35" s="304"/>
      <c r="KBA35" s="304"/>
      <c r="KBB35" s="304"/>
      <c r="KBC35" s="304"/>
      <c r="KBD35" s="304"/>
      <c r="KBE35" s="304"/>
      <c r="KBF35" s="304"/>
      <c r="KBG35" s="304"/>
      <c r="KBH35" s="304"/>
      <c r="KBI35" s="304"/>
      <c r="KBJ35" s="304"/>
      <c r="KBK35" s="304"/>
      <c r="KBL35" s="304"/>
      <c r="KBM35" s="304"/>
      <c r="KBN35" s="304"/>
      <c r="KBO35" s="304"/>
      <c r="KBP35" s="304"/>
      <c r="KBQ35" s="304"/>
      <c r="KBR35" s="304"/>
      <c r="KBS35" s="304"/>
      <c r="KBT35" s="304"/>
      <c r="KBU35" s="304"/>
      <c r="KBV35" s="304"/>
      <c r="KBW35" s="304"/>
      <c r="KBX35" s="304"/>
      <c r="KBY35" s="304"/>
      <c r="KBZ35" s="304"/>
      <c r="KCA35" s="304"/>
      <c r="KCB35" s="304"/>
      <c r="KCC35" s="304"/>
      <c r="KCD35" s="304"/>
      <c r="KCE35" s="304"/>
      <c r="KCF35" s="304"/>
      <c r="KCG35" s="304"/>
      <c r="KCH35" s="304"/>
      <c r="KCI35" s="304"/>
      <c r="KCJ35" s="304"/>
      <c r="KCK35" s="304"/>
      <c r="KCL35" s="304"/>
      <c r="KCM35" s="304"/>
      <c r="KCN35" s="304"/>
      <c r="KCO35" s="304"/>
      <c r="KCP35" s="304"/>
      <c r="KCQ35" s="304"/>
      <c r="KCR35" s="304"/>
      <c r="KCS35" s="304"/>
      <c r="KCT35" s="304"/>
      <c r="KCU35" s="304"/>
      <c r="KCV35" s="304"/>
      <c r="KCW35" s="304"/>
      <c r="KCX35" s="304"/>
      <c r="KCY35" s="304"/>
      <c r="KCZ35" s="304"/>
      <c r="KDA35" s="304"/>
      <c r="KDB35" s="304"/>
      <c r="KDC35" s="304"/>
      <c r="KDD35" s="304"/>
      <c r="KDE35" s="304"/>
      <c r="KDF35" s="304"/>
      <c r="KDG35" s="304"/>
      <c r="KDH35" s="304"/>
      <c r="KDI35" s="304"/>
      <c r="KDJ35" s="304"/>
      <c r="KDK35" s="304"/>
      <c r="KDL35" s="304"/>
      <c r="KDM35" s="304"/>
      <c r="KDN35" s="304"/>
      <c r="KDO35" s="304"/>
      <c r="KDP35" s="304"/>
      <c r="KDQ35" s="304"/>
      <c r="KDR35" s="304"/>
      <c r="KDS35" s="304"/>
      <c r="KDT35" s="304"/>
      <c r="KDU35" s="304"/>
      <c r="KDV35" s="304"/>
      <c r="KDW35" s="304"/>
      <c r="KDX35" s="304"/>
      <c r="KDY35" s="304"/>
      <c r="KDZ35" s="304"/>
      <c r="KEA35" s="304"/>
      <c r="KEB35" s="304"/>
      <c r="KEC35" s="304"/>
      <c r="KED35" s="304"/>
      <c r="KEE35" s="304"/>
      <c r="KEF35" s="304"/>
      <c r="KEG35" s="304"/>
      <c r="KEH35" s="304"/>
      <c r="KEI35" s="304"/>
      <c r="KEJ35" s="304"/>
      <c r="KEK35" s="304"/>
      <c r="KEL35" s="304"/>
      <c r="KEM35" s="304"/>
      <c r="KEN35" s="304"/>
      <c r="KEO35" s="304"/>
      <c r="KEP35" s="304"/>
      <c r="KEQ35" s="304"/>
      <c r="KER35" s="304"/>
      <c r="KES35" s="304"/>
      <c r="KET35" s="304"/>
      <c r="KEU35" s="304"/>
      <c r="KEV35" s="304"/>
      <c r="KEW35" s="304"/>
      <c r="KEX35" s="304"/>
      <c r="KEY35" s="304"/>
      <c r="KEZ35" s="304"/>
      <c r="KFA35" s="304"/>
      <c r="KFB35" s="304"/>
      <c r="KFC35" s="304"/>
      <c r="KFD35" s="304"/>
      <c r="KFE35" s="304"/>
      <c r="KFF35" s="304"/>
      <c r="KFG35" s="304"/>
      <c r="KFH35" s="304"/>
      <c r="KFI35" s="304"/>
      <c r="KFJ35" s="304"/>
      <c r="KFK35" s="304"/>
      <c r="KFL35" s="304"/>
      <c r="KFM35" s="304"/>
      <c r="KFN35" s="304"/>
      <c r="KFO35" s="304"/>
      <c r="KFP35" s="304"/>
      <c r="KFQ35" s="304"/>
      <c r="KFR35" s="304"/>
      <c r="KFS35" s="304"/>
      <c r="KFT35" s="304"/>
      <c r="KFU35" s="304"/>
      <c r="KFV35" s="304"/>
      <c r="KFW35" s="304"/>
      <c r="KFX35" s="304"/>
      <c r="KFY35" s="304"/>
      <c r="KFZ35" s="304"/>
      <c r="KGA35" s="304"/>
      <c r="KGB35" s="304"/>
      <c r="KGC35" s="304"/>
      <c r="KGD35" s="304"/>
      <c r="KGE35" s="304"/>
      <c r="KGF35" s="304"/>
      <c r="KGG35" s="304"/>
      <c r="KGH35" s="304"/>
      <c r="KGI35" s="304"/>
      <c r="KGJ35" s="304"/>
      <c r="KGK35" s="304"/>
      <c r="KGL35" s="304"/>
      <c r="KGM35" s="304"/>
      <c r="KGN35" s="304"/>
      <c r="KGO35" s="304"/>
      <c r="KGP35" s="304"/>
      <c r="KGQ35" s="304"/>
      <c r="KGR35" s="304"/>
      <c r="KGS35" s="304"/>
      <c r="KGT35" s="304"/>
      <c r="KGU35" s="304"/>
      <c r="KGV35" s="304"/>
      <c r="KGW35" s="304"/>
      <c r="KGX35" s="304"/>
      <c r="KGY35" s="304"/>
      <c r="KGZ35" s="304"/>
      <c r="KHA35" s="304"/>
      <c r="KHB35" s="304"/>
      <c r="KHC35" s="304"/>
      <c r="KHD35" s="304"/>
      <c r="KHE35" s="304"/>
      <c r="KHF35" s="304"/>
      <c r="KHG35" s="304"/>
      <c r="KHH35" s="304"/>
      <c r="KHI35" s="304"/>
      <c r="KHJ35" s="304"/>
      <c r="KHK35" s="304"/>
      <c r="KHL35" s="304"/>
      <c r="KHM35" s="304"/>
      <c r="KHN35" s="304"/>
      <c r="KHO35" s="304"/>
      <c r="KHP35" s="304"/>
      <c r="KHQ35" s="304"/>
      <c r="KHR35" s="304"/>
      <c r="KHS35" s="304"/>
      <c r="KHT35" s="304"/>
      <c r="KHU35" s="304"/>
      <c r="KHV35" s="304"/>
      <c r="KHW35" s="304"/>
      <c r="KHX35" s="304"/>
      <c r="KHY35" s="304"/>
      <c r="KHZ35" s="304"/>
      <c r="KIA35" s="304"/>
      <c r="KIB35" s="304"/>
      <c r="KIC35" s="304"/>
      <c r="KID35" s="304"/>
      <c r="KIE35" s="304"/>
      <c r="KIF35" s="304"/>
      <c r="KIG35" s="304"/>
      <c r="KIH35" s="304"/>
      <c r="KII35" s="304"/>
      <c r="KIJ35" s="304"/>
      <c r="KIK35" s="304"/>
      <c r="KIL35" s="304"/>
      <c r="KIM35" s="304"/>
      <c r="KIN35" s="304"/>
      <c r="KIO35" s="304"/>
      <c r="KIP35" s="304"/>
      <c r="KIQ35" s="304"/>
      <c r="KIR35" s="304"/>
      <c r="KIS35" s="304"/>
      <c r="KIT35" s="304"/>
      <c r="KIU35" s="304"/>
      <c r="KIV35" s="304"/>
      <c r="KIW35" s="304"/>
      <c r="KIX35" s="304"/>
      <c r="KIY35" s="304"/>
      <c r="KIZ35" s="304"/>
      <c r="KJA35" s="304"/>
      <c r="KJB35" s="304"/>
      <c r="KJC35" s="304"/>
      <c r="KJD35" s="304"/>
      <c r="KJE35" s="304"/>
      <c r="KJF35" s="304"/>
      <c r="KJG35" s="304"/>
      <c r="KJH35" s="304"/>
      <c r="KJI35" s="304"/>
      <c r="KJJ35" s="304"/>
      <c r="KJK35" s="304"/>
      <c r="KJL35" s="304"/>
      <c r="KJM35" s="304"/>
      <c r="KJN35" s="304"/>
      <c r="KJO35" s="304"/>
      <c r="KJP35" s="304"/>
      <c r="KJQ35" s="304"/>
      <c r="KJR35" s="304"/>
      <c r="KJS35" s="304"/>
      <c r="KJT35" s="304"/>
      <c r="KJU35" s="304"/>
      <c r="KJV35" s="304"/>
      <c r="KJW35" s="304"/>
      <c r="KJX35" s="304"/>
      <c r="KJY35" s="304"/>
      <c r="KJZ35" s="304"/>
      <c r="KKA35" s="304"/>
      <c r="KKB35" s="304"/>
      <c r="KKC35" s="304"/>
      <c r="KKD35" s="304"/>
      <c r="KKE35" s="304"/>
      <c r="KKF35" s="304"/>
      <c r="KKG35" s="304"/>
      <c r="KKH35" s="304"/>
      <c r="KKI35" s="304"/>
      <c r="KKJ35" s="304"/>
      <c r="KKK35" s="304"/>
      <c r="KKL35" s="304"/>
      <c r="KKM35" s="304"/>
      <c r="KKN35" s="304"/>
      <c r="KKO35" s="304"/>
      <c r="KKP35" s="304"/>
      <c r="KKQ35" s="304"/>
      <c r="KKR35" s="304"/>
      <c r="KKS35" s="304"/>
      <c r="KKT35" s="304"/>
      <c r="KKU35" s="304"/>
      <c r="KKV35" s="304"/>
      <c r="KKW35" s="304"/>
      <c r="KKX35" s="304"/>
      <c r="KKY35" s="304"/>
      <c r="KKZ35" s="304"/>
      <c r="KLA35" s="304"/>
      <c r="KLB35" s="304"/>
      <c r="KLC35" s="304"/>
      <c r="KLD35" s="304"/>
      <c r="KLE35" s="304"/>
      <c r="KLF35" s="304"/>
      <c r="KLG35" s="304"/>
      <c r="KLH35" s="304"/>
      <c r="KLI35" s="304"/>
      <c r="KLJ35" s="304"/>
      <c r="KLK35" s="304"/>
      <c r="KLL35" s="304"/>
      <c r="KLM35" s="304"/>
      <c r="KLN35" s="304"/>
      <c r="KLO35" s="304"/>
      <c r="KLP35" s="304"/>
      <c r="KLQ35" s="304"/>
      <c r="KLR35" s="304"/>
      <c r="KLS35" s="304"/>
      <c r="KLT35" s="304"/>
      <c r="KLU35" s="304"/>
      <c r="KLV35" s="304"/>
      <c r="KLW35" s="304"/>
      <c r="KLX35" s="304"/>
      <c r="KLY35" s="304"/>
      <c r="KLZ35" s="304"/>
      <c r="KMA35" s="304"/>
      <c r="KMB35" s="304"/>
      <c r="KMC35" s="304"/>
      <c r="KMD35" s="304"/>
      <c r="KME35" s="304"/>
      <c r="KMF35" s="304"/>
      <c r="KMG35" s="304"/>
      <c r="KMH35" s="304"/>
      <c r="KMI35" s="304"/>
      <c r="KMJ35" s="304"/>
      <c r="KMK35" s="304"/>
      <c r="KML35" s="304"/>
      <c r="KMM35" s="304"/>
      <c r="KMN35" s="304"/>
      <c r="KMO35" s="304"/>
      <c r="KMP35" s="304"/>
      <c r="KMQ35" s="304"/>
      <c r="KMR35" s="304"/>
      <c r="KMS35" s="304"/>
      <c r="KMT35" s="304"/>
      <c r="KMU35" s="304"/>
      <c r="KMV35" s="304"/>
      <c r="KMW35" s="304"/>
      <c r="KMX35" s="304"/>
      <c r="KMY35" s="304"/>
      <c r="KMZ35" s="304"/>
      <c r="KNA35" s="304"/>
      <c r="KNB35" s="304"/>
      <c r="KNC35" s="304"/>
      <c r="KND35" s="304"/>
      <c r="KNE35" s="304"/>
      <c r="KNF35" s="304"/>
      <c r="KNG35" s="304"/>
      <c r="KNH35" s="304"/>
      <c r="KNI35" s="304"/>
      <c r="KNJ35" s="304"/>
      <c r="KNK35" s="304"/>
      <c r="KNL35" s="304"/>
      <c r="KNM35" s="304"/>
      <c r="KNN35" s="304"/>
      <c r="KNO35" s="304"/>
      <c r="KNP35" s="304"/>
      <c r="KNQ35" s="304"/>
      <c r="KNR35" s="304"/>
      <c r="KNS35" s="304"/>
      <c r="KNT35" s="304"/>
      <c r="KNU35" s="304"/>
      <c r="KNV35" s="304"/>
      <c r="KNW35" s="304"/>
      <c r="KNX35" s="304"/>
      <c r="KNY35" s="304"/>
      <c r="KNZ35" s="304"/>
      <c r="KOA35" s="304"/>
      <c r="KOB35" s="304"/>
      <c r="KOC35" s="304"/>
      <c r="KOD35" s="304"/>
      <c r="KOE35" s="304"/>
      <c r="KOF35" s="304"/>
      <c r="KOG35" s="304"/>
      <c r="KOH35" s="304"/>
      <c r="KOI35" s="304"/>
      <c r="KOJ35" s="304"/>
      <c r="KOK35" s="304"/>
      <c r="KOL35" s="304"/>
      <c r="KOM35" s="304"/>
      <c r="KON35" s="304"/>
      <c r="KOO35" s="304"/>
      <c r="KOP35" s="304"/>
      <c r="KOQ35" s="304"/>
      <c r="KOR35" s="304"/>
      <c r="KOS35" s="304"/>
      <c r="KOT35" s="304"/>
      <c r="KOU35" s="304"/>
      <c r="KOV35" s="304"/>
      <c r="KOW35" s="304"/>
      <c r="KOX35" s="304"/>
      <c r="KOY35" s="304"/>
      <c r="KOZ35" s="304"/>
      <c r="KPA35" s="304"/>
      <c r="KPB35" s="304"/>
      <c r="KPC35" s="304"/>
      <c r="KPD35" s="304"/>
      <c r="KPE35" s="304"/>
      <c r="KPF35" s="304"/>
      <c r="KPG35" s="304"/>
      <c r="KPH35" s="304"/>
      <c r="KPI35" s="304"/>
      <c r="KPJ35" s="304"/>
      <c r="KPK35" s="304"/>
      <c r="KPL35" s="304"/>
      <c r="KPM35" s="304"/>
      <c r="KPN35" s="304"/>
      <c r="KPO35" s="304"/>
      <c r="KPP35" s="304"/>
      <c r="KPQ35" s="304"/>
      <c r="KPR35" s="304"/>
      <c r="KPS35" s="304"/>
      <c r="KPT35" s="304"/>
      <c r="KPU35" s="304"/>
      <c r="KPV35" s="304"/>
      <c r="KPW35" s="304"/>
      <c r="KPX35" s="304"/>
      <c r="KPY35" s="304"/>
      <c r="KPZ35" s="304"/>
      <c r="KQA35" s="304"/>
      <c r="KQB35" s="304"/>
      <c r="KQC35" s="304"/>
      <c r="KQD35" s="304"/>
      <c r="KQE35" s="304"/>
      <c r="KQF35" s="304"/>
      <c r="KQG35" s="304"/>
      <c r="KQH35" s="304"/>
      <c r="KQI35" s="304"/>
      <c r="KQJ35" s="304"/>
      <c r="KQK35" s="304"/>
      <c r="KQL35" s="304"/>
      <c r="KQM35" s="304"/>
      <c r="KQN35" s="304"/>
      <c r="KQO35" s="304"/>
      <c r="KQP35" s="304"/>
      <c r="KQQ35" s="304"/>
      <c r="KQR35" s="304"/>
      <c r="KQS35" s="304"/>
      <c r="KQT35" s="304"/>
      <c r="KQU35" s="304"/>
      <c r="KQV35" s="304"/>
      <c r="KQW35" s="304"/>
      <c r="KQX35" s="304"/>
      <c r="KQY35" s="304"/>
      <c r="KQZ35" s="304"/>
      <c r="KRA35" s="304"/>
      <c r="KRB35" s="304"/>
      <c r="KRC35" s="304"/>
      <c r="KRD35" s="304"/>
      <c r="KRE35" s="304"/>
      <c r="KRF35" s="304"/>
      <c r="KRG35" s="304"/>
      <c r="KRH35" s="304"/>
      <c r="KRI35" s="304"/>
      <c r="KRJ35" s="304"/>
      <c r="KRK35" s="304"/>
      <c r="KRL35" s="304"/>
      <c r="KRM35" s="304"/>
      <c r="KRN35" s="304"/>
      <c r="KRO35" s="304"/>
      <c r="KRP35" s="304"/>
      <c r="KRQ35" s="304"/>
      <c r="KRR35" s="304"/>
      <c r="KRS35" s="304"/>
      <c r="KRT35" s="304"/>
      <c r="KRU35" s="304"/>
      <c r="KRV35" s="304"/>
      <c r="KRW35" s="304"/>
      <c r="KRX35" s="304"/>
      <c r="KRY35" s="304"/>
      <c r="KRZ35" s="304"/>
      <c r="KSA35" s="304"/>
      <c r="KSB35" s="304"/>
      <c r="KSC35" s="304"/>
      <c r="KSD35" s="304"/>
      <c r="KSE35" s="304"/>
      <c r="KSF35" s="304"/>
      <c r="KSG35" s="304"/>
      <c r="KSH35" s="304"/>
      <c r="KSI35" s="304"/>
      <c r="KSJ35" s="304"/>
      <c r="KSK35" s="304"/>
      <c r="KSL35" s="304"/>
      <c r="KSM35" s="304"/>
      <c r="KSN35" s="304"/>
      <c r="KSO35" s="304"/>
      <c r="KSP35" s="304"/>
      <c r="KSQ35" s="304"/>
      <c r="KSR35" s="304"/>
      <c r="KSS35" s="304"/>
      <c r="KST35" s="304"/>
      <c r="KSU35" s="304"/>
      <c r="KSV35" s="304"/>
      <c r="KSW35" s="304"/>
      <c r="KSX35" s="304"/>
      <c r="KSY35" s="304"/>
      <c r="KSZ35" s="304"/>
      <c r="KTA35" s="304"/>
      <c r="KTB35" s="304"/>
      <c r="KTC35" s="304"/>
      <c r="KTD35" s="304"/>
      <c r="KTE35" s="304"/>
      <c r="KTF35" s="304"/>
      <c r="KTG35" s="304"/>
      <c r="KTH35" s="304"/>
      <c r="KTI35" s="304"/>
      <c r="KTJ35" s="304"/>
      <c r="KTK35" s="304"/>
      <c r="KTL35" s="304"/>
      <c r="KTM35" s="304"/>
      <c r="KTN35" s="304"/>
      <c r="KTO35" s="304"/>
      <c r="KTP35" s="304"/>
      <c r="KTQ35" s="304"/>
      <c r="KTR35" s="304"/>
      <c r="KTS35" s="304"/>
      <c r="KTT35" s="304"/>
      <c r="KTU35" s="304"/>
      <c r="KTV35" s="304"/>
      <c r="KTW35" s="304"/>
      <c r="KTX35" s="304"/>
      <c r="KTY35" s="304"/>
      <c r="KTZ35" s="304"/>
      <c r="KUA35" s="304"/>
      <c r="KUB35" s="304"/>
      <c r="KUC35" s="304"/>
      <c r="KUD35" s="304"/>
      <c r="KUE35" s="304"/>
      <c r="KUF35" s="304"/>
      <c r="KUG35" s="304"/>
      <c r="KUH35" s="304"/>
      <c r="KUI35" s="304"/>
      <c r="KUJ35" s="304"/>
      <c r="KUK35" s="304"/>
      <c r="KUL35" s="304"/>
      <c r="KUM35" s="304"/>
      <c r="KUN35" s="304"/>
      <c r="KUO35" s="304"/>
      <c r="KUP35" s="304"/>
      <c r="KUQ35" s="304"/>
      <c r="KUR35" s="304"/>
      <c r="KUS35" s="304"/>
      <c r="KUT35" s="304"/>
      <c r="KUU35" s="304"/>
      <c r="KUV35" s="304"/>
      <c r="KUW35" s="304"/>
      <c r="KUX35" s="304"/>
      <c r="KUY35" s="304"/>
      <c r="KUZ35" s="304"/>
      <c r="KVA35" s="304"/>
      <c r="KVB35" s="304"/>
      <c r="KVC35" s="304"/>
      <c r="KVD35" s="304"/>
      <c r="KVE35" s="304"/>
      <c r="KVF35" s="304"/>
      <c r="KVG35" s="304"/>
      <c r="KVH35" s="304"/>
      <c r="KVI35" s="304"/>
      <c r="KVJ35" s="304"/>
      <c r="KVK35" s="304"/>
      <c r="KVL35" s="304"/>
      <c r="KVM35" s="304"/>
      <c r="KVN35" s="304"/>
      <c r="KVO35" s="304"/>
      <c r="KVP35" s="304"/>
      <c r="KVQ35" s="304"/>
      <c r="KVR35" s="304"/>
      <c r="KVS35" s="304"/>
      <c r="KVT35" s="304"/>
      <c r="KVU35" s="304"/>
      <c r="KVV35" s="304"/>
      <c r="KVW35" s="304"/>
      <c r="KVX35" s="304"/>
      <c r="KVY35" s="304"/>
      <c r="KVZ35" s="304"/>
      <c r="KWA35" s="304"/>
      <c r="KWB35" s="304"/>
      <c r="KWC35" s="304"/>
      <c r="KWD35" s="304"/>
      <c r="KWE35" s="304"/>
      <c r="KWF35" s="304"/>
      <c r="KWG35" s="304"/>
      <c r="KWH35" s="304"/>
      <c r="KWI35" s="304"/>
      <c r="KWJ35" s="304"/>
      <c r="KWK35" s="304"/>
      <c r="KWL35" s="304"/>
      <c r="KWM35" s="304"/>
      <c r="KWN35" s="304"/>
      <c r="KWO35" s="304"/>
      <c r="KWP35" s="304"/>
      <c r="KWQ35" s="304"/>
      <c r="KWR35" s="304"/>
      <c r="KWS35" s="304"/>
      <c r="KWT35" s="304"/>
      <c r="KWU35" s="304"/>
      <c r="KWV35" s="304"/>
      <c r="KWW35" s="304"/>
      <c r="KWX35" s="304"/>
      <c r="KWY35" s="304"/>
      <c r="KWZ35" s="304"/>
      <c r="KXA35" s="304"/>
      <c r="KXB35" s="304"/>
      <c r="KXC35" s="304"/>
      <c r="KXD35" s="304"/>
      <c r="KXE35" s="304"/>
      <c r="KXF35" s="304"/>
      <c r="KXG35" s="304"/>
      <c r="KXH35" s="304"/>
      <c r="KXI35" s="304"/>
      <c r="KXJ35" s="304"/>
      <c r="KXK35" s="304"/>
      <c r="KXL35" s="304"/>
      <c r="KXM35" s="304"/>
      <c r="KXN35" s="304"/>
      <c r="KXO35" s="304"/>
      <c r="KXP35" s="304"/>
      <c r="KXQ35" s="304"/>
      <c r="KXR35" s="304"/>
      <c r="KXS35" s="304"/>
      <c r="KXT35" s="304"/>
      <c r="KXU35" s="304"/>
      <c r="KXV35" s="304"/>
      <c r="KXW35" s="304"/>
      <c r="KXX35" s="304"/>
      <c r="KXY35" s="304"/>
      <c r="KXZ35" s="304"/>
      <c r="KYA35" s="304"/>
      <c r="KYB35" s="304"/>
      <c r="KYC35" s="304"/>
      <c r="KYD35" s="304"/>
      <c r="KYE35" s="304"/>
      <c r="KYF35" s="304"/>
      <c r="KYG35" s="304"/>
      <c r="KYH35" s="304"/>
      <c r="KYI35" s="304"/>
      <c r="KYJ35" s="304"/>
      <c r="KYK35" s="304"/>
      <c r="KYL35" s="304"/>
      <c r="KYM35" s="304"/>
      <c r="KYN35" s="304"/>
      <c r="KYO35" s="304"/>
      <c r="KYP35" s="304"/>
      <c r="KYQ35" s="304"/>
      <c r="KYR35" s="304"/>
      <c r="KYS35" s="304"/>
      <c r="KYT35" s="304"/>
      <c r="KYU35" s="304"/>
      <c r="KYV35" s="304"/>
      <c r="KYW35" s="304"/>
      <c r="KYX35" s="304"/>
      <c r="KYY35" s="304"/>
      <c r="KYZ35" s="304"/>
      <c r="KZA35" s="304"/>
      <c r="KZB35" s="304"/>
      <c r="KZC35" s="304"/>
      <c r="KZD35" s="304"/>
      <c r="KZE35" s="304"/>
      <c r="KZF35" s="304"/>
      <c r="KZG35" s="304"/>
      <c r="KZH35" s="304"/>
      <c r="KZI35" s="304"/>
      <c r="KZJ35" s="304"/>
      <c r="KZK35" s="304"/>
      <c r="KZL35" s="304"/>
      <c r="KZM35" s="304"/>
      <c r="KZN35" s="304"/>
      <c r="KZO35" s="304"/>
      <c r="KZP35" s="304"/>
      <c r="KZQ35" s="304"/>
      <c r="KZR35" s="304"/>
      <c r="KZS35" s="304"/>
      <c r="KZT35" s="304"/>
      <c r="KZU35" s="304"/>
      <c r="KZV35" s="304"/>
      <c r="KZW35" s="304"/>
      <c r="KZX35" s="304"/>
      <c r="KZY35" s="304"/>
      <c r="KZZ35" s="304"/>
      <c r="LAA35" s="304"/>
      <c r="LAB35" s="304"/>
      <c r="LAC35" s="304"/>
      <c r="LAD35" s="304"/>
      <c r="LAE35" s="304"/>
      <c r="LAF35" s="304"/>
      <c r="LAG35" s="304"/>
      <c r="LAH35" s="304"/>
      <c r="LAI35" s="304"/>
      <c r="LAJ35" s="304"/>
      <c r="LAK35" s="304"/>
      <c r="LAL35" s="304"/>
      <c r="LAM35" s="304"/>
      <c r="LAN35" s="304"/>
      <c r="LAO35" s="304"/>
      <c r="LAP35" s="304"/>
      <c r="LAQ35" s="304"/>
      <c r="LAR35" s="304"/>
      <c r="LAS35" s="304"/>
      <c r="LAT35" s="304"/>
      <c r="LAU35" s="304"/>
      <c r="LAV35" s="304"/>
      <c r="LAW35" s="304"/>
      <c r="LAX35" s="304"/>
      <c r="LAY35" s="304"/>
      <c r="LAZ35" s="304"/>
      <c r="LBA35" s="304"/>
      <c r="LBB35" s="304"/>
      <c r="LBC35" s="304"/>
      <c r="LBD35" s="304"/>
      <c r="LBE35" s="304"/>
      <c r="LBF35" s="304"/>
      <c r="LBG35" s="304"/>
      <c r="LBH35" s="304"/>
      <c r="LBI35" s="304"/>
      <c r="LBJ35" s="304"/>
      <c r="LBK35" s="304"/>
      <c r="LBL35" s="304"/>
      <c r="LBM35" s="304"/>
      <c r="LBN35" s="304"/>
      <c r="LBO35" s="304"/>
      <c r="LBP35" s="304"/>
      <c r="LBQ35" s="304"/>
      <c r="LBR35" s="304"/>
      <c r="LBS35" s="304"/>
      <c r="LBT35" s="304"/>
      <c r="LBU35" s="304"/>
      <c r="LBV35" s="304"/>
      <c r="LBW35" s="304"/>
      <c r="LBX35" s="304"/>
      <c r="LBY35" s="304"/>
      <c r="LBZ35" s="304"/>
      <c r="LCA35" s="304"/>
      <c r="LCB35" s="304"/>
      <c r="LCC35" s="304"/>
      <c r="LCD35" s="304"/>
      <c r="LCE35" s="304"/>
      <c r="LCF35" s="304"/>
      <c r="LCG35" s="304"/>
      <c r="LCH35" s="304"/>
      <c r="LCI35" s="304"/>
      <c r="LCJ35" s="304"/>
      <c r="LCK35" s="304"/>
      <c r="LCL35" s="304"/>
      <c r="LCM35" s="304"/>
      <c r="LCN35" s="304"/>
      <c r="LCO35" s="304"/>
      <c r="LCP35" s="304"/>
      <c r="LCQ35" s="304"/>
      <c r="LCR35" s="304"/>
      <c r="LCS35" s="304"/>
      <c r="LCT35" s="304"/>
      <c r="LCU35" s="304"/>
      <c r="LCV35" s="304"/>
      <c r="LCW35" s="304"/>
      <c r="LCX35" s="304"/>
      <c r="LCY35" s="304"/>
      <c r="LCZ35" s="304"/>
      <c r="LDA35" s="304"/>
      <c r="LDB35" s="304"/>
      <c r="LDC35" s="304"/>
      <c r="LDD35" s="304"/>
      <c r="LDE35" s="304"/>
      <c r="LDF35" s="304"/>
      <c r="LDG35" s="304"/>
      <c r="LDH35" s="304"/>
      <c r="LDI35" s="304"/>
      <c r="LDJ35" s="304"/>
      <c r="LDK35" s="304"/>
      <c r="LDL35" s="304"/>
      <c r="LDM35" s="304"/>
      <c r="LDN35" s="304"/>
      <c r="LDO35" s="304"/>
      <c r="LDP35" s="304"/>
      <c r="LDQ35" s="304"/>
      <c r="LDR35" s="304"/>
      <c r="LDS35" s="304"/>
      <c r="LDT35" s="304"/>
      <c r="LDU35" s="304"/>
      <c r="LDV35" s="304"/>
      <c r="LDW35" s="304"/>
      <c r="LDX35" s="304"/>
      <c r="LDY35" s="304"/>
      <c r="LDZ35" s="304"/>
      <c r="LEA35" s="304"/>
      <c r="LEB35" s="304"/>
      <c r="LEC35" s="304"/>
      <c r="LED35" s="304"/>
      <c r="LEE35" s="304"/>
      <c r="LEF35" s="304"/>
      <c r="LEG35" s="304"/>
      <c r="LEH35" s="304"/>
      <c r="LEI35" s="304"/>
      <c r="LEJ35" s="304"/>
      <c r="LEK35" s="304"/>
      <c r="LEL35" s="304"/>
      <c r="LEM35" s="304"/>
      <c r="LEN35" s="304"/>
      <c r="LEO35" s="304"/>
      <c r="LEP35" s="304"/>
      <c r="LEQ35" s="304"/>
      <c r="LER35" s="304"/>
      <c r="LES35" s="304"/>
      <c r="LET35" s="304"/>
      <c r="LEU35" s="304"/>
      <c r="LEV35" s="304"/>
      <c r="LEW35" s="304"/>
      <c r="LEX35" s="304"/>
      <c r="LEY35" s="304"/>
      <c r="LEZ35" s="304"/>
      <c r="LFA35" s="304"/>
      <c r="LFB35" s="304"/>
      <c r="LFC35" s="304"/>
      <c r="LFD35" s="304"/>
      <c r="LFE35" s="304"/>
      <c r="LFF35" s="304"/>
      <c r="LFG35" s="304"/>
      <c r="LFH35" s="304"/>
      <c r="LFI35" s="304"/>
      <c r="LFJ35" s="304"/>
      <c r="LFK35" s="304"/>
      <c r="LFL35" s="304"/>
      <c r="LFM35" s="304"/>
      <c r="LFN35" s="304"/>
      <c r="LFO35" s="304"/>
      <c r="LFP35" s="304"/>
      <c r="LFQ35" s="304"/>
      <c r="LFR35" s="304"/>
      <c r="LFS35" s="304"/>
      <c r="LFT35" s="304"/>
      <c r="LFU35" s="304"/>
      <c r="LFV35" s="304"/>
      <c r="LFW35" s="304"/>
      <c r="LFX35" s="304"/>
      <c r="LFY35" s="304"/>
      <c r="LFZ35" s="304"/>
      <c r="LGA35" s="304"/>
      <c r="LGB35" s="304"/>
      <c r="LGC35" s="304"/>
      <c r="LGD35" s="304"/>
      <c r="LGE35" s="304"/>
      <c r="LGF35" s="304"/>
      <c r="LGG35" s="304"/>
      <c r="LGH35" s="304"/>
      <c r="LGI35" s="304"/>
      <c r="LGJ35" s="304"/>
      <c r="LGK35" s="304"/>
      <c r="LGL35" s="304"/>
      <c r="LGM35" s="304"/>
      <c r="LGN35" s="304"/>
      <c r="LGO35" s="304"/>
      <c r="LGP35" s="304"/>
      <c r="LGQ35" s="304"/>
      <c r="LGR35" s="304"/>
      <c r="LGS35" s="304"/>
      <c r="LGT35" s="304"/>
      <c r="LGU35" s="304"/>
      <c r="LGV35" s="304"/>
      <c r="LGW35" s="304"/>
      <c r="LGX35" s="304"/>
      <c r="LGY35" s="304"/>
      <c r="LGZ35" s="304"/>
      <c r="LHA35" s="304"/>
      <c r="LHB35" s="304"/>
      <c r="LHC35" s="304"/>
      <c r="LHD35" s="304"/>
      <c r="LHE35" s="304"/>
      <c r="LHF35" s="304"/>
      <c r="LHG35" s="304"/>
      <c r="LHH35" s="304"/>
      <c r="LHI35" s="304"/>
      <c r="LHJ35" s="304"/>
      <c r="LHK35" s="304"/>
      <c r="LHL35" s="304"/>
      <c r="LHM35" s="304"/>
      <c r="LHN35" s="304"/>
      <c r="LHO35" s="304"/>
      <c r="LHP35" s="304"/>
      <c r="LHQ35" s="304"/>
      <c r="LHR35" s="304"/>
      <c r="LHS35" s="304"/>
      <c r="LHT35" s="304"/>
      <c r="LHU35" s="304"/>
      <c r="LHV35" s="304"/>
      <c r="LHW35" s="304"/>
      <c r="LHX35" s="304"/>
      <c r="LHY35" s="304"/>
      <c r="LHZ35" s="304"/>
      <c r="LIA35" s="304"/>
      <c r="LIB35" s="304"/>
      <c r="LIC35" s="304"/>
      <c r="LID35" s="304"/>
      <c r="LIE35" s="304"/>
      <c r="LIF35" s="304"/>
      <c r="LIG35" s="304"/>
      <c r="LIH35" s="304"/>
      <c r="LII35" s="304"/>
      <c r="LIJ35" s="304"/>
      <c r="LIK35" s="304"/>
      <c r="LIL35" s="304"/>
      <c r="LIM35" s="304"/>
      <c r="LIN35" s="304"/>
      <c r="LIO35" s="304"/>
      <c r="LIP35" s="304"/>
      <c r="LIQ35" s="304"/>
      <c r="LIR35" s="304"/>
      <c r="LIS35" s="304"/>
      <c r="LIT35" s="304"/>
      <c r="LIU35" s="304"/>
      <c r="LIV35" s="304"/>
      <c r="LIW35" s="304"/>
      <c r="LIX35" s="304"/>
      <c r="LIY35" s="304"/>
      <c r="LIZ35" s="304"/>
      <c r="LJA35" s="304"/>
      <c r="LJB35" s="304"/>
      <c r="LJC35" s="304"/>
      <c r="LJD35" s="304"/>
      <c r="LJE35" s="304"/>
      <c r="LJF35" s="304"/>
      <c r="LJG35" s="304"/>
      <c r="LJH35" s="304"/>
      <c r="LJI35" s="304"/>
      <c r="LJJ35" s="304"/>
      <c r="LJK35" s="304"/>
      <c r="LJL35" s="304"/>
      <c r="LJM35" s="304"/>
      <c r="LJN35" s="304"/>
      <c r="LJO35" s="304"/>
      <c r="LJP35" s="304"/>
      <c r="LJQ35" s="304"/>
      <c r="LJR35" s="304"/>
      <c r="LJS35" s="304"/>
      <c r="LJT35" s="304"/>
      <c r="LJU35" s="304"/>
      <c r="LJV35" s="304"/>
      <c r="LJW35" s="304"/>
      <c r="LJX35" s="304"/>
      <c r="LJY35" s="304"/>
      <c r="LJZ35" s="304"/>
      <c r="LKA35" s="304"/>
      <c r="LKB35" s="304"/>
      <c r="LKC35" s="304"/>
      <c r="LKD35" s="304"/>
      <c r="LKE35" s="304"/>
      <c r="LKF35" s="304"/>
      <c r="LKG35" s="304"/>
      <c r="LKH35" s="304"/>
      <c r="LKI35" s="304"/>
      <c r="LKJ35" s="304"/>
      <c r="LKK35" s="304"/>
      <c r="LKL35" s="304"/>
      <c r="LKM35" s="304"/>
      <c r="LKN35" s="304"/>
      <c r="LKO35" s="304"/>
      <c r="LKP35" s="304"/>
      <c r="LKQ35" s="304"/>
      <c r="LKR35" s="304"/>
      <c r="LKS35" s="304"/>
      <c r="LKT35" s="304"/>
      <c r="LKU35" s="304"/>
      <c r="LKV35" s="304"/>
      <c r="LKW35" s="304"/>
      <c r="LKX35" s="304"/>
      <c r="LKY35" s="304"/>
      <c r="LKZ35" s="304"/>
      <c r="LLA35" s="304"/>
      <c r="LLB35" s="304"/>
      <c r="LLC35" s="304"/>
      <c r="LLD35" s="304"/>
      <c r="LLE35" s="304"/>
      <c r="LLF35" s="304"/>
      <c r="LLG35" s="304"/>
      <c r="LLH35" s="304"/>
      <c r="LLI35" s="304"/>
      <c r="LLJ35" s="304"/>
      <c r="LLK35" s="304"/>
      <c r="LLL35" s="304"/>
      <c r="LLM35" s="304"/>
      <c r="LLN35" s="304"/>
      <c r="LLO35" s="304"/>
      <c r="LLP35" s="304"/>
      <c r="LLQ35" s="304"/>
      <c r="LLR35" s="304"/>
      <c r="LLS35" s="304"/>
      <c r="LLT35" s="304"/>
      <c r="LLU35" s="304"/>
      <c r="LLV35" s="304"/>
      <c r="LLW35" s="304"/>
      <c r="LLX35" s="304"/>
      <c r="LLY35" s="304"/>
      <c r="LLZ35" s="304"/>
      <c r="LMA35" s="304"/>
      <c r="LMB35" s="304"/>
      <c r="LMC35" s="304"/>
      <c r="LMD35" s="304"/>
      <c r="LME35" s="304"/>
      <c r="LMF35" s="304"/>
      <c r="LMG35" s="304"/>
      <c r="LMH35" s="304"/>
      <c r="LMI35" s="304"/>
      <c r="LMJ35" s="304"/>
      <c r="LMK35" s="304"/>
      <c r="LML35" s="304"/>
      <c r="LMM35" s="304"/>
      <c r="LMN35" s="304"/>
      <c r="LMO35" s="304"/>
      <c r="LMP35" s="304"/>
      <c r="LMQ35" s="304"/>
      <c r="LMR35" s="304"/>
      <c r="LMS35" s="304"/>
      <c r="LMT35" s="304"/>
      <c r="LMU35" s="304"/>
      <c r="LMV35" s="304"/>
      <c r="LMW35" s="304"/>
      <c r="LMX35" s="304"/>
      <c r="LMY35" s="304"/>
      <c r="LMZ35" s="304"/>
      <c r="LNA35" s="304"/>
      <c r="LNB35" s="304"/>
      <c r="LNC35" s="304"/>
      <c r="LND35" s="304"/>
      <c r="LNE35" s="304"/>
      <c r="LNF35" s="304"/>
      <c r="LNG35" s="304"/>
      <c r="LNH35" s="304"/>
      <c r="LNI35" s="304"/>
      <c r="LNJ35" s="304"/>
      <c r="LNK35" s="304"/>
      <c r="LNL35" s="304"/>
      <c r="LNM35" s="304"/>
      <c r="LNN35" s="304"/>
      <c r="LNO35" s="304"/>
      <c r="LNP35" s="304"/>
      <c r="LNQ35" s="304"/>
      <c r="LNR35" s="304"/>
      <c r="LNS35" s="304"/>
      <c r="LNT35" s="304"/>
      <c r="LNU35" s="304"/>
      <c r="LNV35" s="304"/>
      <c r="LNW35" s="304"/>
      <c r="LNX35" s="304"/>
      <c r="LNY35" s="304"/>
      <c r="LNZ35" s="304"/>
      <c r="LOA35" s="304"/>
      <c r="LOB35" s="304"/>
      <c r="LOC35" s="304"/>
      <c r="LOD35" s="304"/>
      <c r="LOE35" s="304"/>
      <c r="LOF35" s="304"/>
      <c r="LOG35" s="304"/>
      <c r="LOH35" s="304"/>
      <c r="LOI35" s="304"/>
      <c r="LOJ35" s="304"/>
      <c r="LOK35" s="304"/>
      <c r="LOL35" s="304"/>
      <c r="LOM35" s="304"/>
      <c r="LON35" s="304"/>
      <c r="LOO35" s="304"/>
      <c r="LOP35" s="304"/>
      <c r="LOQ35" s="304"/>
      <c r="LOR35" s="304"/>
      <c r="LOS35" s="304"/>
      <c r="LOT35" s="304"/>
      <c r="LOU35" s="304"/>
      <c r="LOV35" s="304"/>
      <c r="LOW35" s="304"/>
      <c r="LOX35" s="304"/>
      <c r="LOY35" s="304"/>
      <c r="LOZ35" s="304"/>
      <c r="LPA35" s="304"/>
      <c r="LPB35" s="304"/>
      <c r="LPC35" s="304"/>
      <c r="LPD35" s="304"/>
      <c r="LPE35" s="304"/>
      <c r="LPF35" s="304"/>
      <c r="LPG35" s="304"/>
      <c r="LPH35" s="304"/>
      <c r="LPI35" s="304"/>
      <c r="LPJ35" s="304"/>
      <c r="LPK35" s="304"/>
      <c r="LPL35" s="304"/>
      <c r="LPM35" s="304"/>
      <c r="LPN35" s="304"/>
      <c r="LPO35" s="304"/>
      <c r="LPP35" s="304"/>
      <c r="LPQ35" s="304"/>
      <c r="LPR35" s="304"/>
      <c r="LPS35" s="304"/>
      <c r="LPT35" s="304"/>
      <c r="LPU35" s="304"/>
      <c r="LPV35" s="304"/>
      <c r="LPW35" s="304"/>
      <c r="LPX35" s="304"/>
      <c r="LPY35" s="304"/>
      <c r="LPZ35" s="304"/>
      <c r="LQA35" s="304"/>
      <c r="LQB35" s="304"/>
      <c r="LQC35" s="304"/>
      <c r="LQD35" s="304"/>
      <c r="LQE35" s="304"/>
      <c r="LQF35" s="304"/>
      <c r="LQG35" s="304"/>
      <c r="LQH35" s="304"/>
      <c r="LQI35" s="304"/>
      <c r="LQJ35" s="304"/>
      <c r="LQK35" s="304"/>
      <c r="LQL35" s="304"/>
      <c r="LQM35" s="304"/>
      <c r="LQN35" s="304"/>
      <c r="LQO35" s="304"/>
      <c r="LQP35" s="304"/>
      <c r="LQQ35" s="304"/>
      <c r="LQR35" s="304"/>
      <c r="LQS35" s="304"/>
      <c r="LQT35" s="304"/>
      <c r="LQU35" s="304"/>
      <c r="LQV35" s="304"/>
      <c r="LQW35" s="304"/>
      <c r="LQX35" s="304"/>
      <c r="LQY35" s="304"/>
      <c r="LQZ35" s="304"/>
      <c r="LRA35" s="304"/>
      <c r="LRB35" s="304"/>
      <c r="LRC35" s="304"/>
      <c r="LRD35" s="304"/>
      <c r="LRE35" s="304"/>
      <c r="LRF35" s="304"/>
      <c r="LRG35" s="304"/>
      <c r="LRH35" s="304"/>
      <c r="LRI35" s="304"/>
      <c r="LRJ35" s="304"/>
      <c r="LRK35" s="304"/>
      <c r="LRL35" s="304"/>
      <c r="LRM35" s="304"/>
      <c r="LRN35" s="304"/>
      <c r="LRO35" s="304"/>
      <c r="LRP35" s="304"/>
      <c r="LRQ35" s="304"/>
      <c r="LRR35" s="304"/>
      <c r="LRS35" s="304"/>
      <c r="LRT35" s="304"/>
      <c r="LRU35" s="304"/>
      <c r="LRV35" s="304"/>
      <c r="LRW35" s="304"/>
      <c r="LRX35" s="304"/>
      <c r="LRY35" s="304"/>
      <c r="LRZ35" s="304"/>
      <c r="LSA35" s="304"/>
      <c r="LSB35" s="304"/>
      <c r="LSC35" s="304"/>
      <c r="LSD35" s="304"/>
      <c r="LSE35" s="304"/>
      <c r="LSF35" s="304"/>
      <c r="LSG35" s="304"/>
      <c r="LSH35" s="304"/>
      <c r="LSI35" s="304"/>
      <c r="LSJ35" s="304"/>
      <c r="LSK35" s="304"/>
      <c r="LSL35" s="304"/>
      <c r="LSM35" s="304"/>
      <c r="LSN35" s="304"/>
      <c r="LSO35" s="304"/>
      <c r="LSP35" s="304"/>
      <c r="LSQ35" s="304"/>
      <c r="LSR35" s="304"/>
      <c r="LSS35" s="304"/>
      <c r="LST35" s="304"/>
      <c r="LSU35" s="304"/>
      <c r="LSV35" s="304"/>
      <c r="LSW35" s="304"/>
      <c r="LSX35" s="304"/>
      <c r="LSY35" s="304"/>
      <c r="LSZ35" s="304"/>
      <c r="LTA35" s="304"/>
      <c r="LTB35" s="304"/>
      <c r="LTC35" s="304"/>
      <c r="LTD35" s="304"/>
      <c r="LTE35" s="304"/>
      <c r="LTF35" s="304"/>
      <c r="LTG35" s="304"/>
      <c r="LTH35" s="304"/>
      <c r="LTI35" s="304"/>
      <c r="LTJ35" s="304"/>
      <c r="LTK35" s="304"/>
      <c r="LTL35" s="304"/>
      <c r="LTM35" s="304"/>
      <c r="LTN35" s="304"/>
      <c r="LTO35" s="304"/>
      <c r="LTP35" s="304"/>
      <c r="LTQ35" s="304"/>
      <c r="LTR35" s="304"/>
      <c r="LTS35" s="304"/>
      <c r="LTT35" s="304"/>
      <c r="LTU35" s="304"/>
      <c r="LTV35" s="304"/>
      <c r="LTW35" s="304"/>
      <c r="LTX35" s="304"/>
      <c r="LTY35" s="304"/>
      <c r="LTZ35" s="304"/>
      <c r="LUA35" s="304"/>
      <c r="LUB35" s="304"/>
      <c r="LUC35" s="304"/>
      <c r="LUD35" s="304"/>
      <c r="LUE35" s="304"/>
      <c r="LUF35" s="304"/>
      <c r="LUG35" s="304"/>
      <c r="LUH35" s="304"/>
      <c r="LUI35" s="304"/>
      <c r="LUJ35" s="304"/>
      <c r="LUK35" s="304"/>
      <c r="LUL35" s="304"/>
      <c r="LUM35" s="304"/>
      <c r="LUN35" s="304"/>
      <c r="LUO35" s="304"/>
      <c r="LUP35" s="304"/>
      <c r="LUQ35" s="304"/>
      <c r="LUR35" s="304"/>
      <c r="LUS35" s="304"/>
      <c r="LUT35" s="304"/>
      <c r="LUU35" s="304"/>
      <c r="LUV35" s="304"/>
      <c r="LUW35" s="304"/>
      <c r="LUX35" s="304"/>
      <c r="LUY35" s="304"/>
      <c r="LUZ35" s="304"/>
      <c r="LVA35" s="304"/>
      <c r="LVB35" s="304"/>
      <c r="LVC35" s="304"/>
      <c r="LVD35" s="304"/>
      <c r="LVE35" s="304"/>
      <c r="LVF35" s="304"/>
      <c r="LVG35" s="304"/>
      <c r="LVH35" s="304"/>
      <c r="LVI35" s="304"/>
      <c r="LVJ35" s="304"/>
      <c r="LVK35" s="304"/>
      <c r="LVL35" s="304"/>
      <c r="LVM35" s="304"/>
      <c r="LVN35" s="304"/>
      <c r="LVO35" s="304"/>
      <c r="LVP35" s="304"/>
      <c r="LVQ35" s="304"/>
      <c r="LVR35" s="304"/>
      <c r="LVS35" s="304"/>
      <c r="LVT35" s="304"/>
      <c r="LVU35" s="304"/>
      <c r="LVV35" s="304"/>
      <c r="LVW35" s="304"/>
      <c r="LVX35" s="304"/>
      <c r="LVY35" s="304"/>
      <c r="LVZ35" s="304"/>
      <c r="LWA35" s="304"/>
      <c r="LWB35" s="304"/>
      <c r="LWC35" s="304"/>
      <c r="LWD35" s="304"/>
      <c r="LWE35" s="304"/>
      <c r="LWF35" s="304"/>
      <c r="LWG35" s="304"/>
      <c r="LWH35" s="304"/>
      <c r="LWI35" s="304"/>
      <c r="LWJ35" s="304"/>
      <c r="LWK35" s="304"/>
      <c r="LWL35" s="304"/>
      <c r="LWM35" s="304"/>
      <c r="LWN35" s="304"/>
      <c r="LWO35" s="304"/>
      <c r="LWP35" s="304"/>
      <c r="LWQ35" s="304"/>
      <c r="LWR35" s="304"/>
      <c r="LWS35" s="304"/>
      <c r="LWT35" s="304"/>
      <c r="LWU35" s="304"/>
      <c r="LWV35" s="304"/>
      <c r="LWW35" s="304"/>
      <c r="LWX35" s="304"/>
      <c r="LWY35" s="304"/>
      <c r="LWZ35" s="304"/>
      <c r="LXA35" s="304"/>
      <c r="LXB35" s="304"/>
      <c r="LXC35" s="304"/>
      <c r="LXD35" s="304"/>
      <c r="LXE35" s="304"/>
      <c r="LXF35" s="304"/>
      <c r="LXG35" s="304"/>
      <c r="LXH35" s="304"/>
      <c r="LXI35" s="304"/>
      <c r="LXJ35" s="304"/>
      <c r="LXK35" s="304"/>
      <c r="LXL35" s="304"/>
      <c r="LXM35" s="304"/>
      <c r="LXN35" s="304"/>
      <c r="LXO35" s="304"/>
      <c r="LXP35" s="304"/>
      <c r="LXQ35" s="304"/>
      <c r="LXR35" s="304"/>
      <c r="LXS35" s="304"/>
      <c r="LXT35" s="304"/>
      <c r="LXU35" s="304"/>
      <c r="LXV35" s="304"/>
      <c r="LXW35" s="304"/>
      <c r="LXX35" s="304"/>
      <c r="LXY35" s="304"/>
      <c r="LXZ35" s="304"/>
      <c r="LYA35" s="304"/>
      <c r="LYB35" s="304"/>
      <c r="LYC35" s="304"/>
      <c r="LYD35" s="304"/>
      <c r="LYE35" s="304"/>
      <c r="LYF35" s="304"/>
      <c r="LYG35" s="304"/>
      <c r="LYH35" s="304"/>
      <c r="LYI35" s="304"/>
      <c r="LYJ35" s="304"/>
      <c r="LYK35" s="304"/>
      <c r="LYL35" s="304"/>
      <c r="LYM35" s="304"/>
      <c r="LYN35" s="304"/>
      <c r="LYO35" s="304"/>
      <c r="LYP35" s="304"/>
      <c r="LYQ35" s="304"/>
      <c r="LYR35" s="304"/>
      <c r="LYS35" s="304"/>
      <c r="LYT35" s="304"/>
      <c r="LYU35" s="304"/>
      <c r="LYV35" s="304"/>
      <c r="LYW35" s="304"/>
      <c r="LYX35" s="304"/>
      <c r="LYY35" s="304"/>
      <c r="LYZ35" s="304"/>
      <c r="LZA35" s="304"/>
      <c r="LZB35" s="304"/>
      <c r="LZC35" s="304"/>
      <c r="LZD35" s="304"/>
      <c r="LZE35" s="304"/>
      <c r="LZF35" s="304"/>
      <c r="LZG35" s="304"/>
      <c r="LZH35" s="304"/>
      <c r="LZI35" s="304"/>
      <c r="LZJ35" s="304"/>
      <c r="LZK35" s="304"/>
      <c r="LZL35" s="304"/>
      <c r="LZM35" s="304"/>
      <c r="LZN35" s="304"/>
      <c r="LZO35" s="304"/>
      <c r="LZP35" s="304"/>
      <c r="LZQ35" s="304"/>
      <c r="LZR35" s="304"/>
      <c r="LZS35" s="304"/>
      <c r="LZT35" s="304"/>
      <c r="LZU35" s="304"/>
      <c r="LZV35" s="304"/>
      <c r="LZW35" s="304"/>
      <c r="LZX35" s="304"/>
      <c r="LZY35" s="304"/>
      <c r="LZZ35" s="304"/>
      <c r="MAA35" s="304"/>
      <c r="MAB35" s="304"/>
      <c r="MAC35" s="304"/>
      <c r="MAD35" s="304"/>
      <c r="MAE35" s="304"/>
      <c r="MAF35" s="304"/>
      <c r="MAG35" s="304"/>
      <c r="MAH35" s="304"/>
      <c r="MAI35" s="304"/>
      <c r="MAJ35" s="304"/>
      <c r="MAK35" s="304"/>
      <c r="MAL35" s="304"/>
      <c r="MAM35" s="304"/>
      <c r="MAN35" s="304"/>
      <c r="MAO35" s="304"/>
      <c r="MAP35" s="304"/>
      <c r="MAQ35" s="304"/>
      <c r="MAR35" s="304"/>
      <c r="MAS35" s="304"/>
      <c r="MAT35" s="304"/>
      <c r="MAU35" s="304"/>
      <c r="MAV35" s="304"/>
      <c r="MAW35" s="304"/>
      <c r="MAX35" s="304"/>
      <c r="MAY35" s="304"/>
      <c r="MAZ35" s="304"/>
      <c r="MBA35" s="304"/>
      <c r="MBB35" s="304"/>
      <c r="MBC35" s="304"/>
      <c r="MBD35" s="304"/>
      <c r="MBE35" s="304"/>
      <c r="MBF35" s="304"/>
      <c r="MBG35" s="304"/>
      <c r="MBH35" s="304"/>
      <c r="MBI35" s="304"/>
      <c r="MBJ35" s="304"/>
      <c r="MBK35" s="304"/>
      <c r="MBL35" s="304"/>
      <c r="MBM35" s="304"/>
      <c r="MBN35" s="304"/>
      <c r="MBO35" s="304"/>
      <c r="MBP35" s="304"/>
      <c r="MBQ35" s="304"/>
      <c r="MBR35" s="304"/>
      <c r="MBS35" s="304"/>
      <c r="MBT35" s="304"/>
      <c r="MBU35" s="304"/>
      <c r="MBV35" s="304"/>
      <c r="MBW35" s="304"/>
      <c r="MBX35" s="304"/>
      <c r="MBY35" s="304"/>
      <c r="MBZ35" s="304"/>
      <c r="MCA35" s="304"/>
      <c r="MCB35" s="304"/>
      <c r="MCC35" s="304"/>
      <c r="MCD35" s="304"/>
      <c r="MCE35" s="304"/>
      <c r="MCF35" s="304"/>
      <c r="MCG35" s="304"/>
      <c r="MCH35" s="304"/>
      <c r="MCI35" s="304"/>
      <c r="MCJ35" s="304"/>
      <c r="MCK35" s="304"/>
      <c r="MCL35" s="304"/>
      <c r="MCM35" s="304"/>
      <c r="MCN35" s="304"/>
      <c r="MCO35" s="304"/>
      <c r="MCP35" s="304"/>
      <c r="MCQ35" s="304"/>
      <c r="MCR35" s="304"/>
      <c r="MCS35" s="304"/>
      <c r="MCT35" s="304"/>
      <c r="MCU35" s="304"/>
      <c r="MCV35" s="304"/>
      <c r="MCW35" s="304"/>
      <c r="MCX35" s="304"/>
      <c r="MCY35" s="304"/>
      <c r="MCZ35" s="304"/>
      <c r="MDA35" s="304"/>
      <c r="MDB35" s="304"/>
      <c r="MDC35" s="304"/>
      <c r="MDD35" s="304"/>
      <c r="MDE35" s="304"/>
      <c r="MDF35" s="304"/>
      <c r="MDG35" s="304"/>
      <c r="MDH35" s="304"/>
      <c r="MDI35" s="304"/>
      <c r="MDJ35" s="304"/>
      <c r="MDK35" s="304"/>
      <c r="MDL35" s="304"/>
      <c r="MDM35" s="304"/>
      <c r="MDN35" s="304"/>
      <c r="MDO35" s="304"/>
      <c r="MDP35" s="304"/>
      <c r="MDQ35" s="304"/>
      <c r="MDR35" s="304"/>
      <c r="MDS35" s="304"/>
      <c r="MDT35" s="304"/>
      <c r="MDU35" s="304"/>
      <c r="MDV35" s="304"/>
      <c r="MDW35" s="304"/>
      <c r="MDX35" s="304"/>
      <c r="MDY35" s="304"/>
      <c r="MDZ35" s="304"/>
      <c r="MEA35" s="304"/>
      <c r="MEB35" s="304"/>
      <c r="MEC35" s="304"/>
      <c r="MED35" s="304"/>
      <c r="MEE35" s="304"/>
      <c r="MEF35" s="304"/>
      <c r="MEG35" s="304"/>
      <c r="MEH35" s="304"/>
      <c r="MEI35" s="304"/>
      <c r="MEJ35" s="304"/>
      <c r="MEK35" s="304"/>
      <c r="MEL35" s="304"/>
      <c r="MEM35" s="304"/>
      <c r="MEN35" s="304"/>
      <c r="MEO35" s="304"/>
      <c r="MEP35" s="304"/>
      <c r="MEQ35" s="304"/>
      <c r="MER35" s="304"/>
      <c r="MES35" s="304"/>
      <c r="MET35" s="304"/>
      <c r="MEU35" s="304"/>
      <c r="MEV35" s="304"/>
      <c r="MEW35" s="304"/>
      <c r="MEX35" s="304"/>
      <c r="MEY35" s="304"/>
      <c r="MEZ35" s="304"/>
      <c r="MFA35" s="304"/>
      <c r="MFB35" s="304"/>
      <c r="MFC35" s="304"/>
      <c r="MFD35" s="304"/>
      <c r="MFE35" s="304"/>
      <c r="MFF35" s="304"/>
      <c r="MFG35" s="304"/>
      <c r="MFH35" s="304"/>
      <c r="MFI35" s="304"/>
      <c r="MFJ35" s="304"/>
      <c r="MFK35" s="304"/>
      <c r="MFL35" s="304"/>
      <c r="MFM35" s="304"/>
      <c r="MFN35" s="304"/>
      <c r="MFO35" s="304"/>
      <c r="MFP35" s="304"/>
      <c r="MFQ35" s="304"/>
      <c r="MFR35" s="304"/>
      <c r="MFS35" s="304"/>
      <c r="MFT35" s="304"/>
      <c r="MFU35" s="304"/>
      <c r="MFV35" s="304"/>
      <c r="MFW35" s="304"/>
      <c r="MFX35" s="304"/>
      <c r="MFY35" s="304"/>
      <c r="MFZ35" s="304"/>
      <c r="MGA35" s="304"/>
      <c r="MGB35" s="304"/>
      <c r="MGC35" s="304"/>
      <c r="MGD35" s="304"/>
      <c r="MGE35" s="304"/>
      <c r="MGF35" s="304"/>
      <c r="MGG35" s="304"/>
      <c r="MGH35" s="304"/>
      <c r="MGI35" s="304"/>
      <c r="MGJ35" s="304"/>
      <c r="MGK35" s="304"/>
      <c r="MGL35" s="304"/>
      <c r="MGM35" s="304"/>
      <c r="MGN35" s="304"/>
      <c r="MGO35" s="304"/>
      <c r="MGP35" s="304"/>
      <c r="MGQ35" s="304"/>
      <c r="MGR35" s="304"/>
      <c r="MGS35" s="304"/>
      <c r="MGT35" s="304"/>
      <c r="MGU35" s="304"/>
      <c r="MGV35" s="304"/>
      <c r="MGW35" s="304"/>
      <c r="MGX35" s="304"/>
      <c r="MGY35" s="304"/>
      <c r="MGZ35" s="304"/>
      <c r="MHA35" s="304"/>
      <c r="MHB35" s="304"/>
      <c r="MHC35" s="304"/>
      <c r="MHD35" s="304"/>
      <c r="MHE35" s="304"/>
      <c r="MHF35" s="304"/>
      <c r="MHG35" s="304"/>
      <c r="MHH35" s="304"/>
      <c r="MHI35" s="304"/>
      <c r="MHJ35" s="304"/>
      <c r="MHK35" s="304"/>
      <c r="MHL35" s="304"/>
      <c r="MHM35" s="304"/>
      <c r="MHN35" s="304"/>
      <c r="MHO35" s="304"/>
      <c r="MHP35" s="304"/>
      <c r="MHQ35" s="304"/>
      <c r="MHR35" s="304"/>
      <c r="MHS35" s="304"/>
      <c r="MHT35" s="304"/>
      <c r="MHU35" s="304"/>
      <c r="MHV35" s="304"/>
      <c r="MHW35" s="304"/>
      <c r="MHX35" s="304"/>
      <c r="MHY35" s="304"/>
      <c r="MHZ35" s="304"/>
      <c r="MIA35" s="304"/>
      <c r="MIB35" s="304"/>
      <c r="MIC35" s="304"/>
      <c r="MID35" s="304"/>
      <c r="MIE35" s="304"/>
      <c r="MIF35" s="304"/>
      <c r="MIG35" s="304"/>
      <c r="MIH35" s="304"/>
      <c r="MII35" s="304"/>
      <c r="MIJ35" s="304"/>
      <c r="MIK35" s="304"/>
      <c r="MIL35" s="304"/>
      <c r="MIM35" s="304"/>
      <c r="MIN35" s="304"/>
      <c r="MIO35" s="304"/>
      <c r="MIP35" s="304"/>
      <c r="MIQ35" s="304"/>
      <c r="MIR35" s="304"/>
      <c r="MIS35" s="304"/>
      <c r="MIT35" s="304"/>
      <c r="MIU35" s="304"/>
      <c r="MIV35" s="304"/>
      <c r="MIW35" s="304"/>
      <c r="MIX35" s="304"/>
      <c r="MIY35" s="304"/>
      <c r="MIZ35" s="304"/>
      <c r="MJA35" s="304"/>
      <c r="MJB35" s="304"/>
      <c r="MJC35" s="304"/>
      <c r="MJD35" s="304"/>
      <c r="MJE35" s="304"/>
      <c r="MJF35" s="304"/>
      <c r="MJG35" s="304"/>
      <c r="MJH35" s="304"/>
      <c r="MJI35" s="304"/>
      <c r="MJJ35" s="304"/>
      <c r="MJK35" s="304"/>
      <c r="MJL35" s="304"/>
      <c r="MJM35" s="304"/>
      <c r="MJN35" s="304"/>
      <c r="MJO35" s="304"/>
      <c r="MJP35" s="304"/>
      <c r="MJQ35" s="304"/>
      <c r="MJR35" s="304"/>
      <c r="MJS35" s="304"/>
      <c r="MJT35" s="304"/>
      <c r="MJU35" s="304"/>
      <c r="MJV35" s="304"/>
      <c r="MJW35" s="304"/>
      <c r="MJX35" s="304"/>
      <c r="MJY35" s="304"/>
      <c r="MJZ35" s="304"/>
      <c r="MKA35" s="304"/>
      <c r="MKB35" s="304"/>
      <c r="MKC35" s="304"/>
      <c r="MKD35" s="304"/>
      <c r="MKE35" s="304"/>
      <c r="MKF35" s="304"/>
      <c r="MKG35" s="304"/>
      <c r="MKH35" s="304"/>
      <c r="MKI35" s="304"/>
      <c r="MKJ35" s="304"/>
      <c r="MKK35" s="304"/>
      <c r="MKL35" s="304"/>
      <c r="MKM35" s="304"/>
      <c r="MKN35" s="304"/>
      <c r="MKO35" s="304"/>
      <c r="MKP35" s="304"/>
      <c r="MKQ35" s="304"/>
      <c r="MKR35" s="304"/>
      <c r="MKS35" s="304"/>
      <c r="MKT35" s="304"/>
      <c r="MKU35" s="304"/>
      <c r="MKV35" s="304"/>
      <c r="MKW35" s="304"/>
      <c r="MKX35" s="304"/>
      <c r="MKY35" s="304"/>
      <c r="MKZ35" s="304"/>
      <c r="MLA35" s="304"/>
      <c r="MLB35" s="304"/>
      <c r="MLC35" s="304"/>
      <c r="MLD35" s="304"/>
      <c r="MLE35" s="304"/>
      <c r="MLF35" s="304"/>
      <c r="MLG35" s="304"/>
      <c r="MLH35" s="304"/>
      <c r="MLI35" s="304"/>
      <c r="MLJ35" s="304"/>
      <c r="MLK35" s="304"/>
      <c r="MLL35" s="304"/>
      <c r="MLM35" s="304"/>
      <c r="MLN35" s="304"/>
      <c r="MLO35" s="304"/>
      <c r="MLP35" s="304"/>
      <c r="MLQ35" s="304"/>
      <c r="MLR35" s="304"/>
      <c r="MLS35" s="304"/>
      <c r="MLT35" s="304"/>
      <c r="MLU35" s="304"/>
      <c r="MLV35" s="304"/>
      <c r="MLW35" s="304"/>
      <c r="MLX35" s="304"/>
      <c r="MLY35" s="304"/>
      <c r="MLZ35" s="304"/>
      <c r="MMA35" s="304"/>
      <c r="MMB35" s="304"/>
      <c r="MMC35" s="304"/>
      <c r="MMD35" s="304"/>
      <c r="MME35" s="304"/>
      <c r="MMF35" s="304"/>
      <c r="MMG35" s="304"/>
      <c r="MMH35" s="304"/>
      <c r="MMI35" s="304"/>
      <c r="MMJ35" s="304"/>
      <c r="MMK35" s="304"/>
      <c r="MML35" s="304"/>
      <c r="MMM35" s="304"/>
      <c r="MMN35" s="304"/>
      <c r="MMO35" s="304"/>
      <c r="MMP35" s="304"/>
      <c r="MMQ35" s="304"/>
      <c r="MMR35" s="304"/>
      <c r="MMS35" s="304"/>
      <c r="MMT35" s="304"/>
      <c r="MMU35" s="304"/>
      <c r="MMV35" s="304"/>
      <c r="MMW35" s="304"/>
      <c r="MMX35" s="304"/>
      <c r="MMY35" s="304"/>
      <c r="MMZ35" s="304"/>
      <c r="MNA35" s="304"/>
      <c r="MNB35" s="304"/>
      <c r="MNC35" s="304"/>
      <c r="MND35" s="304"/>
      <c r="MNE35" s="304"/>
      <c r="MNF35" s="304"/>
      <c r="MNG35" s="304"/>
      <c r="MNH35" s="304"/>
      <c r="MNI35" s="304"/>
      <c r="MNJ35" s="304"/>
      <c r="MNK35" s="304"/>
      <c r="MNL35" s="304"/>
      <c r="MNM35" s="304"/>
      <c r="MNN35" s="304"/>
      <c r="MNO35" s="304"/>
      <c r="MNP35" s="304"/>
      <c r="MNQ35" s="304"/>
      <c r="MNR35" s="304"/>
      <c r="MNS35" s="304"/>
      <c r="MNT35" s="304"/>
      <c r="MNU35" s="304"/>
      <c r="MNV35" s="304"/>
      <c r="MNW35" s="304"/>
      <c r="MNX35" s="304"/>
      <c r="MNY35" s="304"/>
      <c r="MNZ35" s="304"/>
      <c r="MOA35" s="304"/>
      <c r="MOB35" s="304"/>
      <c r="MOC35" s="304"/>
      <c r="MOD35" s="304"/>
      <c r="MOE35" s="304"/>
      <c r="MOF35" s="304"/>
      <c r="MOG35" s="304"/>
      <c r="MOH35" s="304"/>
      <c r="MOI35" s="304"/>
      <c r="MOJ35" s="304"/>
      <c r="MOK35" s="304"/>
      <c r="MOL35" s="304"/>
      <c r="MOM35" s="304"/>
      <c r="MON35" s="304"/>
      <c r="MOO35" s="304"/>
      <c r="MOP35" s="304"/>
      <c r="MOQ35" s="304"/>
      <c r="MOR35" s="304"/>
      <c r="MOS35" s="304"/>
      <c r="MOT35" s="304"/>
      <c r="MOU35" s="304"/>
      <c r="MOV35" s="304"/>
      <c r="MOW35" s="304"/>
      <c r="MOX35" s="304"/>
      <c r="MOY35" s="304"/>
      <c r="MOZ35" s="304"/>
      <c r="MPA35" s="304"/>
      <c r="MPB35" s="304"/>
      <c r="MPC35" s="304"/>
      <c r="MPD35" s="304"/>
      <c r="MPE35" s="304"/>
      <c r="MPF35" s="304"/>
      <c r="MPG35" s="304"/>
      <c r="MPH35" s="304"/>
      <c r="MPI35" s="304"/>
      <c r="MPJ35" s="304"/>
      <c r="MPK35" s="304"/>
      <c r="MPL35" s="304"/>
      <c r="MPM35" s="304"/>
      <c r="MPN35" s="304"/>
      <c r="MPO35" s="304"/>
      <c r="MPP35" s="304"/>
      <c r="MPQ35" s="304"/>
      <c r="MPR35" s="304"/>
      <c r="MPS35" s="304"/>
      <c r="MPT35" s="304"/>
      <c r="MPU35" s="304"/>
      <c r="MPV35" s="304"/>
      <c r="MPW35" s="304"/>
      <c r="MPX35" s="304"/>
      <c r="MPY35" s="304"/>
      <c r="MPZ35" s="304"/>
      <c r="MQA35" s="304"/>
      <c r="MQB35" s="304"/>
      <c r="MQC35" s="304"/>
      <c r="MQD35" s="304"/>
      <c r="MQE35" s="304"/>
      <c r="MQF35" s="304"/>
      <c r="MQG35" s="304"/>
      <c r="MQH35" s="304"/>
      <c r="MQI35" s="304"/>
      <c r="MQJ35" s="304"/>
      <c r="MQK35" s="304"/>
      <c r="MQL35" s="304"/>
      <c r="MQM35" s="304"/>
      <c r="MQN35" s="304"/>
      <c r="MQO35" s="304"/>
      <c r="MQP35" s="304"/>
      <c r="MQQ35" s="304"/>
      <c r="MQR35" s="304"/>
      <c r="MQS35" s="304"/>
      <c r="MQT35" s="304"/>
      <c r="MQU35" s="304"/>
      <c r="MQV35" s="304"/>
      <c r="MQW35" s="304"/>
      <c r="MQX35" s="304"/>
      <c r="MQY35" s="304"/>
      <c r="MQZ35" s="304"/>
      <c r="MRA35" s="304"/>
      <c r="MRB35" s="304"/>
      <c r="MRC35" s="304"/>
      <c r="MRD35" s="304"/>
      <c r="MRE35" s="304"/>
      <c r="MRF35" s="304"/>
      <c r="MRG35" s="304"/>
      <c r="MRH35" s="304"/>
      <c r="MRI35" s="304"/>
      <c r="MRJ35" s="304"/>
      <c r="MRK35" s="304"/>
      <c r="MRL35" s="304"/>
      <c r="MRM35" s="304"/>
      <c r="MRN35" s="304"/>
      <c r="MRO35" s="304"/>
      <c r="MRP35" s="304"/>
      <c r="MRQ35" s="304"/>
      <c r="MRR35" s="304"/>
      <c r="MRS35" s="304"/>
      <c r="MRT35" s="304"/>
      <c r="MRU35" s="304"/>
      <c r="MRV35" s="304"/>
      <c r="MRW35" s="304"/>
      <c r="MRX35" s="304"/>
      <c r="MRY35" s="304"/>
      <c r="MRZ35" s="304"/>
      <c r="MSA35" s="304"/>
      <c r="MSB35" s="304"/>
      <c r="MSC35" s="304"/>
      <c r="MSD35" s="304"/>
      <c r="MSE35" s="304"/>
      <c r="MSF35" s="304"/>
      <c r="MSG35" s="304"/>
      <c r="MSH35" s="304"/>
      <c r="MSI35" s="304"/>
      <c r="MSJ35" s="304"/>
      <c r="MSK35" s="304"/>
      <c r="MSL35" s="304"/>
      <c r="MSM35" s="304"/>
      <c r="MSN35" s="304"/>
      <c r="MSO35" s="304"/>
      <c r="MSP35" s="304"/>
      <c r="MSQ35" s="304"/>
      <c r="MSR35" s="304"/>
      <c r="MSS35" s="304"/>
      <c r="MST35" s="304"/>
      <c r="MSU35" s="304"/>
      <c r="MSV35" s="304"/>
      <c r="MSW35" s="304"/>
      <c r="MSX35" s="304"/>
      <c r="MSY35" s="304"/>
      <c r="MSZ35" s="304"/>
      <c r="MTA35" s="304"/>
      <c r="MTB35" s="304"/>
      <c r="MTC35" s="304"/>
      <c r="MTD35" s="304"/>
      <c r="MTE35" s="304"/>
      <c r="MTF35" s="304"/>
      <c r="MTG35" s="304"/>
      <c r="MTH35" s="304"/>
      <c r="MTI35" s="304"/>
      <c r="MTJ35" s="304"/>
      <c r="MTK35" s="304"/>
      <c r="MTL35" s="304"/>
      <c r="MTM35" s="304"/>
      <c r="MTN35" s="304"/>
      <c r="MTO35" s="304"/>
      <c r="MTP35" s="304"/>
      <c r="MTQ35" s="304"/>
      <c r="MTR35" s="304"/>
      <c r="MTS35" s="304"/>
      <c r="MTT35" s="304"/>
      <c r="MTU35" s="304"/>
      <c r="MTV35" s="304"/>
      <c r="MTW35" s="304"/>
      <c r="MTX35" s="304"/>
      <c r="MTY35" s="304"/>
      <c r="MTZ35" s="304"/>
      <c r="MUA35" s="304"/>
      <c r="MUB35" s="304"/>
      <c r="MUC35" s="304"/>
      <c r="MUD35" s="304"/>
      <c r="MUE35" s="304"/>
      <c r="MUF35" s="304"/>
      <c r="MUG35" s="304"/>
      <c r="MUH35" s="304"/>
      <c r="MUI35" s="304"/>
      <c r="MUJ35" s="304"/>
      <c r="MUK35" s="304"/>
      <c r="MUL35" s="304"/>
      <c r="MUM35" s="304"/>
      <c r="MUN35" s="304"/>
      <c r="MUO35" s="304"/>
      <c r="MUP35" s="304"/>
      <c r="MUQ35" s="304"/>
      <c r="MUR35" s="304"/>
      <c r="MUS35" s="304"/>
      <c r="MUT35" s="304"/>
      <c r="MUU35" s="304"/>
      <c r="MUV35" s="304"/>
      <c r="MUW35" s="304"/>
      <c r="MUX35" s="304"/>
      <c r="MUY35" s="304"/>
      <c r="MUZ35" s="304"/>
      <c r="MVA35" s="304"/>
      <c r="MVB35" s="304"/>
      <c r="MVC35" s="304"/>
      <c r="MVD35" s="304"/>
      <c r="MVE35" s="304"/>
      <c r="MVF35" s="304"/>
      <c r="MVG35" s="304"/>
      <c r="MVH35" s="304"/>
      <c r="MVI35" s="304"/>
      <c r="MVJ35" s="304"/>
      <c r="MVK35" s="304"/>
      <c r="MVL35" s="304"/>
      <c r="MVM35" s="304"/>
      <c r="MVN35" s="304"/>
      <c r="MVO35" s="304"/>
      <c r="MVP35" s="304"/>
      <c r="MVQ35" s="304"/>
      <c r="MVR35" s="304"/>
      <c r="MVS35" s="304"/>
      <c r="MVT35" s="304"/>
      <c r="MVU35" s="304"/>
      <c r="MVV35" s="304"/>
      <c r="MVW35" s="304"/>
      <c r="MVX35" s="304"/>
      <c r="MVY35" s="304"/>
      <c r="MVZ35" s="304"/>
      <c r="MWA35" s="304"/>
      <c r="MWB35" s="304"/>
      <c r="MWC35" s="304"/>
      <c r="MWD35" s="304"/>
      <c r="MWE35" s="304"/>
      <c r="MWF35" s="304"/>
      <c r="MWG35" s="304"/>
      <c r="MWH35" s="304"/>
      <c r="MWI35" s="304"/>
      <c r="MWJ35" s="304"/>
      <c r="MWK35" s="304"/>
      <c r="MWL35" s="304"/>
      <c r="MWM35" s="304"/>
      <c r="MWN35" s="304"/>
      <c r="MWO35" s="304"/>
      <c r="MWP35" s="304"/>
      <c r="MWQ35" s="304"/>
      <c r="MWR35" s="304"/>
      <c r="MWS35" s="304"/>
      <c r="MWT35" s="304"/>
      <c r="MWU35" s="304"/>
      <c r="MWV35" s="304"/>
      <c r="MWW35" s="304"/>
      <c r="MWX35" s="304"/>
      <c r="MWY35" s="304"/>
      <c r="MWZ35" s="304"/>
      <c r="MXA35" s="304"/>
      <c r="MXB35" s="304"/>
      <c r="MXC35" s="304"/>
      <c r="MXD35" s="304"/>
      <c r="MXE35" s="304"/>
      <c r="MXF35" s="304"/>
      <c r="MXG35" s="304"/>
      <c r="MXH35" s="304"/>
      <c r="MXI35" s="304"/>
      <c r="MXJ35" s="304"/>
      <c r="MXK35" s="304"/>
      <c r="MXL35" s="304"/>
      <c r="MXM35" s="304"/>
      <c r="MXN35" s="304"/>
      <c r="MXO35" s="304"/>
      <c r="MXP35" s="304"/>
      <c r="MXQ35" s="304"/>
      <c r="MXR35" s="304"/>
      <c r="MXS35" s="304"/>
      <c r="MXT35" s="304"/>
      <c r="MXU35" s="304"/>
      <c r="MXV35" s="304"/>
      <c r="MXW35" s="304"/>
      <c r="MXX35" s="304"/>
      <c r="MXY35" s="304"/>
      <c r="MXZ35" s="304"/>
      <c r="MYA35" s="304"/>
      <c r="MYB35" s="304"/>
      <c r="MYC35" s="304"/>
      <c r="MYD35" s="304"/>
      <c r="MYE35" s="304"/>
      <c r="MYF35" s="304"/>
      <c r="MYG35" s="304"/>
      <c r="MYH35" s="304"/>
      <c r="MYI35" s="304"/>
      <c r="MYJ35" s="304"/>
      <c r="MYK35" s="304"/>
      <c r="MYL35" s="304"/>
      <c r="MYM35" s="304"/>
      <c r="MYN35" s="304"/>
      <c r="MYO35" s="304"/>
      <c r="MYP35" s="304"/>
      <c r="MYQ35" s="304"/>
      <c r="MYR35" s="304"/>
      <c r="MYS35" s="304"/>
      <c r="MYT35" s="304"/>
      <c r="MYU35" s="304"/>
      <c r="MYV35" s="304"/>
      <c r="MYW35" s="304"/>
      <c r="MYX35" s="304"/>
      <c r="MYY35" s="304"/>
      <c r="MYZ35" s="304"/>
      <c r="MZA35" s="304"/>
      <c r="MZB35" s="304"/>
      <c r="MZC35" s="304"/>
      <c r="MZD35" s="304"/>
      <c r="MZE35" s="304"/>
      <c r="MZF35" s="304"/>
      <c r="MZG35" s="304"/>
      <c r="MZH35" s="304"/>
      <c r="MZI35" s="304"/>
      <c r="MZJ35" s="304"/>
      <c r="MZK35" s="304"/>
      <c r="MZL35" s="304"/>
      <c r="MZM35" s="304"/>
      <c r="MZN35" s="304"/>
      <c r="MZO35" s="304"/>
      <c r="MZP35" s="304"/>
      <c r="MZQ35" s="304"/>
      <c r="MZR35" s="304"/>
      <c r="MZS35" s="304"/>
      <c r="MZT35" s="304"/>
      <c r="MZU35" s="304"/>
      <c r="MZV35" s="304"/>
      <c r="MZW35" s="304"/>
      <c r="MZX35" s="304"/>
      <c r="MZY35" s="304"/>
      <c r="MZZ35" s="304"/>
      <c r="NAA35" s="304"/>
      <c r="NAB35" s="304"/>
      <c r="NAC35" s="304"/>
      <c r="NAD35" s="304"/>
      <c r="NAE35" s="304"/>
      <c r="NAF35" s="304"/>
      <c r="NAG35" s="304"/>
      <c r="NAH35" s="304"/>
      <c r="NAI35" s="304"/>
      <c r="NAJ35" s="304"/>
      <c r="NAK35" s="304"/>
      <c r="NAL35" s="304"/>
      <c r="NAM35" s="304"/>
      <c r="NAN35" s="304"/>
      <c r="NAO35" s="304"/>
      <c r="NAP35" s="304"/>
      <c r="NAQ35" s="304"/>
      <c r="NAR35" s="304"/>
      <c r="NAS35" s="304"/>
      <c r="NAT35" s="304"/>
      <c r="NAU35" s="304"/>
      <c r="NAV35" s="304"/>
      <c r="NAW35" s="304"/>
      <c r="NAX35" s="304"/>
      <c r="NAY35" s="304"/>
      <c r="NAZ35" s="304"/>
      <c r="NBA35" s="304"/>
      <c r="NBB35" s="304"/>
      <c r="NBC35" s="304"/>
      <c r="NBD35" s="304"/>
      <c r="NBE35" s="304"/>
      <c r="NBF35" s="304"/>
      <c r="NBG35" s="304"/>
      <c r="NBH35" s="304"/>
      <c r="NBI35" s="304"/>
      <c r="NBJ35" s="304"/>
      <c r="NBK35" s="304"/>
      <c r="NBL35" s="304"/>
      <c r="NBM35" s="304"/>
      <c r="NBN35" s="304"/>
      <c r="NBO35" s="304"/>
      <c r="NBP35" s="304"/>
      <c r="NBQ35" s="304"/>
      <c r="NBR35" s="304"/>
      <c r="NBS35" s="304"/>
      <c r="NBT35" s="304"/>
      <c r="NBU35" s="304"/>
      <c r="NBV35" s="304"/>
      <c r="NBW35" s="304"/>
      <c r="NBX35" s="304"/>
      <c r="NBY35" s="304"/>
      <c r="NBZ35" s="304"/>
      <c r="NCA35" s="304"/>
      <c r="NCB35" s="304"/>
      <c r="NCC35" s="304"/>
      <c r="NCD35" s="304"/>
      <c r="NCE35" s="304"/>
      <c r="NCF35" s="304"/>
      <c r="NCG35" s="304"/>
      <c r="NCH35" s="304"/>
      <c r="NCI35" s="304"/>
      <c r="NCJ35" s="304"/>
      <c r="NCK35" s="304"/>
      <c r="NCL35" s="304"/>
      <c r="NCM35" s="304"/>
      <c r="NCN35" s="304"/>
      <c r="NCO35" s="304"/>
      <c r="NCP35" s="304"/>
      <c r="NCQ35" s="304"/>
      <c r="NCR35" s="304"/>
      <c r="NCS35" s="304"/>
      <c r="NCT35" s="304"/>
      <c r="NCU35" s="304"/>
      <c r="NCV35" s="304"/>
      <c r="NCW35" s="304"/>
      <c r="NCX35" s="304"/>
      <c r="NCY35" s="304"/>
      <c r="NCZ35" s="304"/>
      <c r="NDA35" s="304"/>
      <c r="NDB35" s="304"/>
      <c r="NDC35" s="304"/>
      <c r="NDD35" s="304"/>
      <c r="NDE35" s="304"/>
      <c r="NDF35" s="304"/>
      <c r="NDG35" s="304"/>
      <c r="NDH35" s="304"/>
      <c r="NDI35" s="304"/>
      <c r="NDJ35" s="304"/>
      <c r="NDK35" s="304"/>
      <c r="NDL35" s="304"/>
      <c r="NDM35" s="304"/>
      <c r="NDN35" s="304"/>
      <c r="NDO35" s="304"/>
      <c r="NDP35" s="304"/>
      <c r="NDQ35" s="304"/>
      <c r="NDR35" s="304"/>
      <c r="NDS35" s="304"/>
      <c r="NDT35" s="304"/>
      <c r="NDU35" s="304"/>
      <c r="NDV35" s="304"/>
      <c r="NDW35" s="304"/>
      <c r="NDX35" s="304"/>
      <c r="NDY35" s="304"/>
      <c r="NDZ35" s="304"/>
      <c r="NEA35" s="304"/>
      <c r="NEB35" s="304"/>
      <c r="NEC35" s="304"/>
      <c r="NED35" s="304"/>
      <c r="NEE35" s="304"/>
      <c r="NEF35" s="304"/>
      <c r="NEG35" s="304"/>
      <c r="NEH35" s="304"/>
      <c r="NEI35" s="304"/>
      <c r="NEJ35" s="304"/>
      <c r="NEK35" s="304"/>
      <c r="NEL35" s="304"/>
      <c r="NEM35" s="304"/>
      <c r="NEN35" s="304"/>
      <c r="NEO35" s="304"/>
      <c r="NEP35" s="304"/>
      <c r="NEQ35" s="304"/>
      <c r="NER35" s="304"/>
      <c r="NES35" s="304"/>
      <c r="NET35" s="304"/>
      <c r="NEU35" s="304"/>
      <c r="NEV35" s="304"/>
      <c r="NEW35" s="304"/>
      <c r="NEX35" s="304"/>
      <c r="NEY35" s="304"/>
      <c r="NEZ35" s="304"/>
      <c r="NFA35" s="304"/>
      <c r="NFB35" s="304"/>
      <c r="NFC35" s="304"/>
      <c r="NFD35" s="304"/>
      <c r="NFE35" s="304"/>
      <c r="NFF35" s="304"/>
      <c r="NFG35" s="304"/>
      <c r="NFH35" s="304"/>
      <c r="NFI35" s="304"/>
      <c r="NFJ35" s="304"/>
      <c r="NFK35" s="304"/>
      <c r="NFL35" s="304"/>
      <c r="NFM35" s="304"/>
      <c r="NFN35" s="304"/>
      <c r="NFO35" s="304"/>
      <c r="NFP35" s="304"/>
      <c r="NFQ35" s="304"/>
      <c r="NFR35" s="304"/>
      <c r="NFS35" s="304"/>
      <c r="NFT35" s="304"/>
      <c r="NFU35" s="304"/>
      <c r="NFV35" s="304"/>
      <c r="NFW35" s="304"/>
      <c r="NFX35" s="304"/>
      <c r="NFY35" s="304"/>
      <c r="NFZ35" s="304"/>
      <c r="NGA35" s="304"/>
      <c r="NGB35" s="304"/>
      <c r="NGC35" s="304"/>
      <c r="NGD35" s="304"/>
      <c r="NGE35" s="304"/>
      <c r="NGF35" s="304"/>
      <c r="NGG35" s="304"/>
      <c r="NGH35" s="304"/>
      <c r="NGI35" s="304"/>
      <c r="NGJ35" s="304"/>
      <c r="NGK35" s="304"/>
      <c r="NGL35" s="304"/>
      <c r="NGM35" s="304"/>
      <c r="NGN35" s="304"/>
      <c r="NGO35" s="304"/>
      <c r="NGP35" s="304"/>
      <c r="NGQ35" s="304"/>
      <c r="NGR35" s="304"/>
      <c r="NGS35" s="304"/>
      <c r="NGT35" s="304"/>
      <c r="NGU35" s="304"/>
      <c r="NGV35" s="304"/>
      <c r="NGW35" s="304"/>
      <c r="NGX35" s="304"/>
      <c r="NGY35" s="304"/>
      <c r="NGZ35" s="304"/>
      <c r="NHA35" s="304"/>
      <c r="NHB35" s="304"/>
      <c r="NHC35" s="304"/>
      <c r="NHD35" s="304"/>
      <c r="NHE35" s="304"/>
      <c r="NHF35" s="304"/>
      <c r="NHG35" s="304"/>
      <c r="NHH35" s="304"/>
      <c r="NHI35" s="304"/>
      <c r="NHJ35" s="304"/>
      <c r="NHK35" s="304"/>
      <c r="NHL35" s="304"/>
      <c r="NHM35" s="304"/>
      <c r="NHN35" s="304"/>
      <c r="NHO35" s="304"/>
      <c r="NHP35" s="304"/>
      <c r="NHQ35" s="304"/>
      <c r="NHR35" s="304"/>
      <c r="NHS35" s="304"/>
      <c r="NHT35" s="304"/>
      <c r="NHU35" s="304"/>
      <c r="NHV35" s="304"/>
      <c r="NHW35" s="304"/>
      <c r="NHX35" s="304"/>
      <c r="NHY35" s="304"/>
      <c r="NHZ35" s="304"/>
      <c r="NIA35" s="304"/>
      <c r="NIB35" s="304"/>
      <c r="NIC35" s="304"/>
      <c r="NID35" s="304"/>
      <c r="NIE35" s="304"/>
      <c r="NIF35" s="304"/>
      <c r="NIG35" s="304"/>
      <c r="NIH35" s="304"/>
      <c r="NII35" s="304"/>
      <c r="NIJ35" s="304"/>
      <c r="NIK35" s="304"/>
      <c r="NIL35" s="304"/>
      <c r="NIM35" s="304"/>
      <c r="NIN35" s="304"/>
      <c r="NIO35" s="304"/>
      <c r="NIP35" s="304"/>
      <c r="NIQ35" s="304"/>
      <c r="NIR35" s="304"/>
      <c r="NIS35" s="304"/>
      <c r="NIT35" s="304"/>
      <c r="NIU35" s="304"/>
      <c r="NIV35" s="304"/>
      <c r="NIW35" s="304"/>
      <c r="NIX35" s="304"/>
      <c r="NIY35" s="304"/>
      <c r="NIZ35" s="304"/>
      <c r="NJA35" s="304"/>
      <c r="NJB35" s="304"/>
      <c r="NJC35" s="304"/>
      <c r="NJD35" s="304"/>
      <c r="NJE35" s="304"/>
      <c r="NJF35" s="304"/>
      <c r="NJG35" s="304"/>
      <c r="NJH35" s="304"/>
      <c r="NJI35" s="304"/>
      <c r="NJJ35" s="304"/>
      <c r="NJK35" s="304"/>
      <c r="NJL35" s="304"/>
      <c r="NJM35" s="304"/>
      <c r="NJN35" s="304"/>
      <c r="NJO35" s="304"/>
      <c r="NJP35" s="304"/>
      <c r="NJQ35" s="304"/>
      <c r="NJR35" s="304"/>
      <c r="NJS35" s="304"/>
      <c r="NJT35" s="304"/>
      <c r="NJU35" s="304"/>
      <c r="NJV35" s="304"/>
      <c r="NJW35" s="304"/>
      <c r="NJX35" s="304"/>
      <c r="NJY35" s="304"/>
      <c r="NJZ35" s="304"/>
      <c r="NKA35" s="304"/>
      <c r="NKB35" s="304"/>
      <c r="NKC35" s="304"/>
      <c r="NKD35" s="304"/>
      <c r="NKE35" s="304"/>
      <c r="NKF35" s="304"/>
      <c r="NKG35" s="304"/>
      <c r="NKH35" s="304"/>
      <c r="NKI35" s="304"/>
      <c r="NKJ35" s="304"/>
      <c r="NKK35" s="304"/>
      <c r="NKL35" s="304"/>
      <c r="NKM35" s="304"/>
      <c r="NKN35" s="304"/>
      <c r="NKO35" s="304"/>
      <c r="NKP35" s="304"/>
      <c r="NKQ35" s="304"/>
      <c r="NKR35" s="304"/>
      <c r="NKS35" s="304"/>
      <c r="NKT35" s="304"/>
      <c r="NKU35" s="304"/>
      <c r="NKV35" s="304"/>
      <c r="NKW35" s="304"/>
      <c r="NKX35" s="304"/>
      <c r="NKY35" s="304"/>
      <c r="NKZ35" s="304"/>
      <c r="NLA35" s="304"/>
      <c r="NLB35" s="304"/>
      <c r="NLC35" s="304"/>
      <c r="NLD35" s="304"/>
      <c r="NLE35" s="304"/>
      <c r="NLF35" s="304"/>
      <c r="NLG35" s="304"/>
      <c r="NLH35" s="304"/>
      <c r="NLI35" s="304"/>
      <c r="NLJ35" s="304"/>
      <c r="NLK35" s="304"/>
      <c r="NLL35" s="304"/>
      <c r="NLM35" s="304"/>
      <c r="NLN35" s="304"/>
      <c r="NLO35" s="304"/>
      <c r="NLP35" s="304"/>
      <c r="NLQ35" s="304"/>
      <c r="NLR35" s="304"/>
      <c r="NLS35" s="304"/>
      <c r="NLT35" s="304"/>
      <c r="NLU35" s="304"/>
      <c r="NLV35" s="304"/>
      <c r="NLW35" s="304"/>
      <c r="NLX35" s="304"/>
      <c r="NLY35" s="304"/>
      <c r="NLZ35" s="304"/>
      <c r="NMA35" s="304"/>
      <c r="NMB35" s="304"/>
      <c r="NMC35" s="304"/>
      <c r="NMD35" s="304"/>
      <c r="NME35" s="304"/>
      <c r="NMF35" s="304"/>
      <c r="NMG35" s="304"/>
      <c r="NMH35" s="304"/>
      <c r="NMI35" s="304"/>
      <c r="NMJ35" s="304"/>
      <c r="NMK35" s="304"/>
      <c r="NML35" s="304"/>
      <c r="NMM35" s="304"/>
      <c r="NMN35" s="304"/>
      <c r="NMO35" s="304"/>
      <c r="NMP35" s="304"/>
      <c r="NMQ35" s="304"/>
      <c r="NMR35" s="304"/>
      <c r="NMS35" s="304"/>
      <c r="NMT35" s="304"/>
      <c r="NMU35" s="304"/>
      <c r="NMV35" s="304"/>
      <c r="NMW35" s="304"/>
      <c r="NMX35" s="304"/>
      <c r="NMY35" s="304"/>
      <c r="NMZ35" s="304"/>
      <c r="NNA35" s="304"/>
      <c r="NNB35" s="304"/>
      <c r="NNC35" s="304"/>
      <c r="NND35" s="304"/>
      <c r="NNE35" s="304"/>
      <c r="NNF35" s="304"/>
      <c r="NNG35" s="304"/>
      <c r="NNH35" s="304"/>
      <c r="NNI35" s="304"/>
      <c r="NNJ35" s="304"/>
      <c r="NNK35" s="304"/>
      <c r="NNL35" s="304"/>
      <c r="NNM35" s="304"/>
      <c r="NNN35" s="304"/>
      <c r="NNO35" s="304"/>
      <c r="NNP35" s="304"/>
      <c r="NNQ35" s="304"/>
      <c r="NNR35" s="304"/>
      <c r="NNS35" s="304"/>
      <c r="NNT35" s="304"/>
      <c r="NNU35" s="304"/>
      <c r="NNV35" s="304"/>
      <c r="NNW35" s="304"/>
      <c r="NNX35" s="304"/>
      <c r="NNY35" s="304"/>
      <c r="NNZ35" s="304"/>
      <c r="NOA35" s="304"/>
      <c r="NOB35" s="304"/>
      <c r="NOC35" s="304"/>
      <c r="NOD35" s="304"/>
      <c r="NOE35" s="304"/>
      <c r="NOF35" s="304"/>
      <c r="NOG35" s="304"/>
      <c r="NOH35" s="304"/>
      <c r="NOI35" s="304"/>
      <c r="NOJ35" s="304"/>
      <c r="NOK35" s="304"/>
      <c r="NOL35" s="304"/>
      <c r="NOM35" s="304"/>
      <c r="NON35" s="304"/>
      <c r="NOO35" s="304"/>
      <c r="NOP35" s="304"/>
      <c r="NOQ35" s="304"/>
      <c r="NOR35" s="304"/>
      <c r="NOS35" s="304"/>
      <c r="NOT35" s="304"/>
      <c r="NOU35" s="304"/>
      <c r="NOV35" s="304"/>
      <c r="NOW35" s="304"/>
      <c r="NOX35" s="304"/>
      <c r="NOY35" s="304"/>
      <c r="NOZ35" s="304"/>
      <c r="NPA35" s="304"/>
      <c r="NPB35" s="304"/>
      <c r="NPC35" s="304"/>
      <c r="NPD35" s="304"/>
      <c r="NPE35" s="304"/>
      <c r="NPF35" s="304"/>
      <c r="NPG35" s="304"/>
      <c r="NPH35" s="304"/>
      <c r="NPI35" s="304"/>
      <c r="NPJ35" s="304"/>
      <c r="NPK35" s="304"/>
      <c r="NPL35" s="304"/>
      <c r="NPM35" s="304"/>
      <c r="NPN35" s="304"/>
      <c r="NPO35" s="304"/>
      <c r="NPP35" s="304"/>
      <c r="NPQ35" s="304"/>
      <c r="NPR35" s="304"/>
      <c r="NPS35" s="304"/>
      <c r="NPT35" s="304"/>
      <c r="NPU35" s="304"/>
      <c r="NPV35" s="304"/>
      <c r="NPW35" s="304"/>
      <c r="NPX35" s="304"/>
      <c r="NPY35" s="304"/>
      <c r="NPZ35" s="304"/>
      <c r="NQA35" s="304"/>
      <c r="NQB35" s="304"/>
      <c r="NQC35" s="304"/>
      <c r="NQD35" s="304"/>
      <c r="NQE35" s="304"/>
      <c r="NQF35" s="304"/>
      <c r="NQG35" s="304"/>
      <c r="NQH35" s="304"/>
      <c r="NQI35" s="304"/>
      <c r="NQJ35" s="304"/>
      <c r="NQK35" s="304"/>
      <c r="NQL35" s="304"/>
      <c r="NQM35" s="304"/>
      <c r="NQN35" s="304"/>
      <c r="NQO35" s="304"/>
      <c r="NQP35" s="304"/>
      <c r="NQQ35" s="304"/>
      <c r="NQR35" s="304"/>
      <c r="NQS35" s="304"/>
      <c r="NQT35" s="304"/>
      <c r="NQU35" s="304"/>
      <c r="NQV35" s="304"/>
      <c r="NQW35" s="304"/>
      <c r="NQX35" s="304"/>
      <c r="NQY35" s="304"/>
      <c r="NQZ35" s="304"/>
      <c r="NRA35" s="304"/>
      <c r="NRB35" s="304"/>
      <c r="NRC35" s="304"/>
      <c r="NRD35" s="304"/>
      <c r="NRE35" s="304"/>
      <c r="NRF35" s="304"/>
      <c r="NRG35" s="304"/>
      <c r="NRH35" s="304"/>
      <c r="NRI35" s="304"/>
      <c r="NRJ35" s="304"/>
      <c r="NRK35" s="304"/>
      <c r="NRL35" s="304"/>
      <c r="NRM35" s="304"/>
      <c r="NRN35" s="304"/>
      <c r="NRO35" s="304"/>
      <c r="NRP35" s="304"/>
      <c r="NRQ35" s="304"/>
      <c r="NRR35" s="304"/>
      <c r="NRS35" s="304"/>
      <c r="NRT35" s="304"/>
      <c r="NRU35" s="304"/>
      <c r="NRV35" s="304"/>
      <c r="NRW35" s="304"/>
      <c r="NRX35" s="304"/>
      <c r="NRY35" s="304"/>
      <c r="NRZ35" s="304"/>
      <c r="NSA35" s="304"/>
      <c r="NSB35" s="304"/>
      <c r="NSC35" s="304"/>
      <c r="NSD35" s="304"/>
      <c r="NSE35" s="304"/>
      <c r="NSF35" s="304"/>
      <c r="NSG35" s="304"/>
      <c r="NSH35" s="304"/>
      <c r="NSI35" s="304"/>
      <c r="NSJ35" s="304"/>
      <c r="NSK35" s="304"/>
      <c r="NSL35" s="304"/>
      <c r="NSM35" s="304"/>
      <c r="NSN35" s="304"/>
      <c r="NSO35" s="304"/>
      <c r="NSP35" s="304"/>
      <c r="NSQ35" s="304"/>
      <c r="NSR35" s="304"/>
      <c r="NSS35" s="304"/>
      <c r="NST35" s="304"/>
      <c r="NSU35" s="304"/>
      <c r="NSV35" s="304"/>
      <c r="NSW35" s="304"/>
      <c r="NSX35" s="304"/>
      <c r="NSY35" s="304"/>
      <c r="NSZ35" s="304"/>
      <c r="NTA35" s="304"/>
      <c r="NTB35" s="304"/>
      <c r="NTC35" s="304"/>
      <c r="NTD35" s="304"/>
      <c r="NTE35" s="304"/>
      <c r="NTF35" s="304"/>
      <c r="NTG35" s="304"/>
      <c r="NTH35" s="304"/>
      <c r="NTI35" s="304"/>
      <c r="NTJ35" s="304"/>
      <c r="NTK35" s="304"/>
      <c r="NTL35" s="304"/>
      <c r="NTM35" s="304"/>
      <c r="NTN35" s="304"/>
      <c r="NTO35" s="304"/>
      <c r="NTP35" s="304"/>
      <c r="NTQ35" s="304"/>
      <c r="NTR35" s="304"/>
      <c r="NTS35" s="304"/>
      <c r="NTT35" s="304"/>
      <c r="NTU35" s="304"/>
      <c r="NTV35" s="304"/>
      <c r="NTW35" s="304"/>
      <c r="NTX35" s="304"/>
      <c r="NTY35" s="304"/>
      <c r="NTZ35" s="304"/>
      <c r="NUA35" s="304"/>
      <c r="NUB35" s="304"/>
      <c r="NUC35" s="304"/>
      <c r="NUD35" s="304"/>
      <c r="NUE35" s="304"/>
      <c r="NUF35" s="304"/>
      <c r="NUG35" s="304"/>
      <c r="NUH35" s="304"/>
      <c r="NUI35" s="304"/>
      <c r="NUJ35" s="304"/>
      <c r="NUK35" s="304"/>
      <c r="NUL35" s="304"/>
      <c r="NUM35" s="304"/>
      <c r="NUN35" s="304"/>
      <c r="NUO35" s="304"/>
      <c r="NUP35" s="304"/>
      <c r="NUQ35" s="304"/>
      <c r="NUR35" s="304"/>
      <c r="NUS35" s="304"/>
      <c r="NUT35" s="304"/>
      <c r="NUU35" s="304"/>
      <c r="NUV35" s="304"/>
      <c r="NUW35" s="304"/>
      <c r="NUX35" s="304"/>
      <c r="NUY35" s="304"/>
      <c r="NUZ35" s="304"/>
      <c r="NVA35" s="304"/>
      <c r="NVB35" s="304"/>
      <c r="NVC35" s="304"/>
      <c r="NVD35" s="304"/>
      <c r="NVE35" s="304"/>
      <c r="NVF35" s="304"/>
      <c r="NVG35" s="304"/>
      <c r="NVH35" s="304"/>
      <c r="NVI35" s="304"/>
      <c r="NVJ35" s="304"/>
      <c r="NVK35" s="304"/>
      <c r="NVL35" s="304"/>
      <c r="NVM35" s="304"/>
      <c r="NVN35" s="304"/>
      <c r="NVO35" s="304"/>
      <c r="NVP35" s="304"/>
      <c r="NVQ35" s="304"/>
      <c r="NVR35" s="304"/>
      <c r="NVS35" s="304"/>
      <c r="NVT35" s="304"/>
      <c r="NVU35" s="304"/>
      <c r="NVV35" s="304"/>
      <c r="NVW35" s="304"/>
      <c r="NVX35" s="304"/>
      <c r="NVY35" s="304"/>
      <c r="NVZ35" s="304"/>
      <c r="NWA35" s="304"/>
      <c r="NWB35" s="304"/>
      <c r="NWC35" s="304"/>
      <c r="NWD35" s="304"/>
      <c r="NWE35" s="304"/>
      <c r="NWF35" s="304"/>
      <c r="NWG35" s="304"/>
      <c r="NWH35" s="304"/>
      <c r="NWI35" s="304"/>
      <c r="NWJ35" s="304"/>
      <c r="NWK35" s="304"/>
      <c r="NWL35" s="304"/>
      <c r="NWM35" s="304"/>
      <c r="NWN35" s="304"/>
      <c r="NWO35" s="304"/>
      <c r="NWP35" s="304"/>
      <c r="NWQ35" s="304"/>
      <c r="NWR35" s="304"/>
      <c r="NWS35" s="304"/>
      <c r="NWT35" s="304"/>
      <c r="NWU35" s="304"/>
      <c r="NWV35" s="304"/>
      <c r="NWW35" s="304"/>
      <c r="NWX35" s="304"/>
      <c r="NWY35" s="304"/>
      <c r="NWZ35" s="304"/>
      <c r="NXA35" s="304"/>
      <c r="NXB35" s="304"/>
      <c r="NXC35" s="304"/>
      <c r="NXD35" s="304"/>
      <c r="NXE35" s="304"/>
      <c r="NXF35" s="304"/>
      <c r="NXG35" s="304"/>
      <c r="NXH35" s="304"/>
      <c r="NXI35" s="304"/>
      <c r="NXJ35" s="304"/>
      <c r="NXK35" s="304"/>
      <c r="NXL35" s="304"/>
      <c r="NXM35" s="304"/>
      <c r="NXN35" s="304"/>
      <c r="NXO35" s="304"/>
      <c r="NXP35" s="304"/>
      <c r="NXQ35" s="304"/>
      <c r="NXR35" s="304"/>
      <c r="NXS35" s="304"/>
      <c r="NXT35" s="304"/>
      <c r="NXU35" s="304"/>
      <c r="NXV35" s="304"/>
      <c r="NXW35" s="304"/>
      <c r="NXX35" s="304"/>
      <c r="NXY35" s="304"/>
      <c r="NXZ35" s="304"/>
      <c r="NYA35" s="304"/>
      <c r="NYB35" s="304"/>
      <c r="NYC35" s="304"/>
      <c r="NYD35" s="304"/>
      <c r="NYE35" s="304"/>
      <c r="NYF35" s="304"/>
      <c r="NYG35" s="304"/>
      <c r="NYH35" s="304"/>
      <c r="NYI35" s="304"/>
      <c r="NYJ35" s="304"/>
      <c r="NYK35" s="304"/>
      <c r="NYL35" s="304"/>
      <c r="NYM35" s="304"/>
      <c r="NYN35" s="304"/>
      <c r="NYO35" s="304"/>
      <c r="NYP35" s="304"/>
      <c r="NYQ35" s="304"/>
      <c r="NYR35" s="304"/>
      <c r="NYS35" s="304"/>
      <c r="NYT35" s="304"/>
      <c r="NYU35" s="304"/>
      <c r="NYV35" s="304"/>
      <c r="NYW35" s="304"/>
      <c r="NYX35" s="304"/>
      <c r="NYY35" s="304"/>
      <c r="NYZ35" s="304"/>
      <c r="NZA35" s="304"/>
      <c r="NZB35" s="304"/>
      <c r="NZC35" s="304"/>
      <c r="NZD35" s="304"/>
      <c r="NZE35" s="304"/>
      <c r="NZF35" s="304"/>
      <c r="NZG35" s="304"/>
      <c r="NZH35" s="304"/>
      <c r="NZI35" s="304"/>
      <c r="NZJ35" s="304"/>
      <c r="NZK35" s="304"/>
      <c r="NZL35" s="304"/>
      <c r="NZM35" s="304"/>
      <c r="NZN35" s="304"/>
      <c r="NZO35" s="304"/>
      <c r="NZP35" s="304"/>
      <c r="NZQ35" s="304"/>
      <c r="NZR35" s="304"/>
      <c r="NZS35" s="304"/>
      <c r="NZT35" s="304"/>
      <c r="NZU35" s="304"/>
      <c r="NZV35" s="304"/>
      <c r="NZW35" s="304"/>
      <c r="NZX35" s="304"/>
      <c r="NZY35" s="304"/>
      <c r="NZZ35" s="304"/>
      <c r="OAA35" s="304"/>
      <c r="OAB35" s="304"/>
      <c r="OAC35" s="304"/>
      <c r="OAD35" s="304"/>
      <c r="OAE35" s="304"/>
      <c r="OAF35" s="304"/>
      <c r="OAG35" s="304"/>
      <c r="OAH35" s="304"/>
      <c r="OAI35" s="304"/>
      <c r="OAJ35" s="304"/>
      <c r="OAK35" s="304"/>
      <c r="OAL35" s="304"/>
      <c r="OAM35" s="304"/>
      <c r="OAN35" s="304"/>
      <c r="OAO35" s="304"/>
      <c r="OAP35" s="304"/>
      <c r="OAQ35" s="304"/>
      <c r="OAR35" s="304"/>
      <c r="OAS35" s="304"/>
      <c r="OAT35" s="304"/>
      <c r="OAU35" s="304"/>
      <c r="OAV35" s="304"/>
      <c r="OAW35" s="304"/>
      <c r="OAX35" s="304"/>
      <c r="OAY35" s="304"/>
      <c r="OAZ35" s="304"/>
      <c r="OBA35" s="304"/>
      <c r="OBB35" s="304"/>
      <c r="OBC35" s="304"/>
      <c r="OBD35" s="304"/>
      <c r="OBE35" s="304"/>
      <c r="OBF35" s="304"/>
      <c r="OBG35" s="304"/>
      <c r="OBH35" s="304"/>
      <c r="OBI35" s="304"/>
      <c r="OBJ35" s="304"/>
      <c r="OBK35" s="304"/>
      <c r="OBL35" s="304"/>
      <c r="OBM35" s="304"/>
      <c r="OBN35" s="304"/>
      <c r="OBO35" s="304"/>
      <c r="OBP35" s="304"/>
      <c r="OBQ35" s="304"/>
      <c r="OBR35" s="304"/>
      <c r="OBS35" s="304"/>
      <c r="OBT35" s="304"/>
      <c r="OBU35" s="304"/>
      <c r="OBV35" s="304"/>
      <c r="OBW35" s="304"/>
      <c r="OBX35" s="304"/>
      <c r="OBY35" s="304"/>
      <c r="OBZ35" s="304"/>
      <c r="OCA35" s="304"/>
      <c r="OCB35" s="304"/>
      <c r="OCC35" s="304"/>
      <c r="OCD35" s="304"/>
      <c r="OCE35" s="304"/>
      <c r="OCF35" s="304"/>
      <c r="OCG35" s="304"/>
      <c r="OCH35" s="304"/>
      <c r="OCI35" s="304"/>
      <c r="OCJ35" s="304"/>
      <c r="OCK35" s="304"/>
      <c r="OCL35" s="304"/>
      <c r="OCM35" s="304"/>
      <c r="OCN35" s="304"/>
      <c r="OCO35" s="304"/>
      <c r="OCP35" s="304"/>
      <c r="OCQ35" s="304"/>
      <c r="OCR35" s="304"/>
      <c r="OCS35" s="304"/>
      <c r="OCT35" s="304"/>
      <c r="OCU35" s="304"/>
      <c r="OCV35" s="304"/>
      <c r="OCW35" s="304"/>
      <c r="OCX35" s="304"/>
      <c r="OCY35" s="304"/>
      <c r="OCZ35" s="304"/>
      <c r="ODA35" s="304"/>
      <c r="ODB35" s="304"/>
      <c r="ODC35" s="304"/>
      <c r="ODD35" s="304"/>
      <c r="ODE35" s="304"/>
      <c r="ODF35" s="304"/>
      <c r="ODG35" s="304"/>
      <c r="ODH35" s="304"/>
      <c r="ODI35" s="304"/>
      <c r="ODJ35" s="304"/>
      <c r="ODK35" s="304"/>
      <c r="ODL35" s="304"/>
      <c r="ODM35" s="304"/>
      <c r="ODN35" s="304"/>
      <c r="ODO35" s="304"/>
      <c r="ODP35" s="304"/>
      <c r="ODQ35" s="304"/>
      <c r="ODR35" s="304"/>
      <c r="ODS35" s="304"/>
      <c r="ODT35" s="304"/>
      <c r="ODU35" s="304"/>
      <c r="ODV35" s="304"/>
      <c r="ODW35" s="304"/>
      <c r="ODX35" s="304"/>
      <c r="ODY35" s="304"/>
      <c r="ODZ35" s="304"/>
      <c r="OEA35" s="304"/>
      <c r="OEB35" s="304"/>
      <c r="OEC35" s="304"/>
      <c r="OED35" s="304"/>
      <c r="OEE35" s="304"/>
      <c r="OEF35" s="304"/>
      <c r="OEG35" s="304"/>
      <c r="OEH35" s="304"/>
      <c r="OEI35" s="304"/>
      <c r="OEJ35" s="304"/>
      <c r="OEK35" s="304"/>
      <c r="OEL35" s="304"/>
      <c r="OEM35" s="304"/>
      <c r="OEN35" s="304"/>
      <c r="OEO35" s="304"/>
      <c r="OEP35" s="304"/>
      <c r="OEQ35" s="304"/>
      <c r="OER35" s="304"/>
      <c r="OES35" s="304"/>
      <c r="OET35" s="304"/>
      <c r="OEU35" s="304"/>
      <c r="OEV35" s="304"/>
      <c r="OEW35" s="304"/>
      <c r="OEX35" s="304"/>
      <c r="OEY35" s="304"/>
      <c r="OEZ35" s="304"/>
      <c r="OFA35" s="304"/>
      <c r="OFB35" s="304"/>
      <c r="OFC35" s="304"/>
      <c r="OFD35" s="304"/>
      <c r="OFE35" s="304"/>
      <c r="OFF35" s="304"/>
      <c r="OFG35" s="304"/>
      <c r="OFH35" s="304"/>
      <c r="OFI35" s="304"/>
      <c r="OFJ35" s="304"/>
      <c r="OFK35" s="304"/>
      <c r="OFL35" s="304"/>
      <c r="OFM35" s="304"/>
      <c r="OFN35" s="304"/>
      <c r="OFO35" s="304"/>
      <c r="OFP35" s="304"/>
      <c r="OFQ35" s="304"/>
      <c r="OFR35" s="304"/>
      <c r="OFS35" s="304"/>
      <c r="OFT35" s="304"/>
      <c r="OFU35" s="304"/>
      <c r="OFV35" s="304"/>
      <c r="OFW35" s="304"/>
      <c r="OFX35" s="304"/>
      <c r="OFY35" s="304"/>
      <c r="OFZ35" s="304"/>
      <c r="OGA35" s="304"/>
      <c r="OGB35" s="304"/>
      <c r="OGC35" s="304"/>
      <c r="OGD35" s="304"/>
      <c r="OGE35" s="304"/>
      <c r="OGF35" s="304"/>
      <c r="OGG35" s="304"/>
      <c r="OGH35" s="304"/>
      <c r="OGI35" s="304"/>
      <c r="OGJ35" s="304"/>
      <c r="OGK35" s="304"/>
      <c r="OGL35" s="304"/>
      <c r="OGM35" s="304"/>
      <c r="OGN35" s="304"/>
      <c r="OGO35" s="304"/>
      <c r="OGP35" s="304"/>
      <c r="OGQ35" s="304"/>
      <c r="OGR35" s="304"/>
      <c r="OGS35" s="304"/>
      <c r="OGT35" s="304"/>
      <c r="OGU35" s="304"/>
      <c r="OGV35" s="304"/>
      <c r="OGW35" s="304"/>
      <c r="OGX35" s="304"/>
      <c r="OGY35" s="304"/>
      <c r="OGZ35" s="304"/>
      <c r="OHA35" s="304"/>
      <c r="OHB35" s="304"/>
      <c r="OHC35" s="304"/>
      <c r="OHD35" s="304"/>
      <c r="OHE35" s="304"/>
      <c r="OHF35" s="304"/>
      <c r="OHG35" s="304"/>
      <c r="OHH35" s="304"/>
      <c r="OHI35" s="304"/>
      <c r="OHJ35" s="304"/>
      <c r="OHK35" s="304"/>
      <c r="OHL35" s="304"/>
      <c r="OHM35" s="304"/>
      <c r="OHN35" s="304"/>
      <c r="OHO35" s="304"/>
      <c r="OHP35" s="304"/>
      <c r="OHQ35" s="304"/>
      <c r="OHR35" s="304"/>
      <c r="OHS35" s="304"/>
      <c r="OHT35" s="304"/>
      <c r="OHU35" s="304"/>
      <c r="OHV35" s="304"/>
      <c r="OHW35" s="304"/>
      <c r="OHX35" s="304"/>
      <c r="OHY35" s="304"/>
      <c r="OHZ35" s="304"/>
      <c r="OIA35" s="304"/>
      <c r="OIB35" s="304"/>
      <c r="OIC35" s="304"/>
      <c r="OID35" s="304"/>
      <c r="OIE35" s="304"/>
      <c r="OIF35" s="304"/>
      <c r="OIG35" s="304"/>
      <c r="OIH35" s="304"/>
      <c r="OII35" s="304"/>
      <c r="OIJ35" s="304"/>
      <c r="OIK35" s="304"/>
      <c r="OIL35" s="304"/>
      <c r="OIM35" s="304"/>
      <c r="OIN35" s="304"/>
      <c r="OIO35" s="304"/>
      <c r="OIP35" s="304"/>
      <c r="OIQ35" s="304"/>
      <c r="OIR35" s="304"/>
      <c r="OIS35" s="304"/>
      <c r="OIT35" s="304"/>
      <c r="OIU35" s="304"/>
      <c r="OIV35" s="304"/>
      <c r="OIW35" s="304"/>
      <c r="OIX35" s="304"/>
      <c r="OIY35" s="304"/>
      <c r="OIZ35" s="304"/>
      <c r="OJA35" s="304"/>
      <c r="OJB35" s="304"/>
      <c r="OJC35" s="304"/>
      <c r="OJD35" s="304"/>
      <c r="OJE35" s="304"/>
      <c r="OJF35" s="304"/>
      <c r="OJG35" s="304"/>
      <c r="OJH35" s="304"/>
      <c r="OJI35" s="304"/>
      <c r="OJJ35" s="304"/>
      <c r="OJK35" s="304"/>
      <c r="OJL35" s="304"/>
      <c r="OJM35" s="304"/>
      <c r="OJN35" s="304"/>
      <c r="OJO35" s="304"/>
      <c r="OJP35" s="304"/>
      <c r="OJQ35" s="304"/>
      <c r="OJR35" s="304"/>
      <c r="OJS35" s="304"/>
      <c r="OJT35" s="304"/>
      <c r="OJU35" s="304"/>
      <c r="OJV35" s="304"/>
      <c r="OJW35" s="304"/>
      <c r="OJX35" s="304"/>
      <c r="OJY35" s="304"/>
      <c r="OJZ35" s="304"/>
      <c r="OKA35" s="304"/>
      <c r="OKB35" s="304"/>
      <c r="OKC35" s="304"/>
      <c r="OKD35" s="304"/>
      <c r="OKE35" s="304"/>
      <c r="OKF35" s="304"/>
      <c r="OKG35" s="304"/>
      <c r="OKH35" s="304"/>
      <c r="OKI35" s="304"/>
      <c r="OKJ35" s="304"/>
      <c r="OKK35" s="304"/>
      <c r="OKL35" s="304"/>
      <c r="OKM35" s="304"/>
      <c r="OKN35" s="304"/>
      <c r="OKO35" s="304"/>
      <c r="OKP35" s="304"/>
      <c r="OKQ35" s="304"/>
      <c r="OKR35" s="304"/>
      <c r="OKS35" s="304"/>
      <c r="OKT35" s="304"/>
      <c r="OKU35" s="304"/>
      <c r="OKV35" s="304"/>
      <c r="OKW35" s="304"/>
      <c r="OKX35" s="304"/>
      <c r="OKY35" s="304"/>
      <c r="OKZ35" s="304"/>
      <c r="OLA35" s="304"/>
      <c r="OLB35" s="304"/>
      <c r="OLC35" s="304"/>
      <c r="OLD35" s="304"/>
      <c r="OLE35" s="304"/>
      <c r="OLF35" s="304"/>
      <c r="OLG35" s="304"/>
      <c r="OLH35" s="304"/>
      <c r="OLI35" s="304"/>
      <c r="OLJ35" s="304"/>
      <c r="OLK35" s="304"/>
      <c r="OLL35" s="304"/>
      <c r="OLM35" s="304"/>
      <c r="OLN35" s="304"/>
      <c r="OLO35" s="304"/>
      <c r="OLP35" s="304"/>
      <c r="OLQ35" s="304"/>
      <c r="OLR35" s="304"/>
      <c r="OLS35" s="304"/>
      <c r="OLT35" s="304"/>
      <c r="OLU35" s="304"/>
      <c r="OLV35" s="304"/>
      <c r="OLW35" s="304"/>
      <c r="OLX35" s="304"/>
      <c r="OLY35" s="304"/>
      <c r="OLZ35" s="304"/>
      <c r="OMA35" s="304"/>
      <c r="OMB35" s="304"/>
      <c r="OMC35" s="304"/>
      <c r="OMD35" s="304"/>
      <c r="OME35" s="304"/>
      <c r="OMF35" s="304"/>
      <c r="OMG35" s="304"/>
      <c r="OMH35" s="304"/>
      <c r="OMI35" s="304"/>
      <c r="OMJ35" s="304"/>
      <c r="OMK35" s="304"/>
      <c r="OML35" s="304"/>
      <c r="OMM35" s="304"/>
      <c r="OMN35" s="304"/>
      <c r="OMO35" s="304"/>
      <c r="OMP35" s="304"/>
      <c r="OMQ35" s="304"/>
      <c r="OMR35" s="304"/>
      <c r="OMS35" s="304"/>
      <c r="OMT35" s="304"/>
      <c r="OMU35" s="304"/>
      <c r="OMV35" s="304"/>
      <c r="OMW35" s="304"/>
      <c r="OMX35" s="304"/>
      <c r="OMY35" s="304"/>
      <c r="OMZ35" s="304"/>
      <c r="ONA35" s="304"/>
      <c r="ONB35" s="304"/>
      <c r="ONC35" s="304"/>
      <c r="OND35" s="304"/>
      <c r="ONE35" s="304"/>
      <c r="ONF35" s="304"/>
      <c r="ONG35" s="304"/>
      <c r="ONH35" s="304"/>
      <c r="ONI35" s="304"/>
      <c r="ONJ35" s="304"/>
      <c r="ONK35" s="304"/>
      <c r="ONL35" s="304"/>
      <c r="ONM35" s="304"/>
      <c r="ONN35" s="304"/>
      <c r="ONO35" s="304"/>
      <c r="ONP35" s="304"/>
      <c r="ONQ35" s="304"/>
      <c r="ONR35" s="304"/>
      <c r="ONS35" s="304"/>
      <c r="ONT35" s="304"/>
      <c r="ONU35" s="304"/>
      <c r="ONV35" s="304"/>
      <c r="ONW35" s="304"/>
      <c r="ONX35" s="304"/>
      <c r="ONY35" s="304"/>
      <c r="ONZ35" s="304"/>
      <c r="OOA35" s="304"/>
      <c r="OOB35" s="304"/>
      <c r="OOC35" s="304"/>
      <c r="OOD35" s="304"/>
      <c r="OOE35" s="304"/>
      <c r="OOF35" s="304"/>
      <c r="OOG35" s="304"/>
      <c r="OOH35" s="304"/>
      <c r="OOI35" s="304"/>
      <c r="OOJ35" s="304"/>
      <c r="OOK35" s="304"/>
      <c r="OOL35" s="304"/>
      <c r="OOM35" s="304"/>
      <c r="OON35" s="304"/>
      <c r="OOO35" s="304"/>
      <c r="OOP35" s="304"/>
      <c r="OOQ35" s="304"/>
      <c r="OOR35" s="304"/>
      <c r="OOS35" s="304"/>
      <c r="OOT35" s="304"/>
      <c r="OOU35" s="304"/>
      <c r="OOV35" s="304"/>
      <c r="OOW35" s="304"/>
      <c r="OOX35" s="304"/>
      <c r="OOY35" s="304"/>
      <c r="OOZ35" s="304"/>
      <c r="OPA35" s="304"/>
      <c r="OPB35" s="304"/>
      <c r="OPC35" s="304"/>
      <c r="OPD35" s="304"/>
      <c r="OPE35" s="304"/>
      <c r="OPF35" s="304"/>
      <c r="OPG35" s="304"/>
      <c r="OPH35" s="304"/>
      <c r="OPI35" s="304"/>
      <c r="OPJ35" s="304"/>
      <c r="OPK35" s="304"/>
      <c r="OPL35" s="304"/>
      <c r="OPM35" s="304"/>
      <c r="OPN35" s="304"/>
      <c r="OPO35" s="304"/>
      <c r="OPP35" s="304"/>
      <c r="OPQ35" s="304"/>
      <c r="OPR35" s="304"/>
      <c r="OPS35" s="304"/>
      <c r="OPT35" s="304"/>
      <c r="OPU35" s="304"/>
      <c r="OPV35" s="304"/>
      <c r="OPW35" s="304"/>
      <c r="OPX35" s="304"/>
      <c r="OPY35" s="304"/>
      <c r="OPZ35" s="304"/>
      <c r="OQA35" s="304"/>
      <c r="OQB35" s="304"/>
      <c r="OQC35" s="304"/>
      <c r="OQD35" s="304"/>
      <c r="OQE35" s="304"/>
      <c r="OQF35" s="304"/>
      <c r="OQG35" s="304"/>
      <c r="OQH35" s="304"/>
      <c r="OQI35" s="304"/>
      <c r="OQJ35" s="304"/>
      <c r="OQK35" s="304"/>
      <c r="OQL35" s="304"/>
      <c r="OQM35" s="304"/>
      <c r="OQN35" s="304"/>
      <c r="OQO35" s="304"/>
      <c r="OQP35" s="304"/>
      <c r="OQQ35" s="304"/>
      <c r="OQR35" s="304"/>
      <c r="OQS35" s="304"/>
      <c r="OQT35" s="304"/>
      <c r="OQU35" s="304"/>
      <c r="OQV35" s="304"/>
      <c r="OQW35" s="304"/>
      <c r="OQX35" s="304"/>
      <c r="OQY35" s="304"/>
      <c r="OQZ35" s="304"/>
      <c r="ORA35" s="304"/>
      <c r="ORB35" s="304"/>
      <c r="ORC35" s="304"/>
      <c r="ORD35" s="304"/>
      <c r="ORE35" s="304"/>
      <c r="ORF35" s="304"/>
      <c r="ORG35" s="304"/>
      <c r="ORH35" s="304"/>
      <c r="ORI35" s="304"/>
      <c r="ORJ35" s="304"/>
      <c r="ORK35" s="304"/>
      <c r="ORL35" s="304"/>
      <c r="ORM35" s="304"/>
      <c r="ORN35" s="304"/>
      <c r="ORO35" s="304"/>
      <c r="ORP35" s="304"/>
      <c r="ORQ35" s="304"/>
      <c r="ORR35" s="304"/>
      <c r="ORS35" s="304"/>
      <c r="ORT35" s="304"/>
      <c r="ORU35" s="304"/>
      <c r="ORV35" s="304"/>
      <c r="ORW35" s="304"/>
      <c r="ORX35" s="304"/>
      <c r="ORY35" s="304"/>
      <c r="ORZ35" s="304"/>
      <c r="OSA35" s="304"/>
      <c r="OSB35" s="304"/>
      <c r="OSC35" s="304"/>
      <c r="OSD35" s="304"/>
      <c r="OSE35" s="304"/>
      <c r="OSF35" s="304"/>
      <c r="OSG35" s="304"/>
      <c r="OSH35" s="304"/>
      <c r="OSI35" s="304"/>
      <c r="OSJ35" s="304"/>
      <c r="OSK35" s="304"/>
      <c r="OSL35" s="304"/>
      <c r="OSM35" s="304"/>
      <c r="OSN35" s="304"/>
      <c r="OSO35" s="304"/>
      <c r="OSP35" s="304"/>
      <c r="OSQ35" s="304"/>
      <c r="OSR35" s="304"/>
      <c r="OSS35" s="304"/>
      <c r="OST35" s="304"/>
      <c r="OSU35" s="304"/>
      <c r="OSV35" s="304"/>
      <c r="OSW35" s="304"/>
      <c r="OSX35" s="304"/>
      <c r="OSY35" s="304"/>
      <c r="OSZ35" s="304"/>
      <c r="OTA35" s="304"/>
      <c r="OTB35" s="304"/>
      <c r="OTC35" s="304"/>
      <c r="OTD35" s="304"/>
      <c r="OTE35" s="304"/>
      <c r="OTF35" s="304"/>
      <c r="OTG35" s="304"/>
      <c r="OTH35" s="304"/>
      <c r="OTI35" s="304"/>
      <c r="OTJ35" s="304"/>
      <c r="OTK35" s="304"/>
      <c r="OTL35" s="304"/>
      <c r="OTM35" s="304"/>
      <c r="OTN35" s="304"/>
      <c r="OTO35" s="304"/>
      <c r="OTP35" s="304"/>
      <c r="OTQ35" s="304"/>
      <c r="OTR35" s="304"/>
      <c r="OTS35" s="304"/>
      <c r="OTT35" s="304"/>
      <c r="OTU35" s="304"/>
      <c r="OTV35" s="304"/>
      <c r="OTW35" s="304"/>
      <c r="OTX35" s="304"/>
      <c r="OTY35" s="304"/>
      <c r="OTZ35" s="304"/>
      <c r="OUA35" s="304"/>
      <c r="OUB35" s="304"/>
      <c r="OUC35" s="304"/>
      <c r="OUD35" s="304"/>
      <c r="OUE35" s="304"/>
      <c r="OUF35" s="304"/>
      <c r="OUG35" s="304"/>
      <c r="OUH35" s="304"/>
      <c r="OUI35" s="304"/>
      <c r="OUJ35" s="304"/>
      <c r="OUK35" s="304"/>
      <c r="OUL35" s="304"/>
      <c r="OUM35" s="304"/>
      <c r="OUN35" s="304"/>
      <c r="OUO35" s="304"/>
      <c r="OUP35" s="304"/>
      <c r="OUQ35" s="304"/>
      <c r="OUR35" s="304"/>
      <c r="OUS35" s="304"/>
      <c r="OUT35" s="304"/>
      <c r="OUU35" s="304"/>
      <c r="OUV35" s="304"/>
      <c r="OUW35" s="304"/>
      <c r="OUX35" s="304"/>
      <c r="OUY35" s="304"/>
      <c r="OUZ35" s="304"/>
      <c r="OVA35" s="304"/>
      <c r="OVB35" s="304"/>
      <c r="OVC35" s="304"/>
      <c r="OVD35" s="304"/>
      <c r="OVE35" s="304"/>
      <c r="OVF35" s="304"/>
      <c r="OVG35" s="304"/>
      <c r="OVH35" s="304"/>
      <c r="OVI35" s="304"/>
      <c r="OVJ35" s="304"/>
      <c r="OVK35" s="304"/>
      <c r="OVL35" s="304"/>
      <c r="OVM35" s="304"/>
      <c r="OVN35" s="304"/>
      <c r="OVO35" s="304"/>
      <c r="OVP35" s="304"/>
      <c r="OVQ35" s="304"/>
      <c r="OVR35" s="304"/>
      <c r="OVS35" s="304"/>
      <c r="OVT35" s="304"/>
      <c r="OVU35" s="304"/>
      <c r="OVV35" s="304"/>
      <c r="OVW35" s="304"/>
      <c r="OVX35" s="304"/>
      <c r="OVY35" s="304"/>
      <c r="OVZ35" s="304"/>
      <c r="OWA35" s="304"/>
      <c r="OWB35" s="304"/>
      <c r="OWC35" s="304"/>
      <c r="OWD35" s="304"/>
      <c r="OWE35" s="304"/>
      <c r="OWF35" s="304"/>
      <c r="OWG35" s="304"/>
      <c r="OWH35" s="304"/>
      <c r="OWI35" s="304"/>
      <c r="OWJ35" s="304"/>
      <c r="OWK35" s="304"/>
      <c r="OWL35" s="304"/>
      <c r="OWM35" s="304"/>
      <c r="OWN35" s="304"/>
      <c r="OWO35" s="304"/>
      <c r="OWP35" s="304"/>
      <c r="OWQ35" s="304"/>
      <c r="OWR35" s="304"/>
      <c r="OWS35" s="304"/>
      <c r="OWT35" s="304"/>
      <c r="OWU35" s="304"/>
      <c r="OWV35" s="304"/>
      <c r="OWW35" s="304"/>
      <c r="OWX35" s="304"/>
      <c r="OWY35" s="304"/>
      <c r="OWZ35" s="304"/>
      <c r="OXA35" s="304"/>
      <c r="OXB35" s="304"/>
      <c r="OXC35" s="304"/>
      <c r="OXD35" s="304"/>
      <c r="OXE35" s="304"/>
      <c r="OXF35" s="304"/>
      <c r="OXG35" s="304"/>
      <c r="OXH35" s="304"/>
      <c r="OXI35" s="304"/>
      <c r="OXJ35" s="304"/>
      <c r="OXK35" s="304"/>
      <c r="OXL35" s="304"/>
      <c r="OXM35" s="304"/>
      <c r="OXN35" s="304"/>
      <c r="OXO35" s="304"/>
      <c r="OXP35" s="304"/>
      <c r="OXQ35" s="304"/>
      <c r="OXR35" s="304"/>
      <c r="OXS35" s="304"/>
      <c r="OXT35" s="304"/>
      <c r="OXU35" s="304"/>
      <c r="OXV35" s="304"/>
      <c r="OXW35" s="304"/>
      <c r="OXX35" s="304"/>
      <c r="OXY35" s="304"/>
      <c r="OXZ35" s="304"/>
      <c r="OYA35" s="304"/>
      <c r="OYB35" s="304"/>
      <c r="OYC35" s="304"/>
      <c r="OYD35" s="304"/>
      <c r="OYE35" s="304"/>
      <c r="OYF35" s="304"/>
      <c r="OYG35" s="304"/>
      <c r="OYH35" s="304"/>
      <c r="OYI35" s="304"/>
      <c r="OYJ35" s="304"/>
      <c r="OYK35" s="304"/>
      <c r="OYL35" s="304"/>
      <c r="OYM35" s="304"/>
      <c r="OYN35" s="304"/>
      <c r="OYO35" s="304"/>
      <c r="OYP35" s="304"/>
      <c r="OYQ35" s="304"/>
      <c r="OYR35" s="304"/>
      <c r="OYS35" s="304"/>
      <c r="OYT35" s="304"/>
      <c r="OYU35" s="304"/>
      <c r="OYV35" s="304"/>
      <c r="OYW35" s="304"/>
      <c r="OYX35" s="304"/>
      <c r="OYY35" s="304"/>
      <c r="OYZ35" s="304"/>
      <c r="OZA35" s="304"/>
      <c r="OZB35" s="304"/>
      <c r="OZC35" s="304"/>
      <c r="OZD35" s="304"/>
      <c r="OZE35" s="304"/>
      <c r="OZF35" s="304"/>
      <c r="OZG35" s="304"/>
      <c r="OZH35" s="304"/>
      <c r="OZI35" s="304"/>
      <c r="OZJ35" s="304"/>
      <c r="OZK35" s="304"/>
      <c r="OZL35" s="304"/>
      <c r="OZM35" s="304"/>
      <c r="OZN35" s="304"/>
      <c r="OZO35" s="304"/>
      <c r="OZP35" s="304"/>
      <c r="OZQ35" s="304"/>
      <c r="OZR35" s="304"/>
      <c r="OZS35" s="304"/>
      <c r="OZT35" s="304"/>
      <c r="OZU35" s="304"/>
      <c r="OZV35" s="304"/>
      <c r="OZW35" s="304"/>
      <c r="OZX35" s="304"/>
      <c r="OZY35" s="304"/>
      <c r="OZZ35" s="304"/>
      <c r="PAA35" s="304"/>
      <c r="PAB35" s="304"/>
      <c r="PAC35" s="304"/>
      <c r="PAD35" s="304"/>
      <c r="PAE35" s="304"/>
      <c r="PAF35" s="304"/>
      <c r="PAG35" s="304"/>
      <c r="PAH35" s="304"/>
      <c r="PAI35" s="304"/>
      <c r="PAJ35" s="304"/>
      <c r="PAK35" s="304"/>
      <c r="PAL35" s="304"/>
      <c r="PAM35" s="304"/>
      <c r="PAN35" s="304"/>
      <c r="PAO35" s="304"/>
      <c r="PAP35" s="304"/>
      <c r="PAQ35" s="304"/>
      <c r="PAR35" s="304"/>
      <c r="PAS35" s="304"/>
      <c r="PAT35" s="304"/>
      <c r="PAU35" s="304"/>
      <c r="PAV35" s="304"/>
      <c r="PAW35" s="304"/>
      <c r="PAX35" s="304"/>
      <c r="PAY35" s="304"/>
      <c r="PAZ35" s="304"/>
      <c r="PBA35" s="304"/>
      <c r="PBB35" s="304"/>
      <c r="PBC35" s="304"/>
      <c r="PBD35" s="304"/>
      <c r="PBE35" s="304"/>
      <c r="PBF35" s="304"/>
      <c r="PBG35" s="304"/>
      <c r="PBH35" s="304"/>
      <c r="PBI35" s="304"/>
      <c r="PBJ35" s="304"/>
      <c r="PBK35" s="304"/>
      <c r="PBL35" s="304"/>
      <c r="PBM35" s="304"/>
      <c r="PBN35" s="304"/>
      <c r="PBO35" s="304"/>
      <c r="PBP35" s="304"/>
      <c r="PBQ35" s="304"/>
      <c r="PBR35" s="304"/>
      <c r="PBS35" s="304"/>
      <c r="PBT35" s="304"/>
      <c r="PBU35" s="304"/>
      <c r="PBV35" s="304"/>
      <c r="PBW35" s="304"/>
      <c r="PBX35" s="304"/>
      <c r="PBY35" s="304"/>
      <c r="PBZ35" s="304"/>
      <c r="PCA35" s="304"/>
      <c r="PCB35" s="304"/>
      <c r="PCC35" s="304"/>
      <c r="PCD35" s="304"/>
      <c r="PCE35" s="304"/>
      <c r="PCF35" s="304"/>
      <c r="PCG35" s="304"/>
      <c r="PCH35" s="304"/>
      <c r="PCI35" s="304"/>
      <c r="PCJ35" s="304"/>
      <c r="PCK35" s="304"/>
      <c r="PCL35" s="304"/>
      <c r="PCM35" s="304"/>
      <c r="PCN35" s="304"/>
      <c r="PCO35" s="304"/>
      <c r="PCP35" s="304"/>
      <c r="PCQ35" s="304"/>
      <c r="PCR35" s="304"/>
      <c r="PCS35" s="304"/>
      <c r="PCT35" s="304"/>
      <c r="PCU35" s="304"/>
      <c r="PCV35" s="304"/>
      <c r="PCW35" s="304"/>
      <c r="PCX35" s="304"/>
      <c r="PCY35" s="304"/>
      <c r="PCZ35" s="304"/>
      <c r="PDA35" s="304"/>
      <c r="PDB35" s="304"/>
      <c r="PDC35" s="304"/>
      <c r="PDD35" s="304"/>
      <c r="PDE35" s="304"/>
      <c r="PDF35" s="304"/>
      <c r="PDG35" s="304"/>
      <c r="PDH35" s="304"/>
      <c r="PDI35" s="304"/>
      <c r="PDJ35" s="304"/>
      <c r="PDK35" s="304"/>
      <c r="PDL35" s="304"/>
      <c r="PDM35" s="304"/>
      <c r="PDN35" s="304"/>
      <c r="PDO35" s="304"/>
      <c r="PDP35" s="304"/>
      <c r="PDQ35" s="304"/>
      <c r="PDR35" s="304"/>
      <c r="PDS35" s="304"/>
      <c r="PDT35" s="304"/>
      <c r="PDU35" s="304"/>
      <c r="PDV35" s="304"/>
      <c r="PDW35" s="304"/>
      <c r="PDX35" s="304"/>
      <c r="PDY35" s="304"/>
      <c r="PDZ35" s="304"/>
      <c r="PEA35" s="304"/>
      <c r="PEB35" s="304"/>
      <c r="PEC35" s="304"/>
      <c r="PED35" s="304"/>
      <c r="PEE35" s="304"/>
      <c r="PEF35" s="304"/>
      <c r="PEG35" s="304"/>
      <c r="PEH35" s="304"/>
      <c r="PEI35" s="304"/>
      <c r="PEJ35" s="304"/>
      <c r="PEK35" s="304"/>
      <c r="PEL35" s="304"/>
      <c r="PEM35" s="304"/>
      <c r="PEN35" s="304"/>
      <c r="PEO35" s="304"/>
      <c r="PEP35" s="304"/>
      <c r="PEQ35" s="304"/>
      <c r="PER35" s="304"/>
      <c r="PES35" s="304"/>
      <c r="PET35" s="304"/>
      <c r="PEU35" s="304"/>
      <c r="PEV35" s="304"/>
      <c r="PEW35" s="304"/>
      <c r="PEX35" s="304"/>
      <c r="PEY35" s="304"/>
      <c r="PEZ35" s="304"/>
      <c r="PFA35" s="304"/>
      <c r="PFB35" s="304"/>
      <c r="PFC35" s="304"/>
      <c r="PFD35" s="304"/>
      <c r="PFE35" s="304"/>
      <c r="PFF35" s="304"/>
      <c r="PFG35" s="304"/>
      <c r="PFH35" s="304"/>
      <c r="PFI35" s="304"/>
      <c r="PFJ35" s="304"/>
      <c r="PFK35" s="304"/>
      <c r="PFL35" s="304"/>
      <c r="PFM35" s="304"/>
      <c r="PFN35" s="304"/>
      <c r="PFO35" s="304"/>
      <c r="PFP35" s="304"/>
      <c r="PFQ35" s="304"/>
      <c r="PFR35" s="304"/>
      <c r="PFS35" s="304"/>
      <c r="PFT35" s="304"/>
      <c r="PFU35" s="304"/>
      <c r="PFV35" s="304"/>
      <c r="PFW35" s="304"/>
      <c r="PFX35" s="304"/>
      <c r="PFY35" s="304"/>
      <c r="PFZ35" s="304"/>
      <c r="PGA35" s="304"/>
      <c r="PGB35" s="304"/>
      <c r="PGC35" s="304"/>
      <c r="PGD35" s="304"/>
      <c r="PGE35" s="304"/>
      <c r="PGF35" s="304"/>
      <c r="PGG35" s="304"/>
      <c r="PGH35" s="304"/>
      <c r="PGI35" s="304"/>
      <c r="PGJ35" s="304"/>
      <c r="PGK35" s="304"/>
      <c r="PGL35" s="304"/>
      <c r="PGM35" s="304"/>
      <c r="PGN35" s="304"/>
      <c r="PGO35" s="304"/>
      <c r="PGP35" s="304"/>
      <c r="PGQ35" s="304"/>
      <c r="PGR35" s="304"/>
      <c r="PGS35" s="304"/>
      <c r="PGT35" s="304"/>
      <c r="PGU35" s="304"/>
      <c r="PGV35" s="304"/>
      <c r="PGW35" s="304"/>
      <c r="PGX35" s="304"/>
      <c r="PGY35" s="304"/>
      <c r="PGZ35" s="304"/>
      <c r="PHA35" s="304"/>
      <c r="PHB35" s="304"/>
      <c r="PHC35" s="304"/>
      <c r="PHD35" s="304"/>
      <c r="PHE35" s="304"/>
      <c r="PHF35" s="304"/>
      <c r="PHG35" s="304"/>
      <c r="PHH35" s="304"/>
      <c r="PHI35" s="304"/>
      <c r="PHJ35" s="304"/>
      <c r="PHK35" s="304"/>
      <c r="PHL35" s="304"/>
      <c r="PHM35" s="304"/>
      <c r="PHN35" s="304"/>
      <c r="PHO35" s="304"/>
      <c r="PHP35" s="304"/>
      <c r="PHQ35" s="304"/>
      <c r="PHR35" s="304"/>
      <c r="PHS35" s="304"/>
      <c r="PHT35" s="304"/>
      <c r="PHU35" s="304"/>
      <c r="PHV35" s="304"/>
      <c r="PHW35" s="304"/>
      <c r="PHX35" s="304"/>
      <c r="PHY35" s="304"/>
      <c r="PHZ35" s="304"/>
      <c r="PIA35" s="304"/>
      <c r="PIB35" s="304"/>
      <c r="PIC35" s="304"/>
      <c r="PID35" s="304"/>
      <c r="PIE35" s="304"/>
      <c r="PIF35" s="304"/>
      <c r="PIG35" s="304"/>
      <c r="PIH35" s="304"/>
      <c r="PII35" s="304"/>
      <c r="PIJ35" s="304"/>
      <c r="PIK35" s="304"/>
      <c r="PIL35" s="304"/>
      <c r="PIM35" s="304"/>
      <c r="PIN35" s="304"/>
      <c r="PIO35" s="304"/>
      <c r="PIP35" s="304"/>
      <c r="PIQ35" s="304"/>
      <c r="PIR35" s="304"/>
      <c r="PIS35" s="304"/>
      <c r="PIT35" s="304"/>
      <c r="PIU35" s="304"/>
      <c r="PIV35" s="304"/>
      <c r="PIW35" s="304"/>
      <c r="PIX35" s="304"/>
      <c r="PIY35" s="304"/>
      <c r="PIZ35" s="304"/>
      <c r="PJA35" s="304"/>
      <c r="PJB35" s="304"/>
      <c r="PJC35" s="304"/>
      <c r="PJD35" s="304"/>
      <c r="PJE35" s="304"/>
      <c r="PJF35" s="304"/>
      <c r="PJG35" s="304"/>
      <c r="PJH35" s="304"/>
      <c r="PJI35" s="304"/>
      <c r="PJJ35" s="304"/>
      <c r="PJK35" s="304"/>
      <c r="PJL35" s="304"/>
      <c r="PJM35" s="304"/>
      <c r="PJN35" s="304"/>
      <c r="PJO35" s="304"/>
      <c r="PJP35" s="304"/>
      <c r="PJQ35" s="304"/>
      <c r="PJR35" s="304"/>
      <c r="PJS35" s="304"/>
      <c r="PJT35" s="304"/>
      <c r="PJU35" s="304"/>
      <c r="PJV35" s="304"/>
      <c r="PJW35" s="304"/>
      <c r="PJX35" s="304"/>
      <c r="PJY35" s="304"/>
      <c r="PJZ35" s="304"/>
      <c r="PKA35" s="304"/>
      <c r="PKB35" s="304"/>
      <c r="PKC35" s="304"/>
      <c r="PKD35" s="304"/>
      <c r="PKE35" s="304"/>
      <c r="PKF35" s="304"/>
      <c r="PKG35" s="304"/>
      <c r="PKH35" s="304"/>
      <c r="PKI35" s="304"/>
      <c r="PKJ35" s="304"/>
      <c r="PKK35" s="304"/>
      <c r="PKL35" s="304"/>
      <c r="PKM35" s="304"/>
      <c r="PKN35" s="304"/>
      <c r="PKO35" s="304"/>
      <c r="PKP35" s="304"/>
      <c r="PKQ35" s="304"/>
      <c r="PKR35" s="304"/>
      <c r="PKS35" s="304"/>
      <c r="PKT35" s="304"/>
      <c r="PKU35" s="304"/>
      <c r="PKV35" s="304"/>
      <c r="PKW35" s="304"/>
      <c r="PKX35" s="304"/>
      <c r="PKY35" s="304"/>
      <c r="PKZ35" s="304"/>
      <c r="PLA35" s="304"/>
      <c r="PLB35" s="304"/>
      <c r="PLC35" s="304"/>
      <c r="PLD35" s="304"/>
      <c r="PLE35" s="304"/>
      <c r="PLF35" s="304"/>
      <c r="PLG35" s="304"/>
      <c r="PLH35" s="304"/>
      <c r="PLI35" s="304"/>
      <c r="PLJ35" s="304"/>
      <c r="PLK35" s="304"/>
      <c r="PLL35" s="304"/>
      <c r="PLM35" s="304"/>
      <c r="PLN35" s="304"/>
      <c r="PLO35" s="304"/>
      <c r="PLP35" s="304"/>
      <c r="PLQ35" s="304"/>
      <c r="PLR35" s="304"/>
      <c r="PLS35" s="304"/>
      <c r="PLT35" s="304"/>
      <c r="PLU35" s="304"/>
      <c r="PLV35" s="304"/>
      <c r="PLW35" s="304"/>
      <c r="PLX35" s="304"/>
      <c r="PLY35" s="304"/>
      <c r="PLZ35" s="304"/>
      <c r="PMA35" s="304"/>
      <c r="PMB35" s="304"/>
      <c r="PMC35" s="304"/>
      <c r="PMD35" s="304"/>
      <c r="PME35" s="304"/>
      <c r="PMF35" s="304"/>
      <c r="PMG35" s="304"/>
      <c r="PMH35" s="304"/>
      <c r="PMI35" s="304"/>
      <c r="PMJ35" s="304"/>
      <c r="PMK35" s="304"/>
      <c r="PML35" s="304"/>
      <c r="PMM35" s="304"/>
      <c r="PMN35" s="304"/>
      <c r="PMO35" s="304"/>
      <c r="PMP35" s="304"/>
      <c r="PMQ35" s="304"/>
      <c r="PMR35" s="304"/>
      <c r="PMS35" s="304"/>
      <c r="PMT35" s="304"/>
      <c r="PMU35" s="304"/>
      <c r="PMV35" s="304"/>
      <c r="PMW35" s="304"/>
      <c r="PMX35" s="304"/>
      <c r="PMY35" s="304"/>
      <c r="PMZ35" s="304"/>
      <c r="PNA35" s="304"/>
      <c r="PNB35" s="304"/>
      <c r="PNC35" s="304"/>
      <c r="PND35" s="304"/>
      <c r="PNE35" s="304"/>
      <c r="PNF35" s="304"/>
      <c r="PNG35" s="304"/>
      <c r="PNH35" s="304"/>
      <c r="PNI35" s="304"/>
      <c r="PNJ35" s="304"/>
      <c r="PNK35" s="304"/>
      <c r="PNL35" s="304"/>
      <c r="PNM35" s="304"/>
      <c r="PNN35" s="304"/>
      <c r="PNO35" s="304"/>
      <c r="PNP35" s="304"/>
      <c r="PNQ35" s="304"/>
      <c r="PNR35" s="304"/>
      <c r="PNS35" s="304"/>
      <c r="PNT35" s="304"/>
      <c r="PNU35" s="304"/>
      <c r="PNV35" s="304"/>
      <c r="PNW35" s="304"/>
      <c r="PNX35" s="304"/>
      <c r="PNY35" s="304"/>
      <c r="PNZ35" s="304"/>
      <c r="POA35" s="304"/>
      <c r="POB35" s="304"/>
      <c r="POC35" s="304"/>
      <c r="POD35" s="304"/>
      <c r="POE35" s="304"/>
      <c r="POF35" s="304"/>
      <c r="POG35" s="304"/>
      <c r="POH35" s="304"/>
      <c r="POI35" s="304"/>
      <c r="POJ35" s="304"/>
      <c r="POK35" s="304"/>
      <c r="POL35" s="304"/>
      <c r="POM35" s="304"/>
      <c r="PON35" s="304"/>
      <c r="POO35" s="304"/>
      <c r="POP35" s="304"/>
      <c r="POQ35" s="304"/>
      <c r="POR35" s="304"/>
      <c r="POS35" s="304"/>
      <c r="POT35" s="304"/>
      <c r="POU35" s="304"/>
      <c r="POV35" s="304"/>
      <c r="POW35" s="304"/>
      <c r="POX35" s="304"/>
      <c r="POY35" s="304"/>
      <c r="POZ35" s="304"/>
      <c r="PPA35" s="304"/>
      <c r="PPB35" s="304"/>
      <c r="PPC35" s="304"/>
      <c r="PPD35" s="304"/>
      <c r="PPE35" s="304"/>
      <c r="PPF35" s="304"/>
      <c r="PPG35" s="304"/>
      <c r="PPH35" s="304"/>
      <c r="PPI35" s="304"/>
      <c r="PPJ35" s="304"/>
      <c r="PPK35" s="304"/>
      <c r="PPL35" s="304"/>
      <c r="PPM35" s="304"/>
      <c r="PPN35" s="304"/>
      <c r="PPO35" s="304"/>
      <c r="PPP35" s="304"/>
      <c r="PPQ35" s="304"/>
      <c r="PPR35" s="304"/>
      <c r="PPS35" s="304"/>
      <c r="PPT35" s="304"/>
      <c r="PPU35" s="304"/>
      <c r="PPV35" s="304"/>
      <c r="PPW35" s="304"/>
      <c r="PPX35" s="304"/>
      <c r="PPY35" s="304"/>
      <c r="PPZ35" s="304"/>
      <c r="PQA35" s="304"/>
      <c r="PQB35" s="304"/>
      <c r="PQC35" s="304"/>
      <c r="PQD35" s="304"/>
      <c r="PQE35" s="304"/>
      <c r="PQF35" s="304"/>
      <c r="PQG35" s="304"/>
      <c r="PQH35" s="304"/>
      <c r="PQI35" s="304"/>
      <c r="PQJ35" s="304"/>
      <c r="PQK35" s="304"/>
      <c r="PQL35" s="304"/>
      <c r="PQM35" s="304"/>
      <c r="PQN35" s="304"/>
      <c r="PQO35" s="304"/>
      <c r="PQP35" s="304"/>
      <c r="PQQ35" s="304"/>
      <c r="PQR35" s="304"/>
      <c r="PQS35" s="304"/>
      <c r="PQT35" s="304"/>
      <c r="PQU35" s="304"/>
      <c r="PQV35" s="304"/>
      <c r="PQW35" s="304"/>
      <c r="PQX35" s="304"/>
      <c r="PQY35" s="304"/>
      <c r="PQZ35" s="304"/>
      <c r="PRA35" s="304"/>
      <c r="PRB35" s="304"/>
      <c r="PRC35" s="304"/>
      <c r="PRD35" s="304"/>
      <c r="PRE35" s="304"/>
      <c r="PRF35" s="304"/>
      <c r="PRG35" s="304"/>
      <c r="PRH35" s="304"/>
      <c r="PRI35" s="304"/>
      <c r="PRJ35" s="304"/>
      <c r="PRK35" s="304"/>
      <c r="PRL35" s="304"/>
      <c r="PRM35" s="304"/>
      <c r="PRN35" s="304"/>
      <c r="PRO35" s="304"/>
      <c r="PRP35" s="304"/>
      <c r="PRQ35" s="304"/>
      <c r="PRR35" s="304"/>
      <c r="PRS35" s="304"/>
      <c r="PRT35" s="304"/>
      <c r="PRU35" s="304"/>
      <c r="PRV35" s="304"/>
      <c r="PRW35" s="304"/>
      <c r="PRX35" s="304"/>
      <c r="PRY35" s="304"/>
      <c r="PRZ35" s="304"/>
      <c r="PSA35" s="304"/>
      <c r="PSB35" s="304"/>
      <c r="PSC35" s="304"/>
      <c r="PSD35" s="304"/>
      <c r="PSE35" s="304"/>
      <c r="PSF35" s="304"/>
      <c r="PSG35" s="304"/>
      <c r="PSH35" s="304"/>
      <c r="PSI35" s="304"/>
      <c r="PSJ35" s="304"/>
      <c r="PSK35" s="304"/>
      <c r="PSL35" s="304"/>
      <c r="PSM35" s="304"/>
      <c r="PSN35" s="304"/>
      <c r="PSO35" s="304"/>
      <c r="PSP35" s="304"/>
      <c r="PSQ35" s="304"/>
      <c r="PSR35" s="304"/>
      <c r="PSS35" s="304"/>
      <c r="PST35" s="304"/>
      <c r="PSU35" s="304"/>
      <c r="PSV35" s="304"/>
      <c r="PSW35" s="304"/>
      <c r="PSX35" s="304"/>
      <c r="PSY35" s="304"/>
      <c r="PSZ35" s="304"/>
      <c r="PTA35" s="304"/>
      <c r="PTB35" s="304"/>
      <c r="PTC35" s="304"/>
      <c r="PTD35" s="304"/>
      <c r="PTE35" s="304"/>
      <c r="PTF35" s="304"/>
      <c r="PTG35" s="304"/>
      <c r="PTH35" s="304"/>
      <c r="PTI35" s="304"/>
      <c r="PTJ35" s="304"/>
      <c r="PTK35" s="304"/>
      <c r="PTL35" s="304"/>
      <c r="PTM35" s="304"/>
      <c r="PTN35" s="304"/>
      <c r="PTO35" s="304"/>
      <c r="PTP35" s="304"/>
      <c r="PTQ35" s="304"/>
      <c r="PTR35" s="304"/>
      <c r="PTS35" s="304"/>
      <c r="PTT35" s="304"/>
      <c r="PTU35" s="304"/>
      <c r="PTV35" s="304"/>
      <c r="PTW35" s="304"/>
      <c r="PTX35" s="304"/>
      <c r="PTY35" s="304"/>
      <c r="PTZ35" s="304"/>
      <c r="PUA35" s="304"/>
      <c r="PUB35" s="304"/>
      <c r="PUC35" s="304"/>
      <c r="PUD35" s="304"/>
      <c r="PUE35" s="304"/>
      <c r="PUF35" s="304"/>
      <c r="PUG35" s="304"/>
      <c r="PUH35" s="304"/>
      <c r="PUI35" s="304"/>
      <c r="PUJ35" s="304"/>
      <c r="PUK35" s="304"/>
      <c r="PUL35" s="304"/>
      <c r="PUM35" s="304"/>
      <c r="PUN35" s="304"/>
      <c r="PUO35" s="304"/>
      <c r="PUP35" s="304"/>
      <c r="PUQ35" s="304"/>
      <c r="PUR35" s="304"/>
      <c r="PUS35" s="304"/>
      <c r="PUT35" s="304"/>
      <c r="PUU35" s="304"/>
      <c r="PUV35" s="304"/>
      <c r="PUW35" s="304"/>
      <c r="PUX35" s="304"/>
      <c r="PUY35" s="304"/>
      <c r="PUZ35" s="304"/>
      <c r="PVA35" s="304"/>
      <c r="PVB35" s="304"/>
      <c r="PVC35" s="304"/>
      <c r="PVD35" s="304"/>
      <c r="PVE35" s="304"/>
      <c r="PVF35" s="304"/>
      <c r="PVG35" s="304"/>
      <c r="PVH35" s="304"/>
      <c r="PVI35" s="304"/>
      <c r="PVJ35" s="304"/>
      <c r="PVK35" s="304"/>
      <c r="PVL35" s="304"/>
      <c r="PVM35" s="304"/>
      <c r="PVN35" s="304"/>
      <c r="PVO35" s="304"/>
      <c r="PVP35" s="304"/>
      <c r="PVQ35" s="304"/>
      <c r="PVR35" s="304"/>
      <c r="PVS35" s="304"/>
      <c r="PVT35" s="304"/>
      <c r="PVU35" s="304"/>
      <c r="PVV35" s="304"/>
      <c r="PVW35" s="304"/>
      <c r="PVX35" s="304"/>
      <c r="PVY35" s="304"/>
      <c r="PVZ35" s="304"/>
      <c r="PWA35" s="304"/>
      <c r="PWB35" s="304"/>
      <c r="PWC35" s="304"/>
      <c r="PWD35" s="304"/>
      <c r="PWE35" s="304"/>
      <c r="PWF35" s="304"/>
      <c r="PWG35" s="304"/>
      <c r="PWH35" s="304"/>
      <c r="PWI35" s="304"/>
      <c r="PWJ35" s="304"/>
      <c r="PWK35" s="304"/>
      <c r="PWL35" s="304"/>
      <c r="PWM35" s="304"/>
      <c r="PWN35" s="304"/>
      <c r="PWO35" s="304"/>
      <c r="PWP35" s="304"/>
      <c r="PWQ35" s="304"/>
      <c r="PWR35" s="304"/>
      <c r="PWS35" s="304"/>
      <c r="PWT35" s="304"/>
      <c r="PWU35" s="304"/>
      <c r="PWV35" s="304"/>
      <c r="PWW35" s="304"/>
      <c r="PWX35" s="304"/>
      <c r="PWY35" s="304"/>
      <c r="PWZ35" s="304"/>
      <c r="PXA35" s="304"/>
      <c r="PXB35" s="304"/>
      <c r="PXC35" s="304"/>
      <c r="PXD35" s="304"/>
      <c r="PXE35" s="304"/>
      <c r="PXF35" s="304"/>
      <c r="PXG35" s="304"/>
      <c r="PXH35" s="304"/>
      <c r="PXI35" s="304"/>
      <c r="PXJ35" s="304"/>
      <c r="PXK35" s="304"/>
      <c r="PXL35" s="304"/>
      <c r="PXM35" s="304"/>
      <c r="PXN35" s="304"/>
      <c r="PXO35" s="304"/>
      <c r="PXP35" s="304"/>
      <c r="PXQ35" s="304"/>
      <c r="PXR35" s="304"/>
      <c r="PXS35" s="304"/>
      <c r="PXT35" s="304"/>
      <c r="PXU35" s="304"/>
      <c r="PXV35" s="304"/>
      <c r="PXW35" s="304"/>
      <c r="PXX35" s="304"/>
      <c r="PXY35" s="304"/>
      <c r="PXZ35" s="304"/>
      <c r="PYA35" s="304"/>
      <c r="PYB35" s="304"/>
      <c r="PYC35" s="304"/>
      <c r="PYD35" s="304"/>
      <c r="PYE35" s="304"/>
      <c r="PYF35" s="304"/>
      <c r="PYG35" s="304"/>
      <c r="PYH35" s="304"/>
      <c r="PYI35" s="304"/>
      <c r="PYJ35" s="304"/>
      <c r="PYK35" s="304"/>
      <c r="PYL35" s="304"/>
      <c r="PYM35" s="304"/>
      <c r="PYN35" s="304"/>
      <c r="PYO35" s="304"/>
      <c r="PYP35" s="304"/>
      <c r="PYQ35" s="304"/>
      <c r="PYR35" s="304"/>
      <c r="PYS35" s="304"/>
      <c r="PYT35" s="304"/>
      <c r="PYU35" s="304"/>
      <c r="PYV35" s="304"/>
      <c r="PYW35" s="304"/>
      <c r="PYX35" s="304"/>
      <c r="PYY35" s="304"/>
      <c r="PYZ35" s="304"/>
      <c r="PZA35" s="304"/>
      <c r="PZB35" s="304"/>
      <c r="PZC35" s="304"/>
      <c r="PZD35" s="304"/>
      <c r="PZE35" s="304"/>
      <c r="PZF35" s="304"/>
      <c r="PZG35" s="304"/>
      <c r="PZH35" s="304"/>
      <c r="PZI35" s="304"/>
      <c r="PZJ35" s="304"/>
      <c r="PZK35" s="304"/>
      <c r="PZL35" s="304"/>
      <c r="PZM35" s="304"/>
      <c r="PZN35" s="304"/>
      <c r="PZO35" s="304"/>
      <c r="PZP35" s="304"/>
      <c r="PZQ35" s="304"/>
      <c r="PZR35" s="304"/>
      <c r="PZS35" s="304"/>
      <c r="PZT35" s="304"/>
      <c r="PZU35" s="304"/>
      <c r="PZV35" s="304"/>
      <c r="PZW35" s="304"/>
      <c r="PZX35" s="304"/>
      <c r="PZY35" s="304"/>
      <c r="PZZ35" s="304"/>
      <c r="QAA35" s="304"/>
      <c r="QAB35" s="304"/>
      <c r="QAC35" s="304"/>
      <c r="QAD35" s="304"/>
      <c r="QAE35" s="304"/>
      <c r="QAF35" s="304"/>
      <c r="QAG35" s="304"/>
      <c r="QAH35" s="304"/>
      <c r="QAI35" s="304"/>
      <c r="QAJ35" s="304"/>
      <c r="QAK35" s="304"/>
      <c r="QAL35" s="304"/>
      <c r="QAM35" s="304"/>
      <c r="QAN35" s="304"/>
      <c r="QAO35" s="304"/>
      <c r="QAP35" s="304"/>
      <c r="QAQ35" s="304"/>
      <c r="QAR35" s="304"/>
      <c r="QAS35" s="304"/>
      <c r="QAT35" s="304"/>
      <c r="QAU35" s="304"/>
      <c r="QAV35" s="304"/>
      <c r="QAW35" s="304"/>
      <c r="QAX35" s="304"/>
      <c r="QAY35" s="304"/>
      <c r="QAZ35" s="304"/>
      <c r="QBA35" s="304"/>
      <c r="QBB35" s="304"/>
      <c r="QBC35" s="304"/>
      <c r="QBD35" s="304"/>
      <c r="QBE35" s="304"/>
      <c r="QBF35" s="304"/>
      <c r="QBG35" s="304"/>
      <c r="QBH35" s="304"/>
      <c r="QBI35" s="304"/>
      <c r="QBJ35" s="304"/>
      <c r="QBK35" s="304"/>
      <c r="QBL35" s="304"/>
      <c r="QBM35" s="304"/>
      <c r="QBN35" s="304"/>
      <c r="QBO35" s="304"/>
      <c r="QBP35" s="304"/>
      <c r="QBQ35" s="304"/>
      <c r="QBR35" s="304"/>
      <c r="QBS35" s="304"/>
      <c r="QBT35" s="304"/>
      <c r="QBU35" s="304"/>
      <c r="QBV35" s="304"/>
      <c r="QBW35" s="304"/>
      <c r="QBX35" s="304"/>
      <c r="QBY35" s="304"/>
      <c r="QBZ35" s="304"/>
      <c r="QCA35" s="304"/>
      <c r="QCB35" s="304"/>
      <c r="QCC35" s="304"/>
      <c r="QCD35" s="304"/>
      <c r="QCE35" s="304"/>
      <c r="QCF35" s="304"/>
      <c r="QCG35" s="304"/>
      <c r="QCH35" s="304"/>
      <c r="QCI35" s="304"/>
      <c r="QCJ35" s="304"/>
      <c r="QCK35" s="304"/>
      <c r="QCL35" s="304"/>
      <c r="QCM35" s="304"/>
      <c r="QCN35" s="304"/>
      <c r="QCO35" s="304"/>
      <c r="QCP35" s="304"/>
      <c r="QCQ35" s="304"/>
      <c r="QCR35" s="304"/>
      <c r="QCS35" s="304"/>
      <c r="QCT35" s="304"/>
      <c r="QCU35" s="304"/>
      <c r="QCV35" s="304"/>
      <c r="QCW35" s="304"/>
      <c r="QCX35" s="304"/>
      <c r="QCY35" s="304"/>
      <c r="QCZ35" s="304"/>
      <c r="QDA35" s="304"/>
      <c r="QDB35" s="304"/>
      <c r="QDC35" s="304"/>
      <c r="QDD35" s="304"/>
      <c r="QDE35" s="304"/>
      <c r="QDF35" s="304"/>
      <c r="QDG35" s="304"/>
      <c r="QDH35" s="304"/>
      <c r="QDI35" s="304"/>
      <c r="QDJ35" s="304"/>
      <c r="QDK35" s="304"/>
      <c r="QDL35" s="304"/>
      <c r="QDM35" s="304"/>
      <c r="QDN35" s="304"/>
      <c r="QDO35" s="304"/>
      <c r="QDP35" s="304"/>
      <c r="QDQ35" s="304"/>
      <c r="QDR35" s="304"/>
      <c r="QDS35" s="304"/>
      <c r="QDT35" s="304"/>
      <c r="QDU35" s="304"/>
      <c r="QDV35" s="304"/>
      <c r="QDW35" s="304"/>
      <c r="QDX35" s="304"/>
      <c r="QDY35" s="304"/>
      <c r="QDZ35" s="304"/>
      <c r="QEA35" s="304"/>
      <c r="QEB35" s="304"/>
      <c r="QEC35" s="304"/>
      <c r="QED35" s="304"/>
      <c r="QEE35" s="304"/>
      <c r="QEF35" s="304"/>
      <c r="QEG35" s="304"/>
      <c r="QEH35" s="304"/>
      <c r="QEI35" s="304"/>
      <c r="QEJ35" s="304"/>
      <c r="QEK35" s="304"/>
      <c r="QEL35" s="304"/>
      <c r="QEM35" s="304"/>
      <c r="QEN35" s="304"/>
      <c r="QEO35" s="304"/>
      <c r="QEP35" s="304"/>
      <c r="QEQ35" s="304"/>
      <c r="QER35" s="304"/>
      <c r="QES35" s="304"/>
      <c r="QET35" s="304"/>
      <c r="QEU35" s="304"/>
      <c r="QEV35" s="304"/>
      <c r="QEW35" s="304"/>
      <c r="QEX35" s="304"/>
      <c r="QEY35" s="304"/>
      <c r="QEZ35" s="304"/>
      <c r="QFA35" s="304"/>
      <c r="QFB35" s="304"/>
      <c r="QFC35" s="304"/>
      <c r="QFD35" s="304"/>
      <c r="QFE35" s="304"/>
      <c r="QFF35" s="304"/>
      <c r="QFG35" s="304"/>
      <c r="QFH35" s="304"/>
      <c r="QFI35" s="304"/>
      <c r="QFJ35" s="304"/>
      <c r="QFK35" s="304"/>
      <c r="QFL35" s="304"/>
      <c r="QFM35" s="304"/>
      <c r="QFN35" s="304"/>
      <c r="QFO35" s="304"/>
      <c r="QFP35" s="304"/>
      <c r="QFQ35" s="304"/>
      <c r="QFR35" s="304"/>
      <c r="QFS35" s="304"/>
      <c r="QFT35" s="304"/>
      <c r="QFU35" s="304"/>
      <c r="QFV35" s="304"/>
      <c r="QFW35" s="304"/>
      <c r="QFX35" s="304"/>
      <c r="QFY35" s="304"/>
      <c r="QFZ35" s="304"/>
      <c r="QGA35" s="304"/>
      <c r="QGB35" s="304"/>
      <c r="QGC35" s="304"/>
      <c r="QGD35" s="304"/>
      <c r="QGE35" s="304"/>
      <c r="QGF35" s="304"/>
      <c r="QGG35" s="304"/>
      <c r="QGH35" s="304"/>
      <c r="QGI35" s="304"/>
      <c r="QGJ35" s="304"/>
      <c r="QGK35" s="304"/>
      <c r="QGL35" s="304"/>
      <c r="QGM35" s="304"/>
      <c r="QGN35" s="304"/>
      <c r="QGO35" s="304"/>
      <c r="QGP35" s="304"/>
      <c r="QGQ35" s="304"/>
      <c r="QGR35" s="304"/>
      <c r="QGS35" s="304"/>
      <c r="QGT35" s="304"/>
      <c r="QGU35" s="304"/>
      <c r="QGV35" s="304"/>
      <c r="QGW35" s="304"/>
      <c r="QGX35" s="304"/>
      <c r="QGY35" s="304"/>
      <c r="QGZ35" s="304"/>
      <c r="QHA35" s="304"/>
      <c r="QHB35" s="304"/>
      <c r="QHC35" s="304"/>
      <c r="QHD35" s="304"/>
      <c r="QHE35" s="304"/>
      <c r="QHF35" s="304"/>
      <c r="QHG35" s="304"/>
      <c r="QHH35" s="304"/>
      <c r="QHI35" s="304"/>
      <c r="QHJ35" s="304"/>
      <c r="QHK35" s="304"/>
      <c r="QHL35" s="304"/>
      <c r="QHM35" s="304"/>
      <c r="QHN35" s="304"/>
      <c r="QHO35" s="304"/>
      <c r="QHP35" s="304"/>
      <c r="QHQ35" s="304"/>
      <c r="QHR35" s="304"/>
      <c r="QHS35" s="304"/>
      <c r="QHT35" s="304"/>
      <c r="QHU35" s="304"/>
      <c r="QHV35" s="304"/>
      <c r="QHW35" s="304"/>
      <c r="QHX35" s="304"/>
      <c r="QHY35" s="304"/>
      <c r="QHZ35" s="304"/>
      <c r="QIA35" s="304"/>
      <c r="QIB35" s="304"/>
      <c r="QIC35" s="304"/>
      <c r="QID35" s="304"/>
      <c r="QIE35" s="304"/>
      <c r="QIF35" s="304"/>
      <c r="QIG35" s="304"/>
      <c r="QIH35" s="304"/>
      <c r="QII35" s="304"/>
      <c r="QIJ35" s="304"/>
      <c r="QIK35" s="304"/>
      <c r="QIL35" s="304"/>
      <c r="QIM35" s="304"/>
      <c r="QIN35" s="304"/>
      <c r="QIO35" s="304"/>
      <c r="QIP35" s="304"/>
      <c r="QIQ35" s="304"/>
      <c r="QIR35" s="304"/>
      <c r="QIS35" s="304"/>
      <c r="QIT35" s="304"/>
      <c r="QIU35" s="304"/>
      <c r="QIV35" s="304"/>
      <c r="QIW35" s="304"/>
      <c r="QIX35" s="304"/>
      <c r="QIY35" s="304"/>
      <c r="QIZ35" s="304"/>
      <c r="QJA35" s="304"/>
      <c r="QJB35" s="304"/>
      <c r="QJC35" s="304"/>
      <c r="QJD35" s="304"/>
      <c r="QJE35" s="304"/>
      <c r="QJF35" s="304"/>
      <c r="QJG35" s="304"/>
      <c r="QJH35" s="304"/>
      <c r="QJI35" s="304"/>
      <c r="QJJ35" s="304"/>
      <c r="QJK35" s="304"/>
      <c r="QJL35" s="304"/>
      <c r="QJM35" s="304"/>
      <c r="QJN35" s="304"/>
      <c r="QJO35" s="304"/>
      <c r="QJP35" s="304"/>
      <c r="QJQ35" s="304"/>
      <c r="QJR35" s="304"/>
      <c r="QJS35" s="304"/>
      <c r="QJT35" s="304"/>
      <c r="QJU35" s="304"/>
      <c r="QJV35" s="304"/>
      <c r="QJW35" s="304"/>
      <c r="QJX35" s="304"/>
      <c r="QJY35" s="304"/>
      <c r="QJZ35" s="304"/>
      <c r="QKA35" s="304"/>
      <c r="QKB35" s="304"/>
      <c r="QKC35" s="304"/>
      <c r="QKD35" s="304"/>
      <c r="QKE35" s="304"/>
      <c r="QKF35" s="304"/>
      <c r="QKG35" s="304"/>
      <c r="QKH35" s="304"/>
      <c r="QKI35" s="304"/>
      <c r="QKJ35" s="304"/>
      <c r="QKK35" s="304"/>
      <c r="QKL35" s="304"/>
      <c r="QKM35" s="304"/>
      <c r="QKN35" s="304"/>
      <c r="QKO35" s="304"/>
      <c r="QKP35" s="304"/>
      <c r="QKQ35" s="304"/>
      <c r="QKR35" s="304"/>
      <c r="QKS35" s="304"/>
      <c r="QKT35" s="304"/>
      <c r="QKU35" s="304"/>
      <c r="QKV35" s="304"/>
      <c r="QKW35" s="304"/>
      <c r="QKX35" s="304"/>
      <c r="QKY35" s="304"/>
      <c r="QKZ35" s="304"/>
      <c r="QLA35" s="304"/>
      <c r="QLB35" s="304"/>
      <c r="QLC35" s="304"/>
      <c r="QLD35" s="304"/>
      <c r="QLE35" s="304"/>
      <c r="QLF35" s="304"/>
      <c r="QLG35" s="304"/>
      <c r="QLH35" s="304"/>
      <c r="QLI35" s="304"/>
      <c r="QLJ35" s="304"/>
      <c r="QLK35" s="304"/>
      <c r="QLL35" s="304"/>
      <c r="QLM35" s="304"/>
      <c r="QLN35" s="304"/>
      <c r="QLO35" s="304"/>
      <c r="QLP35" s="304"/>
      <c r="QLQ35" s="304"/>
      <c r="QLR35" s="304"/>
      <c r="QLS35" s="304"/>
      <c r="QLT35" s="304"/>
      <c r="QLU35" s="304"/>
      <c r="QLV35" s="304"/>
      <c r="QLW35" s="304"/>
      <c r="QLX35" s="304"/>
      <c r="QLY35" s="304"/>
      <c r="QLZ35" s="304"/>
      <c r="QMA35" s="304"/>
      <c r="QMB35" s="304"/>
      <c r="QMC35" s="304"/>
      <c r="QMD35" s="304"/>
      <c r="QME35" s="304"/>
      <c r="QMF35" s="304"/>
      <c r="QMG35" s="304"/>
      <c r="QMH35" s="304"/>
      <c r="QMI35" s="304"/>
      <c r="QMJ35" s="304"/>
      <c r="QMK35" s="304"/>
      <c r="QML35" s="304"/>
      <c r="QMM35" s="304"/>
      <c r="QMN35" s="304"/>
      <c r="QMO35" s="304"/>
      <c r="QMP35" s="304"/>
      <c r="QMQ35" s="304"/>
      <c r="QMR35" s="304"/>
      <c r="QMS35" s="304"/>
      <c r="QMT35" s="304"/>
      <c r="QMU35" s="304"/>
      <c r="QMV35" s="304"/>
      <c r="QMW35" s="304"/>
      <c r="QMX35" s="304"/>
      <c r="QMY35" s="304"/>
      <c r="QMZ35" s="304"/>
      <c r="QNA35" s="304"/>
      <c r="QNB35" s="304"/>
      <c r="QNC35" s="304"/>
      <c r="QND35" s="304"/>
      <c r="QNE35" s="304"/>
      <c r="QNF35" s="304"/>
      <c r="QNG35" s="304"/>
      <c r="QNH35" s="304"/>
      <c r="QNI35" s="304"/>
      <c r="QNJ35" s="304"/>
      <c r="QNK35" s="304"/>
      <c r="QNL35" s="304"/>
      <c r="QNM35" s="304"/>
      <c r="QNN35" s="304"/>
      <c r="QNO35" s="304"/>
      <c r="QNP35" s="304"/>
      <c r="QNQ35" s="304"/>
      <c r="QNR35" s="304"/>
      <c r="QNS35" s="304"/>
      <c r="QNT35" s="304"/>
      <c r="QNU35" s="304"/>
      <c r="QNV35" s="304"/>
      <c r="QNW35" s="304"/>
      <c r="QNX35" s="304"/>
      <c r="QNY35" s="304"/>
      <c r="QNZ35" s="304"/>
      <c r="QOA35" s="304"/>
      <c r="QOB35" s="304"/>
      <c r="QOC35" s="304"/>
      <c r="QOD35" s="304"/>
      <c r="QOE35" s="304"/>
      <c r="QOF35" s="304"/>
      <c r="QOG35" s="304"/>
      <c r="QOH35" s="304"/>
      <c r="QOI35" s="304"/>
      <c r="QOJ35" s="304"/>
      <c r="QOK35" s="304"/>
      <c r="QOL35" s="304"/>
      <c r="QOM35" s="304"/>
      <c r="QON35" s="304"/>
      <c r="QOO35" s="304"/>
      <c r="QOP35" s="304"/>
      <c r="QOQ35" s="304"/>
      <c r="QOR35" s="304"/>
      <c r="QOS35" s="304"/>
      <c r="QOT35" s="304"/>
      <c r="QOU35" s="304"/>
      <c r="QOV35" s="304"/>
      <c r="QOW35" s="304"/>
      <c r="QOX35" s="304"/>
      <c r="QOY35" s="304"/>
      <c r="QOZ35" s="304"/>
      <c r="QPA35" s="304"/>
      <c r="QPB35" s="304"/>
      <c r="QPC35" s="304"/>
      <c r="QPD35" s="304"/>
      <c r="QPE35" s="304"/>
      <c r="QPF35" s="304"/>
      <c r="QPG35" s="304"/>
      <c r="QPH35" s="304"/>
      <c r="QPI35" s="304"/>
      <c r="QPJ35" s="304"/>
      <c r="QPK35" s="304"/>
      <c r="QPL35" s="304"/>
      <c r="QPM35" s="304"/>
      <c r="QPN35" s="304"/>
      <c r="QPO35" s="304"/>
      <c r="QPP35" s="304"/>
      <c r="QPQ35" s="304"/>
      <c r="QPR35" s="304"/>
      <c r="QPS35" s="304"/>
      <c r="QPT35" s="304"/>
      <c r="QPU35" s="304"/>
      <c r="QPV35" s="304"/>
      <c r="QPW35" s="304"/>
      <c r="QPX35" s="304"/>
      <c r="QPY35" s="304"/>
      <c r="QPZ35" s="304"/>
      <c r="QQA35" s="304"/>
      <c r="QQB35" s="304"/>
      <c r="QQC35" s="304"/>
      <c r="QQD35" s="304"/>
      <c r="QQE35" s="304"/>
      <c r="QQF35" s="304"/>
      <c r="QQG35" s="304"/>
      <c r="QQH35" s="304"/>
      <c r="QQI35" s="304"/>
      <c r="QQJ35" s="304"/>
      <c r="QQK35" s="304"/>
      <c r="QQL35" s="304"/>
      <c r="QQM35" s="304"/>
      <c r="QQN35" s="304"/>
      <c r="QQO35" s="304"/>
      <c r="QQP35" s="304"/>
      <c r="QQQ35" s="304"/>
      <c r="QQR35" s="304"/>
      <c r="QQS35" s="304"/>
      <c r="QQT35" s="304"/>
      <c r="QQU35" s="304"/>
      <c r="QQV35" s="304"/>
      <c r="QQW35" s="304"/>
      <c r="QQX35" s="304"/>
      <c r="QQY35" s="304"/>
      <c r="QQZ35" s="304"/>
      <c r="QRA35" s="304"/>
      <c r="QRB35" s="304"/>
      <c r="QRC35" s="304"/>
      <c r="QRD35" s="304"/>
      <c r="QRE35" s="304"/>
      <c r="QRF35" s="304"/>
      <c r="QRG35" s="304"/>
      <c r="QRH35" s="304"/>
      <c r="QRI35" s="304"/>
      <c r="QRJ35" s="304"/>
      <c r="QRK35" s="304"/>
      <c r="QRL35" s="304"/>
      <c r="QRM35" s="304"/>
      <c r="QRN35" s="304"/>
      <c r="QRO35" s="304"/>
      <c r="QRP35" s="304"/>
      <c r="QRQ35" s="304"/>
      <c r="QRR35" s="304"/>
      <c r="QRS35" s="304"/>
      <c r="QRT35" s="304"/>
      <c r="QRU35" s="304"/>
      <c r="QRV35" s="304"/>
      <c r="QRW35" s="304"/>
      <c r="QRX35" s="304"/>
      <c r="QRY35" s="304"/>
      <c r="QRZ35" s="304"/>
      <c r="QSA35" s="304"/>
      <c r="QSB35" s="304"/>
      <c r="QSC35" s="304"/>
      <c r="QSD35" s="304"/>
      <c r="QSE35" s="304"/>
      <c r="QSF35" s="304"/>
      <c r="QSG35" s="304"/>
      <c r="QSH35" s="304"/>
      <c r="QSI35" s="304"/>
      <c r="QSJ35" s="304"/>
      <c r="QSK35" s="304"/>
      <c r="QSL35" s="304"/>
      <c r="QSM35" s="304"/>
      <c r="QSN35" s="304"/>
      <c r="QSO35" s="304"/>
      <c r="QSP35" s="304"/>
      <c r="QSQ35" s="304"/>
      <c r="QSR35" s="304"/>
      <c r="QSS35" s="304"/>
      <c r="QST35" s="304"/>
      <c r="QSU35" s="304"/>
      <c r="QSV35" s="304"/>
      <c r="QSW35" s="304"/>
      <c r="QSX35" s="304"/>
      <c r="QSY35" s="304"/>
      <c r="QSZ35" s="304"/>
      <c r="QTA35" s="304"/>
      <c r="QTB35" s="304"/>
      <c r="QTC35" s="304"/>
      <c r="QTD35" s="304"/>
      <c r="QTE35" s="304"/>
      <c r="QTF35" s="304"/>
      <c r="QTG35" s="304"/>
      <c r="QTH35" s="304"/>
      <c r="QTI35" s="304"/>
      <c r="QTJ35" s="304"/>
      <c r="QTK35" s="304"/>
      <c r="QTL35" s="304"/>
      <c r="QTM35" s="304"/>
      <c r="QTN35" s="304"/>
      <c r="QTO35" s="304"/>
      <c r="QTP35" s="304"/>
      <c r="QTQ35" s="304"/>
      <c r="QTR35" s="304"/>
      <c r="QTS35" s="304"/>
      <c r="QTT35" s="304"/>
      <c r="QTU35" s="304"/>
      <c r="QTV35" s="304"/>
      <c r="QTW35" s="304"/>
      <c r="QTX35" s="304"/>
      <c r="QTY35" s="304"/>
      <c r="QTZ35" s="304"/>
      <c r="QUA35" s="304"/>
      <c r="QUB35" s="304"/>
      <c r="QUC35" s="304"/>
      <c r="QUD35" s="304"/>
      <c r="QUE35" s="304"/>
      <c r="QUF35" s="304"/>
      <c r="QUG35" s="304"/>
      <c r="QUH35" s="304"/>
      <c r="QUI35" s="304"/>
      <c r="QUJ35" s="304"/>
      <c r="QUK35" s="304"/>
      <c r="QUL35" s="304"/>
      <c r="QUM35" s="304"/>
      <c r="QUN35" s="304"/>
      <c r="QUO35" s="304"/>
      <c r="QUP35" s="304"/>
      <c r="QUQ35" s="304"/>
      <c r="QUR35" s="304"/>
      <c r="QUS35" s="304"/>
      <c r="QUT35" s="304"/>
      <c r="QUU35" s="304"/>
      <c r="QUV35" s="304"/>
      <c r="QUW35" s="304"/>
      <c r="QUX35" s="304"/>
      <c r="QUY35" s="304"/>
      <c r="QUZ35" s="304"/>
      <c r="QVA35" s="304"/>
      <c r="QVB35" s="304"/>
      <c r="QVC35" s="304"/>
      <c r="QVD35" s="304"/>
      <c r="QVE35" s="304"/>
      <c r="QVF35" s="304"/>
      <c r="QVG35" s="304"/>
      <c r="QVH35" s="304"/>
      <c r="QVI35" s="304"/>
      <c r="QVJ35" s="304"/>
      <c r="QVK35" s="304"/>
      <c r="QVL35" s="304"/>
      <c r="QVM35" s="304"/>
      <c r="QVN35" s="304"/>
      <c r="QVO35" s="304"/>
      <c r="QVP35" s="304"/>
      <c r="QVQ35" s="304"/>
      <c r="QVR35" s="304"/>
      <c r="QVS35" s="304"/>
      <c r="QVT35" s="304"/>
      <c r="QVU35" s="304"/>
      <c r="QVV35" s="304"/>
      <c r="QVW35" s="304"/>
      <c r="QVX35" s="304"/>
      <c r="QVY35" s="304"/>
      <c r="QVZ35" s="304"/>
      <c r="QWA35" s="304"/>
      <c r="QWB35" s="304"/>
      <c r="QWC35" s="304"/>
      <c r="QWD35" s="304"/>
      <c r="QWE35" s="304"/>
      <c r="QWF35" s="304"/>
      <c r="QWG35" s="304"/>
      <c r="QWH35" s="304"/>
      <c r="QWI35" s="304"/>
      <c r="QWJ35" s="304"/>
      <c r="QWK35" s="304"/>
      <c r="QWL35" s="304"/>
      <c r="QWM35" s="304"/>
      <c r="QWN35" s="304"/>
      <c r="QWO35" s="304"/>
      <c r="QWP35" s="304"/>
      <c r="QWQ35" s="304"/>
      <c r="QWR35" s="304"/>
      <c r="QWS35" s="304"/>
      <c r="QWT35" s="304"/>
      <c r="QWU35" s="304"/>
      <c r="QWV35" s="304"/>
      <c r="QWW35" s="304"/>
      <c r="QWX35" s="304"/>
      <c r="QWY35" s="304"/>
      <c r="QWZ35" s="304"/>
      <c r="QXA35" s="304"/>
      <c r="QXB35" s="304"/>
      <c r="QXC35" s="304"/>
      <c r="QXD35" s="304"/>
      <c r="QXE35" s="304"/>
      <c r="QXF35" s="304"/>
      <c r="QXG35" s="304"/>
      <c r="QXH35" s="304"/>
      <c r="QXI35" s="304"/>
      <c r="QXJ35" s="304"/>
      <c r="QXK35" s="304"/>
      <c r="QXL35" s="304"/>
      <c r="QXM35" s="304"/>
      <c r="QXN35" s="304"/>
      <c r="QXO35" s="304"/>
      <c r="QXP35" s="304"/>
      <c r="QXQ35" s="304"/>
      <c r="QXR35" s="304"/>
      <c r="QXS35" s="304"/>
      <c r="QXT35" s="304"/>
      <c r="QXU35" s="304"/>
      <c r="QXV35" s="304"/>
      <c r="QXW35" s="304"/>
      <c r="QXX35" s="304"/>
      <c r="QXY35" s="304"/>
      <c r="QXZ35" s="304"/>
      <c r="QYA35" s="304"/>
      <c r="QYB35" s="304"/>
      <c r="QYC35" s="304"/>
      <c r="QYD35" s="304"/>
      <c r="QYE35" s="304"/>
      <c r="QYF35" s="304"/>
      <c r="QYG35" s="304"/>
      <c r="QYH35" s="304"/>
      <c r="QYI35" s="304"/>
      <c r="QYJ35" s="304"/>
      <c r="QYK35" s="304"/>
      <c r="QYL35" s="304"/>
      <c r="QYM35" s="304"/>
      <c r="QYN35" s="304"/>
      <c r="QYO35" s="304"/>
      <c r="QYP35" s="304"/>
      <c r="QYQ35" s="304"/>
      <c r="QYR35" s="304"/>
      <c r="QYS35" s="304"/>
      <c r="QYT35" s="304"/>
      <c r="QYU35" s="304"/>
      <c r="QYV35" s="304"/>
      <c r="QYW35" s="304"/>
      <c r="QYX35" s="304"/>
      <c r="QYY35" s="304"/>
      <c r="QYZ35" s="304"/>
      <c r="QZA35" s="304"/>
      <c r="QZB35" s="304"/>
      <c r="QZC35" s="304"/>
      <c r="QZD35" s="304"/>
      <c r="QZE35" s="304"/>
      <c r="QZF35" s="304"/>
      <c r="QZG35" s="304"/>
      <c r="QZH35" s="304"/>
      <c r="QZI35" s="304"/>
      <c r="QZJ35" s="304"/>
      <c r="QZK35" s="304"/>
      <c r="QZL35" s="304"/>
      <c r="QZM35" s="304"/>
      <c r="QZN35" s="304"/>
      <c r="QZO35" s="304"/>
      <c r="QZP35" s="304"/>
      <c r="QZQ35" s="304"/>
      <c r="QZR35" s="304"/>
      <c r="QZS35" s="304"/>
      <c r="QZT35" s="304"/>
      <c r="QZU35" s="304"/>
      <c r="QZV35" s="304"/>
      <c r="QZW35" s="304"/>
      <c r="QZX35" s="304"/>
      <c r="QZY35" s="304"/>
      <c r="QZZ35" s="304"/>
      <c r="RAA35" s="304"/>
      <c r="RAB35" s="304"/>
      <c r="RAC35" s="304"/>
      <c r="RAD35" s="304"/>
      <c r="RAE35" s="304"/>
      <c r="RAF35" s="304"/>
      <c r="RAG35" s="304"/>
      <c r="RAH35" s="304"/>
      <c r="RAI35" s="304"/>
      <c r="RAJ35" s="304"/>
      <c r="RAK35" s="304"/>
      <c r="RAL35" s="304"/>
      <c r="RAM35" s="304"/>
      <c r="RAN35" s="304"/>
      <c r="RAO35" s="304"/>
      <c r="RAP35" s="304"/>
      <c r="RAQ35" s="304"/>
      <c r="RAR35" s="304"/>
      <c r="RAS35" s="304"/>
      <c r="RAT35" s="304"/>
      <c r="RAU35" s="304"/>
      <c r="RAV35" s="304"/>
      <c r="RAW35" s="304"/>
      <c r="RAX35" s="304"/>
      <c r="RAY35" s="304"/>
      <c r="RAZ35" s="304"/>
      <c r="RBA35" s="304"/>
      <c r="RBB35" s="304"/>
      <c r="RBC35" s="304"/>
      <c r="RBD35" s="304"/>
      <c r="RBE35" s="304"/>
      <c r="RBF35" s="304"/>
      <c r="RBG35" s="304"/>
      <c r="RBH35" s="304"/>
      <c r="RBI35" s="304"/>
      <c r="RBJ35" s="304"/>
      <c r="RBK35" s="304"/>
      <c r="RBL35" s="304"/>
      <c r="RBM35" s="304"/>
      <c r="RBN35" s="304"/>
      <c r="RBO35" s="304"/>
      <c r="RBP35" s="304"/>
      <c r="RBQ35" s="304"/>
      <c r="RBR35" s="304"/>
      <c r="RBS35" s="304"/>
      <c r="RBT35" s="304"/>
      <c r="RBU35" s="304"/>
      <c r="RBV35" s="304"/>
      <c r="RBW35" s="304"/>
      <c r="RBX35" s="304"/>
      <c r="RBY35" s="304"/>
      <c r="RBZ35" s="304"/>
      <c r="RCA35" s="304"/>
      <c r="RCB35" s="304"/>
      <c r="RCC35" s="304"/>
      <c r="RCD35" s="304"/>
      <c r="RCE35" s="304"/>
      <c r="RCF35" s="304"/>
      <c r="RCG35" s="304"/>
      <c r="RCH35" s="304"/>
      <c r="RCI35" s="304"/>
      <c r="RCJ35" s="304"/>
      <c r="RCK35" s="304"/>
      <c r="RCL35" s="304"/>
      <c r="RCM35" s="304"/>
      <c r="RCN35" s="304"/>
      <c r="RCO35" s="304"/>
      <c r="RCP35" s="304"/>
      <c r="RCQ35" s="304"/>
      <c r="RCR35" s="304"/>
      <c r="RCS35" s="304"/>
      <c r="RCT35" s="304"/>
      <c r="RCU35" s="304"/>
      <c r="RCV35" s="304"/>
      <c r="RCW35" s="304"/>
      <c r="RCX35" s="304"/>
      <c r="RCY35" s="304"/>
      <c r="RCZ35" s="304"/>
      <c r="RDA35" s="304"/>
      <c r="RDB35" s="304"/>
      <c r="RDC35" s="304"/>
      <c r="RDD35" s="304"/>
      <c r="RDE35" s="304"/>
      <c r="RDF35" s="304"/>
      <c r="RDG35" s="304"/>
      <c r="RDH35" s="304"/>
      <c r="RDI35" s="304"/>
      <c r="RDJ35" s="304"/>
      <c r="RDK35" s="304"/>
      <c r="RDL35" s="304"/>
      <c r="RDM35" s="304"/>
      <c r="RDN35" s="304"/>
      <c r="RDO35" s="304"/>
      <c r="RDP35" s="304"/>
      <c r="RDQ35" s="304"/>
      <c r="RDR35" s="304"/>
      <c r="RDS35" s="304"/>
      <c r="RDT35" s="304"/>
      <c r="RDU35" s="304"/>
      <c r="RDV35" s="304"/>
      <c r="RDW35" s="304"/>
      <c r="RDX35" s="304"/>
      <c r="RDY35" s="304"/>
      <c r="RDZ35" s="304"/>
      <c r="REA35" s="304"/>
      <c r="REB35" s="304"/>
      <c r="REC35" s="304"/>
      <c r="RED35" s="304"/>
      <c r="REE35" s="304"/>
      <c r="REF35" s="304"/>
      <c r="REG35" s="304"/>
      <c r="REH35" s="304"/>
      <c r="REI35" s="304"/>
      <c r="REJ35" s="304"/>
      <c r="REK35" s="304"/>
      <c r="REL35" s="304"/>
      <c r="REM35" s="304"/>
      <c r="REN35" s="304"/>
      <c r="REO35" s="304"/>
      <c r="REP35" s="304"/>
      <c r="REQ35" s="304"/>
      <c r="RER35" s="304"/>
      <c r="RES35" s="304"/>
      <c r="RET35" s="304"/>
      <c r="REU35" s="304"/>
      <c r="REV35" s="304"/>
      <c r="REW35" s="304"/>
      <c r="REX35" s="304"/>
      <c r="REY35" s="304"/>
      <c r="REZ35" s="304"/>
      <c r="RFA35" s="304"/>
      <c r="RFB35" s="304"/>
      <c r="RFC35" s="304"/>
      <c r="RFD35" s="304"/>
      <c r="RFE35" s="304"/>
      <c r="RFF35" s="304"/>
      <c r="RFG35" s="304"/>
      <c r="RFH35" s="304"/>
      <c r="RFI35" s="304"/>
      <c r="RFJ35" s="304"/>
      <c r="RFK35" s="304"/>
      <c r="RFL35" s="304"/>
      <c r="RFM35" s="304"/>
      <c r="RFN35" s="304"/>
      <c r="RFO35" s="304"/>
      <c r="RFP35" s="304"/>
      <c r="RFQ35" s="304"/>
      <c r="RFR35" s="304"/>
      <c r="RFS35" s="304"/>
      <c r="RFT35" s="304"/>
      <c r="RFU35" s="304"/>
      <c r="RFV35" s="304"/>
      <c r="RFW35" s="304"/>
      <c r="RFX35" s="304"/>
      <c r="RFY35" s="304"/>
      <c r="RFZ35" s="304"/>
      <c r="RGA35" s="304"/>
      <c r="RGB35" s="304"/>
      <c r="RGC35" s="304"/>
      <c r="RGD35" s="304"/>
      <c r="RGE35" s="304"/>
      <c r="RGF35" s="304"/>
      <c r="RGG35" s="304"/>
      <c r="RGH35" s="304"/>
      <c r="RGI35" s="304"/>
      <c r="RGJ35" s="304"/>
      <c r="RGK35" s="304"/>
      <c r="RGL35" s="304"/>
      <c r="RGM35" s="304"/>
      <c r="RGN35" s="304"/>
      <c r="RGO35" s="304"/>
      <c r="RGP35" s="304"/>
      <c r="RGQ35" s="304"/>
      <c r="RGR35" s="304"/>
      <c r="RGS35" s="304"/>
      <c r="RGT35" s="304"/>
      <c r="RGU35" s="304"/>
      <c r="RGV35" s="304"/>
      <c r="RGW35" s="304"/>
      <c r="RGX35" s="304"/>
      <c r="RGY35" s="304"/>
      <c r="RGZ35" s="304"/>
      <c r="RHA35" s="304"/>
      <c r="RHB35" s="304"/>
      <c r="RHC35" s="304"/>
      <c r="RHD35" s="304"/>
      <c r="RHE35" s="304"/>
      <c r="RHF35" s="304"/>
      <c r="RHG35" s="304"/>
      <c r="RHH35" s="304"/>
      <c r="RHI35" s="304"/>
      <c r="RHJ35" s="304"/>
      <c r="RHK35" s="304"/>
      <c r="RHL35" s="304"/>
      <c r="RHM35" s="304"/>
      <c r="RHN35" s="304"/>
      <c r="RHO35" s="304"/>
      <c r="RHP35" s="304"/>
      <c r="RHQ35" s="304"/>
      <c r="RHR35" s="304"/>
      <c r="RHS35" s="304"/>
      <c r="RHT35" s="304"/>
      <c r="RHU35" s="304"/>
      <c r="RHV35" s="304"/>
      <c r="RHW35" s="304"/>
      <c r="RHX35" s="304"/>
      <c r="RHY35" s="304"/>
      <c r="RHZ35" s="304"/>
      <c r="RIA35" s="304"/>
      <c r="RIB35" s="304"/>
      <c r="RIC35" s="304"/>
      <c r="RID35" s="304"/>
      <c r="RIE35" s="304"/>
      <c r="RIF35" s="304"/>
      <c r="RIG35" s="304"/>
      <c r="RIH35" s="304"/>
      <c r="RII35" s="304"/>
      <c r="RIJ35" s="304"/>
      <c r="RIK35" s="304"/>
      <c r="RIL35" s="304"/>
      <c r="RIM35" s="304"/>
      <c r="RIN35" s="304"/>
      <c r="RIO35" s="304"/>
      <c r="RIP35" s="304"/>
      <c r="RIQ35" s="304"/>
      <c r="RIR35" s="304"/>
      <c r="RIS35" s="304"/>
      <c r="RIT35" s="304"/>
      <c r="RIU35" s="304"/>
      <c r="RIV35" s="304"/>
      <c r="RIW35" s="304"/>
      <c r="RIX35" s="304"/>
      <c r="RIY35" s="304"/>
      <c r="RIZ35" s="304"/>
      <c r="RJA35" s="304"/>
      <c r="RJB35" s="304"/>
      <c r="RJC35" s="304"/>
      <c r="RJD35" s="304"/>
      <c r="RJE35" s="304"/>
      <c r="RJF35" s="304"/>
      <c r="RJG35" s="304"/>
      <c r="RJH35" s="304"/>
      <c r="RJI35" s="304"/>
      <c r="RJJ35" s="304"/>
      <c r="RJK35" s="304"/>
      <c r="RJL35" s="304"/>
      <c r="RJM35" s="304"/>
      <c r="RJN35" s="304"/>
      <c r="RJO35" s="304"/>
      <c r="RJP35" s="304"/>
      <c r="RJQ35" s="304"/>
      <c r="RJR35" s="304"/>
      <c r="RJS35" s="304"/>
      <c r="RJT35" s="304"/>
      <c r="RJU35" s="304"/>
      <c r="RJV35" s="304"/>
      <c r="RJW35" s="304"/>
      <c r="RJX35" s="304"/>
      <c r="RJY35" s="304"/>
      <c r="RJZ35" s="304"/>
      <c r="RKA35" s="304"/>
      <c r="RKB35" s="304"/>
      <c r="RKC35" s="304"/>
      <c r="RKD35" s="304"/>
      <c r="RKE35" s="304"/>
      <c r="RKF35" s="304"/>
      <c r="RKG35" s="304"/>
      <c r="RKH35" s="304"/>
      <c r="RKI35" s="304"/>
      <c r="RKJ35" s="304"/>
      <c r="RKK35" s="304"/>
      <c r="RKL35" s="304"/>
      <c r="RKM35" s="304"/>
      <c r="RKN35" s="304"/>
      <c r="RKO35" s="304"/>
      <c r="RKP35" s="304"/>
      <c r="RKQ35" s="304"/>
      <c r="RKR35" s="304"/>
      <c r="RKS35" s="304"/>
      <c r="RKT35" s="304"/>
      <c r="RKU35" s="304"/>
      <c r="RKV35" s="304"/>
      <c r="RKW35" s="304"/>
      <c r="RKX35" s="304"/>
      <c r="RKY35" s="304"/>
      <c r="RKZ35" s="304"/>
      <c r="RLA35" s="304"/>
      <c r="RLB35" s="304"/>
      <c r="RLC35" s="304"/>
      <c r="RLD35" s="304"/>
      <c r="RLE35" s="304"/>
      <c r="RLF35" s="304"/>
      <c r="RLG35" s="304"/>
      <c r="RLH35" s="304"/>
      <c r="RLI35" s="304"/>
      <c r="RLJ35" s="304"/>
      <c r="RLK35" s="304"/>
      <c r="RLL35" s="304"/>
      <c r="RLM35" s="304"/>
      <c r="RLN35" s="304"/>
      <c r="RLO35" s="304"/>
      <c r="RLP35" s="304"/>
      <c r="RLQ35" s="304"/>
      <c r="RLR35" s="304"/>
      <c r="RLS35" s="304"/>
      <c r="RLT35" s="304"/>
      <c r="RLU35" s="304"/>
      <c r="RLV35" s="304"/>
      <c r="RLW35" s="304"/>
      <c r="RLX35" s="304"/>
      <c r="RLY35" s="304"/>
      <c r="RLZ35" s="304"/>
      <c r="RMA35" s="304"/>
      <c r="RMB35" s="304"/>
      <c r="RMC35" s="304"/>
      <c r="RMD35" s="304"/>
      <c r="RME35" s="304"/>
      <c r="RMF35" s="304"/>
      <c r="RMG35" s="304"/>
      <c r="RMH35" s="304"/>
      <c r="RMI35" s="304"/>
      <c r="RMJ35" s="304"/>
      <c r="RMK35" s="304"/>
      <c r="RML35" s="304"/>
      <c r="RMM35" s="304"/>
      <c r="RMN35" s="304"/>
      <c r="RMO35" s="304"/>
      <c r="RMP35" s="304"/>
      <c r="RMQ35" s="304"/>
      <c r="RMR35" s="304"/>
      <c r="RMS35" s="304"/>
      <c r="RMT35" s="304"/>
      <c r="RMU35" s="304"/>
      <c r="RMV35" s="304"/>
      <c r="RMW35" s="304"/>
      <c r="RMX35" s="304"/>
      <c r="RMY35" s="304"/>
      <c r="RMZ35" s="304"/>
      <c r="RNA35" s="304"/>
      <c r="RNB35" s="304"/>
      <c r="RNC35" s="304"/>
      <c r="RND35" s="304"/>
      <c r="RNE35" s="304"/>
      <c r="RNF35" s="304"/>
      <c r="RNG35" s="304"/>
      <c r="RNH35" s="304"/>
      <c r="RNI35" s="304"/>
      <c r="RNJ35" s="304"/>
      <c r="RNK35" s="304"/>
      <c r="RNL35" s="304"/>
      <c r="RNM35" s="304"/>
      <c r="RNN35" s="304"/>
      <c r="RNO35" s="304"/>
      <c r="RNP35" s="304"/>
      <c r="RNQ35" s="304"/>
      <c r="RNR35" s="304"/>
      <c r="RNS35" s="304"/>
      <c r="RNT35" s="304"/>
      <c r="RNU35" s="304"/>
      <c r="RNV35" s="304"/>
      <c r="RNW35" s="304"/>
      <c r="RNX35" s="304"/>
      <c r="RNY35" s="304"/>
      <c r="RNZ35" s="304"/>
      <c r="ROA35" s="304"/>
      <c r="ROB35" s="304"/>
      <c r="ROC35" s="304"/>
      <c r="ROD35" s="304"/>
      <c r="ROE35" s="304"/>
      <c r="ROF35" s="304"/>
      <c r="ROG35" s="304"/>
      <c r="ROH35" s="304"/>
      <c r="ROI35" s="304"/>
      <c r="ROJ35" s="304"/>
      <c r="ROK35" s="304"/>
      <c r="ROL35" s="304"/>
      <c r="ROM35" s="304"/>
      <c r="RON35" s="304"/>
      <c r="ROO35" s="304"/>
      <c r="ROP35" s="304"/>
      <c r="ROQ35" s="304"/>
      <c r="ROR35" s="304"/>
      <c r="ROS35" s="304"/>
      <c r="ROT35" s="304"/>
      <c r="ROU35" s="304"/>
      <c r="ROV35" s="304"/>
      <c r="ROW35" s="304"/>
      <c r="ROX35" s="304"/>
      <c r="ROY35" s="304"/>
      <c r="ROZ35" s="304"/>
      <c r="RPA35" s="304"/>
      <c r="RPB35" s="304"/>
      <c r="RPC35" s="304"/>
      <c r="RPD35" s="304"/>
      <c r="RPE35" s="304"/>
      <c r="RPF35" s="304"/>
      <c r="RPG35" s="304"/>
      <c r="RPH35" s="304"/>
      <c r="RPI35" s="304"/>
      <c r="RPJ35" s="304"/>
      <c r="RPK35" s="304"/>
      <c r="RPL35" s="304"/>
      <c r="RPM35" s="304"/>
      <c r="RPN35" s="304"/>
      <c r="RPO35" s="304"/>
      <c r="RPP35" s="304"/>
      <c r="RPQ35" s="304"/>
      <c r="RPR35" s="304"/>
      <c r="RPS35" s="304"/>
      <c r="RPT35" s="304"/>
      <c r="RPU35" s="304"/>
      <c r="RPV35" s="304"/>
      <c r="RPW35" s="304"/>
      <c r="RPX35" s="304"/>
      <c r="RPY35" s="304"/>
      <c r="RPZ35" s="304"/>
      <c r="RQA35" s="304"/>
      <c r="RQB35" s="304"/>
      <c r="RQC35" s="304"/>
      <c r="RQD35" s="304"/>
      <c r="RQE35" s="304"/>
      <c r="RQF35" s="304"/>
      <c r="RQG35" s="304"/>
      <c r="RQH35" s="304"/>
      <c r="RQI35" s="304"/>
      <c r="RQJ35" s="304"/>
      <c r="RQK35" s="304"/>
      <c r="RQL35" s="304"/>
      <c r="RQM35" s="304"/>
      <c r="RQN35" s="304"/>
      <c r="RQO35" s="304"/>
      <c r="RQP35" s="304"/>
      <c r="RQQ35" s="304"/>
      <c r="RQR35" s="304"/>
      <c r="RQS35" s="304"/>
      <c r="RQT35" s="304"/>
      <c r="RQU35" s="304"/>
      <c r="RQV35" s="304"/>
      <c r="RQW35" s="304"/>
      <c r="RQX35" s="304"/>
      <c r="RQY35" s="304"/>
      <c r="RQZ35" s="304"/>
      <c r="RRA35" s="304"/>
      <c r="RRB35" s="304"/>
      <c r="RRC35" s="304"/>
      <c r="RRD35" s="304"/>
      <c r="RRE35" s="304"/>
      <c r="RRF35" s="304"/>
      <c r="RRG35" s="304"/>
      <c r="RRH35" s="304"/>
      <c r="RRI35" s="304"/>
      <c r="RRJ35" s="304"/>
      <c r="RRK35" s="304"/>
      <c r="RRL35" s="304"/>
      <c r="RRM35" s="304"/>
      <c r="RRN35" s="304"/>
      <c r="RRO35" s="304"/>
      <c r="RRP35" s="304"/>
      <c r="RRQ35" s="304"/>
      <c r="RRR35" s="304"/>
      <c r="RRS35" s="304"/>
      <c r="RRT35" s="304"/>
      <c r="RRU35" s="304"/>
      <c r="RRV35" s="304"/>
      <c r="RRW35" s="304"/>
      <c r="RRX35" s="304"/>
      <c r="RRY35" s="304"/>
      <c r="RRZ35" s="304"/>
      <c r="RSA35" s="304"/>
      <c r="RSB35" s="304"/>
      <c r="RSC35" s="304"/>
      <c r="RSD35" s="304"/>
      <c r="RSE35" s="304"/>
      <c r="RSF35" s="304"/>
      <c r="RSG35" s="304"/>
      <c r="RSH35" s="304"/>
      <c r="RSI35" s="304"/>
      <c r="RSJ35" s="304"/>
      <c r="RSK35" s="304"/>
      <c r="RSL35" s="304"/>
      <c r="RSM35" s="304"/>
      <c r="RSN35" s="304"/>
      <c r="RSO35" s="304"/>
      <c r="RSP35" s="304"/>
      <c r="RSQ35" s="304"/>
      <c r="RSR35" s="304"/>
      <c r="RSS35" s="304"/>
      <c r="RST35" s="304"/>
      <c r="RSU35" s="304"/>
      <c r="RSV35" s="304"/>
      <c r="RSW35" s="304"/>
      <c r="RSX35" s="304"/>
      <c r="RSY35" s="304"/>
      <c r="RSZ35" s="304"/>
      <c r="RTA35" s="304"/>
      <c r="RTB35" s="304"/>
      <c r="RTC35" s="304"/>
      <c r="RTD35" s="304"/>
      <c r="RTE35" s="304"/>
      <c r="RTF35" s="304"/>
      <c r="RTG35" s="304"/>
      <c r="RTH35" s="304"/>
      <c r="RTI35" s="304"/>
      <c r="RTJ35" s="304"/>
      <c r="RTK35" s="304"/>
      <c r="RTL35" s="304"/>
      <c r="RTM35" s="304"/>
      <c r="RTN35" s="304"/>
      <c r="RTO35" s="304"/>
      <c r="RTP35" s="304"/>
      <c r="RTQ35" s="304"/>
      <c r="RTR35" s="304"/>
      <c r="RTS35" s="304"/>
      <c r="RTT35" s="304"/>
      <c r="RTU35" s="304"/>
      <c r="RTV35" s="304"/>
      <c r="RTW35" s="304"/>
      <c r="RTX35" s="304"/>
      <c r="RTY35" s="304"/>
      <c r="RTZ35" s="304"/>
      <c r="RUA35" s="304"/>
      <c r="RUB35" s="304"/>
      <c r="RUC35" s="304"/>
      <c r="RUD35" s="304"/>
      <c r="RUE35" s="304"/>
      <c r="RUF35" s="304"/>
      <c r="RUG35" s="304"/>
      <c r="RUH35" s="304"/>
      <c r="RUI35" s="304"/>
      <c r="RUJ35" s="304"/>
      <c r="RUK35" s="304"/>
      <c r="RUL35" s="304"/>
      <c r="RUM35" s="304"/>
      <c r="RUN35" s="304"/>
      <c r="RUO35" s="304"/>
      <c r="RUP35" s="304"/>
      <c r="RUQ35" s="304"/>
      <c r="RUR35" s="304"/>
      <c r="RUS35" s="304"/>
      <c r="RUT35" s="304"/>
      <c r="RUU35" s="304"/>
      <c r="RUV35" s="304"/>
      <c r="RUW35" s="304"/>
      <c r="RUX35" s="304"/>
      <c r="RUY35" s="304"/>
      <c r="RUZ35" s="304"/>
      <c r="RVA35" s="304"/>
      <c r="RVB35" s="304"/>
      <c r="RVC35" s="304"/>
      <c r="RVD35" s="304"/>
      <c r="RVE35" s="304"/>
      <c r="RVF35" s="304"/>
      <c r="RVG35" s="304"/>
      <c r="RVH35" s="304"/>
      <c r="RVI35" s="304"/>
      <c r="RVJ35" s="304"/>
      <c r="RVK35" s="304"/>
      <c r="RVL35" s="304"/>
      <c r="RVM35" s="304"/>
      <c r="RVN35" s="304"/>
      <c r="RVO35" s="304"/>
      <c r="RVP35" s="304"/>
      <c r="RVQ35" s="304"/>
      <c r="RVR35" s="304"/>
      <c r="RVS35" s="304"/>
      <c r="RVT35" s="304"/>
      <c r="RVU35" s="304"/>
      <c r="RVV35" s="304"/>
      <c r="RVW35" s="304"/>
      <c r="RVX35" s="304"/>
      <c r="RVY35" s="304"/>
      <c r="RVZ35" s="304"/>
      <c r="RWA35" s="304"/>
      <c r="RWB35" s="304"/>
      <c r="RWC35" s="304"/>
      <c r="RWD35" s="304"/>
      <c r="RWE35" s="304"/>
      <c r="RWF35" s="304"/>
      <c r="RWG35" s="304"/>
      <c r="RWH35" s="304"/>
      <c r="RWI35" s="304"/>
      <c r="RWJ35" s="304"/>
      <c r="RWK35" s="304"/>
      <c r="RWL35" s="304"/>
      <c r="RWM35" s="304"/>
      <c r="RWN35" s="304"/>
      <c r="RWO35" s="304"/>
      <c r="RWP35" s="304"/>
      <c r="RWQ35" s="304"/>
      <c r="RWR35" s="304"/>
      <c r="RWS35" s="304"/>
      <c r="RWT35" s="304"/>
      <c r="RWU35" s="304"/>
      <c r="RWV35" s="304"/>
      <c r="RWW35" s="304"/>
      <c r="RWX35" s="304"/>
      <c r="RWY35" s="304"/>
      <c r="RWZ35" s="304"/>
      <c r="RXA35" s="304"/>
      <c r="RXB35" s="304"/>
      <c r="RXC35" s="304"/>
      <c r="RXD35" s="304"/>
      <c r="RXE35" s="304"/>
      <c r="RXF35" s="304"/>
      <c r="RXG35" s="304"/>
      <c r="RXH35" s="304"/>
      <c r="RXI35" s="304"/>
      <c r="RXJ35" s="304"/>
      <c r="RXK35" s="304"/>
      <c r="RXL35" s="304"/>
      <c r="RXM35" s="304"/>
      <c r="RXN35" s="304"/>
      <c r="RXO35" s="304"/>
      <c r="RXP35" s="304"/>
      <c r="RXQ35" s="304"/>
      <c r="RXR35" s="304"/>
      <c r="RXS35" s="304"/>
      <c r="RXT35" s="304"/>
      <c r="RXU35" s="304"/>
      <c r="RXV35" s="304"/>
      <c r="RXW35" s="304"/>
      <c r="RXX35" s="304"/>
      <c r="RXY35" s="304"/>
      <c r="RXZ35" s="304"/>
      <c r="RYA35" s="304"/>
      <c r="RYB35" s="304"/>
      <c r="RYC35" s="304"/>
      <c r="RYD35" s="304"/>
      <c r="RYE35" s="304"/>
      <c r="RYF35" s="304"/>
      <c r="RYG35" s="304"/>
      <c r="RYH35" s="304"/>
      <c r="RYI35" s="304"/>
      <c r="RYJ35" s="304"/>
      <c r="RYK35" s="304"/>
      <c r="RYL35" s="304"/>
      <c r="RYM35" s="304"/>
      <c r="RYN35" s="304"/>
      <c r="RYO35" s="304"/>
      <c r="RYP35" s="304"/>
      <c r="RYQ35" s="304"/>
      <c r="RYR35" s="304"/>
      <c r="RYS35" s="304"/>
      <c r="RYT35" s="304"/>
      <c r="RYU35" s="304"/>
      <c r="RYV35" s="304"/>
      <c r="RYW35" s="304"/>
      <c r="RYX35" s="304"/>
      <c r="RYY35" s="304"/>
      <c r="RYZ35" s="304"/>
      <c r="RZA35" s="304"/>
      <c r="RZB35" s="304"/>
      <c r="RZC35" s="304"/>
      <c r="RZD35" s="304"/>
      <c r="RZE35" s="304"/>
      <c r="RZF35" s="304"/>
      <c r="RZG35" s="304"/>
      <c r="RZH35" s="304"/>
      <c r="RZI35" s="304"/>
      <c r="RZJ35" s="304"/>
      <c r="RZK35" s="304"/>
      <c r="RZL35" s="304"/>
      <c r="RZM35" s="304"/>
      <c r="RZN35" s="304"/>
      <c r="RZO35" s="304"/>
      <c r="RZP35" s="304"/>
      <c r="RZQ35" s="304"/>
      <c r="RZR35" s="304"/>
      <c r="RZS35" s="304"/>
      <c r="RZT35" s="304"/>
      <c r="RZU35" s="304"/>
      <c r="RZV35" s="304"/>
      <c r="RZW35" s="304"/>
      <c r="RZX35" s="304"/>
      <c r="RZY35" s="304"/>
      <c r="RZZ35" s="304"/>
      <c r="SAA35" s="304"/>
      <c r="SAB35" s="304"/>
      <c r="SAC35" s="304"/>
      <c r="SAD35" s="304"/>
      <c r="SAE35" s="304"/>
      <c r="SAF35" s="304"/>
      <c r="SAG35" s="304"/>
      <c r="SAH35" s="304"/>
      <c r="SAI35" s="304"/>
      <c r="SAJ35" s="304"/>
      <c r="SAK35" s="304"/>
      <c r="SAL35" s="304"/>
      <c r="SAM35" s="304"/>
      <c r="SAN35" s="304"/>
      <c r="SAO35" s="304"/>
      <c r="SAP35" s="304"/>
      <c r="SAQ35" s="304"/>
      <c r="SAR35" s="304"/>
      <c r="SAS35" s="304"/>
      <c r="SAT35" s="304"/>
      <c r="SAU35" s="304"/>
      <c r="SAV35" s="304"/>
      <c r="SAW35" s="304"/>
      <c r="SAX35" s="304"/>
      <c r="SAY35" s="304"/>
      <c r="SAZ35" s="304"/>
      <c r="SBA35" s="304"/>
      <c r="SBB35" s="304"/>
      <c r="SBC35" s="304"/>
      <c r="SBD35" s="304"/>
      <c r="SBE35" s="304"/>
      <c r="SBF35" s="304"/>
      <c r="SBG35" s="304"/>
      <c r="SBH35" s="304"/>
      <c r="SBI35" s="304"/>
      <c r="SBJ35" s="304"/>
      <c r="SBK35" s="304"/>
      <c r="SBL35" s="304"/>
      <c r="SBM35" s="304"/>
      <c r="SBN35" s="304"/>
      <c r="SBO35" s="304"/>
      <c r="SBP35" s="304"/>
      <c r="SBQ35" s="304"/>
      <c r="SBR35" s="304"/>
      <c r="SBS35" s="304"/>
      <c r="SBT35" s="304"/>
      <c r="SBU35" s="304"/>
      <c r="SBV35" s="304"/>
      <c r="SBW35" s="304"/>
      <c r="SBX35" s="304"/>
      <c r="SBY35" s="304"/>
      <c r="SBZ35" s="304"/>
      <c r="SCA35" s="304"/>
      <c r="SCB35" s="304"/>
      <c r="SCC35" s="304"/>
      <c r="SCD35" s="304"/>
      <c r="SCE35" s="304"/>
      <c r="SCF35" s="304"/>
      <c r="SCG35" s="304"/>
      <c r="SCH35" s="304"/>
      <c r="SCI35" s="304"/>
      <c r="SCJ35" s="304"/>
      <c r="SCK35" s="304"/>
      <c r="SCL35" s="304"/>
      <c r="SCM35" s="304"/>
      <c r="SCN35" s="304"/>
      <c r="SCO35" s="304"/>
      <c r="SCP35" s="304"/>
      <c r="SCQ35" s="304"/>
      <c r="SCR35" s="304"/>
      <c r="SCS35" s="304"/>
      <c r="SCT35" s="304"/>
      <c r="SCU35" s="304"/>
      <c r="SCV35" s="304"/>
      <c r="SCW35" s="304"/>
      <c r="SCX35" s="304"/>
      <c r="SCY35" s="304"/>
      <c r="SCZ35" s="304"/>
      <c r="SDA35" s="304"/>
      <c r="SDB35" s="304"/>
      <c r="SDC35" s="304"/>
      <c r="SDD35" s="304"/>
      <c r="SDE35" s="304"/>
      <c r="SDF35" s="304"/>
      <c r="SDG35" s="304"/>
      <c r="SDH35" s="304"/>
      <c r="SDI35" s="304"/>
      <c r="SDJ35" s="304"/>
      <c r="SDK35" s="304"/>
      <c r="SDL35" s="304"/>
      <c r="SDM35" s="304"/>
      <c r="SDN35" s="304"/>
      <c r="SDO35" s="304"/>
      <c r="SDP35" s="304"/>
      <c r="SDQ35" s="304"/>
      <c r="SDR35" s="304"/>
      <c r="SDS35" s="304"/>
      <c r="SDT35" s="304"/>
      <c r="SDU35" s="304"/>
      <c r="SDV35" s="304"/>
      <c r="SDW35" s="304"/>
      <c r="SDX35" s="304"/>
      <c r="SDY35" s="304"/>
      <c r="SDZ35" s="304"/>
      <c r="SEA35" s="304"/>
      <c r="SEB35" s="304"/>
      <c r="SEC35" s="304"/>
      <c r="SED35" s="304"/>
      <c r="SEE35" s="304"/>
      <c r="SEF35" s="304"/>
      <c r="SEG35" s="304"/>
      <c r="SEH35" s="304"/>
      <c r="SEI35" s="304"/>
      <c r="SEJ35" s="304"/>
      <c r="SEK35" s="304"/>
      <c r="SEL35" s="304"/>
      <c r="SEM35" s="304"/>
      <c r="SEN35" s="304"/>
      <c r="SEO35" s="304"/>
      <c r="SEP35" s="304"/>
      <c r="SEQ35" s="304"/>
      <c r="SER35" s="304"/>
      <c r="SES35" s="304"/>
      <c r="SET35" s="304"/>
      <c r="SEU35" s="304"/>
      <c r="SEV35" s="304"/>
      <c r="SEW35" s="304"/>
      <c r="SEX35" s="304"/>
      <c r="SEY35" s="304"/>
      <c r="SEZ35" s="304"/>
      <c r="SFA35" s="304"/>
      <c r="SFB35" s="304"/>
      <c r="SFC35" s="304"/>
      <c r="SFD35" s="304"/>
      <c r="SFE35" s="304"/>
      <c r="SFF35" s="304"/>
      <c r="SFG35" s="304"/>
      <c r="SFH35" s="304"/>
      <c r="SFI35" s="304"/>
      <c r="SFJ35" s="304"/>
      <c r="SFK35" s="304"/>
      <c r="SFL35" s="304"/>
      <c r="SFM35" s="304"/>
      <c r="SFN35" s="304"/>
      <c r="SFO35" s="304"/>
      <c r="SFP35" s="304"/>
      <c r="SFQ35" s="304"/>
      <c r="SFR35" s="304"/>
      <c r="SFS35" s="304"/>
      <c r="SFT35" s="304"/>
      <c r="SFU35" s="304"/>
      <c r="SFV35" s="304"/>
      <c r="SFW35" s="304"/>
      <c r="SFX35" s="304"/>
      <c r="SFY35" s="304"/>
      <c r="SFZ35" s="304"/>
      <c r="SGA35" s="304"/>
      <c r="SGB35" s="304"/>
      <c r="SGC35" s="304"/>
      <c r="SGD35" s="304"/>
      <c r="SGE35" s="304"/>
      <c r="SGF35" s="304"/>
      <c r="SGG35" s="304"/>
      <c r="SGH35" s="304"/>
      <c r="SGI35" s="304"/>
      <c r="SGJ35" s="304"/>
      <c r="SGK35" s="304"/>
      <c r="SGL35" s="304"/>
      <c r="SGM35" s="304"/>
      <c r="SGN35" s="304"/>
      <c r="SGO35" s="304"/>
      <c r="SGP35" s="304"/>
      <c r="SGQ35" s="304"/>
      <c r="SGR35" s="304"/>
      <c r="SGS35" s="304"/>
      <c r="SGT35" s="304"/>
      <c r="SGU35" s="304"/>
      <c r="SGV35" s="304"/>
      <c r="SGW35" s="304"/>
      <c r="SGX35" s="304"/>
      <c r="SGY35" s="304"/>
      <c r="SGZ35" s="304"/>
      <c r="SHA35" s="304"/>
      <c r="SHB35" s="304"/>
      <c r="SHC35" s="304"/>
      <c r="SHD35" s="304"/>
      <c r="SHE35" s="304"/>
      <c r="SHF35" s="304"/>
      <c r="SHG35" s="304"/>
      <c r="SHH35" s="304"/>
      <c r="SHI35" s="304"/>
      <c r="SHJ35" s="304"/>
      <c r="SHK35" s="304"/>
      <c r="SHL35" s="304"/>
      <c r="SHM35" s="304"/>
      <c r="SHN35" s="304"/>
      <c r="SHO35" s="304"/>
      <c r="SHP35" s="304"/>
      <c r="SHQ35" s="304"/>
      <c r="SHR35" s="304"/>
      <c r="SHS35" s="304"/>
      <c r="SHT35" s="304"/>
      <c r="SHU35" s="304"/>
      <c r="SHV35" s="304"/>
      <c r="SHW35" s="304"/>
      <c r="SHX35" s="304"/>
      <c r="SHY35" s="304"/>
      <c r="SHZ35" s="304"/>
      <c r="SIA35" s="304"/>
      <c r="SIB35" s="304"/>
      <c r="SIC35" s="304"/>
      <c r="SID35" s="304"/>
      <c r="SIE35" s="304"/>
      <c r="SIF35" s="304"/>
      <c r="SIG35" s="304"/>
      <c r="SIH35" s="304"/>
      <c r="SII35" s="304"/>
      <c r="SIJ35" s="304"/>
      <c r="SIK35" s="304"/>
      <c r="SIL35" s="304"/>
      <c r="SIM35" s="304"/>
      <c r="SIN35" s="304"/>
      <c r="SIO35" s="304"/>
      <c r="SIP35" s="304"/>
      <c r="SIQ35" s="304"/>
      <c r="SIR35" s="304"/>
      <c r="SIS35" s="304"/>
      <c r="SIT35" s="304"/>
      <c r="SIU35" s="304"/>
      <c r="SIV35" s="304"/>
      <c r="SIW35" s="304"/>
      <c r="SIX35" s="304"/>
      <c r="SIY35" s="304"/>
      <c r="SIZ35" s="304"/>
      <c r="SJA35" s="304"/>
      <c r="SJB35" s="304"/>
      <c r="SJC35" s="304"/>
      <c r="SJD35" s="304"/>
      <c r="SJE35" s="304"/>
      <c r="SJF35" s="304"/>
      <c r="SJG35" s="304"/>
      <c r="SJH35" s="304"/>
      <c r="SJI35" s="304"/>
      <c r="SJJ35" s="304"/>
      <c r="SJK35" s="304"/>
      <c r="SJL35" s="304"/>
      <c r="SJM35" s="304"/>
      <c r="SJN35" s="304"/>
      <c r="SJO35" s="304"/>
      <c r="SJP35" s="304"/>
      <c r="SJQ35" s="304"/>
      <c r="SJR35" s="304"/>
      <c r="SJS35" s="304"/>
      <c r="SJT35" s="304"/>
      <c r="SJU35" s="304"/>
      <c r="SJV35" s="304"/>
      <c r="SJW35" s="304"/>
      <c r="SJX35" s="304"/>
      <c r="SJY35" s="304"/>
      <c r="SJZ35" s="304"/>
      <c r="SKA35" s="304"/>
      <c r="SKB35" s="304"/>
      <c r="SKC35" s="304"/>
      <c r="SKD35" s="304"/>
      <c r="SKE35" s="304"/>
      <c r="SKF35" s="304"/>
      <c r="SKG35" s="304"/>
      <c r="SKH35" s="304"/>
      <c r="SKI35" s="304"/>
      <c r="SKJ35" s="304"/>
      <c r="SKK35" s="304"/>
      <c r="SKL35" s="304"/>
      <c r="SKM35" s="304"/>
      <c r="SKN35" s="304"/>
      <c r="SKO35" s="304"/>
      <c r="SKP35" s="304"/>
      <c r="SKQ35" s="304"/>
      <c r="SKR35" s="304"/>
      <c r="SKS35" s="304"/>
      <c r="SKT35" s="304"/>
      <c r="SKU35" s="304"/>
      <c r="SKV35" s="304"/>
      <c r="SKW35" s="304"/>
      <c r="SKX35" s="304"/>
      <c r="SKY35" s="304"/>
      <c r="SKZ35" s="304"/>
      <c r="SLA35" s="304"/>
      <c r="SLB35" s="304"/>
      <c r="SLC35" s="304"/>
      <c r="SLD35" s="304"/>
      <c r="SLE35" s="304"/>
      <c r="SLF35" s="304"/>
      <c r="SLG35" s="304"/>
      <c r="SLH35" s="304"/>
      <c r="SLI35" s="304"/>
      <c r="SLJ35" s="304"/>
      <c r="SLK35" s="304"/>
      <c r="SLL35" s="304"/>
      <c r="SLM35" s="304"/>
      <c r="SLN35" s="304"/>
      <c r="SLO35" s="304"/>
      <c r="SLP35" s="304"/>
      <c r="SLQ35" s="304"/>
      <c r="SLR35" s="304"/>
      <c r="SLS35" s="304"/>
      <c r="SLT35" s="304"/>
      <c r="SLU35" s="304"/>
      <c r="SLV35" s="304"/>
      <c r="SLW35" s="304"/>
      <c r="SLX35" s="304"/>
      <c r="SLY35" s="304"/>
      <c r="SLZ35" s="304"/>
      <c r="SMA35" s="304"/>
      <c r="SMB35" s="304"/>
      <c r="SMC35" s="304"/>
      <c r="SMD35" s="304"/>
      <c r="SME35" s="304"/>
      <c r="SMF35" s="304"/>
      <c r="SMG35" s="304"/>
      <c r="SMH35" s="304"/>
      <c r="SMI35" s="304"/>
      <c r="SMJ35" s="304"/>
      <c r="SMK35" s="304"/>
      <c r="SML35" s="304"/>
      <c r="SMM35" s="304"/>
      <c r="SMN35" s="304"/>
      <c r="SMO35" s="304"/>
      <c r="SMP35" s="304"/>
      <c r="SMQ35" s="304"/>
      <c r="SMR35" s="304"/>
      <c r="SMS35" s="304"/>
      <c r="SMT35" s="304"/>
      <c r="SMU35" s="304"/>
      <c r="SMV35" s="304"/>
      <c r="SMW35" s="304"/>
      <c r="SMX35" s="304"/>
      <c r="SMY35" s="304"/>
      <c r="SMZ35" s="304"/>
      <c r="SNA35" s="304"/>
      <c r="SNB35" s="304"/>
      <c r="SNC35" s="304"/>
      <c r="SND35" s="304"/>
      <c r="SNE35" s="304"/>
      <c r="SNF35" s="304"/>
      <c r="SNG35" s="304"/>
      <c r="SNH35" s="304"/>
      <c r="SNI35" s="304"/>
      <c r="SNJ35" s="304"/>
      <c r="SNK35" s="304"/>
      <c r="SNL35" s="304"/>
      <c r="SNM35" s="304"/>
      <c r="SNN35" s="304"/>
      <c r="SNO35" s="304"/>
      <c r="SNP35" s="304"/>
      <c r="SNQ35" s="304"/>
      <c r="SNR35" s="304"/>
      <c r="SNS35" s="304"/>
      <c r="SNT35" s="304"/>
      <c r="SNU35" s="304"/>
      <c r="SNV35" s="304"/>
      <c r="SNW35" s="304"/>
      <c r="SNX35" s="304"/>
      <c r="SNY35" s="304"/>
      <c r="SNZ35" s="304"/>
      <c r="SOA35" s="304"/>
      <c r="SOB35" s="304"/>
      <c r="SOC35" s="304"/>
      <c r="SOD35" s="304"/>
      <c r="SOE35" s="304"/>
      <c r="SOF35" s="304"/>
      <c r="SOG35" s="304"/>
      <c r="SOH35" s="304"/>
      <c r="SOI35" s="304"/>
      <c r="SOJ35" s="304"/>
      <c r="SOK35" s="304"/>
      <c r="SOL35" s="304"/>
      <c r="SOM35" s="304"/>
      <c r="SON35" s="304"/>
      <c r="SOO35" s="304"/>
      <c r="SOP35" s="304"/>
      <c r="SOQ35" s="304"/>
      <c r="SOR35" s="304"/>
      <c r="SOS35" s="304"/>
      <c r="SOT35" s="304"/>
      <c r="SOU35" s="304"/>
      <c r="SOV35" s="304"/>
      <c r="SOW35" s="304"/>
      <c r="SOX35" s="304"/>
      <c r="SOY35" s="304"/>
      <c r="SOZ35" s="304"/>
      <c r="SPA35" s="304"/>
      <c r="SPB35" s="304"/>
      <c r="SPC35" s="304"/>
      <c r="SPD35" s="304"/>
      <c r="SPE35" s="304"/>
      <c r="SPF35" s="304"/>
      <c r="SPG35" s="304"/>
      <c r="SPH35" s="304"/>
      <c r="SPI35" s="304"/>
      <c r="SPJ35" s="304"/>
      <c r="SPK35" s="304"/>
      <c r="SPL35" s="304"/>
      <c r="SPM35" s="304"/>
      <c r="SPN35" s="304"/>
      <c r="SPO35" s="304"/>
      <c r="SPP35" s="304"/>
      <c r="SPQ35" s="304"/>
      <c r="SPR35" s="304"/>
      <c r="SPS35" s="304"/>
      <c r="SPT35" s="304"/>
      <c r="SPU35" s="304"/>
      <c r="SPV35" s="304"/>
      <c r="SPW35" s="304"/>
      <c r="SPX35" s="304"/>
      <c r="SPY35" s="304"/>
      <c r="SPZ35" s="304"/>
      <c r="SQA35" s="304"/>
      <c r="SQB35" s="304"/>
      <c r="SQC35" s="304"/>
      <c r="SQD35" s="304"/>
      <c r="SQE35" s="304"/>
      <c r="SQF35" s="304"/>
      <c r="SQG35" s="304"/>
      <c r="SQH35" s="304"/>
      <c r="SQI35" s="304"/>
      <c r="SQJ35" s="304"/>
      <c r="SQK35" s="304"/>
      <c r="SQL35" s="304"/>
      <c r="SQM35" s="304"/>
      <c r="SQN35" s="304"/>
      <c r="SQO35" s="304"/>
      <c r="SQP35" s="304"/>
      <c r="SQQ35" s="304"/>
      <c r="SQR35" s="304"/>
      <c r="SQS35" s="304"/>
      <c r="SQT35" s="304"/>
      <c r="SQU35" s="304"/>
      <c r="SQV35" s="304"/>
      <c r="SQW35" s="304"/>
      <c r="SQX35" s="304"/>
      <c r="SQY35" s="304"/>
      <c r="SQZ35" s="304"/>
      <c r="SRA35" s="304"/>
      <c r="SRB35" s="304"/>
      <c r="SRC35" s="304"/>
      <c r="SRD35" s="304"/>
      <c r="SRE35" s="304"/>
      <c r="SRF35" s="304"/>
      <c r="SRG35" s="304"/>
      <c r="SRH35" s="304"/>
      <c r="SRI35" s="304"/>
      <c r="SRJ35" s="304"/>
      <c r="SRK35" s="304"/>
      <c r="SRL35" s="304"/>
      <c r="SRM35" s="304"/>
      <c r="SRN35" s="304"/>
      <c r="SRO35" s="304"/>
      <c r="SRP35" s="304"/>
      <c r="SRQ35" s="304"/>
      <c r="SRR35" s="304"/>
      <c r="SRS35" s="304"/>
      <c r="SRT35" s="304"/>
      <c r="SRU35" s="304"/>
      <c r="SRV35" s="304"/>
      <c r="SRW35" s="304"/>
      <c r="SRX35" s="304"/>
      <c r="SRY35" s="304"/>
      <c r="SRZ35" s="304"/>
      <c r="SSA35" s="304"/>
      <c r="SSB35" s="304"/>
      <c r="SSC35" s="304"/>
      <c r="SSD35" s="304"/>
      <c r="SSE35" s="304"/>
      <c r="SSF35" s="304"/>
      <c r="SSG35" s="304"/>
      <c r="SSH35" s="304"/>
      <c r="SSI35" s="304"/>
      <c r="SSJ35" s="304"/>
      <c r="SSK35" s="304"/>
      <c r="SSL35" s="304"/>
      <c r="SSM35" s="304"/>
      <c r="SSN35" s="304"/>
      <c r="SSO35" s="304"/>
      <c r="SSP35" s="304"/>
      <c r="SSQ35" s="304"/>
      <c r="SSR35" s="304"/>
      <c r="SSS35" s="304"/>
      <c r="SST35" s="304"/>
      <c r="SSU35" s="304"/>
      <c r="SSV35" s="304"/>
      <c r="SSW35" s="304"/>
      <c r="SSX35" s="304"/>
      <c r="SSY35" s="304"/>
      <c r="SSZ35" s="304"/>
      <c r="STA35" s="304"/>
      <c r="STB35" s="304"/>
      <c r="STC35" s="304"/>
      <c r="STD35" s="304"/>
      <c r="STE35" s="304"/>
      <c r="STF35" s="304"/>
      <c r="STG35" s="304"/>
      <c r="STH35" s="304"/>
      <c r="STI35" s="304"/>
      <c r="STJ35" s="304"/>
      <c r="STK35" s="304"/>
      <c r="STL35" s="304"/>
      <c r="STM35" s="304"/>
      <c r="STN35" s="304"/>
      <c r="STO35" s="304"/>
      <c r="STP35" s="304"/>
      <c r="STQ35" s="304"/>
      <c r="STR35" s="304"/>
      <c r="STS35" s="304"/>
      <c r="STT35" s="304"/>
      <c r="STU35" s="304"/>
      <c r="STV35" s="304"/>
      <c r="STW35" s="304"/>
      <c r="STX35" s="304"/>
      <c r="STY35" s="304"/>
      <c r="STZ35" s="304"/>
      <c r="SUA35" s="304"/>
      <c r="SUB35" s="304"/>
      <c r="SUC35" s="304"/>
      <c r="SUD35" s="304"/>
      <c r="SUE35" s="304"/>
      <c r="SUF35" s="304"/>
      <c r="SUG35" s="304"/>
      <c r="SUH35" s="304"/>
      <c r="SUI35" s="304"/>
      <c r="SUJ35" s="304"/>
      <c r="SUK35" s="304"/>
      <c r="SUL35" s="304"/>
      <c r="SUM35" s="304"/>
      <c r="SUN35" s="304"/>
      <c r="SUO35" s="304"/>
      <c r="SUP35" s="304"/>
      <c r="SUQ35" s="304"/>
      <c r="SUR35" s="304"/>
      <c r="SUS35" s="304"/>
      <c r="SUT35" s="304"/>
      <c r="SUU35" s="304"/>
      <c r="SUV35" s="304"/>
      <c r="SUW35" s="304"/>
      <c r="SUX35" s="304"/>
      <c r="SUY35" s="304"/>
      <c r="SUZ35" s="304"/>
      <c r="SVA35" s="304"/>
      <c r="SVB35" s="304"/>
      <c r="SVC35" s="304"/>
      <c r="SVD35" s="304"/>
      <c r="SVE35" s="304"/>
      <c r="SVF35" s="304"/>
      <c r="SVG35" s="304"/>
      <c r="SVH35" s="304"/>
      <c r="SVI35" s="304"/>
      <c r="SVJ35" s="304"/>
      <c r="SVK35" s="304"/>
      <c r="SVL35" s="304"/>
      <c r="SVM35" s="304"/>
      <c r="SVN35" s="304"/>
      <c r="SVO35" s="304"/>
      <c r="SVP35" s="304"/>
      <c r="SVQ35" s="304"/>
      <c r="SVR35" s="304"/>
      <c r="SVS35" s="304"/>
      <c r="SVT35" s="304"/>
      <c r="SVU35" s="304"/>
      <c r="SVV35" s="304"/>
      <c r="SVW35" s="304"/>
      <c r="SVX35" s="304"/>
      <c r="SVY35" s="304"/>
      <c r="SVZ35" s="304"/>
      <c r="SWA35" s="304"/>
      <c r="SWB35" s="304"/>
      <c r="SWC35" s="304"/>
      <c r="SWD35" s="304"/>
      <c r="SWE35" s="304"/>
      <c r="SWF35" s="304"/>
      <c r="SWG35" s="304"/>
      <c r="SWH35" s="304"/>
      <c r="SWI35" s="304"/>
      <c r="SWJ35" s="304"/>
      <c r="SWK35" s="304"/>
      <c r="SWL35" s="304"/>
      <c r="SWM35" s="304"/>
      <c r="SWN35" s="304"/>
      <c r="SWO35" s="304"/>
      <c r="SWP35" s="304"/>
      <c r="SWQ35" s="304"/>
      <c r="SWR35" s="304"/>
      <c r="SWS35" s="304"/>
      <c r="SWT35" s="304"/>
      <c r="SWU35" s="304"/>
      <c r="SWV35" s="304"/>
      <c r="SWW35" s="304"/>
      <c r="SWX35" s="304"/>
      <c r="SWY35" s="304"/>
      <c r="SWZ35" s="304"/>
      <c r="SXA35" s="304"/>
      <c r="SXB35" s="304"/>
      <c r="SXC35" s="304"/>
      <c r="SXD35" s="304"/>
      <c r="SXE35" s="304"/>
      <c r="SXF35" s="304"/>
      <c r="SXG35" s="304"/>
      <c r="SXH35" s="304"/>
      <c r="SXI35" s="304"/>
      <c r="SXJ35" s="304"/>
      <c r="SXK35" s="304"/>
      <c r="SXL35" s="304"/>
      <c r="SXM35" s="304"/>
      <c r="SXN35" s="304"/>
      <c r="SXO35" s="304"/>
      <c r="SXP35" s="304"/>
      <c r="SXQ35" s="304"/>
      <c r="SXR35" s="304"/>
      <c r="SXS35" s="304"/>
      <c r="SXT35" s="304"/>
      <c r="SXU35" s="304"/>
      <c r="SXV35" s="304"/>
      <c r="SXW35" s="304"/>
      <c r="SXX35" s="304"/>
      <c r="SXY35" s="304"/>
      <c r="SXZ35" s="304"/>
      <c r="SYA35" s="304"/>
      <c r="SYB35" s="304"/>
      <c r="SYC35" s="304"/>
      <c r="SYD35" s="304"/>
      <c r="SYE35" s="304"/>
      <c r="SYF35" s="304"/>
      <c r="SYG35" s="304"/>
      <c r="SYH35" s="304"/>
      <c r="SYI35" s="304"/>
      <c r="SYJ35" s="304"/>
      <c r="SYK35" s="304"/>
      <c r="SYL35" s="304"/>
      <c r="SYM35" s="304"/>
      <c r="SYN35" s="304"/>
      <c r="SYO35" s="304"/>
      <c r="SYP35" s="304"/>
      <c r="SYQ35" s="304"/>
      <c r="SYR35" s="304"/>
      <c r="SYS35" s="304"/>
      <c r="SYT35" s="304"/>
      <c r="SYU35" s="304"/>
      <c r="SYV35" s="304"/>
      <c r="SYW35" s="304"/>
      <c r="SYX35" s="304"/>
      <c r="SYY35" s="304"/>
      <c r="SYZ35" s="304"/>
      <c r="SZA35" s="304"/>
      <c r="SZB35" s="304"/>
      <c r="SZC35" s="304"/>
      <c r="SZD35" s="304"/>
      <c r="SZE35" s="304"/>
      <c r="SZF35" s="304"/>
      <c r="SZG35" s="304"/>
      <c r="SZH35" s="304"/>
      <c r="SZI35" s="304"/>
      <c r="SZJ35" s="304"/>
      <c r="SZK35" s="304"/>
      <c r="SZL35" s="304"/>
      <c r="SZM35" s="304"/>
      <c r="SZN35" s="304"/>
      <c r="SZO35" s="304"/>
      <c r="SZP35" s="304"/>
      <c r="SZQ35" s="304"/>
      <c r="SZR35" s="304"/>
      <c r="SZS35" s="304"/>
      <c r="SZT35" s="304"/>
      <c r="SZU35" s="304"/>
      <c r="SZV35" s="304"/>
      <c r="SZW35" s="304"/>
      <c r="SZX35" s="304"/>
      <c r="SZY35" s="304"/>
      <c r="SZZ35" s="304"/>
      <c r="TAA35" s="304"/>
      <c r="TAB35" s="304"/>
      <c r="TAC35" s="304"/>
      <c r="TAD35" s="304"/>
      <c r="TAE35" s="304"/>
      <c r="TAF35" s="304"/>
      <c r="TAG35" s="304"/>
      <c r="TAH35" s="304"/>
      <c r="TAI35" s="304"/>
      <c r="TAJ35" s="304"/>
      <c r="TAK35" s="304"/>
      <c r="TAL35" s="304"/>
      <c r="TAM35" s="304"/>
      <c r="TAN35" s="304"/>
      <c r="TAO35" s="304"/>
      <c r="TAP35" s="304"/>
      <c r="TAQ35" s="304"/>
      <c r="TAR35" s="304"/>
      <c r="TAS35" s="304"/>
      <c r="TAT35" s="304"/>
      <c r="TAU35" s="304"/>
      <c r="TAV35" s="304"/>
      <c r="TAW35" s="304"/>
      <c r="TAX35" s="304"/>
      <c r="TAY35" s="304"/>
      <c r="TAZ35" s="304"/>
      <c r="TBA35" s="304"/>
      <c r="TBB35" s="304"/>
      <c r="TBC35" s="304"/>
      <c r="TBD35" s="304"/>
      <c r="TBE35" s="304"/>
      <c r="TBF35" s="304"/>
      <c r="TBG35" s="304"/>
      <c r="TBH35" s="304"/>
      <c r="TBI35" s="304"/>
      <c r="TBJ35" s="304"/>
      <c r="TBK35" s="304"/>
      <c r="TBL35" s="304"/>
      <c r="TBM35" s="304"/>
      <c r="TBN35" s="304"/>
      <c r="TBO35" s="304"/>
      <c r="TBP35" s="304"/>
      <c r="TBQ35" s="304"/>
      <c r="TBR35" s="304"/>
      <c r="TBS35" s="304"/>
      <c r="TBT35" s="304"/>
      <c r="TBU35" s="304"/>
      <c r="TBV35" s="304"/>
      <c r="TBW35" s="304"/>
      <c r="TBX35" s="304"/>
      <c r="TBY35" s="304"/>
      <c r="TBZ35" s="304"/>
      <c r="TCA35" s="304"/>
      <c r="TCB35" s="304"/>
      <c r="TCC35" s="304"/>
      <c r="TCD35" s="304"/>
      <c r="TCE35" s="304"/>
      <c r="TCF35" s="304"/>
      <c r="TCG35" s="304"/>
      <c r="TCH35" s="304"/>
      <c r="TCI35" s="304"/>
      <c r="TCJ35" s="304"/>
      <c r="TCK35" s="304"/>
      <c r="TCL35" s="304"/>
      <c r="TCM35" s="304"/>
      <c r="TCN35" s="304"/>
      <c r="TCO35" s="304"/>
      <c r="TCP35" s="304"/>
      <c r="TCQ35" s="304"/>
      <c r="TCR35" s="304"/>
      <c r="TCS35" s="304"/>
      <c r="TCT35" s="304"/>
      <c r="TCU35" s="304"/>
      <c r="TCV35" s="304"/>
      <c r="TCW35" s="304"/>
      <c r="TCX35" s="304"/>
      <c r="TCY35" s="304"/>
      <c r="TCZ35" s="304"/>
      <c r="TDA35" s="304"/>
      <c r="TDB35" s="304"/>
      <c r="TDC35" s="304"/>
      <c r="TDD35" s="304"/>
      <c r="TDE35" s="304"/>
      <c r="TDF35" s="304"/>
      <c r="TDG35" s="304"/>
      <c r="TDH35" s="304"/>
      <c r="TDI35" s="304"/>
      <c r="TDJ35" s="304"/>
      <c r="TDK35" s="304"/>
      <c r="TDL35" s="304"/>
      <c r="TDM35" s="304"/>
      <c r="TDN35" s="304"/>
      <c r="TDO35" s="304"/>
      <c r="TDP35" s="304"/>
      <c r="TDQ35" s="304"/>
      <c r="TDR35" s="304"/>
      <c r="TDS35" s="304"/>
      <c r="TDT35" s="304"/>
      <c r="TDU35" s="304"/>
      <c r="TDV35" s="304"/>
      <c r="TDW35" s="304"/>
      <c r="TDX35" s="304"/>
      <c r="TDY35" s="304"/>
      <c r="TDZ35" s="304"/>
      <c r="TEA35" s="304"/>
      <c r="TEB35" s="304"/>
      <c r="TEC35" s="304"/>
      <c r="TED35" s="304"/>
      <c r="TEE35" s="304"/>
      <c r="TEF35" s="304"/>
      <c r="TEG35" s="304"/>
      <c r="TEH35" s="304"/>
      <c r="TEI35" s="304"/>
      <c r="TEJ35" s="304"/>
      <c r="TEK35" s="304"/>
      <c r="TEL35" s="304"/>
      <c r="TEM35" s="304"/>
      <c r="TEN35" s="304"/>
      <c r="TEO35" s="304"/>
      <c r="TEP35" s="304"/>
      <c r="TEQ35" s="304"/>
      <c r="TER35" s="304"/>
      <c r="TES35" s="304"/>
      <c r="TET35" s="304"/>
      <c r="TEU35" s="304"/>
      <c r="TEV35" s="304"/>
      <c r="TEW35" s="304"/>
      <c r="TEX35" s="304"/>
      <c r="TEY35" s="304"/>
      <c r="TEZ35" s="304"/>
      <c r="TFA35" s="304"/>
      <c r="TFB35" s="304"/>
      <c r="TFC35" s="304"/>
      <c r="TFD35" s="304"/>
      <c r="TFE35" s="304"/>
      <c r="TFF35" s="304"/>
      <c r="TFG35" s="304"/>
      <c r="TFH35" s="304"/>
      <c r="TFI35" s="304"/>
      <c r="TFJ35" s="304"/>
      <c r="TFK35" s="304"/>
      <c r="TFL35" s="304"/>
      <c r="TFM35" s="304"/>
      <c r="TFN35" s="304"/>
      <c r="TFO35" s="304"/>
      <c r="TFP35" s="304"/>
      <c r="TFQ35" s="304"/>
      <c r="TFR35" s="304"/>
      <c r="TFS35" s="304"/>
      <c r="TFT35" s="304"/>
      <c r="TFU35" s="304"/>
      <c r="TFV35" s="304"/>
      <c r="TFW35" s="304"/>
      <c r="TFX35" s="304"/>
      <c r="TFY35" s="304"/>
      <c r="TFZ35" s="304"/>
      <c r="TGA35" s="304"/>
      <c r="TGB35" s="304"/>
      <c r="TGC35" s="304"/>
      <c r="TGD35" s="304"/>
      <c r="TGE35" s="304"/>
      <c r="TGF35" s="304"/>
      <c r="TGG35" s="304"/>
      <c r="TGH35" s="304"/>
      <c r="TGI35" s="304"/>
      <c r="TGJ35" s="304"/>
      <c r="TGK35" s="304"/>
      <c r="TGL35" s="304"/>
      <c r="TGM35" s="304"/>
      <c r="TGN35" s="304"/>
      <c r="TGO35" s="304"/>
      <c r="TGP35" s="304"/>
      <c r="TGQ35" s="304"/>
      <c r="TGR35" s="304"/>
      <c r="TGS35" s="304"/>
      <c r="TGT35" s="304"/>
      <c r="TGU35" s="304"/>
      <c r="TGV35" s="304"/>
      <c r="TGW35" s="304"/>
      <c r="TGX35" s="304"/>
      <c r="TGY35" s="304"/>
      <c r="TGZ35" s="304"/>
      <c r="THA35" s="304"/>
      <c r="THB35" s="304"/>
      <c r="THC35" s="304"/>
      <c r="THD35" s="304"/>
      <c r="THE35" s="304"/>
      <c r="THF35" s="304"/>
      <c r="THG35" s="304"/>
      <c r="THH35" s="304"/>
      <c r="THI35" s="304"/>
      <c r="THJ35" s="304"/>
      <c r="THK35" s="304"/>
      <c r="THL35" s="304"/>
      <c r="THM35" s="304"/>
      <c r="THN35" s="304"/>
      <c r="THO35" s="304"/>
      <c r="THP35" s="304"/>
      <c r="THQ35" s="304"/>
      <c r="THR35" s="304"/>
      <c r="THS35" s="304"/>
      <c r="THT35" s="304"/>
      <c r="THU35" s="304"/>
      <c r="THV35" s="304"/>
      <c r="THW35" s="304"/>
      <c r="THX35" s="304"/>
      <c r="THY35" s="304"/>
      <c r="THZ35" s="304"/>
      <c r="TIA35" s="304"/>
      <c r="TIB35" s="304"/>
      <c r="TIC35" s="304"/>
      <c r="TID35" s="304"/>
      <c r="TIE35" s="304"/>
      <c r="TIF35" s="304"/>
      <c r="TIG35" s="304"/>
      <c r="TIH35" s="304"/>
      <c r="TII35" s="304"/>
      <c r="TIJ35" s="304"/>
      <c r="TIK35" s="304"/>
      <c r="TIL35" s="304"/>
      <c r="TIM35" s="304"/>
      <c r="TIN35" s="304"/>
      <c r="TIO35" s="304"/>
      <c r="TIP35" s="304"/>
      <c r="TIQ35" s="304"/>
      <c r="TIR35" s="304"/>
      <c r="TIS35" s="304"/>
      <c r="TIT35" s="304"/>
      <c r="TIU35" s="304"/>
      <c r="TIV35" s="304"/>
      <c r="TIW35" s="304"/>
      <c r="TIX35" s="304"/>
      <c r="TIY35" s="304"/>
      <c r="TIZ35" s="304"/>
      <c r="TJA35" s="304"/>
      <c r="TJB35" s="304"/>
      <c r="TJC35" s="304"/>
      <c r="TJD35" s="304"/>
      <c r="TJE35" s="304"/>
      <c r="TJF35" s="304"/>
      <c r="TJG35" s="304"/>
      <c r="TJH35" s="304"/>
      <c r="TJI35" s="304"/>
      <c r="TJJ35" s="304"/>
      <c r="TJK35" s="304"/>
      <c r="TJL35" s="304"/>
      <c r="TJM35" s="304"/>
      <c r="TJN35" s="304"/>
      <c r="TJO35" s="304"/>
      <c r="TJP35" s="304"/>
      <c r="TJQ35" s="304"/>
      <c r="TJR35" s="304"/>
      <c r="TJS35" s="304"/>
      <c r="TJT35" s="304"/>
      <c r="TJU35" s="304"/>
      <c r="TJV35" s="304"/>
      <c r="TJW35" s="304"/>
      <c r="TJX35" s="304"/>
      <c r="TJY35" s="304"/>
      <c r="TJZ35" s="304"/>
      <c r="TKA35" s="304"/>
      <c r="TKB35" s="304"/>
      <c r="TKC35" s="304"/>
      <c r="TKD35" s="304"/>
      <c r="TKE35" s="304"/>
      <c r="TKF35" s="304"/>
      <c r="TKG35" s="304"/>
      <c r="TKH35" s="304"/>
      <c r="TKI35" s="304"/>
      <c r="TKJ35" s="304"/>
      <c r="TKK35" s="304"/>
      <c r="TKL35" s="304"/>
      <c r="TKM35" s="304"/>
      <c r="TKN35" s="304"/>
      <c r="TKO35" s="304"/>
      <c r="TKP35" s="304"/>
      <c r="TKQ35" s="304"/>
      <c r="TKR35" s="304"/>
      <c r="TKS35" s="304"/>
      <c r="TKT35" s="304"/>
      <c r="TKU35" s="304"/>
      <c r="TKV35" s="304"/>
      <c r="TKW35" s="304"/>
      <c r="TKX35" s="304"/>
      <c r="TKY35" s="304"/>
      <c r="TKZ35" s="304"/>
      <c r="TLA35" s="304"/>
      <c r="TLB35" s="304"/>
      <c r="TLC35" s="304"/>
      <c r="TLD35" s="304"/>
      <c r="TLE35" s="304"/>
      <c r="TLF35" s="304"/>
      <c r="TLG35" s="304"/>
      <c r="TLH35" s="304"/>
      <c r="TLI35" s="304"/>
      <c r="TLJ35" s="304"/>
      <c r="TLK35" s="304"/>
      <c r="TLL35" s="304"/>
      <c r="TLM35" s="304"/>
      <c r="TLN35" s="304"/>
      <c r="TLO35" s="304"/>
      <c r="TLP35" s="304"/>
      <c r="TLQ35" s="304"/>
      <c r="TLR35" s="304"/>
      <c r="TLS35" s="304"/>
      <c r="TLT35" s="304"/>
      <c r="TLU35" s="304"/>
      <c r="TLV35" s="304"/>
      <c r="TLW35" s="304"/>
      <c r="TLX35" s="304"/>
      <c r="TLY35" s="304"/>
      <c r="TLZ35" s="304"/>
      <c r="TMA35" s="304"/>
      <c r="TMB35" s="304"/>
      <c r="TMC35" s="304"/>
      <c r="TMD35" s="304"/>
      <c r="TME35" s="304"/>
      <c r="TMF35" s="304"/>
      <c r="TMG35" s="304"/>
      <c r="TMH35" s="304"/>
      <c r="TMI35" s="304"/>
      <c r="TMJ35" s="304"/>
      <c r="TMK35" s="304"/>
      <c r="TML35" s="304"/>
      <c r="TMM35" s="304"/>
      <c r="TMN35" s="304"/>
      <c r="TMO35" s="304"/>
      <c r="TMP35" s="304"/>
      <c r="TMQ35" s="304"/>
      <c r="TMR35" s="304"/>
      <c r="TMS35" s="304"/>
      <c r="TMT35" s="304"/>
      <c r="TMU35" s="304"/>
      <c r="TMV35" s="304"/>
      <c r="TMW35" s="304"/>
      <c r="TMX35" s="304"/>
      <c r="TMY35" s="304"/>
      <c r="TMZ35" s="304"/>
      <c r="TNA35" s="304"/>
      <c r="TNB35" s="304"/>
      <c r="TNC35" s="304"/>
      <c r="TND35" s="304"/>
      <c r="TNE35" s="304"/>
      <c r="TNF35" s="304"/>
      <c r="TNG35" s="304"/>
      <c r="TNH35" s="304"/>
      <c r="TNI35" s="304"/>
      <c r="TNJ35" s="304"/>
      <c r="TNK35" s="304"/>
      <c r="TNL35" s="304"/>
      <c r="TNM35" s="304"/>
      <c r="TNN35" s="304"/>
      <c r="TNO35" s="304"/>
      <c r="TNP35" s="304"/>
      <c r="TNQ35" s="304"/>
      <c r="TNR35" s="304"/>
      <c r="TNS35" s="304"/>
      <c r="TNT35" s="304"/>
      <c r="TNU35" s="304"/>
      <c r="TNV35" s="304"/>
      <c r="TNW35" s="304"/>
      <c r="TNX35" s="304"/>
      <c r="TNY35" s="304"/>
      <c r="TNZ35" s="304"/>
      <c r="TOA35" s="304"/>
      <c r="TOB35" s="304"/>
      <c r="TOC35" s="304"/>
      <c r="TOD35" s="304"/>
      <c r="TOE35" s="304"/>
      <c r="TOF35" s="304"/>
      <c r="TOG35" s="304"/>
      <c r="TOH35" s="304"/>
      <c r="TOI35" s="304"/>
      <c r="TOJ35" s="304"/>
      <c r="TOK35" s="304"/>
      <c r="TOL35" s="304"/>
      <c r="TOM35" s="304"/>
      <c r="TON35" s="304"/>
      <c r="TOO35" s="304"/>
      <c r="TOP35" s="304"/>
      <c r="TOQ35" s="304"/>
      <c r="TOR35" s="304"/>
      <c r="TOS35" s="304"/>
      <c r="TOT35" s="304"/>
      <c r="TOU35" s="304"/>
      <c r="TOV35" s="304"/>
      <c r="TOW35" s="304"/>
      <c r="TOX35" s="304"/>
      <c r="TOY35" s="304"/>
      <c r="TOZ35" s="304"/>
      <c r="TPA35" s="304"/>
      <c r="TPB35" s="304"/>
      <c r="TPC35" s="304"/>
      <c r="TPD35" s="304"/>
      <c r="TPE35" s="304"/>
      <c r="TPF35" s="304"/>
      <c r="TPG35" s="304"/>
      <c r="TPH35" s="304"/>
      <c r="TPI35" s="304"/>
      <c r="TPJ35" s="304"/>
      <c r="TPK35" s="304"/>
      <c r="TPL35" s="304"/>
      <c r="TPM35" s="304"/>
      <c r="TPN35" s="304"/>
      <c r="TPO35" s="304"/>
      <c r="TPP35" s="304"/>
      <c r="TPQ35" s="304"/>
      <c r="TPR35" s="304"/>
      <c r="TPS35" s="304"/>
      <c r="TPT35" s="304"/>
      <c r="TPU35" s="304"/>
      <c r="TPV35" s="304"/>
      <c r="TPW35" s="304"/>
      <c r="TPX35" s="304"/>
      <c r="TPY35" s="304"/>
      <c r="TPZ35" s="304"/>
      <c r="TQA35" s="304"/>
      <c r="TQB35" s="304"/>
      <c r="TQC35" s="304"/>
      <c r="TQD35" s="304"/>
      <c r="TQE35" s="304"/>
      <c r="TQF35" s="304"/>
      <c r="TQG35" s="304"/>
      <c r="TQH35" s="304"/>
      <c r="TQI35" s="304"/>
      <c r="TQJ35" s="304"/>
      <c r="TQK35" s="304"/>
      <c r="TQL35" s="304"/>
      <c r="TQM35" s="304"/>
      <c r="TQN35" s="304"/>
      <c r="TQO35" s="304"/>
      <c r="TQP35" s="304"/>
      <c r="TQQ35" s="304"/>
      <c r="TQR35" s="304"/>
      <c r="TQS35" s="304"/>
      <c r="TQT35" s="304"/>
      <c r="TQU35" s="304"/>
      <c r="TQV35" s="304"/>
      <c r="TQW35" s="304"/>
      <c r="TQX35" s="304"/>
      <c r="TQY35" s="304"/>
      <c r="TQZ35" s="304"/>
      <c r="TRA35" s="304"/>
      <c r="TRB35" s="304"/>
      <c r="TRC35" s="304"/>
      <c r="TRD35" s="304"/>
      <c r="TRE35" s="304"/>
      <c r="TRF35" s="304"/>
      <c r="TRG35" s="304"/>
      <c r="TRH35" s="304"/>
      <c r="TRI35" s="304"/>
      <c r="TRJ35" s="304"/>
      <c r="TRK35" s="304"/>
      <c r="TRL35" s="304"/>
      <c r="TRM35" s="304"/>
      <c r="TRN35" s="304"/>
      <c r="TRO35" s="304"/>
      <c r="TRP35" s="304"/>
      <c r="TRQ35" s="304"/>
      <c r="TRR35" s="304"/>
      <c r="TRS35" s="304"/>
      <c r="TRT35" s="304"/>
      <c r="TRU35" s="304"/>
      <c r="TRV35" s="304"/>
      <c r="TRW35" s="304"/>
      <c r="TRX35" s="304"/>
      <c r="TRY35" s="304"/>
      <c r="TRZ35" s="304"/>
      <c r="TSA35" s="304"/>
      <c r="TSB35" s="304"/>
      <c r="TSC35" s="304"/>
      <c r="TSD35" s="304"/>
      <c r="TSE35" s="304"/>
      <c r="TSF35" s="304"/>
      <c r="TSG35" s="304"/>
      <c r="TSH35" s="304"/>
      <c r="TSI35" s="304"/>
      <c r="TSJ35" s="304"/>
      <c r="TSK35" s="304"/>
      <c r="TSL35" s="304"/>
      <c r="TSM35" s="304"/>
      <c r="TSN35" s="304"/>
      <c r="TSO35" s="304"/>
      <c r="TSP35" s="304"/>
      <c r="TSQ35" s="304"/>
      <c r="TSR35" s="304"/>
      <c r="TSS35" s="304"/>
      <c r="TST35" s="304"/>
      <c r="TSU35" s="304"/>
      <c r="TSV35" s="304"/>
      <c r="TSW35" s="304"/>
      <c r="TSX35" s="304"/>
      <c r="TSY35" s="304"/>
      <c r="TSZ35" s="304"/>
      <c r="TTA35" s="304"/>
      <c r="TTB35" s="304"/>
      <c r="TTC35" s="304"/>
      <c r="TTD35" s="304"/>
      <c r="TTE35" s="304"/>
      <c r="TTF35" s="304"/>
      <c r="TTG35" s="304"/>
      <c r="TTH35" s="304"/>
      <c r="TTI35" s="304"/>
      <c r="TTJ35" s="304"/>
      <c r="TTK35" s="304"/>
      <c r="TTL35" s="304"/>
      <c r="TTM35" s="304"/>
      <c r="TTN35" s="304"/>
      <c r="TTO35" s="304"/>
      <c r="TTP35" s="304"/>
      <c r="TTQ35" s="304"/>
      <c r="TTR35" s="304"/>
      <c r="TTS35" s="304"/>
      <c r="TTT35" s="304"/>
      <c r="TTU35" s="304"/>
      <c r="TTV35" s="304"/>
      <c r="TTW35" s="304"/>
      <c r="TTX35" s="304"/>
      <c r="TTY35" s="304"/>
      <c r="TTZ35" s="304"/>
      <c r="TUA35" s="304"/>
      <c r="TUB35" s="304"/>
      <c r="TUC35" s="304"/>
      <c r="TUD35" s="304"/>
      <c r="TUE35" s="304"/>
      <c r="TUF35" s="304"/>
      <c r="TUG35" s="304"/>
      <c r="TUH35" s="304"/>
      <c r="TUI35" s="304"/>
      <c r="TUJ35" s="304"/>
      <c r="TUK35" s="304"/>
      <c r="TUL35" s="304"/>
      <c r="TUM35" s="304"/>
      <c r="TUN35" s="304"/>
      <c r="TUO35" s="304"/>
      <c r="TUP35" s="304"/>
      <c r="TUQ35" s="304"/>
      <c r="TUR35" s="304"/>
      <c r="TUS35" s="304"/>
      <c r="TUT35" s="304"/>
      <c r="TUU35" s="304"/>
      <c r="TUV35" s="304"/>
      <c r="TUW35" s="304"/>
      <c r="TUX35" s="304"/>
      <c r="TUY35" s="304"/>
      <c r="TUZ35" s="304"/>
      <c r="TVA35" s="304"/>
      <c r="TVB35" s="304"/>
      <c r="TVC35" s="304"/>
      <c r="TVD35" s="304"/>
      <c r="TVE35" s="304"/>
      <c r="TVF35" s="304"/>
      <c r="TVG35" s="304"/>
      <c r="TVH35" s="304"/>
      <c r="TVI35" s="304"/>
      <c r="TVJ35" s="304"/>
      <c r="TVK35" s="304"/>
      <c r="TVL35" s="304"/>
      <c r="TVM35" s="304"/>
      <c r="TVN35" s="304"/>
      <c r="TVO35" s="304"/>
      <c r="TVP35" s="304"/>
      <c r="TVQ35" s="304"/>
      <c r="TVR35" s="304"/>
      <c r="TVS35" s="304"/>
      <c r="TVT35" s="304"/>
      <c r="TVU35" s="304"/>
      <c r="TVV35" s="304"/>
      <c r="TVW35" s="304"/>
      <c r="TVX35" s="304"/>
      <c r="TVY35" s="304"/>
      <c r="TVZ35" s="304"/>
      <c r="TWA35" s="304"/>
      <c r="TWB35" s="304"/>
      <c r="TWC35" s="304"/>
      <c r="TWD35" s="304"/>
      <c r="TWE35" s="304"/>
      <c r="TWF35" s="304"/>
      <c r="TWG35" s="304"/>
      <c r="TWH35" s="304"/>
      <c r="TWI35" s="304"/>
      <c r="TWJ35" s="304"/>
      <c r="TWK35" s="304"/>
      <c r="TWL35" s="304"/>
      <c r="TWM35" s="304"/>
      <c r="TWN35" s="304"/>
      <c r="TWO35" s="304"/>
      <c r="TWP35" s="304"/>
      <c r="TWQ35" s="304"/>
      <c r="TWR35" s="304"/>
      <c r="TWS35" s="304"/>
      <c r="TWT35" s="304"/>
      <c r="TWU35" s="304"/>
      <c r="TWV35" s="304"/>
      <c r="TWW35" s="304"/>
      <c r="TWX35" s="304"/>
      <c r="TWY35" s="304"/>
      <c r="TWZ35" s="304"/>
      <c r="TXA35" s="304"/>
      <c r="TXB35" s="304"/>
      <c r="TXC35" s="304"/>
      <c r="TXD35" s="304"/>
      <c r="TXE35" s="304"/>
      <c r="TXF35" s="304"/>
      <c r="TXG35" s="304"/>
      <c r="TXH35" s="304"/>
      <c r="TXI35" s="304"/>
      <c r="TXJ35" s="304"/>
      <c r="TXK35" s="304"/>
      <c r="TXL35" s="304"/>
      <c r="TXM35" s="304"/>
      <c r="TXN35" s="304"/>
      <c r="TXO35" s="304"/>
      <c r="TXP35" s="304"/>
      <c r="TXQ35" s="304"/>
      <c r="TXR35" s="304"/>
      <c r="TXS35" s="304"/>
      <c r="TXT35" s="304"/>
      <c r="TXU35" s="304"/>
      <c r="TXV35" s="304"/>
      <c r="TXW35" s="304"/>
      <c r="TXX35" s="304"/>
      <c r="TXY35" s="304"/>
      <c r="TXZ35" s="304"/>
      <c r="TYA35" s="304"/>
      <c r="TYB35" s="304"/>
      <c r="TYC35" s="304"/>
      <c r="TYD35" s="304"/>
      <c r="TYE35" s="304"/>
      <c r="TYF35" s="304"/>
      <c r="TYG35" s="304"/>
      <c r="TYH35" s="304"/>
      <c r="TYI35" s="304"/>
      <c r="TYJ35" s="304"/>
      <c r="TYK35" s="304"/>
      <c r="TYL35" s="304"/>
      <c r="TYM35" s="304"/>
      <c r="TYN35" s="304"/>
      <c r="TYO35" s="304"/>
      <c r="TYP35" s="304"/>
      <c r="TYQ35" s="304"/>
      <c r="TYR35" s="304"/>
      <c r="TYS35" s="304"/>
      <c r="TYT35" s="304"/>
      <c r="TYU35" s="304"/>
      <c r="TYV35" s="304"/>
      <c r="TYW35" s="304"/>
      <c r="TYX35" s="304"/>
      <c r="TYY35" s="304"/>
      <c r="TYZ35" s="304"/>
      <c r="TZA35" s="304"/>
      <c r="TZB35" s="304"/>
      <c r="TZC35" s="304"/>
      <c r="TZD35" s="304"/>
      <c r="TZE35" s="304"/>
      <c r="TZF35" s="304"/>
      <c r="TZG35" s="304"/>
      <c r="TZH35" s="304"/>
      <c r="TZI35" s="304"/>
      <c r="TZJ35" s="304"/>
      <c r="TZK35" s="304"/>
      <c r="TZL35" s="304"/>
      <c r="TZM35" s="304"/>
      <c r="TZN35" s="304"/>
      <c r="TZO35" s="304"/>
      <c r="TZP35" s="304"/>
      <c r="TZQ35" s="304"/>
      <c r="TZR35" s="304"/>
      <c r="TZS35" s="304"/>
      <c r="TZT35" s="304"/>
      <c r="TZU35" s="304"/>
      <c r="TZV35" s="304"/>
      <c r="TZW35" s="304"/>
      <c r="TZX35" s="304"/>
      <c r="TZY35" s="304"/>
      <c r="TZZ35" s="304"/>
      <c r="UAA35" s="304"/>
      <c r="UAB35" s="304"/>
      <c r="UAC35" s="304"/>
      <c r="UAD35" s="304"/>
      <c r="UAE35" s="304"/>
      <c r="UAF35" s="304"/>
      <c r="UAG35" s="304"/>
      <c r="UAH35" s="304"/>
      <c r="UAI35" s="304"/>
      <c r="UAJ35" s="304"/>
      <c r="UAK35" s="304"/>
      <c r="UAL35" s="304"/>
      <c r="UAM35" s="304"/>
      <c r="UAN35" s="304"/>
      <c r="UAO35" s="304"/>
      <c r="UAP35" s="304"/>
      <c r="UAQ35" s="304"/>
      <c r="UAR35" s="304"/>
      <c r="UAS35" s="304"/>
      <c r="UAT35" s="304"/>
      <c r="UAU35" s="304"/>
      <c r="UAV35" s="304"/>
      <c r="UAW35" s="304"/>
      <c r="UAX35" s="304"/>
      <c r="UAY35" s="304"/>
      <c r="UAZ35" s="304"/>
      <c r="UBA35" s="304"/>
      <c r="UBB35" s="304"/>
      <c r="UBC35" s="304"/>
      <c r="UBD35" s="304"/>
      <c r="UBE35" s="304"/>
      <c r="UBF35" s="304"/>
      <c r="UBG35" s="304"/>
      <c r="UBH35" s="304"/>
      <c r="UBI35" s="304"/>
      <c r="UBJ35" s="304"/>
      <c r="UBK35" s="304"/>
      <c r="UBL35" s="304"/>
      <c r="UBM35" s="304"/>
      <c r="UBN35" s="304"/>
      <c r="UBO35" s="304"/>
      <c r="UBP35" s="304"/>
      <c r="UBQ35" s="304"/>
      <c r="UBR35" s="304"/>
      <c r="UBS35" s="304"/>
      <c r="UBT35" s="304"/>
      <c r="UBU35" s="304"/>
      <c r="UBV35" s="304"/>
      <c r="UBW35" s="304"/>
      <c r="UBX35" s="304"/>
      <c r="UBY35" s="304"/>
      <c r="UBZ35" s="304"/>
      <c r="UCA35" s="304"/>
      <c r="UCB35" s="304"/>
      <c r="UCC35" s="304"/>
      <c r="UCD35" s="304"/>
      <c r="UCE35" s="304"/>
      <c r="UCF35" s="304"/>
      <c r="UCG35" s="304"/>
      <c r="UCH35" s="304"/>
      <c r="UCI35" s="304"/>
      <c r="UCJ35" s="304"/>
      <c r="UCK35" s="304"/>
      <c r="UCL35" s="304"/>
      <c r="UCM35" s="304"/>
      <c r="UCN35" s="304"/>
      <c r="UCO35" s="304"/>
      <c r="UCP35" s="304"/>
      <c r="UCQ35" s="304"/>
      <c r="UCR35" s="304"/>
      <c r="UCS35" s="304"/>
      <c r="UCT35" s="304"/>
      <c r="UCU35" s="304"/>
      <c r="UCV35" s="304"/>
      <c r="UCW35" s="304"/>
      <c r="UCX35" s="304"/>
      <c r="UCY35" s="304"/>
      <c r="UCZ35" s="304"/>
      <c r="UDA35" s="304"/>
      <c r="UDB35" s="304"/>
      <c r="UDC35" s="304"/>
      <c r="UDD35" s="304"/>
      <c r="UDE35" s="304"/>
      <c r="UDF35" s="304"/>
      <c r="UDG35" s="304"/>
      <c r="UDH35" s="304"/>
      <c r="UDI35" s="304"/>
      <c r="UDJ35" s="304"/>
      <c r="UDK35" s="304"/>
      <c r="UDL35" s="304"/>
      <c r="UDM35" s="304"/>
      <c r="UDN35" s="304"/>
      <c r="UDO35" s="304"/>
      <c r="UDP35" s="304"/>
      <c r="UDQ35" s="304"/>
      <c r="UDR35" s="304"/>
      <c r="UDS35" s="304"/>
      <c r="UDT35" s="304"/>
      <c r="UDU35" s="304"/>
      <c r="UDV35" s="304"/>
      <c r="UDW35" s="304"/>
      <c r="UDX35" s="304"/>
      <c r="UDY35" s="304"/>
      <c r="UDZ35" s="304"/>
      <c r="UEA35" s="304"/>
      <c r="UEB35" s="304"/>
      <c r="UEC35" s="304"/>
      <c r="UED35" s="304"/>
      <c r="UEE35" s="304"/>
      <c r="UEF35" s="304"/>
      <c r="UEG35" s="304"/>
      <c r="UEH35" s="304"/>
      <c r="UEI35" s="304"/>
      <c r="UEJ35" s="304"/>
      <c r="UEK35" s="304"/>
      <c r="UEL35" s="304"/>
      <c r="UEM35" s="304"/>
      <c r="UEN35" s="304"/>
      <c r="UEO35" s="304"/>
      <c r="UEP35" s="304"/>
      <c r="UEQ35" s="304"/>
      <c r="UER35" s="304"/>
      <c r="UES35" s="304"/>
      <c r="UET35" s="304"/>
      <c r="UEU35" s="304"/>
      <c r="UEV35" s="304"/>
      <c r="UEW35" s="304"/>
      <c r="UEX35" s="304"/>
      <c r="UEY35" s="304"/>
      <c r="UEZ35" s="304"/>
      <c r="UFA35" s="304"/>
      <c r="UFB35" s="304"/>
      <c r="UFC35" s="304"/>
      <c r="UFD35" s="304"/>
      <c r="UFE35" s="304"/>
      <c r="UFF35" s="304"/>
      <c r="UFG35" s="304"/>
      <c r="UFH35" s="304"/>
      <c r="UFI35" s="304"/>
      <c r="UFJ35" s="304"/>
      <c r="UFK35" s="304"/>
      <c r="UFL35" s="304"/>
      <c r="UFM35" s="304"/>
      <c r="UFN35" s="304"/>
      <c r="UFO35" s="304"/>
      <c r="UFP35" s="304"/>
      <c r="UFQ35" s="304"/>
      <c r="UFR35" s="304"/>
      <c r="UFS35" s="304"/>
      <c r="UFT35" s="304"/>
      <c r="UFU35" s="304"/>
      <c r="UFV35" s="304"/>
      <c r="UFW35" s="304"/>
      <c r="UFX35" s="304"/>
      <c r="UFY35" s="304"/>
      <c r="UFZ35" s="304"/>
      <c r="UGA35" s="304"/>
      <c r="UGB35" s="304"/>
      <c r="UGC35" s="304"/>
      <c r="UGD35" s="304"/>
      <c r="UGE35" s="304"/>
      <c r="UGF35" s="304"/>
      <c r="UGG35" s="304"/>
      <c r="UGH35" s="304"/>
      <c r="UGI35" s="304"/>
      <c r="UGJ35" s="304"/>
      <c r="UGK35" s="304"/>
      <c r="UGL35" s="304"/>
      <c r="UGM35" s="304"/>
      <c r="UGN35" s="304"/>
      <c r="UGO35" s="304"/>
      <c r="UGP35" s="304"/>
      <c r="UGQ35" s="304"/>
      <c r="UGR35" s="304"/>
      <c r="UGS35" s="304"/>
      <c r="UGT35" s="304"/>
      <c r="UGU35" s="304"/>
      <c r="UGV35" s="304"/>
      <c r="UGW35" s="304"/>
      <c r="UGX35" s="304"/>
      <c r="UGY35" s="304"/>
      <c r="UGZ35" s="304"/>
      <c r="UHA35" s="304"/>
      <c r="UHB35" s="304"/>
      <c r="UHC35" s="304"/>
      <c r="UHD35" s="304"/>
      <c r="UHE35" s="304"/>
      <c r="UHF35" s="304"/>
      <c r="UHG35" s="304"/>
      <c r="UHH35" s="304"/>
      <c r="UHI35" s="304"/>
      <c r="UHJ35" s="304"/>
      <c r="UHK35" s="304"/>
      <c r="UHL35" s="304"/>
      <c r="UHM35" s="304"/>
      <c r="UHN35" s="304"/>
      <c r="UHO35" s="304"/>
      <c r="UHP35" s="304"/>
      <c r="UHQ35" s="304"/>
      <c r="UHR35" s="304"/>
      <c r="UHS35" s="304"/>
      <c r="UHT35" s="304"/>
      <c r="UHU35" s="304"/>
      <c r="UHV35" s="304"/>
      <c r="UHW35" s="304"/>
      <c r="UHX35" s="304"/>
      <c r="UHY35" s="304"/>
      <c r="UHZ35" s="304"/>
      <c r="UIA35" s="304"/>
      <c r="UIB35" s="304"/>
      <c r="UIC35" s="304"/>
      <c r="UID35" s="304"/>
      <c r="UIE35" s="304"/>
      <c r="UIF35" s="304"/>
      <c r="UIG35" s="304"/>
      <c r="UIH35" s="304"/>
      <c r="UII35" s="304"/>
      <c r="UIJ35" s="304"/>
      <c r="UIK35" s="304"/>
      <c r="UIL35" s="304"/>
      <c r="UIM35" s="304"/>
      <c r="UIN35" s="304"/>
      <c r="UIO35" s="304"/>
      <c r="UIP35" s="304"/>
      <c r="UIQ35" s="304"/>
      <c r="UIR35" s="304"/>
      <c r="UIS35" s="304"/>
      <c r="UIT35" s="304"/>
      <c r="UIU35" s="304"/>
      <c r="UIV35" s="304"/>
      <c r="UIW35" s="304"/>
      <c r="UIX35" s="304"/>
      <c r="UIY35" s="304"/>
      <c r="UIZ35" s="304"/>
      <c r="UJA35" s="304"/>
      <c r="UJB35" s="304"/>
      <c r="UJC35" s="304"/>
      <c r="UJD35" s="304"/>
      <c r="UJE35" s="304"/>
      <c r="UJF35" s="304"/>
      <c r="UJG35" s="304"/>
      <c r="UJH35" s="304"/>
      <c r="UJI35" s="304"/>
      <c r="UJJ35" s="304"/>
      <c r="UJK35" s="304"/>
      <c r="UJL35" s="304"/>
      <c r="UJM35" s="304"/>
      <c r="UJN35" s="304"/>
      <c r="UJO35" s="304"/>
      <c r="UJP35" s="304"/>
      <c r="UJQ35" s="304"/>
      <c r="UJR35" s="304"/>
      <c r="UJS35" s="304"/>
      <c r="UJT35" s="304"/>
      <c r="UJU35" s="304"/>
      <c r="UJV35" s="304"/>
      <c r="UJW35" s="304"/>
      <c r="UJX35" s="304"/>
      <c r="UJY35" s="304"/>
      <c r="UJZ35" s="304"/>
      <c r="UKA35" s="304"/>
      <c r="UKB35" s="304"/>
      <c r="UKC35" s="304"/>
      <c r="UKD35" s="304"/>
      <c r="UKE35" s="304"/>
      <c r="UKF35" s="304"/>
      <c r="UKG35" s="304"/>
      <c r="UKH35" s="304"/>
      <c r="UKI35" s="304"/>
      <c r="UKJ35" s="304"/>
      <c r="UKK35" s="304"/>
      <c r="UKL35" s="304"/>
      <c r="UKM35" s="304"/>
      <c r="UKN35" s="304"/>
      <c r="UKO35" s="304"/>
      <c r="UKP35" s="304"/>
      <c r="UKQ35" s="304"/>
      <c r="UKR35" s="304"/>
      <c r="UKS35" s="304"/>
      <c r="UKT35" s="304"/>
      <c r="UKU35" s="304"/>
      <c r="UKV35" s="304"/>
      <c r="UKW35" s="304"/>
      <c r="UKX35" s="304"/>
      <c r="UKY35" s="304"/>
      <c r="UKZ35" s="304"/>
      <c r="ULA35" s="304"/>
      <c r="ULB35" s="304"/>
      <c r="ULC35" s="304"/>
      <c r="ULD35" s="304"/>
      <c r="ULE35" s="304"/>
      <c r="ULF35" s="304"/>
      <c r="ULG35" s="304"/>
      <c r="ULH35" s="304"/>
      <c r="ULI35" s="304"/>
      <c r="ULJ35" s="304"/>
      <c r="ULK35" s="304"/>
      <c r="ULL35" s="304"/>
      <c r="ULM35" s="304"/>
      <c r="ULN35" s="304"/>
      <c r="ULO35" s="304"/>
      <c r="ULP35" s="304"/>
      <c r="ULQ35" s="304"/>
      <c r="ULR35" s="304"/>
      <c r="ULS35" s="304"/>
      <c r="ULT35" s="304"/>
      <c r="ULU35" s="304"/>
      <c r="ULV35" s="304"/>
      <c r="ULW35" s="304"/>
      <c r="ULX35" s="304"/>
      <c r="ULY35" s="304"/>
      <c r="ULZ35" s="304"/>
      <c r="UMA35" s="304"/>
      <c r="UMB35" s="304"/>
      <c r="UMC35" s="304"/>
      <c r="UMD35" s="304"/>
      <c r="UME35" s="304"/>
      <c r="UMF35" s="304"/>
      <c r="UMG35" s="304"/>
      <c r="UMH35" s="304"/>
      <c r="UMI35" s="304"/>
      <c r="UMJ35" s="304"/>
      <c r="UMK35" s="304"/>
      <c r="UML35" s="304"/>
      <c r="UMM35" s="304"/>
      <c r="UMN35" s="304"/>
      <c r="UMO35" s="304"/>
      <c r="UMP35" s="304"/>
      <c r="UMQ35" s="304"/>
      <c r="UMR35" s="304"/>
      <c r="UMS35" s="304"/>
      <c r="UMT35" s="304"/>
      <c r="UMU35" s="304"/>
      <c r="UMV35" s="304"/>
      <c r="UMW35" s="304"/>
      <c r="UMX35" s="304"/>
      <c r="UMY35" s="304"/>
      <c r="UMZ35" s="304"/>
      <c r="UNA35" s="304"/>
      <c r="UNB35" s="304"/>
      <c r="UNC35" s="304"/>
      <c r="UND35" s="304"/>
      <c r="UNE35" s="304"/>
      <c r="UNF35" s="304"/>
      <c r="UNG35" s="304"/>
      <c r="UNH35" s="304"/>
      <c r="UNI35" s="304"/>
      <c r="UNJ35" s="304"/>
      <c r="UNK35" s="304"/>
      <c r="UNL35" s="304"/>
      <c r="UNM35" s="304"/>
      <c r="UNN35" s="304"/>
      <c r="UNO35" s="304"/>
      <c r="UNP35" s="304"/>
      <c r="UNQ35" s="304"/>
      <c r="UNR35" s="304"/>
      <c r="UNS35" s="304"/>
      <c r="UNT35" s="304"/>
      <c r="UNU35" s="304"/>
      <c r="UNV35" s="304"/>
      <c r="UNW35" s="304"/>
      <c r="UNX35" s="304"/>
      <c r="UNY35" s="304"/>
      <c r="UNZ35" s="304"/>
      <c r="UOA35" s="304"/>
      <c r="UOB35" s="304"/>
      <c r="UOC35" s="304"/>
      <c r="UOD35" s="304"/>
      <c r="UOE35" s="304"/>
      <c r="UOF35" s="304"/>
      <c r="UOG35" s="304"/>
      <c r="UOH35" s="304"/>
      <c r="UOI35" s="304"/>
      <c r="UOJ35" s="304"/>
      <c r="UOK35" s="304"/>
      <c r="UOL35" s="304"/>
      <c r="UOM35" s="304"/>
      <c r="UON35" s="304"/>
      <c r="UOO35" s="304"/>
      <c r="UOP35" s="304"/>
      <c r="UOQ35" s="304"/>
      <c r="UOR35" s="304"/>
      <c r="UOS35" s="304"/>
      <c r="UOT35" s="304"/>
      <c r="UOU35" s="304"/>
      <c r="UOV35" s="304"/>
      <c r="UOW35" s="304"/>
      <c r="UOX35" s="304"/>
      <c r="UOY35" s="304"/>
      <c r="UOZ35" s="304"/>
      <c r="UPA35" s="304"/>
      <c r="UPB35" s="304"/>
      <c r="UPC35" s="304"/>
      <c r="UPD35" s="304"/>
      <c r="UPE35" s="304"/>
      <c r="UPF35" s="304"/>
      <c r="UPG35" s="304"/>
      <c r="UPH35" s="304"/>
      <c r="UPI35" s="304"/>
      <c r="UPJ35" s="304"/>
      <c r="UPK35" s="304"/>
      <c r="UPL35" s="304"/>
      <c r="UPM35" s="304"/>
      <c r="UPN35" s="304"/>
      <c r="UPO35" s="304"/>
      <c r="UPP35" s="304"/>
      <c r="UPQ35" s="304"/>
      <c r="UPR35" s="304"/>
      <c r="UPS35" s="304"/>
      <c r="UPT35" s="304"/>
      <c r="UPU35" s="304"/>
      <c r="UPV35" s="304"/>
      <c r="UPW35" s="304"/>
      <c r="UPX35" s="304"/>
      <c r="UPY35" s="304"/>
      <c r="UPZ35" s="304"/>
      <c r="UQA35" s="304"/>
      <c r="UQB35" s="304"/>
      <c r="UQC35" s="304"/>
      <c r="UQD35" s="304"/>
      <c r="UQE35" s="304"/>
      <c r="UQF35" s="304"/>
      <c r="UQG35" s="304"/>
      <c r="UQH35" s="304"/>
      <c r="UQI35" s="304"/>
      <c r="UQJ35" s="304"/>
      <c r="UQK35" s="304"/>
      <c r="UQL35" s="304"/>
      <c r="UQM35" s="304"/>
      <c r="UQN35" s="304"/>
      <c r="UQO35" s="304"/>
      <c r="UQP35" s="304"/>
      <c r="UQQ35" s="304"/>
      <c r="UQR35" s="304"/>
      <c r="UQS35" s="304"/>
      <c r="UQT35" s="304"/>
      <c r="UQU35" s="304"/>
      <c r="UQV35" s="304"/>
      <c r="UQW35" s="304"/>
      <c r="UQX35" s="304"/>
      <c r="UQY35" s="304"/>
      <c r="UQZ35" s="304"/>
      <c r="URA35" s="304"/>
      <c r="URB35" s="304"/>
      <c r="URC35" s="304"/>
      <c r="URD35" s="304"/>
      <c r="URE35" s="304"/>
      <c r="URF35" s="304"/>
      <c r="URG35" s="304"/>
      <c r="URH35" s="304"/>
      <c r="URI35" s="304"/>
      <c r="URJ35" s="304"/>
      <c r="URK35" s="304"/>
      <c r="URL35" s="304"/>
      <c r="URM35" s="304"/>
      <c r="URN35" s="304"/>
      <c r="URO35" s="304"/>
      <c r="URP35" s="304"/>
      <c r="URQ35" s="304"/>
      <c r="URR35" s="304"/>
      <c r="URS35" s="304"/>
      <c r="URT35" s="304"/>
      <c r="URU35" s="304"/>
      <c r="URV35" s="304"/>
      <c r="URW35" s="304"/>
      <c r="URX35" s="304"/>
      <c r="URY35" s="304"/>
      <c r="URZ35" s="304"/>
      <c r="USA35" s="304"/>
      <c r="USB35" s="304"/>
      <c r="USC35" s="304"/>
      <c r="USD35" s="304"/>
      <c r="USE35" s="304"/>
      <c r="USF35" s="304"/>
      <c r="USG35" s="304"/>
      <c r="USH35" s="304"/>
      <c r="USI35" s="304"/>
      <c r="USJ35" s="304"/>
      <c r="USK35" s="304"/>
      <c r="USL35" s="304"/>
      <c r="USM35" s="304"/>
      <c r="USN35" s="304"/>
      <c r="USO35" s="304"/>
      <c r="USP35" s="304"/>
      <c r="USQ35" s="304"/>
      <c r="USR35" s="304"/>
      <c r="USS35" s="304"/>
      <c r="UST35" s="304"/>
      <c r="USU35" s="304"/>
      <c r="USV35" s="304"/>
      <c r="USW35" s="304"/>
      <c r="USX35" s="304"/>
      <c r="USY35" s="304"/>
      <c r="USZ35" s="304"/>
      <c r="UTA35" s="304"/>
      <c r="UTB35" s="304"/>
      <c r="UTC35" s="304"/>
      <c r="UTD35" s="304"/>
      <c r="UTE35" s="304"/>
      <c r="UTF35" s="304"/>
      <c r="UTG35" s="304"/>
      <c r="UTH35" s="304"/>
      <c r="UTI35" s="304"/>
      <c r="UTJ35" s="304"/>
      <c r="UTK35" s="304"/>
      <c r="UTL35" s="304"/>
      <c r="UTM35" s="304"/>
      <c r="UTN35" s="304"/>
      <c r="UTO35" s="304"/>
      <c r="UTP35" s="304"/>
      <c r="UTQ35" s="304"/>
      <c r="UTR35" s="304"/>
      <c r="UTS35" s="304"/>
      <c r="UTT35" s="304"/>
      <c r="UTU35" s="304"/>
      <c r="UTV35" s="304"/>
      <c r="UTW35" s="304"/>
      <c r="UTX35" s="304"/>
      <c r="UTY35" s="304"/>
      <c r="UTZ35" s="304"/>
      <c r="UUA35" s="304"/>
      <c r="UUB35" s="304"/>
      <c r="UUC35" s="304"/>
      <c r="UUD35" s="304"/>
      <c r="UUE35" s="304"/>
      <c r="UUF35" s="304"/>
      <c r="UUG35" s="304"/>
      <c r="UUH35" s="304"/>
      <c r="UUI35" s="304"/>
      <c r="UUJ35" s="304"/>
      <c r="UUK35" s="304"/>
      <c r="UUL35" s="304"/>
      <c r="UUM35" s="304"/>
      <c r="UUN35" s="304"/>
      <c r="UUO35" s="304"/>
      <c r="UUP35" s="304"/>
      <c r="UUQ35" s="304"/>
      <c r="UUR35" s="304"/>
      <c r="UUS35" s="304"/>
      <c r="UUT35" s="304"/>
      <c r="UUU35" s="304"/>
      <c r="UUV35" s="304"/>
      <c r="UUW35" s="304"/>
      <c r="UUX35" s="304"/>
      <c r="UUY35" s="304"/>
      <c r="UUZ35" s="304"/>
      <c r="UVA35" s="304"/>
      <c r="UVB35" s="304"/>
      <c r="UVC35" s="304"/>
      <c r="UVD35" s="304"/>
      <c r="UVE35" s="304"/>
      <c r="UVF35" s="304"/>
      <c r="UVG35" s="304"/>
      <c r="UVH35" s="304"/>
      <c r="UVI35" s="304"/>
      <c r="UVJ35" s="304"/>
      <c r="UVK35" s="304"/>
      <c r="UVL35" s="304"/>
      <c r="UVM35" s="304"/>
      <c r="UVN35" s="304"/>
      <c r="UVO35" s="304"/>
      <c r="UVP35" s="304"/>
      <c r="UVQ35" s="304"/>
      <c r="UVR35" s="304"/>
      <c r="UVS35" s="304"/>
      <c r="UVT35" s="304"/>
      <c r="UVU35" s="304"/>
      <c r="UVV35" s="304"/>
      <c r="UVW35" s="304"/>
      <c r="UVX35" s="304"/>
      <c r="UVY35" s="304"/>
      <c r="UVZ35" s="304"/>
      <c r="UWA35" s="304"/>
      <c r="UWB35" s="304"/>
      <c r="UWC35" s="304"/>
      <c r="UWD35" s="304"/>
      <c r="UWE35" s="304"/>
      <c r="UWF35" s="304"/>
      <c r="UWG35" s="304"/>
      <c r="UWH35" s="304"/>
      <c r="UWI35" s="304"/>
      <c r="UWJ35" s="304"/>
      <c r="UWK35" s="304"/>
      <c r="UWL35" s="304"/>
      <c r="UWM35" s="304"/>
      <c r="UWN35" s="304"/>
      <c r="UWO35" s="304"/>
      <c r="UWP35" s="304"/>
      <c r="UWQ35" s="304"/>
      <c r="UWR35" s="304"/>
      <c r="UWS35" s="304"/>
      <c r="UWT35" s="304"/>
      <c r="UWU35" s="304"/>
      <c r="UWV35" s="304"/>
      <c r="UWW35" s="304"/>
      <c r="UWX35" s="304"/>
      <c r="UWY35" s="304"/>
      <c r="UWZ35" s="304"/>
      <c r="UXA35" s="304"/>
      <c r="UXB35" s="304"/>
      <c r="UXC35" s="304"/>
      <c r="UXD35" s="304"/>
      <c r="UXE35" s="304"/>
      <c r="UXF35" s="304"/>
      <c r="UXG35" s="304"/>
      <c r="UXH35" s="304"/>
      <c r="UXI35" s="304"/>
      <c r="UXJ35" s="304"/>
      <c r="UXK35" s="304"/>
      <c r="UXL35" s="304"/>
      <c r="UXM35" s="304"/>
      <c r="UXN35" s="304"/>
      <c r="UXO35" s="304"/>
      <c r="UXP35" s="304"/>
      <c r="UXQ35" s="304"/>
      <c r="UXR35" s="304"/>
      <c r="UXS35" s="304"/>
      <c r="UXT35" s="304"/>
      <c r="UXU35" s="304"/>
      <c r="UXV35" s="304"/>
      <c r="UXW35" s="304"/>
      <c r="UXX35" s="304"/>
      <c r="UXY35" s="304"/>
      <c r="UXZ35" s="304"/>
      <c r="UYA35" s="304"/>
      <c r="UYB35" s="304"/>
      <c r="UYC35" s="304"/>
      <c r="UYD35" s="304"/>
      <c r="UYE35" s="304"/>
      <c r="UYF35" s="304"/>
      <c r="UYG35" s="304"/>
      <c r="UYH35" s="304"/>
      <c r="UYI35" s="304"/>
      <c r="UYJ35" s="304"/>
      <c r="UYK35" s="304"/>
      <c r="UYL35" s="304"/>
      <c r="UYM35" s="304"/>
      <c r="UYN35" s="304"/>
      <c r="UYO35" s="304"/>
      <c r="UYP35" s="304"/>
      <c r="UYQ35" s="304"/>
      <c r="UYR35" s="304"/>
      <c r="UYS35" s="304"/>
      <c r="UYT35" s="304"/>
      <c r="UYU35" s="304"/>
      <c r="UYV35" s="304"/>
      <c r="UYW35" s="304"/>
      <c r="UYX35" s="304"/>
      <c r="UYY35" s="304"/>
      <c r="UYZ35" s="304"/>
      <c r="UZA35" s="304"/>
      <c r="UZB35" s="304"/>
      <c r="UZC35" s="304"/>
      <c r="UZD35" s="304"/>
      <c r="UZE35" s="304"/>
      <c r="UZF35" s="304"/>
      <c r="UZG35" s="304"/>
      <c r="UZH35" s="304"/>
      <c r="UZI35" s="304"/>
      <c r="UZJ35" s="304"/>
      <c r="UZK35" s="304"/>
      <c r="UZL35" s="304"/>
      <c r="UZM35" s="304"/>
      <c r="UZN35" s="304"/>
      <c r="UZO35" s="304"/>
      <c r="UZP35" s="304"/>
      <c r="UZQ35" s="304"/>
      <c r="UZR35" s="304"/>
      <c r="UZS35" s="304"/>
      <c r="UZT35" s="304"/>
      <c r="UZU35" s="304"/>
      <c r="UZV35" s="304"/>
      <c r="UZW35" s="304"/>
      <c r="UZX35" s="304"/>
      <c r="UZY35" s="304"/>
      <c r="UZZ35" s="304"/>
      <c r="VAA35" s="304"/>
      <c r="VAB35" s="304"/>
      <c r="VAC35" s="304"/>
      <c r="VAD35" s="304"/>
      <c r="VAE35" s="304"/>
      <c r="VAF35" s="304"/>
      <c r="VAG35" s="304"/>
      <c r="VAH35" s="304"/>
      <c r="VAI35" s="304"/>
      <c r="VAJ35" s="304"/>
      <c r="VAK35" s="304"/>
      <c r="VAL35" s="304"/>
      <c r="VAM35" s="304"/>
      <c r="VAN35" s="304"/>
      <c r="VAO35" s="304"/>
      <c r="VAP35" s="304"/>
      <c r="VAQ35" s="304"/>
      <c r="VAR35" s="304"/>
      <c r="VAS35" s="304"/>
      <c r="VAT35" s="304"/>
      <c r="VAU35" s="304"/>
      <c r="VAV35" s="304"/>
      <c r="VAW35" s="304"/>
      <c r="VAX35" s="304"/>
      <c r="VAY35" s="304"/>
      <c r="VAZ35" s="304"/>
      <c r="VBA35" s="304"/>
      <c r="VBB35" s="304"/>
      <c r="VBC35" s="304"/>
      <c r="VBD35" s="304"/>
      <c r="VBE35" s="304"/>
      <c r="VBF35" s="304"/>
      <c r="VBG35" s="304"/>
      <c r="VBH35" s="304"/>
      <c r="VBI35" s="304"/>
      <c r="VBJ35" s="304"/>
      <c r="VBK35" s="304"/>
      <c r="VBL35" s="304"/>
      <c r="VBM35" s="304"/>
      <c r="VBN35" s="304"/>
      <c r="VBO35" s="304"/>
      <c r="VBP35" s="304"/>
      <c r="VBQ35" s="304"/>
      <c r="VBR35" s="304"/>
      <c r="VBS35" s="304"/>
      <c r="VBT35" s="304"/>
      <c r="VBU35" s="304"/>
      <c r="VBV35" s="304"/>
      <c r="VBW35" s="304"/>
      <c r="VBX35" s="304"/>
      <c r="VBY35" s="304"/>
      <c r="VBZ35" s="304"/>
      <c r="VCA35" s="304"/>
      <c r="VCB35" s="304"/>
      <c r="VCC35" s="304"/>
      <c r="VCD35" s="304"/>
      <c r="VCE35" s="304"/>
      <c r="VCF35" s="304"/>
      <c r="VCG35" s="304"/>
      <c r="VCH35" s="304"/>
      <c r="VCI35" s="304"/>
      <c r="VCJ35" s="304"/>
      <c r="VCK35" s="304"/>
      <c r="VCL35" s="304"/>
      <c r="VCM35" s="304"/>
      <c r="VCN35" s="304"/>
      <c r="VCO35" s="304"/>
      <c r="VCP35" s="304"/>
      <c r="VCQ35" s="304"/>
      <c r="VCR35" s="304"/>
      <c r="VCS35" s="304"/>
      <c r="VCT35" s="304"/>
      <c r="VCU35" s="304"/>
      <c r="VCV35" s="304"/>
      <c r="VCW35" s="304"/>
      <c r="VCX35" s="304"/>
      <c r="VCY35" s="304"/>
      <c r="VCZ35" s="304"/>
      <c r="VDA35" s="304"/>
      <c r="VDB35" s="304"/>
      <c r="VDC35" s="304"/>
      <c r="VDD35" s="304"/>
      <c r="VDE35" s="304"/>
      <c r="VDF35" s="304"/>
      <c r="VDG35" s="304"/>
      <c r="VDH35" s="304"/>
      <c r="VDI35" s="304"/>
      <c r="VDJ35" s="304"/>
      <c r="VDK35" s="304"/>
      <c r="VDL35" s="304"/>
      <c r="VDM35" s="304"/>
      <c r="VDN35" s="304"/>
      <c r="VDO35" s="304"/>
      <c r="VDP35" s="304"/>
      <c r="VDQ35" s="304"/>
      <c r="VDR35" s="304"/>
      <c r="VDS35" s="304"/>
      <c r="VDT35" s="304"/>
      <c r="VDU35" s="304"/>
      <c r="VDV35" s="304"/>
      <c r="VDW35" s="304"/>
      <c r="VDX35" s="304"/>
      <c r="VDY35" s="304"/>
      <c r="VDZ35" s="304"/>
      <c r="VEA35" s="304"/>
      <c r="VEB35" s="304"/>
      <c r="VEC35" s="304"/>
      <c r="VED35" s="304"/>
      <c r="VEE35" s="304"/>
      <c r="VEF35" s="304"/>
      <c r="VEG35" s="304"/>
      <c r="VEH35" s="304"/>
      <c r="VEI35" s="304"/>
      <c r="VEJ35" s="304"/>
      <c r="VEK35" s="304"/>
      <c r="VEL35" s="304"/>
      <c r="VEM35" s="304"/>
      <c r="VEN35" s="304"/>
      <c r="VEO35" s="304"/>
      <c r="VEP35" s="304"/>
      <c r="VEQ35" s="304"/>
      <c r="VER35" s="304"/>
      <c r="VES35" s="304"/>
      <c r="VET35" s="304"/>
      <c r="VEU35" s="304"/>
      <c r="VEV35" s="304"/>
      <c r="VEW35" s="304"/>
      <c r="VEX35" s="304"/>
      <c r="VEY35" s="304"/>
      <c r="VEZ35" s="304"/>
      <c r="VFA35" s="304"/>
      <c r="VFB35" s="304"/>
      <c r="VFC35" s="304"/>
      <c r="VFD35" s="304"/>
      <c r="VFE35" s="304"/>
      <c r="VFF35" s="304"/>
      <c r="VFG35" s="304"/>
      <c r="VFH35" s="304"/>
      <c r="VFI35" s="304"/>
      <c r="VFJ35" s="304"/>
      <c r="VFK35" s="304"/>
      <c r="VFL35" s="304"/>
      <c r="VFM35" s="304"/>
      <c r="VFN35" s="304"/>
      <c r="VFO35" s="304"/>
      <c r="VFP35" s="304"/>
      <c r="VFQ35" s="304"/>
      <c r="VFR35" s="304"/>
      <c r="VFS35" s="304"/>
      <c r="VFT35" s="304"/>
      <c r="VFU35" s="304"/>
      <c r="VFV35" s="304"/>
      <c r="VFW35" s="304"/>
      <c r="VFX35" s="304"/>
      <c r="VFY35" s="304"/>
      <c r="VFZ35" s="304"/>
      <c r="VGA35" s="304"/>
      <c r="VGB35" s="304"/>
      <c r="VGC35" s="304"/>
      <c r="VGD35" s="304"/>
      <c r="VGE35" s="304"/>
      <c r="VGF35" s="304"/>
      <c r="VGG35" s="304"/>
      <c r="VGH35" s="304"/>
      <c r="VGI35" s="304"/>
      <c r="VGJ35" s="304"/>
      <c r="VGK35" s="304"/>
      <c r="VGL35" s="304"/>
      <c r="VGM35" s="304"/>
      <c r="VGN35" s="304"/>
      <c r="VGO35" s="304"/>
      <c r="VGP35" s="304"/>
      <c r="VGQ35" s="304"/>
      <c r="VGR35" s="304"/>
      <c r="VGS35" s="304"/>
      <c r="VGT35" s="304"/>
      <c r="VGU35" s="304"/>
      <c r="VGV35" s="304"/>
      <c r="VGW35" s="304"/>
      <c r="VGX35" s="304"/>
      <c r="VGY35" s="304"/>
      <c r="VGZ35" s="304"/>
      <c r="VHA35" s="304"/>
      <c r="VHB35" s="304"/>
      <c r="VHC35" s="304"/>
      <c r="VHD35" s="304"/>
      <c r="VHE35" s="304"/>
      <c r="VHF35" s="304"/>
      <c r="VHG35" s="304"/>
      <c r="VHH35" s="304"/>
      <c r="VHI35" s="304"/>
      <c r="VHJ35" s="304"/>
      <c r="VHK35" s="304"/>
      <c r="VHL35" s="304"/>
      <c r="VHM35" s="304"/>
      <c r="VHN35" s="304"/>
      <c r="VHO35" s="304"/>
      <c r="VHP35" s="304"/>
      <c r="VHQ35" s="304"/>
      <c r="VHR35" s="304"/>
      <c r="VHS35" s="304"/>
      <c r="VHT35" s="304"/>
      <c r="VHU35" s="304"/>
      <c r="VHV35" s="304"/>
      <c r="VHW35" s="304"/>
      <c r="VHX35" s="304"/>
      <c r="VHY35" s="304"/>
      <c r="VHZ35" s="304"/>
      <c r="VIA35" s="304"/>
      <c r="VIB35" s="304"/>
      <c r="VIC35" s="304"/>
      <c r="VID35" s="304"/>
      <c r="VIE35" s="304"/>
      <c r="VIF35" s="304"/>
      <c r="VIG35" s="304"/>
      <c r="VIH35" s="304"/>
      <c r="VII35" s="304"/>
      <c r="VIJ35" s="304"/>
      <c r="VIK35" s="304"/>
      <c r="VIL35" s="304"/>
      <c r="VIM35" s="304"/>
      <c r="VIN35" s="304"/>
      <c r="VIO35" s="304"/>
      <c r="VIP35" s="304"/>
      <c r="VIQ35" s="304"/>
      <c r="VIR35" s="304"/>
      <c r="VIS35" s="304"/>
      <c r="VIT35" s="304"/>
      <c r="VIU35" s="304"/>
      <c r="VIV35" s="304"/>
      <c r="VIW35" s="304"/>
      <c r="VIX35" s="304"/>
      <c r="VIY35" s="304"/>
      <c r="VIZ35" s="304"/>
      <c r="VJA35" s="304"/>
      <c r="VJB35" s="304"/>
      <c r="VJC35" s="304"/>
      <c r="VJD35" s="304"/>
      <c r="VJE35" s="304"/>
      <c r="VJF35" s="304"/>
      <c r="VJG35" s="304"/>
      <c r="VJH35" s="304"/>
      <c r="VJI35" s="304"/>
      <c r="VJJ35" s="304"/>
      <c r="VJK35" s="304"/>
      <c r="VJL35" s="304"/>
      <c r="VJM35" s="304"/>
      <c r="VJN35" s="304"/>
      <c r="VJO35" s="304"/>
      <c r="VJP35" s="304"/>
      <c r="VJQ35" s="304"/>
      <c r="VJR35" s="304"/>
      <c r="VJS35" s="304"/>
      <c r="VJT35" s="304"/>
      <c r="VJU35" s="304"/>
      <c r="VJV35" s="304"/>
      <c r="VJW35" s="304"/>
      <c r="VJX35" s="304"/>
      <c r="VJY35" s="304"/>
      <c r="VJZ35" s="304"/>
      <c r="VKA35" s="304"/>
      <c r="VKB35" s="304"/>
      <c r="VKC35" s="304"/>
      <c r="VKD35" s="304"/>
      <c r="VKE35" s="304"/>
      <c r="VKF35" s="304"/>
      <c r="VKG35" s="304"/>
      <c r="VKH35" s="304"/>
      <c r="VKI35" s="304"/>
      <c r="VKJ35" s="304"/>
      <c r="VKK35" s="304"/>
      <c r="VKL35" s="304"/>
      <c r="VKM35" s="304"/>
      <c r="VKN35" s="304"/>
      <c r="VKO35" s="304"/>
      <c r="VKP35" s="304"/>
      <c r="VKQ35" s="304"/>
      <c r="VKR35" s="304"/>
      <c r="VKS35" s="304"/>
      <c r="VKT35" s="304"/>
      <c r="VKU35" s="304"/>
      <c r="VKV35" s="304"/>
      <c r="VKW35" s="304"/>
      <c r="VKX35" s="304"/>
      <c r="VKY35" s="304"/>
      <c r="VKZ35" s="304"/>
      <c r="VLA35" s="304"/>
      <c r="VLB35" s="304"/>
      <c r="VLC35" s="304"/>
      <c r="VLD35" s="304"/>
      <c r="VLE35" s="304"/>
      <c r="VLF35" s="304"/>
      <c r="VLG35" s="304"/>
      <c r="VLH35" s="304"/>
      <c r="VLI35" s="304"/>
      <c r="VLJ35" s="304"/>
      <c r="VLK35" s="304"/>
      <c r="VLL35" s="304"/>
      <c r="VLM35" s="304"/>
      <c r="VLN35" s="304"/>
      <c r="VLO35" s="304"/>
      <c r="VLP35" s="304"/>
      <c r="VLQ35" s="304"/>
      <c r="VLR35" s="304"/>
      <c r="VLS35" s="304"/>
      <c r="VLT35" s="304"/>
      <c r="VLU35" s="304"/>
      <c r="VLV35" s="304"/>
      <c r="VLW35" s="304"/>
      <c r="VLX35" s="304"/>
      <c r="VLY35" s="304"/>
      <c r="VLZ35" s="304"/>
      <c r="VMA35" s="304"/>
      <c r="VMB35" s="304"/>
      <c r="VMC35" s="304"/>
      <c r="VMD35" s="304"/>
      <c r="VME35" s="304"/>
      <c r="VMF35" s="304"/>
      <c r="VMG35" s="304"/>
      <c r="VMH35" s="304"/>
      <c r="VMI35" s="304"/>
      <c r="VMJ35" s="304"/>
      <c r="VMK35" s="304"/>
      <c r="VML35" s="304"/>
      <c r="VMM35" s="304"/>
      <c r="VMN35" s="304"/>
      <c r="VMO35" s="304"/>
      <c r="VMP35" s="304"/>
      <c r="VMQ35" s="304"/>
      <c r="VMR35" s="304"/>
      <c r="VMS35" s="304"/>
      <c r="VMT35" s="304"/>
      <c r="VMU35" s="304"/>
      <c r="VMV35" s="304"/>
      <c r="VMW35" s="304"/>
      <c r="VMX35" s="304"/>
      <c r="VMY35" s="304"/>
      <c r="VMZ35" s="304"/>
      <c r="VNA35" s="304"/>
      <c r="VNB35" s="304"/>
      <c r="VNC35" s="304"/>
      <c r="VND35" s="304"/>
      <c r="VNE35" s="304"/>
      <c r="VNF35" s="304"/>
      <c r="VNG35" s="304"/>
      <c r="VNH35" s="304"/>
      <c r="VNI35" s="304"/>
      <c r="VNJ35" s="304"/>
      <c r="VNK35" s="304"/>
      <c r="VNL35" s="304"/>
      <c r="VNM35" s="304"/>
      <c r="VNN35" s="304"/>
      <c r="VNO35" s="304"/>
      <c r="VNP35" s="304"/>
      <c r="VNQ35" s="304"/>
      <c r="VNR35" s="304"/>
      <c r="VNS35" s="304"/>
      <c r="VNT35" s="304"/>
      <c r="VNU35" s="304"/>
      <c r="VNV35" s="304"/>
      <c r="VNW35" s="304"/>
      <c r="VNX35" s="304"/>
      <c r="VNY35" s="304"/>
      <c r="VNZ35" s="304"/>
      <c r="VOA35" s="304"/>
      <c r="VOB35" s="304"/>
      <c r="VOC35" s="304"/>
      <c r="VOD35" s="304"/>
      <c r="VOE35" s="304"/>
      <c r="VOF35" s="304"/>
      <c r="VOG35" s="304"/>
      <c r="VOH35" s="304"/>
      <c r="VOI35" s="304"/>
      <c r="VOJ35" s="304"/>
      <c r="VOK35" s="304"/>
      <c r="VOL35" s="304"/>
      <c r="VOM35" s="304"/>
      <c r="VON35" s="304"/>
      <c r="VOO35" s="304"/>
      <c r="VOP35" s="304"/>
      <c r="VOQ35" s="304"/>
      <c r="VOR35" s="304"/>
      <c r="VOS35" s="304"/>
      <c r="VOT35" s="304"/>
      <c r="VOU35" s="304"/>
      <c r="VOV35" s="304"/>
      <c r="VOW35" s="304"/>
      <c r="VOX35" s="304"/>
      <c r="VOY35" s="304"/>
      <c r="VOZ35" s="304"/>
      <c r="VPA35" s="304"/>
      <c r="VPB35" s="304"/>
      <c r="VPC35" s="304"/>
      <c r="VPD35" s="304"/>
      <c r="VPE35" s="304"/>
      <c r="VPF35" s="304"/>
      <c r="VPG35" s="304"/>
      <c r="VPH35" s="304"/>
      <c r="VPI35" s="304"/>
      <c r="VPJ35" s="304"/>
      <c r="VPK35" s="304"/>
      <c r="VPL35" s="304"/>
      <c r="VPM35" s="304"/>
      <c r="VPN35" s="304"/>
      <c r="VPO35" s="304"/>
      <c r="VPP35" s="304"/>
      <c r="VPQ35" s="304"/>
      <c r="VPR35" s="304"/>
      <c r="VPS35" s="304"/>
      <c r="VPT35" s="304"/>
      <c r="VPU35" s="304"/>
      <c r="VPV35" s="304"/>
      <c r="VPW35" s="304"/>
      <c r="VPX35" s="304"/>
      <c r="VPY35" s="304"/>
      <c r="VPZ35" s="304"/>
      <c r="VQA35" s="304"/>
      <c r="VQB35" s="304"/>
      <c r="VQC35" s="304"/>
      <c r="VQD35" s="304"/>
      <c r="VQE35" s="304"/>
      <c r="VQF35" s="304"/>
      <c r="VQG35" s="304"/>
      <c r="VQH35" s="304"/>
      <c r="VQI35" s="304"/>
      <c r="VQJ35" s="304"/>
      <c r="VQK35" s="304"/>
      <c r="VQL35" s="304"/>
      <c r="VQM35" s="304"/>
      <c r="VQN35" s="304"/>
      <c r="VQO35" s="304"/>
      <c r="VQP35" s="304"/>
      <c r="VQQ35" s="304"/>
      <c r="VQR35" s="304"/>
      <c r="VQS35" s="304"/>
      <c r="VQT35" s="304"/>
      <c r="VQU35" s="304"/>
      <c r="VQV35" s="304"/>
      <c r="VQW35" s="304"/>
      <c r="VQX35" s="304"/>
      <c r="VQY35" s="304"/>
      <c r="VQZ35" s="304"/>
      <c r="VRA35" s="304"/>
      <c r="VRB35" s="304"/>
      <c r="VRC35" s="304"/>
      <c r="VRD35" s="304"/>
      <c r="VRE35" s="304"/>
      <c r="VRF35" s="304"/>
      <c r="VRG35" s="304"/>
      <c r="VRH35" s="304"/>
      <c r="VRI35" s="304"/>
      <c r="VRJ35" s="304"/>
      <c r="VRK35" s="304"/>
      <c r="VRL35" s="304"/>
      <c r="VRM35" s="304"/>
      <c r="VRN35" s="304"/>
      <c r="VRO35" s="304"/>
      <c r="VRP35" s="304"/>
      <c r="VRQ35" s="304"/>
      <c r="VRR35" s="304"/>
      <c r="VRS35" s="304"/>
      <c r="VRT35" s="304"/>
      <c r="VRU35" s="304"/>
      <c r="VRV35" s="304"/>
      <c r="VRW35" s="304"/>
      <c r="VRX35" s="304"/>
      <c r="VRY35" s="304"/>
      <c r="VRZ35" s="304"/>
      <c r="VSA35" s="304"/>
      <c r="VSB35" s="304"/>
      <c r="VSC35" s="304"/>
      <c r="VSD35" s="304"/>
      <c r="VSE35" s="304"/>
      <c r="VSF35" s="304"/>
      <c r="VSG35" s="304"/>
      <c r="VSH35" s="304"/>
      <c r="VSI35" s="304"/>
      <c r="VSJ35" s="304"/>
      <c r="VSK35" s="304"/>
      <c r="VSL35" s="304"/>
      <c r="VSM35" s="304"/>
      <c r="VSN35" s="304"/>
      <c r="VSO35" s="304"/>
      <c r="VSP35" s="304"/>
      <c r="VSQ35" s="304"/>
      <c r="VSR35" s="304"/>
      <c r="VSS35" s="304"/>
      <c r="VST35" s="304"/>
      <c r="VSU35" s="304"/>
      <c r="VSV35" s="304"/>
      <c r="VSW35" s="304"/>
      <c r="VSX35" s="304"/>
      <c r="VSY35" s="304"/>
      <c r="VSZ35" s="304"/>
      <c r="VTA35" s="304"/>
      <c r="VTB35" s="304"/>
      <c r="VTC35" s="304"/>
      <c r="VTD35" s="304"/>
      <c r="VTE35" s="304"/>
      <c r="VTF35" s="304"/>
      <c r="VTG35" s="304"/>
      <c r="VTH35" s="304"/>
      <c r="VTI35" s="304"/>
      <c r="VTJ35" s="304"/>
      <c r="VTK35" s="304"/>
      <c r="VTL35" s="304"/>
      <c r="VTM35" s="304"/>
      <c r="VTN35" s="304"/>
      <c r="VTO35" s="304"/>
      <c r="VTP35" s="304"/>
      <c r="VTQ35" s="304"/>
      <c r="VTR35" s="304"/>
      <c r="VTS35" s="304"/>
      <c r="VTT35" s="304"/>
      <c r="VTU35" s="304"/>
      <c r="VTV35" s="304"/>
      <c r="VTW35" s="304"/>
      <c r="VTX35" s="304"/>
      <c r="VTY35" s="304"/>
      <c r="VTZ35" s="304"/>
      <c r="VUA35" s="304"/>
      <c r="VUB35" s="304"/>
      <c r="VUC35" s="304"/>
      <c r="VUD35" s="304"/>
      <c r="VUE35" s="304"/>
      <c r="VUF35" s="304"/>
      <c r="VUG35" s="304"/>
      <c r="VUH35" s="304"/>
      <c r="VUI35" s="304"/>
      <c r="VUJ35" s="304"/>
      <c r="VUK35" s="304"/>
      <c r="VUL35" s="304"/>
      <c r="VUM35" s="304"/>
      <c r="VUN35" s="304"/>
      <c r="VUO35" s="304"/>
      <c r="VUP35" s="304"/>
      <c r="VUQ35" s="304"/>
      <c r="VUR35" s="304"/>
      <c r="VUS35" s="304"/>
      <c r="VUT35" s="304"/>
      <c r="VUU35" s="304"/>
      <c r="VUV35" s="304"/>
      <c r="VUW35" s="304"/>
      <c r="VUX35" s="304"/>
      <c r="VUY35" s="304"/>
      <c r="VUZ35" s="304"/>
      <c r="VVA35" s="304"/>
      <c r="VVB35" s="304"/>
      <c r="VVC35" s="304"/>
      <c r="VVD35" s="304"/>
      <c r="VVE35" s="304"/>
      <c r="VVF35" s="304"/>
      <c r="VVG35" s="304"/>
      <c r="VVH35" s="304"/>
      <c r="VVI35" s="304"/>
      <c r="VVJ35" s="304"/>
      <c r="VVK35" s="304"/>
      <c r="VVL35" s="304"/>
      <c r="VVM35" s="304"/>
      <c r="VVN35" s="304"/>
      <c r="VVO35" s="304"/>
      <c r="VVP35" s="304"/>
      <c r="VVQ35" s="304"/>
      <c r="VVR35" s="304"/>
      <c r="VVS35" s="304"/>
      <c r="VVT35" s="304"/>
      <c r="VVU35" s="304"/>
      <c r="VVV35" s="304"/>
      <c r="VVW35" s="304"/>
      <c r="VVX35" s="304"/>
      <c r="VVY35" s="304"/>
      <c r="VVZ35" s="304"/>
      <c r="VWA35" s="304"/>
      <c r="VWB35" s="304"/>
      <c r="VWC35" s="304"/>
      <c r="VWD35" s="304"/>
      <c r="VWE35" s="304"/>
      <c r="VWF35" s="304"/>
      <c r="VWG35" s="304"/>
      <c r="VWH35" s="304"/>
      <c r="VWI35" s="304"/>
      <c r="VWJ35" s="304"/>
      <c r="VWK35" s="304"/>
      <c r="VWL35" s="304"/>
      <c r="VWM35" s="304"/>
      <c r="VWN35" s="304"/>
      <c r="VWO35" s="304"/>
      <c r="VWP35" s="304"/>
      <c r="VWQ35" s="304"/>
      <c r="VWR35" s="304"/>
      <c r="VWS35" s="304"/>
      <c r="VWT35" s="304"/>
      <c r="VWU35" s="304"/>
      <c r="VWV35" s="304"/>
      <c r="VWW35" s="304"/>
      <c r="VWX35" s="304"/>
      <c r="VWY35" s="304"/>
      <c r="VWZ35" s="304"/>
      <c r="VXA35" s="304"/>
      <c r="VXB35" s="304"/>
      <c r="VXC35" s="304"/>
      <c r="VXD35" s="304"/>
      <c r="VXE35" s="304"/>
      <c r="VXF35" s="304"/>
      <c r="VXG35" s="304"/>
      <c r="VXH35" s="304"/>
      <c r="VXI35" s="304"/>
      <c r="VXJ35" s="304"/>
      <c r="VXK35" s="304"/>
      <c r="VXL35" s="304"/>
      <c r="VXM35" s="304"/>
      <c r="VXN35" s="304"/>
      <c r="VXO35" s="304"/>
      <c r="VXP35" s="304"/>
      <c r="VXQ35" s="304"/>
      <c r="VXR35" s="304"/>
      <c r="VXS35" s="304"/>
      <c r="VXT35" s="304"/>
      <c r="VXU35" s="304"/>
      <c r="VXV35" s="304"/>
      <c r="VXW35" s="304"/>
      <c r="VXX35" s="304"/>
      <c r="VXY35" s="304"/>
      <c r="VXZ35" s="304"/>
      <c r="VYA35" s="304"/>
      <c r="VYB35" s="304"/>
      <c r="VYC35" s="304"/>
      <c r="VYD35" s="304"/>
      <c r="VYE35" s="304"/>
      <c r="VYF35" s="304"/>
      <c r="VYG35" s="304"/>
      <c r="VYH35" s="304"/>
      <c r="VYI35" s="304"/>
      <c r="VYJ35" s="304"/>
      <c r="VYK35" s="304"/>
      <c r="VYL35" s="304"/>
      <c r="VYM35" s="304"/>
      <c r="VYN35" s="304"/>
      <c r="VYO35" s="304"/>
      <c r="VYP35" s="304"/>
      <c r="VYQ35" s="304"/>
      <c r="VYR35" s="304"/>
      <c r="VYS35" s="304"/>
      <c r="VYT35" s="304"/>
      <c r="VYU35" s="304"/>
      <c r="VYV35" s="304"/>
      <c r="VYW35" s="304"/>
      <c r="VYX35" s="304"/>
      <c r="VYY35" s="304"/>
      <c r="VYZ35" s="304"/>
      <c r="VZA35" s="304"/>
      <c r="VZB35" s="304"/>
      <c r="VZC35" s="304"/>
      <c r="VZD35" s="304"/>
      <c r="VZE35" s="304"/>
      <c r="VZF35" s="304"/>
      <c r="VZG35" s="304"/>
      <c r="VZH35" s="304"/>
      <c r="VZI35" s="304"/>
      <c r="VZJ35" s="304"/>
      <c r="VZK35" s="304"/>
      <c r="VZL35" s="304"/>
      <c r="VZM35" s="304"/>
      <c r="VZN35" s="304"/>
      <c r="VZO35" s="304"/>
      <c r="VZP35" s="304"/>
      <c r="VZQ35" s="304"/>
      <c r="VZR35" s="304"/>
      <c r="VZS35" s="304"/>
      <c r="VZT35" s="304"/>
      <c r="VZU35" s="304"/>
      <c r="VZV35" s="304"/>
      <c r="VZW35" s="304"/>
      <c r="VZX35" s="304"/>
      <c r="VZY35" s="304"/>
      <c r="VZZ35" s="304"/>
      <c r="WAA35" s="304"/>
      <c r="WAB35" s="304"/>
      <c r="WAC35" s="304"/>
      <c r="WAD35" s="304"/>
      <c r="WAE35" s="304"/>
      <c r="WAF35" s="304"/>
      <c r="WAG35" s="304"/>
      <c r="WAH35" s="304"/>
      <c r="WAI35" s="304"/>
      <c r="WAJ35" s="304"/>
      <c r="WAK35" s="304"/>
      <c r="WAL35" s="304"/>
      <c r="WAM35" s="304"/>
      <c r="WAN35" s="304"/>
      <c r="WAO35" s="304"/>
      <c r="WAP35" s="304"/>
      <c r="WAQ35" s="304"/>
      <c r="WAR35" s="304"/>
      <c r="WAS35" s="304"/>
      <c r="WAT35" s="304"/>
      <c r="WAU35" s="304"/>
      <c r="WAV35" s="304"/>
      <c r="WAW35" s="304"/>
      <c r="WAX35" s="304"/>
      <c r="WAY35" s="304"/>
      <c r="WAZ35" s="304"/>
      <c r="WBA35" s="304"/>
      <c r="WBB35" s="304"/>
      <c r="WBC35" s="304"/>
      <c r="WBD35" s="304"/>
      <c r="WBE35" s="304"/>
      <c r="WBF35" s="304"/>
      <c r="WBG35" s="304"/>
      <c r="WBH35" s="304"/>
      <c r="WBI35" s="304"/>
      <c r="WBJ35" s="304"/>
      <c r="WBK35" s="304"/>
      <c r="WBL35" s="304"/>
      <c r="WBM35" s="304"/>
      <c r="WBN35" s="304"/>
      <c r="WBO35" s="304"/>
      <c r="WBP35" s="304"/>
      <c r="WBQ35" s="304"/>
      <c r="WBR35" s="304"/>
      <c r="WBS35" s="304"/>
      <c r="WBT35" s="304"/>
      <c r="WBU35" s="304"/>
      <c r="WBV35" s="304"/>
      <c r="WBW35" s="304"/>
      <c r="WBX35" s="304"/>
      <c r="WBY35" s="304"/>
      <c r="WBZ35" s="304"/>
      <c r="WCA35" s="304"/>
      <c r="WCB35" s="304"/>
      <c r="WCC35" s="304"/>
      <c r="WCD35" s="304"/>
      <c r="WCE35" s="304"/>
      <c r="WCF35" s="304"/>
      <c r="WCG35" s="304"/>
      <c r="WCH35" s="304"/>
      <c r="WCI35" s="304"/>
      <c r="WCJ35" s="304"/>
      <c r="WCK35" s="304"/>
      <c r="WCL35" s="304"/>
      <c r="WCM35" s="304"/>
      <c r="WCN35" s="304"/>
      <c r="WCO35" s="304"/>
      <c r="WCP35" s="304"/>
      <c r="WCQ35" s="304"/>
      <c r="WCR35" s="304"/>
      <c r="WCS35" s="304"/>
      <c r="WCT35" s="304"/>
      <c r="WCU35" s="304"/>
      <c r="WCV35" s="304"/>
      <c r="WCW35" s="304"/>
      <c r="WCX35" s="304"/>
      <c r="WCY35" s="304"/>
      <c r="WCZ35" s="304"/>
      <c r="WDA35" s="304"/>
      <c r="WDB35" s="304"/>
      <c r="WDC35" s="304"/>
      <c r="WDD35" s="304"/>
      <c r="WDE35" s="304"/>
      <c r="WDF35" s="304"/>
      <c r="WDG35" s="304"/>
      <c r="WDH35" s="304"/>
      <c r="WDI35" s="304"/>
      <c r="WDJ35" s="304"/>
      <c r="WDK35" s="304"/>
      <c r="WDL35" s="304"/>
      <c r="WDM35" s="304"/>
      <c r="WDN35" s="304"/>
      <c r="WDO35" s="304"/>
      <c r="WDP35" s="304"/>
      <c r="WDQ35" s="304"/>
      <c r="WDR35" s="304"/>
      <c r="WDS35" s="304"/>
      <c r="WDT35" s="304"/>
      <c r="WDU35" s="304"/>
      <c r="WDV35" s="304"/>
      <c r="WDW35" s="304"/>
      <c r="WDX35" s="304"/>
      <c r="WDY35" s="304"/>
      <c r="WDZ35" s="304"/>
      <c r="WEA35" s="304"/>
      <c r="WEB35" s="304"/>
      <c r="WEC35" s="304"/>
      <c r="WED35" s="304"/>
      <c r="WEE35" s="304"/>
      <c r="WEF35" s="304"/>
      <c r="WEG35" s="304"/>
      <c r="WEH35" s="304"/>
      <c r="WEI35" s="304"/>
      <c r="WEJ35" s="304"/>
      <c r="WEK35" s="304"/>
      <c r="WEL35" s="304"/>
      <c r="WEM35" s="304"/>
      <c r="WEN35" s="304"/>
      <c r="WEO35" s="304"/>
      <c r="WEP35" s="304"/>
      <c r="WEQ35" s="304"/>
      <c r="WER35" s="304"/>
      <c r="WES35" s="304"/>
      <c r="WET35" s="304"/>
      <c r="WEU35" s="304"/>
      <c r="WEV35" s="304"/>
      <c r="WEW35" s="304"/>
      <c r="WEX35" s="304"/>
      <c r="WEY35" s="304"/>
      <c r="WEZ35" s="304"/>
      <c r="WFA35" s="304"/>
      <c r="WFB35" s="304"/>
      <c r="WFC35" s="304"/>
      <c r="WFD35" s="304"/>
      <c r="WFE35" s="304"/>
      <c r="WFF35" s="304"/>
      <c r="WFG35" s="304"/>
      <c r="WFH35" s="304"/>
      <c r="WFI35" s="304"/>
      <c r="WFJ35" s="304"/>
      <c r="WFK35" s="304"/>
      <c r="WFL35" s="304"/>
      <c r="WFM35" s="304"/>
      <c r="WFN35" s="304"/>
      <c r="WFO35" s="304"/>
      <c r="WFP35" s="304"/>
      <c r="WFQ35" s="304"/>
      <c r="WFR35" s="304"/>
      <c r="WFS35" s="304"/>
      <c r="WFT35" s="304"/>
      <c r="WFU35" s="304"/>
      <c r="WFV35" s="304"/>
      <c r="WFW35" s="304"/>
      <c r="WFX35" s="304"/>
      <c r="WFY35" s="304"/>
      <c r="WFZ35" s="304"/>
      <c r="WGA35" s="304"/>
      <c r="WGB35" s="304"/>
      <c r="WGC35" s="304"/>
      <c r="WGD35" s="304"/>
      <c r="WGE35" s="304"/>
      <c r="WGF35" s="304"/>
      <c r="WGG35" s="304"/>
      <c r="WGH35" s="304"/>
      <c r="WGI35" s="304"/>
      <c r="WGJ35" s="304"/>
      <c r="WGK35" s="304"/>
      <c r="WGL35" s="304"/>
      <c r="WGM35" s="304"/>
      <c r="WGN35" s="304"/>
      <c r="WGO35" s="304"/>
      <c r="WGP35" s="304"/>
      <c r="WGQ35" s="304"/>
      <c r="WGR35" s="304"/>
      <c r="WGS35" s="304"/>
      <c r="WGT35" s="304"/>
      <c r="WGU35" s="304"/>
      <c r="WGV35" s="304"/>
      <c r="WGW35" s="304"/>
      <c r="WGX35" s="304"/>
      <c r="WGY35" s="304"/>
      <c r="WGZ35" s="304"/>
      <c r="WHA35" s="304"/>
      <c r="WHB35" s="304"/>
      <c r="WHC35" s="304"/>
      <c r="WHD35" s="304"/>
      <c r="WHE35" s="304"/>
      <c r="WHF35" s="304"/>
      <c r="WHG35" s="304"/>
      <c r="WHH35" s="304"/>
      <c r="WHI35" s="304"/>
      <c r="WHJ35" s="304"/>
      <c r="WHK35" s="304"/>
      <c r="WHL35" s="304"/>
      <c r="WHM35" s="304"/>
      <c r="WHN35" s="304"/>
      <c r="WHO35" s="304"/>
      <c r="WHP35" s="304"/>
      <c r="WHQ35" s="304"/>
      <c r="WHR35" s="304"/>
      <c r="WHS35" s="304"/>
      <c r="WHT35" s="304"/>
      <c r="WHU35" s="304"/>
      <c r="WHV35" s="304"/>
      <c r="WHW35" s="304"/>
      <c r="WHX35" s="304"/>
      <c r="WHY35" s="304"/>
      <c r="WHZ35" s="304"/>
      <c r="WIA35" s="304"/>
      <c r="WIB35" s="304"/>
      <c r="WIC35" s="304"/>
      <c r="WID35" s="304"/>
      <c r="WIE35" s="304"/>
      <c r="WIF35" s="304"/>
      <c r="WIG35" s="304"/>
      <c r="WIH35" s="304"/>
      <c r="WII35" s="304"/>
      <c r="WIJ35" s="304"/>
      <c r="WIK35" s="304"/>
      <c r="WIL35" s="304"/>
      <c r="WIM35" s="304"/>
      <c r="WIN35" s="304"/>
      <c r="WIO35" s="304"/>
      <c r="WIP35" s="304"/>
      <c r="WIQ35" s="304"/>
      <c r="WIR35" s="304"/>
      <c r="WIS35" s="304"/>
      <c r="WIT35" s="304"/>
      <c r="WIU35" s="304"/>
      <c r="WIV35" s="304"/>
      <c r="WIW35" s="304"/>
      <c r="WIX35" s="304"/>
      <c r="WIY35" s="304"/>
      <c r="WIZ35" s="304"/>
      <c r="WJA35" s="304"/>
      <c r="WJB35" s="304"/>
      <c r="WJC35" s="304"/>
      <c r="WJD35" s="304"/>
      <c r="WJE35" s="304"/>
      <c r="WJF35" s="304"/>
      <c r="WJG35" s="304"/>
      <c r="WJH35" s="304"/>
      <c r="WJI35" s="304"/>
      <c r="WJJ35" s="304"/>
      <c r="WJK35" s="304"/>
      <c r="WJL35" s="304"/>
      <c r="WJM35" s="304"/>
      <c r="WJN35" s="304"/>
      <c r="WJO35" s="304"/>
      <c r="WJP35" s="304"/>
      <c r="WJQ35" s="304"/>
      <c r="WJR35" s="304"/>
      <c r="WJS35" s="304"/>
      <c r="WJT35" s="304"/>
      <c r="WJU35" s="304"/>
      <c r="WJV35" s="304"/>
      <c r="WJW35" s="304"/>
      <c r="WJX35" s="304"/>
      <c r="WJY35" s="304"/>
      <c r="WJZ35" s="304"/>
      <c r="WKA35" s="304"/>
      <c r="WKB35" s="304"/>
      <c r="WKC35" s="304"/>
      <c r="WKD35" s="304"/>
      <c r="WKE35" s="304"/>
      <c r="WKF35" s="304"/>
      <c r="WKG35" s="304"/>
      <c r="WKH35" s="304"/>
      <c r="WKI35" s="304"/>
      <c r="WKJ35" s="304"/>
      <c r="WKK35" s="304"/>
      <c r="WKL35" s="304"/>
      <c r="WKM35" s="304"/>
      <c r="WKN35" s="304"/>
      <c r="WKO35" s="304"/>
      <c r="WKP35" s="304"/>
      <c r="WKQ35" s="304"/>
      <c r="WKR35" s="304"/>
      <c r="WKS35" s="304"/>
      <c r="WKT35" s="304"/>
      <c r="WKU35" s="304"/>
      <c r="WKV35" s="304"/>
      <c r="WKW35" s="304"/>
      <c r="WKX35" s="304"/>
      <c r="WKY35" s="304"/>
      <c r="WKZ35" s="304"/>
      <c r="WLA35" s="304"/>
      <c r="WLB35" s="304"/>
      <c r="WLC35" s="304"/>
      <c r="WLD35" s="304"/>
      <c r="WLE35" s="304"/>
      <c r="WLF35" s="304"/>
      <c r="WLG35" s="304"/>
      <c r="WLH35" s="304"/>
      <c r="WLI35" s="304"/>
      <c r="WLJ35" s="304"/>
      <c r="WLK35" s="304"/>
      <c r="WLL35" s="304"/>
      <c r="WLM35" s="304"/>
      <c r="WLN35" s="304"/>
      <c r="WLO35" s="304"/>
      <c r="WLP35" s="304"/>
      <c r="WLQ35" s="304"/>
      <c r="WLR35" s="304"/>
      <c r="WLS35" s="304"/>
      <c r="WLT35" s="304"/>
      <c r="WLU35" s="304"/>
      <c r="WLV35" s="304"/>
      <c r="WLW35" s="304"/>
      <c r="WLX35" s="304"/>
      <c r="WLY35" s="304"/>
      <c r="WLZ35" s="304"/>
      <c r="WMA35" s="304"/>
      <c r="WMB35" s="304"/>
      <c r="WMC35" s="304"/>
      <c r="WMD35" s="304"/>
      <c r="WME35" s="304"/>
      <c r="WMF35" s="304"/>
      <c r="WMG35" s="304"/>
      <c r="WMH35" s="304"/>
      <c r="WMI35" s="304"/>
      <c r="WMJ35" s="304"/>
      <c r="WMK35" s="304"/>
      <c r="WML35" s="304"/>
      <c r="WMM35" s="304"/>
      <c r="WMN35" s="304"/>
      <c r="WMO35" s="304"/>
      <c r="WMP35" s="304"/>
      <c r="WMQ35" s="304"/>
      <c r="WMR35" s="304"/>
      <c r="WMS35" s="304"/>
      <c r="WMT35" s="304"/>
      <c r="WMU35" s="304"/>
      <c r="WMV35" s="304"/>
      <c r="WMW35" s="304"/>
      <c r="WMX35" s="304"/>
      <c r="WMY35" s="304"/>
      <c r="WMZ35" s="304"/>
      <c r="WNA35" s="304"/>
      <c r="WNB35" s="304"/>
      <c r="WNC35" s="304"/>
      <c r="WND35" s="304"/>
      <c r="WNE35" s="304"/>
      <c r="WNF35" s="304"/>
      <c r="WNG35" s="304"/>
      <c r="WNH35" s="304"/>
      <c r="WNI35" s="304"/>
      <c r="WNJ35" s="304"/>
      <c r="WNK35" s="304"/>
      <c r="WNL35" s="304"/>
      <c r="WNM35" s="304"/>
      <c r="WNN35" s="304"/>
      <c r="WNO35" s="304"/>
      <c r="WNP35" s="304"/>
      <c r="WNQ35" s="304"/>
      <c r="WNR35" s="304"/>
      <c r="WNS35" s="304"/>
      <c r="WNT35" s="304"/>
      <c r="WNU35" s="304"/>
      <c r="WNV35" s="304"/>
      <c r="WNW35" s="304"/>
      <c r="WNX35" s="304"/>
      <c r="WNY35" s="304"/>
      <c r="WNZ35" s="304"/>
      <c r="WOA35" s="304"/>
      <c r="WOB35" s="304"/>
      <c r="WOC35" s="304"/>
      <c r="WOD35" s="304"/>
      <c r="WOE35" s="304"/>
      <c r="WOF35" s="304"/>
      <c r="WOG35" s="304"/>
      <c r="WOH35" s="304"/>
      <c r="WOI35" s="304"/>
      <c r="WOJ35" s="304"/>
      <c r="WOK35" s="304"/>
      <c r="WOL35" s="304"/>
      <c r="WOM35" s="304"/>
      <c r="WON35" s="304"/>
      <c r="WOO35" s="304"/>
      <c r="WOP35" s="304"/>
      <c r="WOQ35" s="304"/>
      <c r="WOR35" s="304"/>
      <c r="WOS35" s="304"/>
      <c r="WOT35" s="304"/>
      <c r="WOU35" s="304"/>
      <c r="WOV35" s="304"/>
      <c r="WOW35" s="304"/>
      <c r="WOX35" s="304"/>
      <c r="WOY35" s="304"/>
      <c r="WOZ35" s="304"/>
      <c r="WPA35" s="304"/>
      <c r="WPB35" s="304"/>
      <c r="WPC35" s="304"/>
      <c r="WPD35" s="304"/>
      <c r="WPE35" s="304"/>
      <c r="WPF35" s="304"/>
      <c r="WPG35" s="304"/>
      <c r="WPH35" s="304"/>
      <c r="WPI35" s="304"/>
      <c r="WPJ35" s="304"/>
      <c r="WPK35" s="304"/>
      <c r="WPL35" s="304"/>
      <c r="WPM35" s="304"/>
      <c r="WPN35" s="304"/>
      <c r="WPO35" s="304"/>
      <c r="WPP35" s="304"/>
      <c r="WPQ35" s="304"/>
      <c r="WPR35" s="304"/>
      <c r="WPS35" s="304"/>
      <c r="WPT35" s="304"/>
      <c r="WPU35" s="304"/>
      <c r="WPV35" s="304"/>
      <c r="WPW35" s="304"/>
      <c r="WPX35" s="304"/>
      <c r="WPY35" s="304"/>
      <c r="WPZ35" s="304"/>
      <c r="WQA35" s="304"/>
      <c r="WQB35" s="304"/>
      <c r="WQC35" s="304"/>
      <c r="WQD35" s="304"/>
      <c r="WQE35" s="304"/>
      <c r="WQF35" s="304"/>
      <c r="WQG35" s="304"/>
      <c r="WQH35" s="304"/>
      <c r="WQI35" s="304"/>
      <c r="WQJ35" s="304"/>
      <c r="WQK35" s="304"/>
      <c r="WQL35" s="304"/>
      <c r="WQM35" s="304"/>
      <c r="WQN35" s="304"/>
      <c r="WQO35" s="304"/>
      <c r="WQP35" s="304"/>
      <c r="WQQ35" s="304"/>
      <c r="WQR35" s="304"/>
      <c r="WQS35" s="304"/>
      <c r="WQT35" s="304"/>
      <c r="WQU35" s="304"/>
      <c r="WQV35" s="304"/>
      <c r="WQW35" s="304"/>
      <c r="WQX35" s="304"/>
      <c r="WQY35" s="304"/>
      <c r="WQZ35" s="304"/>
      <c r="WRA35" s="304"/>
      <c r="WRB35" s="304"/>
      <c r="WRC35" s="304"/>
      <c r="WRD35" s="304"/>
      <c r="WRE35" s="304"/>
      <c r="WRF35" s="304"/>
      <c r="WRG35" s="304"/>
      <c r="WRH35" s="304"/>
      <c r="WRI35" s="304"/>
      <c r="WRJ35" s="304"/>
      <c r="WRK35" s="304"/>
      <c r="WRL35" s="304"/>
      <c r="WRM35" s="304"/>
      <c r="WRN35" s="304"/>
      <c r="WRO35" s="304"/>
      <c r="WRP35" s="304"/>
      <c r="WRQ35" s="304"/>
      <c r="WRR35" s="304"/>
      <c r="WRS35" s="304"/>
      <c r="WRT35" s="304"/>
      <c r="WRU35" s="304"/>
      <c r="WRV35" s="304"/>
      <c r="WRW35" s="304"/>
      <c r="WRX35" s="304"/>
      <c r="WRY35" s="304"/>
      <c r="WRZ35" s="304"/>
      <c r="WSA35" s="304"/>
      <c r="WSB35" s="304"/>
      <c r="WSC35" s="304"/>
      <c r="WSD35" s="304"/>
      <c r="WSE35" s="304"/>
      <c r="WSF35" s="304"/>
      <c r="WSG35" s="304"/>
      <c r="WSH35" s="304"/>
      <c r="WSI35" s="304"/>
      <c r="WSJ35" s="304"/>
      <c r="WSK35" s="304"/>
      <c r="WSL35" s="304"/>
      <c r="WSM35" s="304"/>
      <c r="WSN35" s="304"/>
      <c r="WSO35" s="304"/>
      <c r="WSP35" s="304"/>
      <c r="WSQ35" s="304"/>
      <c r="WSR35" s="304"/>
      <c r="WSS35" s="304"/>
      <c r="WST35" s="304"/>
      <c r="WSU35" s="304"/>
      <c r="WSV35" s="304"/>
      <c r="WSW35" s="304"/>
      <c r="WSX35" s="304"/>
      <c r="WSY35" s="304"/>
      <c r="WSZ35" s="304"/>
      <c r="WTA35" s="304"/>
      <c r="WTB35" s="304"/>
      <c r="WTC35" s="304"/>
      <c r="WTD35" s="304"/>
      <c r="WTE35" s="304"/>
      <c r="WTF35" s="304"/>
      <c r="WTG35" s="304"/>
      <c r="WTH35" s="304"/>
      <c r="WTI35" s="304"/>
      <c r="WTJ35" s="304"/>
      <c r="WTK35" s="304"/>
      <c r="WTL35" s="304"/>
      <c r="WTM35" s="304"/>
      <c r="WTN35" s="304"/>
      <c r="WTO35" s="304"/>
      <c r="WTP35" s="304"/>
      <c r="WTQ35" s="304"/>
      <c r="WTR35" s="304"/>
      <c r="WTS35" s="304"/>
      <c r="WTT35" s="304"/>
      <c r="WTU35" s="304"/>
      <c r="WTV35" s="304"/>
      <c r="WTW35" s="304"/>
      <c r="WTX35" s="304"/>
      <c r="WTY35" s="304"/>
      <c r="WTZ35" s="304"/>
      <c r="WUA35" s="304"/>
      <c r="WUB35" s="304"/>
      <c r="WUC35" s="304"/>
      <c r="WUD35" s="304"/>
      <c r="WUE35" s="304"/>
      <c r="WUF35" s="304"/>
      <c r="WUG35" s="304"/>
      <c r="WUH35" s="304"/>
      <c r="WUI35" s="304"/>
      <c r="WUJ35" s="304"/>
      <c r="WUK35" s="304"/>
      <c r="WUL35" s="304"/>
      <c r="WUM35" s="304"/>
      <c r="WUN35" s="304"/>
      <c r="WUO35" s="304"/>
      <c r="WUP35" s="304"/>
      <c r="WUQ35" s="304"/>
      <c r="WUR35" s="304"/>
      <c r="WUS35" s="304"/>
      <c r="WUT35" s="304"/>
      <c r="WUU35" s="304"/>
      <c r="WUV35" s="304"/>
      <c r="WUW35" s="304"/>
      <c r="WUX35" s="304"/>
      <c r="WUY35" s="304"/>
      <c r="WUZ35" s="304"/>
      <c r="WVA35" s="304"/>
      <c r="WVB35" s="304"/>
      <c r="WVC35" s="304"/>
      <c r="WVD35" s="304"/>
      <c r="WVE35" s="304"/>
      <c r="WVF35" s="304"/>
      <c r="WVG35" s="304"/>
      <c r="WVH35" s="304"/>
      <c r="WVI35" s="304"/>
      <c r="WVJ35" s="304"/>
      <c r="WVK35" s="304"/>
      <c r="WVL35" s="304"/>
      <c r="WVM35" s="304"/>
      <c r="WVN35" s="304"/>
      <c r="WVO35" s="304"/>
      <c r="WVP35" s="304"/>
      <c r="WVQ35" s="304"/>
      <c r="WVR35" s="304"/>
      <c r="WVS35" s="304"/>
      <c r="WVT35" s="304"/>
      <c r="WVU35" s="304"/>
      <c r="WVV35" s="304"/>
      <c r="WVW35" s="304"/>
      <c r="WVX35" s="304"/>
      <c r="WVY35" s="304"/>
      <c r="WVZ35" s="304"/>
      <c r="WWA35" s="304"/>
      <c r="WWB35" s="304"/>
      <c r="WWC35" s="304"/>
      <c r="WWD35" s="304"/>
      <c r="WWE35" s="304"/>
      <c r="WWF35" s="304"/>
      <c r="WWG35" s="304"/>
      <c r="WWH35" s="304"/>
      <c r="WWI35" s="304"/>
      <c r="WWJ35" s="304"/>
      <c r="WWK35" s="304"/>
      <c r="WWL35" s="304"/>
      <c r="WWM35" s="304"/>
      <c r="WWN35" s="304"/>
      <c r="WWO35" s="304"/>
      <c r="WWP35" s="304"/>
      <c r="WWQ35" s="304"/>
      <c r="WWR35" s="304"/>
      <c r="WWS35" s="304"/>
      <c r="WWT35" s="304"/>
      <c r="WWU35" s="304"/>
      <c r="WWV35" s="304"/>
      <c r="WWW35" s="304"/>
      <c r="WWX35" s="304"/>
      <c r="WWY35" s="304"/>
      <c r="WWZ35" s="304"/>
      <c r="WXA35" s="304"/>
      <c r="WXB35" s="304"/>
      <c r="WXC35" s="304"/>
      <c r="WXD35" s="304"/>
      <c r="WXE35" s="304"/>
      <c r="WXF35" s="304"/>
      <c r="WXG35" s="304"/>
      <c r="WXH35" s="304"/>
      <c r="WXI35" s="304"/>
      <c r="WXJ35" s="304"/>
      <c r="WXK35" s="304"/>
      <c r="WXL35" s="304"/>
      <c r="WXM35" s="304"/>
      <c r="WXN35" s="304"/>
      <c r="WXO35" s="304"/>
      <c r="WXP35" s="304"/>
      <c r="WXQ35" s="304"/>
      <c r="WXR35" s="304"/>
      <c r="WXS35" s="304"/>
      <c r="WXT35" s="304"/>
      <c r="WXU35" s="304"/>
      <c r="WXV35" s="304"/>
      <c r="WXW35" s="304"/>
      <c r="WXX35" s="304"/>
      <c r="WXY35" s="304"/>
      <c r="WXZ35" s="304"/>
      <c r="WYA35" s="304"/>
      <c r="WYB35" s="304"/>
      <c r="WYC35" s="304"/>
      <c r="WYD35" s="304"/>
      <c r="WYE35" s="304"/>
      <c r="WYF35" s="304"/>
      <c r="WYG35" s="304"/>
      <c r="WYH35" s="304"/>
      <c r="WYI35" s="304"/>
      <c r="WYJ35" s="304"/>
      <c r="WYK35" s="304"/>
      <c r="WYL35" s="304"/>
      <c r="WYM35" s="304"/>
      <c r="WYN35" s="304"/>
      <c r="WYO35" s="304"/>
      <c r="WYP35" s="304"/>
      <c r="WYQ35" s="304"/>
      <c r="WYR35" s="304"/>
      <c r="WYS35" s="304"/>
      <c r="WYT35" s="304"/>
      <c r="WYU35" s="304"/>
      <c r="WYV35" s="304"/>
      <c r="WYW35" s="304"/>
      <c r="WYX35" s="304"/>
      <c r="WYY35" s="304"/>
      <c r="WYZ35" s="304"/>
      <c r="WZA35" s="304"/>
      <c r="WZB35" s="304"/>
      <c r="WZC35" s="304"/>
      <c r="WZD35" s="304"/>
      <c r="WZE35" s="304"/>
      <c r="WZF35" s="304"/>
      <c r="WZG35" s="304"/>
      <c r="WZH35" s="304"/>
      <c r="WZI35" s="304"/>
      <c r="WZJ35" s="304"/>
      <c r="WZK35" s="304"/>
      <c r="WZL35" s="304"/>
      <c r="WZM35" s="304"/>
      <c r="WZN35" s="304"/>
      <c r="WZO35" s="304"/>
      <c r="WZP35" s="304"/>
      <c r="WZQ35" s="304"/>
      <c r="WZR35" s="304"/>
      <c r="WZS35" s="304"/>
      <c r="WZT35" s="304"/>
      <c r="WZU35" s="304"/>
      <c r="WZV35" s="304"/>
      <c r="WZW35" s="304"/>
      <c r="WZX35" s="304"/>
      <c r="WZY35" s="304"/>
      <c r="WZZ35" s="304"/>
      <c r="XAA35" s="304"/>
      <c r="XAB35" s="304"/>
      <c r="XAC35" s="304"/>
      <c r="XAD35" s="304"/>
      <c r="XAE35" s="304"/>
      <c r="XAF35" s="304"/>
      <c r="XAG35" s="304"/>
      <c r="XAH35" s="304"/>
      <c r="XAI35" s="304"/>
      <c r="XAJ35" s="304"/>
      <c r="XAK35" s="304"/>
      <c r="XAL35" s="304"/>
      <c r="XAM35" s="304"/>
      <c r="XAN35" s="304"/>
      <c r="XAO35" s="304"/>
      <c r="XAP35" s="304"/>
      <c r="XAQ35" s="304"/>
      <c r="XAR35" s="304"/>
      <c r="XAS35" s="304"/>
      <c r="XAT35" s="304"/>
      <c r="XAU35" s="304"/>
      <c r="XAV35" s="304"/>
      <c r="XAW35" s="304"/>
      <c r="XAX35" s="304"/>
      <c r="XAY35" s="304"/>
      <c r="XAZ35" s="304"/>
      <c r="XBA35" s="304"/>
      <c r="XBB35" s="304"/>
      <c r="XBC35" s="304"/>
      <c r="XBD35" s="304"/>
      <c r="XBE35" s="304"/>
      <c r="XBF35" s="304"/>
      <c r="XBG35" s="304"/>
      <c r="XBH35" s="304"/>
      <c r="XBI35" s="304"/>
      <c r="XBJ35" s="304"/>
      <c r="XBK35" s="304"/>
      <c r="XBL35" s="304"/>
      <c r="XBM35" s="304"/>
      <c r="XBN35" s="304"/>
      <c r="XBO35" s="304"/>
      <c r="XBP35" s="304"/>
      <c r="XBQ35" s="304"/>
      <c r="XBR35" s="304"/>
      <c r="XBS35" s="304"/>
      <c r="XBT35" s="304"/>
      <c r="XBU35" s="304"/>
      <c r="XBV35" s="304"/>
      <c r="XBW35" s="304"/>
      <c r="XBX35" s="304"/>
      <c r="XBY35" s="304"/>
      <c r="XBZ35" s="304"/>
      <c r="XCA35" s="304"/>
      <c r="XCB35" s="304"/>
      <c r="XCC35" s="304"/>
      <c r="XCD35" s="304"/>
      <c r="XCE35" s="304"/>
      <c r="XCF35" s="304"/>
      <c r="XCG35" s="304"/>
      <c r="XCH35" s="304"/>
      <c r="XCI35" s="304"/>
      <c r="XCJ35" s="304"/>
      <c r="XCK35" s="304"/>
      <c r="XCL35" s="304"/>
      <c r="XCM35" s="304"/>
      <c r="XCN35" s="304"/>
      <c r="XCO35" s="304"/>
      <c r="XCP35" s="304"/>
      <c r="XCQ35" s="304"/>
      <c r="XCR35" s="304"/>
      <c r="XCS35" s="304"/>
      <c r="XCT35" s="304"/>
      <c r="XCU35" s="304"/>
      <c r="XCV35" s="304"/>
      <c r="XCW35" s="304"/>
      <c r="XCX35" s="304"/>
      <c r="XCY35" s="304"/>
      <c r="XCZ35" s="304"/>
      <c r="XDA35" s="304"/>
      <c r="XDB35" s="304"/>
      <c r="XDC35" s="304"/>
      <c r="XDD35" s="304"/>
      <c r="XDE35" s="304"/>
      <c r="XDF35" s="304"/>
      <c r="XDG35" s="304"/>
      <c r="XDH35" s="304"/>
      <c r="XDI35" s="304"/>
      <c r="XDJ35" s="304"/>
      <c r="XDK35" s="304"/>
      <c r="XDL35" s="304"/>
      <c r="XDM35" s="304"/>
      <c r="XDN35" s="304"/>
      <c r="XDO35" s="304"/>
      <c r="XDP35" s="304"/>
      <c r="XDQ35" s="304"/>
      <c r="XDR35" s="304"/>
      <c r="XDS35" s="304"/>
      <c r="XDT35" s="304"/>
      <c r="XDU35" s="304"/>
      <c r="XDV35" s="304"/>
      <c r="XDW35" s="304"/>
      <c r="XDX35" s="304"/>
      <c r="XDY35" s="304"/>
      <c r="XDZ35" s="304"/>
      <c r="XEA35" s="304"/>
      <c r="XEB35" s="304"/>
      <c r="XEC35" s="304"/>
      <c r="XED35" s="304"/>
      <c r="XEE35" s="304"/>
      <c r="XEF35" s="304"/>
      <c r="XEG35" s="304"/>
      <c r="XEH35" s="304"/>
      <c r="XEI35" s="304"/>
      <c r="XEJ35" s="304"/>
      <c r="XEK35" s="304"/>
      <c r="XEL35" s="304"/>
      <c r="XEM35" s="304"/>
      <c r="XEN35" s="304"/>
      <c r="XEO35" s="304"/>
      <c r="XEP35" s="304"/>
      <c r="XEQ35" s="304"/>
      <c r="XER35" s="304"/>
      <c r="XES35" s="304"/>
      <c r="XET35" s="304"/>
      <c r="XEU35" s="304"/>
      <c r="XEV35" s="304"/>
      <c r="XEW35" s="304"/>
      <c r="XEX35" s="304"/>
      <c r="XEY35" s="304"/>
      <c r="XEZ35" s="304"/>
      <c r="XFA35" s="304"/>
      <c r="XFB35" s="304"/>
      <c r="XFC35" s="304"/>
      <c r="XFD35" s="304"/>
    </row>
    <row r="36" spans="1:16384" s="304" customFormat="1" x14ac:dyDescent="0.2">
      <c r="A36" s="254"/>
      <c r="B36" s="254"/>
      <c r="C36" s="255"/>
      <c r="D36" s="255"/>
      <c r="E36" s="256"/>
      <c r="F36" s="257"/>
      <c r="G36" s="78"/>
      <c r="H36" s="78"/>
      <c r="I36" s="78"/>
      <c r="J36" s="78"/>
      <c r="K36" s="78"/>
      <c r="L36" s="78"/>
      <c r="M36" s="78"/>
      <c r="N36" s="78"/>
      <c r="O36" s="78"/>
      <c r="P36" s="78"/>
      <c r="Q36" s="78"/>
      <c r="R36" s="78"/>
      <c r="S36" s="78"/>
      <c r="T36" s="78"/>
      <c r="U36" s="78"/>
      <c r="V36" s="78"/>
      <c r="W36" s="78"/>
      <c r="X36" s="78"/>
      <c r="Y36" s="78"/>
      <c r="Z36" s="78"/>
      <c r="AA36" s="78"/>
      <c r="AB36" s="78"/>
      <c r="AC36" s="78"/>
      <c r="AD36" s="78"/>
      <c r="AE36" s="78"/>
      <c r="AF36" s="78"/>
      <c r="AG36" s="78"/>
      <c r="AH36" s="78"/>
      <c r="AI36" s="78"/>
      <c r="AJ36" s="78"/>
      <c r="AK36" s="78"/>
      <c r="AL36" s="78"/>
      <c r="AM36" s="78"/>
      <c r="AN36" s="78"/>
      <c r="AO36" s="78"/>
      <c r="AP36" s="78"/>
      <c r="AQ36" s="78"/>
      <c r="AR36" s="78"/>
      <c r="AS36" s="78"/>
      <c r="AT36" s="78"/>
      <c r="AU36" s="78"/>
      <c r="AV36" s="78"/>
      <c r="AW36" s="78"/>
      <c r="AX36" s="78"/>
      <c r="AY36" s="78"/>
      <c r="AZ36" s="78"/>
      <c r="BA36" s="78"/>
      <c r="BB36" s="258"/>
      <c r="BC36" s="78"/>
      <c r="BD36" s="229"/>
      <c r="BE36" s="229"/>
      <c r="BF36" s="229"/>
      <c r="BG36" s="229"/>
      <c r="BH36" s="229"/>
      <c r="BI36" s="229"/>
      <c r="BJ36" s="229"/>
      <c r="BK36" s="229"/>
      <c r="BL36" s="229"/>
      <c r="BM36" s="229"/>
      <c r="BN36" s="229"/>
      <c r="BO36" s="229"/>
    </row>
    <row r="37" spans="1:16384" s="304" customFormat="1" ht="25.5" customHeight="1" x14ac:dyDescent="0.2">
      <c r="A37" s="254"/>
      <c r="B37" s="254"/>
      <c r="C37" s="255"/>
      <c r="D37" s="255"/>
      <c r="E37" s="256"/>
      <c r="F37" s="257"/>
      <c r="G37" s="520" t="s">
        <v>81</v>
      </c>
      <c r="H37" s="521"/>
      <c r="I37" s="522"/>
      <c r="J37" s="522"/>
      <c r="K37" s="521"/>
      <c r="L37" s="522"/>
      <c r="M37" s="523"/>
      <c r="N37" s="523"/>
      <c r="O37" s="524"/>
      <c r="P37" s="525" t="s">
        <v>16</v>
      </c>
      <c r="Q37" s="525"/>
      <c r="R37" s="526"/>
      <c r="S37" s="525" t="s">
        <v>17</v>
      </c>
      <c r="T37" s="525"/>
      <c r="U37" s="526"/>
      <c r="V37" s="525" t="s">
        <v>18</v>
      </c>
      <c r="W37" s="525"/>
      <c r="X37" s="526"/>
      <c r="Y37" s="78"/>
      <c r="Z37" s="78"/>
      <c r="AA37" s="78"/>
      <c r="AB37" s="78"/>
      <c r="AC37" s="78"/>
      <c r="AD37" s="78"/>
      <c r="AE37" s="78"/>
      <c r="AF37" s="78"/>
      <c r="AG37" s="78"/>
      <c r="AH37" s="78"/>
      <c r="AI37" s="78"/>
      <c r="AJ37" s="78"/>
      <c r="AK37" s="78"/>
      <c r="AL37" s="78"/>
      <c r="AM37" s="78"/>
      <c r="AN37" s="78"/>
      <c r="AO37" s="78"/>
      <c r="AP37" s="78"/>
      <c r="AQ37" s="78"/>
      <c r="AR37" s="78"/>
      <c r="AS37" s="78"/>
      <c r="AT37" s="78"/>
      <c r="AU37" s="78"/>
      <c r="AV37" s="78"/>
      <c r="AW37" s="78"/>
      <c r="AX37" s="78"/>
      <c r="AY37" s="78"/>
      <c r="AZ37" s="78"/>
      <c r="BA37" s="78"/>
      <c r="BB37" s="258"/>
      <c r="BC37" s="78"/>
      <c r="BD37" s="229"/>
      <c r="BE37" s="229"/>
      <c r="BF37" s="229"/>
      <c r="BG37" s="229"/>
      <c r="BH37" s="229"/>
      <c r="BI37" s="229"/>
      <c r="BJ37" s="229"/>
      <c r="BK37" s="229"/>
      <c r="BL37" s="229"/>
      <c r="BM37" s="229"/>
      <c r="BN37" s="229"/>
      <c r="BO37" s="229"/>
    </row>
    <row r="38" spans="1:16384" s="304" customFormat="1" ht="48" customHeight="1" x14ac:dyDescent="0.2">
      <c r="A38" s="254"/>
      <c r="B38" s="254"/>
      <c r="C38" s="255"/>
      <c r="D38" s="255"/>
      <c r="E38" s="256"/>
      <c r="F38" s="257"/>
      <c r="G38" s="527" t="s">
        <v>80</v>
      </c>
      <c r="H38" s="521"/>
      <c r="I38" s="526"/>
      <c r="J38" s="527" t="s">
        <v>79</v>
      </c>
      <c r="K38" s="521"/>
      <c r="L38" s="526"/>
      <c r="M38" s="528" t="s">
        <v>12</v>
      </c>
      <c r="N38" s="529"/>
      <c r="O38" s="530"/>
      <c r="P38" s="527" t="s">
        <v>12</v>
      </c>
      <c r="Q38" s="525"/>
      <c r="R38" s="526"/>
      <c r="S38" s="527" t="s">
        <v>12</v>
      </c>
      <c r="T38" s="525"/>
      <c r="U38" s="526"/>
      <c r="V38" s="527" t="s">
        <v>12</v>
      </c>
      <c r="W38" s="525"/>
      <c r="X38" s="526"/>
      <c r="Y38" s="78"/>
      <c r="Z38" s="78"/>
      <c r="AA38" s="78"/>
      <c r="AB38" s="78"/>
      <c r="AC38" s="78"/>
      <c r="AD38" s="78"/>
      <c r="AE38" s="78"/>
      <c r="AF38" s="78"/>
      <c r="AG38" s="78"/>
      <c r="AH38" s="78"/>
      <c r="AI38" s="78"/>
      <c r="AJ38" s="78"/>
      <c r="AK38" s="78"/>
      <c r="AL38" s="78"/>
      <c r="AM38" s="78"/>
      <c r="AN38" s="78"/>
      <c r="AO38" s="78"/>
      <c r="AP38" s="78"/>
      <c r="AQ38" s="78"/>
      <c r="AR38" s="78"/>
      <c r="AS38" s="78"/>
      <c r="AT38" s="78"/>
      <c r="AU38" s="78"/>
      <c r="AV38" s="78"/>
      <c r="AW38" s="78"/>
      <c r="AX38" s="78"/>
      <c r="AY38" s="78"/>
      <c r="AZ38" s="78"/>
      <c r="BA38" s="78"/>
      <c r="BB38" s="258"/>
      <c r="BC38" s="78"/>
      <c r="BD38" s="229"/>
      <c r="BE38" s="229"/>
      <c r="BF38" s="229"/>
      <c r="BG38" s="229"/>
      <c r="BH38" s="229"/>
      <c r="BI38" s="229"/>
      <c r="BJ38" s="229"/>
      <c r="BK38" s="229"/>
      <c r="BL38" s="229"/>
      <c r="BM38" s="229"/>
      <c r="BN38" s="229"/>
      <c r="BO38" s="229"/>
    </row>
    <row r="39" spans="1:16384" s="304" customFormat="1" x14ac:dyDescent="0.2">
      <c r="A39" s="254"/>
      <c r="B39" s="254"/>
      <c r="C39" s="255"/>
      <c r="D39" s="255"/>
      <c r="E39" s="256"/>
      <c r="F39" s="257"/>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c r="AZ39" s="78"/>
      <c r="BA39" s="78"/>
      <c r="BB39" s="258"/>
      <c r="BC39" s="78"/>
      <c r="BD39" s="229"/>
      <c r="BE39" s="229"/>
      <c r="BF39" s="229"/>
      <c r="BG39" s="229"/>
      <c r="BH39" s="229"/>
      <c r="BI39" s="229"/>
      <c r="BJ39" s="229"/>
      <c r="BK39" s="229"/>
      <c r="BL39" s="229"/>
      <c r="BM39" s="229"/>
      <c r="BN39" s="229"/>
      <c r="BO39" s="229"/>
    </row>
    <row r="40" spans="1:16384" s="304" customFormat="1" x14ac:dyDescent="0.2">
      <c r="A40" s="254"/>
      <c r="B40" s="254"/>
      <c r="C40" s="255"/>
      <c r="D40" s="255"/>
      <c r="E40" s="256"/>
      <c r="F40" s="257"/>
      <c r="G40" s="78"/>
      <c r="H40" s="78"/>
      <c r="I40" s="78"/>
      <c r="J40" s="78"/>
      <c r="K40" s="78"/>
      <c r="L40" s="78"/>
      <c r="M40" s="78"/>
      <c r="N40" s="78"/>
      <c r="O40" s="78"/>
      <c r="P40" s="78"/>
      <c r="Q40" s="78"/>
      <c r="R40" s="78"/>
      <c r="S40" s="78"/>
      <c r="T40" s="78"/>
      <c r="U40" s="78"/>
      <c r="V40" s="78"/>
      <c r="W40" s="78"/>
      <c r="X40" s="78"/>
      <c r="Y40" s="78"/>
      <c r="Z40" s="78"/>
      <c r="AA40" s="78"/>
      <c r="AB40" s="78"/>
      <c r="AC40" s="78"/>
      <c r="AD40" s="78"/>
      <c r="AE40" s="78"/>
      <c r="AF40" s="78"/>
      <c r="AG40" s="78"/>
      <c r="AH40" s="78"/>
      <c r="AI40" s="78"/>
      <c r="AJ40" s="78"/>
      <c r="AK40" s="78"/>
      <c r="AL40" s="78"/>
      <c r="AM40" s="78"/>
      <c r="AN40" s="78"/>
      <c r="AO40" s="78"/>
      <c r="AP40" s="78"/>
      <c r="AQ40" s="78"/>
      <c r="AR40" s="78"/>
      <c r="AS40" s="78"/>
      <c r="AT40" s="78"/>
      <c r="AU40" s="78"/>
      <c r="AV40" s="78"/>
      <c r="AW40" s="78"/>
      <c r="AX40" s="78"/>
      <c r="AY40" s="78"/>
      <c r="AZ40" s="78"/>
      <c r="BA40" s="78"/>
      <c r="BB40" s="258"/>
      <c r="BC40" s="78"/>
      <c r="BD40" s="229"/>
      <c r="BE40" s="229"/>
      <c r="BF40" s="229"/>
      <c r="BG40" s="229"/>
      <c r="BH40" s="229"/>
      <c r="BI40" s="229"/>
      <c r="BJ40" s="229"/>
      <c r="BK40" s="229"/>
      <c r="BL40" s="229"/>
      <c r="BM40" s="229"/>
      <c r="BN40" s="229"/>
      <c r="BO40" s="229"/>
    </row>
    <row r="41" spans="1:16384" s="304" customFormat="1" ht="22.5" x14ac:dyDescent="0.2">
      <c r="A41" s="254"/>
      <c r="B41" s="254"/>
      <c r="C41" s="255"/>
      <c r="D41" s="245" t="s">
        <v>147</v>
      </c>
      <c r="E41" s="256"/>
      <c r="F41" s="257"/>
      <c r="G41" s="128" t="s">
        <v>138</v>
      </c>
      <c r="H41" s="120" t="s">
        <v>140</v>
      </c>
      <c r="I41" s="121" t="s">
        <v>143</v>
      </c>
      <c r="J41" s="128" t="s">
        <v>138</v>
      </c>
      <c r="K41" s="120" t="s">
        <v>140</v>
      </c>
      <c r="L41" s="121" t="s">
        <v>143</v>
      </c>
      <c r="M41" s="128" t="s">
        <v>138</v>
      </c>
      <c r="N41" s="120" t="s">
        <v>140</v>
      </c>
      <c r="O41" s="121" t="s">
        <v>143</v>
      </c>
      <c r="P41" s="128" t="s">
        <v>138</v>
      </c>
      <c r="Q41" s="120" t="s">
        <v>140</v>
      </c>
      <c r="R41" s="121" t="s">
        <v>143</v>
      </c>
      <c r="S41" s="128" t="s">
        <v>138</v>
      </c>
      <c r="T41" s="120" t="s">
        <v>140</v>
      </c>
      <c r="U41" s="121" t="s">
        <v>143</v>
      </c>
      <c r="V41" s="128" t="s">
        <v>138</v>
      </c>
      <c r="W41" s="120" t="s">
        <v>140</v>
      </c>
      <c r="X41" s="121" t="s">
        <v>143</v>
      </c>
      <c r="Y41" s="78"/>
      <c r="Z41" s="78"/>
      <c r="AA41" s="78"/>
      <c r="AB41" s="78"/>
      <c r="AC41" s="78"/>
      <c r="AD41" s="78"/>
      <c r="AE41" s="78"/>
      <c r="AF41" s="78"/>
      <c r="AG41" s="78"/>
      <c r="AH41" s="78"/>
      <c r="AI41" s="78"/>
      <c r="AJ41" s="78"/>
      <c r="AK41" s="78"/>
      <c r="AL41" s="78"/>
      <c r="AM41" s="78"/>
      <c r="AN41" s="78"/>
      <c r="AO41" s="78"/>
      <c r="AP41" s="78"/>
      <c r="AQ41" s="78"/>
      <c r="AR41" s="78"/>
      <c r="AS41" s="78"/>
      <c r="AT41" s="78"/>
      <c r="AU41" s="78"/>
      <c r="AV41" s="78"/>
      <c r="AW41" s="78"/>
      <c r="AX41" s="78"/>
      <c r="AY41" s="78"/>
      <c r="AZ41" s="78"/>
      <c r="BA41" s="78"/>
      <c r="BB41" s="258"/>
      <c r="BC41" s="78"/>
      <c r="BD41" s="229"/>
      <c r="BE41" s="229"/>
      <c r="BF41" s="229"/>
      <c r="BG41" s="229"/>
      <c r="BH41" s="229"/>
      <c r="BI41" s="229"/>
      <c r="BJ41" s="229"/>
      <c r="BK41" s="229"/>
      <c r="BL41" s="229"/>
      <c r="BM41" s="229"/>
      <c r="BN41" s="229"/>
      <c r="BO41" s="229"/>
    </row>
    <row r="42" spans="1:16384" s="304" customFormat="1" x14ac:dyDescent="0.2">
      <c r="A42" s="254"/>
      <c r="B42" s="254"/>
      <c r="C42" s="255"/>
      <c r="D42" s="245"/>
      <c r="E42" s="256"/>
      <c r="F42" s="257"/>
      <c r="G42" s="128" t="s">
        <v>136</v>
      </c>
      <c r="H42" s="519" t="s">
        <v>71</v>
      </c>
      <c r="I42" s="519"/>
      <c r="J42" s="128" t="s">
        <v>136</v>
      </c>
      <c r="K42" s="519" t="s">
        <v>71</v>
      </c>
      <c r="L42" s="519"/>
      <c r="M42" s="128" t="s">
        <v>136</v>
      </c>
      <c r="N42" s="519" t="s">
        <v>71</v>
      </c>
      <c r="O42" s="519"/>
      <c r="P42" s="128" t="s">
        <v>136</v>
      </c>
      <c r="Q42" s="519" t="s">
        <v>71</v>
      </c>
      <c r="R42" s="519"/>
      <c r="S42" s="128" t="s">
        <v>136</v>
      </c>
      <c r="T42" s="519" t="s">
        <v>71</v>
      </c>
      <c r="U42" s="519"/>
      <c r="V42" s="128" t="s">
        <v>136</v>
      </c>
      <c r="W42" s="519" t="s">
        <v>71</v>
      </c>
      <c r="X42" s="519"/>
      <c r="Y42" s="78"/>
      <c r="Z42" s="78"/>
      <c r="AA42" s="78"/>
      <c r="AB42" s="78"/>
      <c r="AC42" s="78"/>
      <c r="AD42" s="78"/>
      <c r="AE42" s="78"/>
      <c r="AF42" s="78"/>
      <c r="AG42" s="78"/>
      <c r="AH42" s="78"/>
      <c r="AI42" s="78"/>
      <c r="AJ42" s="78"/>
      <c r="AK42" s="78"/>
      <c r="AL42" s="78"/>
      <c r="AM42" s="78"/>
      <c r="AN42" s="78"/>
      <c r="AO42" s="78"/>
      <c r="AP42" s="78"/>
      <c r="AQ42" s="78"/>
      <c r="AR42" s="78"/>
      <c r="AS42" s="78"/>
      <c r="AT42" s="78"/>
      <c r="AU42" s="78"/>
      <c r="AV42" s="78"/>
      <c r="AW42" s="78"/>
      <c r="AX42" s="78"/>
      <c r="AY42" s="78"/>
      <c r="AZ42" s="78"/>
      <c r="BA42" s="78"/>
      <c r="BB42" s="258"/>
      <c r="BC42" s="78"/>
      <c r="BD42" s="229"/>
      <c r="BE42" s="229"/>
      <c r="BF42" s="229"/>
      <c r="BG42" s="229"/>
      <c r="BH42" s="229"/>
      <c r="BI42" s="229"/>
      <c r="BJ42" s="229"/>
      <c r="BK42" s="229"/>
      <c r="BL42" s="229"/>
      <c r="BM42" s="229"/>
      <c r="BN42" s="229"/>
      <c r="BO42" s="229"/>
    </row>
    <row r="43" spans="1:16384" s="304" customFormat="1" ht="56.25" x14ac:dyDescent="0.2">
      <c r="A43" s="254"/>
      <c r="B43" s="254"/>
      <c r="C43" s="255"/>
      <c r="D43" s="127" t="s">
        <v>133</v>
      </c>
      <c r="E43" s="256"/>
      <c r="F43" s="257"/>
      <c r="G43" s="412"/>
      <c r="H43" s="517"/>
      <c r="I43" s="518"/>
      <c r="J43" s="412"/>
      <c r="K43" s="517"/>
      <c r="L43" s="518"/>
      <c r="M43" s="412"/>
      <c r="N43" s="517"/>
      <c r="O43" s="518"/>
      <c r="P43" s="412"/>
      <c r="Q43" s="517"/>
      <c r="R43" s="518"/>
      <c r="S43" s="412"/>
      <c r="T43" s="517"/>
      <c r="U43" s="518"/>
      <c r="V43" s="412"/>
      <c r="W43" s="517"/>
      <c r="X43" s="518"/>
      <c r="Y43" s="78"/>
      <c r="Z43" s="78"/>
      <c r="AA43" s="78"/>
      <c r="AB43" s="78"/>
      <c r="AC43" s="78"/>
      <c r="AD43" s="78"/>
      <c r="AE43" s="78"/>
      <c r="AF43" s="78"/>
      <c r="AG43" s="78"/>
      <c r="AH43" s="78"/>
      <c r="AI43" s="78"/>
      <c r="AJ43" s="78"/>
      <c r="AK43" s="78"/>
      <c r="AL43" s="78"/>
      <c r="AM43" s="78"/>
      <c r="AN43" s="78"/>
      <c r="AO43" s="78"/>
      <c r="AP43" s="78"/>
      <c r="AQ43" s="78"/>
      <c r="AR43" s="78"/>
      <c r="AS43" s="78"/>
      <c r="AT43" s="78"/>
      <c r="AU43" s="78"/>
      <c r="AV43" s="78"/>
      <c r="AW43" s="78"/>
      <c r="AX43" s="78"/>
      <c r="AY43" s="78"/>
      <c r="AZ43" s="78"/>
      <c r="BA43" s="78"/>
      <c r="BB43" s="258"/>
      <c r="BC43" s="78"/>
      <c r="BD43" s="229"/>
      <c r="BE43" s="229"/>
      <c r="BF43" s="229"/>
      <c r="BG43" s="229"/>
      <c r="BH43" s="229"/>
      <c r="BI43" s="229"/>
      <c r="BJ43" s="229"/>
      <c r="BK43" s="229"/>
      <c r="BL43" s="229"/>
      <c r="BM43" s="229"/>
      <c r="BN43" s="229"/>
      <c r="BO43" s="229"/>
    </row>
    <row r="44" spans="1:16384" s="304" customFormat="1" x14ac:dyDescent="0.2">
      <c r="A44" s="254"/>
      <c r="B44" s="254"/>
      <c r="C44" s="255"/>
      <c r="D44" s="255"/>
      <c r="E44" s="256"/>
      <c r="F44" s="257"/>
      <c r="G44" s="78"/>
      <c r="H44" s="78"/>
      <c r="I44" s="78"/>
      <c r="J44" s="78"/>
      <c r="K44" s="78"/>
      <c r="L44" s="78"/>
      <c r="M44" s="78"/>
      <c r="N44" s="78"/>
      <c r="O44" s="78"/>
      <c r="P44" s="78"/>
      <c r="Q44" s="78"/>
      <c r="R44" s="78"/>
      <c r="S44" s="78"/>
      <c r="T44" s="78"/>
      <c r="U44" s="78"/>
      <c r="V44" s="78"/>
      <c r="W44" s="78"/>
      <c r="X44" s="78"/>
      <c r="Y44" s="78"/>
      <c r="Z44" s="78"/>
      <c r="AA44" s="78"/>
      <c r="AB44" s="78"/>
      <c r="AC44" s="78"/>
      <c r="AD44" s="78"/>
      <c r="AE44" s="78"/>
      <c r="AF44" s="78"/>
      <c r="AG44" s="78"/>
      <c r="AH44" s="78"/>
      <c r="AI44" s="78"/>
      <c r="AJ44" s="78"/>
      <c r="AK44" s="78"/>
      <c r="AL44" s="78"/>
      <c r="AM44" s="78"/>
      <c r="AN44" s="78"/>
      <c r="AO44" s="78"/>
      <c r="AP44" s="78"/>
      <c r="AQ44" s="78"/>
      <c r="AR44" s="78"/>
      <c r="AS44" s="78"/>
      <c r="AT44" s="78"/>
      <c r="AU44" s="78"/>
      <c r="AV44" s="78"/>
      <c r="AW44" s="78"/>
      <c r="AX44" s="78"/>
      <c r="AY44" s="78"/>
      <c r="AZ44" s="78"/>
      <c r="BA44" s="78"/>
      <c r="BB44" s="258"/>
      <c r="BC44" s="78"/>
      <c r="BD44" s="229"/>
      <c r="BE44" s="229"/>
      <c r="BF44" s="229"/>
      <c r="BG44" s="229"/>
      <c r="BH44" s="229"/>
      <c r="BI44" s="229"/>
      <c r="BJ44" s="229"/>
      <c r="BK44" s="229"/>
      <c r="BL44" s="229"/>
      <c r="BM44" s="229"/>
      <c r="BN44" s="229"/>
      <c r="BO44" s="229"/>
    </row>
    <row r="45" spans="1:16384" x14ac:dyDescent="0.2">
      <c r="A45" s="233"/>
      <c r="B45" s="233"/>
      <c r="C45" s="259"/>
      <c r="D45" s="259"/>
      <c r="E45" s="71"/>
      <c r="F45" s="71"/>
      <c r="G45" s="229"/>
      <c r="H45" s="229"/>
      <c r="I45" s="229"/>
      <c r="J45" s="229"/>
      <c r="K45" s="229"/>
      <c r="L45" s="229"/>
      <c r="M45" s="229"/>
      <c r="N45" s="229"/>
      <c r="O45" s="229"/>
      <c r="P45" s="229"/>
      <c r="Q45" s="229"/>
      <c r="R45" s="229"/>
      <c r="S45" s="229"/>
      <c r="T45" s="229"/>
      <c r="U45" s="229"/>
      <c r="V45" s="229"/>
      <c r="W45" s="229"/>
      <c r="X45" s="229"/>
      <c r="Y45" s="229"/>
      <c r="Z45" s="229"/>
      <c r="AA45" s="229"/>
      <c r="AB45" s="229"/>
      <c r="AC45" s="229"/>
      <c r="AD45" s="229"/>
      <c r="AE45" s="229"/>
      <c r="AF45" s="229"/>
      <c r="AG45" s="229"/>
      <c r="AH45" s="229"/>
      <c r="AI45" s="229"/>
      <c r="AJ45" s="229"/>
      <c r="AK45" s="229"/>
      <c r="AL45" s="229"/>
      <c r="AM45" s="229"/>
      <c r="AN45" s="229"/>
      <c r="AO45" s="229"/>
      <c r="AP45" s="229"/>
      <c r="AQ45" s="229"/>
      <c r="AR45" s="229"/>
      <c r="AS45" s="229"/>
      <c r="AT45" s="229"/>
      <c r="AU45" s="229"/>
      <c r="AV45" s="229"/>
      <c r="AW45" s="229"/>
      <c r="AX45" s="229"/>
      <c r="AY45" s="229"/>
      <c r="AZ45" s="229"/>
      <c r="BA45" s="229"/>
      <c r="BB45" s="229"/>
      <c r="BC45" s="229"/>
      <c r="BD45" s="229"/>
      <c r="BE45" s="229"/>
      <c r="BF45" s="229"/>
      <c r="BG45" s="229"/>
      <c r="BH45" s="229"/>
      <c r="BI45" s="229"/>
      <c r="BJ45" s="229"/>
      <c r="BK45" s="229"/>
      <c r="BL45" s="229"/>
      <c r="BM45" s="229"/>
      <c r="BN45" s="229"/>
      <c r="BO45" s="229"/>
    </row>
  </sheetData>
  <sheetProtection password="CA1C" sheet="1" objects="1" scenarios="1" formatCells="0" formatColumns="0" formatRows="0" sort="0" autoFilter="0"/>
  <mergeCells count="174">
    <mergeCell ref="AC35:AD35"/>
    <mergeCell ref="AF35:AG35"/>
    <mergeCell ref="AI35:AJ35"/>
    <mergeCell ref="AR35:AS35"/>
    <mergeCell ref="AQ27:AS27"/>
    <mergeCell ref="AI31:AJ31"/>
    <mergeCell ref="AL31:AM31"/>
    <mergeCell ref="AW17:AY17"/>
    <mergeCell ref="AW27:AY27"/>
    <mergeCell ref="AX22:AY22"/>
    <mergeCell ref="AX23:AY23"/>
    <mergeCell ref="AX30:AY30"/>
    <mergeCell ref="AN17:AP17"/>
    <mergeCell ref="AK17:AM17"/>
    <mergeCell ref="AQ17:AS17"/>
    <mergeCell ref="AT17:AV17"/>
    <mergeCell ref="AI30:AJ30"/>
    <mergeCell ref="AL30:AM30"/>
    <mergeCell ref="AO30:AP30"/>
    <mergeCell ref="AN27:AP27"/>
    <mergeCell ref="AX31:AY31"/>
    <mergeCell ref="AR34:AS34"/>
    <mergeCell ref="AU34:AV34"/>
    <mergeCell ref="AO31:AP31"/>
    <mergeCell ref="AH27:AJ27"/>
    <mergeCell ref="AK27:AM27"/>
    <mergeCell ref="H22:I22"/>
    <mergeCell ref="K22:L22"/>
    <mergeCell ref="AR22:AS22"/>
    <mergeCell ref="AU22:AV22"/>
    <mergeCell ref="N22:O22"/>
    <mergeCell ref="Q22:R22"/>
    <mergeCell ref="T22:U22"/>
    <mergeCell ref="W22:X22"/>
    <mergeCell ref="G27:I27"/>
    <mergeCell ref="J27:L27"/>
    <mergeCell ref="M27:O27"/>
    <mergeCell ref="P27:R27"/>
    <mergeCell ref="S27:U27"/>
    <mergeCell ref="V27:X27"/>
    <mergeCell ref="Y27:AA27"/>
    <mergeCell ref="AB27:AD27"/>
    <mergeCell ref="AE27:AG27"/>
    <mergeCell ref="H23:I23"/>
    <mergeCell ref="G25:AM25"/>
    <mergeCell ref="AN25:BB25"/>
    <mergeCell ref="G26:O26"/>
    <mergeCell ref="P26:R26"/>
    <mergeCell ref="H30:I30"/>
    <mergeCell ref="K30:L30"/>
    <mergeCell ref="N30:O30"/>
    <mergeCell ref="Q30:R30"/>
    <mergeCell ref="T30:U30"/>
    <mergeCell ref="W30:X30"/>
    <mergeCell ref="Z30:AA30"/>
    <mergeCell ref="AC30:AD30"/>
    <mergeCell ref="AF30:AG30"/>
    <mergeCell ref="BA34:BB34"/>
    <mergeCell ref="N34:O34"/>
    <mergeCell ref="AX34:AY34"/>
    <mergeCell ref="AX35:AY35"/>
    <mergeCell ref="BA23:BB23"/>
    <mergeCell ref="AF23:AG23"/>
    <mergeCell ref="AI23:AJ23"/>
    <mergeCell ref="AL23:AM23"/>
    <mergeCell ref="AO23:AP23"/>
    <mergeCell ref="AR23:AS23"/>
    <mergeCell ref="AU23:AV23"/>
    <mergeCell ref="Q34:R34"/>
    <mergeCell ref="T34:U34"/>
    <mergeCell ref="W34:X34"/>
    <mergeCell ref="Z34:AA34"/>
    <mergeCell ref="AC34:AD34"/>
    <mergeCell ref="AR31:AS31"/>
    <mergeCell ref="AU31:AV31"/>
    <mergeCell ref="BA31:BB31"/>
    <mergeCell ref="AR30:AS30"/>
    <mergeCell ref="AU30:AV30"/>
    <mergeCell ref="BA30:BB30"/>
    <mergeCell ref="AT27:AV27"/>
    <mergeCell ref="AZ27:BB27"/>
    <mergeCell ref="BA22:BB22"/>
    <mergeCell ref="Z22:AA22"/>
    <mergeCell ref="AC22:AD22"/>
    <mergeCell ref="AF22:AG22"/>
    <mergeCell ref="AI22:AJ22"/>
    <mergeCell ref="AL22:AM22"/>
    <mergeCell ref="AO22:AP22"/>
    <mergeCell ref="G15:BB15"/>
    <mergeCell ref="G16:O16"/>
    <mergeCell ref="P16:R16"/>
    <mergeCell ref="S16:U16"/>
    <mergeCell ref="V16:AD16"/>
    <mergeCell ref="AE16:AM16"/>
    <mergeCell ref="AN16:BB16"/>
    <mergeCell ref="G17:I17"/>
    <mergeCell ref="J17:L17"/>
    <mergeCell ref="M17:O17"/>
    <mergeCell ref="P17:R17"/>
    <mergeCell ref="S17:U17"/>
    <mergeCell ref="V17:X17"/>
    <mergeCell ref="Y17:AA17"/>
    <mergeCell ref="AB17:AD17"/>
    <mergeCell ref="AE17:AG17"/>
    <mergeCell ref="AH17:AJ17"/>
    <mergeCell ref="AZ17:BB17"/>
    <mergeCell ref="E11:L11"/>
    <mergeCell ref="E9:L9"/>
    <mergeCell ref="E10:L10"/>
    <mergeCell ref="E8:L8"/>
    <mergeCell ref="C1:BC1"/>
    <mergeCell ref="C5:AG5"/>
    <mergeCell ref="D6:L6"/>
    <mergeCell ref="E7:L7"/>
    <mergeCell ref="E3:I3"/>
    <mergeCell ref="S26:U26"/>
    <mergeCell ref="V26:AD26"/>
    <mergeCell ref="AE26:AM26"/>
    <mergeCell ref="AN26:BB26"/>
    <mergeCell ref="K23:L23"/>
    <mergeCell ref="N23:O23"/>
    <mergeCell ref="Q23:R23"/>
    <mergeCell ref="T23:U23"/>
    <mergeCell ref="W23:X23"/>
    <mergeCell ref="Z23:AA23"/>
    <mergeCell ref="AC23:AD23"/>
    <mergeCell ref="AO34:AP34"/>
    <mergeCell ref="H35:I35"/>
    <mergeCell ref="K35:L35"/>
    <mergeCell ref="AL35:AM35"/>
    <mergeCell ref="AO35:AP35"/>
    <mergeCell ref="H31:I31"/>
    <mergeCell ref="K31:L31"/>
    <mergeCell ref="N31:O31"/>
    <mergeCell ref="Q31:R31"/>
    <mergeCell ref="T31:U31"/>
    <mergeCell ref="W31:X31"/>
    <mergeCell ref="Z31:AA31"/>
    <mergeCell ref="AC31:AD31"/>
    <mergeCell ref="AF31:AG31"/>
    <mergeCell ref="H34:I34"/>
    <mergeCell ref="K34:L34"/>
    <mergeCell ref="AL34:AM34"/>
    <mergeCell ref="AF34:AG34"/>
    <mergeCell ref="AI34:AJ34"/>
    <mergeCell ref="N35:O35"/>
    <mergeCell ref="Q35:R35"/>
    <mergeCell ref="T35:U35"/>
    <mergeCell ref="W35:X35"/>
    <mergeCell ref="Z35:AA35"/>
    <mergeCell ref="AU35:AV35"/>
    <mergeCell ref="BA35:BB35"/>
    <mergeCell ref="H43:I43"/>
    <mergeCell ref="K43:L43"/>
    <mergeCell ref="N43:O43"/>
    <mergeCell ref="H42:I42"/>
    <mergeCell ref="K42:L42"/>
    <mergeCell ref="N42:O42"/>
    <mergeCell ref="G37:O37"/>
    <mergeCell ref="P37:R37"/>
    <mergeCell ref="S37:U37"/>
    <mergeCell ref="Q42:R42"/>
    <mergeCell ref="T42:U42"/>
    <mergeCell ref="W42:X42"/>
    <mergeCell ref="Q43:R43"/>
    <mergeCell ref="T43:U43"/>
    <mergeCell ref="W43:X43"/>
    <mergeCell ref="V37:X37"/>
    <mergeCell ref="G38:I38"/>
    <mergeCell ref="J38:L38"/>
    <mergeCell ref="M38:O38"/>
    <mergeCell ref="P38:R38"/>
    <mergeCell ref="S38:U38"/>
    <mergeCell ref="V38:X38"/>
  </mergeCells>
  <dataValidations count="3">
    <dataValidation type="list" allowBlank="1" showDropDown="1" showInputMessage="1" showErrorMessage="1" errorTitle="Invalid input!" error="Please enter one of the following missing codes:_x000a_Z - Not applicable_x000a_M - Missing_x000a_X - Data included in another category_x000a_W - Includes data from another category" sqref="U28 AQ32 AA28 J28:K28 M28 AG28 AS28 AU32 AK32 AQ28 G28:H28 AC28 S28 AO28 Y32 O28 Y28 AU28 AS32 AE28 AE32 AK28 AO32 AI28 Q28 O24 W28 W24 Q24 AI24 AK24 AE24 AU24 S24 AO24 M24 AC24 G24:H24 AQ24 AS24 AG24 Y24 J24:K24 AA24 U24">
      <formula1>"Z,M,X,W"</formula1>
    </dataValidation>
    <dataValidation allowBlank="1" showInputMessage="1" showErrorMessage="1" sqref="AP32 T28:T29 AQ26:AQ27 R28 AF28 AD28 V28:V29 Z28 Z32:AD32 AF32:AJ32 AL32:AN32 S30:T30 AR32:AR33 AR24 AT32 BC2:BC20 J22:K22 M22:N22 V22:W22 P22:Q22 S22:T22 AE22:AF22 Y22:Z22 AB22:AC22 AN22:AO22 AH22:AI22 AK22:AL22 AZ22:BA22 AQ22:AR22 AT22:AU22 I29:M29 AR28:AR29 N28:N29 AE30:AF30 I28 Y30:Z30 AB30:AC30 AN30:AO30 AH30:AI30 AK30:AL30 AZ30:BA30 AQ30:AR30 AT30:AU30 BC22:BD1048576 I21:BD21 P28:P29 AV28:BB28 AV32:BB32 P42:Q42 AS33:BB33 AH2:BB14 BD1:BD20 G18:BB20 G21:H22 P24 AV24:BB24 N24 I24 L24 AL24:AN24 AP24 AH24 AJ24 AB24 AF24 AD24 V24 Z24 X24 R24 T24 AT24 L28 AL28:AN28 AP28 AJ28 AB28:AB29 X28 J30:K30 M30:N30 V30:W30 P30:Q30 S34:T34 AE34:AF34 Y34:Z34 AB34:AC34 AN34:AO34 AH34:AI34 AK34:AL34 AZ34:BA34 AQ34:AR34 AT34:AU34 G29:H30 J34:K34 M34:N34 V34:W34 P34:Q34 C1:C1048576 Y36:BB1048576 G36:X36 G44:X1048576 G42:H42 S42:T42 G39:X41 J42:K42 M42:N42 V42:W42 Q29:S29 G32:X32 G33:H34 AW34:AX34 O29 U29 W29:AA29 AH28 D2:AG4 AT26:AT28 AN26:AN27 AO16:AP16 AR16:AS16 AU16:AV16 AX16:AY16 BA16:BB16 AZ16:AZ17 AW16:AW17 AT16:AT17 AQ16:AQ17 AN16:AN17 AO26:AP26 AR26:AS26 AU26:AV26 AX26:AY26 BA26:BB26 AZ26:AZ27 AW26:AW27 AS29:BB29 AW22:AX22 AW30:AX30 AC29:AQ29 I33:AQ33 M6:AG14 D12:F1048576 D6:L11 G12:L14"/>
    <dataValidation type="list" allowBlank="1" showDropDown="1" showInputMessage="1" showErrorMessage="1" errorTitle="Invalid input" error="Please enter one of the following missing codes:_x000a_M - Missing value; data cannot exist (Z until UOE2018)_x000a_O - Missing value (M until UOE2018)_x000a_K - Included in another category (X until UOE2018)_x000a_W - Includes another category" sqref="G23 J23 M23 P23 S23 V23 Y23 AB23 AE23 AH23 AK23 AN23 AQ23 AT23 AW23 AZ23 G31 J31 M31 P31 S31 V31 Y31 AB31 AE31 AH31 AK31 AN31 AQ31 AT31 AW31 AZ31 G35 J35 M35 P35 S35 V35 Y35 AB35 AE35 AH35 AK35 AN35 AQ35 AT35 AW35 AZ35 G43 J43 M43 P43 S43 V43">
      <formula1>"M,O,K,W"</formula1>
    </dataValidation>
  </dataValidation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B0F0"/>
  </sheetPr>
  <dimension ref="A1:T91"/>
  <sheetViews>
    <sheetView zoomScaleNormal="100" workbookViewId="0">
      <selection activeCell="B50" sqref="A1:XFD1048576"/>
    </sheetView>
  </sheetViews>
  <sheetFormatPr defaultColWidth="9.140625" defaultRowHeight="12.75" x14ac:dyDescent="0.2"/>
  <cols>
    <col min="1" max="1" width="13.5703125" style="261" customWidth="1"/>
    <col min="2" max="2" width="19.140625" style="261" customWidth="1"/>
    <col min="3" max="3" width="22.85546875" style="261" customWidth="1"/>
    <col min="4" max="14" width="16.28515625" style="261" customWidth="1"/>
    <col min="15" max="15" width="20" style="261" customWidth="1"/>
    <col min="16" max="16" width="9.140625" style="261" customWidth="1"/>
    <col min="17" max="16384" width="9.140625" style="261"/>
  </cols>
  <sheetData>
    <row r="1" spans="1:20" ht="18" x14ac:dyDescent="0.2">
      <c r="A1" s="42" t="s">
        <v>3738</v>
      </c>
      <c r="B1" s="260"/>
      <c r="C1" s="260"/>
      <c r="D1" s="260"/>
      <c r="E1" s="260"/>
      <c r="F1" s="260"/>
      <c r="G1" s="260"/>
      <c r="H1" s="260"/>
      <c r="I1" s="260"/>
      <c r="J1" s="260"/>
      <c r="K1" s="260"/>
      <c r="L1" s="260"/>
      <c r="M1" s="260"/>
      <c r="N1" s="260"/>
      <c r="O1" s="260"/>
      <c r="P1" s="260"/>
      <c r="Q1" s="260"/>
      <c r="R1" s="260"/>
      <c r="S1" s="260"/>
      <c r="T1" s="260"/>
    </row>
    <row r="2" spans="1:20" x14ac:dyDescent="0.2">
      <c r="A2" s="260"/>
      <c r="B2" s="260"/>
      <c r="C2" s="260"/>
      <c r="D2" s="260"/>
      <c r="E2" s="260"/>
      <c r="F2" s="260"/>
      <c r="G2" s="260"/>
      <c r="H2" s="260"/>
      <c r="I2" s="260"/>
      <c r="J2" s="260"/>
      <c r="K2" s="260"/>
      <c r="L2" s="260"/>
      <c r="M2" s="260"/>
      <c r="N2" s="260"/>
      <c r="O2" s="260"/>
      <c r="P2" s="260"/>
      <c r="Q2" s="260"/>
      <c r="R2" s="260"/>
      <c r="S2" s="260"/>
      <c r="T2" s="260"/>
    </row>
    <row r="3" spans="1:20" x14ac:dyDescent="0.2">
      <c r="A3" s="260"/>
      <c r="B3" s="260"/>
      <c r="C3" s="260"/>
      <c r="D3" s="260"/>
      <c r="E3" s="260"/>
      <c r="F3" s="260"/>
      <c r="G3" s="260"/>
      <c r="H3" s="260"/>
      <c r="I3" s="260"/>
      <c r="J3" s="260"/>
      <c r="K3" s="260"/>
      <c r="L3" s="260"/>
      <c r="M3" s="260"/>
      <c r="N3" s="260"/>
      <c r="O3" s="260"/>
      <c r="P3" s="260"/>
      <c r="Q3" s="260"/>
      <c r="R3" s="260"/>
      <c r="S3" s="260"/>
      <c r="T3" s="260"/>
    </row>
    <row r="5" spans="1:20" ht="30" customHeight="1" x14ac:dyDescent="0.2">
      <c r="A5" s="42" t="s">
        <v>3628</v>
      </c>
      <c r="B5" s="262"/>
      <c r="C5" s="262"/>
      <c r="D5" s="262"/>
      <c r="E5" s="262"/>
      <c r="F5" s="262"/>
      <c r="G5" s="262"/>
      <c r="H5" s="262"/>
      <c r="I5" s="262"/>
      <c r="J5" s="262"/>
      <c r="K5" s="262"/>
      <c r="L5" s="262"/>
      <c r="M5" s="262"/>
      <c r="N5" s="262"/>
      <c r="O5" s="262"/>
      <c r="P5" s="262"/>
      <c r="Q5" s="262"/>
      <c r="R5" s="262"/>
      <c r="S5" s="262"/>
      <c r="T5" s="262"/>
    </row>
    <row r="6" spans="1:20" ht="18" customHeight="1" x14ac:dyDescent="0.2">
      <c r="A6" s="263"/>
      <c r="B6" s="263"/>
      <c r="C6" s="263"/>
      <c r="D6" s="573" t="s">
        <v>131</v>
      </c>
      <c r="E6" s="573"/>
      <c r="F6" s="573"/>
      <c r="G6" s="573"/>
      <c r="H6" s="573"/>
      <c r="I6" s="573"/>
      <c r="J6" s="573"/>
      <c r="K6" s="573"/>
      <c r="L6" s="573"/>
      <c r="M6" s="573"/>
      <c r="N6" s="573"/>
      <c r="O6" s="573"/>
      <c r="P6" s="263"/>
      <c r="Q6" s="260"/>
      <c r="R6" s="260"/>
      <c r="S6" s="260"/>
      <c r="T6" s="260"/>
    </row>
    <row r="7" spans="1:20" ht="33.75" customHeight="1" x14ac:dyDescent="0.2">
      <c r="A7" s="263"/>
      <c r="B7" s="263"/>
      <c r="C7" s="263"/>
      <c r="D7" s="571" t="s">
        <v>81</v>
      </c>
      <c r="E7" s="574"/>
      <c r="F7" s="130" t="s">
        <v>16</v>
      </c>
      <c r="G7" s="130" t="s">
        <v>17</v>
      </c>
      <c r="H7" s="571" t="s">
        <v>18</v>
      </c>
      <c r="I7" s="574"/>
      <c r="J7" s="571" t="s">
        <v>3629</v>
      </c>
      <c r="K7" s="574"/>
      <c r="L7" s="571" t="s">
        <v>19</v>
      </c>
      <c r="M7" s="572"/>
      <c r="N7" s="572"/>
      <c r="O7" s="574"/>
      <c r="P7" s="263"/>
      <c r="Q7" s="260"/>
      <c r="R7" s="260"/>
      <c r="S7" s="260"/>
      <c r="T7" s="260"/>
    </row>
    <row r="8" spans="1:20" ht="51" customHeight="1" x14ac:dyDescent="0.2">
      <c r="A8" s="263"/>
      <c r="B8" s="263"/>
      <c r="C8" s="263"/>
      <c r="D8" s="130" t="s">
        <v>80</v>
      </c>
      <c r="E8" s="130" t="s">
        <v>79</v>
      </c>
      <c r="F8" s="130" t="s">
        <v>12</v>
      </c>
      <c r="G8" s="130" t="s">
        <v>12</v>
      </c>
      <c r="H8" s="130" t="s">
        <v>32</v>
      </c>
      <c r="I8" s="130" t="s">
        <v>33</v>
      </c>
      <c r="J8" s="130" t="s">
        <v>32</v>
      </c>
      <c r="K8" s="130" t="s">
        <v>33</v>
      </c>
      <c r="L8" s="130" t="s">
        <v>224</v>
      </c>
      <c r="M8" s="130" t="s">
        <v>225</v>
      </c>
      <c r="N8" s="130" t="s">
        <v>229</v>
      </c>
      <c r="O8" s="130" t="s">
        <v>230</v>
      </c>
      <c r="P8" s="263"/>
      <c r="Q8" s="260"/>
      <c r="R8" s="260"/>
      <c r="S8" s="260"/>
      <c r="T8" s="260"/>
    </row>
    <row r="9" spans="1:20" ht="11.25" customHeight="1" x14ac:dyDescent="0.2">
      <c r="A9" s="575" t="s">
        <v>83</v>
      </c>
      <c r="B9" s="264" t="s">
        <v>82</v>
      </c>
      <c r="C9" s="263"/>
      <c r="D9" s="19"/>
      <c r="E9" s="19"/>
      <c r="F9" s="19"/>
      <c r="G9" s="19"/>
      <c r="H9" s="19"/>
      <c r="I9" s="19"/>
      <c r="J9" s="19"/>
      <c r="K9" s="19"/>
      <c r="L9" s="19"/>
      <c r="M9" s="19"/>
      <c r="N9" s="19"/>
      <c r="O9" s="19"/>
      <c r="P9" s="263"/>
      <c r="Q9" s="260"/>
      <c r="R9" s="260"/>
      <c r="S9" s="260"/>
      <c r="T9" s="260"/>
    </row>
    <row r="10" spans="1:20" ht="11.25" customHeight="1" x14ac:dyDescent="0.2">
      <c r="A10" s="575"/>
      <c r="B10" s="264" t="s">
        <v>84</v>
      </c>
      <c r="C10" s="263"/>
      <c r="D10" s="19"/>
      <c r="E10" s="19"/>
      <c r="F10" s="19"/>
      <c r="G10" s="19"/>
      <c r="H10" s="19"/>
      <c r="I10" s="19"/>
      <c r="J10" s="19"/>
      <c r="K10" s="19"/>
      <c r="L10" s="19"/>
      <c r="M10" s="19"/>
      <c r="N10" s="19"/>
      <c r="O10" s="19"/>
      <c r="P10" s="263"/>
      <c r="Q10" s="260"/>
      <c r="R10" s="260"/>
      <c r="S10" s="260"/>
      <c r="T10" s="260"/>
    </row>
    <row r="11" spans="1:20" ht="11.25" customHeight="1" x14ac:dyDescent="0.2">
      <c r="A11" s="575"/>
      <c r="B11" s="264" t="s">
        <v>86</v>
      </c>
      <c r="C11" s="263"/>
      <c r="D11" s="19"/>
      <c r="E11" s="19"/>
      <c r="F11" s="19"/>
      <c r="G11" s="19"/>
      <c r="H11" s="19"/>
      <c r="I11" s="19"/>
      <c r="J11" s="19"/>
      <c r="K11" s="19"/>
      <c r="L11" s="19"/>
      <c r="M11" s="19"/>
      <c r="N11" s="19"/>
      <c r="O11" s="19"/>
      <c r="P11" s="263"/>
      <c r="Q11" s="260"/>
      <c r="R11" s="260"/>
      <c r="S11" s="260"/>
      <c r="T11" s="260"/>
    </row>
    <row r="12" spans="1:20" ht="11.25" customHeight="1" x14ac:dyDescent="0.2">
      <c r="A12" s="575" t="s">
        <v>220</v>
      </c>
      <c r="B12" s="264" t="s">
        <v>82</v>
      </c>
      <c r="C12" s="263"/>
      <c r="D12" s="19"/>
      <c r="E12" s="19"/>
      <c r="F12" s="19"/>
      <c r="G12" s="19"/>
      <c r="H12" s="19"/>
      <c r="I12" s="19"/>
      <c r="J12" s="19"/>
      <c r="K12" s="19"/>
      <c r="L12" s="19"/>
      <c r="M12" s="19"/>
      <c r="N12" s="19"/>
      <c r="O12" s="19"/>
      <c r="P12" s="263"/>
      <c r="Q12" s="260"/>
      <c r="R12" s="260"/>
      <c r="S12" s="260"/>
      <c r="T12" s="260"/>
    </row>
    <row r="13" spans="1:20" ht="11.25" customHeight="1" x14ac:dyDescent="0.2">
      <c r="A13" s="575"/>
      <c r="B13" s="264" t="s">
        <v>84</v>
      </c>
      <c r="C13" s="263"/>
      <c r="D13" s="19"/>
      <c r="E13" s="19"/>
      <c r="F13" s="19"/>
      <c r="G13" s="19"/>
      <c r="H13" s="19"/>
      <c r="I13" s="19"/>
      <c r="J13" s="19"/>
      <c r="K13" s="19"/>
      <c r="L13" s="19"/>
      <c r="M13" s="19"/>
      <c r="N13" s="19"/>
      <c r="O13" s="19"/>
      <c r="P13" s="263"/>
      <c r="Q13" s="260"/>
      <c r="R13" s="260"/>
      <c r="S13" s="260"/>
      <c r="T13" s="260"/>
    </row>
    <row r="14" spans="1:20" ht="11.25" customHeight="1" x14ac:dyDescent="0.2">
      <c r="A14" s="575"/>
      <c r="B14" s="264" t="s">
        <v>86</v>
      </c>
      <c r="C14" s="263"/>
      <c r="D14" s="19"/>
      <c r="E14" s="19"/>
      <c r="F14" s="19"/>
      <c r="G14" s="19"/>
      <c r="H14" s="19"/>
      <c r="I14" s="19"/>
      <c r="J14" s="19"/>
      <c r="K14" s="19"/>
      <c r="L14" s="19"/>
      <c r="M14" s="19"/>
      <c r="N14" s="19"/>
      <c r="O14" s="19"/>
      <c r="P14" s="263"/>
      <c r="Q14" s="260"/>
      <c r="R14" s="260"/>
      <c r="S14" s="260"/>
      <c r="T14" s="260"/>
    </row>
    <row r="15" spans="1:20" ht="11.25" customHeight="1" x14ac:dyDescent="0.2">
      <c r="A15" s="575" t="s">
        <v>217</v>
      </c>
      <c r="B15" s="264" t="s">
        <v>82</v>
      </c>
      <c r="C15" s="263"/>
      <c r="D15" s="19"/>
      <c r="E15" s="19"/>
      <c r="F15" s="19"/>
      <c r="G15" s="19"/>
      <c r="H15" s="19"/>
      <c r="I15" s="19"/>
      <c r="J15" s="19"/>
      <c r="K15" s="19"/>
      <c r="L15" s="19"/>
      <c r="M15" s="19"/>
      <c r="N15" s="19"/>
      <c r="O15" s="19"/>
      <c r="P15" s="263"/>
      <c r="Q15" s="260"/>
      <c r="R15" s="260"/>
      <c r="S15" s="260"/>
      <c r="T15" s="260"/>
    </row>
    <row r="16" spans="1:20" ht="11.25" customHeight="1" x14ac:dyDescent="0.2">
      <c r="A16" s="575"/>
      <c r="B16" s="264" t="s">
        <v>84</v>
      </c>
      <c r="C16" s="263"/>
      <c r="D16" s="19"/>
      <c r="E16" s="19"/>
      <c r="F16" s="19"/>
      <c r="G16" s="19"/>
      <c r="H16" s="19"/>
      <c r="I16" s="19"/>
      <c r="J16" s="19"/>
      <c r="K16" s="19"/>
      <c r="L16" s="19"/>
      <c r="M16" s="19"/>
      <c r="N16" s="19"/>
      <c r="O16" s="19"/>
      <c r="P16" s="263"/>
      <c r="Q16" s="260"/>
      <c r="R16" s="260"/>
      <c r="S16" s="260"/>
      <c r="T16" s="260"/>
    </row>
    <row r="17" spans="1:20" ht="11.25" customHeight="1" x14ac:dyDescent="0.2">
      <c r="A17" s="575"/>
      <c r="B17" s="264" t="s">
        <v>86</v>
      </c>
      <c r="C17" s="263"/>
      <c r="D17" s="19"/>
      <c r="E17" s="19"/>
      <c r="F17" s="19"/>
      <c r="G17" s="19"/>
      <c r="H17" s="19"/>
      <c r="I17" s="19"/>
      <c r="J17" s="19"/>
      <c r="K17" s="19"/>
      <c r="L17" s="19"/>
      <c r="M17" s="19"/>
      <c r="N17" s="19"/>
      <c r="O17" s="19"/>
      <c r="P17" s="263"/>
      <c r="Q17" s="260"/>
      <c r="R17" s="260"/>
      <c r="S17" s="260"/>
      <c r="T17" s="260"/>
    </row>
    <row r="18" spans="1:20" x14ac:dyDescent="0.2">
      <c r="A18" s="263"/>
      <c r="B18" s="263"/>
      <c r="C18" s="263"/>
      <c r="D18" s="263"/>
      <c r="E18" s="263"/>
      <c r="F18" s="263"/>
      <c r="G18" s="263"/>
      <c r="H18" s="263"/>
      <c r="I18" s="263"/>
      <c r="J18" s="263"/>
      <c r="K18" s="263"/>
      <c r="L18" s="263"/>
      <c r="M18" s="263"/>
      <c r="N18" s="263"/>
      <c r="O18" s="263"/>
      <c r="P18" s="263"/>
      <c r="Q18" s="260"/>
      <c r="R18" s="260"/>
      <c r="S18" s="260"/>
      <c r="T18" s="260"/>
    </row>
    <row r="20" spans="1:20" ht="13.9" customHeight="1" x14ac:dyDescent="0.2"/>
    <row r="21" spans="1:20" ht="30" customHeight="1" x14ac:dyDescent="0.2">
      <c r="A21" s="74" t="s">
        <v>162</v>
      </c>
      <c r="B21" s="262"/>
      <c r="C21" s="262"/>
      <c r="D21" s="262"/>
      <c r="E21" s="262"/>
      <c r="F21" s="262"/>
      <c r="G21" s="262"/>
      <c r="H21" s="262"/>
      <c r="I21" s="262"/>
      <c r="J21" s="262"/>
      <c r="K21" s="262"/>
      <c r="L21" s="262"/>
      <c r="M21" s="262"/>
      <c r="N21" s="262"/>
      <c r="O21" s="262"/>
      <c r="P21" s="262"/>
      <c r="Q21" s="260"/>
      <c r="R21" s="260"/>
      <c r="S21" s="260"/>
      <c r="T21" s="260"/>
    </row>
    <row r="22" spans="1:20" ht="12.75" customHeight="1" x14ac:dyDescent="0.2">
      <c r="A22" s="263"/>
      <c r="B22" s="263"/>
      <c r="C22" s="263"/>
      <c r="D22" s="571" t="s">
        <v>88</v>
      </c>
      <c r="E22" s="572"/>
      <c r="F22" s="572"/>
      <c r="G22" s="572"/>
      <c r="H22" s="572"/>
      <c r="I22" s="572"/>
      <c r="J22" s="572"/>
      <c r="K22" s="572"/>
      <c r="L22" s="573" t="s">
        <v>89</v>
      </c>
      <c r="M22" s="573"/>
      <c r="N22" s="573"/>
      <c r="O22" s="573"/>
      <c r="P22" s="263"/>
      <c r="Q22" s="260"/>
      <c r="R22" s="260"/>
      <c r="S22" s="260"/>
      <c r="T22" s="260"/>
    </row>
    <row r="23" spans="1:20" ht="33.75" customHeight="1" x14ac:dyDescent="0.2">
      <c r="A23" s="263"/>
      <c r="B23" s="263"/>
      <c r="C23" s="263"/>
      <c r="D23" s="571" t="s">
        <v>81</v>
      </c>
      <c r="E23" s="574"/>
      <c r="F23" s="130" t="s">
        <v>16</v>
      </c>
      <c r="G23" s="130" t="s">
        <v>17</v>
      </c>
      <c r="H23" s="571" t="s">
        <v>18</v>
      </c>
      <c r="I23" s="574"/>
      <c r="J23" s="571" t="s">
        <v>3629</v>
      </c>
      <c r="K23" s="574"/>
      <c r="L23" s="571" t="s">
        <v>19</v>
      </c>
      <c r="M23" s="572"/>
      <c r="N23" s="572"/>
      <c r="O23" s="574"/>
      <c r="P23" s="263"/>
      <c r="Q23" s="260"/>
      <c r="R23" s="260"/>
      <c r="S23" s="260"/>
      <c r="T23" s="260"/>
    </row>
    <row r="24" spans="1:20" ht="45" x14ac:dyDescent="0.2">
      <c r="A24" s="263"/>
      <c r="B24" s="263"/>
      <c r="C24" s="263"/>
      <c r="D24" s="130" t="s">
        <v>80</v>
      </c>
      <c r="E24" s="130" t="s">
        <v>79</v>
      </c>
      <c r="F24" s="130" t="s">
        <v>12</v>
      </c>
      <c r="G24" s="130" t="s">
        <v>12</v>
      </c>
      <c r="H24" s="130" t="s">
        <v>32</v>
      </c>
      <c r="I24" s="130" t="s">
        <v>33</v>
      </c>
      <c r="J24" s="130" t="s">
        <v>32</v>
      </c>
      <c r="K24" s="130" t="s">
        <v>33</v>
      </c>
      <c r="L24" s="130" t="s">
        <v>224</v>
      </c>
      <c r="M24" s="130" t="s">
        <v>225</v>
      </c>
      <c r="N24" s="130" t="s">
        <v>229</v>
      </c>
      <c r="O24" s="130" t="s">
        <v>230</v>
      </c>
      <c r="P24" s="263"/>
      <c r="Q24" s="260"/>
      <c r="R24" s="260"/>
      <c r="S24" s="260"/>
      <c r="T24" s="260"/>
    </row>
    <row r="25" spans="1:20" ht="12.2" customHeight="1" x14ac:dyDescent="0.2">
      <c r="A25" s="568" t="s">
        <v>0</v>
      </c>
      <c r="B25" s="575" t="s">
        <v>83</v>
      </c>
      <c r="C25" s="264" t="s">
        <v>82</v>
      </c>
      <c r="D25" s="19"/>
      <c r="E25" s="19"/>
      <c r="F25" s="19"/>
      <c r="G25" s="19"/>
      <c r="H25" s="19"/>
      <c r="I25" s="19"/>
      <c r="J25" s="19"/>
      <c r="K25" s="19"/>
      <c r="L25" s="19"/>
      <c r="M25" s="19"/>
      <c r="N25" s="19"/>
      <c r="O25" s="19"/>
      <c r="P25" s="263"/>
      <c r="Q25" s="260"/>
      <c r="R25" s="260"/>
      <c r="S25" s="260"/>
      <c r="T25" s="260"/>
    </row>
    <row r="26" spans="1:20" ht="12.75" customHeight="1" x14ac:dyDescent="0.2">
      <c r="A26" s="569"/>
      <c r="B26" s="575"/>
      <c r="C26" s="264" t="s">
        <v>84</v>
      </c>
      <c r="D26" s="19"/>
      <c r="E26" s="19"/>
      <c r="F26" s="19"/>
      <c r="G26" s="19"/>
      <c r="H26" s="19"/>
      <c r="I26" s="19"/>
      <c r="J26" s="19"/>
      <c r="K26" s="19"/>
      <c r="L26" s="19"/>
      <c r="M26" s="19"/>
      <c r="N26" s="19"/>
      <c r="O26" s="19"/>
      <c r="P26" s="263"/>
      <c r="Q26" s="260"/>
      <c r="R26" s="260"/>
      <c r="S26" s="260"/>
      <c r="T26" s="260"/>
    </row>
    <row r="27" spans="1:20" ht="16.5" customHeight="1" x14ac:dyDescent="0.2">
      <c r="A27" s="569"/>
      <c r="B27" s="575"/>
      <c r="C27" s="264" t="s">
        <v>86</v>
      </c>
      <c r="D27" s="19"/>
      <c r="E27" s="19"/>
      <c r="F27" s="19"/>
      <c r="G27" s="19"/>
      <c r="H27" s="19"/>
      <c r="I27" s="19"/>
      <c r="J27" s="19"/>
      <c r="K27" s="19"/>
      <c r="L27" s="19"/>
      <c r="M27" s="19"/>
      <c r="N27" s="19"/>
      <c r="O27" s="19"/>
      <c r="P27" s="263"/>
      <c r="Q27" s="260"/>
      <c r="R27" s="260"/>
      <c r="S27" s="260"/>
      <c r="T27" s="260"/>
    </row>
    <row r="28" spans="1:20" ht="12.75" customHeight="1" x14ac:dyDescent="0.2">
      <c r="A28" s="569"/>
      <c r="B28" s="575" t="s">
        <v>220</v>
      </c>
      <c r="C28" s="264" t="s">
        <v>82</v>
      </c>
      <c r="D28" s="19"/>
      <c r="E28" s="19"/>
      <c r="F28" s="19"/>
      <c r="G28" s="19"/>
      <c r="H28" s="19"/>
      <c r="I28" s="19"/>
      <c r="J28" s="19"/>
      <c r="K28" s="19"/>
      <c r="L28" s="19"/>
      <c r="M28" s="19"/>
      <c r="N28" s="19"/>
      <c r="O28" s="19"/>
      <c r="P28" s="263"/>
      <c r="Q28" s="260"/>
      <c r="R28" s="260"/>
      <c r="S28" s="260"/>
      <c r="T28" s="260"/>
    </row>
    <row r="29" spans="1:20" x14ac:dyDescent="0.2">
      <c r="A29" s="569"/>
      <c r="B29" s="575"/>
      <c r="C29" s="264" t="s">
        <v>84</v>
      </c>
      <c r="D29" s="19"/>
      <c r="E29" s="19"/>
      <c r="F29" s="19"/>
      <c r="G29" s="19"/>
      <c r="H29" s="19"/>
      <c r="I29" s="19"/>
      <c r="J29" s="19"/>
      <c r="K29" s="19"/>
      <c r="L29" s="19"/>
      <c r="M29" s="19"/>
      <c r="N29" s="19"/>
      <c r="O29" s="19"/>
      <c r="P29" s="263"/>
      <c r="Q29" s="260"/>
      <c r="R29" s="260"/>
      <c r="S29" s="260"/>
      <c r="T29" s="260"/>
    </row>
    <row r="30" spans="1:20" x14ac:dyDescent="0.2">
      <c r="A30" s="569"/>
      <c r="B30" s="575"/>
      <c r="C30" s="264" t="s">
        <v>86</v>
      </c>
      <c r="D30" s="19"/>
      <c r="E30" s="19"/>
      <c r="F30" s="19"/>
      <c r="G30" s="19"/>
      <c r="H30" s="19"/>
      <c r="I30" s="19"/>
      <c r="J30" s="19"/>
      <c r="K30" s="19"/>
      <c r="L30" s="19"/>
      <c r="M30" s="19"/>
      <c r="N30" s="19"/>
      <c r="O30" s="19"/>
      <c r="P30" s="263"/>
      <c r="Q30" s="260"/>
      <c r="R30" s="260"/>
      <c r="S30" s="260"/>
      <c r="T30" s="260"/>
    </row>
    <row r="31" spans="1:20" ht="12.75" customHeight="1" x14ac:dyDescent="0.2">
      <c r="A31" s="569"/>
      <c r="B31" s="575" t="s">
        <v>217</v>
      </c>
      <c r="C31" s="264" t="s">
        <v>82</v>
      </c>
      <c r="D31" s="19"/>
      <c r="E31" s="19"/>
      <c r="F31" s="19"/>
      <c r="G31" s="19"/>
      <c r="H31" s="19"/>
      <c r="I31" s="19"/>
      <c r="J31" s="19"/>
      <c r="K31" s="19"/>
      <c r="L31" s="19"/>
      <c r="M31" s="19"/>
      <c r="N31" s="19"/>
      <c r="O31" s="19"/>
      <c r="P31" s="263"/>
      <c r="Q31" s="260"/>
      <c r="R31" s="260"/>
      <c r="S31" s="260"/>
      <c r="T31" s="260"/>
    </row>
    <row r="32" spans="1:20" x14ac:dyDescent="0.2">
      <c r="A32" s="569"/>
      <c r="B32" s="575"/>
      <c r="C32" s="264" t="s">
        <v>84</v>
      </c>
      <c r="D32" s="19"/>
      <c r="E32" s="19"/>
      <c r="F32" s="19"/>
      <c r="G32" s="19"/>
      <c r="H32" s="19"/>
      <c r="I32" s="19"/>
      <c r="J32" s="19"/>
      <c r="K32" s="19"/>
      <c r="L32" s="19"/>
      <c r="M32" s="19"/>
      <c r="N32" s="19"/>
      <c r="O32" s="19"/>
      <c r="P32" s="263"/>
      <c r="Q32" s="260"/>
      <c r="R32" s="260"/>
      <c r="S32" s="260"/>
      <c r="T32" s="260"/>
    </row>
    <row r="33" spans="1:20" x14ac:dyDescent="0.2">
      <c r="A33" s="570"/>
      <c r="B33" s="575"/>
      <c r="C33" s="264" t="s">
        <v>86</v>
      </c>
      <c r="D33" s="19"/>
      <c r="E33" s="19"/>
      <c r="F33" s="19"/>
      <c r="G33" s="19"/>
      <c r="H33" s="19"/>
      <c r="I33" s="19"/>
      <c r="J33" s="19"/>
      <c r="K33" s="19"/>
      <c r="L33" s="19"/>
      <c r="M33" s="19"/>
      <c r="N33" s="19"/>
      <c r="O33" s="19"/>
      <c r="P33" s="263"/>
      <c r="Q33" s="260"/>
      <c r="R33" s="260"/>
      <c r="S33" s="260"/>
      <c r="T33" s="260"/>
    </row>
    <row r="34" spans="1:20" x14ac:dyDescent="0.2">
      <c r="A34" s="568" t="s">
        <v>1</v>
      </c>
      <c r="B34" s="575" t="s">
        <v>83</v>
      </c>
      <c r="C34" s="264" t="s">
        <v>82</v>
      </c>
      <c r="D34" s="19"/>
      <c r="E34" s="19"/>
      <c r="F34" s="19"/>
      <c r="G34" s="19"/>
      <c r="H34" s="19"/>
      <c r="I34" s="19"/>
      <c r="J34" s="19"/>
      <c r="K34" s="19"/>
      <c r="L34" s="19"/>
      <c r="M34" s="19"/>
      <c r="N34" s="19"/>
      <c r="O34" s="19"/>
      <c r="P34" s="263"/>
      <c r="Q34" s="260"/>
      <c r="R34" s="260"/>
      <c r="S34" s="260"/>
      <c r="T34" s="260"/>
    </row>
    <row r="35" spans="1:20" x14ac:dyDescent="0.2">
      <c r="A35" s="569"/>
      <c r="B35" s="575"/>
      <c r="C35" s="264" t="s">
        <v>84</v>
      </c>
      <c r="D35" s="19"/>
      <c r="E35" s="19"/>
      <c r="F35" s="19"/>
      <c r="G35" s="19"/>
      <c r="H35" s="19"/>
      <c r="I35" s="19"/>
      <c r="J35" s="19"/>
      <c r="K35" s="19"/>
      <c r="L35" s="19"/>
      <c r="M35" s="19"/>
      <c r="N35" s="19"/>
      <c r="O35" s="19"/>
      <c r="P35" s="263"/>
      <c r="Q35" s="260"/>
      <c r="R35" s="260"/>
      <c r="S35" s="260"/>
      <c r="T35" s="260"/>
    </row>
    <row r="36" spans="1:20" x14ac:dyDescent="0.2">
      <c r="A36" s="569"/>
      <c r="B36" s="575"/>
      <c r="C36" s="264" t="s">
        <v>86</v>
      </c>
      <c r="D36" s="19"/>
      <c r="E36" s="19"/>
      <c r="F36" s="19"/>
      <c r="G36" s="19"/>
      <c r="H36" s="19"/>
      <c r="I36" s="19"/>
      <c r="J36" s="19"/>
      <c r="K36" s="19"/>
      <c r="L36" s="19"/>
      <c r="M36" s="19"/>
      <c r="N36" s="19"/>
      <c r="O36" s="19"/>
      <c r="P36" s="263"/>
      <c r="Q36" s="260"/>
      <c r="R36" s="260"/>
      <c r="S36" s="260"/>
      <c r="T36" s="260"/>
    </row>
    <row r="37" spans="1:20" ht="12.75" customHeight="1" x14ac:dyDescent="0.2">
      <c r="A37" s="569"/>
      <c r="B37" s="575" t="s">
        <v>220</v>
      </c>
      <c r="C37" s="264" t="s">
        <v>82</v>
      </c>
      <c r="D37" s="19"/>
      <c r="E37" s="19"/>
      <c r="F37" s="19"/>
      <c r="G37" s="19"/>
      <c r="H37" s="19"/>
      <c r="I37" s="19"/>
      <c r="J37" s="19"/>
      <c r="K37" s="19"/>
      <c r="L37" s="19"/>
      <c r="M37" s="19"/>
      <c r="N37" s="19"/>
      <c r="O37" s="19"/>
      <c r="P37" s="263"/>
      <c r="Q37" s="260"/>
      <c r="R37" s="260"/>
      <c r="S37" s="260"/>
      <c r="T37" s="260"/>
    </row>
    <row r="38" spans="1:20" x14ac:dyDescent="0.2">
      <c r="A38" s="569"/>
      <c r="B38" s="575"/>
      <c r="C38" s="264" t="s">
        <v>84</v>
      </c>
      <c r="D38" s="19"/>
      <c r="E38" s="19"/>
      <c r="F38" s="19"/>
      <c r="G38" s="19"/>
      <c r="H38" s="19"/>
      <c r="I38" s="19"/>
      <c r="J38" s="19"/>
      <c r="K38" s="19"/>
      <c r="L38" s="19"/>
      <c r="M38" s="19"/>
      <c r="N38" s="19"/>
      <c r="O38" s="19"/>
      <c r="P38" s="263"/>
      <c r="Q38" s="260"/>
      <c r="R38" s="260"/>
      <c r="S38" s="260"/>
      <c r="T38" s="260"/>
    </row>
    <row r="39" spans="1:20" x14ac:dyDescent="0.2">
      <c r="A39" s="569"/>
      <c r="B39" s="575"/>
      <c r="C39" s="264" t="s">
        <v>86</v>
      </c>
      <c r="D39" s="19"/>
      <c r="E39" s="19"/>
      <c r="F39" s="19"/>
      <c r="G39" s="19"/>
      <c r="H39" s="19"/>
      <c r="I39" s="19"/>
      <c r="J39" s="19"/>
      <c r="K39" s="19"/>
      <c r="L39" s="19"/>
      <c r="M39" s="19"/>
      <c r="N39" s="19"/>
      <c r="O39" s="19"/>
      <c r="P39" s="263"/>
      <c r="Q39" s="260"/>
      <c r="R39" s="260"/>
      <c r="S39" s="260"/>
      <c r="T39" s="260"/>
    </row>
    <row r="40" spans="1:20" ht="12.75" customHeight="1" x14ac:dyDescent="0.2">
      <c r="A40" s="569"/>
      <c r="B40" s="575" t="s">
        <v>217</v>
      </c>
      <c r="C40" s="264" t="s">
        <v>82</v>
      </c>
      <c r="D40" s="19"/>
      <c r="E40" s="19"/>
      <c r="F40" s="19"/>
      <c r="G40" s="19"/>
      <c r="H40" s="19"/>
      <c r="I40" s="19"/>
      <c r="J40" s="19"/>
      <c r="K40" s="19"/>
      <c r="L40" s="19"/>
      <c r="M40" s="19"/>
      <c r="N40" s="19"/>
      <c r="O40" s="19"/>
      <c r="P40" s="263"/>
      <c r="Q40" s="260"/>
      <c r="R40" s="260"/>
      <c r="S40" s="260"/>
      <c r="T40" s="260"/>
    </row>
    <row r="41" spans="1:20" x14ac:dyDescent="0.2">
      <c r="A41" s="569"/>
      <c r="B41" s="575"/>
      <c r="C41" s="264" t="s">
        <v>84</v>
      </c>
      <c r="D41" s="19"/>
      <c r="E41" s="19"/>
      <c r="F41" s="19"/>
      <c r="G41" s="19"/>
      <c r="H41" s="19"/>
      <c r="I41" s="19"/>
      <c r="J41" s="19"/>
      <c r="K41" s="19"/>
      <c r="L41" s="19"/>
      <c r="M41" s="19"/>
      <c r="N41" s="19"/>
      <c r="O41" s="19"/>
      <c r="P41" s="263"/>
      <c r="Q41" s="260"/>
      <c r="R41" s="260"/>
      <c r="S41" s="260"/>
      <c r="T41" s="260"/>
    </row>
    <row r="42" spans="1:20" x14ac:dyDescent="0.2">
      <c r="A42" s="570"/>
      <c r="B42" s="575"/>
      <c r="C42" s="264" t="s">
        <v>86</v>
      </c>
      <c r="D42" s="19"/>
      <c r="E42" s="19"/>
      <c r="F42" s="19"/>
      <c r="G42" s="19"/>
      <c r="H42" s="19"/>
      <c r="I42" s="19"/>
      <c r="J42" s="19"/>
      <c r="K42" s="19"/>
      <c r="L42" s="19"/>
      <c r="M42" s="19"/>
      <c r="N42" s="19"/>
      <c r="O42" s="19"/>
      <c r="P42" s="263"/>
      <c r="Q42" s="260"/>
      <c r="R42" s="260"/>
      <c r="S42" s="260"/>
      <c r="T42" s="260"/>
    </row>
    <row r="43" spans="1:20" x14ac:dyDescent="0.2">
      <c r="A43" s="263"/>
      <c r="B43" s="263"/>
      <c r="C43" s="263"/>
      <c r="D43" s="263"/>
      <c r="E43" s="263"/>
      <c r="F43" s="263"/>
      <c r="G43" s="263"/>
      <c r="H43" s="263"/>
      <c r="I43" s="263"/>
      <c r="J43" s="263"/>
      <c r="K43" s="263"/>
      <c r="L43" s="263"/>
      <c r="M43" s="263"/>
      <c r="N43" s="263"/>
      <c r="O43" s="263"/>
      <c r="P43" s="263"/>
      <c r="Q43" s="260"/>
      <c r="R43" s="260"/>
      <c r="S43" s="260"/>
      <c r="T43" s="260"/>
    </row>
    <row r="46" spans="1:20" ht="30" customHeight="1" x14ac:dyDescent="0.2">
      <c r="A46" s="265" t="s">
        <v>132</v>
      </c>
      <c r="B46" s="263"/>
      <c r="C46" s="263"/>
      <c r="D46" s="263"/>
      <c r="E46" s="263"/>
      <c r="F46" s="263"/>
      <c r="G46" s="263"/>
      <c r="H46" s="263"/>
      <c r="I46" s="263"/>
      <c r="J46" s="263"/>
      <c r="K46" s="263"/>
      <c r="L46" s="263"/>
      <c r="M46" s="263"/>
      <c r="N46" s="263"/>
      <c r="O46" s="263"/>
      <c r="P46" s="263"/>
      <c r="Q46" s="260"/>
      <c r="R46" s="260"/>
      <c r="S46" s="260"/>
      <c r="T46" s="260"/>
    </row>
    <row r="47" spans="1:20" x14ac:dyDescent="0.2">
      <c r="A47" s="263"/>
      <c r="B47" s="263"/>
      <c r="C47" s="263"/>
      <c r="D47" s="571" t="s">
        <v>88</v>
      </c>
      <c r="E47" s="572"/>
      <c r="F47" s="572"/>
      <c r="G47" s="572"/>
      <c r="H47" s="572"/>
      <c r="I47" s="572"/>
      <c r="J47" s="572"/>
      <c r="K47" s="572"/>
      <c r="L47" s="573" t="s">
        <v>89</v>
      </c>
      <c r="M47" s="573"/>
      <c r="N47" s="573"/>
      <c r="O47" s="573"/>
      <c r="P47" s="263"/>
      <c r="Q47" s="260"/>
      <c r="R47" s="260"/>
      <c r="S47" s="260"/>
      <c r="T47" s="260"/>
    </row>
    <row r="48" spans="1:20" ht="33.75" customHeight="1" x14ac:dyDescent="0.2">
      <c r="A48" s="263"/>
      <c r="B48" s="263"/>
      <c r="C48" s="263"/>
      <c r="D48" s="571" t="s">
        <v>81</v>
      </c>
      <c r="E48" s="574"/>
      <c r="F48" s="130" t="s">
        <v>16</v>
      </c>
      <c r="G48" s="130" t="s">
        <v>17</v>
      </c>
      <c r="H48" s="571" t="s">
        <v>18</v>
      </c>
      <c r="I48" s="574"/>
      <c r="J48" s="571" t="s">
        <v>3629</v>
      </c>
      <c r="K48" s="574"/>
      <c r="L48" s="571" t="s">
        <v>19</v>
      </c>
      <c r="M48" s="572"/>
      <c r="N48" s="572"/>
      <c r="O48" s="574"/>
      <c r="P48" s="263"/>
      <c r="Q48" s="260"/>
      <c r="R48" s="260"/>
      <c r="S48" s="260"/>
      <c r="T48" s="260"/>
    </row>
    <row r="49" spans="1:20" ht="45" x14ac:dyDescent="0.2">
      <c r="A49" s="263"/>
      <c r="B49" s="263"/>
      <c r="C49" s="263"/>
      <c r="D49" s="130" t="s">
        <v>80</v>
      </c>
      <c r="E49" s="130" t="s">
        <v>79</v>
      </c>
      <c r="F49" s="130" t="s">
        <v>12</v>
      </c>
      <c r="G49" s="130" t="s">
        <v>12</v>
      </c>
      <c r="H49" s="130" t="s">
        <v>32</v>
      </c>
      <c r="I49" s="130" t="s">
        <v>33</v>
      </c>
      <c r="J49" s="130" t="s">
        <v>32</v>
      </c>
      <c r="K49" s="130" t="s">
        <v>33</v>
      </c>
      <c r="L49" s="130" t="s">
        <v>224</v>
      </c>
      <c r="M49" s="130" t="s">
        <v>225</v>
      </c>
      <c r="N49" s="130" t="s">
        <v>229</v>
      </c>
      <c r="O49" s="130" t="s">
        <v>230</v>
      </c>
      <c r="P49" s="263"/>
      <c r="Q49" s="260"/>
      <c r="R49" s="260"/>
      <c r="S49" s="260"/>
      <c r="T49" s="260"/>
    </row>
    <row r="50" spans="1:20" x14ac:dyDescent="0.2">
      <c r="A50" s="568" t="s">
        <v>0</v>
      </c>
      <c r="B50" s="266" t="s">
        <v>3808</v>
      </c>
      <c r="C50" s="267"/>
      <c r="D50" s="19"/>
      <c r="E50" s="19"/>
      <c r="F50" s="19"/>
      <c r="G50" s="19"/>
      <c r="H50" s="19"/>
      <c r="I50" s="19"/>
      <c r="J50" s="19"/>
      <c r="K50" s="19"/>
      <c r="L50" s="19"/>
      <c r="M50" s="19"/>
      <c r="N50" s="19"/>
      <c r="O50" s="19"/>
      <c r="P50" s="263"/>
      <c r="Q50" s="260"/>
      <c r="R50" s="260"/>
      <c r="S50" s="260"/>
      <c r="T50" s="260"/>
    </row>
    <row r="51" spans="1:20" x14ac:dyDescent="0.2">
      <c r="A51" s="569"/>
      <c r="B51" s="414" t="s">
        <v>3809</v>
      </c>
      <c r="C51" s="267"/>
      <c r="D51" s="19"/>
      <c r="E51" s="19"/>
      <c r="F51" s="19"/>
      <c r="G51" s="19"/>
      <c r="H51" s="19"/>
      <c r="I51" s="19"/>
      <c r="J51" s="19"/>
      <c r="K51" s="19"/>
      <c r="L51" s="19"/>
      <c r="M51" s="19"/>
      <c r="N51" s="19"/>
      <c r="O51" s="19"/>
      <c r="P51" s="263"/>
      <c r="Q51" s="260"/>
      <c r="R51" s="260"/>
      <c r="S51" s="260"/>
      <c r="T51" s="260"/>
    </row>
    <row r="52" spans="1:20" x14ac:dyDescent="0.2">
      <c r="A52" s="569"/>
      <c r="B52" s="414" t="s">
        <v>3810</v>
      </c>
      <c r="C52" s="267"/>
      <c r="D52" s="19"/>
      <c r="E52" s="19"/>
      <c r="F52" s="19"/>
      <c r="G52" s="19"/>
      <c r="H52" s="19"/>
      <c r="I52" s="19"/>
      <c r="J52" s="19"/>
      <c r="K52" s="19"/>
      <c r="L52" s="19"/>
      <c r="M52" s="19"/>
      <c r="N52" s="19"/>
      <c r="O52" s="19"/>
      <c r="P52" s="263"/>
      <c r="Q52" s="260"/>
      <c r="R52" s="260"/>
      <c r="S52" s="260"/>
      <c r="T52" s="260"/>
    </row>
    <row r="53" spans="1:20" ht="12.75" customHeight="1" x14ac:dyDescent="0.2">
      <c r="A53" s="569"/>
      <c r="B53" s="414" t="s">
        <v>3811</v>
      </c>
      <c r="C53" s="267"/>
      <c r="D53" s="19"/>
      <c r="E53" s="19"/>
      <c r="F53" s="19"/>
      <c r="G53" s="19"/>
      <c r="H53" s="19"/>
      <c r="I53" s="19"/>
      <c r="J53" s="19"/>
      <c r="K53" s="19"/>
      <c r="L53" s="19"/>
      <c r="M53" s="19"/>
      <c r="N53" s="19"/>
      <c r="O53" s="19"/>
      <c r="P53" s="263"/>
      <c r="Q53" s="260"/>
      <c r="R53" s="260"/>
      <c r="S53" s="260"/>
      <c r="T53" s="260"/>
    </row>
    <row r="54" spans="1:20" x14ac:dyDescent="0.2">
      <c r="A54" s="569"/>
      <c r="B54" s="414" t="s">
        <v>3812</v>
      </c>
      <c r="C54" s="267"/>
      <c r="D54" s="19"/>
      <c r="E54" s="19"/>
      <c r="F54" s="19"/>
      <c r="G54" s="19"/>
      <c r="H54" s="19"/>
      <c r="I54" s="19"/>
      <c r="J54" s="19"/>
      <c r="K54" s="19"/>
      <c r="L54" s="19"/>
      <c r="M54" s="19"/>
      <c r="N54" s="19"/>
      <c r="O54" s="19"/>
      <c r="P54" s="263"/>
      <c r="Q54" s="260"/>
      <c r="R54" s="260"/>
      <c r="S54" s="260"/>
      <c r="T54" s="260"/>
    </row>
    <row r="55" spans="1:20" x14ac:dyDescent="0.2">
      <c r="A55" s="569"/>
      <c r="B55" s="414" t="s">
        <v>3813</v>
      </c>
      <c r="C55" s="267"/>
      <c r="D55" s="19"/>
      <c r="E55" s="19"/>
      <c r="F55" s="19"/>
      <c r="G55" s="19"/>
      <c r="H55" s="19"/>
      <c r="I55" s="19"/>
      <c r="J55" s="19"/>
      <c r="K55" s="19"/>
      <c r="L55" s="19"/>
      <c r="M55" s="19"/>
      <c r="N55" s="19"/>
      <c r="O55" s="19"/>
      <c r="P55" s="263"/>
      <c r="Q55" s="260"/>
      <c r="R55" s="260"/>
      <c r="S55" s="260"/>
      <c r="T55" s="260"/>
    </row>
    <row r="56" spans="1:20" ht="12.75" customHeight="1" x14ac:dyDescent="0.2">
      <c r="A56" s="569"/>
      <c r="B56" s="414" t="s">
        <v>3814</v>
      </c>
      <c r="C56" s="267"/>
      <c r="D56" s="19"/>
      <c r="E56" s="19"/>
      <c r="F56" s="19"/>
      <c r="G56" s="19"/>
      <c r="H56" s="19"/>
      <c r="I56" s="19"/>
      <c r="J56" s="19"/>
      <c r="K56" s="19"/>
      <c r="L56" s="19"/>
      <c r="M56" s="19"/>
      <c r="N56" s="19"/>
      <c r="O56" s="19"/>
      <c r="P56" s="263"/>
      <c r="Q56" s="260"/>
      <c r="R56" s="260"/>
      <c r="S56" s="260"/>
      <c r="T56" s="260"/>
    </row>
    <row r="57" spans="1:20" x14ac:dyDescent="0.2">
      <c r="A57" s="569"/>
      <c r="B57" s="414" t="s">
        <v>3815</v>
      </c>
      <c r="C57" s="267"/>
      <c r="D57" s="19"/>
      <c r="E57" s="19"/>
      <c r="F57" s="19"/>
      <c r="G57" s="19"/>
      <c r="H57" s="19"/>
      <c r="I57" s="19"/>
      <c r="J57" s="19"/>
      <c r="K57" s="19"/>
      <c r="L57" s="19"/>
      <c r="M57" s="19"/>
      <c r="N57" s="19"/>
      <c r="O57" s="19"/>
      <c r="P57" s="263"/>
      <c r="Q57" s="260"/>
      <c r="R57" s="260"/>
      <c r="S57" s="260"/>
      <c r="T57" s="260"/>
    </row>
    <row r="58" spans="1:20" x14ac:dyDescent="0.2">
      <c r="A58" s="569"/>
      <c r="B58" s="414" t="s">
        <v>3816</v>
      </c>
      <c r="C58" s="267"/>
      <c r="D58" s="19"/>
      <c r="E58" s="19"/>
      <c r="F58" s="19"/>
      <c r="G58" s="19"/>
      <c r="H58" s="19"/>
      <c r="I58" s="19"/>
      <c r="J58" s="19"/>
      <c r="K58" s="19"/>
      <c r="L58" s="19"/>
      <c r="M58" s="19"/>
      <c r="N58" s="19"/>
      <c r="O58" s="19"/>
      <c r="P58" s="263"/>
      <c r="Q58" s="260"/>
      <c r="R58" s="260"/>
      <c r="S58" s="260"/>
      <c r="T58" s="260"/>
    </row>
    <row r="59" spans="1:20" x14ac:dyDescent="0.2">
      <c r="A59" s="569"/>
      <c r="B59" s="414" t="s">
        <v>3817</v>
      </c>
      <c r="C59" s="267"/>
      <c r="D59" s="19"/>
      <c r="E59" s="19"/>
      <c r="F59" s="19"/>
      <c r="G59" s="19"/>
      <c r="H59" s="19"/>
      <c r="I59" s="19"/>
      <c r="J59" s="19"/>
      <c r="K59" s="19"/>
      <c r="L59" s="19"/>
      <c r="M59" s="19"/>
      <c r="N59" s="19"/>
      <c r="O59" s="19"/>
      <c r="P59" s="263"/>
      <c r="Q59" s="260"/>
      <c r="R59" s="260"/>
      <c r="S59" s="260"/>
      <c r="T59" s="260"/>
    </row>
    <row r="60" spans="1:20" x14ac:dyDescent="0.2">
      <c r="A60" s="570"/>
      <c r="B60" s="414" t="s">
        <v>3818</v>
      </c>
      <c r="C60" s="267"/>
      <c r="D60" s="19"/>
      <c r="E60" s="19"/>
      <c r="F60" s="19"/>
      <c r="G60" s="19"/>
      <c r="H60" s="19"/>
      <c r="I60" s="19"/>
      <c r="J60" s="19"/>
      <c r="K60" s="19"/>
      <c r="L60" s="19"/>
      <c r="M60" s="19"/>
      <c r="N60" s="19"/>
      <c r="O60" s="19"/>
      <c r="P60" s="263"/>
      <c r="Q60" s="260"/>
      <c r="R60" s="260"/>
      <c r="S60" s="260"/>
      <c r="T60" s="260"/>
    </row>
    <row r="61" spans="1:20" x14ac:dyDescent="0.2">
      <c r="A61" s="568" t="s">
        <v>1</v>
      </c>
      <c r="B61" s="266" t="s">
        <v>3808</v>
      </c>
      <c r="C61" s="267"/>
      <c r="D61" s="19"/>
      <c r="E61" s="19"/>
      <c r="F61" s="19"/>
      <c r="G61" s="19"/>
      <c r="H61" s="19"/>
      <c r="I61" s="19"/>
      <c r="J61" s="19"/>
      <c r="K61" s="19"/>
      <c r="L61" s="19"/>
      <c r="M61" s="19"/>
      <c r="N61" s="19"/>
      <c r="O61" s="19"/>
      <c r="P61" s="263"/>
      <c r="Q61" s="260"/>
      <c r="R61" s="260"/>
      <c r="S61" s="260"/>
      <c r="T61" s="260"/>
    </row>
    <row r="62" spans="1:20" x14ac:dyDescent="0.2">
      <c r="A62" s="569"/>
      <c r="B62" s="414" t="s">
        <v>3809</v>
      </c>
      <c r="C62" s="267"/>
      <c r="D62" s="19"/>
      <c r="E62" s="19"/>
      <c r="F62" s="19"/>
      <c r="G62" s="19"/>
      <c r="H62" s="19"/>
      <c r="I62" s="19"/>
      <c r="J62" s="19"/>
      <c r="K62" s="19"/>
      <c r="L62" s="19"/>
      <c r="M62" s="19"/>
      <c r="N62" s="19"/>
      <c r="O62" s="19"/>
      <c r="P62" s="263"/>
      <c r="Q62" s="260"/>
      <c r="R62" s="260"/>
      <c r="S62" s="260"/>
      <c r="T62" s="260"/>
    </row>
    <row r="63" spans="1:20" x14ac:dyDescent="0.2">
      <c r="A63" s="569"/>
      <c r="B63" s="414" t="s">
        <v>3810</v>
      </c>
      <c r="C63" s="267"/>
      <c r="D63" s="19"/>
      <c r="E63" s="19"/>
      <c r="F63" s="19"/>
      <c r="G63" s="19"/>
      <c r="H63" s="19"/>
      <c r="I63" s="19"/>
      <c r="J63" s="19"/>
      <c r="K63" s="19"/>
      <c r="L63" s="19"/>
      <c r="M63" s="19"/>
      <c r="N63" s="19"/>
      <c r="O63" s="19"/>
      <c r="P63" s="263"/>
      <c r="Q63" s="260"/>
      <c r="R63" s="260"/>
      <c r="S63" s="260"/>
      <c r="T63" s="260"/>
    </row>
    <row r="64" spans="1:20" ht="12.75" customHeight="1" x14ac:dyDescent="0.2">
      <c r="A64" s="569"/>
      <c r="B64" s="414" t="s">
        <v>3811</v>
      </c>
      <c r="C64" s="267"/>
      <c r="D64" s="19"/>
      <c r="E64" s="19"/>
      <c r="F64" s="19"/>
      <c r="G64" s="19"/>
      <c r="H64" s="19"/>
      <c r="I64" s="19"/>
      <c r="J64" s="19"/>
      <c r="K64" s="19"/>
      <c r="L64" s="19"/>
      <c r="M64" s="19"/>
      <c r="N64" s="19"/>
      <c r="O64" s="19"/>
      <c r="P64" s="263"/>
      <c r="Q64" s="260"/>
      <c r="R64" s="260"/>
      <c r="S64" s="260"/>
      <c r="T64" s="260"/>
    </row>
    <row r="65" spans="1:20" x14ac:dyDescent="0.2">
      <c r="A65" s="569"/>
      <c r="B65" s="414" t="s">
        <v>3812</v>
      </c>
      <c r="C65" s="267"/>
      <c r="D65" s="19"/>
      <c r="E65" s="19"/>
      <c r="F65" s="19"/>
      <c r="G65" s="19"/>
      <c r="H65" s="19"/>
      <c r="I65" s="19"/>
      <c r="J65" s="19"/>
      <c r="K65" s="19"/>
      <c r="L65" s="19"/>
      <c r="M65" s="19"/>
      <c r="N65" s="19"/>
      <c r="O65" s="19"/>
      <c r="P65" s="263"/>
      <c r="Q65" s="260"/>
      <c r="R65" s="260"/>
      <c r="S65" s="260"/>
      <c r="T65" s="260"/>
    </row>
    <row r="66" spans="1:20" x14ac:dyDescent="0.2">
      <c r="A66" s="569"/>
      <c r="B66" s="414" t="s">
        <v>3813</v>
      </c>
      <c r="C66" s="267"/>
      <c r="D66" s="19"/>
      <c r="E66" s="19"/>
      <c r="F66" s="19"/>
      <c r="G66" s="19"/>
      <c r="H66" s="19"/>
      <c r="I66" s="19"/>
      <c r="J66" s="19"/>
      <c r="K66" s="19"/>
      <c r="L66" s="19"/>
      <c r="M66" s="19"/>
      <c r="N66" s="19"/>
      <c r="O66" s="19"/>
      <c r="P66" s="263"/>
      <c r="Q66" s="260"/>
      <c r="R66" s="260"/>
      <c r="S66" s="260"/>
      <c r="T66" s="260"/>
    </row>
    <row r="67" spans="1:20" ht="12.75" customHeight="1" x14ac:dyDescent="0.2">
      <c r="A67" s="569"/>
      <c r="B67" s="414" t="s">
        <v>3814</v>
      </c>
      <c r="C67" s="267"/>
      <c r="D67" s="19"/>
      <c r="E67" s="19"/>
      <c r="F67" s="19"/>
      <c r="G67" s="19"/>
      <c r="H67" s="19"/>
      <c r="I67" s="19"/>
      <c r="J67" s="19"/>
      <c r="K67" s="19"/>
      <c r="L67" s="19"/>
      <c r="M67" s="19"/>
      <c r="N67" s="19"/>
      <c r="O67" s="19"/>
      <c r="P67" s="263"/>
      <c r="Q67" s="260"/>
      <c r="R67" s="260"/>
      <c r="S67" s="260"/>
      <c r="T67" s="260"/>
    </row>
    <row r="68" spans="1:20" x14ac:dyDescent="0.2">
      <c r="A68" s="569"/>
      <c r="B68" s="414" t="s">
        <v>3815</v>
      </c>
      <c r="C68" s="267"/>
      <c r="D68" s="19"/>
      <c r="E68" s="19"/>
      <c r="F68" s="19"/>
      <c r="G68" s="19"/>
      <c r="H68" s="19"/>
      <c r="I68" s="19"/>
      <c r="J68" s="19"/>
      <c r="K68" s="19"/>
      <c r="L68" s="19"/>
      <c r="M68" s="19"/>
      <c r="N68" s="19"/>
      <c r="O68" s="19"/>
      <c r="P68" s="263"/>
      <c r="Q68" s="260"/>
      <c r="R68" s="260"/>
      <c r="S68" s="260"/>
      <c r="T68" s="260"/>
    </row>
    <row r="69" spans="1:20" x14ac:dyDescent="0.2">
      <c r="A69" s="569"/>
      <c r="B69" s="414" t="s">
        <v>3816</v>
      </c>
      <c r="C69" s="267"/>
      <c r="D69" s="19"/>
      <c r="E69" s="19"/>
      <c r="F69" s="19"/>
      <c r="G69" s="19"/>
      <c r="H69" s="19"/>
      <c r="I69" s="19"/>
      <c r="J69" s="19"/>
      <c r="K69" s="19"/>
      <c r="L69" s="19"/>
      <c r="M69" s="19"/>
      <c r="N69" s="19"/>
      <c r="O69" s="19"/>
      <c r="P69" s="263"/>
      <c r="Q69" s="260"/>
      <c r="R69" s="260"/>
      <c r="S69" s="260"/>
      <c r="T69" s="260"/>
    </row>
    <row r="70" spans="1:20" x14ac:dyDescent="0.2">
      <c r="A70" s="569"/>
      <c r="B70" s="414" t="s">
        <v>3817</v>
      </c>
      <c r="C70" s="267"/>
      <c r="D70" s="19"/>
      <c r="E70" s="19"/>
      <c r="F70" s="19"/>
      <c r="G70" s="19"/>
      <c r="H70" s="19"/>
      <c r="I70" s="19"/>
      <c r="J70" s="19"/>
      <c r="K70" s="19"/>
      <c r="L70" s="19"/>
      <c r="M70" s="19"/>
      <c r="N70" s="19"/>
      <c r="O70" s="19"/>
      <c r="P70" s="263"/>
      <c r="Q70" s="260"/>
      <c r="R70" s="260"/>
      <c r="S70" s="260"/>
      <c r="T70" s="260"/>
    </row>
    <row r="71" spans="1:20" x14ac:dyDescent="0.2">
      <c r="A71" s="570"/>
      <c r="B71" s="414" t="s">
        <v>3818</v>
      </c>
      <c r="C71" s="267"/>
      <c r="D71" s="19"/>
      <c r="E71" s="19"/>
      <c r="F71" s="19"/>
      <c r="G71" s="19"/>
      <c r="H71" s="19"/>
      <c r="I71" s="19"/>
      <c r="J71" s="19"/>
      <c r="K71" s="19"/>
      <c r="L71" s="19"/>
      <c r="M71" s="19"/>
      <c r="N71" s="19"/>
      <c r="O71" s="19"/>
      <c r="P71" s="263"/>
      <c r="Q71" s="260"/>
      <c r="R71" s="260"/>
      <c r="S71" s="260"/>
      <c r="T71" s="260"/>
    </row>
    <row r="72" spans="1:20" x14ac:dyDescent="0.2">
      <c r="A72" s="263"/>
      <c r="B72" s="263"/>
      <c r="C72" s="263"/>
      <c r="D72" s="263"/>
      <c r="E72" s="263"/>
      <c r="F72" s="263"/>
      <c r="G72" s="263"/>
      <c r="H72" s="263"/>
      <c r="I72" s="263"/>
      <c r="J72" s="263"/>
      <c r="K72" s="263"/>
      <c r="L72" s="263"/>
      <c r="M72" s="263"/>
      <c r="N72" s="263"/>
      <c r="O72" s="263"/>
      <c r="P72" s="263"/>
      <c r="Q72" s="260"/>
      <c r="R72" s="260"/>
      <c r="S72" s="260"/>
      <c r="T72" s="260"/>
    </row>
    <row r="75" spans="1:20" ht="30" customHeight="1" x14ac:dyDescent="0.2">
      <c r="A75" s="265" t="s">
        <v>133</v>
      </c>
      <c r="B75" s="268"/>
      <c r="C75" s="268"/>
      <c r="D75" s="268"/>
      <c r="E75" s="268"/>
      <c r="F75" s="268"/>
      <c r="G75" s="268"/>
      <c r="H75" s="268"/>
      <c r="I75" s="268"/>
      <c r="J75" s="260"/>
      <c r="K75" s="260"/>
      <c r="L75" s="260"/>
      <c r="M75" s="260"/>
      <c r="N75" s="260"/>
      <c r="O75" s="260"/>
      <c r="P75" s="260"/>
      <c r="Q75" s="260"/>
      <c r="R75" s="260"/>
      <c r="S75" s="260"/>
      <c r="T75" s="260"/>
    </row>
    <row r="76" spans="1:20" ht="18" x14ac:dyDescent="0.25">
      <c r="A76" s="102"/>
      <c r="B76" s="262"/>
      <c r="C76" s="262"/>
      <c r="D76" s="262"/>
      <c r="E76" s="262"/>
      <c r="F76" s="262"/>
      <c r="G76" s="262"/>
      <c r="H76" s="262"/>
      <c r="I76" s="262"/>
      <c r="J76" s="260"/>
      <c r="K76" s="260"/>
      <c r="L76" s="260"/>
      <c r="M76" s="260"/>
      <c r="N76" s="260"/>
      <c r="O76" s="260"/>
      <c r="P76" s="260"/>
      <c r="Q76" s="260"/>
      <c r="R76" s="260"/>
      <c r="S76" s="260"/>
      <c r="T76" s="260"/>
    </row>
    <row r="77" spans="1:20" ht="22.5" x14ac:dyDescent="0.2">
      <c r="A77" s="71"/>
      <c r="B77" s="81"/>
      <c r="C77" s="72"/>
      <c r="D77" s="564" t="s">
        <v>81</v>
      </c>
      <c r="E77" s="564"/>
      <c r="F77" s="269" t="s">
        <v>16</v>
      </c>
      <c r="G77" s="269" t="s">
        <v>17</v>
      </c>
      <c r="H77" s="269" t="s">
        <v>18</v>
      </c>
      <c r="I77" s="262"/>
      <c r="J77" s="260"/>
      <c r="K77" s="260"/>
      <c r="L77" s="260"/>
      <c r="M77" s="260"/>
      <c r="N77" s="260"/>
      <c r="O77" s="260"/>
      <c r="P77" s="260"/>
      <c r="Q77" s="260"/>
      <c r="R77" s="260"/>
      <c r="S77" s="260"/>
      <c r="T77" s="260"/>
    </row>
    <row r="78" spans="1:20" ht="33.75" x14ac:dyDescent="0.2">
      <c r="A78" s="71"/>
      <c r="B78" s="81"/>
      <c r="C78" s="72"/>
      <c r="D78" s="270" t="s">
        <v>80</v>
      </c>
      <c r="E78" s="270" t="s">
        <v>79</v>
      </c>
      <c r="F78" s="270" t="s">
        <v>12</v>
      </c>
      <c r="G78" s="270" t="s">
        <v>12</v>
      </c>
      <c r="H78" s="269" t="s">
        <v>12</v>
      </c>
      <c r="I78" s="262"/>
      <c r="J78" s="260"/>
      <c r="K78" s="260"/>
      <c r="L78" s="260"/>
      <c r="M78" s="260"/>
      <c r="N78" s="260"/>
      <c r="O78" s="260"/>
      <c r="P78" s="260"/>
      <c r="Q78" s="260"/>
      <c r="R78" s="260"/>
      <c r="S78" s="260"/>
      <c r="T78" s="260"/>
    </row>
    <row r="79" spans="1:20" x14ac:dyDescent="0.2">
      <c r="A79" s="565" t="s">
        <v>92</v>
      </c>
      <c r="B79" s="565" t="s">
        <v>0</v>
      </c>
      <c r="C79" s="271" t="s">
        <v>82</v>
      </c>
      <c r="D79" s="19"/>
      <c r="E79" s="19"/>
      <c r="F79" s="19"/>
      <c r="G79" s="19"/>
      <c r="H79" s="19"/>
      <c r="I79" s="262"/>
      <c r="J79" s="260"/>
      <c r="K79" s="260"/>
      <c r="L79" s="260"/>
      <c r="M79" s="260"/>
      <c r="N79" s="260"/>
      <c r="O79" s="260"/>
      <c r="P79" s="260"/>
      <c r="Q79" s="260"/>
      <c r="R79" s="260"/>
      <c r="S79" s="260"/>
      <c r="T79" s="260"/>
    </row>
    <row r="80" spans="1:20" x14ac:dyDescent="0.2">
      <c r="A80" s="566"/>
      <c r="B80" s="566"/>
      <c r="C80" s="271" t="s">
        <v>84</v>
      </c>
      <c r="D80" s="19"/>
      <c r="E80" s="19"/>
      <c r="F80" s="19"/>
      <c r="G80" s="19"/>
      <c r="H80" s="19"/>
      <c r="I80" s="262"/>
      <c r="J80" s="260"/>
      <c r="K80" s="260"/>
      <c r="L80" s="260"/>
      <c r="M80" s="260"/>
      <c r="N80" s="260"/>
      <c r="O80" s="260"/>
      <c r="P80" s="260"/>
      <c r="Q80" s="260"/>
      <c r="R80" s="260"/>
      <c r="S80" s="260"/>
      <c r="T80" s="260"/>
    </row>
    <row r="81" spans="1:20" x14ac:dyDescent="0.2">
      <c r="A81" s="566"/>
      <c r="B81" s="567"/>
      <c r="C81" s="272" t="s">
        <v>86</v>
      </c>
      <c r="D81" s="19"/>
      <c r="E81" s="19"/>
      <c r="F81" s="19"/>
      <c r="G81" s="19"/>
      <c r="H81" s="19"/>
      <c r="I81" s="262"/>
      <c r="J81" s="260"/>
      <c r="K81" s="260"/>
      <c r="L81" s="260"/>
      <c r="M81" s="260"/>
      <c r="N81" s="260"/>
      <c r="O81" s="260"/>
      <c r="P81" s="260"/>
      <c r="Q81" s="260"/>
      <c r="R81" s="260"/>
      <c r="S81" s="260"/>
      <c r="T81" s="260"/>
    </row>
    <row r="82" spans="1:20" x14ac:dyDescent="0.2">
      <c r="A82" s="566"/>
      <c r="B82" s="565" t="s">
        <v>1</v>
      </c>
      <c r="C82" s="271" t="s">
        <v>82</v>
      </c>
      <c r="D82" s="19"/>
      <c r="E82" s="19"/>
      <c r="F82" s="19"/>
      <c r="G82" s="19"/>
      <c r="H82" s="19"/>
      <c r="I82" s="262"/>
      <c r="J82" s="260"/>
      <c r="K82" s="260"/>
      <c r="L82" s="260"/>
      <c r="M82" s="260"/>
      <c r="N82" s="260"/>
      <c r="O82" s="260"/>
      <c r="P82" s="260"/>
      <c r="Q82" s="260"/>
      <c r="R82" s="260"/>
      <c r="S82" s="260"/>
      <c r="T82" s="260"/>
    </row>
    <row r="83" spans="1:20" x14ac:dyDescent="0.2">
      <c r="A83" s="566"/>
      <c r="B83" s="566"/>
      <c r="C83" s="271" t="s">
        <v>84</v>
      </c>
      <c r="D83" s="19"/>
      <c r="E83" s="19"/>
      <c r="F83" s="19"/>
      <c r="G83" s="19"/>
      <c r="H83" s="19"/>
      <c r="I83" s="262"/>
      <c r="J83" s="260"/>
      <c r="K83" s="260"/>
      <c r="L83" s="260"/>
      <c r="M83" s="260"/>
      <c r="N83" s="260"/>
      <c r="O83" s="260"/>
      <c r="P83" s="260"/>
      <c r="Q83" s="260"/>
      <c r="R83" s="260"/>
      <c r="S83" s="260"/>
      <c r="T83" s="260"/>
    </row>
    <row r="84" spans="1:20" x14ac:dyDescent="0.2">
      <c r="A84" s="566"/>
      <c r="B84" s="567"/>
      <c r="C84" s="272" t="s">
        <v>86</v>
      </c>
      <c r="D84" s="19"/>
      <c r="E84" s="19"/>
      <c r="F84" s="19"/>
      <c r="G84" s="19"/>
      <c r="H84" s="19"/>
      <c r="I84" s="262"/>
      <c r="J84" s="260"/>
      <c r="K84" s="260"/>
      <c r="L84" s="260"/>
      <c r="M84" s="260"/>
      <c r="N84" s="260"/>
      <c r="O84" s="260"/>
      <c r="P84" s="260"/>
      <c r="Q84" s="260"/>
      <c r="R84" s="260"/>
      <c r="S84" s="260"/>
      <c r="T84" s="260"/>
    </row>
    <row r="85" spans="1:20" x14ac:dyDescent="0.2">
      <c r="A85" s="565" t="s">
        <v>93</v>
      </c>
      <c r="B85" s="565" t="s">
        <v>0</v>
      </c>
      <c r="C85" s="271" t="s">
        <v>82</v>
      </c>
      <c r="D85" s="19"/>
      <c r="E85" s="19"/>
      <c r="F85" s="19"/>
      <c r="G85" s="19"/>
      <c r="H85" s="19"/>
      <c r="I85" s="262"/>
      <c r="J85" s="260"/>
      <c r="K85" s="260"/>
      <c r="L85" s="260"/>
      <c r="M85" s="260"/>
      <c r="N85" s="260"/>
      <c r="O85" s="260"/>
      <c r="P85" s="260"/>
      <c r="Q85" s="260"/>
      <c r="R85" s="260"/>
      <c r="S85" s="260"/>
      <c r="T85" s="260"/>
    </row>
    <row r="86" spans="1:20" x14ac:dyDescent="0.2">
      <c r="A86" s="566"/>
      <c r="B86" s="566"/>
      <c r="C86" s="271" t="s">
        <v>84</v>
      </c>
      <c r="D86" s="19"/>
      <c r="E86" s="19"/>
      <c r="F86" s="19"/>
      <c r="G86" s="19"/>
      <c r="H86" s="19"/>
      <c r="I86" s="262"/>
      <c r="J86" s="260"/>
      <c r="K86" s="260"/>
      <c r="L86" s="260"/>
      <c r="M86" s="260"/>
      <c r="N86" s="260"/>
      <c r="O86" s="260"/>
      <c r="P86" s="260"/>
      <c r="Q86" s="260"/>
      <c r="R86" s="260"/>
      <c r="S86" s="260"/>
      <c r="T86" s="260"/>
    </row>
    <row r="87" spans="1:20" x14ac:dyDescent="0.2">
      <c r="A87" s="566"/>
      <c r="B87" s="567"/>
      <c r="C87" s="272" t="s">
        <v>86</v>
      </c>
      <c r="D87" s="19"/>
      <c r="E87" s="19"/>
      <c r="F87" s="19"/>
      <c r="G87" s="19"/>
      <c r="H87" s="19"/>
      <c r="I87" s="262"/>
      <c r="J87" s="260"/>
      <c r="K87" s="260"/>
      <c r="L87" s="260"/>
      <c r="M87" s="260"/>
      <c r="N87" s="260"/>
      <c r="O87" s="260"/>
      <c r="P87" s="260"/>
      <c r="Q87" s="260"/>
      <c r="R87" s="260"/>
      <c r="S87" s="260"/>
      <c r="T87" s="260"/>
    </row>
    <row r="88" spans="1:20" x14ac:dyDescent="0.2">
      <c r="A88" s="566"/>
      <c r="B88" s="565" t="s">
        <v>1</v>
      </c>
      <c r="C88" s="271" t="s">
        <v>82</v>
      </c>
      <c r="D88" s="19"/>
      <c r="E88" s="19"/>
      <c r="F88" s="19"/>
      <c r="G88" s="19"/>
      <c r="H88" s="19"/>
      <c r="I88" s="262"/>
      <c r="J88" s="260"/>
      <c r="K88" s="260"/>
      <c r="L88" s="260"/>
      <c r="M88" s="260"/>
      <c r="N88" s="260"/>
      <c r="O88" s="260"/>
      <c r="P88" s="260"/>
      <c r="Q88" s="260"/>
      <c r="R88" s="260"/>
      <c r="S88" s="260"/>
      <c r="T88" s="260"/>
    </row>
    <row r="89" spans="1:20" x14ac:dyDescent="0.2">
      <c r="A89" s="566"/>
      <c r="B89" s="566"/>
      <c r="C89" s="271" t="s">
        <v>84</v>
      </c>
      <c r="D89" s="19"/>
      <c r="E89" s="19"/>
      <c r="F89" s="19"/>
      <c r="G89" s="19"/>
      <c r="H89" s="19"/>
      <c r="I89" s="262"/>
      <c r="J89" s="260"/>
      <c r="K89" s="260"/>
      <c r="L89" s="260"/>
      <c r="M89" s="260"/>
      <c r="N89" s="260"/>
      <c r="O89" s="260"/>
      <c r="P89" s="260"/>
      <c r="Q89" s="260"/>
      <c r="R89" s="260"/>
      <c r="S89" s="260"/>
      <c r="T89" s="260"/>
    </row>
    <row r="90" spans="1:20" x14ac:dyDescent="0.2">
      <c r="A90" s="567"/>
      <c r="B90" s="567"/>
      <c r="C90" s="272" t="s">
        <v>86</v>
      </c>
      <c r="D90" s="19"/>
      <c r="E90" s="19"/>
      <c r="F90" s="19"/>
      <c r="G90" s="19"/>
      <c r="H90" s="19"/>
      <c r="I90" s="262"/>
      <c r="J90" s="260"/>
      <c r="K90" s="260"/>
      <c r="L90" s="260"/>
      <c r="M90" s="260"/>
      <c r="N90" s="260"/>
      <c r="O90" s="260"/>
      <c r="P90" s="260"/>
      <c r="Q90" s="260"/>
      <c r="R90" s="260"/>
      <c r="S90" s="260"/>
      <c r="T90" s="260"/>
    </row>
    <row r="91" spans="1:20" x14ac:dyDescent="0.2">
      <c r="A91" s="71"/>
      <c r="B91" s="71"/>
      <c r="C91" s="72"/>
      <c r="D91" s="71"/>
      <c r="E91" s="71"/>
      <c r="F91" s="71"/>
      <c r="G91" s="71"/>
      <c r="H91" s="71"/>
      <c r="I91" s="262"/>
      <c r="J91" s="260"/>
      <c r="K91" s="260"/>
      <c r="L91" s="260"/>
      <c r="M91" s="260"/>
      <c r="N91" s="260"/>
      <c r="O91" s="260"/>
      <c r="P91" s="260"/>
      <c r="Q91" s="260"/>
      <c r="R91" s="260"/>
      <c r="S91" s="260"/>
      <c r="T91" s="260"/>
    </row>
  </sheetData>
  <sheetProtection password="CA1C" sheet="1" objects="1" scenarios="1" formatCells="0" formatColumns="0" formatRows="0" sort="0" autoFilter="0"/>
  <mergeCells count="37">
    <mergeCell ref="J7:K7"/>
    <mergeCell ref="L7:O7"/>
    <mergeCell ref="D6:O6"/>
    <mergeCell ref="A9:A11"/>
    <mergeCell ref="A12:A14"/>
    <mergeCell ref="A15:A17"/>
    <mergeCell ref="D7:E7"/>
    <mergeCell ref="H7:I7"/>
    <mergeCell ref="D23:E23"/>
    <mergeCell ref="H23:I23"/>
    <mergeCell ref="J23:K23"/>
    <mergeCell ref="L23:O23"/>
    <mergeCell ref="L22:O22"/>
    <mergeCell ref="D22:K22"/>
    <mergeCell ref="B25:B27"/>
    <mergeCell ref="B28:B30"/>
    <mergeCell ref="B31:B33"/>
    <mergeCell ref="A25:A33"/>
    <mergeCell ref="A34:A42"/>
    <mergeCell ref="B34:B36"/>
    <mergeCell ref="B37:B39"/>
    <mergeCell ref="B40:B42"/>
    <mergeCell ref="A50:A60"/>
    <mergeCell ref="A61:A71"/>
    <mergeCell ref="D47:K47"/>
    <mergeCell ref="L47:O47"/>
    <mergeCell ref="D48:E48"/>
    <mergeCell ref="H48:I48"/>
    <mergeCell ref="J48:K48"/>
    <mergeCell ref="L48:O48"/>
    <mergeCell ref="D77:E77"/>
    <mergeCell ref="A79:A84"/>
    <mergeCell ref="B79:B81"/>
    <mergeCell ref="B82:B84"/>
    <mergeCell ref="A85:A90"/>
    <mergeCell ref="B85:B87"/>
    <mergeCell ref="B88:B90"/>
  </mergeCells>
  <dataValidations count="1">
    <dataValidation allowBlank="1" showInputMessage="1" showErrorMessage="1" sqref="A5"/>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BW61"/>
  <sheetViews>
    <sheetView topLeftCell="C1" zoomScale="30" zoomScaleNormal="30" workbookViewId="0">
      <selection activeCell="B8" sqref="A1:XFD1048576"/>
    </sheetView>
  </sheetViews>
  <sheetFormatPr defaultColWidth="9.140625" defaultRowHeight="11.25" customHeight="1" x14ac:dyDescent="0.25"/>
  <cols>
    <col min="1" max="1" width="27.140625" style="389" hidden="1" customWidth="1"/>
    <col min="2" max="2" width="28.85546875" style="389" hidden="1" customWidth="1"/>
    <col min="3" max="3" width="3.7109375" style="389" customWidth="1"/>
    <col min="4" max="4" width="24.28515625" style="389" customWidth="1"/>
    <col min="5" max="5" width="20.42578125" style="389" customWidth="1"/>
    <col min="6" max="7" width="3.140625" style="403" hidden="1" customWidth="1"/>
    <col min="8" max="8" width="13.5703125" style="403" hidden="1" customWidth="1"/>
    <col min="9" max="9" width="3.28515625" style="403" hidden="1" customWidth="1"/>
    <col min="10" max="10" width="4.5703125" style="403" hidden="1" customWidth="1"/>
    <col min="11" max="11" width="11" style="403" hidden="1" customWidth="1"/>
    <col min="12" max="12" width="3.140625" style="403" hidden="1" customWidth="1"/>
    <col min="13" max="25" width="2.7109375" style="389" hidden="1" customWidth="1"/>
    <col min="26" max="26" width="16.7109375" style="389" hidden="1" customWidth="1"/>
    <col min="27" max="27" width="14.7109375" style="389" customWidth="1"/>
    <col min="28" max="28" width="2.7109375" style="389" customWidth="1"/>
    <col min="29" max="29" width="5.7109375" style="389" customWidth="1"/>
    <col min="30" max="30" width="14.7109375" style="389" customWidth="1"/>
    <col min="31" max="31" width="2.7109375" style="389" customWidth="1"/>
    <col min="32" max="32" width="5.7109375" style="389" customWidth="1"/>
    <col min="33" max="33" width="14.7109375" style="389" customWidth="1"/>
    <col min="34" max="34" width="2.7109375" style="389" customWidth="1"/>
    <col min="35" max="35" width="5.7109375" style="389" customWidth="1"/>
    <col min="36" max="36" width="14.7109375" style="389" customWidth="1"/>
    <col min="37" max="37" width="2.7109375" style="389" customWidth="1"/>
    <col min="38" max="38" width="5.7109375" style="389" customWidth="1"/>
    <col min="39" max="39" width="14.7109375" style="389" customWidth="1"/>
    <col min="40" max="40" width="2.7109375" style="389" customWidth="1"/>
    <col min="41" max="41" width="5.7109375" style="389" customWidth="1"/>
    <col min="42" max="42" width="14.7109375" style="389" customWidth="1"/>
    <col min="43" max="43" width="2.7109375" style="389" customWidth="1"/>
    <col min="44" max="44" width="5.7109375" style="389" customWidth="1"/>
    <col min="45" max="45" width="14.7109375" style="389" customWidth="1"/>
    <col min="46" max="46" width="2.7109375" style="389" customWidth="1"/>
    <col min="47" max="47" width="5.7109375" style="389" customWidth="1"/>
    <col min="48" max="48" width="14.7109375" style="389" customWidth="1"/>
    <col min="49" max="49" width="2.7109375" style="389" customWidth="1"/>
    <col min="50" max="50" width="5.7109375" style="389" customWidth="1"/>
    <col min="51" max="51" width="14.7109375" style="389" customWidth="1"/>
    <col min="52" max="52" width="2.7109375" style="389" customWidth="1"/>
    <col min="53" max="53" width="5.7109375" style="389" customWidth="1"/>
    <col min="54" max="54" width="14.7109375" style="389" customWidth="1"/>
    <col min="55" max="55" width="2.7109375" style="389" customWidth="1"/>
    <col min="56" max="56" width="5.7109375" style="389" customWidth="1"/>
    <col min="57" max="57" width="14.7109375" style="389" customWidth="1"/>
    <col min="58" max="58" width="2.7109375" style="389" customWidth="1"/>
    <col min="59" max="59" width="5.7109375" style="389" customWidth="1"/>
    <col min="60" max="60" width="14.7109375" style="389" customWidth="1"/>
    <col min="61" max="61" width="2.7109375" style="389" customWidth="1"/>
    <col min="62" max="62" width="5.7109375" style="389" customWidth="1"/>
    <col min="63" max="63" width="14.7109375" style="389" customWidth="1"/>
    <col min="64" max="64" width="2.7109375" style="389" customWidth="1"/>
    <col min="65" max="65" width="5.7109375" style="389" customWidth="1"/>
    <col min="66" max="66" width="14.7109375" style="389" customWidth="1"/>
    <col min="67" max="67" width="2.7109375" style="389" customWidth="1"/>
    <col min="68" max="68" width="5.7109375" style="389" customWidth="1"/>
    <col min="69" max="69" width="14.7109375" style="389" customWidth="1"/>
    <col min="70" max="70" width="2.7109375" style="389" customWidth="1"/>
    <col min="71" max="71" width="5.7109375" style="389" customWidth="1"/>
    <col min="72" max="72" width="14.7109375" style="389" customWidth="1"/>
    <col min="73" max="73" width="2.7109375" style="389" customWidth="1"/>
    <col min="74" max="74" width="5.7109375" style="389" customWidth="1"/>
    <col min="75" max="16384" width="9.140625" style="389"/>
  </cols>
  <sheetData>
    <row r="1" spans="1:75" ht="11.25" customHeight="1" x14ac:dyDescent="0.25">
      <c r="A1" s="388" t="s">
        <v>39</v>
      </c>
      <c r="B1" s="381" t="s">
        <v>45</v>
      </c>
      <c r="C1" s="39"/>
      <c r="D1" s="39"/>
      <c r="E1" s="40"/>
      <c r="F1" s="359"/>
      <c r="G1" s="359"/>
      <c r="H1" s="359"/>
      <c r="I1" s="359"/>
      <c r="J1" s="359"/>
      <c r="K1" s="359"/>
      <c r="L1" s="359"/>
      <c r="M1" s="39"/>
      <c r="N1" s="39"/>
      <c r="O1" s="39"/>
      <c r="P1" s="39"/>
      <c r="Q1" s="39"/>
      <c r="R1" s="39"/>
      <c r="S1" s="39"/>
      <c r="T1" s="39"/>
      <c r="U1" s="39"/>
      <c r="V1" s="39"/>
      <c r="W1" s="39"/>
      <c r="X1" s="39"/>
      <c r="Y1" s="39"/>
      <c r="Z1" s="39"/>
      <c r="AA1" s="39"/>
      <c r="AB1" s="39"/>
      <c r="AC1" s="39"/>
      <c r="AD1" s="39"/>
      <c r="AE1" s="39"/>
      <c r="AF1" s="39"/>
      <c r="AG1" s="39"/>
      <c r="AH1" s="39"/>
      <c r="AI1" s="39"/>
      <c r="AJ1" s="39"/>
      <c r="AK1" s="39"/>
      <c r="AL1" s="39"/>
      <c r="AM1" s="39"/>
      <c r="AN1" s="39"/>
      <c r="AO1" s="39"/>
      <c r="AP1" s="41"/>
      <c r="AQ1" s="41"/>
      <c r="AR1" s="41"/>
      <c r="AS1" s="41"/>
      <c r="AT1" s="41"/>
      <c r="AU1" s="41"/>
      <c r="AV1" s="41"/>
      <c r="AW1" s="41"/>
      <c r="AX1" s="41"/>
      <c r="AY1" s="41"/>
      <c r="AZ1" s="41"/>
      <c r="BA1" s="41"/>
      <c r="BB1" s="41"/>
      <c r="BC1" s="41"/>
      <c r="BD1" s="41"/>
      <c r="BE1" s="41"/>
      <c r="BF1" s="41"/>
      <c r="BG1" s="41"/>
      <c r="BH1" s="41"/>
      <c r="BI1" s="41"/>
      <c r="BJ1" s="41"/>
      <c r="BK1" s="41"/>
      <c r="BL1" s="41"/>
      <c r="BM1" s="41"/>
      <c r="BN1" s="41"/>
      <c r="BO1" s="41"/>
      <c r="BP1" s="41"/>
      <c r="BQ1" s="41"/>
      <c r="BR1" s="41"/>
      <c r="BS1" s="41"/>
      <c r="BT1" s="41"/>
      <c r="BU1" s="41"/>
      <c r="BV1" s="41"/>
      <c r="BW1" s="39"/>
    </row>
    <row r="2" spans="1:75" ht="11.25" customHeight="1" x14ac:dyDescent="0.25">
      <c r="A2" s="388" t="s">
        <v>28</v>
      </c>
      <c r="B2" s="66" t="str">
        <f>IF(VAL_Metadata!$H$11&lt;&gt;"", YEAR(VAL_Metadata!$H$11),"")</f>
        <v/>
      </c>
      <c r="C2" s="39"/>
      <c r="D2" s="42" t="s">
        <v>3628</v>
      </c>
      <c r="E2" s="39"/>
      <c r="F2" s="359"/>
      <c r="G2" s="359"/>
      <c r="H2" s="359"/>
      <c r="I2" s="359"/>
      <c r="J2" s="359"/>
      <c r="K2" s="359"/>
      <c r="L2" s="359"/>
      <c r="M2" s="39"/>
      <c r="N2" s="39"/>
      <c r="O2" s="39"/>
      <c r="P2" s="39"/>
      <c r="Q2" s="39"/>
      <c r="R2" s="39"/>
      <c r="S2" s="39"/>
      <c r="T2" s="39"/>
      <c r="U2" s="39"/>
      <c r="V2" s="39"/>
      <c r="W2" s="39"/>
      <c r="X2" s="39"/>
      <c r="Y2" s="39"/>
      <c r="Z2" s="39"/>
      <c r="AA2" s="43"/>
      <c r="AB2" s="43"/>
      <c r="AC2" s="43"/>
      <c r="AD2" s="43"/>
      <c r="AE2" s="43"/>
      <c r="AF2" s="43"/>
      <c r="AG2" s="39"/>
      <c r="AH2" s="39"/>
      <c r="AI2" s="39"/>
      <c r="AJ2" s="39"/>
      <c r="AK2" s="39"/>
      <c r="AL2" s="39"/>
      <c r="AM2" s="39"/>
      <c r="AN2" s="39"/>
      <c r="AO2" s="39"/>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39"/>
    </row>
    <row r="3" spans="1:75" ht="11.25" customHeight="1" x14ac:dyDescent="0.25">
      <c r="A3" s="388" t="s">
        <v>29</v>
      </c>
      <c r="B3" s="66" t="s">
        <v>31</v>
      </c>
      <c r="C3" s="39"/>
      <c r="D3" s="39"/>
      <c r="E3" s="39"/>
      <c r="F3" s="359"/>
      <c r="G3" s="359"/>
      <c r="H3" s="359"/>
      <c r="I3" s="359"/>
      <c r="J3" s="359"/>
      <c r="K3" s="359"/>
      <c r="L3" s="359"/>
      <c r="M3" s="39"/>
      <c r="N3" s="39"/>
      <c r="O3" s="39"/>
      <c r="P3" s="39"/>
      <c r="Q3" s="39"/>
      <c r="R3" s="39"/>
      <c r="S3" s="39"/>
      <c r="T3" s="39"/>
      <c r="U3" s="39"/>
      <c r="V3" s="39"/>
      <c r="W3" s="39"/>
      <c r="X3" s="39"/>
      <c r="Y3" s="39"/>
      <c r="Z3" s="39"/>
      <c r="AA3" s="43"/>
      <c r="AB3" s="43"/>
      <c r="AC3" s="43"/>
      <c r="AD3" s="43"/>
      <c r="AE3" s="43"/>
      <c r="AF3" s="43"/>
      <c r="AG3" s="39"/>
      <c r="AH3" s="39"/>
      <c r="AI3" s="39"/>
      <c r="AJ3" s="39"/>
      <c r="AK3" s="39"/>
      <c r="AL3" s="39"/>
      <c r="AM3" s="39"/>
      <c r="AN3" s="39"/>
      <c r="AO3" s="39"/>
      <c r="AP3" s="46"/>
      <c r="AQ3" s="46"/>
      <c r="AR3" s="46"/>
      <c r="AS3" s="46"/>
      <c r="AT3" s="46"/>
      <c r="AU3" s="46"/>
      <c r="AV3" s="46"/>
      <c r="AW3" s="46"/>
      <c r="AX3" s="46"/>
      <c r="AY3" s="46"/>
      <c r="AZ3" s="46"/>
      <c r="BA3" s="46"/>
      <c r="BB3" s="46"/>
      <c r="BC3" s="46"/>
      <c r="BD3" s="46"/>
      <c r="BE3" s="46"/>
      <c r="BF3" s="46"/>
      <c r="BG3" s="46"/>
      <c r="BH3" s="46"/>
      <c r="BI3" s="46"/>
      <c r="BJ3" s="46"/>
      <c r="BK3" s="46"/>
      <c r="BL3" s="46"/>
      <c r="BM3" s="46"/>
      <c r="BN3" s="46"/>
      <c r="BO3" s="46"/>
      <c r="BP3" s="46"/>
      <c r="BQ3" s="46"/>
      <c r="BR3" s="46"/>
      <c r="BS3" s="46"/>
      <c r="BT3" s="46"/>
      <c r="BU3" s="46"/>
      <c r="BV3" s="46"/>
      <c r="BW3" s="39"/>
    </row>
    <row r="4" spans="1:75" ht="11.25" customHeight="1" x14ac:dyDescent="0.25">
      <c r="A4" s="388" t="s">
        <v>40</v>
      </c>
      <c r="B4" s="66" t="str">
        <f>VAL_Metadata!B2</f>
        <v>_X</v>
      </c>
      <c r="C4" s="39"/>
      <c r="D4" s="47" t="s">
        <v>76</v>
      </c>
      <c r="E4" s="334" t="str">
        <f>VLOOKUP(VAL_Metadata!$H$5,VAL_Drop_Down_Lists!$A$3:$C$65,3,FALSE)</f>
        <v>Please select a country</v>
      </c>
      <c r="F4" s="359"/>
      <c r="G4" s="359"/>
      <c r="H4" s="359"/>
      <c r="I4" s="359"/>
      <c r="J4" s="359"/>
      <c r="K4" s="359"/>
      <c r="L4" s="359"/>
      <c r="M4" s="39"/>
      <c r="N4" s="39"/>
      <c r="O4" s="39"/>
      <c r="P4" s="39"/>
      <c r="Q4" s="39"/>
      <c r="R4" s="39"/>
      <c r="S4" s="39"/>
      <c r="T4" s="39"/>
      <c r="U4" s="39"/>
      <c r="V4" s="39"/>
      <c r="W4" s="39"/>
      <c r="X4" s="39"/>
      <c r="Y4" s="39"/>
      <c r="Z4" s="39"/>
      <c r="AA4" s="43"/>
      <c r="AB4" s="43"/>
      <c r="AC4" s="43"/>
      <c r="AD4" s="43"/>
      <c r="AE4" s="43"/>
      <c r="AF4" s="43"/>
      <c r="AG4" s="39"/>
      <c r="AH4" s="39"/>
      <c r="AI4" s="39"/>
      <c r="AJ4" s="39"/>
      <c r="AK4" s="39"/>
      <c r="AL4" s="39"/>
      <c r="AM4" s="39"/>
      <c r="AN4" s="39"/>
      <c r="AO4" s="39"/>
      <c r="AP4" s="46"/>
      <c r="AQ4" s="46"/>
      <c r="AR4" s="46"/>
      <c r="AS4" s="46"/>
      <c r="AT4" s="46"/>
      <c r="AU4" s="46"/>
      <c r="AV4" s="46"/>
      <c r="AW4" s="46"/>
      <c r="AX4" s="46"/>
      <c r="AY4" s="46"/>
      <c r="AZ4" s="46"/>
      <c r="BA4" s="46"/>
      <c r="BB4" s="46"/>
      <c r="BC4" s="46"/>
      <c r="BD4" s="46"/>
      <c r="BE4" s="46"/>
      <c r="BF4" s="46"/>
      <c r="BG4" s="46"/>
      <c r="BH4" s="46"/>
      <c r="BI4" s="46"/>
      <c r="BJ4" s="46"/>
      <c r="BK4" s="46"/>
      <c r="BL4" s="46"/>
      <c r="BM4" s="46"/>
      <c r="BN4" s="46"/>
      <c r="BO4" s="46"/>
      <c r="BP4" s="46"/>
      <c r="BQ4" s="46"/>
      <c r="BR4" s="46"/>
      <c r="BS4" s="46"/>
      <c r="BT4" s="46"/>
      <c r="BU4" s="46"/>
      <c r="BV4" s="46"/>
      <c r="BW4" s="39"/>
    </row>
    <row r="5" spans="1:75" ht="11.25" customHeight="1" x14ac:dyDescent="0.25">
      <c r="A5" s="390" t="s">
        <v>3799</v>
      </c>
      <c r="B5" s="407" t="s">
        <v>3800</v>
      </c>
      <c r="C5" s="39"/>
      <c r="D5" s="47" t="s">
        <v>3620</v>
      </c>
      <c r="E5" s="334" t="str">
        <f>IF(VAL_Metadata!$H$11&lt;&gt;"", YEAR(VAL_Metadata!$H$11),"")</f>
        <v/>
      </c>
      <c r="F5" s="354"/>
      <c r="G5" s="354"/>
      <c r="H5" s="359"/>
      <c r="I5" s="359"/>
      <c r="J5" s="359"/>
      <c r="K5" s="359"/>
      <c r="L5" s="359"/>
      <c r="M5" s="39"/>
      <c r="N5" s="39"/>
      <c r="O5" s="39"/>
      <c r="P5" s="39"/>
      <c r="Q5" s="39"/>
      <c r="R5" s="39"/>
      <c r="S5" s="39"/>
      <c r="T5" s="39"/>
      <c r="U5" s="39"/>
      <c r="V5" s="39"/>
      <c r="W5" s="39"/>
      <c r="X5" s="39"/>
      <c r="Y5" s="39"/>
      <c r="Z5" s="39"/>
      <c r="AA5" s="48" t="str">
        <f>IF(COUNTBLANK(VAL_Metadata!$H$11)=1,"Please enter the school year end in VAL_Metadata (cell H11).","")</f>
        <v>Please enter the school year end in VAL_Metadata (cell H11).</v>
      </c>
      <c r="AB5" s="43"/>
      <c r="AC5" s="43"/>
      <c r="AD5" s="39"/>
      <c r="AE5" s="39"/>
      <c r="AF5" s="39"/>
      <c r="AG5" s="39"/>
      <c r="AH5" s="39"/>
      <c r="AI5" s="39"/>
      <c r="AJ5" s="39"/>
      <c r="AK5" s="39"/>
      <c r="AL5" s="39"/>
      <c r="AM5" s="39"/>
      <c r="AN5" s="39"/>
      <c r="AO5" s="39"/>
      <c r="AP5" s="46"/>
      <c r="AQ5" s="46"/>
      <c r="AR5" s="46"/>
      <c r="AS5" s="46"/>
      <c r="AT5" s="46"/>
      <c r="AU5" s="46"/>
      <c r="AV5" s="46"/>
      <c r="AW5" s="46"/>
      <c r="AX5" s="46"/>
      <c r="AY5" s="46"/>
      <c r="AZ5" s="46"/>
      <c r="BA5" s="46"/>
      <c r="BB5" s="46"/>
      <c r="BC5" s="46"/>
      <c r="BD5" s="46"/>
      <c r="BE5" s="46"/>
      <c r="BF5" s="46"/>
      <c r="BG5" s="46"/>
      <c r="BH5" s="46"/>
      <c r="BI5" s="46"/>
      <c r="BJ5" s="46"/>
      <c r="BK5" s="46"/>
      <c r="BL5" s="46"/>
      <c r="BM5" s="46"/>
      <c r="BN5" s="46"/>
      <c r="BO5" s="46"/>
      <c r="BP5" s="46"/>
      <c r="BQ5" s="46"/>
      <c r="BR5" s="46"/>
      <c r="BS5" s="46"/>
      <c r="BT5" s="46"/>
      <c r="BU5" s="46"/>
      <c r="BV5" s="46"/>
      <c r="BW5" s="39"/>
    </row>
    <row r="6" spans="1:75" ht="11.25" customHeight="1" x14ac:dyDescent="0.25">
      <c r="A6" s="388" t="s">
        <v>27</v>
      </c>
      <c r="B6" s="66" t="s">
        <v>6</v>
      </c>
      <c r="C6" s="39"/>
      <c r="D6" s="39"/>
      <c r="E6" s="40"/>
      <c r="F6" s="359"/>
      <c r="G6" s="359"/>
      <c r="H6" s="359"/>
      <c r="I6" s="359"/>
      <c r="J6" s="359"/>
      <c r="K6" s="359"/>
      <c r="L6" s="359"/>
      <c r="M6" s="39"/>
      <c r="N6" s="39"/>
      <c r="O6" s="39"/>
      <c r="P6" s="39"/>
      <c r="Q6" s="39"/>
      <c r="R6" s="39"/>
      <c r="S6" s="39"/>
      <c r="T6" s="39"/>
      <c r="U6" s="39"/>
      <c r="V6" s="39"/>
      <c r="W6" s="39"/>
      <c r="X6" s="39"/>
      <c r="Y6" s="39"/>
      <c r="Z6" s="39"/>
      <c r="AA6" s="43"/>
      <c r="AB6" s="49"/>
      <c r="AC6" s="49"/>
      <c r="AD6" s="39"/>
      <c r="AE6" s="39"/>
      <c r="AF6" s="39"/>
      <c r="AG6" s="39"/>
      <c r="AH6" s="39"/>
      <c r="AI6" s="39"/>
      <c r="AJ6" s="39"/>
      <c r="AK6" s="39"/>
      <c r="AL6" s="39"/>
      <c r="AM6" s="39"/>
      <c r="AN6" s="39"/>
      <c r="AO6" s="39"/>
      <c r="AP6" s="46"/>
      <c r="AQ6" s="46"/>
      <c r="AR6" s="46"/>
      <c r="AS6" s="46"/>
      <c r="AT6" s="46"/>
      <c r="AU6" s="46"/>
      <c r="AV6" s="46"/>
      <c r="AW6" s="46"/>
      <c r="AX6" s="46"/>
      <c r="AY6" s="46"/>
      <c r="AZ6" s="46"/>
      <c r="BA6" s="46"/>
      <c r="BB6" s="46"/>
      <c r="BC6" s="46"/>
      <c r="BD6" s="46"/>
      <c r="BE6" s="46"/>
      <c r="BF6" s="46"/>
      <c r="BG6" s="46"/>
      <c r="BH6" s="46"/>
      <c r="BI6" s="46"/>
      <c r="BJ6" s="46"/>
      <c r="BK6" s="46"/>
      <c r="BL6" s="46"/>
      <c r="BM6" s="46"/>
      <c r="BN6" s="46"/>
      <c r="BO6" s="46"/>
      <c r="BP6" s="46"/>
      <c r="BQ6" s="46"/>
      <c r="BR6" s="46"/>
      <c r="BS6" s="46"/>
      <c r="BT6" s="46"/>
      <c r="BU6" s="46"/>
      <c r="BV6" s="46"/>
      <c r="BW6" s="39"/>
    </row>
    <row r="7" spans="1:75" ht="11.25" customHeight="1" x14ac:dyDescent="0.25">
      <c r="A7" s="390" t="s">
        <v>3772</v>
      </c>
      <c r="B7" s="66" t="s">
        <v>6</v>
      </c>
      <c r="C7" s="39"/>
      <c r="D7" s="39"/>
      <c r="E7" s="40"/>
      <c r="F7" s="359"/>
      <c r="G7" s="359"/>
      <c r="H7" s="359"/>
      <c r="I7" s="359"/>
      <c r="J7" s="359"/>
      <c r="K7" s="359"/>
      <c r="L7" s="359"/>
      <c r="M7" s="39"/>
      <c r="N7" s="39"/>
      <c r="O7" s="39"/>
      <c r="P7" s="39"/>
      <c r="Q7" s="39"/>
      <c r="R7" s="39"/>
      <c r="S7" s="39"/>
      <c r="T7" s="39"/>
      <c r="U7" s="39"/>
      <c r="V7" s="39"/>
      <c r="W7" s="39"/>
      <c r="X7" s="39"/>
      <c r="Y7" s="39"/>
      <c r="Z7" s="39"/>
      <c r="AA7" s="43"/>
      <c r="AB7" s="49"/>
      <c r="AC7" s="49"/>
      <c r="AD7" s="39"/>
      <c r="AE7" s="39"/>
      <c r="AF7" s="39"/>
      <c r="AG7" s="39"/>
      <c r="AH7" s="39"/>
      <c r="AI7" s="39"/>
      <c r="AJ7" s="39"/>
      <c r="AK7" s="39"/>
      <c r="AL7" s="39"/>
      <c r="AM7" s="39"/>
      <c r="AN7" s="39"/>
      <c r="AO7" s="39"/>
      <c r="AP7" s="46"/>
      <c r="AQ7" s="46"/>
      <c r="AR7" s="46"/>
      <c r="AS7" s="46"/>
      <c r="AT7" s="46"/>
      <c r="AU7" s="46"/>
      <c r="AV7" s="46"/>
      <c r="AW7" s="46"/>
      <c r="AX7" s="46"/>
      <c r="AY7" s="46"/>
      <c r="AZ7" s="46"/>
      <c r="BA7" s="46"/>
      <c r="BB7" s="46"/>
      <c r="BC7" s="46"/>
      <c r="BD7" s="46"/>
      <c r="BE7" s="46"/>
      <c r="BF7" s="46"/>
      <c r="BG7" s="46"/>
      <c r="BH7" s="46"/>
      <c r="BI7" s="46"/>
      <c r="BJ7" s="46"/>
      <c r="BK7" s="46"/>
      <c r="BL7" s="46"/>
      <c r="BM7" s="46"/>
      <c r="BN7" s="46"/>
      <c r="BO7" s="46"/>
      <c r="BP7" s="46"/>
      <c r="BQ7" s="46"/>
      <c r="BR7" s="46"/>
      <c r="BS7" s="46"/>
      <c r="BT7" s="46"/>
      <c r="BU7" s="46"/>
      <c r="BV7" s="46"/>
      <c r="BW7" s="39"/>
    </row>
    <row r="8" spans="1:75" ht="11.25" customHeight="1" x14ac:dyDescent="0.25">
      <c r="A8" s="390" t="s">
        <v>3773</v>
      </c>
      <c r="B8" s="422" t="s">
        <v>3835</v>
      </c>
      <c r="C8" s="39"/>
      <c r="D8" s="39"/>
      <c r="E8" s="40"/>
      <c r="F8" s="359"/>
      <c r="G8" s="359"/>
      <c r="H8" s="359"/>
      <c r="I8" s="359"/>
      <c r="J8" s="360"/>
      <c r="K8" s="360"/>
      <c r="L8" s="360"/>
      <c r="M8" s="50"/>
      <c r="N8" s="50"/>
      <c r="O8" s="50"/>
      <c r="P8" s="50"/>
      <c r="Q8" s="50"/>
      <c r="R8" s="50"/>
      <c r="S8" s="50"/>
      <c r="T8" s="50"/>
      <c r="U8" s="50"/>
      <c r="V8" s="50"/>
      <c r="W8" s="50"/>
      <c r="X8" s="50"/>
      <c r="Y8" s="50"/>
      <c r="Z8" s="50"/>
      <c r="AA8" s="50"/>
      <c r="AB8" s="50"/>
      <c r="AC8" s="50"/>
      <c r="AD8" s="50"/>
      <c r="AE8" s="50"/>
      <c r="AF8" s="50"/>
      <c r="AG8" s="50"/>
      <c r="AH8" s="50"/>
      <c r="AI8" s="50"/>
      <c r="AJ8" s="50"/>
      <c r="AK8" s="50"/>
      <c r="AL8" s="50"/>
      <c r="AM8" s="50"/>
      <c r="AN8" s="50"/>
      <c r="AO8" s="50"/>
      <c r="AP8" s="51"/>
      <c r="AQ8" s="51"/>
      <c r="AR8" s="51"/>
      <c r="AS8" s="51"/>
      <c r="AT8" s="51"/>
      <c r="AU8" s="51"/>
      <c r="AV8" s="51"/>
      <c r="AW8" s="51"/>
      <c r="AX8" s="51"/>
      <c r="AY8" s="51"/>
      <c r="AZ8" s="51"/>
      <c r="BA8" s="51"/>
      <c r="BB8" s="51"/>
      <c r="BC8" s="51"/>
      <c r="BD8" s="51"/>
      <c r="BE8" s="51"/>
      <c r="BF8" s="51"/>
      <c r="BG8" s="51"/>
      <c r="BH8" s="51"/>
      <c r="BI8" s="51"/>
      <c r="BJ8" s="51"/>
      <c r="BK8" s="51"/>
      <c r="BL8" s="51"/>
      <c r="BM8" s="51"/>
      <c r="BN8" s="51"/>
      <c r="BO8" s="51"/>
      <c r="BP8" s="51"/>
      <c r="BQ8" s="51"/>
      <c r="BR8" s="51"/>
      <c r="BS8" s="51"/>
      <c r="BT8" s="51"/>
      <c r="BU8" s="51"/>
      <c r="BV8" s="51"/>
      <c r="BW8" s="50"/>
    </row>
    <row r="9" spans="1:75" ht="11.25" customHeight="1" x14ac:dyDescent="0.25">
      <c r="A9" s="390" t="s">
        <v>3774</v>
      </c>
      <c r="B9" s="383" t="s">
        <v>6</v>
      </c>
      <c r="C9" s="39"/>
      <c r="D9" s="39"/>
      <c r="E9" s="40"/>
      <c r="F9" s="359"/>
      <c r="G9" s="359"/>
      <c r="H9" s="359"/>
      <c r="I9" s="359"/>
      <c r="J9" s="359"/>
      <c r="K9" s="359"/>
      <c r="L9" s="359"/>
      <c r="M9" s="39"/>
      <c r="N9" s="39"/>
      <c r="O9" s="39"/>
      <c r="P9" s="39"/>
      <c r="Q9" s="39"/>
      <c r="R9" s="39"/>
      <c r="S9" s="39"/>
      <c r="T9" s="39"/>
      <c r="U9" s="39"/>
      <c r="V9" s="39"/>
      <c r="W9" s="39"/>
      <c r="X9" s="39"/>
      <c r="Y9" s="39"/>
      <c r="Z9" s="39"/>
      <c r="AA9" s="39"/>
      <c r="AB9" s="39"/>
      <c r="AC9" s="39"/>
      <c r="AD9" s="39"/>
      <c r="AE9" s="39"/>
      <c r="AF9" s="39"/>
      <c r="AG9" s="39"/>
      <c r="AH9" s="39"/>
      <c r="AI9" s="39"/>
      <c r="AJ9" s="39"/>
      <c r="AK9" s="39"/>
      <c r="AL9" s="39"/>
      <c r="AM9" s="39"/>
      <c r="AN9" s="39"/>
      <c r="AO9" s="39"/>
      <c r="AP9" s="51"/>
      <c r="AQ9" s="51"/>
      <c r="AR9" s="51"/>
      <c r="AS9" s="51"/>
      <c r="AT9" s="51"/>
      <c r="AU9" s="51"/>
      <c r="AV9" s="51"/>
      <c r="AW9" s="51"/>
      <c r="AX9" s="51"/>
      <c r="AY9" s="51"/>
      <c r="AZ9" s="51"/>
      <c r="BA9" s="51"/>
      <c r="BB9" s="51"/>
      <c r="BC9" s="51"/>
      <c r="BD9" s="51"/>
      <c r="BE9" s="51"/>
      <c r="BF9" s="51"/>
      <c r="BG9" s="51"/>
      <c r="BH9" s="51"/>
      <c r="BI9" s="51"/>
      <c r="BJ9" s="51"/>
      <c r="BK9" s="51"/>
      <c r="BL9" s="51"/>
      <c r="BM9" s="51"/>
      <c r="BN9" s="51"/>
      <c r="BO9" s="51"/>
      <c r="BP9" s="51"/>
      <c r="BQ9" s="51"/>
      <c r="BR9" s="51"/>
      <c r="BS9" s="51"/>
      <c r="BT9" s="51"/>
      <c r="BU9" s="51"/>
      <c r="BV9" s="51"/>
      <c r="BW9" s="39"/>
    </row>
    <row r="10" spans="1:75" ht="11.25" customHeight="1" x14ac:dyDescent="0.25">
      <c r="A10" s="388" t="s">
        <v>37</v>
      </c>
      <c r="B10" s="382" t="str">
        <f>VAL_Metadata!B5</f>
        <v/>
      </c>
      <c r="C10" s="39"/>
      <c r="D10" s="39"/>
      <c r="E10" s="40"/>
      <c r="F10" s="359"/>
      <c r="G10" s="359"/>
      <c r="H10" s="359"/>
      <c r="I10" s="359"/>
      <c r="J10" s="359"/>
      <c r="K10" s="359"/>
      <c r="L10" s="359"/>
      <c r="M10" s="39"/>
      <c r="N10" s="39"/>
      <c r="O10" s="39"/>
      <c r="P10" s="39"/>
      <c r="Q10" s="39"/>
      <c r="R10" s="39"/>
      <c r="S10" s="39"/>
      <c r="T10" s="39"/>
      <c r="U10" s="39"/>
      <c r="V10" s="39"/>
      <c r="W10" s="39"/>
      <c r="X10" s="39"/>
      <c r="Y10" s="39"/>
      <c r="Z10" s="39"/>
      <c r="AA10" s="576" t="s">
        <v>131</v>
      </c>
      <c r="AB10" s="576"/>
      <c r="AC10" s="576"/>
      <c r="AD10" s="576"/>
      <c r="AE10" s="576"/>
      <c r="AF10" s="576"/>
      <c r="AG10" s="576"/>
      <c r="AH10" s="576"/>
      <c r="AI10" s="576"/>
      <c r="AJ10" s="576"/>
      <c r="AK10" s="576"/>
      <c r="AL10" s="576"/>
      <c r="AM10" s="576"/>
      <c r="AN10" s="576"/>
      <c r="AO10" s="576"/>
      <c r="AP10" s="576"/>
      <c r="AQ10" s="576"/>
      <c r="AR10" s="576"/>
      <c r="AS10" s="576"/>
      <c r="AT10" s="576"/>
      <c r="AU10" s="576"/>
      <c r="AV10" s="576"/>
      <c r="AW10" s="576"/>
      <c r="AX10" s="576"/>
      <c r="AY10" s="576"/>
      <c r="AZ10" s="576"/>
      <c r="BA10" s="576"/>
      <c r="BB10" s="576"/>
      <c r="BC10" s="576"/>
      <c r="BD10" s="576"/>
      <c r="BE10" s="576"/>
      <c r="BF10" s="576"/>
      <c r="BG10" s="576"/>
      <c r="BH10" s="576"/>
      <c r="BI10" s="576"/>
      <c r="BJ10" s="576"/>
      <c r="BK10" s="576"/>
      <c r="BL10" s="576"/>
      <c r="BM10" s="576"/>
      <c r="BN10" s="576"/>
      <c r="BO10" s="576"/>
      <c r="BP10" s="576"/>
      <c r="BQ10" s="576"/>
      <c r="BR10" s="576"/>
      <c r="BS10" s="576"/>
      <c r="BT10" s="576"/>
      <c r="BU10" s="576"/>
      <c r="BV10" s="576"/>
      <c r="BW10" s="39"/>
    </row>
    <row r="11" spans="1:75" ht="11.25" customHeight="1" x14ac:dyDescent="0.25">
      <c r="A11" s="388" t="s">
        <v>30</v>
      </c>
      <c r="B11" s="66">
        <v>0</v>
      </c>
      <c r="C11" s="52"/>
      <c r="D11" s="52"/>
      <c r="E11" s="53"/>
      <c r="F11" s="361"/>
      <c r="G11" s="361"/>
      <c r="H11" s="361"/>
      <c r="I11" s="361"/>
      <c r="J11" s="361"/>
      <c r="K11" s="361"/>
      <c r="L11" s="361"/>
      <c r="M11" s="52"/>
      <c r="N11" s="52"/>
      <c r="O11" s="52"/>
      <c r="P11" s="52"/>
      <c r="Q11" s="52"/>
      <c r="R11" s="52"/>
      <c r="S11" s="52"/>
      <c r="T11" s="52"/>
      <c r="U11" s="52"/>
      <c r="V11" s="52"/>
      <c r="W11" s="52"/>
      <c r="X11" s="52"/>
      <c r="Y11" s="52"/>
      <c r="Z11" s="52"/>
      <c r="AA11" s="577" t="s">
        <v>81</v>
      </c>
      <c r="AB11" s="578"/>
      <c r="AC11" s="578"/>
      <c r="AD11" s="578"/>
      <c r="AE11" s="578"/>
      <c r="AF11" s="578"/>
      <c r="AG11" s="578"/>
      <c r="AH11" s="578"/>
      <c r="AI11" s="579"/>
      <c r="AJ11" s="577" t="s">
        <v>16</v>
      </c>
      <c r="AK11" s="578"/>
      <c r="AL11" s="579"/>
      <c r="AM11" s="578" t="s">
        <v>17</v>
      </c>
      <c r="AN11" s="578"/>
      <c r="AO11" s="579"/>
      <c r="AP11" s="577" t="s">
        <v>153</v>
      </c>
      <c r="AQ11" s="578"/>
      <c r="AR11" s="578"/>
      <c r="AS11" s="578"/>
      <c r="AT11" s="578"/>
      <c r="AU11" s="578"/>
      <c r="AV11" s="578"/>
      <c r="AW11" s="578"/>
      <c r="AX11" s="579"/>
      <c r="AY11" s="577" t="s">
        <v>3629</v>
      </c>
      <c r="AZ11" s="578"/>
      <c r="BA11" s="578"/>
      <c r="BB11" s="578"/>
      <c r="BC11" s="578"/>
      <c r="BD11" s="578"/>
      <c r="BE11" s="578"/>
      <c r="BF11" s="578"/>
      <c r="BG11" s="579"/>
      <c r="BH11" s="577" t="s">
        <v>3735</v>
      </c>
      <c r="BI11" s="578"/>
      <c r="BJ11" s="578"/>
      <c r="BK11" s="578"/>
      <c r="BL11" s="578"/>
      <c r="BM11" s="578"/>
      <c r="BN11" s="578"/>
      <c r="BO11" s="578"/>
      <c r="BP11" s="578"/>
      <c r="BQ11" s="578"/>
      <c r="BR11" s="578"/>
      <c r="BS11" s="578"/>
      <c r="BT11" s="578"/>
      <c r="BU11" s="578"/>
      <c r="BV11" s="579"/>
      <c r="BW11" s="52"/>
    </row>
    <row r="12" spans="1:75" ht="11.25" customHeight="1" x14ac:dyDescent="0.25">
      <c r="A12" s="388" t="s">
        <v>44</v>
      </c>
      <c r="B12" s="66" t="s">
        <v>157</v>
      </c>
      <c r="C12" s="52"/>
      <c r="D12" s="52"/>
      <c r="E12" s="53"/>
      <c r="F12" s="361"/>
      <c r="G12" s="361"/>
      <c r="H12" s="361"/>
      <c r="I12" s="361"/>
      <c r="J12" s="361"/>
      <c r="K12" s="361"/>
      <c r="L12" s="361"/>
      <c r="M12" s="52"/>
      <c r="N12" s="52"/>
      <c r="O12" s="52"/>
      <c r="P12" s="52"/>
      <c r="Q12" s="52"/>
      <c r="R12" s="52"/>
      <c r="S12" s="52"/>
      <c r="T12" s="52"/>
      <c r="U12" s="52"/>
      <c r="V12" s="52"/>
      <c r="W12" s="52"/>
      <c r="X12" s="52"/>
      <c r="Y12" s="52"/>
      <c r="Z12" s="52"/>
      <c r="AA12" s="580" t="s">
        <v>154</v>
      </c>
      <c r="AB12" s="581"/>
      <c r="AC12" s="582"/>
      <c r="AD12" s="580" t="s">
        <v>155</v>
      </c>
      <c r="AE12" s="581"/>
      <c r="AF12" s="582"/>
      <c r="AG12" s="586" t="s">
        <v>12</v>
      </c>
      <c r="AH12" s="587"/>
      <c r="AI12" s="588"/>
      <c r="AJ12" s="595" t="s">
        <v>12</v>
      </c>
      <c r="AK12" s="596"/>
      <c r="AL12" s="597"/>
      <c r="AM12" s="595" t="s">
        <v>12</v>
      </c>
      <c r="AN12" s="596"/>
      <c r="AO12" s="597"/>
      <c r="AP12" s="580" t="s">
        <v>32</v>
      </c>
      <c r="AQ12" s="581"/>
      <c r="AR12" s="582"/>
      <c r="AS12" s="580" t="s">
        <v>33</v>
      </c>
      <c r="AT12" s="581"/>
      <c r="AU12" s="582"/>
      <c r="AV12" s="586" t="s">
        <v>12</v>
      </c>
      <c r="AW12" s="587"/>
      <c r="AX12" s="588"/>
      <c r="AY12" s="580" t="s">
        <v>32</v>
      </c>
      <c r="AZ12" s="581"/>
      <c r="BA12" s="582"/>
      <c r="BB12" s="580" t="s">
        <v>33</v>
      </c>
      <c r="BC12" s="581"/>
      <c r="BD12" s="582"/>
      <c r="BE12" s="586" t="s">
        <v>12</v>
      </c>
      <c r="BF12" s="587"/>
      <c r="BG12" s="588"/>
      <c r="BH12" s="580" t="s">
        <v>224</v>
      </c>
      <c r="BI12" s="581"/>
      <c r="BJ12" s="582"/>
      <c r="BK12" s="580" t="s">
        <v>225</v>
      </c>
      <c r="BL12" s="581"/>
      <c r="BM12" s="582"/>
      <c r="BN12" s="586" t="s">
        <v>12</v>
      </c>
      <c r="BO12" s="587"/>
      <c r="BP12" s="588"/>
      <c r="BQ12" s="580" t="s">
        <v>228</v>
      </c>
      <c r="BR12" s="581"/>
      <c r="BS12" s="582"/>
      <c r="BT12" s="580" t="s">
        <v>227</v>
      </c>
      <c r="BU12" s="581"/>
      <c r="BV12" s="582"/>
      <c r="BW12" s="52"/>
    </row>
    <row r="13" spans="1:75" ht="11.25" customHeight="1" x14ac:dyDescent="0.25">
      <c r="A13" s="388" t="s">
        <v>38</v>
      </c>
      <c r="B13" s="382" t="str">
        <f>VAL_Metadata!B6</f>
        <v/>
      </c>
      <c r="C13" s="52"/>
      <c r="D13" s="52"/>
      <c r="E13" s="53"/>
      <c r="F13" s="361"/>
      <c r="G13" s="361"/>
      <c r="H13" s="361"/>
      <c r="I13" s="361"/>
      <c r="J13" s="361"/>
      <c r="K13" s="361"/>
      <c r="L13" s="361"/>
      <c r="M13" s="52"/>
      <c r="N13" s="52"/>
      <c r="O13" s="52"/>
      <c r="P13" s="52"/>
      <c r="Q13" s="52"/>
      <c r="R13" s="52"/>
      <c r="S13" s="52"/>
      <c r="T13" s="52"/>
      <c r="U13" s="52"/>
      <c r="V13" s="52"/>
      <c r="W13" s="52"/>
      <c r="X13" s="52"/>
      <c r="Y13" s="52"/>
      <c r="Z13" s="52"/>
      <c r="AA13" s="583"/>
      <c r="AB13" s="584"/>
      <c r="AC13" s="585"/>
      <c r="AD13" s="583"/>
      <c r="AE13" s="584"/>
      <c r="AF13" s="585"/>
      <c r="AG13" s="589"/>
      <c r="AH13" s="590"/>
      <c r="AI13" s="591"/>
      <c r="AJ13" s="598"/>
      <c r="AK13" s="599"/>
      <c r="AL13" s="600"/>
      <c r="AM13" s="598"/>
      <c r="AN13" s="599"/>
      <c r="AO13" s="600"/>
      <c r="AP13" s="583"/>
      <c r="AQ13" s="584"/>
      <c r="AR13" s="585"/>
      <c r="AS13" s="583"/>
      <c r="AT13" s="584"/>
      <c r="AU13" s="585"/>
      <c r="AV13" s="589"/>
      <c r="AW13" s="590"/>
      <c r="AX13" s="591"/>
      <c r="AY13" s="583"/>
      <c r="AZ13" s="584"/>
      <c r="BA13" s="585"/>
      <c r="BB13" s="583"/>
      <c r="BC13" s="584"/>
      <c r="BD13" s="585"/>
      <c r="BE13" s="589"/>
      <c r="BF13" s="590"/>
      <c r="BG13" s="591"/>
      <c r="BH13" s="583"/>
      <c r="BI13" s="584"/>
      <c r="BJ13" s="585"/>
      <c r="BK13" s="583"/>
      <c r="BL13" s="584"/>
      <c r="BM13" s="585"/>
      <c r="BN13" s="589"/>
      <c r="BO13" s="590"/>
      <c r="BP13" s="591"/>
      <c r="BQ13" s="583"/>
      <c r="BR13" s="584"/>
      <c r="BS13" s="585"/>
      <c r="BT13" s="583"/>
      <c r="BU13" s="584"/>
      <c r="BV13" s="585"/>
      <c r="BW13" s="52"/>
    </row>
    <row r="14" spans="1:75" ht="11.25" customHeight="1" x14ac:dyDescent="0.25">
      <c r="A14" s="388" t="s">
        <v>41</v>
      </c>
      <c r="B14" s="66" t="s">
        <v>6</v>
      </c>
      <c r="C14" s="52"/>
      <c r="D14" s="592" t="s">
        <v>2</v>
      </c>
      <c r="E14" s="592"/>
      <c r="F14" s="592"/>
      <c r="G14" s="592"/>
      <c r="H14" s="592"/>
      <c r="I14" s="592"/>
      <c r="J14" s="592"/>
      <c r="K14" s="592"/>
      <c r="L14" s="592"/>
      <c r="M14" s="592"/>
      <c r="N14" s="592"/>
      <c r="O14" s="592"/>
      <c r="P14" s="592"/>
      <c r="Q14" s="592"/>
      <c r="R14" s="592"/>
      <c r="S14" s="592"/>
      <c r="T14" s="592"/>
      <c r="U14" s="592"/>
      <c r="V14" s="592"/>
      <c r="W14" s="592"/>
      <c r="X14" s="592"/>
      <c r="Y14" s="592"/>
      <c r="Z14" s="593"/>
      <c r="AA14" s="594" t="s">
        <v>72</v>
      </c>
      <c r="AB14" s="594"/>
      <c r="AC14" s="594"/>
      <c r="AD14" s="594" t="s">
        <v>73</v>
      </c>
      <c r="AE14" s="594"/>
      <c r="AF14" s="594"/>
      <c r="AG14" s="594">
        <v>0</v>
      </c>
      <c r="AH14" s="594"/>
      <c r="AI14" s="594"/>
      <c r="AJ14" s="594">
        <v>1</v>
      </c>
      <c r="AK14" s="594"/>
      <c r="AL14" s="594"/>
      <c r="AM14" s="594">
        <v>2</v>
      </c>
      <c r="AN14" s="594"/>
      <c r="AO14" s="594"/>
      <c r="AP14" s="602">
        <v>34</v>
      </c>
      <c r="AQ14" s="602"/>
      <c r="AR14" s="602"/>
      <c r="AS14" s="602">
        <v>35</v>
      </c>
      <c r="AT14" s="602"/>
      <c r="AU14" s="602"/>
      <c r="AV14" s="602">
        <v>3</v>
      </c>
      <c r="AW14" s="602"/>
      <c r="AX14" s="602"/>
      <c r="AY14" s="602">
        <v>44</v>
      </c>
      <c r="AZ14" s="602"/>
      <c r="BA14" s="602"/>
      <c r="BB14" s="602">
        <v>45</v>
      </c>
      <c r="BC14" s="602"/>
      <c r="BD14" s="602"/>
      <c r="BE14" s="602">
        <v>4</v>
      </c>
      <c r="BF14" s="602"/>
      <c r="BG14" s="602"/>
      <c r="BH14" s="602">
        <v>5</v>
      </c>
      <c r="BI14" s="602"/>
      <c r="BJ14" s="602"/>
      <c r="BK14" s="602" t="s">
        <v>226</v>
      </c>
      <c r="BL14" s="602"/>
      <c r="BM14" s="602"/>
      <c r="BN14" s="602" t="s">
        <v>77</v>
      </c>
      <c r="BO14" s="602"/>
      <c r="BP14" s="602"/>
      <c r="BQ14" s="602" t="s">
        <v>74</v>
      </c>
      <c r="BR14" s="602"/>
      <c r="BS14" s="602"/>
      <c r="BT14" s="602" t="s">
        <v>75</v>
      </c>
      <c r="BU14" s="602"/>
      <c r="BV14" s="602"/>
      <c r="BW14" s="52"/>
    </row>
    <row r="15" spans="1:75" ht="11.25" hidden="1" customHeight="1" x14ac:dyDescent="0.25">
      <c r="A15" s="391" t="s">
        <v>3797</v>
      </c>
      <c r="B15" s="382" t="str">
        <f>VAL_Metadata!B3</f>
        <v/>
      </c>
      <c r="C15" s="52"/>
      <c r="D15" s="54"/>
      <c r="E15" s="54"/>
      <c r="F15" s="56"/>
      <c r="G15" s="56"/>
      <c r="H15" s="56"/>
      <c r="I15" s="56"/>
      <c r="J15" s="56"/>
      <c r="K15" s="56"/>
      <c r="L15" s="56"/>
      <c r="M15" s="54"/>
      <c r="N15" s="54"/>
      <c r="O15" s="54"/>
      <c r="P15" s="54"/>
      <c r="Q15" s="54"/>
      <c r="R15" s="54"/>
      <c r="S15" s="54"/>
      <c r="T15" s="54"/>
      <c r="U15" s="54"/>
      <c r="V15" s="54"/>
      <c r="W15" s="54"/>
      <c r="X15" s="54"/>
      <c r="Y15" s="54"/>
      <c r="Z15" s="387" t="s">
        <v>3776</v>
      </c>
      <c r="AA15" s="601" t="s">
        <v>3781</v>
      </c>
      <c r="AB15" s="601"/>
      <c r="AC15" s="601"/>
      <c r="AD15" s="601" t="s">
        <v>3782</v>
      </c>
      <c r="AE15" s="601"/>
      <c r="AF15" s="601"/>
      <c r="AG15" s="601" t="s">
        <v>3783</v>
      </c>
      <c r="AH15" s="601"/>
      <c r="AI15" s="601"/>
      <c r="AJ15" s="601" t="s">
        <v>3784</v>
      </c>
      <c r="AK15" s="601"/>
      <c r="AL15" s="601"/>
      <c r="AM15" s="601" t="s">
        <v>3785</v>
      </c>
      <c r="AN15" s="601"/>
      <c r="AO15" s="601"/>
      <c r="AP15" s="601" t="s">
        <v>3786</v>
      </c>
      <c r="AQ15" s="601"/>
      <c r="AR15" s="601"/>
      <c r="AS15" s="601" t="s">
        <v>3787</v>
      </c>
      <c r="AT15" s="601"/>
      <c r="AU15" s="601"/>
      <c r="AV15" s="601" t="s">
        <v>3788</v>
      </c>
      <c r="AW15" s="601"/>
      <c r="AX15" s="601"/>
      <c r="AY15" s="601" t="s">
        <v>3789</v>
      </c>
      <c r="AZ15" s="601"/>
      <c r="BA15" s="601"/>
      <c r="BB15" s="601" t="s">
        <v>3790</v>
      </c>
      <c r="BC15" s="601"/>
      <c r="BD15" s="601"/>
      <c r="BE15" s="601" t="s">
        <v>3791</v>
      </c>
      <c r="BF15" s="601"/>
      <c r="BG15" s="601"/>
      <c r="BH15" s="601" t="s">
        <v>3792</v>
      </c>
      <c r="BI15" s="601"/>
      <c r="BJ15" s="601"/>
      <c r="BK15" s="601" t="s">
        <v>3793</v>
      </c>
      <c r="BL15" s="601"/>
      <c r="BM15" s="601"/>
      <c r="BN15" s="601" t="s">
        <v>3794</v>
      </c>
      <c r="BO15" s="601"/>
      <c r="BP15" s="601"/>
      <c r="BQ15" s="601" t="s">
        <v>3795</v>
      </c>
      <c r="BR15" s="601"/>
      <c r="BS15" s="601"/>
      <c r="BT15" s="601" t="s">
        <v>3796</v>
      </c>
      <c r="BU15" s="601"/>
      <c r="BV15" s="601"/>
      <c r="BW15" s="52"/>
    </row>
    <row r="16" spans="1:75" ht="11.25" hidden="1" customHeight="1" x14ac:dyDescent="0.25">
      <c r="A16" s="391" t="s">
        <v>3798</v>
      </c>
      <c r="B16" s="382" t="str">
        <f>VAL_Metadata!B4</f>
        <v/>
      </c>
      <c r="C16" s="52"/>
      <c r="D16" s="56"/>
      <c r="E16" s="54"/>
      <c r="F16" s="56"/>
      <c r="G16" s="56"/>
      <c r="H16" s="56"/>
      <c r="I16" s="56"/>
      <c r="J16" s="56"/>
      <c r="K16" s="56"/>
      <c r="L16" s="56"/>
      <c r="M16" s="54"/>
      <c r="N16" s="54"/>
      <c r="O16" s="54"/>
      <c r="P16" s="54"/>
      <c r="Q16" s="54"/>
      <c r="R16" s="54"/>
      <c r="S16" s="54"/>
      <c r="T16" s="54"/>
      <c r="U16" s="54"/>
      <c r="V16" s="54"/>
      <c r="W16" s="54"/>
      <c r="X16" s="54"/>
      <c r="Y16" s="54"/>
      <c r="Z16" s="55"/>
      <c r="AA16" s="603"/>
      <c r="AB16" s="603"/>
      <c r="AC16" s="603"/>
      <c r="AD16" s="603"/>
      <c r="AE16" s="603"/>
      <c r="AF16" s="603"/>
      <c r="AG16" s="603"/>
      <c r="AH16" s="603"/>
      <c r="AI16" s="603"/>
      <c r="AJ16" s="603"/>
      <c r="AK16" s="603"/>
      <c r="AL16" s="603"/>
      <c r="AM16" s="603"/>
      <c r="AN16" s="603"/>
      <c r="AO16" s="603"/>
      <c r="AP16" s="603"/>
      <c r="AQ16" s="603"/>
      <c r="AR16" s="603"/>
      <c r="AS16" s="603"/>
      <c r="AT16" s="603"/>
      <c r="AU16" s="603"/>
      <c r="AV16" s="603"/>
      <c r="AW16" s="603"/>
      <c r="AX16" s="603"/>
      <c r="AY16" s="603"/>
      <c r="AZ16" s="603"/>
      <c r="BA16" s="603"/>
      <c r="BB16" s="603"/>
      <c r="BC16" s="603"/>
      <c r="BD16" s="603"/>
      <c r="BE16" s="603"/>
      <c r="BF16" s="603"/>
      <c r="BG16" s="603"/>
      <c r="BH16" s="603"/>
      <c r="BI16" s="603"/>
      <c r="BJ16" s="603"/>
      <c r="BK16" s="603"/>
      <c r="BL16" s="603"/>
      <c r="BM16" s="603"/>
      <c r="BN16" s="603"/>
      <c r="BO16" s="603"/>
      <c r="BP16" s="603"/>
      <c r="BQ16" s="603"/>
      <c r="BR16" s="603"/>
      <c r="BS16" s="603"/>
      <c r="BT16" s="603"/>
      <c r="BU16" s="603"/>
      <c r="BV16" s="603"/>
      <c r="BW16" s="52"/>
    </row>
    <row r="17" spans="1:75" ht="11.25" hidden="1" customHeight="1" x14ac:dyDescent="0.25">
      <c r="A17" s="419" t="s">
        <v>3834</v>
      </c>
      <c r="B17" s="384" t="s">
        <v>3777</v>
      </c>
      <c r="C17" s="52"/>
      <c r="D17" s="56"/>
      <c r="E17" s="54"/>
      <c r="F17" s="56"/>
      <c r="G17" s="56"/>
      <c r="H17" s="56"/>
      <c r="I17" s="56"/>
      <c r="J17" s="56"/>
      <c r="K17" s="56"/>
      <c r="L17" s="56"/>
      <c r="M17" s="54"/>
      <c r="N17" s="54"/>
      <c r="O17" s="54"/>
      <c r="P17" s="54"/>
      <c r="Q17" s="54"/>
      <c r="R17" s="54"/>
      <c r="S17" s="54"/>
      <c r="T17" s="54"/>
      <c r="U17" s="54"/>
      <c r="V17" s="54"/>
      <c r="W17" s="54"/>
      <c r="X17" s="54"/>
      <c r="Y17" s="54"/>
      <c r="Z17" s="55"/>
      <c r="AA17" s="603"/>
      <c r="AB17" s="603"/>
      <c r="AC17" s="603"/>
      <c r="AD17" s="603"/>
      <c r="AE17" s="603"/>
      <c r="AF17" s="603"/>
      <c r="AG17" s="603"/>
      <c r="AH17" s="603"/>
      <c r="AI17" s="603"/>
      <c r="AJ17" s="603"/>
      <c r="AK17" s="603"/>
      <c r="AL17" s="603"/>
      <c r="AM17" s="603"/>
      <c r="AN17" s="603"/>
      <c r="AO17" s="603"/>
      <c r="AP17" s="603"/>
      <c r="AQ17" s="603"/>
      <c r="AR17" s="603"/>
      <c r="AS17" s="603"/>
      <c r="AT17" s="603"/>
      <c r="AU17" s="603"/>
      <c r="AV17" s="603"/>
      <c r="AW17" s="603"/>
      <c r="AX17" s="603"/>
      <c r="AY17" s="603"/>
      <c r="AZ17" s="603"/>
      <c r="BA17" s="603"/>
      <c r="BB17" s="603"/>
      <c r="BC17" s="603"/>
      <c r="BD17" s="603"/>
      <c r="BE17" s="603"/>
      <c r="BF17" s="603"/>
      <c r="BG17" s="603"/>
      <c r="BH17" s="603"/>
      <c r="BI17" s="603"/>
      <c r="BJ17" s="603"/>
      <c r="BK17" s="603"/>
      <c r="BL17" s="603"/>
      <c r="BM17" s="603"/>
      <c r="BN17" s="603"/>
      <c r="BO17" s="603"/>
      <c r="BP17" s="603"/>
      <c r="BQ17" s="603"/>
      <c r="BR17" s="603"/>
      <c r="BS17" s="603"/>
      <c r="BT17" s="603"/>
      <c r="BU17" s="603"/>
      <c r="BV17" s="603"/>
      <c r="BW17" s="52"/>
    </row>
    <row r="18" spans="1:75" ht="11.25" hidden="1" customHeight="1" x14ac:dyDescent="0.25">
      <c r="A18" s="57"/>
      <c r="B18" s="57"/>
      <c r="C18" s="52"/>
      <c r="D18" s="56"/>
      <c r="E18" s="58"/>
      <c r="F18" s="56"/>
      <c r="G18" s="362"/>
      <c r="H18" s="56"/>
      <c r="I18" s="56"/>
      <c r="J18" s="361"/>
      <c r="K18" s="361"/>
      <c r="L18" s="361"/>
      <c r="M18" s="52"/>
      <c r="N18" s="52"/>
      <c r="O18" s="52"/>
      <c r="P18" s="52"/>
      <c r="Q18" s="52"/>
      <c r="R18" s="52"/>
      <c r="S18" s="52"/>
      <c r="T18" s="52"/>
      <c r="U18" s="52"/>
      <c r="V18" s="52"/>
      <c r="W18" s="52"/>
      <c r="X18" s="52"/>
      <c r="Y18" s="52"/>
      <c r="Z18" s="59"/>
      <c r="AA18" s="603"/>
      <c r="AB18" s="603"/>
      <c r="AC18" s="603"/>
      <c r="AD18" s="603"/>
      <c r="AE18" s="603"/>
      <c r="AF18" s="603"/>
      <c r="AG18" s="603"/>
      <c r="AH18" s="603"/>
      <c r="AI18" s="603"/>
      <c r="AJ18" s="603"/>
      <c r="AK18" s="603"/>
      <c r="AL18" s="603"/>
      <c r="AM18" s="603"/>
      <c r="AN18" s="603"/>
      <c r="AO18" s="603"/>
      <c r="AP18" s="604"/>
      <c r="AQ18" s="604"/>
      <c r="AR18" s="604"/>
      <c r="AS18" s="604"/>
      <c r="AT18" s="604"/>
      <c r="AU18" s="604"/>
      <c r="AV18" s="604"/>
      <c r="AW18" s="604"/>
      <c r="AX18" s="604"/>
      <c r="AY18" s="604"/>
      <c r="AZ18" s="604"/>
      <c r="BA18" s="604"/>
      <c r="BB18" s="604"/>
      <c r="BC18" s="604"/>
      <c r="BD18" s="604"/>
      <c r="BE18" s="604"/>
      <c r="BF18" s="604"/>
      <c r="BG18" s="604"/>
      <c r="BH18" s="604"/>
      <c r="BI18" s="604"/>
      <c r="BJ18" s="604"/>
      <c r="BK18" s="604"/>
      <c r="BL18" s="604"/>
      <c r="BM18" s="604"/>
      <c r="BN18" s="604"/>
      <c r="BO18" s="604"/>
      <c r="BP18" s="604"/>
      <c r="BQ18" s="604"/>
      <c r="BR18" s="604"/>
      <c r="BS18" s="604"/>
      <c r="BT18" s="604"/>
      <c r="BU18" s="604"/>
      <c r="BV18" s="604"/>
      <c r="BW18" s="52"/>
    </row>
    <row r="19" spans="1:75" ht="11.25" hidden="1" customHeight="1" x14ac:dyDescent="0.25">
      <c r="A19" s="57"/>
      <c r="B19" s="57"/>
      <c r="C19" s="52"/>
      <c r="D19" s="56"/>
      <c r="E19" s="58"/>
      <c r="F19" s="56"/>
      <c r="G19" s="362"/>
      <c r="H19" s="56"/>
      <c r="I19" s="56"/>
      <c r="J19" s="361"/>
      <c r="K19" s="361"/>
      <c r="L19" s="361"/>
      <c r="M19" s="52"/>
      <c r="N19" s="52"/>
      <c r="O19" s="52"/>
      <c r="P19" s="52"/>
      <c r="Q19" s="52"/>
      <c r="R19" s="52"/>
      <c r="S19" s="52"/>
      <c r="T19" s="52"/>
      <c r="U19" s="52"/>
      <c r="V19" s="52"/>
      <c r="W19" s="52"/>
      <c r="X19" s="52"/>
      <c r="Y19" s="52"/>
      <c r="Z19" s="59"/>
      <c r="AA19" s="603"/>
      <c r="AB19" s="603"/>
      <c r="AC19" s="603"/>
      <c r="AD19" s="603"/>
      <c r="AE19" s="603"/>
      <c r="AF19" s="603"/>
      <c r="AG19" s="603"/>
      <c r="AH19" s="603"/>
      <c r="AI19" s="603"/>
      <c r="AJ19" s="603"/>
      <c r="AK19" s="603"/>
      <c r="AL19" s="603"/>
      <c r="AM19" s="603"/>
      <c r="AN19" s="603"/>
      <c r="AO19" s="603"/>
      <c r="AP19" s="604"/>
      <c r="AQ19" s="604"/>
      <c r="AR19" s="604"/>
      <c r="AS19" s="604"/>
      <c r="AT19" s="604"/>
      <c r="AU19" s="604"/>
      <c r="AV19" s="604"/>
      <c r="AW19" s="604"/>
      <c r="AX19" s="604"/>
      <c r="AY19" s="604"/>
      <c r="AZ19" s="604"/>
      <c r="BA19" s="604"/>
      <c r="BB19" s="604"/>
      <c r="BC19" s="604"/>
      <c r="BD19" s="604"/>
      <c r="BE19" s="604"/>
      <c r="BF19" s="604"/>
      <c r="BG19" s="604"/>
      <c r="BH19" s="604"/>
      <c r="BI19" s="604"/>
      <c r="BJ19" s="604"/>
      <c r="BK19" s="604"/>
      <c r="BL19" s="604"/>
      <c r="BM19" s="604"/>
      <c r="BN19" s="604"/>
      <c r="BO19" s="604"/>
      <c r="BP19" s="604"/>
      <c r="BQ19" s="604"/>
      <c r="BR19" s="604"/>
      <c r="BS19" s="604"/>
      <c r="BT19" s="604"/>
      <c r="BU19" s="604"/>
      <c r="BV19" s="604"/>
      <c r="BW19" s="52"/>
    </row>
    <row r="20" spans="1:75" ht="11.25" hidden="1" customHeight="1" x14ac:dyDescent="0.25">
      <c r="A20" s="57"/>
      <c r="B20" s="57"/>
      <c r="C20" s="52"/>
      <c r="D20" s="56"/>
      <c r="E20" s="58"/>
      <c r="F20" s="56"/>
      <c r="G20" s="362"/>
      <c r="H20" s="56"/>
      <c r="I20" s="56"/>
      <c r="J20" s="361"/>
      <c r="K20" s="361"/>
      <c r="L20" s="361"/>
      <c r="M20" s="52"/>
      <c r="N20" s="52"/>
      <c r="O20" s="52"/>
      <c r="P20" s="52"/>
      <c r="Q20" s="52"/>
      <c r="R20" s="52"/>
      <c r="S20" s="52"/>
      <c r="T20" s="52"/>
      <c r="U20" s="52"/>
      <c r="V20" s="52"/>
      <c r="W20" s="52"/>
      <c r="X20" s="52"/>
      <c r="Y20" s="52"/>
      <c r="Z20" s="59"/>
      <c r="AA20" s="605"/>
      <c r="AB20" s="605"/>
      <c r="AC20" s="605"/>
      <c r="AD20" s="605"/>
      <c r="AE20" s="605"/>
      <c r="AF20" s="605"/>
      <c r="AG20" s="605"/>
      <c r="AH20" s="605"/>
      <c r="AI20" s="605"/>
      <c r="AJ20" s="605"/>
      <c r="AK20" s="605"/>
      <c r="AL20" s="605"/>
      <c r="AM20" s="333"/>
      <c r="AN20" s="333"/>
      <c r="AO20" s="333"/>
      <c r="AP20" s="333"/>
      <c r="AQ20" s="333"/>
      <c r="AR20" s="333"/>
      <c r="AS20" s="333"/>
      <c r="AT20" s="333"/>
      <c r="AU20" s="333"/>
      <c r="AV20" s="333"/>
      <c r="AW20" s="333"/>
      <c r="AX20" s="333"/>
      <c r="AY20" s="333"/>
      <c r="AZ20" s="333"/>
      <c r="BA20" s="333"/>
      <c r="BB20" s="333"/>
      <c r="BC20" s="333"/>
      <c r="BD20" s="333"/>
      <c r="BE20" s="333"/>
      <c r="BF20" s="333"/>
      <c r="BG20" s="333"/>
      <c r="BH20" s="333"/>
      <c r="BI20" s="333"/>
      <c r="BJ20" s="333"/>
      <c r="BK20" s="333"/>
      <c r="BL20" s="333"/>
      <c r="BM20" s="333"/>
      <c r="BN20" s="333"/>
      <c r="BO20" s="333"/>
      <c r="BP20" s="333"/>
      <c r="BQ20" s="333"/>
      <c r="BR20" s="333"/>
      <c r="BS20" s="333"/>
      <c r="BT20" s="333"/>
      <c r="BU20" s="333"/>
      <c r="BV20" s="333"/>
      <c r="BW20" s="52"/>
    </row>
    <row r="21" spans="1:75" ht="11.25" hidden="1" customHeight="1" x14ac:dyDescent="0.25">
      <c r="A21" s="57"/>
      <c r="B21" s="57"/>
      <c r="C21" s="52"/>
      <c r="D21" s="56"/>
      <c r="E21" s="54"/>
      <c r="F21" s="56"/>
      <c r="G21" s="56"/>
      <c r="H21" s="56"/>
      <c r="I21" s="56"/>
      <c r="J21" s="361"/>
      <c r="K21" s="361"/>
      <c r="L21" s="361"/>
      <c r="M21" s="52"/>
      <c r="N21" s="52"/>
      <c r="O21" s="52"/>
      <c r="P21" s="52"/>
      <c r="Q21" s="52"/>
      <c r="R21" s="52"/>
      <c r="S21" s="52"/>
      <c r="T21" s="52"/>
      <c r="U21" s="52"/>
      <c r="V21" s="52"/>
      <c r="W21" s="52"/>
      <c r="X21" s="52"/>
      <c r="Y21" s="52"/>
      <c r="Z21" s="59"/>
      <c r="AA21" s="59"/>
      <c r="AB21" s="59"/>
      <c r="AC21" s="59"/>
      <c r="AD21" s="59"/>
      <c r="AE21" s="59"/>
      <c r="AF21" s="59"/>
      <c r="AG21" s="59"/>
      <c r="AH21" s="59"/>
      <c r="AI21" s="59"/>
      <c r="AJ21" s="59"/>
      <c r="AK21" s="59"/>
      <c r="AL21" s="59"/>
      <c r="AM21" s="333"/>
      <c r="AN21" s="333"/>
      <c r="AO21" s="333"/>
      <c r="AP21" s="333"/>
      <c r="AQ21" s="333"/>
      <c r="AR21" s="333"/>
      <c r="AS21" s="333"/>
      <c r="AT21" s="333"/>
      <c r="AU21" s="333"/>
      <c r="AV21" s="333"/>
      <c r="AW21" s="333"/>
      <c r="AX21" s="333"/>
      <c r="AY21" s="333"/>
      <c r="AZ21" s="333"/>
      <c r="BA21" s="333"/>
      <c r="BB21" s="333"/>
      <c r="BC21" s="333"/>
      <c r="BD21" s="333"/>
      <c r="BE21" s="333"/>
      <c r="BF21" s="333"/>
      <c r="BG21" s="333"/>
      <c r="BH21" s="333"/>
      <c r="BI21" s="333"/>
      <c r="BJ21" s="333"/>
      <c r="BK21" s="333"/>
      <c r="BL21" s="333"/>
      <c r="BM21" s="333"/>
      <c r="BN21" s="333"/>
      <c r="BO21" s="333"/>
      <c r="BP21" s="333"/>
      <c r="BQ21" s="333"/>
      <c r="BR21" s="333"/>
      <c r="BS21" s="333"/>
      <c r="BT21" s="333"/>
      <c r="BU21" s="333"/>
      <c r="BV21" s="333"/>
      <c r="BW21" s="52"/>
    </row>
    <row r="22" spans="1:75" ht="11.25" hidden="1" customHeight="1" x14ac:dyDescent="0.25">
      <c r="A22" s="57"/>
      <c r="B22" s="57"/>
      <c r="C22" s="52"/>
      <c r="D22" s="56"/>
      <c r="E22" s="58"/>
      <c r="F22" s="56"/>
      <c r="G22" s="362"/>
      <c r="H22" s="56"/>
      <c r="I22" s="56"/>
      <c r="J22" s="361"/>
      <c r="K22" s="361"/>
      <c r="L22" s="361"/>
      <c r="M22" s="52"/>
      <c r="N22" s="52"/>
      <c r="O22" s="52"/>
      <c r="P22" s="52"/>
      <c r="Q22" s="52"/>
      <c r="R22" s="52"/>
      <c r="S22" s="52"/>
      <c r="T22" s="52"/>
      <c r="U22" s="52"/>
      <c r="V22" s="52"/>
      <c r="W22" s="52"/>
      <c r="X22" s="52"/>
      <c r="Y22" s="52"/>
      <c r="Z22" s="59"/>
      <c r="AA22" s="605"/>
      <c r="AB22" s="605"/>
      <c r="AC22" s="605"/>
      <c r="AD22" s="605"/>
      <c r="AE22" s="605"/>
      <c r="AF22" s="605"/>
      <c r="AG22" s="605"/>
      <c r="AH22" s="605"/>
      <c r="AI22" s="605"/>
      <c r="AJ22" s="605"/>
      <c r="AK22" s="605"/>
      <c r="AL22" s="605"/>
      <c r="AM22" s="605"/>
      <c r="AN22" s="605"/>
      <c r="AO22" s="605"/>
      <c r="AP22" s="606"/>
      <c r="AQ22" s="606"/>
      <c r="AR22" s="606"/>
      <c r="AS22" s="606"/>
      <c r="AT22" s="606"/>
      <c r="AU22" s="606"/>
      <c r="AV22" s="606"/>
      <c r="AW22" s="606"/>
      <c r="AX22" s="606"/>
      <c r="AY22" s="606"/>
      <c r="AZ22" s="606"/>
      <c r="BA22" s="606"/>
      <c r="BB22" s="606"/>
      <c r="BC22" s="606"/>
      <c r="BD22" s="606"/>
      <c r="BE22" s="606"/>
      <c r="BF22" s="606"/>
      <c r="BG22" s="606"/>
      <c r="BH22" s="606"/>
      <c r="BI22" s="606"/>
      <c r="BJ22" s="606"/>
      <c r="BK22" s="606"/>
      <c r="BL22" s="606"/>
      <c r="BM22" s="606"/>
      <c r="BN22" s="606"/>
      <c r="BO22" s="606"/>
      <c r="BP22" s="606"/>
      <c r="BQ22" s="606"/>
      <c r="BR22" s="606"/>
      <c r="BS22" s="606"/>
      <c r="BT22" s="606"/>
      <c r="BU22" s="606"/>
      <c r="BV22" s="606"/>
      <c r="BW22" s="52"/>
    </row>
    <row r="23" spans="1:75" ht="11.25" hidden="1" customHeight="1" x14ac:dyDescent="0.25">
      <c r="A23" s="57"/>
      <c r="B23" s="57"/>
      <c r="C23" s="52"/>
      <c r="D23" s="56"/>
      <c r="E23" s="58"/>
      <c r="F23" s="56"/>
      <c r="G23" s="362"/>
      <c r="H23" s="56"/>
      <c r="I23" s="56"/>
      <c r="J23" s="361"/>
      <c r="K23" s="361"/>
      <c r="L23" s="361"/>
      <c r="M23" s="52"/>
      <c r="N23" s="52"/>
      <c r="O23" s="52"/>
      <c r="P23" s="52"/>
      <c r="Q23" s="52"/>
      <c r="R23" s="52"/>
      <c r="S23" s="52"/>
      <c r="T23" s="52"/>
      <c r="U23" s="52"/>
      <c r="V23" s="52"/>
      <c r="W23" s="52"/>
      <c r="X23" s="52"/>
      <c r="Y23" s="52"/>
      <c r="Z23" s="59"/>
      <c r="AA23" s="60"/>
      <c r="AB23" s="60"/>
      <c r="AC23" s="60"/>
      <c r="AD23" s="60"/>
      <c r="AE23" s="60"/>
      <c r="AF23" s="60"/>
      <c r="AG23" s="60"/>
      <c r="AH23" s="60"/>
      <c r="AI23" s="60"/>
      <c r="AJ23" s="60"/>
      <c r="AK23" s="60"/>
      <c r="AL23" s="60"/>
      <c r="AM23" s="60"/>
      <c r="AN23" s="60"/>
      <c r="AO23" s="60"/>
      <c r="AP23" s="606"/>
      <c r="AQ23" s="606"/>
      <c r="AR23" s="606"/>
      <c r="AS23" s="606"/>
      <c r="AT23" s="606"/>
      <c r="AU23" s="606"/>
      <c r="AV23" s="606"/>
      <c r="AW23" s="606"/>
      <c r="AX23" s="606"/>
      <c r="AY23" s="606"/>
      <c r="AZ23" s="606"/>
      <c r="BA23" s="606"/>
      <c r="BB23" s="606"/>
      <c r="BC23" s="606"/>
      <c r="BD23" s="606"/>
      <c r="BE23" s="606"/>
      <c r="BF23" s="606"/>
      <c r="BG23" s="606"/>
      <c r="BH23" s="606"/>
      <c r="BI23" s="606"/>
      <c r="BJ23" s="606"/>
      <c r="BK23" s="606"/>
      <c r="BL23" s="606"/>
      <c r="BM23" s="606"/>
      <c r="BN23" s="606"/>
      <c r="BO23" s="606"/>
      <c r="BP23" s="606"/>
      <c r="BQ23" s="606"/>
      <c r="BR23" s="606"/>
      <c r="BS23" s="606"/>
      <c r="BT23" s="606"/>
      <c r="BU23" s="606"/>
      <c r="BV23" s="606"/>
      <c r="BW23" s="52"/>
    </row>
    <row r="24" spans="1:75" ht="11.25" hidden="1" customHeight="1" x14ac:dyDescent="0.25">
      <c r="A24" s="57"/>
      <c r="B24" s="57"/>
      <c r="C24" s="52"/>
      <c r="D24" s="56"/>
      <c r="E24" s="58"/>
      <c r="F24" s="56"/>
      <c r="G24" s="362"/>
      <c r="H24" s="56"/>
      <c r="I24" s="56"/>
      <c r="J24" s="361"/>
      <c r="K24" s="361"/>
      <c r="L24" s="361"/>
      <c r="M24" s="52"/>
      <c r="N24" s="52"/>
      <c r="O24" s="52"/>
      <c r="P24" s="52"/>
      <c r="Q24" s="52"/>
      <c r="R24" s="52"/>
      <c r="S24" s="52"/>
      <c r="T24" s="52"/>
      <c r="U24" s="52"/>
      <c r="V24" s="52"/>
      <c r="W24" s="52"/>
      <c r="X24" s="52"/>
      <c r="Y24" s="52"/>
      <c r="Z24" s="59"/>
      <c r="AA24" s="60"/>
      <c r="AB24" s="60"/>
      <c r="AC24" s="60"/>
      <c r="AD24" s="60"/>
      <c r="AE24" s="60"/>
      <c r="AF24" s="60"/>
      <c r="AG24" s="60"/>
      <c r="AH24" s="60"/>
      <c r="AI24" s="60"/>
      <c r="AJ24" s="60"/>
      <c r="AK24" s="60"/>
      <c r="AL24" s="60"/>
      <c r="AM24" s="60"/>
      <c r="AN24" s="60"/>
      <c r="AO24" s="60"/>
      <c r="AP24" s="606"/>
      <c r="AQ24" s="606"/>
      <c r="AR24" s="606"/>
      <c r="AS24" s="606"/>
      <c r="AT24" s="606"/>
      <c r="AU24" s="606"/>
      <c r="AV24" s="606"/>
      <c r="AW24" s="606"/>
      <c r="AX24" s="606"/>
      <c r="AY24" s="606"/>
      <c r="AZ24" s="606"/>
      <c r="BA24" s="606"/>
      <c r="BB24" s="606"/>
      <c r="BC24" s="606"/>
      <c r="BD24" s="606"/>
      <c r="BE24" s="606"/>
      <c r="BF24" s="606"/>
      <c r="BG24" s="606"/>
      <c r="BH24" s="606"/>
      <c r="BI24" s="606"/>
      <c r="BJ24" s="606"/>
      <c r="BK24" s="606"/>
      <c r="BL24" s="606"/>
      <c r="BM24" s="606"/>
      <c r="BN24" s="606"/>
      <c r="BO24" s="606"/>
      <c r="BP24" s="606"/>
      <c r="BQ24" s="606"/>
      <c r="BR24" s="606"/>
      <c r="BS24" s="606"/>
      <c r="BT24" s="606"/>
      <c r="BU24" s="606"/>
      <c r="BV24" s="606"/>
      <c r="BW24" s="52"/>
    </row>
    <row r="25" spans="1:75" ht="11.25" hidden="1" customHeight="1" x14ac:dyDescent="0.25">
      <c r="A25" s="57"/>
      <c r="B25" s="57"/>
      <c r="C25" s="52"/>
      <c r="D25" s="56"/>
      <c r="E25" s="58"/>
      <c r="F25" s="56"/>
      <c r="G25" s="362"/>
      <c r="H25" s="56"/>
      <c r="I25" s="56"/>
      <c r="J25" s="361"/>
      <c r="K25" s="361"/>
      <c r="L25" s="361"/>
      <c r="M25" s="52"/>
      <c r="N25" s="52"/>
      <c r="O25" s="52"/>
      <c r="P25" s="52"/>
      <c r="Q25" s="52"/>
      <c r="R25" s="52"/>
      <c r="S25" s="52"/>
      <c r="T25" s="52"/>
      <c r="U25" s="52"/>
      <c r="V25" s="52"/>
      <c r="W25" s="52"/>
      <c r="X25" s="52"/>
      <c r="Y25" s="52"/>
      <c r="Z25" s="59"/>
      <c r="AA25" s="60"/>
      <c r="AB25" s="60"/>
      <c r="AC25" s="60"/>
      <c r="AD25" s="60"/>
      <c r="AE25" s="60"/>
      <c r="AF25" s="60"/>
      <c r="AG25" s="60"/>
      <c r="AH25" s="60"/>
      <c r="AI25" s="60"/>
      <c r="AJ25" s="60"/>
      <c r="AK25" s="60"/>
      <c r="AL25" s="60"/>
      <c r="AM25" s="60"/>
      <c r="AN25" s="60"/>
      <c r="AO25" s="60"/>
      <c r="AP25" s="606"/>
      <c r="AQ25" s="606"/>
      <c r="AR25" s="606"/>
      <c r="AS25" s="606"/>
      <c r="AT25" s="606"/>
      <c r="AU25" s="606"/>
      <c r="AV25" s="606"/>
      <c r="AW25" s="606"/>
      <c r="AX25" s="606"/>
      <c r="AY25" s="606"/>
      <c r="AZ25" s="606"/>
      <c r="BA25" s="606"/>
      <c r="BB25" s="606"/>
      <c r="BC25" s="606"/>
      <c r="BD25" s="606"/>
      <c r="BE25" s="606"/>
      <c r="BF25" s="606"/>
      <c r="BG25" s="606"/>
      <c r="BH25" s="606"/>
      <c r="BI25" s="606"/>
      <c r="BJ25" s="606"/>
      <c r="BK25" s="606"/>
      <c r="BL25" s="606"/>
      <c r="BM25" s="606"/>
      <c r="BN25" s="606"/>
      <c r="BO25" s="606"/>
      <c r="BP25" s="606"/>
      <c r="BQ25" s="606"/>
      <c r="BR25" s="606"/>
      <c r="BS25" s="606"/>
      <c r="BT25" s="606"/>
      <c r="BU25" s="606"/>
      <c r="BV25" s="606"/>
      <c r="BW25" s="52"/>
    </row>
    <row r="26" spans="1:75" ht="11.25" hidden="1" customHeight="1" x14ac:dyDescent="0.25">
      <c r="A26" s="57"/>
      <c r="B26" s="57"/>
      <c r="C26" s="52"/>
      <c r="D26" s="56"/>
      <c r="E26" s="54"/>
      <c r="F26" s="56"/>
      <c r="G26" s="56"/>
      <c r="H26" s="56"/>
      <c r="I26" s="56"/>
      <c r="J26" s="361"/>
      <c r="K26" s="361"/>
      <c r="L26" s="361"/>
      <c r="M26" s="52"/>
      <c r="N26" s="52"/>
      <c r="O26" s="52"/>
      <c r="P26" s="52"/>
      <c r="Q26" s="52"/>
      <c r="R26" s="52"/>
      <c r="S26" s="52"/>
      <c r="T26" s="52"/>
      <c r="U26" s="52"/>
      <c r="V26" s="52"/>
      <c r="W26" s="52"/>
      <c r="X26" s="52"/>
      <c r="Y26" s="52"/>
      <c r="Z26" s="59"/>
      <c r="AA26" s="61"/>
      <c r="AB26" s="61"/>
      <c r="AC26" s="61"/>
      <c r="AD26" s="61"/>
      <c r="AE26" s="61"/>
      <c r="AF26" s="61"/>
      <c r="AG26" s="61"/>
      <c r="AH26" s="61"/>
      <c r="AI26" s="61"/>
      <c r="AJ26" s="61"/>
      <c r="AK26" s="61"/>
      <c r="AL26" s="61"/>
      <c r="AM26" s="61"/>
      <c r="AN26" s="61"/>
      <c r="AO26" s="61"/>
      <c r="AP26" s="333"/>
      <c r="AQ26" s="333"/>
      <c r="AR26" s="333"/>
      <c r="AS26" s="333"/>
      <c r="AT26" s="333"/>
      <c r="AU26" s="333"/>
      <c r="AV26" s="333"/>
      <c r="AW26" s="333"/>
      <c r="AX26" s="333"/>
      <c r="AY26" s="333"/>
      <c r="AZ26" s="333"/>
      <c r="BA26" s="333"/>
      <c r="BB26" s="333"/>
      <c r="BC26" s="333"/>
      <c r="BD26" s="333"/>
      <c r="BE26" s="333"/>
      <c r="BF26" s="333"/>
      <c r="BG26" s="333"/>
      <c r="BH26" s="333"/>
      <c r="BI26" s="333"/>
      <c r="BJ26" s="333"/>
      <c r="BK26" s="333"/>
      <c r="BL26" s="333"/>
      <c r="BM26" s="333"/>
      <c r="BN26" s="333"/>
      <c r="BO26" s="333"/>
      <c r="BP26" s="333"/>
      <c r="BQ26" s="333"/>
      <c r="BR26" s="333"/>
      <c r="BS26" s="333"/>
      <c r="BT26" s="333"/>
      <c r="BU26" s="333"/>
      <c r="BV26" s="333"/>
      <c r="BW26" s="52"/>
    </row>
    <row r="27" spans="1:75" ht="11.25" hidden="1" customHeight="1" x14ac:dyDescent="0.25">
      <c r="A27" s="57"/>
      <c r="B27" s="57"/>
      <c r="C27" s="52"/>
      <c r="D27" s="56"/>
      <c r="E27" s="54"/>
      <c r="F27" s="56"/>
      <c r="G27" s="56"/>
      <c r="H27" s="56"/>
      <c r="I27" s="56"/>
      <c r="J27" s="361"/>
      <c r="K27" s="361"/>
      <c r="L27" s="361"/>
      <c r="M27" s="52"/>
      <c r="N27" s="52"/>
      <c r="O27" s="52"/>
      <c r="P27" s="52"/>
      <c r="Q27" s="52"/>
      <c r="R27" s="52"/>
      <c r="S27" s="52"/>
      <c r="T27" s="52"/>
      <c r="U27" s="52"/>
      <c r="V27" s="52"/>
      <c r="W27" s="52"/>
      <c r="X27" s="52"/>
      <c r="Y27" s="52"/>
      <c r="Z27" s="59"/>
      <c r="AA27" s="61"/>
      <c r="AB27" s="61"/>
      <c r="AC27" s="61"/>
      <c r="AD27" s="61"/>
      <c r="AE27" s="61"/>
      <c r="AF27" s="61"/>
      <c r="AG27" s="61"/>
      <c r="AH27" s="61"/>
      <c r="AI27" s="61"/>
      <c r="AJ27" s="61"/>
      <c r="AK27" s="61"/>
      <c r="AL27" s="61"/>
      <c r="AM27" s="61"/>
      <c r="AN27" s="61"/>
      <c r="AO27" s="61"/>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Q27" s="333"/>
      <c r="BR27" s="333"/>
      <c r="BS27" s="333"/>
      <c r="BT27" s="333"/>
      <c r="BU27" s="333"/>
      <c r="BV27" s="333"/>
      <c r="BW27" s="52"/>
    </row>
    <row r="28" spans="1:75" ht="11.25" hidden="1" customHeight="1" x14ac:dyDescent="0.25">
      <c r="A28" s="57"/>
      <c r="B28" s="57"/>
      <c r="C28" s="52"/>
      <c r="D28" s="56"/>
      <c r="E28" s="54"/>
      <c r="F28" s="56"/>
      <c r="G28" s="56"/>
      <c r="H28" s="56"/>
      <c r="I28" s="56"/>
      <c r="J28" s="361"/>
      <c r="K28" s="361"/>
      <c r="L28" s="361"/>
      <c r="M28" s="52"/>
      <c r="N28" s="52"/>
      <c r="O28" s="52"/>
      <c r="P28" s="52"/>
      <c r="Q28" s="52"/>
      <c r="R28" s="52"/>
      <c r="S28" s="52"/>
      <c r="T28" s="52"/>
      <c r="U28" s="52"/>
      <c r="V28" s="52"/>
      <c r="W28" s="52"/>
      <c r="X28" s="52"/>
      <c r="Y28" s="52"/>
      <c r="Z28" s="59"/>
      <c r="AA28" s="62"/>
      <c r="AB28" s="62"/>
      <c r="AC28" s="62"/>
      <c r="AD28" s="62"/>
      <c r="AE28" s="62"/>
      <c r="AF28" s="62"/>
      <c r="AG28" s="62"/>
      <c r="AH28" s="62"/>
      <c r="AI28" s="62"/>
      <c r="AJ28" s="62"/>
      <c r="AK28" s="62"/>
      <c r="AL28" s="62"/>
      <c r="AM28" s="62"/>
      <c r="AN28" s="62"/>
      <c r="AO28" s="62"/>
      <c r="AP28" s="333"/>
      <c r="AQ28" s="333"/>
      <c r="AR28" s="333"/>
      <c r="AS28" s="333"/>
      <c r="AT28" s="333"/>
      <c r="AU28" s="333"/>
      <c r="AV28" s="333"/>
      <c r="AW28" s="333"/>
      <c r="AX28" s="333"/>
      <c r="AY28" s="333"/>
      <c r="AZ28" s="333"/>
      <c r="BA28" s="333"/>
      <c r="BB28" s="333"/>
      <c r="BC28" s="333"/>
      <c r="BD28" s="333"/>
      <c r="BE28" s="333"/>
      <c r="BF28" s="333"/>
      <c r="BG28" s="333"/>
      <c r="BH28" s="333"/>
      <c r="BI28" s="333"/>
      <c r="BJ28" s="333"/>
      <c r="BK28" s="333"/>
      <c r="BL28" s="333"/>
      <c r="BM28" s="333"/>
      <c r="BN28" s="333"/>
      <c r="BO28" s="333"/>
      <c r="BP28" s="333"/>
      <c r="BQ28" s="333"/>
      <c r="BR28" s="333"/>
      <c r="BS28" s="333"/>
      <c r="BT28" s="333"/>
      <c r="BU28" s="333"/>
      <c r="BV28" s="333"/>
      <c r="BW28" s="52"/>
    </row>
    <row r="29" spans="1:75" ht="11.25" hidden="1" customHeight="1" x14ac:dyDescent="0.25">
      <c r="A29" s="57"/>
      <c r="B29" s="57"/>
      <c r="C29" s="52"/>
      <c r="D29" s="56"/>
      <c r="E29" s="54"/>
      <c r="F29" s="56"/>
      <c r="G29" s="56"/>
      <c r="H29" s="56"/>
      <c r="I29" s="56"/>
      <c r="J29" s="361"/>
      <c r="K29" s="361"/>
      <c r="L29" s="361"/>
      <c r="M29" s="52"/>
      <c r="N29" s="52"/>
      <c r="O29" s="52"/>
      <c r="P29" s="52"/>
      <c r="Q29" s="52"/>
      <c r="R29" s="52"/>
      <c r="S29" s="52"/>
      <c r="T29" s="52"/>
      <c r="U29" s="52"/>
      <c r="V29" s="52"/>
      <c r="W29" s="52"/>
      <c r="X29" s="52"/>
      <c r="Y29" s="52"/>
      <c r="Z29" s="59"/>
      <c r="AA29" s="61"/>
      <c r="AB29" s="61"/>
      <c r="AC29" s="61"/>
      <c r="AD29" s="61"/>
      <c r="AE29" s="61"/>
      <c r="AF29" s="61"/>
      <c r="AG29" s="61"/>
      <c r="AH29" s="61"/>
      <c r="AI29" s="61"/>
      <c r="AJ29" s="61"/>
      <c r="AK29" s="61"/>
      <c r="AL29" s="61"/>
      <c r="AM29" s="61"/>
      <c r="AN29" s="61"/>
      <c r="AO29" s="61"/>
      <c r="AP29" s="606"/>
      <c r="AQ29" s="606"/>
      <c r="AR29" s="606"/>
      <c r="AS29" s="606"/>
      <c r="AT29" s="606"/>
      <c r="AU29" s="606"/>
      <c r="AV29" s="606"/>
      <c r="AW29" s="606"/>
      <c r="AX29" s="606"/>
      <c r="AY29" s="606"/>
      <c r="AZ29" s="606"/>
      <c r="BA29" s="606"/>
      <c r="BB29" s="606"/>
      <c r="BC29" s="606"/>
      <c r="BD29" s="606"/>
      <c r="BE29" s="606"/>
      <c r="BF29" s="606"/>
      <c r="BG29" s="606"/>
      <c r="BH29" s="606"/>
      <c r="BI29" s="606"/>
      <c r="BJ29" s="606"/>
      <c r="BK29" s="606"/>
      <c r="BL29" s="606"/>
      <c r="BM29" s="606"/>
      <c r="BN29" s="606"/>
      <c r="BO29" s="606"/>
      <c r="BP29" s="606"/>
      <c r="BQ29" s="606"/>
      <c r="BR29" s="606"/>
      <c r="BS29" s="606"/>
      <c r="BT29" s="606"/>
      <c r="BU29" s="606"/>
      <c r="BV29" s="606"/>
      <c r="BW29" s="52"/>
    </row>
    <row r="30" spans="1:75" ht="80.099999999999994" hidden="1" customHeight="1" x14ac:dyDescent="0.25">
      <c r="A30" s="57"/>
      <c r="B30" s="57"/>
      <c r="C30" s="52"/>
      <c r="D30" s="52"/>
      <c r="E30" s="54"/>
      <c r="F30" s="342" t="s">
        <v>13</v>
      </c>
      <c r="G30" s="342" t="s">
        <v>11</v>
      </c>
      <c r="H30" s="342" t="s">
        <v>34</v>
      </c>
      <c r="I30" s="342" t="s">
        <v>15</v>
      </c>
      <c r="J30" s="342" t="s">
        <v>43</v>
      </c>
      <c r="K30" s="342" t="s">
        <v>14</v>
      </c>
      <c r="L30" s="363" t="s">
        <v>42</v>
      </c>
      <c r="M30" s="63"/>
      <c r="N30" s="63"/>
      <c r="O30" s="63"/>
      <c r="P30" s="63"/>
      <c r="Q30" s="63"/>
      <c r="R30" s="63"/>
      <c r="S30" s="63"/>
      <c r="T30" s="63"/>
      <c r="U30" s="63"/>
      <c r="V30" s="63"/>
      <c r="W30" s="63"/>
      <c r="X30" s="63"/>
      <c r="Y30" s="63"/>
      <c r="Z30" s="38"/>
      <c r="AA30" s="38"/>
      <c r="AB30" s="38"/>
      <c r="AC30" s="38"/>
      <c r="AD30" s="38"/>
      <c r="AE30" s="38"/>
      <c r="AF30" s="38"/>
      <c r="AG30" s="38"/>
      <c r="AH30" s="38"/>
      <c r="AI30" s="38"/>
      <c r="AJ30" s="38"/>
      <c r="AK30" s="38"/>
      <c r="AL30" s="38"/>
      <c r="AM30" s="38"/>
      <c r="AN30" s="38"/>
      <c r="AO30" s="38"/>
      <c r="AP30" s="64"/>
      <c r="AQ30" s="64"/>
      <c r="AR30" s="64"/>
      <c r="AS30" s="64"/>
      <c r="AT30" s="64"/>
      <c r="AU30" s="64"/>
      <c r="AV30" s="64"/>
      <c r="AW30" s="64"/>
      <c r="AX30" s="64"/>
      <c r="AY30" s="64"/>
      <c r="AZ30" s="64"/>
      <c r="BA30" s="64"/>
      <c r="BB30" s="64"/>
      <c r="BC30" s="64"/>
      <c r="BD30" s="64"/>
      <c r="BE30" s="64"/>
      <c r="BF30" s="64"/>
      <c r="BG30" s="64"/>
      <c r="BH30" s="64"/>
      <c r="BI30" s="64"/>
      <c r="BJ30" s="64"/>
      <c r="BK30" s="64"/>
      <c r="BL30" s="64"/>
      <c r="BM30" s="64"/>
      <c r="BN30" s="64"/>
      <c r="BO30" s="64"/>
      <c r="BP30" s="64"/>
      <c r="BQ30" s="64"/>
      <c r="BR30" s="64"/>
      <c r="BS30" s="64"/>
      <c r="BT30" s="64"/>
      <c r="BU30" s="64"/>
      <c r="BV30" s="64"/>
      <c r="BW30" s="52"/>
    </row>
    <row r="31" spans="1:75" ht="11.25" customHeight="1" x14ac:dyDescent="0.25">
      <c r="A31" s="392"/>
      <c r="B31" s="65"/>
      <c r="C31" s="56"/>
      <c r="D31" s="607" t="s">
        <v>83</v>
      </c>
      <c r="E31" s="393" t="s">
        <v>82</v>
      </c>
      <c r="F31" s="344" t="s">
        <v>6</v>
      </c>
      <c r="G31" s="348" t="s">
        <v>6</v>
      </c>
      <c r="H31" s="344" t="s">
        <v>47</v>
      </c>
      <c r="I31" s="364" t="s">
        <v>52</v>
      </c>
      <c r="J31" s="370" t="s">
        <v>3771</v>
      </c>
      <c r="K31" s="368" t="s">
        <v>3769</v>
      </c>
      <c r="L31" s="344">
        <v>0</v>
      </c>
      <c r="M31" s="67"/>
      <c r="N31" s="67"/>
      <c r="O31" s="67"/>
      <c r="P31" s="67"/>
      <c r="Q31" s="67"/>
      <c r="R31" s="67"/>
      <c r="S31" s="67"/>
      <c r="T31" s="67"/>
      <c r="U31" s="67"/>
      <c r="V31" s="67"/>
      <c r="W31" s="67"/>
      <c r="X31" s="67"/>
      <c r="Y31" s="67"/>
      <c r="Z31" s="38"/>
      <c r="AA31" s="394" t="str">
        <f>IF(COUNTBLANK('VAL_Fill in area'!D9)=1,"",'VAL_Fill in area'!D9)</f>
        <v/>
      </c>
      <c r="AB31" s="395" t="str">
        <f>IF(TYPE(VAL_Codes!G$23)=2,VAL_Codes!G$23,"")</f>
        <v/>
      </c>
      <c r="AC31" s="396" t="str">
        <f>IF(TYPE(VAL_Codes!H$23)=2,VAL_Codes!H$23,"")</f>
        <v/>
      </c>
      <c r="AD31" s="394" t="str">
        <f>IF(COUNTBLANK('VAL_Fill in area'!E9)=1,"",'VAL_Fill in area'!E9)</f>
        <v/>
      </c>
      <c r="AE31" s="395" t="str">
        <f>IF(TYPE(VAL_Codes!J$23)=2,VAL_Codes!J$23,"")</f>
        <v/>
      </c>
      <c r="AF31" s="396" t="str">
        <f>IF(TYPE(VAL_Codes!K$23)=2,VAL_Codes!K$23,"")</f>
        <v/>
      </c>
      <c r="AG31" s="20" t="str">
        <f>IF(OR(AND(AA31="",AB31=""),AND(AD31="",AE31=""),AND(AB31="K",AE31="K"),OR(AB31="O",AE31="O")),"",SUM(AA31,AD31))</f>
        <v/>
      </c>
      <c r="AH31" s="21" t="str">
        <f>IF(AND(OR(AND(AB31="O",AE31="O"),AND(AB31="K",AE31="K")),SUM(AA31,AD31)=0,ISNUMBER(AG31)),"",IF(OR(AB31="O",AE31="O"),"O",IF(AND(AB31=AE31,OR(AB31="K",AB31="W",AB31="M")), UPPER(AB31),"")))</f>
        <v/>
      </c>
      <c r="AI31" s="22" t="str">
        <f>IF(TYPE(VAL_Codes!N$23)=2,VAL_Codes!N$23,"")</f>
        <v/>
      </c>
      <c r="AJ31" s="394" t="str">
        <f>IF(COUNTBLANK('VAL_Fill in area'!F9)=1,"",'VAL_Fill in area'!F9)</f>
        <v/>
      </c>
      <c r="AK31" s="395" t="str">
        <f>IF(TYPE(VAL_Codes!P$23)=2,VAL_Codes!P$23,"")</f>
        <v/>
      </c>
      <c r="AL31" s="396" t="str">
        <f>IF(TYPE(VAL_Codes!Q$23)=2,VAL_Codes!Q$23,"")</f>
        <v/>
      </c>
      <c r="AM31" s="394" t="str">
        <f>IF(COUNTBLANK('VAL_Fill in area'!G9)=1,"",'VAL_Fill in area'!G9)</f>
        <v/>
      </c>
      <c r="AN31" s="395" t="str">
        <f>IF(TYPE(VAL_Codes!S$23)=2,VAL_Codes!S$23,"")</f>
        <v/>
      </c>
      <c r="AO31" s="396" t="str">
        <f>IF(TYPE(VAL_Codes!T$23)=2,VAL_Codes!T$23,"")</f>
        <v/>
      </c>
      <c r="AP31" s="394" t="str">
        <f>IF(COUNTBLANK('VAL_Fill in area'!H9)=1,"",'VAL_Fill in area'!H9)</f>
        <v/>
      </c>
      <c r="AQ31" s="395" t="str">
        <f>IF(TYPE(VAL_Codes!V$23)=2,VAL_Codes!V$23,"")</f>
        <v/>
      </c>
      <c r="AR31" s="396" t="str">
        <f>IF(TYPE(VAL_Codes!W$23)=2,VAL_Codes!W$23,"")</f>
        <v/>
      </c>
      <c r="AS31" s="394" t="str">
        <f>IF(COUNTBLANK('VAL_Fill in area'!I9)=1,"",'VAL_Fill in area'!I9)</f>
        <v/>
      </c>
      <c r="AT31" s="395" t="str">
        <f>IF(TYPE(VAL_Codes!Y$23)=2,VAL_Codes!Y$23,"")</f>
        <v/>
      </c>
      <c r="AU31" s="396" t="str">
        <f>IF(TYPE(VAL_Codes!Z$23)=2,VAL_Codes!Z$23,"")</f>
        <v/>
      </c>
      <c r="AV31" s="20" t="str">
        <f>IF(OR(AND(AP31="",AQ31=""),AND(AS31="",AT31=""),AND(AQ31="K",AT31="K"),OR(AQ31="O",AT31="O")),"",SUM(AP31,AS31))</f>
        <v/>
      </c>
      <c r="AW31" s="21" t="str">
        <f>IF(AND(OR(AND(AQ31="O",AT31="O"),AND(AQ31="K",AT31="K")),SUM(AP31,AS31)=0,ISNUMBER(AV31)),"",IF(OR(AQ31="O",AT31="O"),"O",IF(AND(AQ31=AT31,OR(AQ31="K",AQ31="W",AQ31="M")), UPPER(AQ31),"")))</f>
        <v/>
      </c>
      <c r="AX31" s="22" t="str">
        <f>IF(TYPE(VAL_Codes!AC$23)=2,VAL_Codes!AC$23,"")</f>
        <v/>
      </c>
      <c r="AY31" s="394" t="str">
        <f>IF(COUNTBLANK('VAL_Fill in area'!J9)=1,"",'VAL_Fill in area'!J9)</f>
        <v/>
      </c>
      <c r="AZ31" s="395" t="str">
        <f>IF(TYPE(VAL_Codes!AE$23)=2,VAL_Codes!AE$23,"")</f>
        <v/>
      </c>
      <c r="BA31" s="396" t="str">
        <f>IF(TYPE(VAL_Codes!AF$23)=2,VAL_Codes!AF$23,"")</f>
        <v/>
      </c>
      <c r="BB31" s="394" t="str">
        <f>IF(COUNTBLANK('VAL_Fill in area'!K9)=1,"",'VAL_Fill in area'!K9)</f>
        <v/>
      </c>
      <c r="BC31" s="395" t="str">
        <f>IF(TYPE(VAL_Codes!AH$23)=2,VAL_Codes!AH$23,"")</f>
        <v/>
      </c>
      <c r="BD31" s="396" t="str">
        <f>IF(TYPE(VAL_Codes!AI$23)=2,VAL_Codes!AI$23,"")</f>
        <v/>
      </c>
      <c r="BE31" s="20" t="str">
        <f>IF(OR(AND(AY31="",AZ31=""),AND(BB31="",BC31=""),AND(AZ31="K",BC31="K"),OR(AZ31="O",BC31="O")),"",SUM(AY31,BB31))</f>
        <v/>
      </c>
      <c r="BF31" s="21" t="str">
        <f>IF(AND(OR(AND(AZ31="O",BC31="O"),AND(AZ31="K",BC31="K")),SUM(AY31,BB31)=0,ISNUMBER(BE31)),"",IF(OR(AZ31="O",BC31="O"),"O",IF(AND(AZ31=BC31,OR(AZ31="K",AZ31="W",AZ31="M")), UPPER(AZ31),"")))</f>
        <v/>
      </c>
      <c r="BG31" s="22" t="str">
        <f>IF(TYPE(VAL_Codes!AL$23)=2,VAL_Codes!AL$23,"")</f>
        <v/>
      </c>
      <c r="BH31" s="394" t="str">
        <f>IF(COUNTBLANK('VAL_Fill in area'!L9)=1,"",'VAL_Fill in area'!L9)</f>
        <v/>
      </c>
      <c r="BI31" s="395" t="str">
        <f>IF(TYPE(VAL_Codes!AN$23)=2,VAL_Codes!AN$23,"")</f>
        <v/>
      </c>
      <c r="BJ31" s="396" t="str">
        <f>IF(TYPE(VAL_Codes!AO$23)=2,VAL_Codes!AO$23,"")</f>
        <v/>
      </c>
      <c r="BK31" s="394" t="str">
        <f>IF(COUNTBLANK('VAL_Fill in area'!M9)=1,"",'VAL_Fill in area'!M9)</f>
        <v/>
      </c>
      <c r="BL31" s="395" t="str">
        <f>IF(TYPE(VAL_Codes!AQ$23)=2,VAL_Codes!AQ$23,"")</f>
        <v/>
      </c>
      <c r="BM31" s="396" t="str">
        <f>IF(TYPE(VAL_Codes!AR$23)=2,VAL_Codes!AR$23,"")</f>
        <v/>
      </c>
      <c r="BN31" s="20" t="str">
        <f>IF(OR(AND(BH31="",BI31=""),AND(BK31="",BL31=""),AND(BI31="K",BL31="K"),OR(BI31="O",BL31="O")),"",SUM(BH31,BK31))</f>
        <v/>
      </c>
      <c r="BO31" s="21" t="str">
        <f>IF(AND(OR(AND(BI31="O",BL31="O"),AND(BI31="K",BL31="K")),SUM(BH31,BK31)=0,ISNUMBER(BN31)),"",IF(OR(BI31="O",BL31="O"),"O",IF(AND(BI31=BL31,OR(BI31="K",BI31="W",BI31="M")), UPPER(BI31),"")))</f>
        <v/>
      </c>
      <c r="BP31" s="22" t="str">
        <f>IF(TYPE(VAL_Codes!AU$23)=2,VAL_Codes!AU$23,"")</f>
        <v/>
      </c>
      <c r="BQ31" s="394" t="str">
        <f>IF(COUNTBLANK('VAL_Fill in area'!N9)=1,"",'VAL_Fill in area'!N9)</f>
        <v/>
      </c>
      <c r="BR31" s="395" t="str">
        <f>IF(TYPE(VAL_Codes!AW$23)=2,VAL_Codes!AW$23,"")</f>
        <v/>
      </c>
      <c r="BS31" s="396" t="str">
        <f>IF(TYPE(VAL_Codes!AX$23)=2,VAL_Codes!AX$23,"")</f>
        <v/>
      </c>
      <c r="BT31" s="394" t="str">
        <f>IF(COUNTBLANK('VAL_Fill in area'!O9)=1,"",'VAL_Fill in area'!O9)</f>
        <v/>
      </c>
      <c r="BU31" s="395" t="str">
        <f>IF(TYPE(VAL_Codes!AZ$23)=2,VAL_Codes!AZ$23,"")</f>
        <v/>
      </c>
      <c r="BV31" s="396" t="str">
        <f>IF(TYPE(VAL_Codes!BA$23)=2,VAL_Codes!BA$23,"")</f>
        <v/>
      </c>
      <c r="BW31" s="39"/>
    </row>
    <row r="32" spans="1:75" ht="11.25" customHeight="1" x14ac:dyDescent="0.25">
      <c r="A32" s="392"/>
      <c r="B32" s="65"/>
      <c r="C32" s="56"/>
      <c r="D32" s="569"/>
      <c r="E32" s="393" t="s">
        <v>84</v>
      </c>
      <c r="F32" s="344" t="s">
        <v>6</v>
      </c>
      <c r="G32" s="348" t="s">
        <v>6</v>
      </c>
      <c r="H32" s="344" t="s">
        <v>47</v>
      </c>
      <c r="I32" s="364" t="s">
        <v>53</v>
      </c>
      <c r="J32" s="370" t="s">
        <v>3771</v>
      </c>
      <c r="K32" s="368" t="s">
        <v>3769</v>
      </c>
      <c r="L32" s="344">
        <v>0</v>
      </c>
      <c r="M32" s="67"/>
      <c r="N32" s="67"/>
      <c r="O32" s="67"/>
      <c r="P32" s="67"/>
      <c r="Q32" s="67"/>
      <c r="R32" s="67"/>
      <c r="S32" s="67"/>
      <c r="T32" s="67"/>
      <c r="U32" s="67"/>
      <c r="V32" s="67"/>
      <c r="W32" s="67"/>
      <c r="X32" s="67"/>
      <c r="Y32" s="67"/>
      <c r="Z32" s="38"/>
      <c r="AA32" s="394" t="str">
        <f>IF(COUNTBLANK('VAL_Fill in area'!D10)=1,"",'VAL_Fill in area'!D10)</f>
        <v/>
      </c>
      <c r="AB32" s="395" t="str">
        <f>IF(TYPE(VAL_Codes!G$23)=2,VAL_Codes!G$23,"")</f>
        <v/>
      </c>
      <c r="AC32" s="396" t="str">
        <f>IF(TYPE(VAL_Codes!H$23)=2,VAL_Codes!H$23,"")</f>
        <v/>
      </c>
      <c r="AD32" s="394" t="str">
        <f>IF(COUNTBLANK('VAL_Fill in area'!E10)=1,"",'VAL_Fill in area'!E10)</f>
        <v/>
      </c>
      <c r="AE32" s="395" t="str">
        <f>IF(TYPE(VAL_Codes!J$23)=2,VAL_Codes!J$23,"")</f>
        <v/>
      </c>
      <c r="AF32" s="396" t="str">
        <f>IF(TYPE(VAL_Codes!K$23)=2,VAL_Codes!K$23,"")</f>
        <v/>
      </c>
      <c r="AG32" s="20" t="str">
        <f>IF(OR(AND(AA32="",AB32=""),AND(AD32="",AE32=""),AND(AB32="K",AE32="K"),OR(AB32="O",AE32="O")),"",SUM(AA32,AD32))</f>
        <v/>
      </c>
      <c r="AH32" s="21" t="str">
        <f>IF(AND(OR(AND(AB32="O",AE32="O"),AND(AB32="K",AE32="K")),SUM(AA32,AD32)=0,ISNUMBER(AG32)),"",IF(OR(AB32="O",AE32="O"),"O",IF(AND(AB32=AE32,OR(AB32="K",AB32="W",AB32="M")), UPPER(AB32),"")))</f>
        <v/>
      </c>
      <c r="AI32" s="22" t="str">
        <f>IF(TYPE(VAL_Codes!N$23)=2,VAL_Codes!N$23,"")</f>
        <v/>
      </c>
      <c r="AJ32" s="394" t="str">
        <f>IF(COUNTBLANK('VAL_Fill in area'!F10)=1,"",'VAL_Fill in area'!F10)</f>
        <v/>
      </c>
      <c r="AK32" s="395" t="str">
        <f>IF(TYPE(VAL_Codes!P$23)=2,VAL_Codes!P$23,"")</f>
        <v/>
      </c>
      <c r="AL32" s="396" t="str">
        <f>IF(TYPE(VAL_Codes!Q$23)=2,VAL_Codes!Q$23,"")</f>
        <v/>
      </c>
      <c r="AM32" s="394" t="str">
        <f>IF(COUNTBLANK('VAL_Fill in area'!G10)=1,"",'VAL_Fill in area'!G10)</f>
        <v/>
      </c>
      <c r="AN32" s="395" t="str">
        <f>IF(TYPE(VAL_Codes!S$23)=2,VAL_Codes!S$23,"")</f>
        <v/>
      </c>
      <c r="AO32" s="396" t="str">
        <f>IF(TYPE(VAL_Codes!T$23)=2,VAL_Codes!T$23,"")</f>
        <v/>
      </c>
      <c r="AP32" s="394" t="str">
        <f>IF(COUNTBLANK('VAL_Fill in area'!H10)=1,"",'VAL_Fill in area'!H10)</f>
        <v/>
      </c>
      <c r="AQ32" s="395" t="str">
        <f>IF(TYPE(VAL_Codes!V$23)=2,VAL_Codes!V$23,"")</f>
        <v/>
      </c>
      <c r="AR32" s="396" t="str">
        <f>IF(TYPE(VAL_Codes!W$23)=2,VAL_Codes!W$23,"")</f>
        <v/>
      </c>
      <c r="AS32" s="394" t="str">
        <f>IF(COUNTBLANK('VAL_Fill in area'!I10)=1,"",'VAL_Fill in area'!I10)</f>
        <v/>
      </c>
      <c r="AT32" s="395" t="str">
        <f>IF(TYPE(VAL_Codes!Y$23)=2,VAL_Codes!Y$23,"")</f>
        <v/>
      </c>
      <c r="AU32" s="396" t="str">
        <f>IF(TYPE(VAL_Codes!Z$23)=2,VAL_Codes!Z$23,"")</f>
        <v/>
      </c>
      <c r="AV32" s="20" t="str">
        <f>IF(OR(AND(AP32="",AQ32=""),AND(AS32="",AT32=""),AND(AQ32="K",AT32="K"),OR(AQ32="O",AT32="O")),"",SUM(AP32,AS32))</f>
        <v/>
      </c>
      <c r="AW32" s="21" t="str">
        <f>IF(AND(OR(AND(AQ32="O",AT32="O"),AND(AQ32="K",AT32="K")),SUM(AP32,AS32)=0,ISNUMBER(AV32)),"",IF(OR(AQ32="O",AT32="O"),"O",IF(AND(AQ32=AT32,OR(AQ32="K",AQ32="W",AQ32="M")), UPPER(AQ32),"")))</f>
        <v/>
      </c>
      <c r="AX32" s="22" t="str">
        <f>IF(TYPE(VAL_Codes!AC$23)=2,VAL_Codes!AC$23,"")</f>
        <v/>
      </c>
      <c r="AY32" s="394" t="str">
        <f>IF(COUNTBLANK('VAL_Fill in area'!J10)=1,"",'VAL_Fill in area'!J10)</f>
        <v/>
      </c>
      <c r="AZ32" s="395" t="str">
        <f>IF(TYPE(VAL_Codes!AE$23)=2,VAL_Codes!AE$23,"")</f>
        <v/>
      </c>
      <c r="BA32" s="396" t="str">
        <f>IF(TYPE(VAL_Codes!AF$23)=2,VAL_Codes!AF$23,"")</f>
        <v/>
      </c>
      <c r="BB32" s="394" t="str">
        <f>IF(COUNTBLANK('VAL_Fill in area'!K10)=1,"",'VAL_Fill in area'!K10)</f>
        <v/>
      </c>
      <c r="BC32" s="395" t="str">
        <f>IF(TYPE(VAL_Codes!AH$23)=2,VAL_Codes!AH$23,"")</f>
        <v/>
      </c>
      <c r="BD32" s="396" t="str">
        <f>IF(TYPE(VAL_Codes!AI$23)=2,VAL_Codes!AI$23,"")</f>
        <v/>
      </c>
      <c r="BE32" s="20" t="str">
        <f>IF(OR(AND(AY32="",AZ32=""),AND(BB32="",BC32=""),AND(AZ32="K",BC32="K"),OR(AZ32="O",BC32="O")),"",SUM(AY32,BB32))</f>
        <v/>
      </c>
      <c r="BF32" s="21" t="str">
        <f>IF(AND(OR(AND(AZ32="O",BC32="O"),AND(AZ32="K",BC32="K")),SUM(AY32,BB32)=0,ISNUMBER(BE32)),"",IF(OR(AZ32="O",BC32="O"),"O",IF(AND(AZ32=BC32,OR(AZ32="K",AZ32="W",AZ32="M")), UPPER(AZ32),"")))</f>
        <v/>
      </c>
      <c r="BG32" s="22" t="str">
        <f>IF(TYPE(VAL_Codes!AL$23)=2,VAL_Codes!AL$23,"")</f>
        <v/>
      </c>
      <c r="BH32" s="394" t="str">
        <f>IF(COUNTBLANK('VAL_Fill in area'!L10)=1,"",'VAL_Fill in area'!L10)</f>
        <v/>
      </c>
      <c r="BI32" s="395" t="str">
        <f>IF(TYPE(VAL_Codes!AN$23)=2,VAL_Codes!AN$23,"")</f>
        <v/>
      </c>
      <c r="BJ32" s="396" t="str">
        <f>IF(TYPE(VAL_Codes!AO$23)=2,VAL_Codes!AO$23,"")</f>
        <v/>
      </c>
      <c r="BK32" s="394" t="str">
        <f>IF(COUNTBLANK('VAL_Fill in area'!M10)=1,"",'VAL_Fill in area'!M10)</f>
        <v/>
      </c>
      <c r="BL32" s="395" t="str">
        <f>IF(TYPE(VAL_Codes!AQ$23)=2,VAL_Codes!AQ$23,"")</f>
        <v/>
      </c>
      <c r="BM32" s="396" t="str">
        <f>IF(TYPE(VAL_Codes!AR$23)=2,VAL_Codes!AR$23,"")</f>
        <v/>
      </c>
      <c r="BN32" s="20" t="str">
        <f>IF(OR(AND(BH32="",BI32=""),AND(BK32="",BL32=""),AND(BI32="K",BL32="K"),OR(BI32="O",BL32="O")),"",SUM(BH32,BK32))</f>
        <v/>
      </c>
      <c r="BO32" s="21" t="str">
        <f>IF(AND(OR(AND(BI32="O",BL32="O"),AND(BI32="K",BL32="K")),SUM(BH32,BK32)=0,ISNUMBER(BN32)),"",IF(OR(BI32="O",BL32="O"),"O",IF(AND(BI32=BL32,OR(BI32="K",BI32="W",BI32="M")), UPPER(BI32),"")))</f>
        <v/>
      </c>
      <c r="BP32" s="22" t="str">
        <f>IF(TYPE(VAL_Codes!AU$23)=2,VAL_Codes!AU$23,"")</f>
        <v/>
      </c>
      <c r="BQ32" s="394" t="str">
        <f>IF(COUNTBLANK('VAL_Fill in area'!N10)=1,"",'VAL_Fill in area'!N10)</f>
        <v/>
      </c>
      <c r="BR32" s="395" t="str">
        <f>IF(TYPE(VAL_Codes!AW$23)=2,VAL_Codes!AW$23,"")</f>
        <v/>
      </c>
      <c r="BS32" s="396" t="str">
        <f>IF(TYPE(VAL_Codes!AX$23)=2,VAL_Codes!AX$23,"")</f>
        <v/>
      </c>
      <c r="BT32" s="394" t="str">
        <f>IF(COUNTBLANK('VAL_Fill in area'!O10)=1,"",'VAL_Fill in area'!O10)</f>
        <v/>
      </c>
      <c r="BU32" s="395" t="str">
        <f>IF(TYPE(VAL_Codes!AZ$23)=2,VAL_Codes!AZ$23,"")</f>
        <v/>
      </c>
      <c r="BV32" s="396" t="str">
        <f>IF(TYPE(VAL_Codes!BA$23)=2,VAL_Codes!BA$23,"")</f>
        <v/>
      </c>
      <c r="BW32" s="39"/>
    </row>
    <row r="33" spans="1:75" ht="11.25" customHeight="1" x14ac:dyDescent="0.25">
      <c r="A33" s="65"/>
      <c r="B33" s="65"/>
      <c r="C33" s="56"/>
      <c r="D33" s="569"/>
      <c r="E33" s="397" t="s">
        <v>85</v>
      </c>
      <c r="F33" s="344" t="s">
        <v>6</v>
      </c>
      <c r="G33" s="348" t="s">
        <v>6</v>
      </c>
      <c r="H33" s="344" t="s">
        <v>47</v>
      </c>
      <c r="I33" s="364" t="s">
        <v>6</v>
      </c>
      <c r="J33" s="370" t="s">
        <v>3771</v>
      </c>
      <c r="K33" s="368" t="s">
        <v>3769</v>
      </c>
      <c r="L33" s="344">
        <v>0</v>
      </c>
      <c r="M33" s="67"/>
      <c r="N33" s="67"/>
      <c r="O33" s="67"/>
      <c r="P33" s="67"/>
      <c r="Q33" s="67"/>
      <c r="R33" s="67"/>
      <c r="S33" s="67"/>
      <c r="T33" s="67"/>
      <c r="U33" s="67"/>
      <c r="V33" s="67"/>
      <c r="W33" s="67"/>
      <c r="X33" s="67"/>
      <c r="Y33" s="67"/>
      <c r="Z33" s="38"/>
      <c r="AA33" s="20" t="str">
        <f>IF(OR(SUMPRODUCT(--(AA31:AA32=""),--(AB31:AB32=""))&gt;0,COUNTIF(AB31:AB32,"O")&gt;0, COUNTIF(AB31:AB32,"K")=2),"",SUM(AA31:AA32))</f>
        <v/>
      </c>
      <c r="AB33" s="21" t="str">
        <f xml:space="preserve"> IF(AND(OR(COUNTIF(AB31:AB32,"O")=2,COUNTIF(AB31:AB32,"K")=2),SUM(AA31:AA32)=0,ISNUMBER(AA32)),"",IF(COUNTIF(AB31:AB32,"O")&gt;0,"O", IF(AND(COUNTIF(AB31:AB32,AB31)=2,OR(AB31="K",AB31="W",AB31="M")),UPPER(AB31),"")))</f>
        <v/>
      </c>
      <c r="AC33" s="22" t="str">
        <f>IF(TYPE(VAL_Codes!H$23)=2,VAL_Codes!H$23,"")</f>
        <v/>
      </c>
      <c r="AD33" s="20" t="str">
        <f>IF(OR(SUMPRODUCT(--(AD31:AD32=""),--(AE31:AE32=""))&gt;0,COUNTIF(AE31:AE32,"O")&gt;0, COUNTIF(AE31:AE32,"K")=2),"",SUM(AD31:AD32))</f>
        <v/>
      </c>
      <c r="AE33" s="21" t="str">
        <f xml:space="preserve"> IF(AND(OR(COUNTIF(AE31:AE32,"O")=2,COUNTIF(AE31:AE32,"K")=2),SUM(AD31:AD32)=0,ISNUMBER(AD32)),"",IF(COUNTIF(AE31:AE32,"O")&gt;0,"O", IF(AND(COUNTIF(AE31:AE32,AE31)=2,OR(AE31="K",AE31="W",AE31="M")),UPPER(AE31),"")))</f>
        <v/>
      </c>
      <c r="AF33" s="22" t="str">
        <f>IF(TYPE(VAL_Codes!K$23)=2,VAL_Codes!K$23,"")</f>
        <v/>
      </c>
      <c r="AG33" s="20" t="str">
        <f>IF(OR(SUMPRODUCT(--(AG31:AG32=""),--(AH31:AH32=""))&gt;0,COUNTIF(AH31:AH32,"O")&gt;0, COUNTIF(AH31:AH32,"K")=2),"",SUM(AG31:AG32))</f>
        <v/>
      </c>
      <c r="AH33" s="21" t="str">
        <f xml:space="preserve"> IF(AND(OR(COUNTIF(AH31:AH32,"O")=2,COUNTIF(AH31:AH32,"K")=2),SUM(AG31:AG32)=0,ISNUMBER(AG32)),"",IF(COUNTIF(AH31:AH32,"O")&gt;0,"O", IF(AND(COUNTIF(AH31:AH32,AH31)=2,OR(AH31="K",AH31="W",AH31="M")),UPPER(AH31),"")))</f>
        <v/>
      </c>
      <c r="AI33" s="22" t="str">
        <f>IF(TYPE(VAL_Codes!N$23)=2,VAL_Codes!N$23,"")</f>
        <v/>
      </c>
      <c r="AJ33" s="20" t="str">
        <f>IF(OR(SUMPRODUCT(--(AJ31:AJ32=""),--(AK31:AK32=""))&gt;0,COUNTIF(AK31:AK32,"O")&gt;0, COUNTIF(AK31:AK32,"K")=2),"",SUM(AJ31:AJ32))</f>
        <v/>
      </c>
      <c r="AK33" s="21" t="str">
        <f xml:space="preserve"> IF(AND(OR(COUNTIF(AK31:AK32,"O")=2,COUNTIF(AK31:AK32,"K")=2),SUM(AJ31:AJ32)=0,ISNUMBER(AJ32)),"",IF(COUNTIF(AK31:AK32,"O")&gt;0,"O", IF(AND(COUNTIF(AK31:AK32,AK31)=2,OR(AK31="K",AK31="W",AK31="M")),UPPER(AK31),"")))</f>
        <v/>
      </c>
      <c r="AL33" s="22" t="str">
        <f>IF(TYPE(VAL_Codes!Q$23)=2,VAL_Codes!Q$23,"")</f>
        <v/>
      </c>
      <c r="AM33" s="20" t="str">
        <f>IF(OR(SUMPRODUCT(--(AM31:AM32=""),--(AN31:AN32=""))&gt;0,COUNTIF(AN31:AN32,"O")&gt;0, COUNTIF(AN31:AN32,"K")=2),"",SUM(AM31:AM32))</f>
        <v/>
      </c>
      <c r="AN33" s="21" t="str">
        <f xml:space="preserve"> IF(AND(OR(COUNTIF(AN31:AN32,"O")=2,COUNTIF(AN31:AN32,"K")=2),SUM(AM31:AM32)=0,ISNUMBER(AM32)),"",IF(COUNTIF(AN31:AN32,"O")&gt;0,"O", IF(AND(COUNTIF(AN31:AN32,AN31)=2,OR(AN31="K",AN31="W",AN31="M")),UPPER(AN31),"")))</f>
        <v/>
      </c>
      <c r="AO33" s="22" t="str">
        <f>IF(TYPE(VAL_Codes!T$23)=2,VAL_Codes!T$23,"")</f>
        <v/>
      </c>
      <c r="AP33" s="20" t="str">
        <f>IF(OR(SUMPRODUCT(--(AP31:AP32=""),--(AQ31:AQ32=""))&gt;0,COUNTIF(AQ31:AQ32,"O")&gt;0, COUNTIF(AQ31:AQ32,"K")=2),"",SUM(AP31:AP32))</f>
        <v/>
      </c>
      <c r="AQ33" s="21" t="str">
        <f xml:space="preserve"> IF(AND(OR(COUNTIF(AQ31:AQ32,"O")=2,COUNTIF(AQ31:AQ32,"K")=2),SUM(AP31:AP32)=0,ISNUMBER(AP32)),"",IF(COUNTIF(AQ31:AQ32,"O")&gt;0,"O", IF(AND(COUNTIF(AQ31:AQ32,AQ31)=2,OR(AQ31="K",AQ31="W",AQ31="M")),UPPER(AQ31),"")))</f>
        <v/>
      </c>
      <c r="AR33" s="22" t="str">
        <f>IF(TYPE(VAL_Codes!W$23)=2,VAL_Codes!W$23,"")</f>
        <v/>
      </c>
      <c r="AS33" s="20" t="str">
        <f>IF(OR(SUMPRODUCT(--(AS31:AS32=""),--(AT31:AT32=""))&gt;0,COUNTIF(AT31:AT32,"O")&gt;0, COUNTIF(AT31:AT32,"K")=2),"",SUM(AS31:AS32))</f>
        <v/>
      </c>
      <c r="AT33" s="21" t="str">
        <f xml:space="preserve"> IF(AND(OR(COUNTIF(AT31:AT32,"O")=2,COUNTIF(AT31:AT32,"K")=2),SUM(AS31:AS32)=0,ISNUMBER(AS32)),"",IF(COUNTIF(AT31:AT32,"O")&gt;0,"O", IF(AND(COUNTIF(AT31:AT32,AT31)=2,OR(AT31="K",AT31="W",AT31="M")),UPPER(AT31),"")))</f>
        <v/>
      </c>
      <c r="AU33" s="22" t="str">
        <f>IF(TYPE(VAL_Codes!Z$23)=2,VAL_Codes!Z$23,"")</f>
        <v/>
      </c>
      <c r="AV33" s="20" t="str">
        <f>IF(OR(SUMPRODUCT(--(AV31:AV32=""),--(AW31:AW32=""))&gt;0,COUNTIF(AW31:AW32,"O")&gt;0, COUNTIF(AW31:AW32,"K")=2),"",SUM(AV31:AV32))</f>
        <v/>
      </c>
      <c r="AW33" s="21" t="str">
        <f xml:space="preserve"> IF(AND(OR(COUNTIF(AW31:AW32,"O")=2,COUNTIF(AW31:AW32,"K")=2),SUM(AV31:AV32)=0,ISNUMBER(AV32)),"",IF(COUNTIF(AW31:AW32,"O")&gt;0,"O", IF(AND(COUNTIF(AW31:AW32,AW31)=2,OR(AW31="K",AW31="W",AW31="M")),UPPER(AW31),"")))</f>
        <v/>
      </c>
      <c r="AX33" s="22" t="str">
        <f>IF(TYPE(VAL_Codes!AC$23)=2,VAL_Codes!AC$23,"")</f>
        <v/>
      </c>
      <c r="AY33" s="20" t="str">
        <f>IF(OR(SUMPRODUCT(--(AY31:AY32=""),--(AZ31:AZ32=""))&gt;0,COUNTIF(AZ31:AZ32,"O")&gt;0, COUNTIF(AZ31:AZ32,"K")=2),"",SUM(AY31:AY32))</f>
        <v/>
      </c>
      <c r="AZ33" s="21" t="str">
        <f xml:space="preserve"> IF(AND(OR(COUNTIF(AZ31:AZ32,"O")=2,COUNTIF(AZ31:AZ32,"K")=2),SUM(AY31:AY32)=0,ISNUMBER(AY32)),"",IF(COUNTIF(AZ31:AZ32,"O")&gt;0,"O", IF(AND(COUNTIF(AZ31:AZ32,AZ31)=2,OR(AZ31="K",AZ31="W",AZ31="M")),UPPER(AZ31),"")))</f>
        <v/>
      </c>
      <c r="BA33" s="22" t="str">
        <f>IF(TYPE(VAL_Codes!AF$23)=2,VAL_Codes!AF$23,"")</f>
        <v/>
      </c>
      <c r="BB33" s="20" t="str">
        <f>IF(OR(SUMPRODUCT(--(BB31:BB32=""),--(BC31:BC32=""))&gt;0,COUNTIF(BC31:BC32,"O")&gt;0, COUNTIF(BC31:BC32,"K")=2),"",SUM(BB31:BB32))</f>
        <v/>
      </c>
      <c r="BC33" s="21" t="str">
        <f xml:space="preserve"> IF(AND(OR(COUNTIF(BC31:BC32,"O")=2,COUNTIF(BC31:BC32,"K")=2),SUM(BB31:BB32)=0,ISNUMBER(BB32)),"",IF(COUNTIF(BC31:BC32,"O")&gt;0,"O", IF(AND(COUNTIF(BC31:BC32,BC31)=2,OR(BC31="K",BC31="W",BC31="M")),UPPER(BC31),"")))</f>
        <v/>
      </c>
      <c r="BD33" s="22" t="str">
        <f>IF(TYPE(VAL_Codes!AI$23)=2,VAL_Codes!AI$23,"")</f>
        <v/>
      </c>
      <c r="BE33" s="20" t="str">
        <f>IF(OR(SUMPRODUCT(--(BE31:BE32=""),--(BF31:BF32=""))&gt;0,COUNTIF(BF31:BF32,"O")&gt;0, COUNTIF(BF31:BF32,"K")=2),"",SUM(BE31:BE32))</f>
        <v/>
      </c>
      <c r="BF33" s="21" t="str">
        <f xml:space="preserve"> IF(AND(OR(COUNTIF(BF31:BF32,"O")=2,COUNTIF(BF31:BF32,"K")=2),SUM(BE31:BE32)=0,ISNUMBER(BE32)),"",IF(COUNTIF(BF31:BF32,"O")&gt;0,"O", IF(AND(COUNTIF(BF31:BF32,BF31)=2,OR(BF31="K",BF31="W",BF31="M")),UPPER(BF31),"")))</f>
        <v/>
      </c>
      <c r="BG33" s="22" t="str">
        <f>IF(TYPE(VAL_Codes!AL$23)=2,VAL_Codes!AL$23,"")</f>
        <v/>
      </c>
      <c r="BH33" s="20" t="str">
        <f>IF(OR(SUMPRODUCT(--(BH31:BH32=""),--(BI31:BI32=""))&gt;0,COUNTIF(BI31:BI32,"O")&gt;0, COUNTIF(BI31:BI32,"K")=2),"",SUM(BH31:BH32))</f>
        <v/>
      </c>
      <c r="BI33" s="21" t="str">
        <f xml:space="preserve"> IF(AND(OR(COUNTIF(BI31:BI32,"O")=2,COUNTIF(BI31:BI32,"K")=2),SUM(BH31:BH32)=0,ISNUMBER(BH32)),"",IF(COUNTIF(BI31:BI32,"O")&gt;0,"O", IF(AND(COUNTIF(BI31:BI32,BI31)=2,OR(BI31="K",BI31="W",BI31="M")),UPPER(BI31),"")))</f>
        <v/>
      </c>
      <c r="BJ33" s="22" t="str">
        <f>IF(TYPE(VAL_Codes!AO$23)=2,VAL_Codes!AO$23,"")</f>
        <v/>
      </c>
      <c r="BK33" s="20" t="str">
        <f>IF(OR(SUMPRODUCT(--(BK31:BK32=""),--(BL31:BL32=""))&gt;0,COUNTIF(BL31:BL32,"O")&gt;0, COUNTIF(BL31:BL32,"K")=2),"",SUM(BK31:BK32))</f>
        <v/>
      </c>
      <c r="BL33" s="21" t="str">
        <f xml:space="preserve"> IF(AND(OR(COUNTIF(BL31:BL32,"O")=2,COUNTIF(BL31:BL32,"K")=2),SUM(BK31:BK32)=0,ISNUMBER(BK32)),"",IF(COUNTIF(BL31:BL32,"O")&gt;0,"O", IF(AND(COUNTIF(BL31:BL32,BL31)=2,OR(BL31="K",BL31="W",BL31="M")),UPPER(BL31),"")))</f>
        <v/>
      </c>
      <c r="BM33" s="22" t="str">
        <f>IF(TYPE(VAL_Codes!AR$23)=2,VAL_Codes!AR$23,"")</f>
        <v/>
      </c>
      <c r="BN33" s="20" t="str">
        <f>IF(OR(SUMPRODUCT(--(BN31:BN32=""),--(BO31:BO32=""))&gt;0,COUNTIF(BO31:BO32,"O")&gt;0, COUNTIF(BO31:BO32,"K")=2),"",SUM(BN31:BN32))</f>
        <v/>
      </c>
      <c r="BO33" s="21" t="str">
        <f xml:space="preserve"> IF(AND(OR(COUNTIF(BO31:BO32,"O")=2,COUNTIF(BO31:BO32,"K")=2),SUM(BN31:BN32)=0,ISNUMBER(BN32)),"",IF(COUNTIF(BO31:BO32,"O")&gt;0,"O", IF(AND(COUNTIF(BO31:BO32,BO31)=2,OR(BO31="K",BO31="W",BO31="M")),UPPER(BO31),"")))</f>
        <v/>
      </c>
      <c r="BP33" s="22" t="str">
        <f>IF(TYPE(VAL_Codes!AU$23)=2,VAL_Codes!AU$23,"")</f>
        <v/>
      </c>
      <c r="BQ33" s="20" t="str">
        <f>IF(OR(SUMPRODUCT(--(BQ31:BQ32=""),--(BR31:BR32=""))&gt;0,COUNTIF(BR31:BR32,"O")&gt;0, COUNTIF(BR31:BR32,"K")=2),"",SUM(BQ31:BQ32))</f>
        <v/>
      </c>
      <c r="BR33" s="21" t="str">
        <f xml:space="preserve"> IF(AND(OR(COUNTIF(BR31:BR32,"O")=2,COUNTIF(BR31:BR32,"K")=2),SUM(BQ31:BQ32)=0,ISNUMBER(BQ32)),"",IF(COUNTIF(BR31:BR32,"O")&gt;0,"O", IF(AND(COUNTIF(BR31:BR32,BR31)=2,OR(BR31="K",BR31="W",BR31="M")),UPPER(BR31),"")))</f>
        <v/>
      </c>
      <c r="BS33" s="22" t="str">
        <f>IF(TYPE(VAL_Codes!AX$23)=2,VAL_Codes!AX$23,"")</f>
        <v/>
      </c>
      <c r="BT33" s="20" t="str">
        <f>IF(OR(SUMPRODUCT(--(BT31:BT32=""),--(BU31:BU32=""))&gt;0,COUNTIF(BU31:BU32,"O")&gt;0, COUNTIF(BU31:BU32,"K")=2),"",SUM(BT31:BT32))</f>
        <v/>
      </c>
      <c r="BU33" s="21" t="str">
        <f xml:space="preserve"> IF(AND(OR(COUNTIF(BU31:BU32,"O")=2,COUNTIF(BU31:BU32,"K")=2),SUM(BT31:BT32)=0,ISNUMBER(BT32)),"",IF(COUNTIF(BU31:BU32,"O")&gt;0,"O", IF(AND(COUNTIF(BU31:BU32,BU31)=2,OR(BU31="K",BU31="W",BU31="M")),UPPER(BU31),"")))</f>
        <v/>
      </c>
      <c r="BV33" s="22" t="str">
        <f>IF(TYPE(VAL_Codes!BA$23)=2,VAL_Codes!BA$23,"")</f>
        <v/>
      </c>
      <c r="BW33" s="39"/>
    </row>
    <row r="34" spans="1:75" ht="11.25" customHeight="1" x14ac:dyDescent="0.25">
      <c r="A34" s="65"/>
      <c r="B34" s="65"/>
      <c r="C34" s="56"/>
      <c r="D34" s="608"/>
      <c r="E34" s="398" t="s">
        <v>86</v>
      </c>
      <c r="F34" s="344" t="s">
        <v>6</v>
      </c>
      <c r="G34" s="348" t="s">
        <v>6</v>
      </c>
      <c r="H34" s="344" t="s">
        <v>47</v>
      </c>
      <c r="I34" s="364" t="s">
        <v>6</v>
      </c>
      <c r="J34" s="370" t="s">
        <v>52</v>
      </c>
      <c r="K34" s="368" t="s">
        <v>3769</v>
      </c>
      <c r="L34" s="344">
        <v>2</v>
      </c>
      <c r="M34" s="67"/>
      <c r="N34" s="67"/>
      <c r="O34" s="67"/>
      <c r="P34" s="67"/>
      <c r="Q34" s="67"/>
      <c r="R34" s="67"/>
      <c r="S34" s="67"/>
      <c r="T34" s="67"/>
      <c r="U34" s="67"/>
      <c r="V34" s="67"/>
      <c r="W34" s="67"/>
      <c r="X34" s="67"/>
      <c r="Y34" s="67"/>
      <c r="Z34" s="38"/>
      <c r="AA34" s="394" t="str">
        <f>IF(COUNTBLANK('VAL_Fill in area'!D11)=1,"",'VAL_Fill in area'!D11)</f>
        <v/>
      </c>
      <c r="AB34" s="395" t="str">
        <f>IF(TYPE(VAL_Codes!G$23)=2,VAL_Codes!G$23,"")</f>
        <v/>
      </c>
      <c r="AC34" s="396" t="str">
        <f>IF(TYPE(VAL_Codes!H$23)=2,VAL_Codes!H$23,"")</f>
        <v/>
      </c>
      <c r="AD34" s="394" t="str">
        <f>IF(COUNTBLANK('VAL_Fill in area'!E11)=1,"",'VAL_Fill in area'!E11)</f>
        <v/>
      </c>
      <c r="AE34" s="395" t="str">
        <f>IF(TYPE(VAL_Codes!J$23)=2,VAL_Codes!J$23,"")</f>
        <v/>
      </c>
      <c r="AF34" s="396" t="str">
        <f>IF(TYPE(VAL_Codes!K$23)=2,VAL_Codes!K$23,"")</f>
        <v/>
      </c>
      <c r="AG34" s="20" t="str">
        <f>IF(OR(AND(AA34="",AB34=""),AND(AD34="",AE34=""),AND(AB34="K",AE34="K"),OR(AB34="O",AE34="O")),"",SUM(AA34,AD34))</f>
        <v/>
      </c>
      <c r="AH34" s="21" t="str">
        <f>IF(AND(OR(AND(AB34="O",AE34="O"),AND(AB34="K",AE34="K")),SUM(AA34,AD34)=0,ISNUMBER(AG34)),"",IF(OR(AB34="O",AE34="O"),"O",IF(AND(AB34=AE34,OR(AB34="K",AB34="W",AB34="M")), UPPER(AB34),"")))</f>
        <v/>
      </c>
      <c r="AI34" s="22" t="str">
        <f>IF(TYPE(VAL_Codes!N$23)=2,VAL_Codes!N$23,"")</f>
        <v/>
      </c>
      <c r="AJ34" s="394" t="str">
        <f>IF(COUNTBLANK('VAL_Fill in area'!F11)=1,"",'VAL_Fill in area'!F11)</f>
        <v/>
      </c>
      <c r="AK34" s="395" t="str">
        <f>IF(TYPE(VAL_Codes!P$23)=2,VAL_Codes!P$23,"")</f>
        <v/>
      </c>
      <c r="AL34" s="396" t="str">
        <f>IF(TYPE(VAL_Codes!Q$23)=2,VAL_Codes!Q$23,"")</f>
        <v/>
      </c>
      <c r="AM34" s="394" t="str">
        <f>IF(COUNTBLANK('VAL_Fill in area'!G11)=1,"",'VAL_Fill in area'!G11)</f>
        <v/>
      </c>
      <c r="AN34" s="395" t="str">
        <f>IF(TYPE(VAL_Codes!S$23)=2,VAL_Codes!S$23,"")</f>
        <v/>
      </c>
      <c r="AO34" s="396" t="str">
        <f>IF(TYPE(VAL_Codes!T$23)=2,VAL_Codes!T$23,"")</f>
        <v/>
      </c>
      <c r="AP34" s="394" t="str">
        <f>IF(COUNTBLANK('VAL_Fill in area'!H11)=1,"",'VAL_Fill in area'!H11)</f>
        <v/>
      </c>
      <c r="AQ34" s="395" t="str">
        <f>IF(TYPE(VAL_Codes!V$23)=2,VAL_Codes!V$23,"")</f>
        <v/>
      </c>
      <c r="AR34" s="396" t="str">
        <f>IF(TYPE(VAL_Codes!W$23)=2,VAL_Codes!W$23,"")</f>
        <v/>
      </c>
      <c r="AS34" s="394" t="str">
        <f>IF(COUNTBLANK('VAL_Fill in area'!I11)=1,"",'VAL_Fill in area'!I11)</f>
        <v/>
      </c>
      <c r="AT34" s="395" t="str">
        <f>IF(TYPE(VAL_Codes!Y$23)=2,VAL_Codes!Y$23,"")</f>
        <v/>
      </c>
      <c r="AU34" s="396" t="str">
        <f>IF(TYPE(VAL_Codes!Z$23)=2,VAL_Codes!Z$23,"")</f>
        <v/>
      </c>
      <c r="AV34" s="20" t="str">
        <f>IF(OR(AND(AP34="",AQ34=""),AND(AS34="",AT34=""),AND(AQ34="K",AT34="K"),OR(AQ34="O",AT34="O")),"",SUM(AP34,AS34))</f>
        <v/>
      </c>
      <c r="AW34" s="21" t="str">
        <f>IF(AND(OR(AND(AQ34="O",AT34="O"),AND(AQ34="K",AT34="K")),SUM(AP34,AS34)=0,ISNUMBER(AV34)),"",IF(OR(AQ34="O",AT34="O"),"O",IF(AND(AQ34=AT34,OR(AQ34="K",AQ34="W",AQ34="M")), UPPER(AQ34),"")))</f>
        <v/>
      </c>
      <c r="AX34" s="22" t="str">
        <f>IF(TYPE(VAL_Codes!AC$23)=2,VAL_Codes!AC$23,"")</f>
        <v/>
      </c>
      <c r="AY34" s="394" t="str">
        <f>IF(COUNTBLANK('VAL_Fill in area'!J11)=1,"",'VAL_Fill in area'!J11)</f>
        <v/>
      </c>
      <c r="AZ34" s="395" t="str">
        <f>IF(TYPE(VAL_Codes!AE$23)=2,VAL_Codes!AE$23,"")</f>
        <v/>
      </c>
      <c r="BA34" s="396" t="str">
        <f>IF(TYPE(VAL_Codes!AF$23)=2,VAL_Codes!AF$23,"")</f>
        <v/>
      </c>
      <c r="BB34" s="394" t="str">
        <f>IF(COUNTBLANK('VAL_Fill in area'!K11)=1,"",'VAL_Fill in area'!K11)</f>
        <v/>
      </c>
      <c r="BC34" s="395" t="str">
        <f>IF(TYPE(VAL_Codes!AH$23)=2,VAL_Codes!AH$23,"")</f>
        <v/>
      </c>
      <c r="BD34" s="396" t="str">
        <f>IF(TYPE(VAL_Codes!AI$23)=2,VAL_Codes!AI$23,"")</f>
        <v/>
      </c>
      <c r="BE34" s="20" t="str">
        <f>IF(OR(AND(AY34="",AZ34=""),AND(BB34="",BC34=""),AND(AZ34="K",BC34="K"),OR(AZ34="O",BC34="O")),"",SUM(AY34,BB34))</f>
        <v/>
      </c>
      <c r="BF34" s="21" t="str">
        <f>IF(AND(OR(AND(AZ34="O",BC34="O"),AND(AZ34="K",BC34="K")),SUM(AY34,BB34)=0,ISNUMBER(BE34)),"",IF(OR(AZ34="O",BC34="O"),"O",IF(AND(AZ34=BC34,OR(AZ34="K",AZ34="W",AZ34="M")), UPPER(AZ34),"")))</f>
        <v/>
      </c>
      <c r="BG34" s="22" t="str">
        <f>IF(TYPE(VAL_Codes!AL$23)=2,VAL_Codes!AL$23,"")</f>
        <v/>
      </c>
      <c r="BH34" s="394" t="str">
        <f>IF(COUNTBLANK('VAL_Fill in area'!L11)=1,"",'VAL_Fill in area'!L11)</f>
        <v/>
      </c>
      <c r="BI34" s="395" t="str">
        <f>IF(TYPE(VAL_Codes!AN$23)=2,VAL_Codes!AN$23,"")</f>
        <v/>
      </c>
      <c r="BJ34" s="396" t="str">
        <f>IF(TYPE(VAL_Codes!AO$23)=2,VAL_Codes!AO$23,"")</f>
        <v/>
      </c>
      <c r="BK34" s="394" t="str">
        <f>IF(COUNTBLANK('VAL_Fill in area'!M11)=1,"",'VAL_Fill in area'!M11)</f>
        <v/>
      </c>
      <c r="BL34" s="395" t="str">
        <f>IF(TYPE(VAL_Codes!AQ$23)=2,VAL_Codes!AQ$23,"")</f>
        <v/>
      </c>
      <c r="BM34" s="396" t="str">
        <f>IF(TYPE(VAL_Codes!AR$23)=2,VAL_Codes!AR$23,"")</f>
        <v/>
      </c>
      <c r="BN34" s="20" t="str">
        <f>IF(OR(AND(BH34="",BI34=""),AND(BK34="",BL34=""),AND(BI34="K",BL34="K"),OR(BI34="O",BL34="O")),"",SUM(BH34,BK34))</f>
        <v/>
      </c>
      <c r="BO34" s="21" t="str">
        <f>IF(AND(OR(AND(BI34="O",BL34="O"),AND(BI34="K",BL34="K")),SUM(BH34,BK34)=0,ISNUMBER(BN34)),"",IF(OR(BI34="O",BL34="O"),"O",IF(AND(BI34=BL34,OR(BI34="K",BI34="W",BI34="M")), UPPER(BI34),"")))</f>
        <v/>
      </c>
      <c r="BP34" s="22" t="str">
        <f>IF(TYPE(VAL_Codes!AU$23)=2,VAL_Codes!AU$23,"")</f>
        <v/>
      </c>
      <c r="BQ34" s="394" t="str">
        <f>IF(COUNTBLANK('VAL_Fill in area'!N11)=1,"",'VAL_Fill in area'!N11)</f>
        <v/>
      </c>
      <c r="BR34" s="395" t="str">
        <f>IF(TYPE(VAL_Codes!AW$23)=2,VAL_Codes!AW$23,"")</f>
        <v/>
      </c>
      <c r="BS34" s="396" t="str">
        <f>IF(TYPE(VAL_Codes!AX$23)=2,VAL_Codes!AX$23,"")</f>
        <v/>
      </c>
      <c r="BT34" s="394" t="str">
        <f>IF(COUNTBLANK('VAL_Fill in area'!O11)=1,"",'VAL_Fill in area'!O11)</f>
        <v/>
      </c>
      <c r="BU34" s="395" t="str">
        <f>IF(TYPE(VAL_Codes!AZ$23)=2,VAL_Codes!AZ$23,"")</f>
        <v/>
      </c>
      <c r="BV34" s="396" t="str">
        <f>IF(TYPE(VAL_Codes!BA$23)=2,VAL_Codes!BA$23,"")</f>
        <v/>
      </c>
      <c r="BW34" s="39"/>
    </row>
    <row r="35" spans="1:75" ht="11.25" customHeight="1" x14ac:dyDescent="0.25">
      <c r="A35" s="65"/>
      <c r="B35" s="65"/>
      <c r="C35" s="56"/>
      <c r="D35" s="607" t="s">
        <v>220</v>
      </c>
      <c r="E35" s="393" t="s">
        <v>82</v>
      </c>
      <c r="F35" s="344" t="s">
        <v>6</v>
      </c>
      <c r="G35" s="348" t="s">
        <v>6</v>
      </c>
      <c r="H35" s="344" t="s">
        <v>48</v>
      </c>
      <c r="I35" s="364" t="s">
        <v>52</v>
      </c>
      <c r="J35" s="370" t="s">
        <v>3771</v>
      </c>
      <c r="K35" s="368" t="s">
        <v>3769</v>
      </c>
      <c r="L35" s="344">
        <v>0</v>
      </c>
      <c r="M35" s="67"/>
      <c r="N35" s="67"/>
      <c r="O35" s="67"/>
      <c r="P35" s="67"/>
      <c r="Q35" s="67"/>
      <c r="R35" s="67"/>
      <c r="S35" s="67"/>
      <c r="T35" s="67"/>
      <c r="U35" s="67"/>
      <c r="V35" s="67"/>
      <c r="W35" s="67"/>
      <c r="X35" s="67"/>
      <c r="Y35" s="67"/>
      <c r="Z35" s="38"/>
      <c r="AA35" s="394" t="str">
        <f>IF(COUNTBLANK('VAL_Fill in area'!D12)=1,"",'VAL_Fill in area'!D12)</f>
        <v/>
      </c>
      <c r="AB35" s="395" t="str">
        <f>IF(TYPE(VAL_Codes!G$23)=2,VAL_Codes!G$23,"")</f>
        <v/>
      </c>
      <c r="AC35" s="396" t="str">
        <f>IF(TYPE(VAL_Codes!H$23)=2,VAL_Codes!H$23,"")</f>
        <v/>
      </c>
      <c r="AD35" s="394" t="str">
        <f>IF(COUNTBLANK('VAL_Fill in area'!E12)=1,"",'VAL_Fill in area'!E12)</f>
        <v/>
      </c>
      <c r="AE35" s="395" t="str">
        <f>IF(TYPE(VAL_Codes!J$23)=2,VAL_Codes!J$23,"")</f>
        <v/>
      </c>
      <c r="AF35" s="396" t="str">
        <f>IF(TYPE(VAL_Codes!K$23)=2,VAL_Codes!K$23,"")</f>
        <v/>
      </c>
      <c r="AG35" s="20" t="str">
        <f>IF(OR(AND(AA35="",AB35=""),AND(AD35="",AE35=""),AND(AB35="K",AE35="K"),OR(AB35="O",AE35="O")),"",SUM(AA35,AD35))</f>
        <v/>
      </c>
      <c r="AH35" s="21" t="str">
        <f>IF(AND(OR(AND(AB35="O",AE35="O"),AND(AB35="K",AE35="K")),SUM(AA35,AD35)=0,ISNUMBER(AG35)),"",IF(OR(AB35="O",AE35="O"),"O",IF(AND(AB35=AE35,OR(AB35="K",AB35="W",AB35="M")), UPPER(AB35),"")))</f>
        <v/>
      </c>
      <c r="AI35" s="22" t="str">
        <f>IF(TYPE(VAL_Codes!N$23)=2,VAL_Codes!N$23,"")</f>
        <v/>
      </c>
      <c r="AJ35" s="394" t="str">
        <f>IF(COUNTBLANK('VAL_Fill in area'!F12)=1,"",'VAL_Fill in area'!F12)</f>
        <v/>
      </c>
      <c r="AK35" s="395" t="str">
        <f>IF(TYPE(VAL_Codes!P$23)=2,VAL_Codes!P$23,"")</f>
        <v/>
      </c>
      <c r="AL35" s="396" t="str">
        <f>IF(TYPE(VAL_Codes!Q$23)=2,VAL_Codes!Q$23,"")</f>
        <v/>
      </c>
      <c r="AM35" s="394" t="str">
        <f>IF(COUNTBLANK('VAL_Fill in area'!G12)=1,"",'VAL_Fill in area'!G12)</f>
        <v/>
      </c>
      <c r="AN35" s="395" t="str">
        <f>IF(TYPE(VAL_Codes!S$23)=2,VAL_Codes!S$23,"")</f>
        <v/>
      </c>
      <c r="AO35" s="396" t="str">
        <f>IF(TYPE(VAL_Codes!T$23)=2,VAL_Codes!T$23,"")</f>
        <v/>
      </c>
      <c r="AP35" s="394" t="str">
        <f>IF(COUNTBLANK('VAL_Fill in area'!H12)=1,"",'VAL_Fill in area'!H12)</f>
        <v/>
      </c>
      <c r="AQ35" s="395" t="str">
        <f>IF(TYPE(VAL_Codes!V$23)=2,VAL_Codes!V$23,"")</f>
        <v/>
      </c>
      <c r="AR35" s="396" t="str">
        <f>IF(TYPE(VAL_Codes!W$23)=2,VAL_Codes!W$23,"")</f>
        <v/>
      </c>
      <c r="AS35" s="394" t="str">
        <f>IF(COUNTBLANK('VAL_Fill in area'!I12)=1,"",'VAL_Fill in area'!I12)</f>
        <v/>
      </c>
      <c r="AT35" s="395" t="str">
        <f>IF(TYPE(VAL_Codes!Y$23)=2,VAL_Codes!Y$23,"")</f>
        <v/>
      </c>
      <c r="AU35" s="396" t="str">
        <f>IF(TYPE(VAL_Codes!Z$23)=2,VAL_Codes!Z$23,"")</f>
        <v/>
      </c>
      <c r="AV35" s="20" t="str">
        <f>IF(OR(AND(AP35="",AQ35=""),AND(AS35="",AT35=""),AND(AQ35="K",AT35="K"),OR(AQ35="O",AT35="O")),"",SUM(AP35,AS35))</f>
        <v/>
      </c>
      <c r="AW35" s="21" t="str">
        <f>IF(AND(OR(AND(AQ35="O",AT35="O"),AND(AQ35="K",AT35="K")),SUM(AP35,AS35)=0,ISNUMBER(AV35)),"",IF(OR(AQ35="O",AT35="O"),"O",IF(AND(AQ35=AT35,OR(AQ35="K",AQ35="W",AQ35="M")), UPPER(AQ35),"")))</f>
        <v/>
      </c>
      <c r="AX35" s="22" t="str">
        <f>IF(TYPE(VAL_Codes!AC$23)=2,VAL_Codes!AC$23,"")</f>
        <v/>
      </c>
      <c r="AY35" s="394" t="str">
        <f>IF(COUNTBLANK('VAL_Fill in area'!J12)=1,"",'VAL_Fill in area'!J12)</f>
        <v/>
      </c>
      <c r="AZ35" s="395" t="str">
        <f>IF(TYPE(VAL_Codes!AE$23)=2,VAL_Codes!AE$23,"")</f>
        <v/>
      </c>
      <c r="BA35" s="396" t="str">
        <f>IF(TYPE(VAL_Codes!AF$23)=2,VAL_Codes!AF$23,"")</f>
        <v/>
      </c>
      <c r="BB35" s="394" t="str">
        <f>IF(COUNTBLANK('VAL_Fill in area'!K12)=1,"",'VAL_Fill in area'!K12)</f>
        <v/>
      </c>
      <c r="BC35" s="395" t="str">
        <f>IF(TYPE(VAL_Codes!AH$23)=2,VAL_Codes!AH$23,"")</f>
        <v/>
      </c>
      <c r="BD35" s="396" t="str">
        <f>IF(TYPE(VAL_Codes!AI$23)=2,VAL_Codes!AI$23,"")</f>
        <v/>
      </c>
      <c r="BE35" s="20" t="str">
        <f>IF(OR(AND(AY35="",AZ35=""),AND(BB35="",BC35=""),AND(AZ35="K",BC35="K"),OR(AZ35="O",BC35="O")),"",SUM(AY35,BB35))</f>
        <v/>
      </c>
      <c r="BF35" s="21" t="str">
        <f>IF(AND(OR(AND(AZ35="O",BC35="O"),AND(AZ35="K",BC35="K")),SUM(AY35,BB35)=0,ISNUMBER(BE35)),"",IF(OR(AZ35="O",BC35="O"),"O",IF(AND(AZ35=BC35,OR(AZ35="K",AZ35="W",AZ35="M")), UPPER(AZ35),"")))</f>
        <v/>
      </c>
      <c r="BG35" s="22" t="str">
        <f>IF(TYPE(VAL_Codes!AL$23)=2,VAL_Codes!AL$23,"")</f>
        <v/>
      </c>
      <c r="BH35" s="394" t="str">
        <f>IF(COUNTBLANK('VAL_Fill in area'!L12)=1,"",'VAL_Fill in area'!L12)</f>
        <v/>
      </c>
      <c r="BI35" s="395" t="str">
        <f>IF(TYPE(VAL_Codes!AN$23)=2,VAL_Codes!AN$23,"")</f>
        <v/>
      </c>
      <c r="BJ35" s="396" t="str">
        <f>IF(TYPE(VAL_Codes!AO$23)=2,VAL_Codes!AO$23,"")</f>
        <v/>
      </c>
      <c r="BK35" s="394" t="str">
        <f>IF(COUNTBLANK('VAL_Fill in area'!M12)=1,"",'VAL_Fill in area'!M12)</f>
        <v/>
      </c>
      <c r="BL35" s="395" t="str">
        <f>IF(TYPE(VAL_Codes!AQ$23)=2,VAL_Codes!AQ$23,"")</f>
        <v/>
      </c>
      <c r="BM35" s="396" t="str">
        <f>IF(TYPE(VAL_Codes!AR$23)=2,VAL_Codes!AR$23,"")</f>
        <v/>
      </c>
      <c r="BN35" s="20" t="str">
        <f>IF(OR(AND(BH35="",BI35=""),AND(BK35="",BL35=""),AND(BI35="K",BL35="K"),OR(BI35="O",BL35="O")),"",SUM(BH35,BK35))</f>
        <v/>
      </c>
      <c r="BO35" s="21" t="str">
        <f>IF(AND(OR(AND(BI35="O",BL35="O"),AND(BI35="K",BL35="K")),SUM(BH35,BK35)=0,ISNUMBER(BN35)),"",IF(OR(BI35="O",BL35="O"),"O",IF(AND(BI35=BL35,OR(BI35="K",BI35="W",BI35="M")), UPPER(BI35),"")))</f>
        <v/>
      </c>
      <c r="BP35" s="22" t="str">
        <f>IF(TYPE(VAL_Codes!AU$23)=2,VAL_Codes!AU$23,"")</f>
        <v/>
      </c>
      <c r="BQ35" s="394" t="str">
        <f>IF(COUNTBLANK('VAL_Fill in area'!N12)=1,"",'VAL_Fill in area'!N12)</f>
        <v/>
      </c>
      <c r="BR35" s="395" t="str">
        <f>IF(TYPE(VAL_Codes!AW$23)=2,VAL_Codes!AW$23,"")</f>
        <v/>
      </c>
      <c r="BS35" s="396" t="str">
        <f>IF(TYPE(VAL_Codes!AX$23)=2,VAL_Codes!AX$23,"")</f>
        <v/>
      </c>
      <c r="BT35" s="394" t="str">
        <f>IF(COUNTBLANK('VAL_Fill in area'!O12)=1,"",'VAL_Fill in area'!O12)</f>
        <v/>
      </c>
      <c r="BU35" s="395" t="str">
        <f>IF(TYPE(VAL_Codes!AZ$23)=2,VAL_Codes!AZ$23,"")</f>
        <v/>
      </c>
      <c r="BV35" s="396" t="str">
        <f>IF(TYPE(VAL_Codes!BA$23)=2,VAL_Codes!BA$23,"")</f>
        <v/>
      </c>
      <c r="BW35" s="39"/>
    </row>
    <row r="36" spans="1:75" ht="11.25" customHeight="1" x14ac:dyDescent="0.25">
      <c r="A36" s="65"/>
      <c r="B36" s="65"/>
      <c r="C36" s="56"/>
      <c r="D36" s="569"/>
      <c r="E36" s="393" t="s">
        <v>84</v>
      </c>
      <c r="F36" s="344" t="s">
        <v>6</v>
      </c>
      <c r="G36" s="348" t="s">
        <v>6</v>
      </c>
      <c r="H36" s="344" t="s">
        <v>48</v>
      </c>
      <c r="I36" s="364" t="s">
        <v>53</v>
      </c>
      <c r="J36" s="370" t="s">
        <v>3771</v>
      </c>
      <c r="K36" s="368" t="s">
        <v>3769</v>
      </c>
      <c r="L36" s="344">
        <v>0</v>
      </c>
      <c r="M36" s="67"/>
      <c r="N36" s="67"/>
      <c r="O36" s="67"/>
      <c r="P36" s="67"/>
      <c r="Q36" s="67"/>
      <c r="R36" s="67"/>
      <c r="S36" s="67"/>
      <c r="T36" s="67"/>
      <c r="U36" s="67"/>
      <c r="V36" s="67"/>
      <c r="W36" s="67"/>
      <c r="X36" s="67"/>
      <c r="Y36" s="67"/>
      <c r="Z36" s="38"/>
      <c r="AA36" s="394" t="str">
        <f>IF(COUNTBLANK('VAL_Fill in area'!D13)=1,"",'VAL_Fill in area'!D13)</f>
        <v/>
      </c>
      <c r="AB36" s="395" t="str">
        <f>IF(TYPE(VAL_Codes!G$23)=2,VAL_Codes!G$23,"")</f>
        <v/>
      </c>
      <c r="AC36" s="396" t="str">
        <f>IF(TYPE(VAL_Codes!H$23)=2,VAL_Codes!H$23,"")</f>
        <v/>
      </c>
      <c r="AD36" s="394" t="str">
        <f>IF(COUNTBLANK('VAL_Fill in area'!E13)=1,"",'VAL_Fill in area'!E13)</f>
        <v/>
      </c>
      <c r="AE36" s="395" t="str">
        <f>IF(TYPE(VAL_Codes!J$23)=2,VAL_Codes!J$23,"")</f>
        <v/>
      </c>
      <c r="AF36" s="396" t="str">
        <f>IF(TYPE(VAL_Codes!K$23)=2,VAL_Codes!K$23,"")</f>
        <v/>
      </c>
      <c r="AG36" s="20" t="str">
        <f>IF(OR(AND(AA36="",AB36=""),AND(AD36="",AE36=""),AND(AB36="K",AE36="K"),OR(AB36="O",AE36="O")),"",SUM(AA36,AD36))</f>
        <v/>
      </c>
      <c r="AH36" s="21" t="str">
        <f>IF(AND(OR(AND(AB36="O",AE36="O"),AND(AB36="K",AE36="K")),SUM(AA36,AD36)=0,ISNUMBER(AG36)),"",IF(OR(AB36="O",AE36="O"),"O",IF(AND(AB36=AE36,OR(AB36="K",AB36="W",AB36="M")), UPPER(AB36),"")))</f>
        <v/>
      </c>
      <c r="AI36" s="22" t="str">
        <f>IF(TYPE(VAL_Codes!N$23)=2,VAL_Codes!N$23,"")</f>
        <v/>
      </c>
      <c r="AJ36" s="394" t="str">
        <f>IF(COUNTBLANK('VAL_Fill in area'!F13)=1,"",'VAL_Fill in area'!F13)</f>
        <v/>
      </c>
      <c r="AK36" s="395" t="str">
        <f>IF(TYPE(VAL_Codes!P$23)=2,VAL_Codes!P$23,"")</f>
        <v/>
      </c>
      <c r="AL36" s="396" t="str">
        <f>IF(TYPE(VAL_Codes!Q$23)=2,VAL_Codes!Q$23,"")</f>
        <v/>
      </c>
      <c r="AM36" s="394" t="str">
        <f>IF(COUNTBLANK('VAL_Fill in area'!G13)=1,"",'VAL_Fill in area'!G13)</f>
        <v/>
      </c>
      <c r="AN36" s="395" t="str">
        <f>IF(TYPE(VAL_Codes!S$23)=2,VAL_Codes!S$23,"")</f>
        <v/>
      </c>
      <c r="AO36" s="396" t="str">
        <f>IF(TYPE(VAL_Codes!T$23)=2,VAL_Codes!T$23,"")</f>
        <v/>
      </c>
      <c r="AP36" s="394" t="str">
        <f>IF(COUNTBLANK('VAL_Fill in area'!H13)=1,"",'VAL_Fill in area'!H13)</f>
        <v/>
      </c>
      <c r="AQ36" s="395" t="str">
        <f>IF(TYPE(VAL_Codes!V$23)=2,VAL_Codes!V$23,"")</f>
        <v/>
      </c>
      <c r="AR36" s="396" t="str">
        <f>IF(TYPE(VAL_Codes!W$23)=2,VAL_Codes!W$23,"")</f>
        <v/>
      </c>
      <c r="AS36" s="394" t="str">
        <f>IF(COUNTBLANK('VAL_Fill in area'!I13)=1,"",'VAL_Fill in area'!I13)</f>
        <v/>
      </c>
      <c r="AT36" s="395" t="str">
        <f>IF(TYPE(VAL_Codes!Y$23)=2,VAL_Codes!Y$23,"")</f>
        <v/>
      </c>
      <c r="AU36" s="396" t="str">
        <f>IF(TYPE(VAL_Codes!Z$23)=2,VAL_Codes!Z$23,"")</f>
        <v/>
      </c>
      <c r="AV36" s="20" t="str">
        <f>IF(OR(AND(AP36="",AQ36=""),AND(AS36="",AT36=""),AND(AQ36="K",AT36="K"),OR(AQ36="O",AT36="O")),"",SUM(AP36,AS36))</f>
        <v/>
      </c>
      <c r="AW36" s="21" t="str">
        <f>IF(AND(OR(AND(AQ36="O",AT36="O"),AND(AQ36="K",AT36="K")),SUM(AP36,AS36)=0,ISNUMBER(AV36)),"",IF(OR(AQ36="O",AT36="O"),"O",IF(AND(AQ36=AT36,OR(AQ36="K",AQ36="W",AQ36="M")), UPPER(AQ36),"")))</f>
        <v/>
      </c>
      <c r="AX36" s="22" t="str">
        <f>IF(TYPE(VAL_Codes!AC$23)=2,VAL_Codes!AC$23,"")</f>
        <v/>
      </c>
      <c r="AY36" s="394" t="str">
        <f>IF(COUNTBLANK('VAL_Fill in area'!J13)=1,"",'VAL_Fill in area'!J13)</f>
        <v/>
      </c>
      <c r="AZ36" s="395" t="str">
        <f>IF(TYPE(VAL_Codes!AE$23)=2,VAL_Codes!AE$23,"")</f>
        <v/>
      </c>
      <c r="BA36" s="396" t="str">
        <f>IF(TYPE(VAL_Codes!AF$23)=2,VAL_Codes!AF$23,"")</f>
        <v/>
      </c>
      <c r="BB36" s="394" t="str">
        <f>IF(COUNTBLANK('VAL_Fill in area'!K13)=1,"",'VAL_Fill in area'!K13)</f>
        <v/>
      </c>
      <c r="BC36" s="395" t="str">
        <f>IF(TYPE(VAL_Codes!AH$23)=2,VAL_Codes!AH$23,"")</f>
        <v/>
      </c>
      <c r="BD36" s="396" t="str">
        <f>IF(TYPE(VAL_Codes!AI$23)=2,VAL_Codes!AI$23,"")</f>
        <v/>
      </c>
      <c r="BE36" s="20" t="str">
        <f>IF(OR(AND(AY36="",AZ36=""),AND(BB36="",BC36=""),AND(AZ36="K",BC36="K"),OR(AZ36="O",BC36="O")),"",SUM(AY36,BB36))</f>
        <v/>
      </c>
      <c r="BF36" s="21" t="str">
        <f>IF(AND(OR(AND(AZ36="O",BC36="O"),AND(AZ36="K",BC36="K")),SUM(AY36,BB36)=0,ISNUMBER(BE36)),"",IF(OR(AZ36="O",BC36="O"),"O",IF(AND(AZ36=BC36,OR(AZ36="K",AZ36="W",AZ36="M")), UPPER(AZ36),"")))</f>
        <v/>
      </c>
      <c r="BG36" s="22" t="str">
        <f>IF(TYPE(VAL_Codes!AL$23)=2,VAL_Codes!AL$23,"")</f>
        <v/>
      </c>
      <c r="BH36" s="394" t="str">
        <f>IF(COUNTBLANK('VAL_Fill in area'!L13)=1,"",'VAL_Fill in area'!L13)</f>
        <v/>
      </c>
      <c r="BI36" s="395" t="str">
        <f>IF(TYPE(VAL_Codes!AN$23)=2,VAL_Codes!AN$23,"")</f>
        <v/>
      </c>
      <c r="BJ36" s="396" t="str">
        <f>IF(TYPE(VAL_Codes!AO$23)=2,VAL_Codes!AO$23,"")</f>
        <v/>
      </c>
      <c r="BK36" s="394" t="str">
        <f>IF(COUNTBLANK('VAL_Fill in area'!M13)=1,"",'VAL_Fill in area'!M13)</f>
        <v/>
      </c>
      <c r="BL36" s="395" t="str">
        <f>IF(TYPE(VAL_Codes!AQ$23)=2,VAL_Codes!AQ$23,"")</f>
        <v/>
      </c>
      <c r="BM36" s="396" t="str">
        <f>IF(TYPE(VAL_Codes!AR$23)=2,VAL_Codes!AR$23,"")</f>
        <v/>
      </c>
      <c r="BN36" s="20" t="str">
        <f>IF(OR(AND(BH36="",BI36=""),AND(BK36="",BL36=""),AND(BI36="K",BL36="K"),OR(BI36="O",BL36="O")),"",SUM(BH36,BK36))</f>
        <v/>
      </c>
      <c r="BO36" s="21" t="str">
        <f>IF(AND(OR(AND(BI36="O",BL36="O"),AND(BI36="K",BL36="K")),SUM(BH36,BK36)=0,ISNUMBER(BN36)),"",IF(OR(BI36="O",BL36="O"),"O",IF(AND(BI36=BL36,OR(BI36="K",BI36="W",BI36="M")), UPPER(BI36),"")))</f>
        <v/>
      </c>
      <c r="BP36" s="22" t="str">
        <f>IF(TYPE(VAL_Codes!AU$23)=2,VAL_Codes!AU$23,"")</f>
        <v/>
      </c>
      <c r="BQ36" s="394" t="str">
        <f>IF(COUNTBLANK('VAL_Fill in area'!N13)=1,"",'VAL_Fill in area'!N13)</f>
        <v/>
      </c>
      <c r="BR36" s="395" t="str">
        <f>IF(TYPE(VAL_Codes!AW$23)=2,VAL_Codes!AW$23,"")</f>
        <v/>
      </c>
      <c r="BS36" s="396" t="str">
        <f>IF(TYPE(VAL_Codes!AX$23)=2,VAL_Codes!AX$23,"")</f>
        <v/>
      </c>
      <c r="BT36" s="394" t="str">
        <f>IF(COUNTBLANK('VAL_Fill in area'!O13)=1,"",'VAL_Fill in area'!O13)</f>
        <v/>
      </c>
      <c r="BU36" s="395" t="str">
        <f>IF(TYPE(VAL_Codes!AZ$23)=2,VAL_Codes!AZ$23,"")</f>
        <v/>
      </c>
      <c r="BV36" s="396" t="str">
        <f>IF(TYPE(VAL_Codes!BA$23)=2,VAL_Codes!BA$23,"")</f>
        <v/>
      </c>
      <c r="BW36" s="39"/>
    </row>
    <row r="37" spans="1:75" ht="11.25" customHeight="1" x14ac:dyDescent="0.25">
      <c r="A37" s="65"/>
      <c r="B37" s="65"/>
      <c r="C37" s="56"/>
      <c r="D37" s="569"/>
      <c r="E37" s="397" t="s">
        <v>85</v>
      </c>
      <c r="F37" s="344" t="s">
        <v>6</v>
      </c>
      <c r="G37" s="348" t="s">
        <v>6</v>
      </c>
      <c r="H37" s="344" t="s">
        <v>48</v>
      </c>
      <c r="I37" s="364" t="s">
        <v>6</v>
      </c>
      <c r="J37" s="370" t="s">
        <v>3771</v>
      </c>
      <c r="K37" s="368" t="s">
        <v>3769</v>
      </c>
      <c r="L37" s="344">
        <v>0</v>
      </c>
      <c r="M37" s="67"/>
      <c r="N37" s="67"/>
      <c r="O37" s="67"/>
      <c r="P37" s="67"/>
      <c r="Q37" s="67"/>
      <c r="R37" s="67"/>
      <c r="S37" s="67"/>
      <c r="T37" s="67"/>
      <c r="U37" s="67"/>
      <c r="V37" s="67"/>
      <c r="W37" s="67"/>
      <c r="X37" s="67"/>
      <c r="Y37" s="67"/>
      <c r="Z37" s="38"/>
      <c r="AA37" s="20" t="str">
        <f>IF(OR(SUMPRODUCT(--(AA35:AA36=""),--(AB35:AB36=""))&gt;0,COUNTIF(AB35:AB36,"O")&gt;0, COUNTIF(AB35:AB36,"K")=2),"",SUM(AA35:AA36))</f>
        <v/>
      </c>
      <c r="AB37" s="21" t="str">
        <f xml:space="preserve"> IF(AND(OR(COUNTIF(AB35:AB36,"O")=2,COUNTIF(AB35:AB36,"K")=2),SUM(AA35:AA36)=0,ISNUMBER(AA36)),"",IF(COUNTIF(AB35:AB36,"O")&gt;0,"O", IF(AND(COUNTIF(AB35:AB36,AB35)=2,OR(AB35="K",AB35="W",AB35="M")),UPPER(AB35),"")))</f>
        <v/>
      </c>
      <c r="AC37" s="22" t="str">
        <f>IF(TYPE(VAL_Codes!H$23)=2,VAL_Codes!H$23,"")</f>
        <v/>
      </c>
      <c r="AD37" s="20" t="str">
        <f>IF(OR(SUMPRODUCT(--(AD35:AD36=""),--(AE35:AE36=""))&gt;0,COUNTIF(AE35:AE36,"O")&gt;0, COUNTIF(AE35:AE36,"K")=2),"",SUM(AD35:AD36))</f>
        <v/>
      </c>
      <c r="AE37" s="21" t="str">
        <f xml:space="preserve"> IF(AND(OR(COUNTIF(AE35:AE36,"O")=2,COUNTIF(AE35:AE36,"K")=2),SUM(AD35:AD36)=0,ISNUMBER(AD36)),"",IF(COUNTIF(AE35:AE36,"O")&gt;0,"O", IF(AND(COUNTIF(AE35:AE36,AE35)=2,OR(AE35="K",AE35="W",AE35="M")),UPPER(AE35),"")))</f>
        <v/>
      </c>
      <c r="AF37" s="22" t="str">
        <f>IF(TYPE(VAL_Codes!K$23)=2,VAL_Codes!K$23,"")</f>
        <v/>
      </c>
      <c r="AG37" s="20" t="str">
        <f>IF(OR(SUMPRODUCT(--(AG35:AG36=""),--(AH35:AH36=""))&gt;0,COUNTIF(AH35:AH36,"O")&gt;0, COUNTIF(AH35:AH36,"K")=2),"",SUM(AG35:AG36))</f>
        <v/>
      </c>
      <c r="AH37" s="21" t="str">
        <f xml:space="preserve"> IF(AND(OR(COUNTIF(AH35:AH36,"O")=2,COUNTIF(AH35:AH36,"K")=2),SUM(AG35:AG36)=0,ISNUMBER(AG36)),"",IF(COUNTIF(AH35:AH36,"O")&gt;0,"O", IF(AND(COUNTIF(AH35:AH36,AH35)=2,OR(AH35="K",AH35="W",AH35="M")),UPPER(AH35),"")))</f>
        <v/>
      </c>
      <c r="AI37" s="22" t="str">
        <f>IF(TYPE(VAL_Codes!N$23)=2,VAL_Codes!N$23,"")</f>
        <v/>
      </c>
      <c r="AJ37" s="20" t="str">
        <f>IF(OR(SUMPRODUCT(--(AJ35:AJ36=""),--(AK35:AK36=""))&gt;0,COUNTIF(AK35:AK36,"O")&gt;0, COUNTIF(AK35:AK36,"K")=2),"",SUM(AJ35:AJ36))</f>
        <v/>
      </c>
      <c r="AK37" s="21" t="str">
        <f xml:space="preserve"> IF(AND(OR(COUNTIF(AK35:AK36,"O")=2,COUNTIF(AK35:AK36,"K")=2),SUM(AJ35:AJ36)=0,ISNUMBER(AJ36)),"",IF(COUNTIF(AK35:AK36,"O")&gt;0,"O", IF(AND(COUNTIF(AK35:AK36,AK35)=2,OR(AK35="K",AK35="W",AK35="M")),UPPER(AK35),"")))</f>
        <v/>
      </c>
      <c r="AL37" s="22" t="str">
        <f>IF(TYPE(VAL_Codes!Q$23)=2,VAL_Codes!Q$23,"")</f>
        <v/>
      </c>
      <c r="AM37" s="20" t="str">
        <f>IF(OR(SUMPRODUCT(--(AM35:AM36=""),--(AN35:AN36=""))&gt;0,COUNTIF(AN35:AN36,"O")&gt;0, COUNTIF(AN35:AN36,"K")=2),"",SUM(AM35:AM36))</f>
        <v/>
      </c>
      <c r="AN37" s="21" t="str">
        <f xml:space="preserve"> IF(AND(OR(COUNTIF(AN35:AN36,"O")=2,COUNTIF(AN35:AN36,"K")=2),SUM(AM35:AM36)=0,ISNUMBER(AM36)),"",IF(COUNTIF(AN35:AN36,"O")&gt;0,"O", IF(AND(COUNTIF(AN35:AN36,AN35)=2,OR(AN35="K",AN35="W",AN35="M")),UPPER(AN35),"")))</f>
        <v/>
      </c>
      <c r="AO37" s="22" t="str">
        <f>IF(TYPE(VAL_Codes!T$23)=2,VAL_Codes!T$23,"")</f>
        <v/>
      </c>
      <c r="AP37" s="20" t="str">
        <f>IF(OR(SUMPRODUCT(--(AP35:AP36=""),--(AQ35:AQ36=""))&gt;0,COUNTIF(AQ35:AQ36,"O")&gt;0, COUNTIF(AQ35:AQ36,"K")=2),"",SUM(AP35:AP36))</f>
        <v/>
      </c>
      <c r="AQ37" s="21" t="str">
        <f xml:space="preserve"> IF(AND(OR(COUNTIF(AQ35:AQ36,"O")=2,COUNTIF(AQ35:AQ36,"K")=2),SUM(AP35:AP36)=0,ISNUMBER(AP36)),"",IF(COUNTIF(AQ35:AQ36,"O")&gt;0,"O", IF(AND(COUNTIF(AQ35:AQ36,AQ35)=2,OR(AQ35="K",AQ35="W",AQ35="M")),UPPER(AQ35),"")))</f>
        <v/>
      </c>
      <c r="AR37" s="22" t="str">
        <f>IF(TYPE(VAL_Codes!W$23)=2,VAL_Codes!W$23,"")</f>
        <v/>
      </c>
      <c r="AS37" s="20" t="str">
        <f>IF(OR(SUMPRODUCT(--(AS35:AS36=""),--(AT35:AT36=""))&gt;0,COUNTIF(AT35:AT36,"O")&gt;0, COUNTIF(AT35:AT36,"K")=2),"",SUM(AS35:AS36))</f>
        <v/>
      </c>
      <c r="AT37" s="21" t="str">
        <f xml:space="preserve"> IF(AND(OR(COUNTIF(AT35:AT36,"O")=2,COUNTIF(AT35:AT36,"K")=2),SUM(AS35:AS36)=0,ISNUMBER(AS36)),"",IF(COUNTIF(AT35:AT36,"O")&gt;0,"O", IF(AND(COUNTIF(AT35:AT36,AT35)=2,OR(AT35="K",AT35="W",AT35="M")),UPPER(AT35),"")))</f>
        <v/>
      </c>
      <c r="AU37" s="22" t="str">
        <f>IF(TYPE(VAL_Codes!Z$23)=2,VAL_Codes!Z$23,"")</f>
        <v/>
      </c>
      <c r="AV37" s="20" t="str">
        <f>IF(OR(SUMPRODUCT(--(AV35:AV36=""),--(AW35:AW36=""))&gt;0,COUNTIF(AW35:AW36,"O")&gt;0, COUNTIF(AW35:AW36,"K")=2),"",SUM(AV35:AV36))</f>
        <v/>
      </c>
      <c r="AW37" s="21" t="str">
        <f xml:space="preserve"> IF(AND(OR(COUNTIF(AW35:AW36,"O")=2,COUNTIF(AW35:AW36,"K")=2),SUM(AV35:AV36)=0,ISNUMBER(AV36)),"",IF(COUNTIF(AW35:AW36,"O")&gt;0,"O", IF(AND(COUNTIF(AW35:AW36,AW35)=2,OR(AW35="K",AW35="W",AW35="M")),UPPER(AW35),"")))</f>
        <v/>
      </c>
      <c r="AX37" s="22" t="str">
        <f>IF(TYPE(VAL_Codes!AC$23)=2,VAL_Codes!AC$23,"")</f>
        <v/>
      </c>
      <c r="AY37" s="20" t="str">
        <f>IF(OR(SUMPRODUCT(--(AY35:AY36=""),--(AZ35:AZ36=""))&gt;0,COUNTIF(AZ35:AZ36,"O")&gt;0, COUNTIF(AZ35:AZ36,"K")=2),"",SUM(AY35:AY36))</f>
        <v/>
      </c>
      <c r="AZ37" s="21" t="str">
        <f xml:space="preserve"> IF(AND(OR(COUNTIF(AZ35:AZ36,"O")=2,COUNTIF(AZ35:AZ36,"K")=2),SUM(AY35:AY36)=0,ISNUMBER(AY36)),"",IF(COUNTIF(AZ35:AZ36,"O")&gt;0,"O", IF(AND(COUNTIF(AZ35:AZ36,AZ35)=2,OR(AZ35="K",AZ35="W",AZ35="M")),UPPER(AZ35),"")))</f>
        <v/>
      </c>
      <c r="BA37" s="22" t="str">
        <f>IF(TYPE(VAL_Codes!AF$23)=2,VAL_Codes!AF$23,"")</f>
        <v/>
      </c>
      <c r="BB37" s="20" t="str">
        <f>IF(OR(SUMPRODUCT(--(BB35:BB36=""),--(BC35:BC36=""))&gt;0,COUNTIF(BC35:BC36,"O")&gt;0, COUNTIF(BC35:BC36,"K")=2),"",SUM(BB35:BB36))</f>
        <v/>
      </c>
      <c r="BC37" s="21" t="str">
        <f xml:space="preserve"> IF(AND(OR(COUNTIF(BC35:BC36,"O")=2,COUNTIF(BC35:BC36,"K")=2),SUM(BB35:BB36)=0,ISNUMBER(BB36)),"",IF(COUNTIF(BC35:BC36,"O")&gt;0,"O", IF(AND(COUNTIF(BC35:BC36,BC35)=2,OR(BC35="K",BC35="W",BC35="M")),UPPER(BC35),"")))</f>
        <v/>
      </c>
      <c r="BD37" s="22" t="str">
        <f>IF(TYPE(VAL_Codes!AI$23)=2,VAL_Codes!AI$23,"")</f>
        <v/>
      </c>
      <c r="BE37" s="20" t="str">
        <f>IF(OR(SUMPRODUCT(--(BE35:BE36=""),--(BF35:BF36=""))&gt;0,COUNTIF(BF35:BF36,"O")&gt;0, COUNTIF(BF35:BF36,"K")=2),"",SUM(BE35:BE36))</f>
        <v/>
      </c>
      <c r="BF37" s="21" t="str">
        <f xml:space="preserve"> IF(AND(OR(COUNTIF(BF35:BF36,"O")=2,COUNTIF(BF35:BF36,"K")=2),SUM(BE35:BE36)=0,ISNUMBER(BE36)),"",IF(COUNTIF(BF35:BF36,"O")&gt;0,"O", IF(AND(COUNTIF(BF35:BF36,BF35)=2,OR(BF35="K",BF35="W",BF35="M")),UPPER(BF35),"")))</f>
        <v/>
      </c>
      <c r="BG37" s="22" t="str">
        <f>IF(TYPE(VAL_Codes!AL$23)=2,VAL_Codes!AL$23,"")</f>
        <v/>
      </c>
      <c r="BH37" s="20" t="str">
        <f>IF(OR(SUMPRODUCT(--(BH35:BH36=""),--(BI35:BI36=""))&gt;0,COUNTIF(BI35:BI36,"O")&gt;0, COUNTIF(BI35:BI36,"K")=2),"",SUM(BH35:BH36))</f>
        <v/>
      </c>
      <c r="BI37" s="21" t="str">
        <f xml:space="preserve"> IF(AND(OR(COUNTIF(BI35:BI36,"O")=2,COUNTIF(BI35:BI36,"K")=2),SUM(BH35:BH36)=0,ISNUMBER(BH36)),"",IF(COUNTIF(BI35:BI36,"O")&gt;0,"O", IF(AND(COUNTIF(BI35:BI36,BI35)=2,OR(BI35="K",BI35="W",BI35="M")),UPPER(BI35),"")))</f>
        <v/>
      </c>
      <c r="BJ37" s="22" t="str">
        <f>IF(TYPE(VAL_Codes!AO$23)=2,VAL_Codes!AO$23,"")</f>
        <v/>
      </c>
      <c r="BK37" s="20" t="str">
        <f>IF(OR(SUMPRODUCT(--(BK35:BK36=""),--(BL35:BL36=""))&gt;0,COUNTIF(BL35:BL36,"O")&gt;0, COUNTIF(BL35:BL36,"K")=2),"",SUM(BK35:BK36))</f>
        <v/>
      </c>
      <c r="BL37" s="21" t="str">
        <f xml:space="preserve"> IF(AND(OR(COUNTIF(BL35:BL36,"O")=2,COUNTIF(BL35:BL36,"K")=2),SUM(BK35:BK36)=0,ISNUMBER(BK36)),"",IF(COUNTIF(BL35:BL36,"O")&gt;0,"O", IF(AND(COUNTIF(BL35:BL36,BL35)=2,OR(BL35="K",BL35="W",BL35="M")),UPPER(BL35),"")))</f>
        <v/>
      </c>
      <c r="BM37" s="22" t="str">
        <f>IF(TYPE(VAL_Codes!AR$23)=2,VAL_Codes!AR$23,"")</f>
        <v/>
      </c>
      <c r="BN37" s="20" t="str">
        <f>IF(OR(SUMPRODUCT(--(BN35:BN36=""),--(BO35:BO36=""))&gt;0,COUNTIF(BO35:BO36,"O")&gt;0, COUNTIF(BO35:BO36,"K")=2),"",SUM(BN35:BN36))</f>
        <v/>
      </c>
      <c r="BO37" s="21" t="str">
        <f xml:space="preserve"> IF(AND(OR(COUNTIF(BO35:BO36,"O")=2,COUNTIF(BO35:BO36,"K")=2),SUM(BN35:BN36)=0,ISNUMBER(BN36)),"",IF(COUNTIF(BO35:BO36,"O")&gt;0,"O", IF(AND(COUNTIF(BO35:BO36,BO35)=2,OR(BO35="K",BO35="W",BO35="M")),UPPER(BO35),"")))</f>
        <v/>
      </c>
      <c r="BP37" s="22" t="str">
        <f>IF(TYPE(VAL_Codes!AU$23)=2,VAL_Codes!AU$23,"")</f>
        <v/>
      </c>
      <c r="BQ37" s="20" t="str">
        <f>IF(OR(SUMPRODUCT(--(BQ35:BQ36=""),--(BR35:BR36=""))&gt;0,COUNTIF(BR35:BR36,"O")&gt;0, COUNTIF(BR35:BR36,"K")=2),"",SUM(BQ35:BQ36))</f>
        <v/>
      </c>
      <c r="BR37" s="21" t="str">
        <f xml:space="preserve"> IF(AND(OR(COUNTIF(BR35:BR36,"O")=2,COUNTIF(BR35:BR36,"K")=2),SUM(BQ35:BQ36)=0,ISNUMBER(BQ36)),"",IF(COUNTIF(BR35:BR36,"O")&gt;0,"O", IF(AND(COUNTIF(BR35:BR36,BR35)=2,OR(BR35="K",BR35="W",BR35="M")),UPPER(BR35),"")))</f>
        <v/>
      </c>
      <c r="BS37" s="22" t="str">
        <f>IF(TYPE(VAL_Codes!AX$23)=2,VAL_Codes!AX$23,"")</f>
        <v/>
      </c>
      <c r="BT37" s="20" t="str">
        <f>IF(OR(SUMPRODUCT(--(BT35:BT36=""),--(BU35:BU36=""))&gt;0,COUNTIF(BU35:BU36,"O")&gt;0, COUNTIF(BU35:BU36,"K")=2),"",SUM(BT35:BT36))</f>
        <v/>
      </c>
      <c r="BU37" s="21" t="str">
        <f xml:space="preserve"> IF(AND(OR(COUNTIF(BU35:BU36,"O")=2,COUNTIF(BU35:BU36,"K")=2),SUM(BT35:BT36)=0,ISNUMBER(BT36)),"",IF(COUNTIF(BU35:BU36,"O")&gt;0,"O", IF(AND(COUNTIF(BU35:BU36,BU35)=2,OR(BU35="K",BU35="W",BU35="M")),UPPER(BU35),"")))</f>
        <v/>
      </c>
      <c r="BV37" s="22" t="str">
        <f>IF(TYPE(VAL_Codes!BA$23)=2,VAL_Codes!BA$23,"")</f>
        <v/>
      </c>
      <c r="BW37" s="39"/>
    </row>
    <row r="38" spans="1:75" ht="11.25" customHeight="1" x14ac:dyDescent="0.25">
      <c r="A38" s="65"/>
      <c r="B38" s="65"/>
      <c r="C38" s="56"/>
      <c r="D38" s="608"/>
      <c r="E38" s="398" t="s">
        <v>86</v>
      </c>
      <c r="F38" s="344" t="s">
        <v>6</v>
      </c>
      <c r="G38" s="348" t="s">
        <v>6</v>
      </c>
      <c r="H38" s="344" t="s">
        <v>48</v>
      </c>
      <c r="I38" s="364" t="s">
        <v>6</v>
      </c>
      <c r="J38" s="370" t="s">
        <v>52</v>
      </c>
      <c r="K38" s="368" t="s">
        <v>3769</v>
      </c>
      <c r="L38" s="344">
        <v>2</v>
      </c>
      <c r="M38" s="67"/>
      <c r="N38" s="67"/>
      <c r="O38" s="67"/>
      <c r="P38" s="67"/>
      <c r="Q38" s="67"/>
      <c r="R38" s="67"/>
      <c r="S38" s="67"/>
      <c r="T38" s="67"/>
      <c r="U38" s="67"/>
      <c r="V38" s="67"/>
      <c r="W38" s="67"/>
      <c r="X38" s="67"/>
      <c r="Y38" s="67"/>
      <c r="Z38" s="38"/>
      <c r="AA38" s="394" t="str">
        <f>IF(COUNTBLANK('VAL_Fill in area'!D14)=1,"",'VAL_Fill in area'!D14)</f>
        <v/>
      </c>
      <c r="AB38" s="395" t="str">
        <f>IF(TYPE(VAL_Codes!G$23)=2,VAL_Codes!G$23,"")</f>
        <v/>
      </c>
      <c r="AC38" s="396" t="str">
        <f>IF(TYPE(VAL_Codes!H$23)=2,VAL_Codes!H$23,"")</f>
        <v/>
      </c>
      <c r="AD38" s="394" t="str">
        <f>IF(COUNTBLANK('VAL_Fill in area'!E14)=1,"",'VAL_Fill in area'!E14)</f>
        <v/>
      </c>
      <c r="AE38" s="395" t="str">
        <f>IF(TYPE(VAL_Codes!J$23)=2,VAL_Codes!J$23,"")</f>
        <v/>
      </c>
      <c r="AF38" s="396" t="str">
        <f>IF(TYPE(VAL_Codes!K$23)=2,VAL_Codes!K$23,"")</f>
        <v/>
      </c>
      <c r="AG38" s="20" t="str">
        <f>IF(OR(AND(AA38="",AB38=""),AND(AD38="",AE38=""),AND(AB38="K",AE38="K"),OR(AB38="O",AE38="O")),"",SUM(AA38,AD38))</f>
        <v/>
      </c>
      <c r="AH38" s="21" t="str">
        <f>IF(AND(OR(AND(AB38="O",AE38="O"),AND(AB38="K",AE38="K")),SUM(AA38,AD38)=0,ISNUMBER(AG38)),"",IF(OR(AB38="O",AE38="O"),"O",IF(AND(AB38=AE38,OR(AB38="K",AB38="W",AB38="M")), UPPER(AB38),"")))</f>
        <v/>
      </c>
      <c r="AI38" s="22" t="str">
        <f>IF(TYPE(VAL_Codes!N$23)=2,VAL_Codes!N$23,"")</f>
        <v/>
      </c>
      <c r="AJ38" s="394" t="str">
        <f>IF(COUNTBLANK('VAL_Fill in area'!F14)=1,"",'VAL_Fill in area'!F14)</f>
        <v/>
      </c>
      <c r="AK38" s="395" t="str">
        <f>IF(TYPE(VAL_Codes!P$23)=2,VAL_Codes!P$23,"")</f>
        <v/>
      </c>
      <c r="AL38" s="396" t="str">
        <f>IF(TYPE(VAL_Codes!Q$23)=2,VAL_Codes!Q$23,"")</f>
        <v/>
      </c>
      <c r="AM38" s="394" t="str">
        <f>IF(COUNTBLANK('VAL_Fill in area'!G14)=1,"",'VAL_Fill in area'!G14)</f>
        <v/>
      </c>
      <c r="AN38" s="395" t="str">
        <f>IF(TYPE(VAL_Codes!S$23)=2,VAL_Codes!S$23,"")</f>
        <v/>
      </c>
      <c r="AO38" s="396" t="str">
        <f>IF(TYPE(VAL_Codes!T$23)=2,VAL_Codes!T$23,"")</f>
        <v/>
      </c>
      <c r="AP38" s="394" t="str">
        <f>IF(COUNTBLANK('VAL_Fill in area'!H14)=1,"",'VAL_Fill in area'!H14)</f>
        <v/>
      </c>
      <c r="AQ38" s="395" t="str">
        <f>IF(TYPE(VAL_Codes!V$23)=2,VAL_Codes!V$23,"")</f>
        <v/>
      </c>
      <c r="AR38" s="396" t="str">
        <f>IF(TYPE(VAL_Codes!W$23)=2,VAL_Codes!W$23,"")</f>
        <v/>
      </c>
      <c r="AS38" s="394" t="str">
        <f>IF(COUNTBLANK('VAL_Fill in area'!I14)=1,"",'VAL_Fill in area'!I14)</f>
        <v/>
      </c>
      <c r="AT38" s="395" t="str">
        <f>IF(TYPE(VAL_Codes!Y$23)=2,VAL_Codes!Y$23,"")</f>
        <v/>
      </c>
      <c r="AU38" s="396" t="str">
        <f>IF(TYPE(VAL_Codes!Z$23)=2,VAL_Codes!Z$23,"")</f>
        <v/>
      </c>
      <c r="AV38" s="20" t="str">
        <f>IF(OR(AND(AP38="",AQ38=""),AND(AS38="",AT38=""),AND(AQ38="K",AT38="K"),OR(AQ38="O",AT38="O")),"",SUM(AP38,AS38))</f>
        <v/>
      </c>
      <c r="AW38" s="21" t="str">
        <f>IF(AND(OR(AND(AQ38="O",AT38="O"),AND(AQ38="K",AT38="K")),SUM(AP38,AS38)=0,ISNUMBER(AV38)),"",IF(OR(AQ38="O",AT38="O"),"O",IF(AND(AQ38=AT38,OR(AQ38="K",AQ38="W",AQ38="M")), UPPER(AQ38),"")))</f>
        <v/>
      </c>
      <c r="AX38" s="22" t="str">
        <f>IF(TYPE(VAL_Codes!AC$23)=2,VAL_Codes!AC$23,"")</f>
        <v/>
      </c>
      <c r="AY38" s="394" t="str">
        <f>IF(COUNTBLANK('VAL_Fill in area'!J14)=1,"",'VAL_Fill in area'!J14)</f>
        <v/>
      </c>
      <c r="AZ38" s="395" t="str">
        <f>IF(TYPE(VAL_Codes!AE$23)=2,VAL_Codes!AE$23,"")</f>
        <v/>
      </c>
      <c r="BA38" s="396" t="str">
        <f>IF(TYPE(VAL_Codes!AF$23)=2,VAL_Codes!AF$23,"")</f>
        <v/>
      </c>
      <c r="BB38" s="394" t="str">
        <f>IF(COUNTBLANK('VAL_Fill in area'!K14)=1,"",'VAL_Fill in area'!K14)</f>
        <v/>
      </c>
      <c r="BC38" s="395" t="str">
        <f>IF(TYPE(VAL_Codes!AH$23)=2,VAL_Codes!AH$23,"")</f>
        <v/>
      </c>
      <c r="BD38" s="396" t="str">
        <f>IF(TYPE(VAL_Codes!AI$23)=2,VAL_Codes!AI$23,"")</f>
        <v/>
      </c>
      <c r="BE38" s="20" t="str">
        <f>IF(OR(AND(AY38="",AZ38=""),AND(BB38="",BC38=""),AND(AZ38="K",BC38="K"),OR(AZ38="O",BC38="O")),"",SUM(AY38,BB38))</f>
        <v/>
      </c>
      <c r="BF38" s="21" t="str">
        <f>IF(AND(OR(AND(AZ38="O",BC38="O"),AND(AZ38="K",BC38="K")),SUM(AY38,BB38)=0,ISNUMBER(BE38)),"",IF(OR(AZ38="O",BC38="O"),"O",IF(AND(AZ38=BC38,OR(AZ38="K",AZ38="W",AZ38="M")), UPPER(AZ38),"")))</f>
        <v/>
      </c>
      <c r="BG38" s="22" t="str">
        <f>IF(TYPE(VAL_Codes!AL$23)=2,VAL_Codes!AL$23,"")</f>
        <v/>
      </c>
      <c r="BH38" s="394" t="str">
        <f>IF(COUNTBLANK('VAL_Fill in area'!L14)=1,"",'VAL_Fill in area'!L14)</f>
        <v/>
      </c>
      <c r="BI38" s="395" t="str">
        <f>IF(TYPE(VAL_Codes!AN$23)=2,VAL_Codes!AN$23,"")</f>
        <v/>
      </c>
      <c r="BJ38" s="396" t="str">
        <f>IF(TYPE(VAL_Codes!AO$23)=2,VAL_Codes!AO$23,"")</f>
        <v/>
      </c>
      <c r="BK38" s="394" t="str">
        <f>IF(COUNTBLANK('VAL_Fill in area'!M14)=1,"",'VAL_Fill in area'!M14)</f>
        <v/>
      </c>
      <c r="BL38" s="395" t="str">
        <f>IF(TYPE(VAL_Codes!AQ$23)=2,VAL_Codes!AQ$23,"")</f>
        <v/>
      </c>
      <c r="BM38" s="396" t="str">
        <f>IF(TYPE(VAL_Codes!AR$23)=2,VAL_Codes!AR$23,"")</f>
        <v/>
      </c>
      <c r="BN38" s="20" t="str">
        <f>IF(OR(AND(BH38="",BI38=""),AND(BK38="",BL38=""),AND(BI38="K",BL38="K"),OR(BI38="O",BL38="O")),"",SUM(BH38,BK38))</f>
        <v/>
      </c>
      <c r="BO38" s="21" t="str">
        <f>IF(AND(OR(AND(BI38="O",BL38="O"),AND(BI38="K",BL38="K")),SUM(BH38,BK38)=0,ISNUMBER(BN38)),"",IF(OR(BI38="O",BL38="O"),"O",IF(AND(BI38=BL38,OR(BI38="K",BI38="W",BI38="M")), UPPER(BI38),"")))</f>
        <v/>
      </c>
      <c r="BP38" s="22" t="str">
        <f>IF(TYPE(VAL_Codes!AU$23)=2,VAL_Codes!AU$23,"")</f>
        <v/>
      </c>
      <c r="BQ38" s="394" t="str">
        <f>IF(COUNTBLANK('VAL_Fill in area'!N14)=1,"",'VAL_Fill in area'!N14)</f>
        <v/>
      </c>
      <c r="BR38" s="395" t="str">
        <f>IF(TYPE(VAL_Codes!AW$23)=2,VAL_Codes!AW$23,"")</f>
        <v/>
      </c>
      <c r="BS38" s="396" t="str">
        <f>IF(TYPE(VAL_Codes!AX$23)=2,VAL_Codes!AX$23,"")</f>
        <v/>
      </c>
      <c r="BT38" s="394" t="str">
        <f>IF(COUNTBLANK('VAL_Fill in area'!O14)=1,"",'VAL_Fill in area'!O14)</f>
        <v/>
      </c>
      <c r="BU38" s="395" t="str">
        <f>IF(TYPE(VAL_Codes!AZ$23)=2,VAL_Codes!AZ$23,"")</f>
        <v/>
      </c>
      <c r="BV38" s="396" t="str">
        <f>IF(TYPE(VAL_Codes!BA$23)=2,VAL_Codes!BA$23,"")</f>
        <v/>
      </c>
      <c r="BW38" s="39"/>
    </row>
    <row r="39" spans="1:75" ht="11.25" customHeight="1" x14ac:dyDescent="0.25">
      <c r="A39" s="65"/>
      <c r="B39" s="65"/>
      <c r="C39" s="56"/>
      <c r="D39" s="607" t="s">
        <v>217</v>
      </c>
      <c r="E39" s="393" t="s">
        <v>82</v>
      </c>
      <c r="F39" s="344" t="s">
        <v>6</v>
      </c>
      <c r="G39" s="348" t="s">
        <v>6</v>
      </c>
      <c r="H39" s="344" t="s">
        <v>49</v>
      </c>
      <c r="I39" s="364" t="s">
        <v>52</v>
      </c>
      <c r="J39" s="370" t="s">
        <v>3771</v>
      </c>
      <c r="K39" s="368" t="s">
        <v>3769</v>
      </c>
      <c r="L39" s="344">
        <v>0</v>
      </c>
      <c r="M39" s="67"/>
      <c r="N39" s="67"/>
      <c r="O39" s="67"/>
      <c r="P39" s="67"/>
      <c r="Q39" s="67"/>
      <c r="R39" s="67"/>
      <c r="S39" s="67"/>
      <c r="T39" s="67"/>
      <c r="U39" s="67"/>
      <c r="V39" s="67"/>
      <c r="W39" s="67"/>
      <c r="X39" s="67"/>
      <c r="Y39" s="67"/>
      <c r="Z39" s="38"/>
      <c r="AA39" s="394" t="str">
        <f>IF(COUNTBLANK('VAL_Fill in area'!D15)=1,"",'VAL_Fill in area'!D15)</f>
        <v/>
      </c>
      <c r="AB39" s="395" t="str">
        <f>IF(TYPE(VAL_Codes!G$23)=2,VAL_Codes!G$23,"")</f>
        <v/>
      </c>
      <c r="AC39" s="396" t="str">
        <f>IF(TYPE(VAL_Codes!H$23)=2,VAL_Codes!H$23,"")</f>
        <v/>
      </c>
      <c r="AD39" s="394" t="str">
        <f>IF(COUNTBLANK('VAL_Fill in area'!E15)=1,"",'VAL_Fill in area'!E15)</f>
        <v/>
      </c>
      <c r="AE39" s="395" t="str">
        <f>IF(TYPE(VAL_Codes!J$23)=2,VAL_Codes!J$23,"")</f>
        <v/>
      </c>
      <c r="AF39" s="396" t="str">
        <f>IF(TYPE(VAL_Codes!K$23)=2,VAL_Codes!K$23,"")</f>
        <v/>
      </c>
      <c r="AG39" s="20" t="str">
        <f>IF(OR(AND(AA39="",AB39=""),AND(AD39="",AE39=""),AND(AB39="K",AE39="K"),OR(AB39="O",AE39="O")),"",SUM(AA39,AD39))</f>
        <v/>
      </c>
      <c r="AH39" s="21" t="str">
        <f>IF(AND(OR(AND(AB39="O",AE39="O"),AND(AB39="K",AE39="K")),SUM(AA39,AD39)=0,ISNUMBER(AG39)),"",IF(OR(AB39="O",AE39="O"),"O",IF(AND(AB39=AE39,OR(AB39="K",AB39="W",AB39="M")), UPPER(AB39),"")))</f>
        <v/>
      </c>
      <c r="AI39" s="22" t="str">
        <f>IF(TYPE(VAL_Codes!N$23)=2,VAL_Codes!N$23,"")</f>
        <v/>
      </c>
      <c r="AJ39" s="394" t="str">
        <f>IF(COUNTBLANK('VAL_Fill in area'!F15)=1,"",'VAL_Fill in area'!F15)</f>
        <v/>
      </c>
      <c r="AK39" s="395" t="str">
        <f>IF(TYPE(VAL_Codes!P$23)=2,VAL_Codes!P$23,"")</f>
        <v/>
      </c>
      <c r="AL39" s="396" t="str">
        <f>IF(TYPE(VAL_Codes!Q$23)=2,VAL_Codes!Q$23,"")</f>
        <v/>
      </c>
      <c r="AM39" s="394" t="str">
        <f>IF(COUNTBLANK('VAL_Fill in area'!G15)=1,"",'VAL_Fill in area'!G15)</f>
        <v/>
      </c>
      <c r="AN39" s="395" t="str">
        <f>IF(TYPE(VAL_Codes!S$23)=2,VAL_Codes!S$23,"")</f>
        <v/>
      </c>
      <c r="AO39" s="396" t="str">
        <f>IF(TYPE(VAL_Codes!T$23)=2,VAL_Codes!T$23,"")</f>
        <v/>
      </c>
      <c r="AP39" s="394" t="str">
        <f>IF(COUNTBLANK('VAL_Fill in area'!H15)=1,"",'VAL_Fill in area'!H15)</f>
        <v/>
      </c>
      <c r="AQ39" s="395" t="str">
        <f>IF(TYPE(VAL_Codes!V$23)=2,VAL_Codes!V$23,"")</f>
        <v/>
      </c>
      <c r="AR39" s="396" t="str">
        <f>IF(TYPE(VAL_Codes!W$23)=2,VAL_Codes!W$23,"")</f>
        <v/>
      </c>
      <c r="AS39" s="394" t="str">
        <f>IF(COUNTBLANK('VAL_Fill in area'!I15)=1,"",'VAL_Fill in area'!I15)</f>
        <v/>
      </c>
      <c r="AT39" s="395" t="str">
        <f>IF(TYPE(VAL_Codes!Y$23)=2,VAL_Codes!Y$23,"")</f>
        <v/>
      </c>
      <c r="AU39" s="396" t="str">
        <f>IF(TYPE(VAL_Codes!Z$23)=2,VAL_Codes!Z$23,"")</f>
        <v/>
      </c>
      <c r="AV39" s="20" t="str">
        <f>IF(OR(AND(AP39="",AQ39=""),AND(AS39="",AT39=""),AND(AQ39="K",AT39="K"),OR(AQ39="O",AT39="O")),"",SUM(AP39,AS39))</f>
        <v/>
      </c>
      <c r="AW39" s="21" t="str">
        <f>IF(AND(OR(AND(AQ39="O",AT39="O"),AND(AQ39="K",AT39="K")),SUM(AP39,AS39)=0,ISNUMBER(AV39)),"",IF(OR(AQ39="O",AT39="O"),"O",IF(AND(AQ39=AT39,OR(AQ39="K",AQ39="W",AQ39="M")), UPPER(AQ39),"")))</f>
        <v/>
      </c>
      <c r="AX39" s="22" t="str">
        <f>IF(TYPE(VAL_Codes!AC$23)=2,VAL_Codes!AC$23,"")</f>
        <v/>
      </c>
      <c r="AY39" s="394" t="str">
        <f>IF(COUNTBLANK('VAL_Fill in area'!J15)=1,"",'VAL_Fill in area'!J15)</f>
        <v/>
      </c>
      <c r="AZ39" s="395" t="str">
        <f>IF(TYPE(VAL_Codes!AE$23)=2,VAL_Codes!AE$23,"")</f>
        <v/>
      </c>
      <c r="BA39" s="396" t="str">
        <f>IF(TYPE(VAL_Codes!AF$23)=2,VAL_Codes!AF$23,"")</f>
        <v/>
      </c>
      <c r="BB39" s="394" t="str">
        <f>IF(COUNTBLANK('VAL_Fill in area'!K15)=1,"",'VAL_Fill in area'!K15)</f>
        <v/>
      </c>
      <c r="BC39" s="395" t="str">
        <f>IF(TYPE(VAL_Codes!AH$23)=2,VAL_Codes!AH$23,"")</f>
        <v/>
      </c>
      <c r="BD39" s="396" t="str">
        <f>IF(TYPE(VAL_Codes!AI$23)=2,VAL_Codes!AI$23,"")</f>
        <v/>
      </c>
      <c r="BE39" s="20" t="str">
        <f>IF(OR(AND(AY39="",AZ39=""),AND(BB39="",BC39=""),AND(AZ39="K",BC39="K"),OR(AZ39="O",BC39="O")),"",SUM(AY39,BB39))</f>
        <v/>
      </c>
      <c r="BF39" s="21" t="str">
        <f>IF(AND(OR(AND(AZ39="O",BC39="O"),AND(AZ39="K",BC39="K")),SUM(AY39,BB39)=0,ISNUMBER(BE39)),"",IF(OR(AZ39="O",BC39="O"),"O",IF(AND(AZ39=BC39,OR(AZ39="K",AZ39="W",AZ39="M")), UPPER(AZ39),"")))</f>
        <v/>
      </c>
      <c r="BG39" s="22" t="str">
        <f>IF(TYPE(VAL_Codes!AL$23)=2,VAL_Codes!AL$23,"")</f>
        <v/>
      </c>
      <c r="BH39" s="394" t="str">
        <f>IF(COUNTBLANK('VAL_Fill in area'!L15)=1,"",'VAL_Fill in area'!L15)</f>
        <v/>
      </c>
      <c r="BI39" s="395" t="str">
        <f>IF(TYPE(VAL_Codes!AN$23)=2,VAL_Codes!AN$23,"")</f>
        <v/>
      </c>
      <c r="BJ39" s="396" t="str">
        <f>IF(TYPE(VAL_Codes!AO$23)=2,VAL_Codes!AO$23,"")</f>
        <v/>
      </c>
      <c r="BK39" s="394" t="str">
        <f>IF(COUNTBLANK('VAL_Fill in area'!M15)=1,"",'VAL_Fill in area'!M15)</f>
        <v/>
      </c>
      <c r="BL39" s="395" t="str">
        <f>IF(TYPE(VAL_Codes!AQ$23)=2,VAL_Codes!AQ$23,"")</f>
        <v/>
      </c>
      <c r="BM39" s="396" t="str">
        <f>IF(TYPE(VAL_Codes!AR$23)=2,VAL_Codes!AR$23,"")</f>
        <v/>
      </c>
      <c r="BN39" s="20" t="str">
        <f>IF(OR(AND(BH39="",BI39=""),AND(BK39="",BL39=""),AND(BI39="K",BL39="K"),OR(BI39="O",BL39="O")),"",SUM(BH39,BK39))</f>
        <v/>
      </c>
      <c r="BO39" s="21" t="str">
        <f>IF(AND(OR(AND(BI39="O",BL39="O"),AND(BI39="K",BL39="K")),SUM(BH39,BK39)=0,ISNUMBER(BN39)),"",IF(OR(BI39="O",BL39="O"),"O",IF(AND(BI39=BL39,OR(BI39="K",BI39="W",BI39="M")), UPPER(BI39),"")))</f>
        <v/>
      </c>
      <c r="BP39" s="22" t="str">
        <f>IF(TYPE(VAL_Codes!AU$23)=2,VAL_Codes!AU$23,"")</f>
        <v/>
      </c>
      <c r="BQ39" s="394" t="str">
        <f>IF(COUNTBLANK('VAL_Fill in area'!N15)=1,"",'VAL_Fill in area'!N15)</f>
        <v/>
      </c>
      <c r="BR39" s="395" t="str">
        <f>IF(TYPE(VAL_Codes!AW$23)=2,VAL_Codes!AW$23,"")</f>
        <v/>
      </c>
      <c r="BS39" s="396" t="str">
        <f>IF(TYPE(VAL_Codes!AX$23)=2,VAL_Codes!AX$23,"")</f>
        <v/>
      </c>
      <c r="BT39" s="394" t="str">
        <f>IF(COUNTBLANK('VAL_Fill in area'!O15)=1,"",'VAL_Fill in area'!O15)</f>
        <v/>
      </c>
      <c r="BU39" s="395" t="str">
        <f>IF(TYPE(VAL_Codes!AZ$23)=2,VAL_Codes!AZ$23,"")</f>
        <v/>
      </c>
      <c r="BV39" s="396" t="str">
        <f>IF(TYPE(VAL_Codes!BA$23)=2,VAL_Codes!BA$23,"")</f>
        <v/>
      </c>
      <c r="BW39" s="39"/>
    </row>
    <row r="40" spans="1:75" ht="11.25" customHeight="1" x14ac:dyDescent="0.25">
      <c r="A40" s="65"/>
      <c r="B40" s="65"/>
      <c r="C40" s="56"/>
      <c r="D40" s="569"/>
      <c r="E40" s="393" t="s">
        <v>84</v>
      </c>
      <c r="F40" s="344" t="s">
        <v>6</v>
      </c>
      <c r="G40" s="348" t="s">
        <v>6</v>
      </c>
      <c r="H40" s="344" t="s">
        <v>49</v>
      </c>
      <c r="I40" s="364" t="s">
        <v>53</v>
      </c>
      <c r="J40" s="370" t="s">
        <v>3771</v>
      </c>
      <c r="K40" s="368" t="s">
        <v>3769</v>
      </c>
      <c r="L40" s="344">
        <v>0</v>
      </c>
      <c r="M40" s="67"/>
      <c r="N40" s="67"/>
      <c r="O40" s="67"/>
      <c r="P40" s="67"/>
      <c r="Q40" s="67"/>
      <c r="R40" s="67"/>
      <c r="S40" s="67"/>
      <c r="T40" s="67"/>
      <c r="U40" s="67"/>
      <c r="V40" s="67"/>
      <c r="W40" s="67"/>
      <c r="X40" s="67"/>
      <c r="Y40" s="67"/>
      <c r="Z40" s="38"/>
      <c r="AA40" s="394" t="str">
        <f>IF(COUNTBLANK('VAL_Fill in area'!D16)=1,"",'VAL_Fill in area'!D16)</f>
        <v/>
      </c>
      <c r="AB40" s="395" t="str">
        <f>IF(TYPE(VAL_Codes!G$23)=2,VAL_Codes!G$23,"")</f>
        <v/>
      </c>
      <c r="AC40" s="396" t="str">
        <f>IF(TYPE(VAL_Codes!H$23)=2,VAL_Codes!H$23,"")</f>
        <v/>
      </c>
      <c r="AD40" s="394" t="str">
        <f>IF(COUNTBLANK('VAL_Fill in area'!E16)=1,"",'VAL_Fill in area'!E16)</f>
        <v/>
      </c>
      <c r="AE40" s="395" t="str">
        <f>IF(TYPE(VAL_Codes!J$23)=2,VAL_Codes!J$23,"")</f>
        <v/>
      </c>
      <c r="AF40" s="396" t="str">
        <f>IF(TYPE(VAL_Codes!K$23)=2,VAL_Codes!K$23,"")</f>
        <v/>
      </c>
      <c r="AG40" s="20" t="str">
        <f>IF(OR(AND(AA40="",AB40=""),AND(AD40="",AE40=""),AND(AB40="K",AE40="K"),OR(AB40="O",AE40="O")),"",SUM(AA40,AD40))</f>
        <v/>
      </c>
      <c r="AH40" s="21" t="str">
        <f>IF(AND(OR(AND(AB40="O",AE40="O"),AND(AB40="K",AE40="K")),SUM(AA40,AD40)=0,ISNUMBER(AG40)),"",IF(OR(AB40="O",AE40="O"),"O",IF(AND(AB40=AE40,OR(AB40="K",AB40="W",AB40="M")), UPPER(AB40),"")))</f>
        <v/>
      </c>
      <c r="AI40" s="22" t="str">
        <f>IF(TYPE(VAL_Codes!N$23)=2,VAL_Codes!N$23,"")</f>
        <v/>
      </c>
      <c r="AJ40" s="394" t="str">
        <f>IF(COUNTBLANK('VAL_Fill in area'!F16)=1,"",'VAL_Fill in area'!F16)</f>
        <v/>
      </c>
      <c r="AK40" s="395" t="str">
        <f>IF(TYPE(VAL_Codes!P$23)=2,VAL_Codes!P$23,"")</f>
        <v/>
      </c>
      <c r="AL40" s="396" t="str">
        <f>IF(TYPE(VAL_Codes!Q$23)=2,VAL_Codes!Q$23,"")</f>
        <v/>
      </c>
      <c r="AM40" s="394" t="str">
        <f>IF(COUNTBLANK('VAL_Fill in area'!G16)=1,"",'VAL_Fill in area'!G16)</f>
        <v/>
      </c>
      <c r="AN40" s="395" t="str">
        <f>IF(TYPE(VAL_Codes!S$23)=2,VAL_Codes!S$23,"")</f>
        <v/>
      </c>
      <c r="AO40" s="396" t="str">
        <f>IF(TYPE(VAL_Codes!T$23)=2,VAL_Codes!T$23,"")</f>
        <v/>
      </c>
      <c r="AP40" s="394" t="str">
        <f>IF(COUNTBLANK('VAL_Fill in area'!H16)=1,"",'VAL_Fill in area'!H16)</f>
        <v/>
      </c>
      <c r="AQ40" s="395" t="str">
        <f>IF(TYPE(VAL_Codes!V$23)=2,VAL_Codes!V$23,"")</f>
        <v/>
      </c>
      <c r="AR40" s="396" t="str">
        <f>IF(TYPE(VAL_Codes!W$23)=2,VAL_Codes!W$23,"")</f>
        <v/>
      </c>
      <c r="AS40" s="394" t="str">
        <f>IF(COUNTBLANK('VAL_Fill in area'!I16)=1,"",'VAL_Fill in area'!I16)</f>
        <v/>
      </c>
      <c r="AT40" s="395" t="str">
        <f>IF(TYPE(VAL_Codes!Y$23)=2,VAL_Codes!Y$23,"")</f>
        <v/>
      </c>
      <c r="AU40" s="396" t="str">
        <f>IF(TYPE(VAL_Codes!Z$23)=2,VAL_Codes!Z$23,"")</f>
        <v/>
      </c>
      <c r="AV40" s="20" t="str">
        <f>IF(OR(AND(AP40="",AQ40=""),AND(AS40="",AT40=""),AND(AQ40="K",AT40="K"),OR(AQ40="O",AT40="O")),"",SUM(AP40,AS40))</f>
        <v/>
      </c>
      <c r="AW40" s="21" t="str">
        <f>IF(AND(OR(AND(AQ40="O",AT40="O"),AND(AQ40="K",AT40="K")),SUM(AP40,AS40)=0,ISNUMBER(AV40)),"",IF(OR(AQ40="O",AT40="O"),"O",IF(AND(AQ40=AT40,OR(AQ40="K",AQ40="W",AQ40="M")), UPPER(AQ40),"")))</f>
        <v/>
      </c>
      <c r="AX40" s="22" t="str">
        <f>IF(TYPE(VAL_Codes!AC$23)=2,VAL_Codes!AC$23,"")</f>
        <v/>
      </c>
      <c r="AY40" s="394" t="str">
        <f>IF(COUNTBLANK('VAL_Fill in area'!J16)=1,"",'VAL_Fill in area'!J16)</f>
        <v/>
      </c>
      <c r="AZ40" s="395" t="str">
        <f>IF(TYPE(VAL_Codes!AE$23)=2,VAL_Codes!AE$23,"")</f>
        <v/>
      </c>
      <c r="BA40" s="396" t="str">
        <f>IF(TYPE(VAL_Codes!AF$23)=2,VAL_Codes!AF$23,"")</f>
        <v/>
      </c>
      <c r="BB40" s="394" t="str">
        <f>IF(COUNTBLANK('VAL_Fill in area'!K16)=1,"",'VAL_Fill in area'!K16)</f>
        <v/>
      </c>
      <c r="BC40" s="395" t="str">
        <f>IF(TYPE(VAL_Codes!AH$23)=2,VAL_Codes!AH$23,"")</f>
        <v/>
      </c>
      <c r="BD40" s="396" t="str">
        <f>IF(TYPE(VAL_Codes!AI$23)=2,VAL_Codes!AI$23,"")</f>
        <v/>
      </c>
      <c r="BE40" s="20" t="str">
        <f>IF(OR(AND(AY40="",AZ40=""),AND(BB40="",BC40=""),AND(AZ40="K",BC40="K"),OR(AZ40="O",BC40="O")),"",SUM(AY40,BB40))</f>
        <v/>
      </c>
      <c r="BF40" s="21" t="str">
        <f>IF(AND(OR(AND(AZ40="O",BC40="O"),AND(AZ40="K",BC40="K")),SUM(AY40,BB40)=0,ISNUMBER(BE40)),"",IF(OR(AZ40="O",BC40="O"),"O",IF(AND(AZ40=BC40,OR(AZ40="K",AZ40="W",AZ40="M")), UPPER(AZ40),"")))</f>
        <v/>
      </c>
      <c r="BG40" s="22" t="str">
        <f>IF(TYPE(VAL_Codes!AL$23)=2,VAL_Codes!AL$23,"")</f>
        <v/>
      </c>
      <c r="BH40" s="394" t="str">
        <f>IF(COUNTBLANK('VAL_Fill in area'!L16)=1,"",'VAL_Fill in area'!L16)</f>
        <v/>
      </c>
      <c r="BI40" s="395" t="str">
        <f>IF(TYPE(VAL_Codes!AN$23)=2,VAL_Codes!AN$23,"")</f>
        <v/>
      </c>
      <c r="BJ40" s="396" t="str">
        <f>IF(TYPE(VAL_Codes!AO$23)=2,VAL_Codes!AO$23,"")</f>
        <v/>
      </c>
      <c r="BK40" s="394" t="str">
        <f>IF(COUNTBLANK('VAL_Fill in area'!M16)=1,"",'VAL_Fill in area'!M16)</f>
        <v/>
      </c>
      <c r="BL40" s="395" t="str">
        <f>IF(TYPE(VAL_Codes!AQ$23)=2,VAL_Codes!AQ$23,"")</f>
        <v/>
      </c>
      <c r="BM40" s="396" t="str">
        <f>IF(TYPE(VAL_Codes!AR$23)=2,VAL_Codes!AR$23,"")</f>
        <v/>
      </c>
      <c r="BN40" s="20" t="str">
        <f>IF(OR(AND(BH40="",BI40=""),AND(BK40="",BL40=""),AND(BI40="K",BL40="K"),OR(BI40="O",BL40="O")),"",SUM(BH40,BK40))</f>
        <v/>
      </c>
      <c r="BO40" s="21" t="str">
        <f>IF(AND(OR(AND(BI40="O",BL40="O"),AND(BI40="K",BL40="K")),SUM(BH40,BK40)=0,ISNUMBER(BN40)),"",IF(OR(BI40="O",BL40="O"),"O",IF(AND(BI40=BL40,OR(BI40="K",BI40="W",BI40="M")), UPPER(BI40),"")))</f>
        <v/>
      </c>
      <c r="BP40" s="22" t="str">
        <f>IF(TYPE(VAL_Codes!AU$23)=2,VAL_Codes!AU$23,"")</f>
        <v/>
      </c>
      <c r="BQ40" s="394" t="str">
        <f>IF(COUNTBLANK('VAL_Fill in area'!N16)=1,"",'VAL_Fill in area'!N16)</f>
        <v/>
      </c>
      <c r="BR40" s="395" t="str">
        <f>IF(TYPE(VAL_Codes!AW$23)=2,VAL_Codes!AW$23,"")</f>
        <v/>
      </c>
      <c r="BS40" s="396" t="str">
        <f>IF(TYPE(VAL_Codes!AX$23)=2,VAL_Codes!AX$23,"")</f>
        <v/>
      </c>
      <c r="BT40" s="394" t="str">
        <f>IF(COUNTBLANK('VAL_Fill in area'!O16)=1,"",'VAL_Fill in area'!O16)</f>
        <v/>
      </c>
      <c r="BU40" s="395" t="str">
        <f>IF(TYPE(VAL_Codes!AZ$23)=2,VAL_Codes!AZ$23,"")</f>
        <v/>
      </c>
      <c r="BV40" s="396" t="str">
        <f>IF(TYPE(VAL_Codes!BA$23)=2,VAL_Codes!BA$23,"")</f>
        <v/>
      </c>
      <c r="BW40" s="39"/>
    </row>
    <row r="41" spans="1:75" ht="11.25" customHeight="1" x14ac:dyDescent="0.25">
      <c r="A41" s="399"/>
      <c r="B41" s="399"/>
      <c r="C41" s="56"/>
      <c r="D41" s="569"/>
      <c r="E41" s="397" t="s">
        <v>85</v>
      </c>
      <c r="F41" s="344" t="s">
        <v>6</v>
      </c>
      <c r="G41" s="348" t="s">
        <v>6</v>
      </c>
      <c r="H41" s="344" t="s">
        <v>49</v>
      </c>
      <c r="I41" s="364" t="s">
        <v>6</v>
      </c>
      <c r="J41" s="370" t="s">
        <v>3771</v>
      </c>
      <c r="K41" s="368" t="s">
        <v>3769</v>
      </c>
      <c r="L41" s="344">
        <v>0</v>
      </c>
      <c r="M41" s="67"/>
      <c r="N41" s="67"/>
      <c r="O41" s="67"/>
      <c r="P41" s="67"/>
      <c r="Q41" s="67"/>
      <c r="R41" s="67"/>
      <c r="S41" s="67"/>
      <c r="T41" s="67"/>
      <c r="U41" s="67"/>
      <c r="V41" s="67"/>
      <c r="W41" s="67"/>
      <c r="X41" s="67"/>
      <c r="Y41" s="67"/>
      <c r="Z41" s="38"/>
      <c r="AA41" s="20" t="str">
        <f>IF(OR(SUMPRODUCT(--(AA39:AA40=""),--(AB39:AB40=""))&gt;0,COUNTIF(AB39:AB40,"O")&gt;0, COUNTIF(AB39:AB40,"K")=2),"",SUM(AA39:AA40))</f>
        <v/>
      </c>
      <c r="AB41" s="21" t="str">
        <f xml:space="preserve"> IF(AND(OR(COUNTIF(AB39:AB40,"O")=2,COUNTIF(AB39:AB40,"K")=2),SUM(AA39:AA40)=0,ISNUMBER(AA40)),"",IF(COUNTIF(AB39:AB40,"O")&gt;0,"O", IF(AND(COUNTIF(AB39:AB40,AB39)=2,OR(AB39="K",AB39="W",AB39="M")),UPPER(AB39),"")))</f>
        <v/>
      </c>
      <c r="AC41" s="22" t="str">
        <f>IF(TYPE(VAL_Codes!H$23)=2,VAL_Codes!H$23,"")</f>
        <v/>
      </c>
      <c r="AD41" s="20" t="str">
        <f>IF(OR(SUMPRODUCT(--(AD39:AD40=""),--(AE39:AE40=""))&gt;0,COUNTIF(AE39:AE40,"O")&gt;0, COUNTIF(AE39:AE40,"K")=2),"",SUM(AD39:AD40))</f>
        <v/>
      </c>
      <c r="AE41" s="21" t="str">
        <f xml:space="preserve"> IF(AND(OR(COUNTIF(AE39:AE40,"O")=2,COUNTIF(AE39:AE40,"K")=2),SUM(AD39:AD40)=0,ISNUMBER(AD40)),"",IF(COUNTIF(AE39:AE40,"O")&gt;0,"O", IF(AND(COUNTIF(AE39:AE40,AE39)=2,OR(AE39="K",AE39="W",AE39="M")),UPPER(AE39),"")))</f>
        <v/>
      </c>
      <c r="AF41" s="22" t="str">
        <f>IF(TYPE(VAL_Codes!K$23)=2,VAL_Codes!K$23,"")</f>
        <v/>
      </c>
      <c r="AG41" s="20" t="str">
        <f>IF(OR(SUMPRODUCT(--(AG39:AG40=""),--(AH39:AH40=""))&gt;0,COUNTIF(AH39:AH40,"O")&gt;0, COUNTIF(AH39:AH40,"K")=2),"",SUM(AG39:AG40))</f>
        <v/>
      </c>
      <c r="AH41" s="21" t="str">
        <f xml:space="preserve"> IF(AND(OR(COUNTIF(AH39:AH40,"O")=2,COUNTIF(AH39:AH40,"K")=2),SUM(AG39:AG40)=0,ISNUMBER(AG40)),"",IF(COUNTIF(AH39:AH40,"O")&gt;0,"O", IF(AND(COUNTIF(AH39:AH40,AH39)=2,OR(AH39="K",AH39="W",AH39="M")),UPPER(AH39),"")))</f>
        <v/>
      </c>
      <c r="AI41" s="22" t="str">
        <f>IF(TYPE(VAL_Codes!N$23)=2,VAL_Codes!N$23,"")</f>
        <v/>
      </c>
      <c r="AJ41" s="20" t="str">
        <f>IF(OR(SUMPRODUCT(--(AJ39:AJ40=""),--(AK39:AK40=""))&gt;0,COUNTIF(AK39:AK40,"O")&gt;0, COUNTIF(AK39:AK40,"K")=2),"",SUM(AJ39:AJ40))</f>
        <v/>
      </c>
      <c r="AK41" s="21" t="str">
        <f xml:space="preserve"> IF(AND(OR(COUNTIF(AK39:AK40,"O")=2,COUNTIF(AK39:AK40,"K")=2),SUM(AJ39:AJ40)=0,ISNUMBER(AJ40)),"",IF(COUNTIF(AK39:AK40,"O")&gt;0,"O", IF(AND(COUNTIF(AK39:AK40,AK39)=2,OR(AK39="K",AK39="W",AK39="M")),UPPER(AK39),"")))</f>
        <v/>
      </c>
      <c r="AL41" s="22" t="str">
        <f>IF(TYPE(VAL_Codes!Q$23)=2,VAL_Codes!Q$23,"")</f>
        <v/>
      </c>
      <c r="AM41" s="20" t="str">
        <f>IF(OR(SUMPRODUCT(--(AM39:AM40=""),--(AN39:AN40=""))&gt;0,COUNTIF(AN39:AN40,"O")&gt;0, COUNTIF(AN39:AN40,"K")=2),"",SUM(AM39:AM40))</f>
        <v/>
      </c>
      <c r="AN41" s="21" t="str">
        <f xml:space="preserve"> IF(AND(OR(COUNTIF(AN39:AN40,"O")=2,COUNTIF(AN39:AN40,"K")=2),SUM(AM39:AM40)=0,ISNUMBER(AM40)),"",IF(COUNTIF(AN39:AN40,"O")&gt;0,"O", IF(AND(COUNTIF(AN39:AN40,AN39)=2,OR(AN39="K",AN39="W",AN39="M")),UPPER(AN39),"")))</f>
        <v/>
      </c>
      <c r="AO41" s="22" t="str">
        <f>IF(TYPE(VAL_Codes!T$23)=2,VAL_Codes!T$23,"")</f>
        <v/>
      </c>
      <c r="AP41" s="20" t="str">
        <f>IF(OR(SUMPRODUCT(--(AP39:AP40=""),--(AQ39:AQ40=""))&gt;0,COUNTIF(AQ39:AQ40,"O")&gt;0, COUNTIF(AQ39:AQ40,"K")=2),"",SUM(AP39:AP40))</f>
        <v/>
      </c>
      <c r="AQ41" s="21" t="str">
        <f xml:space="preserve"> IF(AND(OR(COUNTIF(AQ39:AQ40,"O")=2,COUNTIF(AQ39:AQ40,"K")=2),SUM(AP39:AP40)=0,ISNUMBER(AP40)),"",IF(COUNTIF(AQ39:AQ40,"O")&gt;0,"O", IF(AND(COUNTIF(AQ39:AQ40,AQ39)=2,OR(AQ39="K",AQ39="W",AQ39="M")),UPPER(AQ39),"")))</f>
        <v/>
      </c>
      <c r="AR41" s="22" t="str">
        <f>IF(TYPE(VAL_Codes!W$23)=2,VAL_Codes!W$23,"")</f>
        <v/>
      </c>
      <c r="AS41" s="20" t="str">
        <f>IF(OR(SUMPRODUCT(--(AS39:AS40=""),--(AT39:AT40=""))&gt;0,COUNTIF(AT39:AT40,"O")&gt;0, COUNTIF(AT39:AT40,"K")=2),"",SUM(AS39:AS40))</f>
        <v/>
      </c>
      <c r="AT41" s="21" t="str">
        <f xml:space="preserve"> IF(AND(OR(COUNTIF(AT39:AT40,"O")=2,COUNTIF(AT39:AT40,"K")=2),SUM(AS39:AS40)=0,ISNUMBER(AS40)),"",IF(COUNTIF(AT39:AT40,"O")&gt;0,"O", IF(AND(COUNTIF(AT39:AT40,AT39)=2,OR(AT39="K",AT39="W",AT39="M")),UPPER(AT39),"")))</f>
        <v/>
      </c>
      <c r="AU41" s="22" t="str">
        <f>IF(TYPE(VAL_Codes!Z$23)=2,VAL_Codes!Z$23,"")</f>
        <v/>
      </c>
      <c r="AV41" s="20" t="str">
        <f>IF(OR(SUMPRODUCT(--(AV39:AV40=""),--(AW39:AW40=""))&gt;0,COUNTIF(AW39:AW40,"O")&gt;0, COUNTIF(AW39:AW40,"K")=2),"",SUM(AV39:AV40))</f>
        <v/>
      </c>
      <c r="AW41" s="21" t="str">
        <f xml:space="preserve"> IF(AND(OR(COUNTIF(AW39:AW40,"O")=2,COUNTIF(AW39:AW40,"K")=2),SUM(AV39:AV40)=0,ISNUMBER(AV40)),"",IF(COUNTIF(AW39:AW40,"O")&gt;0,"O", IF(AND(COUNTIF(AW39:AW40,AW39)=2,OR(AW39="K",AW39="W",AW39="M")),UPPER(AW39),"")))</f>
        <v/>
      </c>
      <c r="AX41" s="22" t="str">
        <f>IF(TYPE(VAL_Codes!AC$23)=2,VAL_Codes!AC$23,"")</f>
        <v/>
      </c>
      <c r="AY41" s="20" t="str">
        <f>IF(OR(SUMPRODUCT(--(AY39:AY40=""),--(AZ39:AZ40=""))&gt;0,COUNTIF(AZ39:AZ40,"O")&gt;0, COUNTIF(AZ39:AZ40,"K")=2),"",SUM(AY39:AY40))</f>
        <v/>
      </c>
      <c r="AZ41" s="21" t="str">
        <f xml:space="preserve"> IF(AND(OR(COUNTIF(AZ39:AZ40,"O")=2,COUNTIF(AZ39:AZ40,"K")=2),SUM(AY39:AY40)=0,ISNUMBER(AY40)),"",IF(COUNTIF(AZ39:AZ40,"O")&gt;0,"O", IF(AND(COUNTIF(AZ39:AZ40,AZ39)=2,OR(AZ39="K",AZ39="W",AZ39="M")),UPPER(AZ39),"")))</f>
        <v/>
      </c>
      <c r="BA41" s="22" t="str">
        <f>IF(TYPE(VAL_Codes!AF$23)=2,VAL_Codes!AF$23,"")</f>
        <v/>
      </c>
      <c r="BB41" s="20" t="str">
        <f>IF(OR(SUMPRODUCT(--(BB39:BB40=""),--(BC39:BC40=""))&gt;0,COUNTIF(BC39:BC40,"O")&gt;0, COUNTIF(BC39:BC40,"K")=2),"",SUM(BB39:BB40))</f>
        <v/>
      </c>
      <c r="BC41" s="21" t="str">
        <f xml:space="preserve"> IF(AND(OR(COUNTIF(BC39:BC40,"O")=2,COUNTIF(BC39:BC40,"K")=2),SUM(BB39:BB40)=0,ISNUMBER(BB40)),"",IF(COUNTIF(BC39:BC40,"O")&gt;0,"O", IF(AND(COUNTIF(BC39:BC40,BC39)=2,OR(BC39="K",BC39="W",BC39="M")),UPPER(BC39),"")))</f>
        <v/>
      </c>
      <c r="BD41" s="22" t="str">
        <f>IF(TYPE(VAL_Codes!AI$23)=2,VAL_Codes!AI$23,"")</f>
        <v/>
      </c>
      <c r="BE41" s="20" t="str">
        <f>IF(OR(SUMPRODUCT(--(BE39:BE40=""),--(BF39:BF40=""))&gt;0,COUNTIF(BF39:BF40,"O")&gt;0, COUNTIF(BF39:BF40,"K")=2),"",SUM(BE39:BE40))</f>
        <v/>
      </c>
      <c r="BF41" s="21" t="str">
        <f xml:space="preserve"> IF(AND(OR(COUNTIF(BF39:BF40,"O")=2,COUNTIF(BF39:BF40,"K")=2),SUM(BE39:BE40)=0,ISNUMBER(BE40)),"",IF(COUNTIF(BF39:BF40,"O")&gt;0,"O", IF(AND(COUNTIF(BF39:BF40,BF39)=2,OR(BF39="K",BF39="W",BF39="M")),UPPER(BF39),"")))</f>
        <v/>
      </c>
      <c r="BG41" s="22" t="str">
        <f>IF(TYPE(VAL_Codes!AL$23)=2,VAL_Codes!AL$23,"")</f>
        <v/>
      </c>
      <c r="BH41" s="20" t="str">
        <f>IF(OR(SUMPRODUCT(--(BH39:BH40=""),--(BI39:BI40=""))&gt;0,COUNTIF(BI39:BI40,"O")&gt;0, COUNTIF(BI39:BI40,"K")=2),"",SUM(BH39:BH40))</f>
        <v/>
      </c>
      <c r="BI41" s="21" t="str">
        <f xml:space="preserve"> IF(AND(OR(COUNTIF(BI39:BI40,"O")=2,COUNTIF(BI39:BI40,"K")=2),SUM(BH39:BH40)=0,ISNUMBER(BH40)),"",IF(COUNTIF(BI39:BI40,"O")&gt;0,"O", IF(AND(COUNTIF(BI39:BI40,BI39)=2,OR(BI39="K",BI39="W",BI39="M")),UPPER(BI39),"")))</f>
        <v/>
      </c>
      <c r="BJ41" s="22" t="str">
        <f>IF(TYPE(VAL_Codes!AO$23)=2,VAL_Codes!AO$23,"")</f>
        <v/>
      </c>
      <c r="BK41" s="20" t="str">
        <f>IF(OR(SUMPRODUCT(--(BK39:BK40=""),--(BL39:BL40=""))&gt;0,COUNTIF(BL39:BL40,"O")&gt;0, COUNTIF(BL39:BL40,"K")=2),"",SUM(BK39:BK40))</f>
        <v/>
      </c>
      <c r="BL41" s="21" t="str">
        <f xml:space="preserve"> IF(AND(OR(COUNTIF(BL39:BL40,"O")=2,COUNTIF(BL39:BL40,"K")=2),SUM(BK39:BK40)=0,ISNUMBER(BK40)),"",IF(COUNTIF(BL39:BL40,"O")&gt;0,"O", IF(AND(COUNTIF(BL39:BL40,BL39)=2,OR(BL39="K",BL39="W",BL39="M")),UPPER(BL39),"")))</f>
        <v/>
      </c>
      <c r="BM41" s="22" t="str">
        <f>IF(TYPE(VAL_Codes!AR$23)=2,VAL_Codes!AR$23,"")</f>
        <v/>
      </c>
      <c r="BN41" s="20" t="str">
        <f>IF(OR(SUMPRODUCT(--(BN39:BN40=""),--(BO39:BO40=""))&gt;0,COUNTIF(BO39:BO40,"O")&gt;0, COUNTIF(BO39:BO40,"K")=2),"",SUM(BN39:BN40))</f>
        <v/>
      </c>
      <c r="BO41" s="21" t="str">
        <f xml:space="preserve"> IF(AND(OR(COUNTIF(BO39:BO40,"O")=2,COUNTIF(BO39:BO40,"K")=2),SUM(BN39:BN40)=0,ISNUMBER(BN40)),"",IF(COUNTIF(BO39:BO40,"O")&gt;0,"O", IF(AND(COUNTIF(BO39:BO40,BO39)=2,OR(BO39="K",BO39="W",BO39="M")),UPPER(BO39),"")))</f>
        <v/>
      </c>
      <c r="BP41" s="22" t="str">
        <f>IF(TYPE(VAL_Codes!AU$23)=2,VAL_Codes!AU$23,"")</f>
        <v/>
      </c>
      <c r="BQ41" s="20" t="str">
        <f>IF(OR(SUMPRODUCT(--(BQ39:BQ40=""),--(BR39:BR40=""))&gt;0,COUNTIF(BR39:BR40,"O")&gt;0, COUNTIF(BR39:BR40,"K")=2),"",SUM(BQ39:BQ40))</f>
        <v/>
      </c>
      <c r="BR41" s="21" t="str">
        <f xml:space="preserve"> IF(AND(OR(COUNTIF(BR39:BR40,"O")=2,COUNTIF(BR39:BR40,"K")=2),SUM(BQ39:BQ40)=0,ISNUMBER(BQ40)),"",IF(COUNTIF(BR39:BR40,"O")&gt;0,"O", IF(AND(COUNTIF(BR39:BR40,BR39)=2,OR(BR39="K",BR39="W",BR39="M")),UPPER(BR39),"")))</f>
        <v/>
      </c>
      <c r="BS41" s="22" t="str">
        <f>IF(TYPE(VAL_Codes!AX$23)=2,VAL_Codes!AX$23,"")</f>
        <v/>
      </c>
      <c r="BT41" s="20" t="str">
        <f>IF(OR(SUMPRODUCT(--(BT39:BT40=""),--(BU39:BU40=""))&gt;0,COUNTIF(BU39:BU40,"O")&gt;0, COUNTIF(BU39:BU40,"K")=2),"",SUM(BT39:BT40))</f>
        <v/>
      </c>
      <c r="BU41" s="21" t="str">
        <f xml:space="preserve"> IF(AND(OR(COUNTIF(BU39:BU40,"O")=2,COUNTIF(BU39:BU40,"K")=2),SUM(BT39:BT40)=0,ISNUMBER(BT40)),"",IF(COUNTIF(BU39:BU40,"O")&gt;0,"O", IF(AND(COUNTIF(BU39:BU40,BU39)=2,OR(BU39="K",BU39="W",BU39="M")),UPPER(BU39),"")))</f>
        <v/>
      </c>
      <c r="BV41" s="22" t="str">
        <f>IF(TYPE(VAL_Codes!BA$23)=2,VAL_Codes!BA$23,"")</f>
        <v/>
      </c>
      <c r="BW41" s="39"/>
    </row>
    <row r="42" spans="1:75" ht="11.25" customHeight="1" x14ac:dyDescent="0.25">
      <c r="A42" s="65"/>
      <c r="B42" s="65"/>
      <c r="C42" s="56"/>
      <c r="D42" s="608"/>
      <c r="E42" s="398" t="s">
        <v>86</v>
      </c>
      <c r="F42" s="344" t="s">
        <v>6</v>
      </c>
      <c r="G42" s="348" t="s">
        <v>6</v>
      </c>
      <c r="H42" s="344" t="s">
        <v>49</v>
      </c>
      <c r="I42" s="364" t="s">
        <v>6</v>
      </c>
      <c r="J42" s="370" t="s">
        <v>52</v>
      </c>
      <c r="K42" s="368" t="s">
        <v>3769</v>
      </c>
      <c r="L42" s="344">
        <v>2</v>
      </c>
      <c r="M42" s="67"/>
      <c r="N42" s="67"/>
      <c r="O42" s="67"/>
      <c r="P42" s="67"/>
      <c r="Q42" s="67"/>
      <c r="R42" s="67"/>
      <c r="S42" s="67"/>
      <c r="T42" s="67"/>
      <c r="U42" s="67"/>
      <c r="V42" s="67"/>
      <c r="W42" s="67"/>
      <c r="X42" s="67"/>
      <c r="Y42" s="67"/>
      <c r="Z42" s="38"/>
      <c r="AA42" s="394" t="str">
        <f>IF(COUNTBLANK('VAL_Fill in area'!D17)=1,"",'VAL_Fill in area'!D17)</f>
        <v/>
      </c>
      <c r="AB42" s="395" t="str">
        <f>IF(TYPE(VAL_Codes!G$23)=2,VAL_Codes!G$23,"")</f>
        <v/>
      </c>
      <c r="AC42" s="396" t="str">
        <f>IF(TYPE(VAL_Codes!H$23)=2,VAL_Codes!H$23,"")</f>
        <v/>
      </c>
      <c r="AD42" s="394" t="str">
        <f>IF(COUNTBLANK('VAL_Fill in area'!E17)=1,"",'VAL_Fill in area'!E17)</f>
        <v/>
      </c>
      <c r="AE42" s="395" t="str">
        <f>IF(TYPE(VAL_Codes!J$23)=2,VAL_Codes!J$23,"")</f>
        <v/>
      </c>
      <c r="AF42" s="396" t="str">
        <f>IF(TYPE(VAL_Codes!K$23)=2,VAL_Codes!K$23,"")</f>
        <v/>
      </c>
      <c r="AG42" s="20" t="str">
        <f>IF(OR(AND(AA42="",AB42=""),AND(AD42="",AE42=""),AND(AB42="K",AE42="K"),OR(AB42="O",AE42="O")),"",SUM(AA42,AD42))</f>
        <v/>
      </c>
      <c r="AH42" s="21" t="str">
        <f>IF(AND(OR(AND(AB42="O",AE42="O"),AND(AB42="K",AE42="K")),SUM(AA42,AD42)=0,ISNUMBER(AG42)),"",IF(OR(AB42="O",AE42="O"),"O",IF(AND(AB42=AE42,OR(AB42="K",AB42="W",AB42="M")), UPPER(AB42),"")))</f>
        <v/>
      </c>
      <c r="AI42" s="22" t="str">
        <f>IF(TYPE(VAL_Codes!N$23)=2,VAL_Codes!N$23,"")</f>
        <v/>
      </c>
      <c r="AJ42" s="394" t="str">
        <f>IF(COUNTBLANK('VAL_Fill in area'!F17)=1,"",'VAL_Fill in area'!F17)</f>
        <v/>
      </c>
      <c r="AK42" s="395" t="str">
        <f>IF(TYPE(VAL_Codes!P$23)=2,VAL_Codes!P$23,"")</f>
        <v/>
      </c>
      <c r="AL42" s="396" t="str">
        <f>IF(TYPE(VAL_Codes!Q$23)=2,VAL_Codes!Q$23,"")</f>
        <v/>
      </c>
      <c r="AM42" s="394" t="str">
        <f>IF(COUNTBLANK('VAL_Fill in area'!G17)=1,"",'VAL_Fill in area'!G17)</f>
        <v/>
      </c>
      <c r="AN42" s="395" t="str">
        <f>IF(TYPE(VAL_Codes!S$23)=2,VAL_Codes!S$23,"")</f>
        <v/>
      </c>
      <c r="AO42" s="396" t="str">
        <f>IF(TYPE(VAL_Codes!T$23)=2,VAL_Codes!T$23,"")</f>
        <v/>
      </c>
      <c r="AP42" s="394" t="str">
        <f>IF(COUNTBLANK('VAL_Fill in area'!H17)=1,"",'VAL_Fill in area'!H17)</f>
        <v/>
      </c>
      <c r="AQ42" s="395" t="str">
        <f>IF(TYPE(VAL_Codes!V$23)=2,VAL_Codes!V$23,"")</f>
        <v/>
      </c>
      <c r="AR42" s="396" t="str">
        <f>IF(TYPE(VAL_Codes!W$23)=2,VAL_Codes!W$23,"")</f>
        <v/>
      </c>
      <c r="AS42" s="394" t="str">
        <f>IF(COUNTBLANK('VAL_Fill in area'!I17)=1,"",'VAL_Fill in area'!I17)</f>
        <v/>
      </c>
      <c r="AT42" s="395" t="str">
        <f>IF(TYPE(VAL_Codes!Y$23)=2,VAL_Codes!Y$23,"")</f>
        <v/>
      </c>
      <c r="AU42" s="396" t="str">
        <f>IF(TYPE(VAL_Codes!Z$23)=2,VAL_Codes!Z$23,"")</f>
        <v/>
      </c>
      <c r="AV42" s="20" t="str">
        <f>IF(OR(AND(AP42="",AQ42=""),AND(AS42="",AT42=""),AND(AQ42="K",AT42="K"),OR(AQ42="O",AT42="O")),"",SUM(AP42,AS42))</f>
        <v/>
      </c>
      <c r="AW42" s="21" t="str">
        <f>IF(AND(OR(AND(AQ42="O",AT42="O"),AND(AQ42="K",AT42="K")),SUM(AP42,AS42)=0,ISNUMBER(AV42)),"",IF(OR(AQ42="O",AT42="O"),"O",IF(AND(AQ42=AT42,OR(AQ42="K",AQ42="W",AQ42="M")), UPPER(AQ42),"")))</f>
        <v/>
      </c>
      <c r="AX42" s="22" t="str">
        <f>IF(TYPE(VAL_Codes!AC$23)=2,VAL_Codes!AC$23,"")</f>
        <v/>
      </c>
      <c r="AY42" s="394" t="str">
        <f>IF(COUNTBLANK('VAL_Fill in area'!J17)=1,"",'VAL_Fill in area'!J17)</f>
        <v/>
      </c>
      <c r="AZ42" s="395" t="str">
        <f>IF(TYPE(VAL_Codes!AE$23)=2,VAL_Codes!AE$23,"")</f>
        <v/>
      </c>
      <c r="BA42" s="396" t="str">
        <f>IF(TYPE(VAL_Codes!AF$23)=2,VAL_Codes!AF$23,"")</f>
        <v/>
      </c>
      <c r="BB42" s="394" t="str">
        <f>IF(COUNTBLANK('VAL_Fill in area'!K17)=1,"",'VAL_Fill in area'!K17)</f>
        <v/>
      </c>
      <c r="BC42" s="395" t="str">
        <f>IF(TYPE(VAL_Codes!AH$23)=2,VAL_Codes!AH$23,"")</f>
        <v/>
      </c>
      <c r="BD42" s="396" t="str">
        <f>IF(TYPE(VAL_Codes!AI$23)=2,VAL_Codes!AI$23,"")</f>
        <v/>
      </c>
      <c r="BE42" s="20" t="str">
        <f>IF(OR(AND(AY42="",AZ42=""),AND(BB42="",BC42=""),AND(AZ42="K",BC42="K"),OR(AZ42="O",BC42="O")),"",SUM(AY42,BB42))</f>
        <v/>
      </c>
      <c r="BF42" s="21" t="str">
        <f>IF(AND(OR(AND(AZ42="O",BC42="O"),AND(AZ42="K",BC42="K")),SUM(AY42,BB42)=0,ISNUMBER(BE42)),"",IF(OR(AZ42="O",BC42="O"),"O",IF(AND(AZ42=BC42,OR(AZ42="K",AZ42="W",AZ42="M")), UPPER(AZ42),"")))</f>
        <v/>
      </c>
      <c r="BG42" s="22" t="str">
        <f>IF(TYPE(VAL_Codes!AL$23)=2,VAL_Codes!AL$23,"")</f>
        <v/>
      </c>
      <c r="BH42" s="394" t="str">
        <f>IF(COUNTBLANK('VAL_Fill in area'!L17)=1,"",'VAL_Fill in area'!L17)</f>
        <v/>
      </c>
      <c r="BI42" s="395" t="str">
        <f>IF(TYPE(VAL_Codes!AN$23)=2,VAL_Codes!AN$23,"")</f>
        <v/>
      </c>
      <c r="BJ42" s="396" t="str">
        <f>IF(TYPE(VAL_Codes!AO$23)=2,VAL_Codes!AO$23,"")</f>
        <v/>
      </c>
      <c r="BK42" s="394" t="str">
        <f>IF(COUNTBLANK('VAL_Fill in area'!M17)=1,"",'VAL_Fill in area'!M17)</f>
        <v/>
      </c>
      <c r="BL42" s="395" t="str">
        <f>IF(TYPE(VAL_Codes!AQ$23)=2,VAL_Codes!AQ$23,"")</f>
        <v/>
      </c>
      <c r="BM42" s="396" t="str">
        <f>IF(TYPE(VAL_Codes!AR$23)=2,VAL_Codes!AR$23,"")</f>
        <v/>
      </c>
      <c r="BN42" s="20" t="str">
        <f>IF(OR(AND(BH42="",BI42=""),AND(BK42="",BL42=""),AND(BI42="K",BL42="K"),OR(BI42="O",BL42="O")),"",SUM(BH42,BK42))</f>
        <v/>
      </c>
      <c r="BO42" s="21" t="str">
        <f>IF(AND(OR(AND(BI42="O",BL42="O"),AND(BI42="K",BL42="K")),SUM(BH42,BK42)=0,ISNUMBER(BN42)),"",IF(OR(BI42="O",BL42="O"),"O",IF(AND(BI42=BL42,OR(BI42="K",BI42="W",BI42="M")), UPPER(BI42),"")))</f>
        <v/>
      </c>
      <c r="BP42" s="22" t="str">
        <f>IF(TYPE(VAL_Codes!AU$23)=2,VAL_Codes!AU$23,"")</f>
        <v/>
      </c>
      <c r="BQ42" s="394" t="str">
        <f>IF(COUNTBLANK('VAL_Fill in area'!N17)=1,"",'VAL_Fill in area'!N17)</f>
        <v/>
      </c>
      <c r="BR42" s="395" t="str">
        <f>IF(TYPE(VAL_Codes!AW$23)=2,VAL_Codes!AW$23,"")</f>
        <v/>
      </c>
      <c r="BS42" s="396" t="str">
        <f>IF(TYPE(VAL_Codes!AX$23)=2,VAL_Codes!AX$23,"")</f>
        <v/>
      </c>
      <c r="BT42" s="394" t="str">
        <f>IF(COUNTBLANK('VAL_Fill in area'!O17)=1,"",'VAL_Fill in area'!O17)</f>
        <v/>
      </c>
      <c r="BU42" s="395" t="str">
        <f>IF(TYPE(VAL_Codes!AZ$23)=2,VAL_Codes!AZ$23,"")</f>
        <v/>
      </c>
      <c r="BV42" s="396" t="str">
        <f>IF(TYPE(VAL_Codes!BA$23)=2,VAL_Codes!BA$23,"")</f>
        <v/>
      </c>
      <c r="BW42" s="39"/>
    </row>
    <row r="43" spans="1:75" ht="11.25" customHeight="1" x14ac:dyDescent="0.25">
      <c r="A43" s="399"/>
      <c r="B43" s="399"/>
      <c r="C43" s="56"/>
      <c r="D43" s="609" t="s">
        <v>87</v>
      </c>
      <c r="E43" s="393" t="s">
        <v>82</v>
      </c>
      <c r="F43" s="344" t="s">
        <v>6</v>
      </c>
      <c r="G43" s="348" t="s">
        <v>6</v>
      </c>
      <c r="H43" s="344" t="s">
        <v>50</v>
      </c>
      <c r="I43" s="364" t="s">
        <v>52</v>
      </c>
      <c r="J43" s="370" t="s">
        <v>3771</v>
      </c>
      <c r="K43" s="368" t="s">
        <v>3769</v>
      </c>
      <c r="L43" s="344">
        <v>0</v>
      </c>
      <c r="M43" s="67"/>
      <c r="N43" s="67"/>
      <c r="O43" s="67"/>
      <c r="P43" s="67"/>
      <c r="Q43" s="67"/>
      <c r="R43" s="67"/>
      <c r="S43" s="67"/>
      <c r="T43" s="67"/>
      <c r="U43" s="67"/>
      <c r="V43" s="67"/>
      <c r="W43" s="67"/>
      <c r="X43" s="67"/>
      <c r="Y43" s="67"/>
      <c r="Z43" s="38"/>
      <c r="AA43" s="20" t="str">
        <f>IF(OR(AND(AA35="",AB35=""),AND(AA39="",AB39=""),AND(AB35="K",AB39="K"),OR(AB35="O",AB39="O")),"",SUM(AA35,AA39))</f>
        <v/>
      </c>
      <c r="AB43" s="21" t="str">
        <f>IF(AND(OR(AND(AB35="O",AB39="O"),AND(AB35="K",AB39="K")),SUM(AA35,AA39)=0,ISNUMBER(AA43)),"",IF(OR(AB35="O",AB39="O"),"O",IF(AND(AB35=AB39,OR(AB35="K",AB35="W",AB35="M")), UPPER(AB35),"")))</f>
        <v/>
      </c>
      <c r="AC43" s="22" t="str">
        <f>IF(TYPE(VAL_Codes!H$23)=2,VAL_Codes!H$23,"")</f>
        <v/>
      </c>
      <c r="AD43" s="20" t="str">
        <f>IF(OR(AND(AD35="",AE35=""),AND(AD39="",AE39=""),AND(AE35="K",AE39="K"),OR(AE35="O",AE39="O")),"",SUM(AD35,AD39))</f>
        <v/>
      </c>
      <c r="AE43" s="21" t="str">
        <f>IF(AND(OR(AND(AE35="O",AE39="O"),AND(AE35="K",AE39="K")),SUM(AD35,AD39)=0,ISNUMBER(AD43)),"",IF(OR(AE35="O",AE39="O"),"O",IF(AND(AE35=AE39,OR(AE35="K",AE35="W",AE35="M")), UPPER(AE35),"")))</f>
        <v/>
      </c>
      <c r="AF43" s="22" t="str">
        <f>IF(TYPE(VAL_Codes!K$23)=2,VAL_Codes!K$23,"")</f>
        <v/>
      </c>
      <c r="AG43" s="20" t="str">
        <f>IF(OR(AND(AG35="",AH35=""),AND(AG39="",AH39=""),AND(AH35="K",AH39="K"),OR(AH35="O",AH39="O")),"",SUM(AG35,AG39))</f>
        <v/>
      </c>
      <c r="AH43" s="21" t="str">
        <f>IF(AND(OR(AND(AH35="O",AH39="O"),AND(AH35="K",AH39="K")),SUM(AG35,AG39)=0,ISNUMBER(AG43)),"",IF(OR(AH35="O",AH39="O"),"O",IF(AND(AH35=AH39,OR(AH35="K",AH35="W",AH35="M")), UPPER(AH35),"")))</f>
        <v/>
      </c>
      <c r="AI43" s="22" t="str">
        <f>IF(TYPE(VAL_Codes!N$23)=2,VAL_Codes!N$23,"")</f>
        <v/>
      </c>
      <c r="AJ43" s="20" t="str">
        <f>IF(OR(AND(AJ35="",AK35=""),AND(AJ39="",AK39=""),AND(AK35="K",AK39="K"),OR(AK35="O",AK39="O")),"",SUM(AJ35,AJ39))</f>
        <v/>
      </c>
      <c r="AK43" s="21" t="str">
        <f>IF(AND(OR(AND(AK35="O",AK39="O"),AND(AK35="K",AK39="K")),SUM(AJ35,AJ39)=0,ISNUMBER(AJ43)),"",IF(OR(AK35="O",AK39="O"),"O",IF(AND(AK35=AK39,OR(AK35="K",AK35="W",AK35="M")), UPPER(AK35),"")))</f>
        <v/>
      </c>
      <c r="AL43" s="22" t="str">
        <f>IF(TYPE(VAL_Codes!Q$23)=2,VAL_Codes!Q$23,"")</f>
        <v/>
      </c>
      <c r="AM43" s="20" t="str">
        <f>IF(OR(AND(AM35="",AN35=""),AND(AM39="",AN39=""),AND(AN35="K",AN39="K"),OR(AN35="O",AN39="O")),"",SUM(AM35,AM39))</f>
        <v/>
      </c>
      <c r="AN43" s="21" t="str">
        <f>IF(AND(OR(AND(AN35="O",AN39="O"),AND(AN35="K",AN39="K")),SUM(AM35,AM39)=0,ISNUMBER(AM43)),"",IF(OR(AN35="O",AN39="O"),"O",IF(AND(AN35=AN39,OR(AN35="K",AN35="W",AN35="M")), UPPER(AN35),"")))</f>
        <v/>
      </c>
      <c r="AO43" s="22" t="str">
        <f>IF(TYPE(VAL_Codes!T$23)=2,VAL_Codes!T$23,"")</f>
        <v/>
      </c>
      <c r="AP43" s="20" t="str">
        <f>IF(OR(AND(AP35="",AQ35=""),AND(AP39="",AQ39=""),AND(AQ35="K",AQ39="K"),OR(AQ35="O",AQ39="O")),"",SUM(AP35,AP39))</f>
        <v/>
      </c>
      <c r="AQ43" s="21" t="str">
        <f>IF(AND(OR(AND(AQ35="O",AQ39="O"),AND(AQ35="K",AQ39="K")),SUM(AP35,AP39)=0,ISNUMBER(AP43)),"",IF(OR(AQ35="O",AQ39="O"),"O",IF(AND(AQ35=AQ39,OR(AQ35="K",AQ35="W",AQ35="M")), UPPER(AQ35),"")))</f>
        <v/>
      </c>
      <c r="AR43" s="22" t="str">
        <f>IF(TYPE(VAL_Codes!W$23)=2,VAL_Codes!W$23,"")</f>
        <v/>
      </c>
      <c r="AS43" s="20" t="str">
        <f>IF(OR(AND(AS35="",AT35=""),AND(AS39="",AT39=""),AND(AT35="K",AT39="K"),OR(AT35="O",AT39="O")),"",SUM(AS35,AS39))</f>
        <v/>
      </c>
      <c r="AT43" s="21" t="str">
        <f>IF(AND(OR(AND(AT35="O",AT39="O"),AND(AT35="K",AT39="K")),SUM(AS35,AS39)=0,ISNUMBER(AS43)),"",IF(OR(AT35="O",AT39="O"),"O",IF(AND(AT35=AT39,OR(AT35="K",AT35="W",AT35="M")), UPPER(AT35),"")))</f>
        <v/>
      </c>
      <c r="AU43" s="22" t="str">
        <f>IF(TYPE(VAL_Codes!Z$23)=2,VAL_Codes!Z$23,"")</f>
        <v/>
      </c>
      <c r="AV43" s="20" t="str">
        <f>IF(OR(AND(AV35="",AW35=""),AND(AV39="",AW39=""),AND(AW35="K",AW39="K"),OR(AW35="O",AW39="O")),"",SUM(AV35,AV39))</f>
        <v/>
      </c>
      <c r="AW43" s="21" t="str">
        <f>IF(AND(OR(AND(AW35="O",AW39="O"),AND(AW35="K",AW39="K")),SUM(AV35,AV39)=0,ISNUMBER(AV43)),"",IF(OR(AW35="O",AW39="O"),"O",IF(AND(AW35=AW39,OR(AW35="K",AW35="W",AW35="M")), UPPER(AW35),"")))</f>
        <v/>
      </c>
      <c r="AX43" s="22" t="str">
        <f>IF(TYPE(VAL_Codes!AC$23)=2,VAL_Codes!AC$23,"")</f>
        <v/>
      </c>
      <c r="AY43" s="20" t="str">
        <f>IF(OR(AND(AY35="",AZ35=""),AND(AY39="",AZ39=""),AND(AZ35="K",AZ39="K"),OR(AZ35="O",AZ39="O")),"",SUM(AY35,AY39))</f>
        <v/>
      </c>
      <c r="AZ43" s="21" t="str">
        <f>IF(AND(OR(AND(AZ35="O",AZ39="O"),AND(AZ35="K",AZ39="K")),SUM(AY35,AY39)=0,ISNUMBER(AY43)),"",IF(OR(AZ35="O",AZ39="O"),"O",IF(AND(AZ35=AZ39,OR(AZ35="K",AZ35="W",AZ35="M")), UPPER(AZ35),"")))</f>
        <v/>
      </c>
      <c r="BA43" s="22" t="str">
        <f>IF(TYPE(VAL_Codes!AF$23)=2,VAL_Codes!AF$23,"")</f>
        <v/>
      </c>
      <c r="BB43" s="20" t="str">
        <f>IF(OR(AND(BB35="",BC35=""),AND(BB39="",BC39=""),AND(BC35="K",BC39="K"),OR(BC35="O",BC39="O")),"",SUM(BB35,BB39))</f>
        <v/>
      </c>
      <c r="BC43" s="21" t="str">
        <f>IF(AND(OR(AND(BC35="O",BC39="O"),AND(BC35="K",BC39="K")),SUM(BB35,BB39)=0,ISNUMBER(BB43)),"",IF(OR(BC35="O",BC39="O"),"O",IF(AND(BC35=BC39,OR(BC35="K",BC35="W",BC35="M")), UPPER(BC35),"")))</f>
        <v/>
      </c>
      <c r="BD43" s="22" t="str">
        <f>IF(TYPE(VAL_Codes!AI$23)=2,VAL_Codes!AI$23,"")</f>
        <v/>
      </c>
      <c r="BE43" s="20" t="str">
        <f>IF(OR(AND(BE35="",BF35=""),AND(BE39="",BF39=""),AND(BF35="K",BF39="K"),OR(BF35="O",BF39="O")),"",SUM(BE35,BE39))</f>
        <v/>
      </c>
      <c r="BF43" s="21" t="str">
        <f>IF(AND(OR(AND(BF35="O",BF39="O"),AND(BF35="K",BF39="K")),SUM(BE35,BE39)=0,ISNUMBER(BE43)),"",IF(OR(BF35="O",BF39="O"),"O",IF(AND(BF35=BF39,OR(BF35="K",BF35="W",BF35="M")), UPPER(BF35),"")))</f>
        <v/>
      </c>
      <c r="BG43" s="22" t="str">
        <f>IF(TYPE(VAL_Codes!AL$23)=2,VAL_Codes!AL$23,"")</f>
        <v/>
      </c>
      <c r="BH43" s="20" t="str">
        <f>IF(OR(AND(BH35="",BI35=""),AND(BH39="",BI39=""),AND(BI35="K",BI39="K"),OR(BI35="O",BI39="O")),"",SUM(BH35,BH39))</f>
        <v/>
      </c>
      <c r="BI43" s="21" t="str">
        <f>IF(AND(OR(AND(BI35="O",BI39="O"),AND(BI35="K",BI39="K")),SUM(BH35,BH39)=0,ISNUMBER(BH43)),"",IF(OR(BI35="O",BI39="O"),"O",IF(AND(BI35=BI39,OR(BI35="K",BI35="W",BI35="M")), UPPER(BI35),"")))</f>
        <v/>
      </c>
      <c r="BJ43" s="22" t="str">
        <f>IF(TYPE(VAL_Codes!AO$23)=2,VAL_Codes!AO$23,"")</f>
        <v/>
      </c>
      <c r="BK43" s="20" t="str">
        <f>IF(OR(AND(BK35="",BL35=""),AND(BK39="",BL39=""),AND(BL35="K",BL39="K"),OR(BL35="O",BL39="O")),"",SUM(BK35,BK39))</f>
        <v/>
      </c>
      <c r="BL43" s="21" t="str">
        <f>IF(AND(OR(AND(BL35="O",BL39="O"),AND(BL35="K",BL39="K")),SUM(BK35,BK39)=0,ISNUMBER(BK43)),"",IF(OR(BL35="O",BL39="O"),"O",IF(AND(BL35=BL39,OR(BL35="K",BL35="W",BL35="M")), UPPER(BL35),"")))</f>
        <v/>
      </c>
      <c r="BM43" s="22" t="str">
        <f>IF(TYPE(VAL_Codes!AR$23)=2,VAL_Codes!AR$23,"")</f>
        <v/>
      </c>
      <c r="BN43" s="20" t="str">
        <f>IF(OR(AND(BN35="",BO35=""),AND(BN39="",BO39=""),AND(BO35="K",BO39="K"),OR(BO35="O",BO39="O")),"",SUM(BN35,BN39))</f>
        <v/>
      </c>
      <c r="BO43" s="21" t="str">
        <f>IF(AND(OR(AND(BO35="O",BO39="O"),AND(BO35="K",BO39="K")),SUM(BN35,BN39)=0,ISNUMBER(BN43)),"",IF(OR(BO35="O",BO39="O"),"O",IF(AND(BO35=BO39,OR(BO35="K",BO35="W",BO35="M")), UPPER(BO35),"")))</f>
        <v/>
      </c>
      <c r="BP43" s="22" t="str">
        <f>IF(TYPE(VAL_Codes!AU$23)=2,VAL_Codes!AU$23,"")</f>
        <v/>
      </c>
      <c r="BQ43" s="20" t="str">
        <f>IF(OR(AND(BQ35="",BR35=""),AND(BQ39="",BR39=""),AND(BR35="K",BR39="K"),OR(BR35="O",BR39="O")),"",SUM(BQ35,BQ39))</f>
        <v/>
      </c>
      <c r="BR43" s="21" t="str">
        <f>IF(AND(OR(AND(BR35="O",BR39="O"),AND(BR35="K",BR39="K")),SUM(BQ35,BQ39)=0,ISNUMBER(BQ43)),"",IF(OR(BR35="O",BR39="O"),"O",IF(AND(BR35=BR39,OR(BR35="K",BR35="W",BR35="M")), UPPER(BR35),"")))</f>
        <v/>
      </c>
      <c r="BS43" s="22" t="str">
        <f>IF(TYPE(VAL_Codes!AX$23)=2,VAL_Codes!AX$23,"")</f>
        <v/>
      </c>
      <c r="BT43" s="20" t="str">
        <f>IF(OR(AND(BT35="",BU35=""),AND(BT39="",BU39=""),AND(BU35="K",BU39="K"),OR(BU35="O",BU39="O")),"",SUM(BT35,BT39))</f>
        <v/>
      </c>
      <c r="BU43" s="21" t="str">
        <f>IF(AND(OR(AND(BU35="O",BU39="O"),AND(BU35="K",BU39="K")),SUM(BT35,BT39)=0,ISNUMBER(BT43)),"",IF(OR(BU35="O",BU39="O"),"O",IF(AND(BU35=BU39,OR(BU35="K",BU35="W",BU35="M")), UPPER(BU35),"")))</f>
        <v/>
      </c>
      <c r="BV43" s="22" t="str">
        <f>IF(TYPE(VAL_Codes!BA$23)=2,VAL_Codes!BA$23,"")</f>
        <v/>
      </c>
      <c r="BW43" s="39"/>
    </row>
    <row r="44" spans="1:75" ht="11.25" customHeight="1" x14ac:dyDescent="0.25">
      <c r="A44" s="399"/>
      <c r="B44" s="399"/>
      <c r="C44" s="56"/>
      <c r="D44" s="610"/>
      <c r="E44" s="393" t="s">
        <v>84</v>
      </c>
      <c r="F44" s="344" t="s">
        <v>6</v>
      </c>
      <c r="G44" s="348" t="s">
        <v>6</v>
      </c>
      <c r="H44" s="344" t="s">
        <v>50</v>
      </c>
      <c r="I44" s="364" t="s">
        <v>53</v>
      </c>
      <c r="J44" s="370" t="s">
        <v>3771</v>
      </c>
      <c r="K44" s="368" t="s">
        <v>3769</v>
      </c>
      <c r="L44" s="344">
        <v>0</v>
      </c>
      <c r="M44" s="67"/>
      <c r="N44" s="67"/>
      <c r="O44" s="67"/>
      <c r="P44" s="67"/>
      <c r="Q44" s="67"/>
      <c r="R44" s="67"/>
      <c r="S44" s="67"/>
      <c r="T44" s="67"/>
      <c r="U44" s="67"/>
      <c r="V44" s="67"/>
      <c r="W44" s="67"/>
      <c r="X44" s="67"/>
      <c r="Y44" s="67"/>
      <c r="Z44" s="38"/>
      <c r="AA44" s="20" t="str">
        <f>IF(OR(AND(AA36="",AB36=""),AND(AA40="",AB40=""),AND(AB36="K",AB40="K"),OR(AB36="O",AB40="O")),"",SUM(AA36,AA40))</f>
        <v/>
      </c>
      <c r="AB44" s="21" t="str">
        <f>IF(AND(OR(AND(AB36="O",AB40="O"),AND(AB36="K",AB40="K")),SUM(AA36,AA40)=0,ISNUMBER(AA44)),"",IF(OR(AB36="O",AB40="O"),"O",IF(AND(AB36=AB40,OR(AB36="K",AB36="W",AB36="M")), UPPER(AB36),"")))</f>
        <v/>
      </c>
      <c r="AC44" s="22" t="str">
        <f>IF(TYPE(VAL_Codes!H$23)=2,VAL_Codes!H$23,"")</f>
        <v/>
      </c>
      <c r="AD44" s="20" t="str">
        <f>IF(OR(AND(AD36="",AE36=""),AND(AD40="",AE40=""),AND(AE36="K",AE40="K"),OR(AE36="O",AE40="O")),"",SUM(AD36,AD40))</f>
        <v/>
      </c>
      <c r="AE44" s="21" t="str">
        <f>IF(AND(OR(AND(AE36="O",AE40="O"),AND(AE36="K",AE40="K")),SUM(AD36,AD40)=0,ISNUMBER(AD44)),"",IF(OR(AE36="O",AE40="O"),"O",IF(AND(AE36=AE40,OR(AE36="K",AE36="W",AE36="M")), UPPER(AE36),"")))</f>
        <v/>
      </c>
      <c r="AF44" s="22" t="str">
        <f>IF(TYPE(VAL_Codes!K$23)=2,VAL_Codes!K$23,"")</f>
        <v/>
      </c>
      <c r="AG44" s="20" t="str">
        <f>IF(OR(AND(AG36="",AH36=""),AND(AG40="",AH40=""),AND(AH36="K",AH40="K"),OR(AH36="O",AH40="O")),"",SUM(AG36,AG40))</f>
        <v/>
      </c>
      <c r="AH44" s="21" t="str">
        <f>IF(AND(OR(AND(AH36="O",AH40="O"),AND(AH36="K",AH40="K")),SUM(AG36,AG40)=0,ISNUMBER(AG44)),"",IF(OR(AH36="O",AH40="O"),"O",IF(AND(AH36=AH40,OR(AH36="K",AH36="W",AH36="M")), UPPER(AH36),"")))</f>
        <v/>
      </c>
      <c r="AI44" s="22" t="str">
        <f>IF(TYPE(VAL_Codes!N$23)=2,VAL_Codes!N$23,"")</f>
        <v/>
      </c>
      <c r="AJ44" s="20" t="str">
        <f>IF(OR(AND(AJ36="",AK36=""),AND(AJ40="",AK40=""),AND(AK36="K",AK40="K"),OR(AK36="O",AK40="O")),"",SUM(AJ36,AJ40))</f>
        <v/>
      </c>
      <c r="AK44" s="21" t="str">
        <f>IF(AND(OR(AND(AK36="O",AK40="O"),AND(AK36="K",AK40="K")),SUM(AJ36,AJ40)=0,ISNUMBER(AJ44)),"",IF(OR(AK36="O",AK40="O"),"O",IF(AND(AK36=AK40,OR(AK36="K",AK36="W",AK36="M")), UPPER(AK36),"")))</f>
        <v/>
      </c>
      <c r="AL44" s="22" t="str">
        <f>IF(TYPE(VAL_Codes!Q$23)=2,VAL_Codes!Q$23,"")</f>
        <v/>
      </c>
      <c r="AM44" s="20" t="str">
        <f>IF(OR(AND(AM36="",AN36=""),AND(AM40="",AN40=""),AND(AN36="K",AN40="K"),OR(AN36="O",AN40="O")),"",SUM(AM36,AM40))</f>
        <v/>
      </c>
      <c r="AN44" s="21" t="str">
        <f>IF(AND(OR(AND(AN36="O",AN40="O"),AND(AN36="K",AN40="K")),SUM(AM36,AM40)=0,ISNUMBER(AM44)),"",IF(OR(AN36="O",AN40="O"),"O",IF(AND(AN36=AN40,OR(AN36="K",AN36="W",AN36="M")), UPPER(AN36),"")))</f>
        <v/>
      </c>
      <c r="AO44" s="22" t="str">
        <f>IF(TYPE(VAL_Codes!T$23)=2,VAL_Codes!T$23,"")</f>
        <v/>
      </c>
      <c r="AP44" s="20" t="str">
        <f>IF(OR(AND(AP36="",AQ36=""),AND(AP40="",AQ40=""),AND(AQ36="K",AQ40="K"),OR(AQ36="O",AQ40="O")),"",SUM(AP36,AP40))</f>
        <v/>
      </c>
      <c r="AQ44" s="21" t="str">
        <f>IF(AND(OR(AND(AQ36="O",AQ40="O"),AND(AQ36="K",AQ40="K")),SUM(AP36,AP40)=0,ISNUMBER(AP44)),"",IF(OR(AQ36="O",AQ40="O"),"O",IF(AND(AQ36=AQ40,OR(AQ36="K",AQ36="W",AQ36="M")), UPPER(AQ36),"")))</f>
        <v/>
      </c>
      <c r="AR44" s="22" t="str">
        <f>IF(TYPE(VAL_Codes!W$23)=2,VAL_Codes!W$23,"")</f>
        <v/>
      </c>
      <c r="AS44" s="20" t="str">
        <f>IF(OR(AND(AS36="",AT36=""),AND(AS40="",AT40=""),AND(AT36="K",AT40="K"),OR(AT36="O",AT40="O")),"",SUM(AS36,AS40))</f>
        <v/>
      </c>
      <c r="AT44" s="21" t="str">
        <f>IF(AND(OR(AND(AT36="O",AT40="O"),AND(AT36="K",AT40="K")),SUM(AS36,AS40)=0,ISNUMBER(AS44)),"",IF(OR(AT36="O",AT40="O"),"O",IF(AND(AT36=AT40,OR(AT36="K",AT36="W",AT36="M")), UPPER(AT36),"")))</f>
        <v/>
      </c>
      <c r="AU44" s="22" t="str">
        <f>IF(TYPE(VAL_Codes!Z$23)=2,VAL_Codes!Z$23,"")</f>
        <v/>
      </c>
      <c r="AV44" s="20" t="str">
        <f>IF(OR(AND(AV36="",AW36=""),AND(AV40="",AW40=""),AND(AW36="K",AW40="K"),OR(AW36="O",AW40="O")),"",SUM(AV36,AV40))</f>
        <v/>
      </c>
      <c r="AW44" s="21" t="str">
        <f>IF(AND(OR(AND(AW36="O",AW40="O"),AND(AW36="K",AW40="K")),SUM(AV36,AV40)=0,ISNUMBER(AV44)),"",IF(OR(AW36="O",AW40="O"),"O",IF(AND(AW36=AW40,OR(AW36="K",AW36="W",AW36="M")), UPPER(AW36),"")))</f>
        <v/>
      </c>
      <c r="AX44" s="22" t="str">
        <f>IF(TYPE(VAL_Codes!AC$23)=2,VAL_Codes!AC$23,"")</f>
        <v/>
      </c>
      <c r="AY44" s="20" t="str">
        <f>IF(OR(AND(AY36="",AZ36=""),AND(AY40="",AZ40=""),AND(AZ36="K",AZ40="K"),OR(AZ36="O",AZ40="O")),"",SUM(AY36,AY40))</f>
        <v/>
      </c>
      <c r="AZ44" s="21" t="str">
        <f>IF(AND(OR(AND(AZ36="O",AZ40="O"),AND(AZ36="K",AZ40="K")),SUM(AY36,AY40)=0,ISNUMBER(AY44)),"",IF(OR(AZ36="O",AZ40="O"),"O",IF(AND(AZ36=AZ40,OR(AZ36="K",AZ36="W",AZ36="M")), UPPER(AZ36),"")))</f>
        <v/>
      </c>
      <c r="BA44" s="22" t="str">
        <f>IF(TYPE(VAL_Codes!AF$23)=2,VAL_Codes!AF$23,"")</f>
        <v/>
      </c>
      <c r="BB44" s="20" t="str">
        <f>IF(OR(AND(BB36="",BC36=""),AND(BB40="",BC40=""),AND(BC36="K",BC40="K"),OR(BC36="O",BC40="O")),"",SUM(BB36,BB40))</f>
        <v/>
      </c>
      <c r="BC44" s="21" t="str">
        <f>IF(AND(OR(AND(BC36="O",BC40="O"),AND(BC36="K",BC40="K")),SUM(BB36,BB40)=0,ISNUMBER(BB44)),"",IF(OR(BC36="O",BC40="O"),"O",IF(AND(BC36=BC40,OR(BC36="K",BC36="W",BC36="M")), UPPER(BC36),"")))</f>
        <v/>
      </c>
      <c r="BD44" s="22" t="str">
        <f>IF(TYPE(VAL_Codes!AI$23)=2,VAL_Codes!AI$23,"")</f>
        <v/>
      </c>
      <c r="BE44" s="20" t="str">
        <f>IF(OR(AND(BE36="",BF36=""),AND(BE40="",BF40=""),AND(BF36="K",BF40="K"),OR(BF36="O",BF40="O")),"",SUM(BE36,BE40))</f>
        <v/>
      </c>
      <c r="BF44" s="21" t="str">
        <f>IF(AND(OR(AND(BF36="O",BF40="O"),AND(BF36="K",BF40="K")),SUM(BE36,BE40)=0,ISNUMBER(BE44)),"",IF(OR(BF36="O",BF40="O"),"O",IF(AND(BF36=BF40,OR(BF36="K",BF36="W",BF36="M")), UPPER(BF36),"")))</f>
        <v/>
      </c>
      <c r="BG44" s="22" t="str">
        <f>IF(TYPE(VAL_Codes!AL$23)=2,VAL_Codes!AL$23,"")</f>
        <v/>
      </c>
      <c r="BH44" s="20" t="str">
        <f>IF(OR(AND(BH36="",BI36=""),AND(BH40="",BI40=""),AND(BI36="K",BI40="K"),OR(BI36="O",BI40="O")),"",SUM(BH36,BH40))</f>
        <v/>
      </c>
      <c r="BI44" s="21" t="str">
        <f>IF(AND(OR(AND(BI36="O",BI40="O"),AND(BI36="K",BI40="K")),SUM(BH36,BH40)=0,ISNUMBER(BH44)),"",IF(OR(BI36="O",BI40="O"),"O",IF(AND(BI36=BI40,OR(BI36="K",BI36="W",BI36="M")), UPPER(BI36),"")))</f>
        <v/>
      </c>
      <c r="BJ44" s="22" t="str">
        <f>IF(TYPE(VAL_Codes!AO$23)=2,VAL_Codes!AO$23,"")</f>
        <v/>
      </c>
      <c r="BK44" s="20" t="str">
        <f>IF(OR(AND(BK36="",BL36=""),AND(BK40="",BL40=""),AND(BL36="K",BL40="K"),OR(BL36="O",BL40="O")),"",SUM(BK36,BK40))</f>
        <v/>
      </c>
      <c r="BL44" s="21" t="str">
        <f>IF(AND(OR(AND(BL36="O",BL40="O"),AND(BL36="K",BL40="K")),SUM(BK36,BK40)=0,ISNUMBER(BK44)),"",IF(OR(BL36="O",BL40="O"),"O",IF(AND(BL36=BL40,OR(BL36="K",BL36="W",BL36="M")), UPPER(BL36),"")))</f>
        <v/>
      </c>
      <c r="BM44" s="22" t="str">
        <f>IF(TYPE(VAL_Codes!AR$23)=2,VAL_Codes!AR$23,"")</f>
        <v/>
      </c>
      <c r="BN44" s="20" t="str">
        <f>IF(OR(AND(BN36="",BO36=""),AND(BN40="",BO40=""),AND(BO36="K",BO40="K"),OR(BO36="O",BO40="O")),"",SUM(BN36,BN40))</f>
        <v/>
      </c>
      <c r="BO44" s="21" t="str">
        <f>IF(AND(OR(AND(BO36="O",BO40="O"),AND(BO36="K",BO40="K")),SUM(BN36,BN40)=0,ISNUMBER(BN44)),"",IF(OR(BO36="O",BO40="O"),"O",IF(AND(BO36=BO40,OR(BO36="K",BO36="W",BO36="M")), UPPER(BO36),"")))</f>
        <v/>
      </c>
      <c r="BP44" s="22" t="str">
        <f>IF(TYPE(VAL_Codes!AU$23)=2,VAL_Codes!AU$23,"")</f>
        <v/>
      </c>
      <c r="BQ44" s="20" t="str">
        <f>IF(OR(AND(BQ36="",BR36=""),AND(BQ40="",BR40=""),AND(BR36="K",BR40="K"),OR(BR36="O",BR40="O")),"",SUM(BQ36,BQ40))</f>
        <v/>
      </c>
      <c r="BR44" s="21" t="str">
        <f>IF(AND(OR(AND(BR36="O",BR40="O"),AND(BR36="K",BR40="K")),SUM(BQ36,BQ40)=0,ISNUMBER(BQ44)),"",IF(OR(BR36="O",BR40="O"),"O",IF(AND(BR36=BR40,OR(BR36="K",BR36="W",BR36="M")), UPPER(BR36),"")))</f>
        <v/>
      </c>
      <c r="BS44" s="22" t="str">
        <f>IF(TYPE(VAL_Codes!AX$23)=2,VAL_Codes!AX$23,"")</f>
        <v/>
      </c>
      <c r="BT44" s="20" t="str">
        <f>IF(OR(AND(BT36="",BU36=""),AND(BT40="",BU40=""),AND(BU36="K",BU40="K"),OR(BU36="O",BU40="O")),"",SUM(BT36,BT40))</f>
        <v/>
      </c>
      <c r="BU44" s="21" t="str">
        <f>IF(AND(OR(AND(BU36="O",BU40="O"),AND(BU36="K",BU40="K")),SUM(BT36,BT40)=0,ISNUMBER(BT44)),"",IF(OR(BU36="O",BU40="O"),"O",IF(AND(BU36=BU40,OR(BU36="K",BU36="W",BU36="M")), UPPER(BU36),"")))</f>
        <v/>
      </c>
      <c r="BV44" s="22" t="str">
        <f>IF(TYPE(VAL_Codes!BA$23)=2,VAL_Codes!BA$23,"")</f>
        <v/>
      </c>
      <c r="BW44" s="39"/>
    </row>
    <row r="45" spans="1:75" ht="11.25" customHeight="1" x14ac:dyDescent="0.25">
      <c r="A45" s="399"/>
      <c r="B45" s="399"/>
      <c r="C45" s="56"/>
      <c r="D45" s="610"/>
      <c r="E45" s="397" t="s">
        <v>85</v>
      </c>
      <c r="F45" s="344" t="s">
        <v>6</v>
      </c>
      <c r="G45" s="344" t="s">
        <v>6</v>
      </c>
      <c r="H45" s="344" t="s">
        <v>50</v>
      </c>
      <c r="I45" s="344" t="s">
        <v>6</v>
      </c>
      <c r="J45" s="370" t="s">
        <v>3771</v>
      </c>
      <c r="K45" s="368" t="s">
        <v>3769</v>
      </c>
      <c r="L45" s="344">
        <v>0</v>
      </c>
      <c r="M45" s="67"/>
      <c r="N45" s="67"/>
      <c r="O45" s="67"/>
      <c r="P45" s="67"/>
      <c r="Q45" s="67"/>
      <c r="R45" s="67"/>
      <c r="S45" s="67"/>
      <c r="T45" s="67"/>
      <c r="U45" s="67"/>
      <c r="V45" s="67"/>
      <c r="W45" s="67"/>
      <c r="X45" s="67"/>
      <c r="Y45" s="67"/>
      <c r="Z45" s="38"/>
      <c r="AA45" s="20" t="str">
        <f>IF(OR(AND(AA37="",AB37=""),AND(AA41="",AB41=""),AND(AB37="K",AB41="K"),OR(AB37="O",AB41="O")),"",SUM(AA37,AA41))</f>
        <v/>
      </c>
      <c r="AB45" s="21" t="str">
        <f>IF(AND(OR(AND(AB37="O",AB41="O"),AND(AB37="K",AB41="K")),SUM(AA37,AA41)=0,ISNUMBER(AA45)),"",IF(OR(AB37="O",AB41="O"),"O",IF(AND(AB37=AB41,OR(AB37="K",AB37="W",AB37="M")), UPPER(AB37),"")))</f>
        <v/>
      </c>
      <c r="AC45" s="22" t="str">
        <f>IF(TYPE(VAL_Codes!H$23)=2,VAL_Codes!H$23,"")</f>
        <v/>
      </c>
      <c r="AD45" s="20" t="str">
        <f>IF(OR(AND(AD37="",AE37=""),AND(AD41="",AE41=""),AND(AE37="K",AE41="K"),OR(AE37="O",AE41="O")),"",SUM(AD37,AD41))</f>
        <v/>
      </c>
      <c r="AE45" s="21" t="str">
        <f>IF(AND(OR(AND(AE37="O",AE41="O"),AND(AE37="K",AE41="K")),SUM(AD37,AD41)=0,ISNUMBER(AD45)),"",IF(OR(AE37="O",AE41="O"),"O",IF(AND(AE37=AE41,OR(AE37="K",AE37="W",AE37="M")), UPPER(AE37),"")))</f>
        <v/>
      </c>
      <c r="AF45" s="22" t="str">
        <f>IF(TYPE(VAL_Codes!K$23)=2,VAL_Codes!K$23,"")</f>
        <v/>
      </c>
      <c r="AG45" s="20" t="str">
        <f>IF(OR(AND(AG37="",AH37=""),AND(AG41="",AH41=""),AND(AH37="K",AH41="K"),OR(AH37="O",AH41="O")),"",SUM(AG37,AG41))</f>
        <v/>
      </c>
      <c r="AH45" s="21" t="str">
        <f>IF(AND(OR(AND(AH37="O",AH41="O"),AND(AH37="K",AH41="K")),SUM(AG37,AG41)=0,ISNUMBER(AG45)),"",IF(OR(AH37="O",AH41="O"),"O",IF(AND(AH37=AH41,OR(AH37="K",AH37="W",AH37="M")), UPPER(AH37),"")))</f>
        <v/>
      </c>
      <c r="AI45" s="22" t="str">
        <f>IF(TYPE(VAL_Codes!N$23)=2,VAL_Codes!N$23,"")</f>
        <v/>
      </c>
      <c r="AJ45" s="20" t="str">
        <f>IF(OR(AND(AJ37="",AK37=""),AND(AJ41="",AK41=""),AND(AK37="K",AK41="K"),OR(AK37="O",AK41="O")),"",SUM(AJ37,AJ41))</f>
        <v/>
      </c>
      <c r="AK45" s="21" t="str">
        <f>IF(AND(OR(AND(AK37="O",AK41="O"),AND(AK37="K",AK41="K")),SUM(AJ37,AJ41)=0,ISNUMBER(AJ45)),"",IF(OR(AK37="O",AK41="O"),"O",IF(AND(AK37=AK41,OR(AK37="K",AK37="W",AK37="M")), UPPER(AK37),"")))</f>
        <v/>
      </c>
      <c r="AL45" s="22" t="str">
        <f>IF(TYPE(VAL_Codes!Q$23)=2,VAL_Codes!Q$23,"")</f>
        <v/>
      </c>
      <c r="AM45" s="20" t="str">
        <f>IF(OR(AND(AM37="",AN37=""),AND(AM41="",AN41=""),AND(AN37="K",AN41="K"),OR(AN37="O",AN41="O")),"",SUM(AM37,AM41))</f>
        <v/>
      </c>
      <c r="AN45" s="21" t="str">
        <f>IF(AND(OR(AND(AN37="O",AN41="O"),AND(AN37="K",AN41="K")),SUM(AM37,AM41)=0,ISNUMBER(AM45)),"",IF(OR(AN37="O",AN41="O"),"O",IF(AND(AN37=AN41,OR(AN37="K",AN37="W",AN37="M")), UPPER(AN37),"")))</f>
        <v/>
      </c>
      <c r="AO45" s="22" t="str">
        <f>IF(TYPE(VAL_Codes!T$23)=2,VAL_Codes!T$23,"")</f>
        <v/>
      </c>
      <c r="AP45" s="20" t="str">
        <f>IF(OR(AND(AP37="",AQ37=""),AND(AP41="",AQ41=""),AND(AQ37="K",AQ41="K"),OR(AQ37="O",AQ41="O")),"",SUM(AP37,AP41))</f>
        <v/>
      </c>
      <c r="AQ45" s="21" t="str">
        <f>IF(AND(OR(AND(AQ37="O",AQ41="O"),AND(AQ37="K",AQ41="K")),SUM(AP37,AP41)=0,ISNUMBER(AP45)),"",IF(OR(AQ37="O",AQ41="O"),"O",IF(AND(AQ37=AQ41,OR(AQ37="K",AQ37="W",AQ37="M")), UPPER(AQ37),"")))</f>
        <v/>
      </c>
      <c r="AR45" s="22" t="str">
        <f>IF(TYPE(VAL_Codes!W$23)=2,VAL_Codes!W$23,"")</f>
        <v/>
      </c>
      <c r="AS45" s="20" t="str">
        <f>IF(OR(AND(AS37="",AT37=""),AND(AS41="",AT41=""),AND(AT37="K",AT41="K"),OR(AT37="O",AT41="O")),"",SUM(AS37,AS41))</f>
        <v/>
      </c>
      <c r="AT45" s="21" t="str">
        <f>IF(AND(OR(AND(AT37="O",AT41="O"),AND(AT37="K",AT41="K")),SUM(AS37,AS41)=0,ISNUMBER(AS45)),"",IF(OR(AT37="O",AT41="O"),"O",IF(AND(AT37=AT41,OR(AT37="K",AT37="W",AT37="M")), UPPER(AT37),"")))</f>
        <v/>
      </c>
      <c r="AU45" s="22" t="str">
        <f>IF(TYPE(VAL_Codes!Z$23)=2,VAL_Codes!Z$23,"")</f>
        <v/>
      </c>
      <c r="AV45" s="20" t="str">
        <f>IF(OR(AND(AV37="",AW37=""),AND(AV41="",AW41=""),AND(AW37="K",AW41="K"),OR(AW37="O",AW41="O")),"",SUM(AV37,AV41))</f>
        <v/>
      </c>
      <c r="AW45" s="21" t="str">
        <f>IF(AND(OR(AND(AW37="O",AW41="O"),AND(AW37="K",AW41="K")),SUM(AV37,AV41)=0,ISNUMBER(AV45)),"",IF(OR(AW37="O",AW41="O"),"O",IF(AND(AW37=AW41,OR(AW37="K",AW37="W",AW37="M")), UPPER(AW37),"")))</f>
        <v/>
      </c>
      <c r="AX45" s="22" t="str">
        <f>IF(TYPE(VAL_Codes!AC$23)=2,VAL_Codes!AC$23,"")</f>
        <v/>
      </c>
      <c r="AY45" s="20" t="str">
        <f>IF(OR(AND(AY37="",AZ37=""),AND(AY41="",AZ41=""),AND(AZ37="K",AZ41="K"),OR(AZ37="O",AZ41="O")),"",SUM(AY37,AY41))</f>
        <v/>
      </c>
      <c r="AZ45" s="21" t="str">
        <f>IF(AND(OR(AND(AZ37="O",AZ41="O"),AND(AZ37="K",AZ41="K")),SUM(AY37,AY41)=0,ISNUMBER(AY45)),"",IF(OR(AZ37="O",AZ41="O"),"O",IF(AND(AZ37=AZ41,OR(AZ37="K",AZ37="W",AZ37="M")), UPPER(AZ37),"")))</f>
        <v/>
      </c>
      <c r="BA45" s="22" t="str">
        <f>IF(TYPE(VAL_Codes!AF$23)=2,VAL_Codes!AF$23,"")</f>
        <v/>
      </c>
      <c r="BB45" s="20" t="str">
        <f>IF(OR(AND(BB37="",BC37=""),AND(BB41="",BC41=""),AND(BC37="K",BC41="K"),OR(BC37="O",BC41="O")),"",SUM(BB37,BB41))</f>
        <v/>
      </c>
      <c r="BC45" s="21" t="str">
        <f>IF(AND(OR(AND(BC37="O",BC41="O"),AND(BC37="K",BC41="K")),SUM(BB37,BB41)=0,ISNUMBER(BB45)),"",IF(OR(BC37="O",BC41="O"),"O",IF(AND(BC37=BC41,OR(BC37="K",BC37="W",BC37="M")), UPPER(BC37),"")))</f>
        <v/>
      </c>
      <c r="BD45" s="22" t="str">
        <f>IF(TYPE(VAL_Codes!AI$23)=2,VAL_Codes!AI$23,"")</f>
        <v/>
      </c>
      <c r="BE45" s="20" t="str">
        <f>IF(OR(AND(BE37="",BF37=""),AND(BE41="",BF41=""),AND(BF37="K",BF41="K"),OR(BF37="O",BF41="O")),"",SUM(BE37,BE41))</f>
        <v/>
      </c>
      <c r="BF45" s="21" t="str">
        <f>IF(AND(OR(AND(BF37="O",BF41="O"),AND(BF37="K",BF41="K")),SUM(BE37,BE41)=0,ISNUMBER(BE45)),"",IF(OR(BF37="O",BF41="O"),"O",IF(AND(BF37=BF41,OR(BF37="K",BF37="W",BF37="M")), UPPER(BF37),"")))</f>
        <v/>
      </c>
      <c r="BG45" s="22" t="str">
        <f>IF(TYPE(VAL_Codes!AL$23)=2,VAL_Codes!AL$23,"")</f>
        <v/>
      </c>
      <c r="BH45" s="20" t="str">
        <f>IF(OR(AND(BH37="",BI37=""),AND(BH41="",BI41=""),AND(BI37="K",BI41="K"),OR(BI37="O",BI41="O")),"",SUM(BH37,BH41))</f>
        <v/>
      </c>
      <c r="BI45" s="21" t="str">
        <f>IF(AND(OR(AND(BI37="O",BI41="O"),AND(BI37="K",BI41="K")),SUM(BH37,BH41)=0,ISNUMBER(BH45)),"",IF(OR(BI37="O",BI41="O"),"O",IF(AND(BI37=BI41,OR(BI37="K",BI37="W",BI37="M")), UPPER(BI37),"")))</f>
        <v/>
      </c>
      <c r="BJ45" s="22" t="str">
        <f>IF(TYPE(VAL_Codes!AO$23)=2,VAL_Codes!AO$23,"")</f>
        <v/>
      </c>
      <c r="BK45" s="20" t="str">
        <f>IF(OR(AND(BK37="",BL37=""),AND(BK41="",BL41=""),AND(BL37="K",BL41="K"),OR(BL37="O",BL41="O")),"",SUM(BK37,BK41))</f>
        <v/>
      </c>
      <c r="BL45" s="21" t="str">
        <f>IF(AND(OR(AND(BL37="O",BL41="O"),AND(BL37="K",BL41="K")),SUM(BK37,BK41)=0,ISNUMBER(BK45)),"",IF(OR(BL37="O",BL41="O"),"O",IF(AND(BL37=BL41,OR(BL37="K",BL37="W",BL37="M")), UPPER(BL37),"")))</f>
        <v/>
      </c>
      <c r="BM45" s="22" t="str">
        <f>IF(TYPE(VAL_Codes!AR$23)=2,VAL_Codes!AR$23,"")</f>
        <v/>
      </c>
      <c r="BN45" s="20" t="str">
        <f>IF(OR(AND(BN37="",BO37=""),AND(BN41="",BO41=""),AND(BO37="K",BO41="K"),OR(BO37="O",BO41="O")),"",SUM(BN37,BN41))</f>
        <v/>
      </c>
      <c r="BO45" s="21" t="str">
        <f>IF(AND(OR(AND(BO37="O",BO41="O"),AND(BO37="K",BO41="K")),SUM(BN37,BN41)=0,ISNUMBER(BN45)),"",IF(OR(BO37="O",BO41="O"),"O",IF(AND(BO37=BO41,OR(BO37="K",BO37="W",BO37="M")), UPPER(BO37),"")))</f>
        <v/>
      </c>
      <c r="BP45" s="22" t="str">
        <f>IF(TYPE(VAL_Codes!AU$23)=2,VAL_Codes!AU$23,"")</f>
        <v/>
      </c>
      <c r="BQ45" s="20" t="str">
        <f>IF(OR(AND(BQ37="",BR37=""),AND(BQ41="",BR41=""),AND(BR37="K",BR41="K"),OR(BR37="O",BR41="O")),"",SUM(BQ37,BQ41))</f>
        <v/>
      </c>
      <c r="BR45" s="21" t="str">
        <f>IF(AND(OR(AND(BR37="O",BR41="O"),AND(BR37="K",BR41="K")),SUM(BQ37,BQ41)=0,ISNUMBER(BQ45)),"",IF(OR(BR37="O",BR41="O"),"O",IF(AND(BR37=BR41,OR(BR37="K",BR37="W",BR37="M")), UPPER(BR37),"")))</f>
        <v/>
      </c>
      <c r="BS45" s="22" t="str">
        <f>IF(TYPE(VAL_Codes!AX$23)=2,VAL_Codes!AX$23,"")</f>
        <v/>
      </c>
      <c r="BT45" s="20" t="str">
        <f>IF(OR(AND(BT37="",BU37=""),AND(BT41="",BU41=""),AND(BU37="K",BU41="K"),OR(BU37="O",BU41="O")),"",SUM(BT37,BT41))</f>
        <v/>
      </c>
      <c r="BU45" s="21" t="str">
        <f>IF(AND(OR(AND(BU37="O",BU41="O"),AND(BU37="K",BU41="K")),SUM(BT37,BT41)=0,ISNUMBER(BT45)),"",IF(OR(BU37="O",BU41="O"),"O",IF(AND(BU37=BU41,OR(BU37="K",BU37="W",BU37="M")), UPPER(BU37),"")))</f>
        <v/>
      </c>
      <c r="BV45" s="22" t="str">
        <f>IF(TYPE(VAL_Codes!BA$23)=2,VAL_Codes!BA$23,"")</f>
        <v/>
      </c>
      <c r="BW45" s="39"/>
    </row>
    <row r="46" spans="1:75" ht="11.25" customHeight="1" x14ac:dyDescent="0.25">
      <c r="A46" s="399"/>
      <c r="B46" s="399"/>
      <c r="C46" s="56"/>
      <c r="D46" s="611"/>
      <c r="E46" s="398" t="s">
        <v>86</v>
      </c>
      <c r="F46" s="344" t="s">
        <v>6</v>
      </c>
      <c r="G46" s="344" t="s">
        <v>6</v>
      </c>
      <c r="H46" s="344" t="s">
        <v>50</v>
      </c>
      <c r="I46" s="344" t="s">
        <v>6</v>
      </c>
      <c r="J46" s="370" t="s">
        <v>52</v>
      </c>
      <c r="K46" s="368" t="s">
        <v>3769</v>
      </c>
      <c r="L46" s="344">
        <v>2</v>
      </c>
      <c r="M46" s="67"/>
      <c r="N46" s="67"/>
      <c r="O46" s="67"/>
      <c r="P46" s="67"/>
      <c r="Q46" s="67"/>
      <c r="R46" s="67"/>
      <c r="S46" s="67"/>
      <c r="T46" s="67"/>
      <c r="U46" s="67"/>
      <c r="V46" s="67"/>
      <c r="W46" s="67"/>
      <c r="X46" s="67"/>
      <c r="Y46" s="67"/>
      <c r="Z46" s="38"/>
      <c r="AA46" s="20" t="str">
        <f>IF(OR(AND(AA38="",AB38=""),AND(AA42="",AB42=""),AND(AB38="K",AB42="K"),OR(AB38="O",AB42="O")),"",SUM(AA38,AA42))</f>
        <v/>
      </c>
      <c r="AB46" s="21" t="str">
        <f>IF(AND(OR(AND(AB38="O",AB42="O"),AND(AB38="K",AB42="K")),SUM(AA38,AA42)=0,ISNUMBER(AA46)),"",IF(OR(AB38="O",AB42="O"),"O",IF(AND(AB38=AB42,OR(AB38="K",AB38="W",AB38="M")), UPPER(AB38),"")))</f>
        <v/>
      </c>
      <c r="AC46" s="22" t="str">
        <f>IF(TYPE(VAL_Codes!H$23)=2,VAL_Codes!H$23,"")</f>
        <v/>
      </c>
      <c r="AD46" s="20" t="str">
        <f>IF(OR(AND(AD38="",AE38=""),AND(AD42="",AE42=""),AND(AE38="K",AE42="K"),OR(AE38="O",AE42="O")),"",SUM(AD38,AD42))</f>
        <v/>
      </c>
      <c r="AE46" s="21" t="str">
        <f>IF(AND(OR(AND(AE38="O",AE42="O"),AND(AE38="K",AE42="K")),SUM(AD38,AD42)=0,ISNUMBER(AD46)),"",IF(OR(AE38="O",AE42="O"),"O",IF(AND(AE38=AE42,OR(AE38="K",AE38="W",AE38="M")), UPPER(AE38),"")))</f>
        <v/>
      </c>
      <c r="AF46" s="22" t="str">
        <f>IF(TYPE(VAL_Codes!K$23)=2,VAL_Codes!K$23,"")</f>
        <v/>
      </c>
      <c r="AG46" s="20" t="str">
        <f>IF(OR(AND(AG38="",AH38=""),AND(AG42="",AH42=""),AND(AH38="K",AH42="K"),OR(AH38="O",AH42="O")),"",SUM(AG38,AG42))</f>
        <v/>
      </c>
      <c r="AH46" s="21" t="str">
        <f>IF(AND(OR(AND(AH38="O",AH42="O"),AND(AH38="K",AH42="K")),SUM(AG38,AG42)=0,ISNUMBER(AG46)),"",IF(OR(AH38="O",AH42="O"),"O",IF(AND(AH38=AH42,OR(AH38="K",AH38="W",AH38="M")), UPPER(AH38),"")))</f>
        <v/>
      </c>
      <c r="AI46" s="22" t="str">
        <f>IF(TYPE(VAL_Codes!N$23)=2,VAL_Codes!N$23,"")</f>
        <v/>
      </c>
      <c r="AJ46" s="20" t="str">
        <f>IF(OR(AND(AJ38="",AK38=""),AND(AJ42="",AK42=""),AND(AK38="K",AK42="K"),OR(AK38="O",AK42="O")),"",SUM(AJ38,AJ42))</f>
        <v/>
      </c>
      <c r="AK46" s="21" t="str">
        <f>IF(AND(OR(AND(AK38="O",AK42="O"),AND(AK38="K",AK42="K")),SUM(AJ38,AJ42)=0,ISNUMBER(AJ46)),"",IF(OR(AK38="O",AK42="O"),"O",IF(AND(AK38=AK42,OR(AK38="K",AK38="W",AK38="M")), UPPER(AK38),"")))</f>
        <v/>
      </c>
      <c r="AL46" s="22" t="str">
        <f>IF(TYPE(VAL_Codes!Q$23)=2,VAL_Codes!Q$23,"")</f>
        <v/>
      </c>
      <c r="AM46" s="20" t="str">
        <f>IF(OR(AND(AM38="",AN38=""),AND(AM42="",AN42=""),AND(AN38="K",AN42="K"),OR(AN38="O",AN42="O")),"",SUM(AM38,AM42))</f>
        <v/>
      </c>
      <c r="AN46" s="21" t="str">
        <f>IF(AND(OR(AND(AN38="O",AN42="O"),AND(AN38="K",AN42="K")),SUM(AM38,AM42)=0,ISNUMBER(AM46)),"",IF(OR(AN38="O",AN42="O"),"O",IF(AND(AN38=AN42,OR(AN38="K",AN38="W",AN38="M")), UPPER(AN38),"")))</f>
        <v/>
      </c>
      <c r="AO46" s="22" t="str">
        <f>IF(TYPE(VAL_Codes!T$23)=2,VAL_Codes!T$23,"")</f>
        <v/>
      </c>
      <c r="AP46" s="20" t="str">
        <f>IF(OR(AND(AP38="",AQ38=""),AND(AP42="",AQ42=""),AND(AQ38="K",AQ42="K"),OR(AQ38="O",AQ42="O")),"",SUM(AP38,AP42))</f>
        <v/>
      </c>
      <c r="AQ46" s="21" t="str">
        <f>IF(AND(OR(AND(AQ38="O",AQ42="O"),AND(AQ38="K",AQ42="K")),SUM(AP38,AP42)=0,ISNUMBER(AP46)),"",IF(OR(AQ38="O",AQ42="O"),"O",IF(AND(AQ38=AQ42,OR(AQ38="K",AQ38="W",AQ38="M")), UPPER(AQ38),"")))</f>
        <v/>
      </c>
      <c r="AR46" s="22" t="str">
        <f>IF(TYPE(VAL_Codes!W$23)=2,VAL_Codes!W$23,"")</f>
        <v/>
      </c>
      <c r="AS46" s="20" t="str">
        <f>IF(OR(AND(AS38="",AT38=""),AND(AS42="",AT42=""),AND(AT38="K",AT42="K"),OR(AT38="O",AT42="O")),"",SUM(AS38,AS42))</f>
        <v/>
      </c>
      <c r="AT46" s="21" t="str">
        <f>IF(AND(OR(AND(AT38="O",AT42="O"),AND(AT38="K",AT42="K")),SUM(AS38,AS42)=0,ISNUMBER(AS46)),"",IF(OR(AT38="O",AT42="O"),"O",IF(AND(AT38=AT42,OR(AT38="K",AT38="W",AT38="M")), UPPER(AT38),"")))</f>
        <v/>
      </c>
      <c r="AU46" s="22" t="str">
        <f>IF(TYPE(VAL_Codes!Z$23)=2,VAL_Codes!Z$23,"")</f>
        <v/>
      </c>
      <c r="AV46" s="20" t="str">
        <f>IF(OR(AND(AV38="",AW38=""),AND(AV42="",AW42=""),AND(AW38="K",AW42="K"),OR(AW38="O",AW42="O")),"",SUM(AV38,AV42))</f>
        <v/>
      </c>
      <c r="AW46" s="21" t="str">
        <f>IF(AND(OR(AND(AW38="O",AW42="O"),AND(AW38="K",AW42="K")),SUM(AV38,AV42)=0,ISNUMBER(AV46)),"",IF(OR(AW38="O",AW42="O"),"O",IF(AND(AW38=AW42,OR(AW38="K",AW38="W",AW38="M")), UPPER(AW38),"")))</f>
        <v/>
      </c>
      <c r="AX46" s="22" t="str">
        <f>IF(TYPE(VAL_Codes!AC$23)=2,VAL_Codes!AC$23,"")</f>
        <v/>
      </c>
      <c r="AY46" s="20" t="str">
        <f>IF(OR(AND(AY38="",AZ38=""),AND(AY42="",AZ42=""),AND(AZ38="K",AZ42="K"),OR(AZ38="O",AZ42="O")),"",SUM(AY38,AY42))</f>
        <v/>
      </c>
      <c r="AZ46" s="21" t="str">
        <f>IF(AND(OR(AND(AZ38="O",AZ42="O"),AND(AZ38="K",AZ42="K")),SUM(AY38,AY42)=0,ISNUMBER(AY46)),"",IF(OR(AZ38="O",AZ42="O"),"O",IF(AND(AZ38=AZ42,OR(AZ38="K",AZ38="W",AZ38="M")), UPPER(AZ38),"")))</f>
        <v/>
      </c>
      <c r="BA46" s="22" t="str">
        <f>IF(TYPE(VAL_Codes!AF$23)=2,VAL_Codes!AF$23,"")</f>
        <v/>
      </c>
      <c r="BB46" s="20" t="str">
        <f>IF(OR(AND(BB38="",BC38=""),AND(BB42="",BC42=""),AND(BC38="K",BC42="K"),OR(BC38="O",BC42="O")),"",SUM(BB38,BB42))</f>
        <v/>
      </c>
      <c r="BC46" s="21" t="str">
        <f>IF(AND(OR(AND(BC38="O",BC42="O"),AND(BC38="K",BC42="K")),SUM(BB38,BB42)=0,ISNUMBER(BB46)),"",IF(OR(BC38="O",BC42="O"),"O",IF(AND(BC38=BC42,OR(BC38="K",BC38="W",BC38="M")), UPPER(BC38),"")))</f>
        <v/>
      </c>
      <c r="BD46" s="22" t="str">
        <f>IF(TYPE(VAL_Codes!AI$23)=2,VAL_Codes!AI$23,"")</f>
        <v/>
      </c>
      <c r="BE46" s="20" t="str">
        <f>IF(OR(AND(BE38="",BF38=""),AND(BE42="",BF42=""),AND(BF38="K",BF42="K"),OR(BF38="O",BF42="O")),"",SUM(BE38,BE42))</f>
        <v/>
      </c>
      <c r="BF46" s="21" t="str">
        <f>IF(AND(OR(AND(BF38="O",BF42="O"),AND(BF38="K",BF42="K")),SUM(BE38,BE42)=0,ISNUMBER(BE46)),"",IF(OR(BF38="O",BF42="O"),"O",IF(AND(BF38=BF42,OR(BF38="K",BF38="W",BF38="M")), UPPER(BF38),"")))</f>
        <v/>
      </c>
      <c r="BG46" s="22" t="str">
        <f>IF(TYPE(VAL_Codes!AL$23)=2,VAL_Codes!AL$23,"")</f>
        <v/>
      </c>
      <c r="BH46" s="20" t="str">
        <f>IF(OR(AND(BH38="",BI38=""),AND(BH42="",BI42=""),AND(BI38="K",BI42="K"),OR(BI38="O",BI42="O")),"",SUM(BH38,BH42))</f>
        <v/>
      </c>
      <c r="BI46" s="21" t="str">
        <f>IF(AND(OR(AND(BI38="O",BI42="O"),AND(BI38="K",BI42="K")),SUM(BH38,BH42)=0,ISNUMBER(BH46)),"",IF(OR(BI38="O",BI42="O"),"O",IF(AND(BI38=BI42,OR(BI38="K",BI38="W",BI38="M")), UPPER(BI38),"")))</f>
        <v/>
      </c>
      <c r="BJ46" s="22" t="str">
        <f>IF(TYPE(VAL_Codes!AO$23)=2,VAL_Codes!AO$23,"")</f>
        <v/>
      </c>
      <c r="BK46" s="20" t="str">
        <f>IF(OR(AND(BK38="",BL38=""),AND(BK42="",BL42=""),AND(BL38="K",BL42="K"),OR(BL38="O",BL42="O")),"",SUM(BK38,BK42))</f>
        <v/>
      </c>
      <c r="BL46" s="21" t="str">
        <f>IF(AND(OR(AND(BL38="O",BL42="O"),AND(BL38="K",BL42="K")),SUM(BK38,BK42)=0,ISNUMBER(BK46)),"",IF(OR(BL38="O",BL42="O"),"O",IF(AND(BL38=BL42,OR(BL38="K",BL38="W",BL38="M")), UPPER(BL38),"")))</f>
        <v/>
      </c>
      <c r="BM46" s="22" t="str">
        <f>IF(TYPE(VAL_Codes!AR$23)=2,VAL_Codes!AR$23,"")</f>
        <v/>
      </c>
      <c r="BN46" s="20" t="str">
        <f>IF(OR(AND(BN38="",BO38=""),AND(BN42="",BO42=""),AND(BO38="K",BO42="K"),OR(BO38="O",BO42="O")),"",SUM(BN38,BN42))</f>
        <v/>
      </c>
      <c r="BO46" s="21" t="str">
        <f>IF(AND(OR(AND(BO38="O",BO42="O"),AND(BO38="K",BO42="K")),SUM(BN38,BN42)=0,ISNUMBER(BN46)),"",IF(OR(BO38="O",BO42="O"),"O",IF(AND(BO38=BO42,OR(BO38="K",BO38="W",BO38="M")), UPPER(BO38),"")))</f>
        <v/>
      </c>
      <c r="BP46" s="22" t="str">
        <f>IF(TYPE(VAL_Codes!AU$23)=2,VAL_Codes!AU$23,"")</f>
        <v/>
      </c>
      <c r="BQ46" s="20" t="str">
        <f>IF(OR(AND(BQ38="",BR38=""),AND(BQ42="",BR42=""),AND(BR38="K",BR42="K"),OR(BR38="O",BR42="O")),"",SUM(BQ38,BQ42))</f>
        <v/>
      </c>
      <c r="BR46" s="21" t="str">
        <f>IF(AND(OR(AND(BR38="O",BR42="O"),AND(BR38="K",BR42="K")),SUM(BQ38,BQ42)=0,ISNUMBER(BQ46)),"",IF(OR(BR38="O",BR42="O"),"O",IF(AND(BR38=BR42,OR(BR38="K",BR38="W",BR38="M")), UPPER(BR38),"")))</f>
        <v/>
      </c>
      <c r="BS46" s="22" t="str">
        <f>IF(TYPE(VAL_Codes!AX$23)=2,VAL_Codes!AX$23,"")</f>
        <v/>
      </c>
      <c r="BT46" s="20" t="str">
        <f>IF(OR(AND(BT38="",BU38=""),AND(BT42="",BU42=""),AND(BU38="K",BU42="K"),OR(BU38="O",BU42="O")),"",SUM(BT38,BT42))</f>
        <v/>
      </c>
      <c r="BU46" s="21" t="str">
        <f>IF(AND(OR(AND(BU38="O",BU42="O"),AND(BU38="K",BU42="K")),SUM(BT38,BT42)=0,ISNUMBER(BT46)),"",IF(OR(BU38="O",BU42="O"),"O",IF(AND(BU38=BU42,OR(BU38="K",BU38="W",BU38="M")), UPPER(BU38),"")))</f>
        <v/>
      </c>
      <c r="BV46" s="22" t="str">
        <f>IF(TYPE(VAL_Codes!BA$23)=2,VAL_Codes!BA$23,"")</f>
        <v/>
      </c>
      <c r="BW46" s="39"/>
    </row>
    <row r="47" spans="1:75" ht="11.25" customHeight="1" x14ac:dyDescent="0.25">
      <c r="A47" s="399"/>
      <c r="B47" s="399"/>
      <c r="C47" s="56"/>
      <c r="D47" s="609" t="s">
        <v>78</v>
      </c>
      <c r="E47" s="393" t="s">
        <v>82</v>
      </c>
      <c r="F47" s="344" t="s">
        <v>6</v>
      </c>
      <c r="G47" s="344" t="s">
        <v>6</v>
      </c>
      <c r="H47" s="344" t="s">
        <v>51</v>
      </c>
      <c r="I47" s="344" t="s">
        <v>52</v>
      </c>
      <c r="J47" s="370" t="s">
        <v>3771</v>
      </c>
      <c r="K47" s="368" t="s">
        <v>3769</v>
      </c>
      <c r="L47" s="344">
        <v>0</v>
      </c>
      <c r="M47" s="67"/>
      <c r="N47" s="67"/>
      <c r="O47" s="67"/>
      <c r="P47" s="67"/>
      <c r="Q47" s="67"/>
      <c r="R47" s="67"/>
      <c r="S47" s="67"/>
      <c r="T47" s="67"/>
      <c r="U47" s="67"/>
      <c r="V47" s="67"/>
      <c r="W47" s="67"/>
      <c r="X47" s="67"/>
      <c r="Y47" s="67"/>
      <c r="Z47" s="38"/>
      <c r="AA47" s="20" t="str">
        <f>IF(OR(AND(AA31="",AB31=""),AND(AA43="",AB43=""),AND(AB31="K",AB43="K"),OR(AB31="O",AB43="O")),"",SUM(AA31,AA43))</f>
        <v/>
      </c>
      <c r="AB47" s="21" t="str">
        <f>IF(AND(OR(AND(AB31="O",AB43="O"),AND(AB31="K",AB43="K")),SUM(AA31,AA43)=0,ISNUMBER(AA47)),"",IF(OR(AB31="O",AB43="O"),"O",IF(AND(AB31=AB43,OR(AB31="K",AB31="W",AB31="M")), UPPER(AB31),"")))</f>
        <v/>
      </c>
      <c r="AC47" s="22" t="str">
        <f>IF(TYPE(VAL_Codes!H$23)=2,VAL_Codes!H$23,"")</f>
        <v/>
      </c>
      <c r="AD47" s="20" t="str">
        <f>IF(OR(AND(AD31="",AE31=""),AND(AD43="",AE43=""),AND(AE31="K",AE43="K"),OR(AE31="O",AE43="O")),"",SUM(AD31,AD43))</f>
        <v/>
      </c>
      <c r="AE47" s="21" t="str">
        <f>IF(AND(OR(AND(AE31="O",AE43="O"),AND(AE31="K",AE43="K")),SUM(AD31,AD43)=0,ISNUMBER(AD47)),"",IF(OR(AE31="O",AE43="O"),"O",IF(AND(AE31=AE43,OR(AE31="K",AE31="W",AE31="M")), UPPER(AE31),"")))</f>
        <v/>
      </c>
      <c r="AF47" s="22" t="str">
        <f>IF(TYPE(VAL_Codes!K$23)=2,VAL_Codes!K$23,"")</f>
        <v/>
      </c>
      <c r="AG47" s="20" t="str">
        <f>IF(OR(AND(AG31="",AH31=""),AND(AG43="",AH43=""),AND(AH31="K",AH43="K"),OR(AH31="O",AH43="O")),"",SUM(AG31,AG43))</f>
        <v/>
      </c>
      <c r="AH47" s="21" t="str">
        <f>IF(AND(OR(AND(AH31="O",AH43="O"),AND(AH31="K",AH43="K")),SUM(AG31,AG43)=0,ISNUMBER(AG47)),"",IF(OR(AH31="O",AH43="O"),"O",IF(AND(AH31=AH43,OR(AH31="K",AH31="W",AH31="M")), UPPER(AH31),"")))</f>
        <v/>
      </c>
      <c r="AI47" s="22" t="str">
        <f>IF(TYPE(VAL_Codes!N$23)=2,VAL_Codes!N$23,"")</f>
        <v/>
      </c>
      <c r="AJ47" s="20" t="str">
        <f>IF(OR(AND(AJ31="",AK31=""),AND(AJ43="",AK43=""),AND(AK31="K",AK43="K"),OR(AK31="O",AK43="O")),"",SUM(AJ31,AJ43))</f>
        <v/>
      </c>
      <c r="AK47" s="21" t="str">
        <f>IF(AND(OR(AND(AK31="O",AK43="O"),AND(AK31="K",AK43="K")),SUM(AJ31,AJ43)=0,ISNUMBER(AJ47)),"",IF(OR(AK31="O",AK43="O"),"O",IF(AND(AK31=AK43,OR(AK31="K",AK31="W",AK31="M")), UPPER(AK31),"")))</f>
        <v/>
      </c>
      <c r="AL47" s="22" t="str">
        <f>IF(TYPE(VAL_Codes!Q$23)=2,VAL_Codes!Q$23,"")</f>
        <v/>
      </c>
      <c r="AM47" s="20" t="str">
        <f>IF(OR(AND(AM31="",AN31=""),AND(AM43="",AN43=""),AND(AN31="K",AN43="K"),OR(AN31="O",AN43="O")),"",SUM(AM31,AM43))</f>
        <v/>
      </c>
      <c r="AN47" s="21" t="str">
        <f>IF(AND(OR(AND(AN31="O",AN43="O"),AND(AN31="K",AN43="K")),SUM(AM31,AM43)=0,ISNUMBER(AM47)),"",IF(OR(AN31="O",AN43="O"),"O",IF(AND(AN31=AN43,OR(AN31="K",AN31="W",AN31="M")), UPPER(AN31),"")))</f>
        <v/>
      </c>
      <c r="AO47" s="22" t="str">
        <f>IF(TYPE(VAL_Codes!T$23)=2,VAL_Codes!T$23,"")</f>
        <v/>
      </c>
      <c r="AP47" s="20" t="str">
        <f>IF(OR(AND(AP31="",AQ31=""),AND(AP43="",AQ43=""),AND(AQ31="K",AQ43="K"),OR(AQ31="O",AQ43="O")),"",SUM(AP31,AP43))</f>
        <v/>
      </c>
      <c r="AQ47" s="21" t="str">
        <f>IF(AND(OR(AND(AQ31="O",AQ43="O"),AND(AQ31="K",AQ43="K")),SUM(AP31,AP43)=0,ISNUMBER(AP47)),"",IF(OR(AQ31="O",AQ43="O"),"O",IF(AND(AQ31=AQ43,OR(AQ31="K",AQ31="W",AQ31="M")), UPPER(AQ31),"")))</f>
        <v/>
      </c>
      <c r="AR47" s="22" t="str">
        <f>IF(TYPE(VAL_Codes!W$23)=2,VAL_Codes!W$23,"")</f>
        <v/>
      </c>
      <c r="AS47" s="20" t="str">
        <f>IF(OR(AND(AS31="",AT31=""),AND(AS43="",AT43=""),AND(AT31="K",AT43="K"),OR(AT31="O",AT43="O")),"",SUM(AS31,AS43))</f>
        <v/>
      </c>
      <c r="AT47" s="21" t="str">
        <f>IF(AND(OR(AND(AT31="O",AT43="O"),AND(AT31="K",AT43="K")),SUM(AS31,AS43)=0,ISNUMBER(AS47)),"",IF(OR(AT31="O",AT43="O"),"O",IF(AND(AT31=AT43,OR(AT31="K",AT31="W",AT31="M")), UPPER(AT31),"")))</f>
        <v/>
      </c>
      <c r="AU47" s="22" t="str">
        <f>IF(TYPE(VAL_Codes!Z$23)=2,VAL_Codes!Z$23,"")</f>
        <v/>
      </c>
      <c r="AV47" s="20" t="str">
        <f>IF(OR(AND(AV31="",AW31=""),AND(AV43="",AW43=""),AND(AW31="K",AW43="K"),OR(AW31="O",AW43="O")),"",SUM(AV31,AV43))</f>
        <v/>
      </c>
      <c r="AW47" s="21" t="str">
        <f>IF(AND(OR(AND(AW31="O",AW43="O"),AND(AW31="K",AW43="K")),SUM(AV31,AV43)=0,ISNUMBER(AV47)),"",IF(OR(AW31="O",AW43="O"),"O",IF(AND(AW31=AW43,OR(AW31="K",AW31="W",AW31="M")), UPPER(AW31),"")))</f>
        <v/>
      </c>
      <c r="AX47" s="22" t="str">
        <f>IF(TYPE(VAL_Codes!AC$23)=2,VAL_Codes!AC$23,"")</f>
        <v/>
      </c>
      <c r="AY47" s="20" t="str">
        <f>IF(OR(AND(AY31="",AZ31=""),AND(AY43="",AZ43=""),AND(AZ31="K",AZ43="K"),OR(AZ31="O",AZ43="O")),"",SUM(AY31,AY43))</f>
        <v/>
      </c>
      <c r="AZ47" s="21" t="str">
        <f>IF(AND(OR(AND(AZ31="O",AZ43="O"),AND(AZ31="K",AZ43="K")),SUM(AY31,AY43)=0,ISNUMBER(AY47)),"",IF(OR(AZ31="O",AZ43="O"),"O",IF(AND(AZ31=AZ43,OR(AZ31="K",AZ31="W",AZ31="M")), UPPER(AZ31),"")))</f>
        <v/>
      </c>
      <c r="BA47" s="22" t="str">
        <f>IF(TYPE(VAL_Codes!AF$23)=2,VAL_Codes!AF$23,"")</f>
        <v/>
      </c>
      <c r="BB47" s="20" t="str">
        <f>IF(OR(AND(BB31="",BC31=""),AND(BB43="",BC43=""),AND(BC31="K",BC43="K"),OR(BC31="O",BC43="O")),"",SUM(BB31,BB43))</f>
        <v/>
      </c>
      <c r="BC47" s="21" t="str">
        <f>IF(AND(OR(AND(BC31="O",BC43="O"),AND(BC31="K",BC43="K")),SUM(BB31,BB43)=0,ISNUMBER(BB47)),"",IF(OR(BC31="O",BC43="O"),"O",IF(AND(BC31=BC43,OR(BC31="K",BC31="W",BC31="M")), UPPER(BC31),"")))</f>
        <v/>
      </c>
      <c r="BD47" s="22" t="str">
        <f>IF(TYPE(VAL_Codes!AI$23)=2,VAL_Codes!AI$23,"")</f>
        <v/>
      </c>
      <c r="BE47" s="20" t="str">
        <f>IF(OR(AND(BE31="",BF31=""),AND(BE43="",BF43=""),AND(BF31="K",BF43="K"),OR(BF31="O",BF43="O")),"",SUM(BE31,BE43))</f>
        <v/>
      </c>
      <c r="BF47" s="21" t="str">
        <f>IF(AND(OR(AND(BF31="O",BF43="O"),AND(BF31="K",BF43="K")),SUM(BE31,BE43)=0,ISNUMBER(BE47)),"",IF(OR(BF31="O",BF43="O"),"O",IF(AND(BF31=BF43,OR(BF31="K",BF31="W",BF31="M")), UPPER(BF31),"")))</f>
        <v/>
      </c>
      <c r="BG47" s="22" t="str">
        <f>IF(TYPE(VAL_Codes!AL$23)=2,VAL_Codes!AL$23,"")</f>
        <v/>
      </c>
      <c r="BH47" s="20" t="str">
        <f>IF(OR(AND(BH31="",BI31=""),AND(BH43="",BI43=""),AND(BI31="K",BI43="K"),OR(BI31="O",BI43="O")),"",SUM(BH31,BH43))</f>
        <v/>
      </c>
      <c r="BI47" s="21" t="str">
        <f>IF(AND(OR(AND(BI31="O",BI43="O"),AND(BI31="K",BI43="K")),SUM(BH31,BH43)=0,ISNUMBER(BH47)),"",IF(OR(BI31="O",BI43="O"),"O",IF(AND(BI31=BI43,OR(BI31="K",BI31="W",BI31="M")), UPPER(BI31),"")))</f>
        <v/>
      </c>
      <c r="BJ47" s="22" t="str">
        <f>IF(TYPE(VAL_Codes!AO$23)=2,VAL_Codes!AO$23,"")</f>
        <v/>
      </c>
      <c r="BK47" s="20" t="str">
        <f>IF(OR(AND(BK31="",BL31=""),AND(BK43="",BL43=""),AND(BL31="K",BL43="K"),OR(BL31="O",BL43="O")),"",SUM(BK31,BK43))</f>
        <v/>
      </c>
      <c r="BL47" s="21" t="str">
        <f>IF(AND(OR(AND(BL31="O",BL43="O"),AND(BL31="K",BL43="K")),SUM(BK31,BK43)=0,ISNUMBER(BK47)),"",IF(OR(BL31="O",BL43="O"),"O",IF(AND(BL31=BL43,OR(BL31="K",BL31="W",BL31="M")), UPPER(BL31),"")))</f>
        <v/>
      </c>
      <c r="BM47" s="22" t="str">
        <f>IF(TYPE(VAL_Codes!AR$23)=2,VAL_Codes!AR$23,"")</f>
        <v/>
      </c>
      <c r="BN47" s="20" t="str">
        <f>IF(OR(AND(BN31="",BO31=""),AND(BN43="",BO43=""),AND(BO31="K",BO43="K"),OR(BO31="O",BO43="O")),"",SUM(BN31,BN43))</f>
        <v/>
      </c>
      <c r="BO47" s="21" t="str">
        <f>IF(AND(OR(AND(BO31="O",BO43="O"),AND(BO31="K",BO43="K")),SUM(BN31,BN43)=0,ISNUMBER(BN47)),"",IF(OR(BO31="O",BO43="O"),"O",IF(AND(BO31=BO43,OR(BO31="K",BO31="W",BO31="M")), UPPER(BO31),"")))</f>
        <v/>
      </c>
      <c r="BP47" s="22" t="str">
        <f>IF(TYPE(VAL_Codes!AU$23)=2,VAL_Codes!AU$23,"")</f>
        <v/>
      </c>
      <c r="BQ47" s="20" t="str">
        <f>IF(OR(AND(BQ31="",BR31=""),AND(BQ43="",BR43=""),AND(BR31="K",BR43="K"),OR(BR31="O",BR43="O")),"",SUM(BQ31,BQ43))</f>
        <v/>
      </c>
      <c r="BR47" s="21" t="str">
        <f>IF(AND(OR(AND(BR31="O",BR43="O"),AND(BR31="K",BR43="K")),SUM(BQ31,BQ43)=0,ISNUMBER(BQ47)),"",IF(OR(BR31="O",BR43="O"),"O",IF(AND(BR31=BR43,OR(BR31="K",BR31="W",BR31="M")), UPPER(BR31),"")))</f>
        <v/>
      </c>
      <c r="BS47" s="22" t="str">
        <f>IF(TYPE(VAL_Codes!AX$23)=2,VAL_Codes!AX$23,"")</f>
        <v/>
      </c>
      <c r="BT47" s="20" t="str">
        <f>IF(OR(AND(BT31="",BU31=""),AND(BT43="",BU43=""),AND(BU31="K",BU43="K"),OR(BU31="O",BU43="O")),"",SUM(BT31,BT43))</f>
        <v/>
      </c>
      <c r="BU47" s="21" t="str">
        <f>IF(AND(OR(AND(BU31="O",BU43="O"),AND(BU31="K",BU43="K")),SUM(BT31,BT43)=0,ISNUMBER(BT47)),"",IF(OR(BU31="O",BU43="O"),"O",IF(AND(BU31=BU43,OR(BU31="K",BU31="W",BU31="M")), UPPER(BU31),"")))</f>
        <v/>
      </c>
      <c r="BV47" s="22" t="str">
        <f>IF(TYPE(VAL_Codes!BA$23)=2,VAL_Codes!BA$23,"")</f>
        <v/>
      </c>
      <c r="BW47" s="39"/>
    </row>
    <row r="48" spans="1:75" ht="11.25" customHeight="1" x14ac:dyDescent="0.25">
      <c r="A48" s="399"/>
      <c r="B48" s="399"/>
      <c r="C48" s="56"/>
      <c r="D48" s="610"/>
      <c r="E48" s="393" t="s">
        <v>84</v>
      </c>
      <c r="F48" s="344" t="s">
        <v>6</v>
      </c>
      <c r="G48" s="344" t="s">
        <v>6</v>
      </c>
      <c r="H48" s="344" t="s">
        <v>51</v>
      </c>
      <c r="I48" s="344" t="s">
        <v>53</v>
      </c>
      <c r="J48" s="370" t="s">
        <v>3771</v>
      </c>
      <c r="K48" s="368" t="s">
        <v>3769</v>
      </c>
      <c r="L48" s="344">
        <v>0</v>
      </c>
      <c r="M48" s="67"/>
      <c r="N48" s="67"/>
      <c r="O48" s="67"/>
      <c r="P48" s="67"/>
      <c r="Q48" s="67"/>
      <c r="R48" s="67"/>
      <c r="S48" s="67"/>
      <c r="T48" s="67"/>
      <c r="U48" s="67"/>
      <c r="V48" s="67"/>
      <c r="W48" s="67"/>
      <c r="X48" s="67"/>
      <c r="Y48" s="67"/>
      <c r="Z48" s="38"/>
      <c r="AA48" s="20" t="str">
        <f>IF(OR(AND(AA32="",AB32=""),AND(AA44="",AB44=""),AND(AB32="K",AB44="K"),OR(AB32="O",AB44="O")),"",SUM(AA32,AA44))</f>
        <v/>
      </c>
      <c r="AB48" s="21" t="str">
        <f>IF(AND(OR(AND(AB32="O",AB44="O"),AND(AB32="K",AB44="K")),SUM(AA32,AA44)=0,ISNUMBER(AA48)),"",IF(OR(AB32="O",AB44="O"),"O",IF(AND(AB32=AB44,OR(AB32="K",AB32="W",AB32="M")), UPPER(AB32),"")))</f>
        <v/>
      </c>
      <c r="AC48" s="22" t="str">
        <f>IF(TYPE(VAL_Codes!H$23)=2,VAL_Codes!H$23,"")</f>
        <v/>
      </c>
      <c r="AD48" s="20" t="str">
        <f>IF(OR(AND(AD32="",AE32=""),AND(AD44="",AE44=""),AND(AE32="K",AE44="K"),OR(AE32="O",AE44="O")),"",SUM(AD32,AD44))</f>
        <v/>
      </c>
      <c r="AE48" s="21" t="str">
        <f>IF(AND(OR(AND(AE32="O",AE44="O"),AND(AE32="K",AE44="K")),SUM(AD32,AD44)=0,ISNUMBER(AD48)),"",IF(OR(AE32="O",AE44="O"),"O",IF(AND(AE32=AE44,OR(AE32="K",AE32="W",AE32="M")), UPPER(AE32),"")))</f>
        <v/>
      </c>
      <c r="AF48" s="22" t="str">
        <f>IF(TYPE(VAL_Codes!K$23)=2,VAL_Codes!K$23,"")</f>
        <v/>
      </c>
      <c r="AG48" s="20" t="str">
        <f>IF(OR(AND(AG32="",AH32=""),AND(AG44="",AH44=""),AND(AH32="K",AH44="K"),OR(AH32="O",AH44="O")),"",SUM(AG32,AG44))</f>
        <v/>
      </c>
      <c r="AH48" s="21" t="str">
        <f>IF(AND(OR(AND(AH32="O",AH44="O"),AND(AH32="K",AH44="K")),SUM(AG32,AG44)=0,ISNUMBER(AG48)),"",IF(OR(AH32="O",AH44="O"),"O",IF(AND(AH32=AH44,OR(AH32="K",AH32="W",AH32="M")), UPPER(AH32),"")))</f>
        <v/>
      </c>
      <c r="AI48" s="22" t="str">
        <f>IF(TYPE(VAL_Codes!N$23)=2,VAL_Codes!N$23,"")</f>
        <v/>
      </c>
      <c r="AJ48" s="20" t="str">
        <f>IF(OR(AND(AJ32="",AK32=""),AND(AJ44="",AK44=""),AND(AK32="K",AK44="K"),OR(AK32="O",AK44="O")),"",SUM(AJ32,AJ44))</f>
        <v/>
      </c>
      <c r="AK48" s="21" t="str">
        <f>IF(AND(OR(AND(AK32="O",AK44="O"),AND(AK32="K",AK44="K")),SUM(AJ32,AJ44)=0,ISNUMBER(AJ48)),"",IF(OR(AK32="O",AK44="O"),"O",IF(AND(AK32=AK44,OR(AK32="K",AK32="W",AK32="M")), UPPER(AK32),"")))</f>
        <v/>
      </c>
      <c r="AL48" s="22" t="str">
        <f>IF(TYPE(VAL_Codes!Q$23)=2,VAL_Codes!Q$23,"")</f>
        <v/>
      </c>
      <c r="AM48" s="20" t="str">
        <f>IF(OR(AND(AM32="",AN32=""),AND(AM44="",AN44=""),AND(AN32="K",AN44="K"),OR(AN32="O",AN44="O")),"",SUM(AM32,AM44))</f>
        <v/>
      </c>
      <c r="AN48" s="21" t="str">
        <f>IF(AND(OR(AND(AN32="O",AN44="O"),AND(AN32="K",AN44="K")),SUM(AM32,AM44)=0,ISNUMBER(AM48)),"",IF(OR(AN32="O",AN44="O"),"O",IF(AND(AN32=AN44,OR(AN32="K",AN32="W",AN32="M")), UPPER(AN32),"")))</f>
        <v/>
      </c>
      <c r="AO48" s="22" t="str">
        <f>IF(TYPE(VAL_Codes!T$23)=2,VAL_Codes!T$23,"")</f>
        <v/>
      </c>
      <c r="AP48" s="20" t="str">
        <f>IF(OR(AND(AP32="",AQ32=""),AND(AP44="",AQ44=""),AND(AQ32="K",AQ44="K"),OR(AQ32="O",AQ44="O")),"",SUM(AP32,AP44))</f>
        <v/>
      </c>
      <c r="AQ48" s="21" t="str">
        <f>IF(AND(OR(AND(AQ32="O",AQ44="O"),AND(AQ32="K",AQ44="K")),SUM(AP32,AP44)=0,ISNUMBER(AP48)),"",IF(OR(AQ32="O",AQ44="O"),"O",IF(AND(AQ32=AQ44,OR(AQ32="K",AQ32="W",AQ32="M")), UPPER(AQ32),"")))</f>
        <v/>
      </c>
      <c r="AR48" s="22" t="str">
        <f>IF(TYPE(VAL_Codes!W$23)=2,VAL_Codes!W$23,"")</f>
        <v/>
      </c>
      <c r="AS48" s="20" t="str">
        <f>IF(OR(AND(AS32="",AT32=""),AND(AS44="",AT44=""),AND(AT32="K",AT44="K"),OR(AT32="O",AT44="O")),"",SUM(AS32,AS44))</f>
        <v/>
      </c>
      <c r="AT48" s="21" t="str">
        <f>IF(AND(OR(AND(AT32="O",AT44="O"),AND(AT32="K",AT44="K")),SUM(AS32,AS44)=0,ISNUMBER(AS48)),"",IF(OR(AT32="O",AT44="O"),"O",IF(AND(AT32=AT44,OR(AT32="K",AT32="W",AT32="M")), UPPER(AT32),"")))</f>
        <v/>
      </c>
      <c r="AU48" s="22" t="str">
        <f>IF(TYPE(VAL_Codes!Z$23)=2,VAL_Codes!Z$23,"")</f>
        <v/>
      </c>
      <c r="AV48" s="20" t="str">
        <f>IF(OR(AND(AV32="",AW32=""),AND(AV44="",AW44=""),AND(AW32="K",AW44="K"),OR(AW32="O",AW44="O")),"",SUM(AV32,AV44))</f>
        <v/>
      </c>
      <c r="AW48" s="21" t="str">
        <f>IF(AND(OR(AND(AW32="O",AW44="O"),AND(AW32="K",AW44="K")),SUM(AV32,AV44)=0,ISNUMBER(AV48)),"",IF(OR(AW32="O",AW44="O"),"O",IF(AND(AW32=AW44,OR(AW32="K",AW32="W",AW32="M")), UPPER(AW32),"")))</f>
        <v/>
      </c>
      <c r="AX48" s="22" t="str">
        <f>IF(TYPE(VAL_Codes!AC$23)=2,VAL_Codes!AC$23,"")</f>
        <v/>
      </c>
      <c r="AY48" s="20" t="str">
        <f>IF(OR(AND(AY32="",AZ32=""),AND(AY44="",AZ44=""),AND(AZ32="K",AZ44="K"),OR(AZ32="O",AZ44="O")),"",SUM(AY32,AY44))</f>
        <v/>
      </c>
      <c r="AZ48" s="21" t="str">
        <f>IF(AND(OR(AND(AZ32="O",AZ44="O"),AND(AZ32="K",AZ44="K")),SUM(AY32,AY44)=0,ISNUMBER(AY48)),"",IF(OR(AZ32="O",AZ44="O"),"O",IF(AND(AZ32=AZ44,OR(AZ32="K",AZ32="W",AZ32="M")), UPPER(AZ32),"")))</f>
        <v/>
      </c>
      <c r="BA48" s="22" t="str">
        <f>IF(TYPE(VAL_Codes!AF$23)=2,VAL_Codes!AF$23,"")</f>
        <v/>
      </c>
      <c r="BB48" s="20" t="str">
        <f>IF(OR(AND(BB32="",BC32=""),AND(BB44="",BC44=""),AND(BC32="K",BC44="K"),OR(BC32="O",BC44="O")),"",SUM(BB32,BB44))</f>
        <v/>
      </c>
      <c r="BC48" s="21" t="str">
        <f>IF(AND(OR(AND(BC32="O",BC44="O"),AND(BC32="K",BC44="K")),SUM(BB32,BB44)=0,ISNUMBER(BB48)),"",IF(OR(BC32="O",BC44="O"),"O",IF(AND(BC32=BC44,OR(BC32="K",BC32="W",BC32="M")), UPPER(BC32),"")))</f>
        <v/>
      </c>
      <c r="BD48" s="22" t="str">
        <f>IF(TYPE(VAL_Codes!AI$23)=2,VAL_Codes!AI$23,"")</f>
        <v/>
      </c>
      <c r="BE48" s="20" t="str">
        <f>IF(OR(AND(BE32="",BF32=""),AND(BE44="",BF44=""),AND(BF32="K",BF44="K"),OR(BF32="O",BF44="O")),"",SUM(BE32,BE44))</f>
        <v/>
      </c>
      <c r="BF48" s="21" t="str">
        <f>IF(AND(OR(AND(BF32="O",BF44="O"),AND(BF32="K",BF44="K")),SUM(BE32,BE44)=0,ISNUMBER(BE48)),"",IF(OR(BF32="O",BF44="O"),"O",IF(AND(BF32=BF44,OR(BF32="K",BF32="W",BF32="M")), UPPER(BF32),"")))</f>
        <v/>
      </c>
      <c r="BG48" s="22" t="str">
        <f>IF(TYPE(VAL_Codes!AL$23)=2,VAL_Codes!AL$23,"")</f>
        <v/>
      </c>
      <c r="BH48" s="20" t="str">
        <f>IF(OR(AND(BH32="",BI32=""),AND(BH44="",BI44=""),AND(BI32="K",BI44="K"),OR(BI32="O",BI44="O")),"",SUM(BH32,BH44))</f>
        <v/>
      </c>
      <c r="BI48" s="21" t="str">
        <f>IF(AND(OR(AND(BI32="O",BI44="O"),AND(BI32="K",BI44="K")),SUM(BH32,BH44)=0,ISNUMBER(BH48)),"",IF(OR(BI32="O",BI44="O"),"O",IF(AND(BI32=BI44,OR(BI32="K",BI32="W",BI32="M")), UPPER(BI32),"")))</f>
        <v/>
      </c>
      <c r="BJ48" s="22" t="str">
        <f>IF(TYPE(VAL_Codes!AO$23)=2,VAL_Codes!AO$23,"")</f>
        <v/>
      </c>
      <c r="BK48" s="20" t="str">
        <f>IF(OR(AND(BK32="",BL32=""),AND(BK44="",BL44=""),AND(BL32="K",BL44="K"),OR(BL32="O",BL44="O")),"",SUM(BK32,BK44))</f>
        <v/>
      </c>
      <c r="BL48" s="21" t="str">
        <f>IF(AND(OR(AND(BL32="O",BL44="O"),AND(BL32="K",BL44="K")),SUM(BK32,BK44)=0,ISNUMBER(BK48)),"",IF(OR(BL32="O",BL44="O"),"O",IF(AND(BL32=BL44,OR(BL32="K",BL32="W",BL32="M")), UPPER(BL32),"")))</f>
        <v/>
      </c>
      <c r="BM48" s="22" t="str">
        <f>IF(TYPE(VAL_Codes!AR$23)=2,VAL_Codes!AR$23,"")</f>
        <v/>
      </c>
      <c r="BN48" s="20" t="str">
        <f>IF(OR(AND(BN32="",BO32=""),AND(BN44="",BO44=""),AND(BO32="K",BO44="K"),OR(BO32="O",BO44="O")),"",SUM(BN32,BN44))</f>
        <v/>
      </c>
      <c r="BO48" s="21" t="str">
        <f>IF(AND(OR(AND(BO32="O",BO44="O"),AND(BO32="K",BO44="K")),SUM(BN32,BN44)=0,ISNUMBER(BN48)),"",IF(OR(BO32="O",BO44="O"),"O",IF(AND(BO32=BO44,OR(BO32="K",BO32="W",BO32="M")), UPPER(BO32),"")))</f>
        <v/>
      </c>
      <c r="BP48" s="22" t="str">
        <f>IF(TYPE(VAL_Codes!AU$23)=2,VAL_Codes!AU$23,"")</f>
        <v/>
      </c>
      <c r="BQ48" s="20" t="str">
        <f>IF(OR(AND(BQ32="",BR32=""),AND(BQ44="",BR44=""),AND(BR32="K",BR44="K"),OR(BR32="O",BR44="O")),"",SUM(BQ32,BQ44))</f>
        <v/>
      </c>
      <c r="BR48" s="21" t="str">
        <f>IF(AND(OR(AND(BR32="O",BR44="O"),AND(BR32="K",BR44="K")),SUM(BQ32,BQ44)=0,ISNUMBER(BQ48)),"",IF(OR(BR32="O",BR44="O"),"O",IF(AND(BR32=BR44,OR(BR32="K",BR32="W",BR32="M")), UPPER(BR32),"")))</f>
        <v/>
      </c>
      <c r="BS48" s="22" t="str">
        <f>IF(TYPE(VAL_Codes!AX$23)=2,VAL_Codes!AX$23,"")</f>
        <v/>
      </c>
      <c r="BT48" s="20" t="str">
        <f>IF(OR(AND(BT32="",BU32=""),AND(BT44="",BU44=""),AND(BU32="K",BU44="K"),OR(BU32="O",BU44="O")),"",SUM(BT32,BT44))</f>
        <v/>
      </c>
      <c r="BU48" s="21" t="str">
        <f>IF(AND(OR(AND(BU32="O",BU44="O"),AND(BU32="K",BU44="K")),SUM(BT32,BT44)=0,ISNUMBER(BT48)),"",IF(OR(BU32="O",BU44="O"),"O",IF(AND(BU32=BU44,OR(BU32="K",BU32="W",BU32="M")), UPPER(BU32),"")))</f>
        <v/>
      </c>
      <c r="BV48" s="22" t="str">
        <f>IF(TYPE(VAL_Codes!BA$23)=2,VAL_Codes!BA$23,"")</f>
        <v/>
      </c>
      <c r="BW48" s="39"/>
    </row>
    <row r="49" spans="1:75" ht="11.25" customHeight="1" x14ac:dyDescent="0.25">
      <c r="A49" s="399"/>
      <c r="B49" s="399"/>
      <c r="C49" s="56"/>
      <c r="D49" s="610"/>
      <c r="E49" s="397" t="s">
        <v>85</v>
      </c>
      <c r="F49" s="344" t="s">
        <v>6</v>
      </c>
      <c r="G49" s="344" t="s">
        <v>6</v>
      </c>
      <c r="H49" s="344" t="s">
        <v>51</v>
      </c>
      <c r="I49" s="344" t="s">
        <v>6</v>
      </c>
      <c r="J49" s="370" t="s">
        <v>3771</v>
      </c>
      <c r="K49" s="368" t="s">
        <v>3769</v>
      </c>
      <c r="L49" s="344">
        <v>0</v>
      </c>
      <c r="M49" s="67"/>
      <c r="N49" s="67"/>
      <c r="O49" s="67"/>
      <c r="P49" s="67"/>
      <c r="Q49" s="67"/>
      <c r="R49" s="67"/>
      <c r="S49" s="67"/>
      <c r="T49" s="67"/>
      <c r="U49" s="67"/>
      <c r="V49" s="67"/>
      <c r="W49" s="67"/>
      <c r="X49" s="67"/>
      <c r="Y49" s="67"/>
      <c r="Z49" s="38"/>
      <c r="AA49" s="20" t="str">
        <f>IF(OR(AND(AA33="",AB33=""),AND(AA45="",AB45=""),AND(AB33="K",AB45="K"),OR(AB33="O",AB45="O")),"",SUM(AA33,AA45))</f>
        <v/>
      </c>
      <c r="AB49" s="21" t="str">
        <f>IF(AND(OR(AND(AB33="O",AB45="O"),AND(AB33="K",AB45="K")),SUM(AA33,AA45)=0,ISNUMBER(AA49)),"",IF(OR(AB33="O",AB45="O"),"O",IF(AND(AB33=AB45,OR(AB33="K",AB33="W",AB33="M")), UPPER(AB33),"")))</f>
        <v/>
      </c>
      <c r="AC49" s="22" t="str">
        <f>IF(TYPE(VAL_Codes!H$23)=2,VAL_Codes!H$23,"")</f>
        <v/>
      </c>
      <c r="AD49" s="20" t="str">
        <f>IF(OR(AND(AD33="",AE33=""),AND(AD45="",AE45=""),AND(AE33="K",AE45="K"),OR(AE33="O",AE45="O")),"",SUM(AD33,AD45))</f>
        <v/>
      </c>
      <c r="AE49" s="21" t="str">
        <f>IF(AND(OR(AND(AE33="O",AE45="O"),AND(AE33="K",AE45="K")),SUM(AD33,AD45)=0,ISNUMBER(AD49)),"",IF(OR(AE33="O",AE45="O"),"O",IF(AND(AE33=AE45,OR(AE33="K",AE33="W",AE33="M")), UPPER(AE33),"")))</f>
        <v/>
      </c>
      <c r="AF49" s="22" t="str">
        <f>IF(TYPE(VAL_Codes!K$23)=2,VAL_Codes!K$23,"")</f>
        <v/>
      </c>
      <c r="AG49" s="20" t="str">
        <f>IF(OR(AND(AG33="",AH33=""),AND(AG45="",AH45=""),AND(AH33="K",AH45="K"),OR(AH33="O",AH45="O")),"",SUM(AG33,AG45))</f>
        <v/>
      </c>
      <c r="AH49" s="21" t="str">
        <f>IF(AND(OR(AND(AH33="O",AH45="O"),AND(AH33="K",AH45="K")),SUM(AG33,AG45)=0,ISNUMBER(AG49)),"",IF(OR(AH33="O",AH45="O"),"O",IF(AND(AH33=AH45,OR(AH33="K",AH33="W",AH33="M")), UPPER(AH33),"")))</f>
        <v/>
      </c>
      <c r="AI49" s="22" t="str">
        <f>IF(TYPE(VAL_Codes!N$23)=2,VAL_Codes!N$23,"")</f>
        <v/>
      </c>
      <c r="AJ49" s="20" t="str">
        <f>IF(OR(AND(AJ33="",AK33=""),AND(AJ45="",AK45=""),AND(AK33="K",AK45="K"),OR(AK33="O",AK45="O")),"",SUM(AJ33,AJ45))</f>
        <v/>
      </c>
      <c r="AK49" s="21" t="str">
        <f>IF(AND(OR(AND(AK33="O",AK45="O"),AND(AK33="K",AK45="K")),SUM(AJ33,AJ45)=0,ISNUMBER(AJ49)),"",IF(OR(AK33="O",AK45="O"),"O",IF(AND(AK33=AK45,OR(AK33="K",AK33="W",AK33="M")), UPPER(AK33),"")))</f>
        <v/>
      </c>
      <c r="AL49" s="22" t="str">
        <f>IF(TYPE(VAL_Codes!Q$23)=2,VAL_Codes!Q$23,"")</f>
        <v/>
      </c>
      <c r="AM49" s="20" t="str">
        <f>IF(OR(AND(AM33="",AN33=""),AND(AM45="",AN45=""),AND(AN33="K",AN45="K"),OR(AN33="O",AN45="O")),"",SUM(AM33,AM45))</f>
        <v/>
      </c>
      <c r="AN49" s="21" t="str">
        <f>IF(AND(OR(AND(AN33="O",AN45="O"),AND(AN33="K",AN45="K")),SUM(AM33,AM45)=0,ISNUMBER(AM49)),"",IF(OR(AN33="O",AN45="O"),"O",IF(AND(AN33=AN45,OR(AN33="K",AN33="W",AN33="M")), UPPER(AN33),"")))</f>
        <v/>
      </c>
      <c r="AO49" s="22" t="str">
        <f>IF(TYPE(VAL_Codes!T$23)=2,VAL_Codes!T$23,"")</f>
        <v/>
      </c>
      <c r="AP49" s="20" t="str">
        <f>IF(OR(AND(AP33="",AQ33=""),AND(AP45="",AQ45=""),AND(AQ33="K",AQ45="K"),OR(AQ33="O",AQ45="O")),"",SUM(AP33,AP45))</f>
        <v/>
      </c>
      <c r="AQ49" s="21" t="str">
        <f>IF(AND(OR(AND(AQ33="O",AQ45="O"),AND(AQ33="K",AQ45="K")),SUM(AP33,AP45)=0,ISNUMBER(AP49)),"",IF(OR(AQ33="O",AQ45="O"),"O",IF(AND(AQ33=AQ45,OR(AQ33="K",AQ33="W",AQ33="M")), UPPER(AQ33),"")))</f>
        <v/>
      </c>
      <c r="AR49" s="22" t="str">
        <f>IF(TYPE(VAL_Codes!W$23)=2,VAL_Codes!W$23,"")</f>
        <v/>
      </c>
      <c r="AS49" s="20" t="str">
        <f>IF(OR(AND(AS33="",AT33=""),AND(AS45="",AT45=""),AND(AT33="K",AT45="K"),OR(AT33="O",AT45="O")),"",SUM(AS33,AS45))</f>
        <v/>
      </c>
      <c r="AT49" s="21" t="str">
        <f>IF(AND(OR(AND(AT33="O",AT45="O"),AND(AT33="K",AT45="K")),SUM(AS33,AS45)=0,ISNUMBER(AS49)),"",IF(OR(AT33="O",AT45="O"),"O",IF(AND(AT33=AT45,OR(AT33="K",AT33="W",AT33="M")), UPPER(AT33),"")))</f>
        <v/>
      </c>
      <c r="AU49" s="22" t="str">
        <f>IF(TYPE(VAL_Codes!Z$23)=2,VAL_Codes!Z$23,"")</f>
        <v/>
      </c>
      <c r="AV49" s="20" t="str">
        <f>IF(OR(AND(AV33="",AW33=""),AND(AV45="",AW45=""),AND(AW33="K",AW45="K"),OR(AW33="O",AW45="O")),"",SUM(AV33,AV45))</f>
        <v/>
      </c>
      <c r="AW49" s="21" t="str">
        <f>IF(AND(OR(AND(AW33="O",AW45="O"),AND(AW33="K",AW45="K")),SUM(AV33,AV45)=0,ISNUMBER(AV49)),"",IF(OR(AW33="O",AW45="O"),"O",IF(AND(AW33=AW45,OR(AW33="K",AW33="W",AW33="M")), UPPER(AW33),"")))</f>
        <v/>
      </c>
      <c r="AX49" s="22" t="str">
        <f>IF(TYPE(VAL_Codes!AC$23)=2,VAL_Codes!AC$23,"")</f>
        <v/>
      </c>
      <c r="AY49" s="20" t="str">
        <f>IF(OR(AND(AY33="",AZ33=""),AND(AY45="",AZ45=""),AND(AZ33="K",AZ45="K"),OR(AZ33="O",AZ45="O")),"",SUM(AY33,AY45))</f>
        <v/>
      </c>
      <c r="AZ49" s="21" t="str">
        <f>IF(AND(OR(AND(AZ33="O",AZ45="O"),AND(AZ33="K",AZ45="K")),SUM(AY33,AY45)=0,ISNUMBER(AY49)),"",IF(OR(AZ33="O",AZ45="O"),"O",IF(AND(AZ33=AZ45,OR(AZ33="K",AZ33="W",AZ33="M")), UPPER(AZ33),"")))</f>
        <v/>
      </c>
      <c r="BA49" s="22" t="str">
        <f>IF(TYPE(VAL_Codes!AF$23)=2,VAL_Codes!AF$23,"")</f>
        <v/>
      </c>
      <c r="BB49" s="20" t="str">
        <f>IF(OR(AND(BB33="",BC33=""),AND(BB45="",BC45=""),AND(BC33="K",BC45="K"),OR(BC33="O",BC45="O")),"",SUM(BB33,BB45))</f>
        <v/>
      </c>
      <c r="BC49" s="21" t="str">
        <f>IF(AND(OR(AND(BC33="O",BC45="O"),AND(BC33="K",BC45="K")),SUM(BB33,BB45)=0,ISNUMBER(BB49)),"",IF(OR(BC33="O",BC45="O"),"O",IF(AND(BC33=BC45,OR(BC33="K",BC33="W",BC33="M")), UPPER(BC33),"")))</f>
        <v/>
      </c>
      <c r="BD49" s="22" t="str">
        <f>IF(TYPE(VAL_Codes!AI$23)=2,VAL_Codes!AI$23,"")</f>
        <v/>
      </c>
      <c r="BE49" s="20" t="str">
        <f>IF(OR(AND(BE33="",BF33=""),AND(BE45="",BF45=""),AND(BF33="K",BF45="K"),OR(BF33="O",BF45="O")),"",SUM(BE33,BE45))</f>
        <v/>
      </c>
      <c r="BF49" s="21" t="str">
        <f>IF(AND(OR(AND(BF33="O",BF45="O"),AND(BF33="K",BF45="K")),SUM(BE33,BE45)=0,ISNUMBER(BE49)),"",IF(OR(BF33="O",BF45="O"),"O",IF(AND(BF33=BF45,OR(BF33="K",BF33="W",BF33="M")), UPPER(BF33),"")))</f>
        <v/>
      </c>
      <c r="BG49" s="22" t="str">
        <f>IF(TYPE(VAL_Codes!AL$23)=2,VAL_Codes!AL$23,"")</f>
        <v/>
      </c>
      <c r="BH49" s="20" t="str">
        <f>IF(OR(AND(BH33="",BI33=""),AND(BH45="",BI45=""),AND(BI33="K",BI45="K"),OR(BI33="O",BI45="O")),"",SUM(BH33,BH45))</f>
        <v/>
      </c>
      <c r="BI49" s="21" t="str">
        <f>IF(AND(OR(AND(BI33="O",BI45="O"),AND(BI33="K",BI45="K")),SUM(BH33,BH45)=0,ISNUMBER(BH49)),"",IF(OR(BI33="O",BI45="O"),"O",IF(AND(BI33=BI45,OR(BI33="K",BI33="W",BI33="M")), UPPER(BI33),"")))</f>
        <v/>
      </c>
      <c r="BJ49" s="22" t="str">
        <f>IF(TYPE(VAL_Codes!AO$23)=2,VAL_Codes!AO$23,"")</f>
        <v/>
      </c>
      <c r="BK49" s="20" t="str">
        <f>IF(OR(AND(BK33="",BL33=""),AND(BK45="",BL45=""),AND(BL33="K",BL45="K"),OR(BL33="O",BL45="O")),"",SUM(BK33,BK45))</f>
        <v/>
      </c>
      <c r="BL49" s="21" t="str">
        <f>IF(AND(OR(AND(BL33="O",BL45="O"),AND(BL33="K",BL45="K")),SUM(BK33,BK45)=0,ISNUMBER(BK49)),"",IF(OR(BL33="O",BL45="O"),"O",IF(AND(BL33=BL45,OR(BL33="K",BL33="W",BL33="M")), UPPER(BL33),"")))</f>
        <v/>
      </c>
      <c r="BM49" s="22" t="str">
        <f>IF(TYPE(VAL_Codes!AR$23)=2,VAL_Codes!AR$23,"")</f>
        <v/>
      </c>
      <c r="BN49" s="20" t="str">
        <f>IF(OR(AND(BN33="",BO33=""),AND(BN45="",BO45=""),AND(BO33="K",BO45="K"),OR(BO33="O",BO45="O")),"",SUM(BN33,BN45))</f>
        <v/>
      </c>
      <c r="BO49" s="21" t="str">
        <f>IF(AND(OR(AND(BO33="O",BO45="O"),AND(BO33="K",BO45="K")),SUM(BN33,BN45)=0,ISNUMBER(BN49)),"",IF(OR(BO33="O",BO45="O"),"O",IF(AND(BO33=BO45,OR(BO33="K",BO33="W",BO33="M")), UPPER(BO33),"")))</f>
        <v/>
      </c>
      <c r="BP49" s="22" t="str">
        <f>IF(TYPE(VAL_Codes!AU$23)=2,VAL_Codes!AU$23,"")</f>
        <v/>
      </c>
      <c r="BQ49" s="20" t="str">
        <f>IF(OR(AND(BQ33="",BR33=""),AND(BQ45="",BR45=""),AND(BR33="K",BR45="K"),OR(BR33="O",BR45="O")),"",SUM(BQ33,BQ45))</f>
        <v/>
      </c>
      <c r="BR49" s="21" t="str">
        <f>IF(AND(OR(AND(BR33="O",BR45="O"),AND(BR33="K",BR45="K")),SUM(BQ33,BQ45)=0,ISNUMBER(BQ49)),"",IF(OR(BR33="O",BR45="O"),"O",IF(AND(BR33=BR45,OR(BR33="K",BR33="W",BR33="M")), UPPER(BR33),"")))</f>
        <v/>
      </c>
      <c r="BS49" s="22" t="str">
        <f>IF(TYPE(VAL_Codes!AX$23)=2,VAL_Codes!AX$23,"")</f>
        <v/>
      </c>
      <c r="BT49" s="20" t="str">
        <f>IF(OR(AND(BT33="",BU33=""),AND(BT45="",BU45=""),AND(BU33="K",BU45="K"),OR(BU33="O",BU45="O")),"",SUM(BT33,BT45))</f>
        <v/>
      </c>
      <c r="BU49" s="21" t="str">
        <f>IF(AND(OR(AND(BU33="O",BU45="O"),AND(BU33="K",BU45="K")),SUM(BT33,BT45)=0,ISNUMBER(BT49)),"",IF(OR(BU33="O",BU45="O"),"O",IF(AND(BU33=BU45,OR(BU33="K",BU33="W",BU33="M")), UPPER(BU33),"")))</f>
        <v/>
      </c>
      <c r="BV49" s="22" t="str">
        <f>IF(TYPE(VAL_Codes!BA$23)=2,VAL_Codes!BA$23,"")</f>
        <v/>
      </c>
      <c r="BW49" s="39"/>
    </row>
    <row r="50" spans="1:75" ht="11.25" customHeight="1" x14ac:dyDescent="0.25">
      <c r="A50" s="399"/>
      <c r="B50" s="399"/>
      <c r="C50" s="56"/>
      <c r="D50" s="611"/>
      <c r="E50" s="398" t="s">
        <v>86</v>
      </c>
      <c r="F50" s="344" t="s">
        <v>6</v>
      </c>
      <c r="G50" s="344" t="s">
        <v>6</v>
      </c>
      <c r="H50" s="344" t="s">
        <v>51</v>
      </c>
      <c r="I50" s="344" t="s">
        <v>6</v>
      </c>
      <c r="J50" s="370" t="s">
        <v>52</v>
      </c>
      <c r="K50" s="368" t="s">
        <v>3769</v>
      </c>
      <c r="L50" s="344">
        <v>2</v>
      </c>
      <c r="M50" s="67"/>
      <c r="N50" s="67"/>
      <c r="O50" s="67"/>
      <c r="P50" s="67"/>
      <c r="Q50" s="67"/>
      <c r="R50" s="67"/>
      <c r="S50" s="67"/>
      <c r="T50" s="67"/>
      <c r="U50" s="67"/>
      <c r="V50" s="67"/>
      <c r="W50" s="67"/>
      <c r="X50" s="67"/>
      <c r="Y50" s="67"/>
      <c r="Z50" s="38"/>
      <c r="AA50" s="20" t="str">
        <f>IF(OR(AND(AA34="",AB34=""),AND(AA46="",AB46=""),AND(AB34="K",AB46="K"),OR(AB34="O",AB46="O")),"",SUM(AA34,AA46))</f>
        <v/>
      </c>
      <c r="AB50" s="21" t="str">
        <f>IF(AND(OR(AND(AB34="O",AB46="O"),AND(AB34="K",AB46="K")),SUM(AA34,AA46)=0,ISNUMBER(AA50)),"",IF(OR(AB34="O",AB46="O"),"O",IF(AND(AB34=AB46,OR(AB34="K",AB34="W",AB34="M")), UPPER(AB34),"")))</f>
        <v/>
      </c>
      <c r="AC50" s="22" t="str">
        <f>IF(TYPE(VAL_Codes!H$23)=2,VAL_Codes!H$23,"")</f>
        <v/>
      </c>
      <c r="AD50" s="20" t="str">
        <f>IF(OR(AND(AD34="",AE34=""),AND(AD46="",AE46=""),AND(AE34="K",AE46="K"),OR(AE34="O",AE46="O")),"",SUM(AD34,AD46))</f>
        <v/>
      </c>
      <c r="AE50" s="21" t="str">
        <f>IF(AND(OR(AND(AE34="O",AE46="O"),AND(AE34="K",AE46="K")),SUM(AD34,AD46)=0,ISNUMBER(AD50)),"",IF(OR(AE34="O",AE46="O"),"O",IF(AND(AE34=AE46,OR(AE34="K",AE34="W",AE34="M")), UPPER(AE34),"")))</f>
        <v/>
      </c>
      <c r="AF50" s="22" t="str">
        <f>IF(TYPE(VAL_Codes!K$23)=2,VAL_Codes!K$23,"")</f>
        <v/>
      </c>
      <c r="AG50" s="20" t="str">
        <f>IF(OR(AND(AG34="",AH34=""),AND(AG46="",AH46=""),AND(AH34="K",AH46="K"),OR(AH34="O",AH46="O")),"",SUM(AG34,AG46))</f>
        <v/>
      </c>
      <c r="AH50" s="21" t="str">
        <f>IF(AND(OR(AND(AH34="O",AH46="O"),AND(AH34="K",AH46="K")),SUM(AG34,AG46)=0,ISNUMBER(AG50)),"",IF(OR(AH34="O",AH46="O"),"O",IF(AND(AH34=AH46,OR(AH34="K",AH34="W",AH34="M")), UPPER(AH34),"")))</f>
        <v/>
      </c>
      <c r="AI50" s="22" t="str">
        <f>IF(TYPE(VAL_Codes!N$23)=2,VAL_Codes!N$23,"")</f>
        <v/>
      </c>
      <c r="AJ50" s="20" t="str">
        <f>IF(OR(AND(AJ34="",AK34=""),AND(AJ46="",AK46=""),AND(AK34="K",AK46="K"),OR(AK34="O",AK46="O")),"",SUM(AJ34,AJ46))</f>
        <v/>
      </c>
      <c r="AK50" s="21" t="str">
        <f>IF(AND(OR(AND(AK34="O",AK46="O"),AND(AK34="K",AK46="K")),SUM(AJ34,AJ46)=0,ISNUMBER(AJ50)),"",IF(OR(AK34="O",AK46="O"),"O",IF(AND(AK34=AK46,OR(AK34="K",AK34="W",AK34="M")), UPPER(AK34),"")))</f>
        <v/>
      </c>
      <c r="AL50" s="22" t="str">
        <f>IF(TYPE(VAL_Codes!Q$23)=2,VAL_Codes!Q$23,"")</f>
        <v/>
      </c>
      <c r="AM50" s="20" t="str">
        <f>IF(OR(AND(AM34="",AN34=""),AND(AM46="",AN46=""),AND(AN34="K",AN46="K"),OR(AN34="O",AN46="O")),"",SUM(AM34,AM46))</f>
        <v/>
      </c>
      <c r="AN50" s="21" t="str">
        <f>IF(AND(OR(AND(AN34="O",AN46="O"),AND(AN34="K",AN46="K")),SUM(AM34,AM46)=0,ISNUMBER(AM50)),"",IF(OR(AN34="O",AN46="O"),"O",IF(AND(AN34=AN46,OR(AN34="K",AN34="W",AN34="M")), UPPER(AN34),"")))</f>
        <v/>
      </c>
      <c r="AO50" s="22" t="str">
        <f>IF(TYPE(VAL_Codes!T$23)=2,VAL_Codes!T$23,"")</f>
        <v/>
      </c>
      <c r="AP50" s="20" t="str">
        <f>IF(OR(AND(AP34="",AQ34=""),AND(AP46="",AQ46=""),AND(AQ34="K",AQ46="K"),OR(AQ34="O",AQ46="O")),"",SUM(AP34,AP46))</f>
        <v/>
      </c>
      <c r="AQ50" s="21" t="str">
        <f>IF(AND(OR(AND(AQ34="O",AQ46="O"),AND(AQ34="K",AQ46="K")),SUM(AP34,AP46)=0,ISNUMBER(AP50)),"",IF(OR(AQ34="O",AQ46="O"),"O",IF(AND(AQ34=AQ46,OR(AQ34="K",AQ34="W",AQ34="M")), UPPER(AQ34),"")))</f>
        <v/>
      </c>
      <c r="AR50" s="22" t="str">
        <f>IF(TYPE(VAL_Codes!W$23)=2,VAL_Codes!W$23,"")</f>
        <v/>
      </c>
      <c r="AS50" s="20" t="str">
        <f>IF(OR(AND(AS34="",AT34=""),AND(AS46="",AT46=""),AND(AT34="K",AT46="K"),OR(AT34="O",AT46="O")),"",SUM(AS34,AS46))</f>
        <v/>
      </c>
      <c r="AT50" s="21" t="str">
        <f>IF(AND(OR(AND(AT34="O",AT46="O"),AND(AT34="K",AT46="K")),SUM(AS34,AS46)=0,ISNUMBER(AS50)),"",IF(OR(AT34="O",AT46="O"),"O",IF(AND(AT34=AT46,OR(AT34="K",AT34="W",AT34="M")), UPPER(AT34),"")))</f>
        <v/>
      </c>
      <c r="AU50" s="22" t="str">
        <f>IF(TYPE(VAL_Codes!Z$23)=2,VAL_Codes!Z$23,"")</f>
        <v/>
      </c>
      <c r="AV50" s="20" t="str">
        <f>IF(OR(AND(AV34="",AW34=""),AND(AV46="",AW46=""),AND(AW34="K",AW46="K"),OR(AW34="O",AW46="O")),"",SUM(AV34,AV46))</f>
        <v/>
      </c>
      <c r="AW50" s="21" t="str">
        <f>IF(AND(OR(AND(AW34="O",AW46="O"),AND(AW34="K",AW46="K")),SUM(AV34,AV46)=0,ISNUMBER(AV50)),"",IF(OR(AW34="O",AW46="O"),"O",IF(AND(AW34=AW46,OR(AW34="K",AW34="W",AW34="M")), UPPER(AW34),"")))</f>
        <v/>
      </c>
      <c r="AX50" s="22" t="str">
        <f>IF(TYPE(VAL_Codes!AC$23)=2,VAL_Codes!AC$23,"")</f>
        <v/>
      </c>
      <c r="AY50" s="20" t="str">
        <f>IF(OR(AND(AY34="",AZ34=""),AND(AY46="",AZ46=""),AND(AZ34="K",AZ46="K"),OR(AZ34="O",AZ46="O")),"",SUM(AY34,AY46))</f>
        <v/>
      </c>
      <c r="AZ50" s="21" t="str">
        <f>IF(AND(OR(AND(AZ34="O",AZ46="O"),AND(AZ34="K",AZ46="K")),SUM(AY34,AY46)=0,ISNUMBER(AY50)),"",IF(OR(AZ34="O",AZ46="O"),"O",IF(AND(AZ34=AZ46,OR(AZ34="K",AZ34="W",AZ34="M")), UPPER(AZ34),"")))</f>
        <v/>
      </c>
      <c r="BA50" s="22" t="str">
        <f>IF(TYPE(VAL_Codes!AF$23)=2,VAL_Codes!AF$23,"")</f>
        <v/>
      </c>
      <c r="BB50" s="20" t="str">
        <f>IF(OR(AND(BB34="",BC34=""),AND(BB46="",BC46=""),AND(BC34="K",BC46="K"),OR(BC34="O",BC46="O")),"",SUM(BB34,BB46))</f>
        <v/>
      </c>
      <c r="BC50" s="21" t="str">
        <f>IF(AND(OR(AND(BC34="O",BC46="O"),AND(BC34="K",BC46="K")),SUM(BB34,BB46)=0,ISNUMBER(BB50)),"",IF(OR(BC34="O",BC46="O"),"O",IF(AND(BC34=BC46,OR(BC34="K",BC34="W",BC34="M")), UPPER(BC34),"")))</f>
        <v/>
      </c>
      <c r="BD50" s="22" t="str">
        <f>IF(TYPE(VAL_Codes!AI$23)=2,VAL_Codes!AI$23,"")</f>
        <v/>
      </c>
      <c r="BE50" s="20" t="str">
        <f>IF(OR(AND(BE34="",BF34=""),AND(BE46="",BF46=""),AND(BF34="K",BF46="K"),OR(BF34="O",BF46="O")),"",SUM(BE34,BE46))</f>
        <v/>
      </c>
      <c r="BF50" s="21" t="str">
        <f>IF(AND(OR(AND(BF34="O",BF46="O"),AND(BF34="K",BF46="K")),SUM(BE34,BE46)=0,ISNUMBER(BE50)),"",IF(OR(BF34="O",BF46="O"),"O",IF(AND(BF34=BF46,OR(BF34="K",BF34="W",BF34="M")), UPPER(BF34),"")))</f>
        <v/>
      </c>
      <c r="BG50" s="22" t="str">
        <f>IF(TYPE(VAL_Codes!AL$23)=2,VAL_Codes!AL$23,"")</f>
        <v/>
      </c>
      <c r="BH50" s="20" t="str">
        <f>IF(OR(AND(BH34="",BI34=""),AND(BH46="",BI46=""),AND(BI34="K",BI46="K"),OR(BI34="O",BI46="O")),"",SUM(BH34,BH46))</f>
        <v/>
      </c>
      <c r="BI50" s="21" t="str">
        <f>IF(AND(OR(AND(BI34="O",BI46="O"),AND(BI34="K",BI46="K")),SUM(BH34,BH46)=0,ISNUMBER(BH50)),"",IF(OR(BI34="O",BI46="O"),"O",IF(AND(BI34=BI46,OR(BI34="K",BI34="W",BI34="M")), UPPER(BI34),"")))</f>
        <v/>
      </c>
      <c r="BJ50" s="22" t="str">
        <f>IF(TYPE(VAL_Codes!AO$23)=2,VAL_Codes!AO$23,"")</f>
        <v/>
      </c>
      <c r="BK50" s="20" t="str">
        <f>IF(OR(AND(BK34="",BL34=""),AND(BK46="",BL46=""),AND(BL34="K",BL46="K"),OR(BL34="O",BL46="O")),"",SUM(BK34,BK46))</f>
        <v/>
      </c>
      <c r="BL50" s="21" t="str">
        <f>IF(AND(OR(AND(BL34="O",BL46="O"),AND(BL34="K",BL46="K")),SUM(BK34,BK46)=0,ISNUMBER(BK50)),"",IF(OR(BL34="O",BL46="O"),"O",IF(AND(BL34=BL46,OR(BL34="K",BL34="W",BL34="M")), UPPER(BL34),"")))</f>
        <v/>
      </c>
      <c r="BM50" s="22" t="str">
        <f>IF(TYPE(VAL_Codes!AR$23)=2,VAL_Codes!AR$23,"")</f>
        <v/>
      </c>
      <c r="BN50" s="20" t="str">
        <f>IF(OR(AND(BN34="",BO34=""),AND(BN46="",BO46=""),AND(BO34="K",BO46="K"),OR(BO34="O",BO46="O")),"",SUM(BN34,BN46))</f>
        <v/>
      </c>
      <c r="BO50" s="21" t="str">
        <f>IF(AND(OR(AND(BO34="O",BO46="O"),AND(BO34="K",BO46="K")),SUM(BN34,BN46)=0,ISNUMBER(BN50)),"",IF(OR(BO34="O",BO46="O"),"O",IF(AND(BO34=BO46,OR(BO34="K",BO34="W",BO34="M")), UPPER(BO34),"")))</f>
        <v/>
      </c>
      <c r="BP50" s="22" t="str">
        <f>IF(TYPE(VAL_Codes!AU$23)=2,VAL_Codes!AU$23,"")</f>
        <v/>
      </c>
      <c r="BQ50" s="20" t="str">
        <f>IF(OR(AND(BQ34="",BR34=""),AND(BQ46="",BR46=""),AND(BR34="K",BR46="K"),OR(BR34="O",BR46="O")),"",SUM(BQ34,BQ46))</f>
        <v/>
      </c>
      <c r="BR50" s="21" t="str">
        <f>IF(AND(OR(AND(BR34="O",BR46="O"),AND(BR34="K",BR46="K")),SUM(BQ34,BQ46)=0,ISNUMBER(BQ50)),"",IF(OR(BR34="O",BR46="O"),"O",IF(AND(BR34=BR46,OR(BR34="K",BR34="W",BR34="M")), UPPER(BR34),"")))</f>
        <v/>
      </c>
      <c r="BS50" s="22" t="str">
        <f>IF(TYPE(VAL_Codes!AX$23)=2,VAL_Codes!AX$23,"")</f>
        <v/>
      </c>
      <c r="BT50" s="20" t="str">
        <f>IF(OR(AND(BT34="",BU34=""),AND(BT46="",BU46=""),AND(BU34="K",BU46="K"),OR(BU34="O",BU46="O")),"",SUM(BT34,BT46))</f>
        <v/>
      </c>
      <c r="BU50" s="21" t="str">
        <f>IF(AND(OR(AND(BU34="O",BU46="O"),AND(BU34="K",BU46="K")),SUM(BT34,BT46)=0,ISNUMBER(BT50)),"",IF(OR(BU34="O",BU46="O"),"O",IF(AND(BU34=BU46,OR(BU34="K",BU34="W",BU34="M")), UPPER(BU34),"")))</f>
        <v/>
      </c>
      <c r="BV50" s="22" t="str">
        <f>IF(TYPE(VAL_Codes!BA$23)=2,VAL_Codes!BA$23,"")</f>
        <v/>
      </c>
      <c r="BW50" s="39"/>
    </row>
    <row r="51" spans="1:75" ht="11.25" customHeight="1" x14ac:dyDescent="0.25">
      <c r="A51" s="399"/>
      <c r="B51" s="399"/>
      <c r="C51" s="68"/>
      <c r="D51" s="68"/>
      <c r="E51" s="68"/>
      <c r="F51" s="365"/>
      <c r="G51" s="365"/>
      <c r="H51" s="365"/>
      <c r="I51" s="365"/>
      <c r="J51" s="365"/>
      <c r="K51" s="365"/>
      <c r="L51" s="365"/>
      <c r="M51" s="68"/>
      <c r="N51" s="68"/>
      <c r="O51" s="68"/>
      <c r="P51" s="68"/>
      <c r="Q51" s="68"/>
      <c r="R51" s="68"/>
      <c r="S51" s="68"/>
      <c r="T51" s="68"/>
      <c r="U51" s="68"/>
      <c r="V51" s="68"/>
      <c r="W51" s="68"/>
      <c r="X51" s="68"/>
      <c r="Y51" s="68"/>
      <c r="Z51" s="68"/>
      <c r="AA51" s="68"/>
      <c r="AB51" s="68"/>
      <c r="AC51" s="68"/>
      <c r="AD51" s="68"/>
      <c r="AE51" s="68"/>
      <c r="AF51" s="68"/>
      <c r="AG51" s="68"/>
      <c r="AH51" s="68"/>
      <c r="AI51" s="68"/>
      <c r="AJ51" s="68"/>
      <c r="AK51" s="68"/>
      <c r="AL51" s="68"/>
      <c r="AM51" s="68"/>
      <c r="AN51" s="68"/>
      <c r="AO51" s="68"/>
      <c r="AP51" s="68"/>
      <c r="AQ51" s="68"/>
      <c r="AR51" s="68"/>
      <c r="AS51" s="68"/>
      <c r="AT51" s="68"/>
      <c r="AU51" s="68"/>
      <c r="AV51" s="68"/>
      <c r="AW51" s="68"/>
      <c r="AX51" s="68"/>
      <c r="AY51" s="68"/>
      <c r="AZ51" s="68"/>
      <c r="BA51" s="68"/>
      <c r="BB51" s="68"/>
      <c r="BC51" s="68"/>
      <c r="BD51" s="68"/>
      <c r="BE51" s="68"/>
      <c r="BF51" s="68"/>
      <c r="BG51" s="68"/>
      <c r="BH51" s="68"/>
      <c r="BI51" s="68"/>
      <c r="BJ51" s="68"/>
      <c r="BK51" s="68"/>
      <c r="BL51" s="68"/>
      <c r="BM51" s="68"/>
      <c r="BN51" s="68"/>
      <c r="BO51" s="68"/>
      <c r="BP51" s="68"/>
      <c r="BQ51" s="68"/>
      <c r="BR51" s="68"/>
      <c r="BS51" s="68"/>
      <c r="BT51" s="68"/>
      <c r="BU51" s="68"/>
      <c r="BV51" s="68"/>
      <c r="BW51" s="69"/>
    </row>
    <row r="52" spans="1:75" ht="11.25" customHeight="1" x14ac:dyDescent="0.25">
      <c r="A52" s="399"/>
      <c r="B52" s="399"/>
      <c r="C52" s="68"/>
      <c r="D52" s="68"/>
      <c r="E52" s="68"/>
      <c r="F52" s="365"/>
      <c r="G52" s="365"/>
      <c r="H52" s="365"/>
      <c r="I52" s="365"/>
      <c r="J52" s="365"/>
      <c r="K52" s="365"/>
      <c r="L52" s="365"/>
      <c r="M52" s="68"/>
      <c r="N52" s="68"/>
      <c r="O52" s="68"/>
      <c r="P52" s="68"/>
      <c r="Q52" s="68"/>
      <c r="R52" s="68"/>
      <c r="S52" s="68"/>
      <c r="T52" s="68"/>
      <c r="U52" s="68"/>
      <c r="V52" s="68"/>
      <c r="W52" s="68"/>
      <c r="X52" s="68"/>
      <c r="Y52" s="68"/>
      <c r="Z52" s="68"/>
      <c r="AA52" s="68"/>
      <c r="AB52" s="68"/>
      <c r="AC52" s="68"/>
      <c r="AD52" s="68"/>
      <c r="AE52" s="68"/>
      <c r="AF52" s="68"/>
      <c r="AG52" s="68"/>
      <c r="AH52" s="68"/>
      <c r="AI52" s="68"/>
      <c r="AJ52" s="68"/>
      <c r="AK52" s="68"/>
      <c r="AL52" s="68"/>
      <c r="AM52" s="68"/>
      <c r="AN52" s="68"/>
      <c r="AO52" s="68"/>
      <c r="AP52" s="68"/>
      <c r="AQ52" s="68"/>
      <c r="AR52" s="68"/>
      <c r="AS52" s="68"/>
      <c r="AT52" s="68"/>
      <c r="AU52" s="68"/>
      <c r="AV52" s="68"/>
      <c r="AW52" s="68"/>
      <c r="AX52" s="68"/>
      <c r="AY52" s="68"/>
      <c r="AZ52" s="68"/>
      <c r="BA52" s="68"/>
      <c r="BB52" s="68"/>
      <c r="BC52" s="68"/>
      <c r="BD52" s="68"/>
      <c r="BE52" s="68"/>
      <c r="BF52" s="68"/>
      <c r="BG52" s="68"/>
      <c r="BH52" s="68"/>
      <c r="BI52" s="68"/>
      <c r="BJ52" s="68"/>
      <c r="BK52" s="68"/>
      <c r="BL52" s="68"/>
      <c r="BM52" s="68"/>
      <c r="BN52" s="68"/>
      <c r="BO52" s="68"/>
      <c r="BP52" s="68"/>
      <c r="BQ52" s="68"/>
      <c r="BR52" s="68"/>
      <c r="BS52" s="68"/>
      <c r="BT52" s="68"/>
      <c r="BU52" s="68"/>
      <c r="BV52" s="68"/>
      <c r="BW52" s="69"/>
    </row>
    <row r="53" spans="1:75" ht="11.25" hidden="1" customHeight="1" x14ac:dyDescent="0.25">
      <c r="A53" s="399"/>
      <c r="B53" s="399"/>
      <c r="C53" s="68"/>
      <c r="D53" s="68"/>
      <c r="E53" s="68"/>
      <c r="F53" s="365"/>
      <c r="G53" s="365"/>
      <c r="H53" s="365"/>
      <c r="I53" s="365"/>
      <c r="J53" s="365"/>
      <c r="K53" s="365"/>
      <c r="L53" s="365"/>
      <c r="M53" s="68"/>
      <c r="N53" s="68"/>
      <c r="O53" s="68"/>
      <c r="P53" s="68"/>
      <c r="Q53" s="68"/>
      <c r="R53" s="68"/>
      <c r="S53" s="68"/>
      <c r="T53" s="68"/>
      <c r="U53" s="68"/>
      <c r="V53" s="68"/>
      <c r="W53" s="68"/>
      <c r="X53" s="68"/>
      <c r="Y53" s="68"/>
      <c r="Z53" s="68"/>
      <c r="AA53" s="68"/>
      <c r="AB53" s="68"/>
      <c r="AC53" s="68"/>
      <c r="AD53" s="68"/>
      <c r="AE53" s="68"/>
      <c r="AF53" s="68"/>
      <c r="AG53" s="68"/>
      <c r="AH53" s="68"/>
      <c r="AI53" s="68"/>
      <c r="AJ53" s="68"/>
      <c r="AK53" s="68"/>
      <c r="AL53" s="68"/>
      <c r="AM53" s="68"/>
      <c r="AN53" s="68"/>
      <c r="AO53" s="68"/>
      <c r="AP53" s="68"/>
      <c r="AQ53" s="68"/>
      <c r="AR53" s="68"/>
      <c r="AS53" s="68"/>
      <c r="AT53" s="68"/>
      <c r="AU53" s="68"/>
      <c r="AV53" s="68"/>
      <c r="AW53" s="68"/>
      <c r="AX53" s="68"/>
      <c r="AY53" s="68"/>
      <c r="AZ53" s="68"/>
      <c r="BA53" s="68"/>
      <c r="BB53" s="68"/>
      <c r="BC53" s="68"/>
      <c r="BD53" s="68"/>
      <c r="BE53" s="68"/>
      <c r="BF53" s="68"/>
      <c r="BG53" s="68"/>
      <c r="BH53" s="68"/>
      <c r="BI53" s="68"/>
      <c r="BJ53" s="68"/>
      <c r="BK53" s="68"/>
      <c r="BL53" s="68"/>
      <c r="BM53" s="68"/>
      <c r="BN53" s="68"/>
      <c r="BO53" s="68"/>
      <c r="BP53" s="68"/>
      <c r="BQ53" s="68"/>
      <c r="BR53" s="68"/>
      <c r="BS53" s="68"/>
      <c r="BT53" s="68"/>
      <c r="BU53" s="68"/>
      <c r="BV53" s="68"/>
      <c r="BW53" s="69"/>
    </row>
    <row r="54" spans="1:75" ht="11.25" hidden="1" customHeight="1" x14ac:dyDescent="0.25">
      <c r="A54" s="399"/>
      <c r="B54" s="399"/>
      <c r="C54" s="68"/>
      <c r="D54" s="68"/>
      <c r="E54" s="68"/>
      <c r="F54" s="365"/>
      <c r="G54" s="365"/>
      <c r="H54" s="365"/>
      <c r="I54" s="365"/>
      <c r="J54" s="365"/>
      <c r="K54" s="365"/>
      <c r="L54" s="365"/>
      <c r="M54" s="68"/>
      <c r="N54" s="68"/>
      <c r="O54" s="68"/>
      <c r="P54" s="68"/>
      <c r="Q54" s="68"/>
      <c r="R54" s="68"/>
      <c r="S54" s="68"/>
      <c r="T54" s="68"/>
      <c r="U54" s="68"/>
      <c r="V54" s="68"/>
      <c r="W54" s="68"/>
      <c r="X54" s="68"/>
      <c r="Y54" s="68"/>
      <c r="Z54" s="68"/>
      <c r="AA54" s="68"/>
      <c r="AB54" s="68"/>
      <c r="AC54" s="68"/>
      <c r="AD54" s="68"/>
      <c r="AE54" s="68"/>
      <c r="AF54" s="68"/>
      <c r="AG54" s="68"/>
      <c r="AH54" s="68"/>
      <c r="AI54" s="68"/>
      <c r="AJ54" s="68"/>
      <c r="AK54" s="68"/>
      <c r="AL54" s="68"/>
      <c r="AM54" s="68"/>
      <c r="AN54" s="68"/>
      <c r="AO54" s="68"/>
      <c r="AP54" s="68"/>
      <c r="AQ54" s="68"/>
      <c r="AR54" s="68"/>
      <c r="AS54" s="68"/>
      <c r="AT54" s="68"/>
      <c r="AU54" s="68"/>
      <c r="AV54" s="68"/>
      <c r="AW54" s="68"/>
      <c r="AX54" s="68"/>
      <c r="AY54" s="68"/>
      <c r="AZ54" s="68"/>
      <c r="BA54" s="68"/>
      <c r="BB54" s="68"/>
      <c r="BC54" s="68"/>
      <c r="BD54" s="68"/>
      <c r="BE54" s="68"/>
      <c r="BF54" s="68"/>
      <c r="BG54" s="68"/>
      <c r="BH54" s="68"/>
      <c r="BI54" s="68"/>
      <c r="BJ54" s="68"/>
      <c r="BK54" s="68"/>
      <c r="BL54" s="68"/>
      <c r="BM54" s="68"/>
      <c r="BN54" s="68"/>
      <c r="BO54" s="68"/>
      <c r="BP54" s="68"/>
      <c r="BQ54" s="68"/>
      <c r="BR54" s="68"/>
      <c r="BS54" s="68"/>
      <c r="BT54" s="68"/>
      <c r="BU54" s="68"/>
      <c r="BV54" s="68"/>
      <c r="BW54" s="69"/>
    </row>
    <row r="55" spans="1:75" ht="11.25" hidden="1" customHeight="1" x14ac:dyDescent="0.25">
      <c r="A55" s="399"/>
      <c r="B55" s="399"/>
      <c r="C55" s="68"/>
      <c r="D55" s="68"/>
      <c r="E55" s="68"/>
      <c r="F55" s="365"/>
      <c r="G55" s="365"/>
      <c r="H55" s="365"/>
      <c r="I55" s="365"/>
      <c r="J55" s="365"/>
      <c r="K55" s="365"/>
      <c r="L55" s="365"/>
      <c r="M55" s="68"/>
      <c r="N55" s="68"/>
      <c r="O55" s="68"/>
      <c r="P55" s="68"/>
      <c r="Q55" s="68"/>
      <c r="R55" s="68"/>
      <c r="S55" s="68"/>
      <c r="T55" s="68"/>
      <c r="U55" s="68"/>
      <c r="V55" s="68"/>
      <c r="W55" s="68"/>
      <c r="X55" s="68"/>
      <c r="Y55" s="68"/>
      <c r="Z55" s="68"/>
      <c r="AA55" s="68"/>
      <c r="AB55" s="68"/>
      <c r="AC55" s="68"/>
      <c r="AD55" s="68"/>
      <c r="AE55" s="68"/>
      <c r="AF55" s="68"/>
      <c r="AG55" s="68"/>
      <c r="AH55" s="68"/>
      <c r="AI55" s="68"/>
      <c r="AJ55" s="68"/>
      <c r="AK55" s="68"/>
      <c r="AL55" s="68"/>
      <c r="AM55" s="68"/>
      <c r="AN55" s="68"/>
      <c r="AO55" s="68"/>
      <c r="AP55" s="68"/>
      <c r="AQ55" s="68"/>
      <c r="AR55" s="68"/>
      <c r="AS55" s="68"/>
      <c r="AT55" s="68"/>
      <c r="AU55" s="68"/>
      <c r="AV55" s="68"/>
      <c r="AW55" s="68"/>
      <c r="AX55" s="68"/>
      <c r="AY55" s="68"/>
      <c r="AZ55" s="68"/>
      <c r="BA55" s="68"/>
      <c r="BB55" s="68"/>
      <c r="BC55" s="68"/>
      <c r="BD55" s="68"/>
      <c r="BE55" s="68"/>
      <c r="BF55" s="68"/>
      <c r="BG55" s="68"/>
      <c r="BH55" s="68"/>
      <c r="BI55" s="68"/>
      <c r="BJ55" s="68"/>
      <c r="BK55" s="68"/>
      <c r="BL55" s="68"/>
      <c r="BM55" s="68"/>
      <c r="BN55" s="68"/>
      <c r="BO55" s="68"/>
      <c r="BP55" s="68"/>
      <c r="BQ55" s="68"/>
      <c r="BR55" s="68"/>
      <c r="BS55" s="68"/>
      <c r="BT55" s="68"/>
      <c r="BU55" s="68"/>
      <c r="BV55" s="68"/>
      <c r="BW55" s="69"/>
    </row>
    <row r="56" spans="1:75" ht="11.25" hidden="1" customHeight="1" x14ac:dyDescent="0.25">
      <c r="A56" s="399"/>
      <c r="B56" s="399"/>
      <c r="C56" s="400"/>
      <c r="D56" s="400"/>
      <c r="E56" s="400"/>
      <c r="F56" s="401"/>
      <c r="G56" s="401"/>
      <c r="H56" s="401"/>
      <c r="I56" s="401"/>
      <c r="J56" s="401"/>
      <c r="K56" s="401"/>
      <c r="L56" s="401"/>
      <c r="M56" s="400"/>
      <c r="N56" s="400"/>
      <c r="O56" s="400"/>
      <c r="P56" s="400"/>
      <c r="Q56" s="400"/>
      <c r="R56" s="400"/>
      <c r="S56" s="400"/>
      <c r="T56" s="400"/>
      <c r="U56" s="400"/>
      <c r="V56" s="400"/>
      <c r="W56" s="400"/>
      <c r="X56" s="400"/>
      <c r="Y56" s="400"/>
      <c r="Z56" s="400"/>
      <c r="AA56" s="400">
        <f>SUMPRODUCT(--(AA31:AA50=0),--(AA31:AA50&lt;&gt;""),--(AB31:AB50="M"))+SUMPRODUCT(--(AA31:AA50=0),--(AA31:AA50&lt;&gt;""),--(AB31:AB50=""))+SUMPRODUCT(--(AA31:AA50&gt;0),--(AB31:AB50="W"))+SUMPRODUCT(--(AA31:AA50&gt;0), --(AA31:AA50&lt;&gt;""),--(AB31:AB50=""))+SUMPRODUCT(--(AA31:AA50=""),--(AB31:AB50="M"))</f>
        <v>0</v>
      </c>
      <c r="AB56" s="400"/>
      <c r="AC56" s="400"/>
      <c r="AD56" s="400">
        <f>SUMPRODUCT(--(AD31:AD50=0),--(AD31:AD50&lt;&gt;""),--(AE31:AE50="M"))+SUMPRODUCT(--(AD31:AD50=0),--(AD31:AD50&lt;&gt;""),--(AE31:AE50=""))+SUMPRODUCT(--(AD31:AD50&gt;0),--(AE31:AE50="W"))+SUMPRODUCT(--(AD31:AD50&gt;0), --(AD31:AD50&lt;&gt;""),--(AE31:AE50=""))+SUMPRODUCT(--(AD31:AD50=""),--(AE31:AE50="M"))</f>
        <v>0</v>
      </c>
      <c r="AE56" s="400"/>
      <c r="AF56" s="400"/>
      <c r="AG56" s="400">
        <f>SUMPRODUCT(--(AG31:AG50=0),--(AG31:AG50&lt;&gt;""),--(AH31:AH50="M"))+SUMPRODUCT(--(AG31:AG50=0),--(AG31:AG50&lt;&gt;""),--(AH31:AH50=""))+SUMPRODUCT(--(AG31:AG50&gt;0),--(AH31:AH50="W"))+SUMPRODUCT(--(AG31:AG50&gt;0), --(AG31:AG50&lt;&gt;""),--(AH31:AH50=""))+SUMPRODUCT(--(AG31:AG50=""),--(AH31:AH50="M"))</f>
        <v>0</v>
      </c>
      <c r="AH56" s="400"/>
      <c r="AI56" s="400"/>
      <c r="AJ56" s="400">
        <f>SUMPRODUCT(--(AJ31:AJ50=0),--(AJ31:AJ50&lt;&gt;""),--(AK31:AK50="M"))+SUMPRODUCT(--(AJ31:AJ50=0),--(AJ31:AJ50&lt;&gt;""),--(AK31:AK50=""))+SUMPRODUCT(--(AJ31:AJ50&gt;0),--(AK31:AK50="W"))+SUMPRODUCT(--(AJ31:AJ50&gt;0), --(AJ31:AJ50&lt;&gt;""),--(AK31:AK50=""))+SUMPRODUCT(--(AJ31:AJ50=""),--(AK31:AK50="M"))</f>
        <v>0</v>
      </c>
      <c r="AK56" s="400"/>
      <c r="AL56" s="400"/>
      <c r="AM56" s="400">
        <f>SUMPRODUCT(--(AM31:AM50=0),--(AM31:AM50&lt;&gt;""),--(AN31:AN50="M"))+SUMPRODUCT(--(AM31:AM50=0),--(AM31:AM50&lt;&gt;""),--(AN31:AN50=""))+SUMPRODUCT(--(AM31:AM50&gt;0),--(AN31:AN50="W"))+SUMPRODUCT(--(AM31:AM50&gt;0), --(AM31:AM50&lt;&gt;""),--(AN31:AN50=""))+SUMPRODUCT(--(AM31:AM50=""),--(AN31:AN50="M"))</f>
        <v>0</v>
      </c>
      <c r="AN56" s="400"/>
      <c r="AO56" s="400"/>
      <c r="AP56" s="400">
        <f>SUMPRODUCT(--(AP31:AP50=0),--(AP31:AP50&lt;&gt;""),--(AQ31:AQ50="M"))+SUMPRODUCT(--(AP31:AP50=0),--(AP31:AP50&lt;&gt;""),--(AQ31:AQ50=""))+SUMPRODUCT(--(AP31:AP50&gt;0),--(AQ31:AQ50="W"))+SUMPRODUCT(--(AP31:AP50&gt;0), --(AP31:AP50&lt;&gt;""),--(AQ31:AQ50=""))+SUMPRODUCT(--(AP31:AP50=""),--(AQ31:AQ50="M"))</f>
        <v>0</v>
      </c>
      <c r="AQ56" s="400"/>
      <c r="AR56" s="400"/>
      <c r="AS56" s="400">
        <f>SUMPRODUCT(--(AS31:AS50=0),--(AS31:AS50&lt;&gt;""),--(AT31:AT50="M"))+SUMPRODUCT(--(AS31:AS50=0),--(AS31:AS50&lt;&gt;""),--(AT31:AT50=""))+SUMPRODUCT(--(AS31:AS50&gt;0),--(AT31:AT50="W"))+SUMPRODUCT(--(AS31:AS50&gt;0), --(AS31:AS50&lt;&gt;""),--(AT31:AT50=""))+SUMPRODUCT(--(AS31:AS50=""),--(AT31:AT50="M"))</f>
        <v>0</v>
      </c>
      <c r="AT56" s="400"/>
      <c r="AU56" s="400"/>
      <c r="AV56" s="400">
        <f>SUMPRODUCT(--(AV31:AV50=0),--(AV31:AV50&lt;&gt;""),--(AW31:AW50="M"))+SUMPRODUCT(--(AV31:AV50=0),--(AV31:AV50&lt;&gt;""),--(AW31:AW50=""))+SUMPRODUCT(--(AV31:AV50&gt;0),--(AW31:AW50="W"))+SUMPRODUCT(--(AV31:AV50&gt;0), --(AV31:AV50&lt;&gt;""),--(AW31:AW50=""))+SUMPRODUCT(--(AV31:AV50=""),--(AW31:AW50="M"))</f>
        <v>0</v>
      </c>
      <c r="AW56" s="400"/>
      <c r="AX56" s="400"/>
      <c r="AY56" s="400">
        <f>SUMPRODUCT(--(AY31:AY50=0),--(AY31:AY50&lt;&gt;""),--(AZ31:AZ50="M"))+SUMPRODUCT(--(AY31:AY50=0),--(AY31:AY50&lt;&gt;""),--(AZ31:AZ50=""))+SUMPRODUCT(--(AY31:AY50&gt;0),--(AZ31:AZ50="W"))+SUMPRODUCT(--(AY31:AY50&gt;0), --(AY31:AY50&lt;&gt;""),--(AZ31:AZ50=""))+SUMPRODUCT(--(AY31:AY50=""),--(AZ31:AZ50="M"))</f>
        <v>0</v>
      </c>
      <c r="AZ56" s="400"/>
      <c r="BA56" s="400"/>
      <c r="BB56" s="400">
        <f>SUMPRODUCT(--(BB31:BB50=0),--(BB31:BB50&lt;&gt;""),--(BC31:BC50="M"))+SUMPRODUCT(--(BB31:BB50=0),--(BB31:BB50&lt;&gt;""),--(BC31:BC50=""))+SUMPRODUCT(--(BB31:BB50&gt;0),--(BC31:BC50="W"))+SUMPRODUCT(--(BB31:BB50&gt;0), --(BB31:BB50&lt;&gt;""),--(BC31:BC50=""))+SUMPRODUCT(--(BB31:BB50=""),--(BC31:BC50="M"))</f>
        <v>0</v>
      </c>
      <c r="BC56" s="400"/>
      <c r="BD56" s="400"/>
      <c r="BE56" s="400">
        <f>SUMPRODUCT(--(BE31:BE50=0),--(BE31:BE50&lt;&gt;""),--(BF31:BF50="M"))+SUMPRODUCT(--(BE31:BE50=0),--(BE31:BE50&lt;&gt;""),--(BF31:BF50=""))+SUMPRODUCT(--(BE31:BE50&gt;0),--(BF31:BF50="W"))+SUMPRODUCT(--(BE31:BE50&gt;0), --(BE31:BE50&lt;&gt;""),--(BF31:BF50=""))+SUMPRODUCT(--(BE31:BE50=""),--(BF31:BF50="M"))</f>
        <v>0</v>
      </c>
      <c r="BF56" s="400"/>
      <c r="BG56" s="400"/>
      <c r="BH56" s="400">
        <f>SUMPRODUCT(--(BH31:BH50=0),--(BH31:BH50&lt;&gt;""),--(BI31:BI50="M"))+SUMPRODUCT(--(BH31:BH50=0),--(BH31:BH50&lt;&gt;""),--(BI31:BI50=""))+SUMPRODUCT(--(BH31:BH50&gt;0),--(BI31:BI50="W"))+SUMPRODUCT(--(BH31:BH50&gt;0), --(BH31:BH50&lt;&gt;""),--(BI31:BI50=""))+SUMPRODUCT(--(BH31:BH50=""),--(BI31:BI50="M"))</f>
        <v>0</v>
      </c>
      <c r="BI56" s="400"/>
      <c r="BJ56" s="400"/>
      <c r="BK56" s="400">
        <f>SUMPRODUCT(--(BK31:BK50=0),--(BK31:BK50&lt;&gt;""),--(BL31:BL50="M"))+SUMPRODUCT(--(BK31:BK50=0),--(BK31:BK50&lt;&gt;""),--(BL31:BL50=""))+SUMPRODUCT(--(BK31:BK50&gt;0),--(BL31:BL50="W"))+SUMPRODUCT(--(BK31:BK50&gt;0), --(BK31:BK50&lt;&gt;""),--(BL31:BL50=""))+SUMPRODUCT(--(BK31:BK50=""),--(BL31:BL50="M"))</f>
        <v>0</v>
      </c>
      <c r="BL56" s="400"/>
      <c r="BM56" s="400"/>
      <c r="BN56" s="400">
        <f>SUMPRODUCT(--(BN31:BN50=0),--(BN31:BN50&lt;&gt;""),--(BO31:BO50="M"))+SUMPRODUCT(--(BN31:BN50=0),--(BN31:BN50&lt;&gt;""),--(BO31:BO50=""))+SUMPRODUCT(--(BN31:BN50&gt;0),--(BO31:BO50="W"))+SUMPRODUCT(--(BN31:BN50&gt;0), --(BN31:BN50&lt;&gt;""),--(BO31:BO50=""))+SUMPRODUCT(--(BN31:BN50=""),--(BO31:BO50="M"))</f>
        <v>0</v>
      </c>
      <c r="BO56" s="400"/>
      <c r="BP56" s="400"/>
      <c r="BQ56" s="400">
        <f>SUMPRODUCT(--(BQ31:BQ50=0),--(BQ31:BQ50&lt;&gt;""),--(BR31:BR50="M"))+SUMPRODUCT(--(BQ31:BQ50=0),--(BQ31:BQ50&lt;&gt;""),--(BR31:BR50=""))+SUMPRODUCT(--(BQ31:BQ50&gt;0),--(BR31:BR50="W"))+SUMPRODUCT(--(BQ31:BQ50&gt;0), --(BQ31:BQ50&lt;&gt;""),--(BR31:BR50=""))+SUMPRODUCT(--(BQ31:BQ50=""),--(BR31:BR50="M"))</f>
        <v>0</v>
      </c>
      <c r="BR56" s="400"/>
      <c r="BS56" s="400"/>
      <c r="BT56" s="400">
        <f>SUMPRODUCT(--(BT31:BT50=0),--(BT31:BT50&lt;&gt;""),--(BU31:BU50="M"))+SUMPRODUCT(--(BT31:BT50=0),--(BT31:BT50&lt;&gt;""),--(BU31:BU50=""))+SUMPRODUCT(--(BT31:BT50&gt;0),--(BU31:BU50="W"))+SUMPRODUCT(--(BT31:BT50&gt;0), --(BT31:BT50&lt;&gt;""),--(BU31:BU50=""))+SUMPRODUCT(--(BT31:BT50=""),--(BU31:BU50="M"))</f>
        <v>0</v>
      </c>
      <c r="BU56" s="400"/>
      <c r="BV56" s="400"/>
      <c r="BW56" s="400"/>
    </row>
    <row r="57" spans="1:75" ht="11.25" hidden="1" customHeight="1" x14ac:dyDescent="0.25">
      <c r="A57" s="399"/>
      <c r="B57" s="399"/>
      <c r="C57" s="399"/>
      <c r="D57" s="399"/>
      <c r="E57" s="399"/>
      <c r="F57" s="402"/>
      <c r="G57" s="402"/>
      <c r="H57" s="402"/>
      <c r="I57" s="402"/>
      <c r="J57" s="402"/>
      <c r="K57" s="402"/>
      <c r="L57" s="402"/>
      <c r="M57" s="399"/>
      <c r="N57" s="399"/>
      <c r="O57" s="399"/>
      <c r="P57" s="399"/>
      <c r="Q57" s="399"/>
      <c r="R57" s="399"/>
      <c r="S57" s="399"/>
      <c r="T57" s="399"/>
      <c r="U57" s="399"/>
      <c r="V57" s="399"/>
      <c r="W57" s="399"/>
      <c r="X57" s="399"/>
      <c r="Y57" s="399"/>
      <c r="Z57" s="399"/>
      <c r="AA57" s="399"/>
      <c r="AB57" s="399"/>
      <c r="AC57" s="399"/>
      <c r="AD57" s="399"/>
      <c r="AE57" s="399"/>
      <c r="AF57" s="399"/>
      <c r="AG57" s="399"/>
      <c r="AH57" s="399"/>
      <c r="AI57" s="399"/>
      <c r="AJ57" s="399"/>
      <c r="AK57" s="399"/>
      <c r="AL57" s="399"/>
      <c r="AM57" s="399"/>
      <c r="AN57" s="399"/>
      <c r="AO57" s="399"/>
      <c r="AP57" s="399"/>
      <c r="AQ57" s="399"/>
      <c r="AR57" s="399"/>
      <c r="AS57" s="399"/>
      <c r="AT57" s="399"/>
      <c r="AU57" s="399"/>
      <c r="AV57" s="399"/>
      <c r="AW57" s="399"/>
      <c r="AX57" s="399"/>
      <c r="AY57" s="399"/>
      <c r="AZ57" s="399"/>
      <c r="BA57" s="399"/>
      <c r="BB57" s="399"/>
      <c r="BC57" s="399"/>
      <c r="BD57" s="399"/>
      <c r="BE57" s="399"/>
      <c r="BF57" s="399"/>
      <c r="BG57" s="399"/>
      <c r="BH57" s="399"/>
      <c r="BI57" s="399"/>
      <c r="BJ57" s="399"/>
      <c r="BK57" s="399"/>
      <c r="BL57" s="399"/>
      <c r="BM57" s="399"/>
      <c r="BN57" s="399"/>
      <c r="BO57" s="399"/>
      <c r="BP57" s="399"/>
      <c r="BQ57" s="399"/>
      <c r="BR57" s="399"/>
      <c r="BS57" s="399"/>
      <c r="BT57" s="399"/>
      <c r="BU57" s="399"/>
      <c r="BV57" s="399"/>
      <c r="BW57" s="399"/>
    </row>
    <row r="58" spans="1:75" ht="11.25" customHeight="1" x14ac:dyDescent="0.25">
      <c r="A58" s="399"/>
      <c r="B58" s="399"/>
      <c r="C58" s="399"/>
      <c r="D58" s="399"/>
      <c r="E58" s="399"/>
      <c r="F58" s="402"/>
      <c r="G58" s="402"/>
      <c r="H58" s="402"/>
      <c r="I58" s="402"/>
      <c r="J58" s="402"/>
      <c r="K58" s="402"/>
      <c r="L58" s="402"/>
      <c r="M58" s="399"/>
      <c r="N58" s="399"/>
      <c r="O58" s="399"/>
      <c r="P58" s="399"/>
      <c r="Q58" s="399"/>
      <c r="R58" s="399"/>
      <c r="S58" s="399"/>
      <c r="T58" s="399"/>
      <c r="U58" s="399"/>
      <c r="V58" s="399"/>
      <c r="W58" s="399"/>
      <c r="X58" s="399"/>
      <c r="Y58" s="399"/>
      <c r="Z58" s="399"/>
      <c r="AA58" s="399"/>
      <c r="AB58" s="399"/>
      <c r="AC58" s="399"/>
      <c r="AD58" s="399"/>
      <c r="AE58" s="399"/>
      <c r="AF58" s="399"/>
      <c r="AG58" s="399"/>
      <c r="AH58" s="399"/>
      <c r="AI58" s="399"/>
      <c r="AJ58" s="399"/>
      <c r="AK58" s="399"/>
      <c r="AL58" s="399"/>
      <c r="AM58" s="399"/>
      <c r="AN58" s="399"/>
      <c r="AO58" s="399"/>
      <c r="AP58" s="399"/>
      <c r="AQ58" s="399"/>
      <c r="AR58" s="399"/>
      <c r="AS58" s="399"/>
      <c r="AT58" s="399"/>
      <c r="AU58" s="399"/>
      <c r="AV58" s="399"/>
      <c r="AW58" s="399"/>
      <c r="AX58" s="399"/>
      <c r="AY58" s="399"/>
      <c r="AZ58" s="399"/>
      <c r="BA58" s="399"/>
      <c r="BB58" s="399"/>
      <c r="BC58" s="399"/>
      <c r="BD58" s="399"/>
      <c r="BE58" s="399"/>
      <c r="BF58" s="399"/>
      <c r="BG58" s="399"/>
      <c r="BH58" s="399"/>
      <c r="BI58" s="399"/>
      <c r="BJ58" s="399"/>
      <c r="BK58" s="399"/>
      <c r="BL58" s="399"/>
      <c r="BM58" s="399"/>
      <c r="BN58" s="399"/>
      <c r="BO58" s="399"/>
      <c r="BP58" s="399"/>
      <c r="BQ58" s="399"/>
      <c r="BR58" s="399"/>
      <c r="BS58" s="399"/>
      <c r="BT58" s="399"/>
      <c r="BU58" s="399"/>
      <c r="BV58" s="399"/>
      <c r="BW58" s="399"/>
    </row>
    <row r="59" spans="1:75" ht="11.25" customHeight="1" x14ac:dyDescent="0.25">
      <c r="A59" s="399"/>
      <c r="B59" s="399"/>
      <c r="C59" s="399"/>
      <c r="D59" s="399"/>
      <c r="E59" s="399"/>
      <c r="F59" s="402"/>
      <c r="G59" s="402"/>
      <c r="H59" s="402"/>
      <c r="I59" s="402"/>
      <c r="J59" s="402"/>
      <c r="K59" s="402"/>
      <c r="L59" s="402"/>
      <c r="M59" s="399"/>
      <c r="N59" s="399"/>
      <c r="O59" s="399"/>
      <c r="P59" s="399"/>
      <c r="Q59" s="399"/>
      <c r="R59" s="399"/>
      <c r="S59" s="399"/>
      <c r="T59" s="399"/>
      <c r="U59" s="399"/>
      <c r="V59" s="399"/>
      <c r="W59" s="399"/>
      <c r="X59" s="399"/>
      <c r="Y59" s="399"/>
      <c r="Z59" s="399"/>
      <c r="AA59" s="399"/>
      <c r="AB59" s="399"/>
      <c r="AC59" s="399"/>
      <c r="AD59" s="399"/>
      <c r="AE59" s="399"/>
      <c r="AF59" s="399"/>
      <c r="AG59" s="399"/>
      <c r="AH59" s="399"/>
      <c r="AI59" s="399"/>
      <c r="AJ59" s="399"/>
      <c r="AK59" s="399"/>
      <c r="AL59" s="399"/>
      <c r="AM59" s="399"/>
      <c r="AN59" s="399"/>
      <c r="AO59" s="399"/>
      <c r="AP59" s="399"/>
      <c r="AQ59" s="399"/>
      <c r="AR59" s="399"/>
      <c r="AS59" s="399"/>
      <c r="AT59" s="399"/>
      <c r="AU59" s="399"/>
      <c r="AV59" s="399"/>
      <c r="AW59" s="399"/>
      <c r="AX59" s="399"/>
      <c r="AY59" s="399"/>
      <c r="AZ59" s="399"/>
      <c r="BA59" s="399"/>
      <c r="BB59" s="399"/>
      <c r="BC59" s="399"/>
      <c r="BD59" s="399"/>
      <c r="BE59" s="399"/>
      <c r="BF59" s="399"/>
      <c r="BG59" s="399"/>
      <c r="BH59" s="399"/>
      <c r="BI59" s="399"/>
      <c r="BJ59" s="399"/>
      <c r="BK59" s="399"/>
      <c r="BL59" s="399"/>
      <c r="BM59" s="399"/>
      <c r="BN59" s="399"/>
      <c r="BO59" s="399"/>
      <c r="BP59" s="399"/>
      <c r="BQ59" s="399"/>
      <c r="BR59" s="399"/>
      <c r="BS59" s="399"/>
      <c r="BT59" s="399"/>
      <c r="BU59" s="399"/>
      <c r="BV59" s="399"/>
      <c r="BW59" s="399"/>
    </row>
    <row r="60" spans="1:75" ht="11.25" customHeight="1" x14ac:dyDescent="0.25">
      <c r="A60" s="399"/>
      <c r="B60" s="399"/>
      <c r="C60" s="399"/>
      <c r="D60" s="399"/>
      <c r="E60" s="399"/>
      <c r="F60" s="402"/>
      <c r="G60" s="402"/>
      <c r="H60" s="402"/>
      <c r="I60" s="402"/>
      <c r="J60" s="402"/>
      <c r="K60" s="402"/>
      <c r="L60" s="402"/>
      <c r="M60" s="399"/>
      <c r="N60" s="399"/>
      <c r="O60" s="399"/>
      <c r="P60" s="399"/>
      <c r="Q60" s="399"/>
      <c r="R60" s="399"/>
      <c r="S60" s="399"/>
      <c r="T60" s="399"/>
      <c r="U60" s="399"/>
      <c r="V60" s="399"/>
      <c r="W60" s="399"/>
      <c r="X60" s="399"/>
      <c r="Y60" s="399"/>
      <c r="Z60" s="399"/>
      <c r="AA60" s="399"/>
      <c r="AB60" s="399"/>
      <c r="AC60" s="399"/>
      <c r="AD60" s="399"/>
      <c r="AE60" s="399"/>
      <c r="AF60" s="399"/>
      <c r="AG60" s="399"/>
      <c r="AH60" s="399"/>
      <c r="AI60" s="399"/>
      <c r="AJ60" s="399"/>
      <c r="AK60" s="399"/>
      <c r="AL60" s="399"/>
      <c r="AM60" s="399"/>
      <c r="AN60" s="399"/>
      <c r="AO60" s="399"/>
      <c r="AP60" s="399"/>
      <c r="AQ60" s="399"/>
      <c r="AR60" s="399"/>
      <c r="AS60" s="399"/>
      <c r="AT60" s="399"/>
      <c r="AU60" s="399"/>
      <c r="AV60" s="399"/>
      <c r="AW60" s="399"/>
      <c r="AX60" s="399"/>
      <c r="AY60" s="399"/>
      <c r="AZ60" s="399"/>
      <c r="BA60" s="399"/>
      <c r="BB60" s="399"/>
      <c r="BC60" s="399"/>
      <c r="BD60" s="399"/>
      <c r="BE60" s="399"/>
      <c r="BF60" s="399"/>
      <c r="BG60" s="399"/>
      <c r="BH60" s="399"/>
      <c r="BI60" s="399"/>
      <c r="BJ60" s="399"/>
      <c r="BK60" s="399"/>
      <c r="BL60" s="399"/>
      <c r="BM60" s="399"/>
      <c r="BN60" s="399"/>
      <c r="BO60" s="399"/>
      <c r="BP60" s="399"/>
      <c r="BQ60" s="399"/>
      <c r="BR60" s="399"/>
      <c r="BS60" s="399"/>
      <c r="BT60" s="399"/>
      <c r="BU60" s="399"/>
      <c r="BV60" s="399"/>
      <c r="BW60" s="399"/>
    </row>
    <row r="61" spans="1:75" ht="11.25" customHeight="1" x14ac:dyDescent="0.25">
      <c r="A61" s="399"/>
      <c r="B61" s="399"/>
      <c r="C61" s="399"/>
      <c r="D61" s="399"/>
      <c r="E61" s="399"/>
      <c r="F61" s="402"/>
      <c r="G61" s="402"/>
      <c r="H61" s="402"/>
      <c r="I61" s="402"/>
      <c r="J61" s="402"/>
      <c r="K61" s="402"/>
      <c r="L61" s="402"/>
      <c r="M61" s="399"/>
      <c r="N61" s="399"/>
      <c r="O61" s="399"/>
      <c r="P61" s="399"/>
      <c r="Q61" s="399"/>
      <c r="R61" s="399"/>
      <c r="S61" s="399"/>
      <c r="T61" s="399"/>
      <c r="U61" s="399"/>
      <c r="V61" s="399"/>
      <c r="W61" s="399"/>
      <c r="X61" s="399"/>
      <c r="Y61" s="399"/>
      <c r="Z61" s="399"/>
      <c r="AA61" s="399"/>
      <c r="AB61" s="399"/>
      <c r="AC61" s="399"/>
      <c r="AD61" s="399"/>
      <c r="AE61" s="399"/>
      <c r="AF61" s="399"/>
      <c r="AG61" s="399"/>
      <c r="AH61" s="399"/>
      <c r="AI61" s="399"/>
      <c r="AJ61" s="399"/>
      <c r="AK61" s="399"/>
      <c r="AL61" s="399"/>
      <c r="AM61" s="399"/>
      <c r="AN61" s="399"/>
      <c r="AO61" s="399"/>
      <c r="AP61" s="399"/>
      <c r="AQ61" s="399"/>
      <c r="AR61" s="399"/>
      <c r="AS61" s="399"/>
      <c r="AT61" s="399"/>
      <c r="AU61" s="399"/>
      <c r="AV61" s="399"/>
      <c r="AW61" s="399"/>
      <c r="AX61" s="399"/>
      <c r="AY61" s="399"/>
      <c r="AZ61" s="399"/>
      <c r="BA61" s="399"/>
      <c r="BB61" s="399"/>
      <c r="BC61" s="399"/>
      <c r="BD61" s="399"/>
      <c r="BE61" s="399"/>
      <c r="BF61" s="399"/>
      <c r="BG61" s="399"/>
      <c r="BH61" s="399"/>
      <c r="BI61" s="399"/>
      <c r="BJ61" s="399"/>
      <c r="BK61" s="399"/>
      <c r="BL61" s="399"/>
      <c r="BM61" s="399"/>
      <c r="BN61" s="399"/>
      <c r="BO61" s="399"/>
      <c r="BP61" s="399"/>
      <c r="BQ61" s="399"/>
      <c r="BR61" s="399"/>
      <c r="BS61" s="399"/>
      <c r="BT61" s="399"/>
      <c r="BU61" s="399"/>
      <c r="BV61" s="399"/>
      <c r="BW61" s="399"/>
    </row>
  </sheetData>
  <sheetProtection password="CA1C" sheet="1" objects="1" scenarios="1"/>
  <mergeCells count="189">
    <mergeCell ref="BE25:BG25"/>
    <mergeCell ref="D31:D34"/>
    <mergeCell ref="D35:D38"/>
    <mergeCell ref="D39:D42"/>
    <mergeCell ref="D43:D46"/>
    <mergeCell ref="D47:D50"/>
    <mergeCell ref="BE29:BG29"/>
    <mergeCell ref="BH29:BJ29"/>
    <mergeCell ref="BK29:BM29"/>
    <mergeCell ref="AP29:AR29"/>
    <mergeCell ref="AS29:AU29"/>
    <mergeCell ref="AV29:AX29"/>
    <mergeCell ref="AY29:BA29"/>
    <mergeCell ref="BB29:BD29"/>
    <mergeCell ref="AP25:AR25"/>
    <mergeCell ref="AS25:AU25"/>
    <mergeCell ref="AV25:AX25"/>
    <mergeCell ref="AY25:BA25"/>
    <mergeCell ref="BB25:BD25"/>
    <mergeCell ref="BN24:BP24"/>
    <mergeCell ref="BQ24:BS24"/>
    <mergeCell ref="BT24:BV24"/>
    <mergeCell ref="BH23:BJ23"/>
    <mergeCell ref="BK23:BM23"/>
    <mergeCell ref="BN23:BP23"/>
    <mergeCell ref="BQ23:BS23"/>
    <mergeCell ref="BT23:BV23"/>
    <mergeCell ref="BQ29:BS29"/>
    <mergeCell ref="BT29:BV29"/>
    <mergeCell ref="BH25:BJ25"/>
    <mergeCell ref="BK25:BM25"/>
    <mergeCell ref="BN25:BP25"/>
    <mergeCell ref="BQ25:BS25"/>
    <mergeCell ref="BT25:BV25"/>
    <mergeCell ref="BN29:BP29"/>
    <mergeCell ref="AP24:AR24"/>
    <mergeCell ref="AS24:AU24"/>
    <mergeCell ref="AV24:AX24"/>
    <mergeCell ref="AY24:BA24"/>
    <mergeCell ref="BB24:BD24"/>
    <mergeCell ref="BK22:BM22"/>
    <mergeCell ref="BN22:BP22"/>
    <mergeCell ref="BQ22:BS22"/>
    <mergeCell ref="BT22:BV22"/>
    <mergeCell ref="AP23:AR23"/>
    <mergeCell ref="AS23:AU23"/>
    <mergeCell ref="AV23:AX23"/>
    <mergeCell ref="AY23:BA23"/>
    <mergeCell ref="BB23:BD23"/>
    <mergeCell ref="BE23:BG23"/>
    <mergeCell ref="AS22:AU22"/>
    <mergeCell ref="AV22:AX22"/>
    <mergeCell ref="AY22:BA22"/>
    <mergeCell ref="BB22:BD22"/>
    <mergeCell ref="BE22:BG22"/>
    <mergeCell ref="BH22:BJ22"/>
    <mergeCell ref="BE24:BG24"/>
    <mergeCell ref="BH24:BJ24"/>
    <mergeCell ref="BK24:BM24"/>
    <mergeCell ref="AA22:AC22"/>
    <mergeCell ref="AD22:AF22"/>
    <mergeCell ref="AG22:AI22"/>
    <mergeCell ref="AJ22:AL22"/>
    <mergeCell ref="AM22:AO22"/>
    <mergeCell ref="AP22:AR22"/>
    <mergeCell ref="BH19:BJ19"/>
    <mergeCell ref="BK19:BM19"/>
    <mergeCell ref="BN19:BP19"/>
    <mergeCell ref="AA20:AC20"/>
    <mergeCell ref="AD20:AF20"/>
    <mergeCell ref="AG20:AI20"/>
    <mergeCell ref="AJ20:AL20"/>
    <mergeCell ref="AP19:AR19"/>
    <mergeCell ref="AS19:AU19"/>
    <mergeCell ref="AV19:AX19"/>
    <mergeCell ref="AY19:BA19"/>
    <mergeCell ref="BB19:BD19"/>
    <mergeCell ref="BH18:BJ18"/>
    <mergeCell ref="BK18:BM18"/>
    <mergeCell ref="BN18:BP18"/>
    <mergeCell ref="BQ18:BS18"/>
    <mergeCell ref="BT18:BV18"/>
    <mergeCell ref="AA19:AC19"/>
    <mergeCell ref="AD19:AF19"/>
    <mergeCell ref="AG19:AI19"/>
    <mergeCell ref="AJ19:AL19"/>
    <mergeCell ref="AM19:AO19"/>
    <mergeCell ref="AP18:AR18"/>
    <mergeCell ref="AS18:AU18"/>
    <mergeCell ref="AV18:AX18"/>
    <mergeCell ref="AY18:BA18"/>
    <mergeCell ref="BB18:BD18"/>
    <mergeCell ref="BE18:BG18"/>
    <mergeCell ref="BQ19:BS19"/>
    <mergeCell ref="BT19:BV19"/>
    <mergeCell ref="BE19:BG19"/>
    <mergeCell ref="AA18:AC18"/>
    <mergeCell ref="AD18:AF18"/>
    <mergeCell ref="AG18:AI18"/>
    <mergeCell ref="AJ18:AL18"/>
    <mergeCell ref="AM18:AO18"/>
    <mergeCell ref="BH16:BJ16"/>
    <mergeCell ref="BK16:BM16"/>
    <mergeCell ref="BN16:BP16"/>
    <mergeCell ref="BQ16:BS16"/>
    <mergeCell ref="BT16:BV16"/>
    <mergeCell ref="BB16:BD16"/>
    <mergeCell ref="BE16:BG16"/>
    <mergeCell ref="BH17:BJ17"/>
    <mergeCell ref="BK17:BM17"/>
    <mergeCell ref="BN17:BP17"/>
    <mergeCell ref="BQ17:BS17"/>
    <mergeCell ref="BT17:BV17"/>
    <mergeCell ref="BB17:BD17"/>
    <mergeCell ref="BE17:BG17"/>
    <mergeCell ref="AA17:AC17"/>
    <mergeCell ref="AD17:AF17"/>
    <mergeCell ref="AG17:AI17"/>
    <mergeCell ref="AJ17:AL17"/>
    <mergeCell ref="AM17:AO17"/>
    <mergeCell ref="AP16:AR16"/>
    <mergeCell ref="AS16:AU16"/>
    <mergeCell ref="AV16:AX16"/>
    <mergeCell ref="AY16:BA16"/>
    <mergeCell ref="AA16:AC16"/>
    <mergeCell ref="AD16:AF16"/>
    <mergeCell ref="AG16:AI16"/>
    <mergeCell ref="AJ16:AL16"/>
    <mergeCell ref="AM16:AO16"/>
    <mergeCell ref="AP17:AR17"/>
    <mergeCell ref="AS17:AU17"/>
    <mergeCell ref="AV17:AX17"/>
    <mergeCell ref="AY17:BA17"/>
    <mergeCell ref="BH14:BJ14"/>
    <mergeCell ref="BK14:BM14"/>
    <mergeCell ref="BN14:BP14"/>
    <mergeCell ref="BQ14:BS14"/>
    <mergeCell ref="BT14:BV14"/>
    <mergeCell ref="BB14:BD14"/>
    <mergeCell ref="BE14:BG14"/>
    <mergeCell ref="BH15:BJ15"/>
    <mergeCell ref="BK15:BM15"/>
    <mergeCell ref="BN15:BP15"/>
    <mergeCell ref="BQ15:BS15"/>
    <mergeCell ref="BT15:BV15"/>
    <mergeCell ref="BB15:BD15"/>
    <mergeCell ref="BE15:BG15"/>
    <mergeCell ref="AA15:AC15"/>
    <mergeCell ref="AD15:AF15"/>
    <mergeCell ref="AG15:AI15"/>
    <mergeCell ref="AJ15:AL15"/>
    <mergeCell ref="AM15:AO15"/>
    <mergeCell ref="AP14:AR14"/>
    <mergeCell ref="AS14:AU14"/>
    <mergeCell ref="AV14:AX14"/>
    <mergeCell ref="AY14:BA14"/>
    <mergeCell ref="AP15:AR15"/>
    <mergeCell ref="AS15:AU15"/>
    <mergeCell ref="AV15:AX15"/>
    <mergeCell ref="AY15:BA15"/>
    <mergeCell ref="D14:Z14"/>
    <mergeCell ref="AA14:AC14"/>
    <mergeCell ref="AD14:AF14"/>
    <mergeCell ref="AG14:AI14"/>
    <mergeCell ref="AJ14:AL14"/>
    <mergeCell ref="AM14:AO14"/>
    <mergeCell ref="AS12:AU13"/>
    <mergeCell ref="AV12:AX13"/>
    <mergeCell ref="AY12:BA13"/>
    <mergeCell ref="AA12:AC13"/>
    <mergeCell ref="AD12:AF13"/>
    <mergeCell ref="AG12:AI13"/>
    <mergeCell ref="AJ12:AL13"/>
    <mergeCell ref="AM12:AO13"/>
    <mergeCell ref="AP12:AR13"/>
    <mergeCell ref="AA10:BV10"/>
    <mergeCell ref="AA11:AI11"/>
    <mergeCell ref="AJ11:AL11"/>
    <mergeCell ref="AM11:AO11"/>
    <mergeCell ref="AP11:AX11"/>
    <mergeCell ref="AY11:BG11"/>
    <mergeCell ref="BH11:BV11"/>
    <mergeCell ref="BK12:BM13"/>
    <mergeCell ref="BN12:BP13"/>
    <mergeCell ref="BQ12:BS13"/>
    <mergeCell ref="BT12:BV13"/>
    <mergeCell ref="BB12:BD13"/>
    <mergeCell ref="BE12:BG13"/>
    <mergeCell ref="BH12:BJ13"/>
  </mergeCells>
  <dataValidations count="4">
    <dataValidation allowBlank="1" showInputMessage="1" showErrorMessage="1" sqref="AA51:BV1048576 BW1:XFD1048576 E15:Z1048576 A18:A1048576 AA1:BV30 E1:Z13 B1:D1048576"/>
    <dataValidation type="decimal" operator="greaterThanOrEqual" allowBlank="1" showInputMessage="1" showErrorMessage="1" errorTitle="Invalid input" error="Please enter a numeric value" sqref="AA31:AA50 AD31:AD50 AG31:AG50 AJ31:AJ50 AM31:AM50 AP31:AP50 AS31:AS50 AV31:AV50 AY31:AY50 BB31:BB50 BE31:BE50 BH31:BH50 BK31:BK50 BN31:BN50 BQ31:BQ50 BT31:BT50">
      <formula1>0</formula1>
    </dataValidation>
    <dataValidation type="list" allowBlank="1" showDropDown="1" showInputMessage="1" showErrorMessage="1" errorTitle="Invalid input" error="Please enter one of the following missing codes:_x000a_M - Missing value; data cannot exist (Z until UOE2018)_x000a_O - Missing value (M until UOE2018)_x000a_K - Included in another category (X until UOE2018)_x000a_W - Includes another category" sqref="AB31:AB50 AE31:AE50 AH31:AH50 AK31:AK50 AN31:AN50 AQ31:AQ50 AT31:AT50 AW31:AW50 AZ31:AZ50 BC31:BC50 BF31:BF50 BI31:BI50 BL31:BL50 BO31:BO50 BR31:BR50 BU31:BU50">
      <formula1>"M,O,K,W"</formula1>
    </dataValidation>
    <dataValidation type="textLength" allowBlank="1" showInputMessage="1" showErrorMessage="1" errorTitle="Invalid input" error="The length of the text should be between 2 and 500 characters" sqref="AC31:AC50 AF31:AF50 AI31:AI50 AL31:AL50 AO31:AO50 AR31:AR50 AU31:AU50 AX31:AX50 BA31:BA50 BD31:BD50 BG31:BG50 BJ31:BJ50 BM31:BM50 BP31:BP50 BS31:BS50 BV31:BV50">
      <formula1>2</formula1>
      <formula2>500</formula2>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rgb="FFFF0000"/>
  </sheetPr>
  <dimension ref="A1:BW103"/>
  <sheetViews>
    <sheetView topLeftCell="C1" zoomScale="30" zoomScaleNormal="30" workbookViewId="0">
      <selection activeCell="C1" sqref="C1"/>
    </sheetView>
  </sheetViews>
  <sheetFormatPr defaultColWidth="9.140625" defaultRowHeight="11.25" customHeight="1" x14ac:dyDescent="0.2"/>
  <cols>
    <col min="1" max="1" width="27.7109375" style="301" hidden="1" customWidth="1"/>
    <col min="2" max="2" width="33.5703125" style="301" hidden="1" customWidth="1"/>
    <col min="3" max="3" width="19.140625" style="301" customWidth="1"/>
    <col min="4" max="4" width="14.28515625" style="301" bestFit="1" customWidth="1"/>
    <col min="5" max="5" width="20.7109375" style="306" customWidth="1"/>
    <col min="6" max="7" width="3.140625" style="353" hidden="1" customWidth="1"/>
    <col min="8" max="8" width="13.5703125" style="353" hidden="1" customWidth="1"/>
    <col min="9" max="9" width="3.28515625" style="353" hidden="1" customWidth="1"/>
    <col min="10" max="10" width="4.5703125" style="353" hidden="1" customWidth="1"/>
    <col min="11" max="11" width="6.7109375" style="353" hidden="1" customWidth="1"/>
    <col min="12" max="12" width="3.140625" style="353" hidden="1" customWidth="1"/>
    <col min="13" max="25" width="7.140625" style="301" hidden="1" customWidth="1"/>
    <col min="26" max="26" width="16.7109375" style="301" hidden="1" customWidth="1"/>
    <col min="27" max="27" width="14.7109375" style="301" customWidth="1"/>
    <col min="28" max="28" width="2.7109375" style="301" customWidth="1"/>
    <col min="29" max="29" width="5.7109375" style="301" customWidth="1"/>
    <col min="30" max="30" width="14.7109375" style="301" customWidth="1"/>
    <col min="31" max="31" width="2.7109375" style="301" customWidth="1"/>
    <col min="32" max="32" width="5.7109375" style="301" customWidth="1"/>
    <col min="33" max="33" width="14.7109375" style="301" customWidth="1"/>
    <col min="34" max="34" width="2.7109375" style="301" customWidth="1"/>
    <col min="35" max="35" width="5.7109375" style="301" customWidth="1"/>
    <col min="36" max="36" width="14.7109375" style="301" customWidth="1"/>
    <col min="37" max="37" width="2.7109375" style="301" customWidth="1"/>
    <col min="38" max="38" width="5.7109375" style="301" customWidth="1"/>
    <col min="39" max="39" width="14.7109375" style="301" customWidth="1"/>
    <col min="40" max="40" width="2.7109375" style="301" customWidth="1"/>
    <col min="41" max="41" width="5.7109375" style="301" customWidth="1"/>
    <col min="42" max="42" width="14.7109375" style="301" customWidth="1"/>
    <col min="43" max="43" width="2.7109375" style="301" customWidth="1"/>
    <col min="44" max="44" width="5.7109375" style="301" customWidth="1"/>
    <col min="45" max="45" width="14.7109375" style="301" customWidth="1"/>
    <col min="46" max="46" width="2.7109375" style="301" customWidth="1"/>
    <col min="47" max="47" width="5.7109375" style="301" customWidth="1"/>
    <col min="48" max="48" width="14.7109375" style="301" customWidth="1"/>
    <col min="49" max="49" width="2.7109375" style="301" customWidth="1"/>
    <col min="50" max="50" width="5.7109375" style="301" customWidth="1"/>
    <col min="51" max="51" width="14.7109375" style="301" customWidth="1"/>
    <col min="52" max="52" width="2.7109375" style="301" customWidth="1"/>
    <col min="53" max="53" width="5.7109375" style="301" customWidth="1"/>
    <col min="54" max="54" width="14.7109375" style="301" customWidth="1"/>
    <col min="55" max="55" width="2.7109375" style="301" customWidth="1"/>
    <col min="56" max="56" width="5.7109375" style="301" customWidth="1"/>
    <col min="57" max="57" width="14.7109375" style="301" customWidth="1"/>
    <col min="58" max="58" width="2.7109375" style="301" customWidth="1"/>
    <col min="59" max="59" width="5.7109375" style="301" customWidth="1"/>
    <col min="60" max="60" width="14.7109375" style="301" customWidth="1"/>
    <col min="61" max="61" width="2.7109375" style="301" customWidth="1"/>
    <col min="62" max="62" width="5.7109375" style="301" customWidth="1"/>
    <col min="63" max="63" width="14.7109375" style="301" customWidth="1"/>
    <col min="64" max="64" width="2.7109375" style="301" customWidth="1"/>
    <col min="65" max="65" width="5.7109375" style="301" customWidth="1"/>
    <col min="66" max="66" width="14.7109375" style="301" customWidth="1"/>
    <col min="67" max="67" width="2.7109375" style="301" customWidth="1"/>
    <col min="68" max="68" width="5.7109375" style="301" customWidth="1"/>
    <col min="69" max="69" width="14.7109375" style="301" customWidth="1"/>
    <col min="70" max="70" width="2.7109375" style="301" customWidth="1"/>
    <col min="71" max="71" width="5.7109375" style="301" customWidth="1"/>
    <col min="72" max="72" width="14.7109375" style="301" customWidth="1"/>
    <col min="73" max="73" width="2.7109375" style="301" customWidth="1"/>
    <col min="74" max="74" width="5.7109375" style="301" customWidth="1"/>
    <col min="75" max="16384" width="9.140625" style="301"/>
  </cols>
  <sheetData>
    <row r="1" spans="1:75" ht="11.25" customHeight="1" x14ac:dyDescent="0.2">
      <c r="A1" s="379" t="s">
        <v>39</v>
      </c>
      <c r="B1" s="67" t="s">
        <v>55</v>
      </c>
      <c r="C1" s="71"/>
      <c r="D1" s="71"/>
      <c r="E1" s="72"/>
      <c r="F1" s="335"/>
      <c r="G1" s="335"/>
      <c r="H1" s="335"/>
      <c r="I1" s="335"/>
      <c r="J1" s="335"/>
      <c r="K1" s="335"/>
      <c r="L1" s="335"/>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row>
    <row r="2" spans="1:75" ht="11.25" customHeight="1" x14ac:dyDescent="0.2">
      <c r="A2" s="379" t="s">
        <v>28</v>
      </c>
      <c r="B2" s="45" t="str">
        <f>IF(VAL_Metadata!$H$11&lt;&gt;"", YEAR(VAL_Metadata!$H$11),"")</f>
        <v/>
      </c>
      <c r="C2" s="74" t="s">
        <v>162</v>
      </c>
      <c r="D2" s="75"/>
      <c r="E2" s="75"/>
      <c r="F2" s="336"/>
      <c r="G2" s="336"/>
      <c r="H2" s="336"/>
      <c r="I2" s="335"/>
      <c r="J2" s="335"/>
      <c r="K2" s="335"/>
      <c r="L2" s="335"/>
      <c r="M2" s="71"/>
      <c r="N2" s="71"/>
      <c r="O2" s="71"/>
      <c r="P2" s="71"/>
      <c r="Q2" s="71"/>
      <c r="R2" s="71"/>
      <c r="S2" s="71"/>
      <c r="T2" s="71"/>
      <c r="U2" s="71"/>
      <c r="V2" s="71"/>
      <c r="W2" s="71"/>
      <c r="X2" s="71"/>
      <c r="Y2" s="71"/>
      <c r="Z2" s="75"/>
      <c r="AA2" s="71"/>
      <c r="AB2" s="71"/>
      <c r="AC2" s="71"/>
      <c r="AD2" s="71"/>
      <c r="AE2" s="71"/>
      <c r="AF2" s="71"/>
      <c r="AG2" s="75"/>
      <c r="AH2" s="75"/>
      <c r="AI2" s="75"/>
      <c r="AJ2" s="75"/>
      <c r="AK2" s="75"/>
      <c r="AL2" s="75"/>
      <c r="AM2" s="75"/>
      <c r="AN2" s="75"/>
      <c r="AO2" s="75"/>
      <c r="AP2" s="75"/>
      <c r="AQ2" s="75"/>
      <c r="AR2" s="75"/>
      <c r="AS2" s="75"/>
      <c r="AT2" s="75"/>
      <c r="AU2" s="75"/>
      <c r="AV2" s="75"/>
      <c r="AW2" s="75"/>
      <c r="AX2" s="75"/>
      <c r="AY2" s="75"/>
      <c r="AZ2" s="76"/>
      <c r="BA2" s="71"/>
      <c r="BB2" s="71"/>
      <c r="BC2" s="71"/>
      <c r="BD2" s="71"/>
      <c r="BE2" s="71"/>
      <c r="BF2" s="71"/>
      <c r="BG2" s="71"/>
      <c r="BH2" s="71"/>
      <c r="BI2" s="71"/>
      <c r="BJ2" s="71"/>
      <c r="BK2" s="71"/>
      <c r="BL2" s="71"/>
      <c r="BM2" s="71"/>
      <c r="BN2" s="71"/>
      <c r="BO2" s="71"/>
      <c r="BP2" s="71"/>
      <c r="BQ2" s="71"/>
      <c r="BR2" s="71"/>
      <c r="BS2" s="71"/>
      <c r="BT2" s="71"/>
      <c r="BU2" s="71"/>
      <c r="BV2" s="71"/>
      <c r="BW2" s="71"/>
    </row>
    <row r="3" spans="1:75" ht="11.25" customHeight="1" x14ac:dyDescent="0.2">
      <c r="A3" s="379" t="s">
        <v>29</v>
      </c>
      <c r="B3" s="45" t="s">
        <v>31</v>
      </c>
      <c r="C3" s="76"/>
      <c r="D3" s="76"/>
      <c r="E3" s="76"/>
      <c r="F3" s="336"/>
      <c r="G3" s="336"/>
      <c r="H3" s="336"/>
      <c r="I3" s="335"/>
      <c r="J3" s="335"/>
      <c r="K3" s="335"/>
      <c r="L3" s="335"/>
      <c r="M3" s="71"/>
      <c r="N3" s="71"/>
      <c r="O3" s="71"/>
      <c r="P3" s="71"/>
      <c r="Q3" s="71"/>
      <c r="R3" s="71"/>
      <c r="S3" s="71"/>
      <c r="T3" s="71"/>
      <c r="U3" s="71"/>
      <c r="V3" s="71"/>
      <c r="W3" s="71"/>
      <c r="X3" s="71"/>
      <c r="Y3" s="71"/>
      <c r="Z3" s="76"/>
      <c r="AA3" s="71"/>
      <c r="AB3" s="71"/>
      <c r="AC3" s="71"/>
      <c r="AD3" s="71"/>
      <c r="AE3" s="71"/>
      <c r="AF3" s="71"/>
      <c r="AG3" s="77"/>
      <c r="AH3" s="77"/>
      <c r="AI3" s="77"/>
      <c r="AJ3" s="77"/>
      <c r="AK3" s="77"/>
      <c r="AL3" s="77"/>
      <c r="AM3" s="77"/>
      <c r="AN3" s="77"/>
      <c r="AO3" s="77"/>
      <c r="AP3" s="77"/>
      <c r="AQ3" s="77"/>
      <c r="AR3" s="77"/>
      <c r="AS3" s="77"/>
      <c r="AT3" s="77"/>
      <c r="AU3" s="77"/>
      <c r="AV3" s="77"/>
      <c r="AW3" s="77"/>
      <c r="AX3" s="77"/>
      <c r="AY3" s="77"/>
      <c r="AZ3" s="77"/>
      <c r="BA3" s="71"/>
      <c r="BB3" s="71"/>
      <c r="BC3" s="71"/>
      <c r="BD3" s="71"/>
      <c r="BE3" s="71"/>
      <c r="BF3" s="71"/>
      <c r="BG3" s="71"/>
      <c r="BH3" s="71"/>
      <c r="BI3" s="71"/>
      <c r="BJ3" s="71"/>
      <c r="BK3" s="71"/>
      <c r="BL3" s="71"/>
      <c r="BM3" s="71"/>
      <c r="BN3" s="71"/>
      <c r="BO3" s="71"/>
      <c r="BP3" s="71"/>
      <c r="BQ3" s="71"/>
      <c r="BR3" s="71"/>
      <c r="BS3" s="71"/>
      <c r="BT3" s="71"/>
      <c r="BU3" s="71"/>
      <c r="BV3" s="71"/>
      <c r="BW3" s="71"/>
    </row>
    <row r="4" spans="1:75" ht="11.25" customHeight="1" x14ac:dyDescent="0.2">
      <c r="A4" s="379" t="s">
        <v>40</v>
      </c>
      <c r="B4" s="45" t="str">
        <f>VAL_Metadata!B2</f>
        <v>_X</v>
      </c>
      <c r="C4" s="366" t="s">
        <v>76</v>
      </c>
      <c r="D4" s="612" t="str">
        <f>VLOOKUP(VAL_Metadata!$H$5,VAL_Drop_Down_Lists!$A$3:$C$65,3,FALSE)</f>
        <v>Please select a country</v>
      </c>
      <c r="E4" s="612"/>
      <c r="F4" s="335"/>
      <c r="G4" s="335"/>
      <c r="H4" s="335"/>
      <c r="I4" s="338"/>
      <c r="J4" s="338"/>
      <c r="K4" s="335"/>
      <c r="L4" s="335"/>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row>
    <row r="5" spans="1:75" ht="11.25" customHeight="1" x14ac:dyDescent="0.2">
      <c r="A5" s="390" t="s">
        <v>3799</v>
      </c>
      <c r="B5" s="407" t="s">
        <v>3800</v>
      </c>
      <c r="C5" s="366" t="s">
        <v>3620</v>
      </c>
      <c r="D5" s="612" t="str">
        <f>IF(VAL_Metadata!$H$11&lt;&gt;"", YEAR(VAL_Metadata!$H$11),"")</f>
        <v/>
      </c>
      <c r="E5" s="612"/>
      <c r="F5" s="354"/>
      <c r="G5" s="354"/>
      <c r="H5" s="335"/>
      <c r="I5" s="338"/>
      <c r="J5" s="338"/>
      <c r="K5" s="335"/>
      <c r="L5" s="335"/>
      <c r="M5" s="71"/>
      <c r="N5" s="71"/>
      <c r="O5" s="71"/>
      <c r="P5" s="71"/>
      <c r="Q5" s="71"/>
      <c r="R5" s="71"/>
      <c r="S5" s="71"/>
      <c r="T5" s="71"/>
      <c r="U5" s="71"/>
      <c r="V5" s="71"/>
      <c r="W5" s="71"/>
      <c r="X5" s="71"/>
      <c r="Y5" s="71"/>
      <c r="Z5" s="71"/>
      <c r="AA5" s="48" t="str">
        <f>IF(COUNTBLANK(VAL_Metadata!$H$11)=1,"Please enter the school year end in VAL_Metadata (cell H11).","")</f>
        <v>Please enter the school year end in VAL_Metadata (cell H11).</v>
      </c>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row>
    <row r="6" spans="1:75" ht="11.25" customHeight="1" x14ac:dyDescent="0.2">
      <c r="A6" s="379" t="s">
        <v>27</v>
      </c>
      <c r="B6" s="45" t="s">
        <v>6</v>
      </c>
      <c r="C6" s="71"/>
      <c r="D6" s="71"/>
      <c r="E6" s="72"/>
      <c r="F6" s="335"/>
      <c r="G6" s="335"/>
      <c r="H6" s="335"/>
      <c r="I6" s="335"/>
      <c r="J6" s="338"/>
      <c r="K6" s="338"/>
      <c r="L6" s="338"/>
      <c r="M6" s="78"/>
      <c r="N6" s="78"/>
      <c r="O6" s="78"/>
      <c r="P6" s="78"/>
      <c r="Q6" s="78"/>
      <c r="R6" s="78"/>
      <c r="S6" s="78"/>
      <c r="T6" s="78"/>
      <c r="U6" s="78"/>
      <c r="V6" s="78"/>
      <c r="W6" s="78"/>
      <c r="X6" s="78"/>
      <c r="Y6" s="78"/>
      <c r="Z6" s="71"/>
      <c r="AA6" s="71"/>
      <c r="AB6" s="71"/>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row>
    <row r="7" spans="1:75" ht="11.25" customHeight="1" x14ac:dyDescent="0.2">
      <c r="A7" s="380" t="s">
        <v>3772</v>
      </c>
      <c r="B7" s="45" t="s">
        <v>6</v>
      </c>
      <c r="C7" s="71"/>
      <c r="D7" s="71"/>
      <c r="E7" s="72"/>
      <c r="F7" s="335"/>
      <c r="G7" s="335"/>
      <c r="H7" s="335"/>
      <c r="I7" s="335"/>
      <c r="J7" s="338"/>
      <c r="K7" s="338"/>
      <c r="L7" s="338"/>
      <c r="M7" s="78"/>
      <c r="N7" s="78"/>
      <c r="O7" s="78"/>
      <c r="P7" s="78"/>
      <c r="Q7" s="78"/>
      <c r="R7" s="78"/>
      <c r="S7" s="78"/>
      <c r="T7" s="78"/>
      <c r="U7" s="78"/>
      <c r="V7" s="78"/>
      <c r="W7" s="78"/>
      <c r="X7" s="78"/>
      <c r="Y7" s="78"/>
      <c r="Z7" s="71"/>
      <c r="AA7" s="71"/>
      <c r="AB7" s="71"/>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row>
    <row r="8" spans="1:75" ht="11.25" customHeight="1" x14ac:dyDescent="0.2">
      <c r="A8" s="380" t="s">
        <v>3773</v>
      </c>
      <c r="B8" s="422" t="s">
        <v>3835</v>
      </c>
      <c r="C8" s="71"/>
      <c r="D8" s="71"/>
      <c r="E8" s="72"/>
      <c r="F8" s="335"/>
      <c r="G8" s="335"/>
      <c r="H8" s="335"/>
      <c r="I8" s="335"/>
      <c r="J8" s="338"/>
      <c r="K8" s="338"/>
      <c r="L8" s="338"/>
      <c r="M8" s="78"/>
      <c r="N8" s="78"/>
      <c r="O8" s="78"/>
      <c r="P8" s="78"/>
      <c r="Q8" s="78"/>
      <c r="R8" s="78"/>
      <c r="S8" s="78"/>
      <c r="T8" s="78"/>
      <c r="U8" s="78"/>
      <c r="V8" s="78"/>
      <c r="W8" s="78"/>
      <c r="X8" s="78"/>
      <c r="Y8" s="78"/>
      <c r="Z8" s="71"/>
      <c r="AA8" s="71"/>
      <c r="AB8" s="71"/>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row>
    <row r="9" spans="1:75" ht="11.25" customHeight="1" x14ac:dyDescent="0.2">
      <c r="A9" s="380" t="s">
        <v>3774</v>
      </c>
      <c r="B9" s="383" t="s">
        <v>6</v>
      </c>
      <c r="C9" s="71"/>
      <c r="D9" s="71"/>
      <c r="E9" s="72"/>
      <c r="F9" s="335"/>
      <c r="G9" s="335"/>
      <c r="H9" s="335"/>
      <c r="I9" s="335"/>
      <c r="J9" s="338"/>
      <c r="K9" s="338"/>
      <c r="L9" s="338"/>
      <c r="M9" s="78"/>
      <c r="N9" s="78"/>
      <c r="O9" s="78"/>
      <c r="P9" s="78"/>
      <c r="Q9" s="78"/>
      <c r="R9" s="78"/>
      <c r="S9" s="78"/>
      <c r="T9" s="78"/>
      <c r="U9" s="78"/>
      <c r="V9" s="78"/>
      <c r="W9" s="78"/>
      <c r="X9" s="78"/>
      <c r="Y9" s="78"/>
      <c r="Z9" s="71"/>
      <c r="AA9" s="71"/>
      <c r="AB9" s="71"/>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row>
    <row r="10" spans="1:75" ht="11.25" customHeight="1" x14ac:dyDescent="0.2">
      <c r="A10" s="379" t="s">
        <v>37</v>
      </c>
      <c r="B10" s="367" t="str">
        <f>VAL_Metadata!B5</f>
        <v/>
      </c>
      <c r="C10" s="71"/>
      <c r="D10" s="71"/>
      <c r="E10" s="72"/>
      <c r="F10" s="335"/>
      <c r="G10" s="335"/>
      <c r="H10" s="335"/>
      <c r="I10" s="335"/>
      <c r="J10" s="338"/>
      <c r="K10" s="338"/>
      <c r="L10" s="338"/>
      <c r="M10" s="78"/>
      <c r="N10" s="78"/>
      <c r="O10" s="78"/>
      <c r="P10" s="78"/>
      <c r="Q10" s="78"/>
      <c r="R10" s="78"/>
      <c r="S10" s="78"/>
      <c r="T10" s="78"/>
      <c r="U10" s="78"/>
      <c r="V10" s="78"/>
      <c r="W10" s="78"/>
      <c r="X10" s="78"/>
      <c r="Y10" s="78"/>
      <c r="Z10" s="71"/>
      <c r="AA10" s="71"/>
      <c r="AB10" s="71"/>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row>
    <row r="11" spans="1:75" ht="11.25" customHeight="1" x14ac:dyDescent="0.2">
      <c r="A11" s="379" t="s">
        <v>30</v>
      </c>
      <c r="B11" s="45">
        <v>0</v>
      </c>
      <c r="C11" s="71"/>
      <c r="D11" s="71"/>
      <c r="E11" s="72"/>
      <c r="F11" s="335"/>
      <c r="G11" s="335"/>
      <c r="H11" s="335"/>
      <c r="I11" s="335"/>
      <c r="J11" s="335"/>
      <c r="K11" s="335"/>
      <c r="L11" s="335"/>
      <c r="M11" s="71"/>
      <c r="N11" s="71"/>
      <c r="O11" s="71"/>
      <c r="P11" s="71"/>
      <c r="Q11" s="71"/>
      <c r="R11" s="71"/>
      <c r="S11" s="71"/>
      <c r="T11" s="71"/>
      <c r="U11" s="71"/>
      <c r="V11" s="71"/>
      <c r="W11" s="71"/>
      <c r="X11" s="71"/>
      <c r="Y11" s="71"/>
      <c r="Z11" s="71"/>
      <c r="AA11" s="561" t="s">
        <v>88</v>
      </c>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631" t="s">
        <v>89</v>
      </c>
      <c r="BI11" s="563"/>
      <c r="BJ11" s="563"/>
      <c r="BK11" s="563"/>
      <c r="BL11" s="563"/>
      <c r="BM11" s="563"/>
      <c r="BN11" s="563"/>
      <c r="BO11" s="563"/>
      <c r="BP11" s="563"/>
      <c r="BQ11" s="563"/>
      <c r="BR11" s="563"/>
      <c r="BS11" s="563"/>
      <c r="BT11" s="563"/>
      <c r="BU11" s="563"/>
      <c r="BV11" s="632"/>
      <c r="BW11" s="71"/>
    </row>
    <row r="12" spans="1:75" s="303" customFormat="1" ht="11.25" customHeight="1" x14ac:dyDescent="0.2">
      <c r="A12" s="379" t="s">
        <v>44</v>
      </c>
      <c r="B12" s="45" t="s">
        <v>157</v>
      </c>
      <c r="C12" s="78"/>
      <c r="D12" s="78"/>
      <c r="E12" s="72"/>
      <c r="F12" s="338"/>
      <c r="G12" s="338"/>
      <c r="H12" s="338"/>
      <c r="I12" s="338"/>
      <c r="J12" s="338"/>
      <c r="K12" s="338"/>
      <c r="L12" s="338"/>
      <c r="M12" s="78"/>
      <c r="N12" s="78"/>
      <c r="O12" s="78"/>
      <c r="P12" s="78"/>
      <c r="Q12" s="78"/>
      <c r="R12" s="78"/>
      <c r="S12" s="78"/>
      <c r="T12" s="78"/>
      <c r="U12" s="78"/>
      <c r="V12" s="78"/>
      <c r="W12" s="78"/>
      <c r="X12" s="78"/>
      <c r="Y12" s="78"/>
      <c r="Z12" s="78"/>
      <c r="AA12" s="520" t="s">
        <v>81</v>
      </c>
      <c r="AB12" s="521"/>
      <c r="AC12" s="522"/>
      <c r="AD12" s="522"/>
      <c r="AE12" s="521"/>
      <c r="AF12" s="522"/>
      <c r="AG12" s="523"/>
      <c r="AH12" s="523"/>
      <c r="AI12" s="524"/>
      <c r="AJ12" s="525" t="s">
        <v>16</v>
      </c>
      <c r="AK12" s="525"/>
      <c r="AL12" s="526"/>
      <c r="AM12" s="525" t="s">
        <v>17</v>
      </c>
      <c r="AN12" s="525"/>
      <c r="AO12" s="526"/>
      <c r="AP12" s="520" t="s">
        <v>18</v>
      </c>
      <c r="AQ12" s="521"/>
      <c r="AR12" s="522"/>
      <c r="AS12" s="522"/>
      <c r="AT12" s="521"/>
      <c r="AU12" s="522"/>
      <c r="AV12" s="523"/>
      <c r="AW12" s="523"/>
      <c r="AX12" s="524"/>
      <c r="AY12" s="520" t="s">
        <v>3629</v>
      </c>
      <c r="AZ12" s="521"/>
      <c r="BA12" s="522"/>
      <c r="BB12" s="522"/>
      <c r="BC12" s="521"/>
      <c r="BD12" s="522"/>
      <c r="BE12" s="522"/>
      <c r="BF12" s="521"/>
      <c r="BG12" s="531"/>
      <c r="BH12" s="532" t="s">
        <v>221</v>
      </c>
      <c r="BI12" s="533"/>
      <c r="BJ12" s="533"/>
      <c r="BK12" s="533"/>
      <c r="BL12" s="533"/>
      <c r="BM12" s="533"/>
      <c r="BN12" s="533"/>
      <c r="BO12" s="533"/>
      <c r="BP12" s="533"/>
      <c r="BQ12" s="534"/>
      <c r="BR12" s="534"/>
      <c r="BS12" s="534"/>
      <c r="BT12" s="533"/>
      <c r="BU12" s="533"/>
      <c r="BV12" s="535"/>
      <c r="BW12" s="78"/>
    </row>
    <row r="13" spans="1:75" s="303" customFormat="1" ht="11.25" customHeight="1" x14ac:dyDescent="0.2">
      <c r="A13" s="379" t="s">
        <v>38</v>
      </c>
      <c r="B13" s="367" t="str">
        <f>VAL_Metadata!B6</f>
        <v/>
      </c>
      <c r="C13" s="78"/>
      <c r="D13" s="78"/>
      <c r="E13" s="72"/>
      <c r="F13" s="338"/>
      <c r="G13" s="338"/>
      <c r="H13" s="338"/>
      <c r="I13" s="338"/>
      <c r="J13" s="338"/>
      <c r="K13" s="338"/>
      <c r="L13" s="338"/>
      <c r="M13" s="78"/>
      <c r="N13" s="78"/>
      <c r="O13" s="78"/>
      <c r="P13" s="78"/>
      <c r="Q13" s="78"/>
      <c r="R13" s="78"/>
      <c r="S13" s="78"/>
      <c r="T13" s="78"/>
      <c r="U13" s="78"/>
      <c r="V13" s="78"/>
      <c r="W13" s="78"/>
      <c r="X13" s="78"/>
      <c r="Y13" s="78"/>
      <c r="Z13" s="78"/>
      <c r="AA13" s="527" t="s">
        <v>80</v>
      </c>
      <c r="AB13" s="521"/>
      <c r="AC13" s="526"/>
      <c r="AD13" s="527" t="s">
        <v>79</v>
      </c>
      <c r="AE13" s="521"/>
      <c r="AF13" s="526"/>
      <c r="AG13" s="528" t="s">
        <v>12</v>
      </c>
      <c r="AH13" s="529"/>
      <c r="AI13" s="530"/>
      <c r="AJ13" s="627" t="s">
        <v>12</v>
      </c>
      <c r="AK13" s="628"/>
      <c r="AL13" s="629"/>
      <c r="AM13" s="627" t="s">
        <v>12</v>
      </c>
      <c r="AN13" s="628"/>
      <c r="AO13" s="629"/>
      <c r="AP13" s="527" t="s">
        <v>32</v>
      </c>
      <c r="AQ13" s="521"/>
      <c r="AR13" s="526"/>
      <c r="AS13" s="527" t="s">
        <v>33</v>
      </c>
      <c r="AT13" s="521"/>
      <c r="AU13" s="526"/>
      <c r="AV13" s="528" t="s">
        <v>12</v>
      </c>
      <c r="AW13" s="529"/>
      <c r="AX13" s="530"/>
      <c r="AY13" s="527" t="s">
        <v>32</v>
      </c>
      <c r="AZ13" s="521"/>
      <c r="BA13" s="526"/>
      <c r="BB13" s="527" t="s">
        <v>33</v>
      </c>
      <c r="BC13" s="521"/>
      <c r="BD13" s="526"/>
      <c r="BE13" s="558" t="s">
        <v>12</v>
      </c>
      <c r="BF13" s="559"/>
      <c r="BG13" s="560"/>
      <c r="BH13" s="536" t="s">
        <v>224</v>
      </c>
      <c r="BI13" s="537"/>
      <c r="BJ13" s="538"/>
      <c r="BK13" s="536" t="s">
        <v>225</v>
      </c>
      <c r="BL13" s="537"/>
      <c r="BM13" s="538"/>
      <c r="BN13" s="555" t="s">
        <v>12</v>
      </c>
      <c r="BO13" s="556"/>
      <c r="BP13" s="557"/>
      <c r="BQ13" s="536" t="s">
        <v>228</v>
      </c>
      <c r="BR13" s="537"/>
      <c r="BS13" s="538"/>
      <c r="BT13" s="536" t="s">
        <v>227</v>
      </c>
      <c r="BU13" s="537"/>
      <c r="BV13" s="538"/>
      <c r="BW13" s="78"/>
    </row>
    <row r="14" spans="1:75" s="303" customFormat="1" ht="11.25" customHeight="1" x14ac:dyDescent="0.2">
      <c r="A14" s="379" t="s">
        <v>41</v>
      </c>
      <c r="B14" s="45" t="s">
        <v>6</v>
      </c>
      <c r="C14" s="619" t="s">
        <v>2</v>
      </c>
      <c r="D14" s="619"/>
      <c r="E14" s="619"/>
      <c r="F14" s="619"/>
      <c r="G14" s="619"/>
      <c r="H14" s="619"/>
      <c r="I14" s="619"/>
      <c r="J14" s="619"/>
      <c r="K14" s="619"/>
      <c r="L14" s="619"/>
      <c r="M14" s="619"/>
      <c r="N14" s="619"/>
      <c r="O14" s="619"/>
      <c r="P14" s="619"/>
      <c r="Q14" s="619"/>
      <c r="R14" s="619"/>
      <c r="S14" s="619"/>
      <c r="T14" s="619"/>
      <c r="U14" s="619"/>
      <c r="V14" s="619"/>
      <c r="W14" s="619"/>
      <c r="X14" s="619"/>
      <c r="Y14" s="619"/>
      <c r="Z14" s="620"/>
      <c r="AA14" s="626" t="s">
        <v>72</v>
      </c>
      <c r="AB14" s="626"/>
      <c r="AC14" s="626"/>
      <c r="AD14" s="626" t="s">
        <v>73</v>
      </c>
      <c r="AE14" s="626"/>
      <c r="AF14" s="626"/>
      <c r="AG14" s="626">
        <v>0</v>
      </c>
      <c r="AH14" s="626"/>
      <c r="AI14" s="626"/>
      <c r="AJ14" s="626">
        <v>1</v>
      </c>
      <c r="AK14" s="626"/>
      <c r="AL14" s="626"/>
      <c r="AM14" s="626">
        <v>2</v>
      </c>
      <c r="AN14" s="626"/>
      <c r="AO14" s="626"/>
      <c r="AP14" s="626">
        <v>34</v>
      </c>
      <c r="AQ14" s="626"/>
      <c r="AR14" s="626"/>
      <c r="AS14" s="626">
        <v>35</v>
      </c>
      <c r="AT14" s="626"/>
      <c r="AU14" s="626"/>
      <c r="AV14" s="626">
        <v>3</v>
      </c>
      <c r="AW14" s="626"/>
      <c r="AX14" s="626"/>
      <c r="AY14" s="626">
        <v>44</v>
      </c>
      <c r="AZ14" s="626"/>
      <c r="BA14" s="626"/>
      <c r="BB14" s="626">
        <v>45</v>
      </c>
      <c r="BC14" s="626"/>
      <c r="BD14" s="626"/>
      <c r="BE14" s="626">
        <v>4</v>
      </c>
      <c r="BF14" s="626"/>
      <c r="BG14" s="626"/>
      <c r="BH14" s="630">
        <v>5</v>
      </c>
      <c r="BI14" s="630"/>
      <c r="BJ14" s="630"/>
      <c r="BK14" s="630" t="s">
        <v>226</v>
      </c>
      <c r="BL14" s="630"/>
      <c r="BM14" s="630"/>
      <c r="BN14" s="630" t="s">
        <v>77</v>
      </c>
      <c r="BO14" s="630"/>
      <c r="BP14" s="630"/>
      <c r="BQ14" s="630" t="s">
        <v>74</v>
      </c>
      <c r="BR14" s="630"/>
      <c r="BS14" s="630"/>
      <c r="BT14" s="630" t="s">
        <v>75</v>
      </c>
      <c r="BU14" s="630"/>
      <c r="BV14" s="630"/>
      <c r="BW14" s="78"/>
    </row>
    <row r="15" spans="1:75" s="303" customFormat="1" ht="11.25" hidden="1" customHeight="1" x14ac:dyDescent="0.2">
      <c r="A15" s="391" t="s">
        <v>3797</v>
      </c>
      <c r="B15" s="367" t="str">
        <f>VAL_Metadata!B3</f>
        <v/>
      </c>
      <c r="C15" s="78"/>
      <c r="D15" s="78"/>
      <c r="E15" s="72"/>
      <c r="F15" s="339"/>
      <c r="G15" s="339"/>
      <c r="H15" s="339"/>
      <c r="I15" s="339"/>
      <c r="J15" s="339"/>
      <c r="K15" s="339"/>
      <c r="L15" s="339"/>
      <c r="M15" s="80"/>
      <c r="N15" s="80"/>
      <c r="O15" s="80"/>
      <c r="P15" s="80"/>
      <c r="Q15" s="80"/>
      <c r="R15" s="80"/>
      <c r="S15" s="80"/>
      <c r="T15" s="80"/>
      <c r="U15" s="80"/>
      <c r="V15" s="80"/>
      <c r="W15" s="80"/>
      <c r="X15" s="80"/>
      <c r="Y15" s="80"/>
      <c r="Z15" s="387" t="s">
        <v>3776</v>
      </c>
      <c r="AA15" s="601" t="s">
        <v>3781</v>
      </c>
      <c r="AB15" s="601"/>
      <c r="AC15" s="601"/>
      <c r="AD15" s="601" t="s">
        <v>3782</v>
      </c>
      <c r="AE15" s="601"/>
      <c r="AF15" s="601"/>
      <c r="AG15" s="601" t="s">
        <v>3783</v>
      </c>
      <c r="AH15" s="601"/>
      <c r="AI15" s="601"/>
      <c r="AJ15" s="601" t="s">
        <v>3784</v>
      </c>
      <c r="AK15" s="601"/>
      <c r="AL15" s="601"/>
      <c r="AM15" s="601" t="s">
        <v>3785</v>
      </c>
      <c r="AN15" s="601"/>
      <c r="AO15" s="601"/>
      <c r="AP15" s="601" t="s">
        <v>3786</v>
      </c>
      <c r="AQ15" s="601"/>
      <c r="AR15" s="601"/>
      <c r="AS15" s="601" t="s">
        <v>3787</v>
      </c>
      <c r="AT15" s="601"/>
      <c r="AU15" s="601"/>
      <c r="AV15" s="601" t="s">
        <v>3788</v>
      </c>
      <c r="AW15" s="601"/>
      <c r="AX15" s="601"/>
      <c r="AY15" s="601" t="s">
        <v>3789</v>
      </c>
      <c r="AZ15" s="601"/>
      <c r="BA15" s="601"/>
      <c r="BB15" s="601" t="s">
        <v>3790</v>
      </c>
      <c r="BC15" s="601"/>
      <c r="BD15" s="601"/>
      <c r="BE15" s="601" t="s">
        <v>3791</v>
      </c>
      <c r="BF15" s="601"/>
      <c r="BG15" s="601"/>
      <c r="BH15" s="601" t="s">
        <v>3792</v>
      </c>
      <c r="BI15" s="601"/>
      <c r="BJ15" s="601"/>
      <c r="BK15" s="601" t="s">
        <v>3793</v>
      </c>
      <c r="BL15" s="601"/>
      <c r="BM15" s="601"/>
      <c r="BN15" s="601" t="s">
        <v>3794</v>
      </c>
      <c r="BO15" s="601"/>
      <c r="BP15" s="601"/>
      <c r="BQ15" s="601" t="s">
        <v>3795</v>
      </c>
      <c r="BR15" s="601"/>
      <c r="BS15" s="601"/>
      <c r="BT15" s="601" t="s">
        <v>3796</v>
      </c>
      <c r="BU15" s="601"/>
      <c r="BV15" s="601"/>
      <c r="BW15" s="78"/>
    </row>
    <row r="16" spans="1:75" s="303" customFormat="1" ht="11.25" hidden="1" customHeight="1" x14ac:dyDescent="0.2">
      <c r="A16" s="391" t="s">
        <v>3798</v>
      </c>
      <c r="B16" s="367" t="str">
        <f>VAL_Metadata!B4</f>
        <v/>
      </c>
      <c r="C16" s="81"/>
      <c r="D16" s="81"/>
      <c r="E16" s="72"/>
      <c r="F16" s="82"/>
      <c r="G16" s="340"/>
      <c r="H16" s="82"/>
      <c r="I16" s="340"/>
      <c r="J16" s="339"/>
      <c r="K16" s="339"/>
      <c r="L16" s="339"/>
      <c r="M16" s="80"/>
      <c r="N16" s="80"/>
      <c r="O16" s="80"/>
      <c r="P16" s="80"/>
      <c r="Q16" s="80"/>
      <c r="R16" s="80"/>
      <c r="S16" s="80"/>
      <c r="T16" s="80"/>
      <c r="U16" s="80"/>
      <c r="V16" s="80"/>
      <c r="W16" s="80"/>
      <c r="X16" s="80"/>
      <c r="Y16" s="80"/>
      <c r="Z16" s="55"/>
      <c r="AA16" s="625"/>
      <c r="AB16" s="625"/>
      <c r="AC16" s="625"/>
      <c r="AD16" s="625"/>
      <c r="AE16" s="625"/>
      <c r="AF16" s="625"/>
      <c r="AG16" s="625"/>
      <c r="AH16" s="625"/>
      <c r="AI16" s="625"/>
      <c r="AJ16" s="625"/>
      <c r="AK16" s="625"/>
      <c r="AL16" s="625"/>
      <c r="AM16" s="625"/>
      <c r="AN16" s="625"/>
      <c r="AO16" s="625"/>
      <c r="AP16" s="625"/>
      <c r="AQ16" s="625"/>
      <c r="AR16" s="625"/>
      <c r="AS16" s="625"/>
      <c r="AT16" s="625"/>
      <c r="AU16" s="625"/>
      <c r="AV16" s="625"/>
      <c r="AW16" s="625"/>
      <c r="AX16" s="625"/>
      <c r="AY16" s="625"/>
      <c r="AZ16" s="625"/>
      <c r="BA16" s="625"/>
      <c r="BB16" s="625"/>
      <c r="BC16" s="625"/>
      <c r="BD16" s="625"/>
      <c r="BE16" s="625"/>
      <c r="BF16" s="625"/>
      <c r="BG16" s="625"/>
      <c r="BH16" s="603"/>
      <c r="BI16" s="603"/>
      <c r="BJ16" s="603"/>
      <c r="BK16" s="603"/>
      <c r="BL16" s="603"/>
      <c r="BM16" s="603"/>
      <c r="BN16" s="603"/>
      <c r="BO16" s="603"/>
      <c r="BP16" s="603"/>
      <c r="BQ16" s="603"/>
      <c r="BR16" s="603"/>
      <c r="BS16" s="603"/>
      <c r="BT16" s="603"/>
      <c r="BU16" s="603"/>
      <c r="BV16" s="603"/>
      <c r="BW16" s="78"/>
    </row>
    <row r="17" spans="1:75" s="303" customFormat="1" ht="11.25" hidden="1" customHeight="1" x14ac:dyDescent="0.2">
      <c r="A17" s="419" t="s">
        <v>3834</v>
      </c>
      <c r="B17" s="385" t="s">
        <v>3778</v>
      </c>
      <c r="C17" s="81"/>
      <c r="D17" s="81"/>
      <c r="E17" s="72"/>
      <c r="F17" s="82"/>
      <c r="G17" s="340"/>
      <c r="H17" s="82"/>
      <c r="I17" s="340"/>
      <c r="J17" s="339"/>
      <c r="K17" s="339"/>
      <c r="L17" s="339"/>
      <c r="M17" s="80"/>
      <c r="N17" s="80"/>
      <c r="O17" s="80"/>
      <c r="P17" s="80"/>
      <c r="Q17" s="80"/>
      <c r="R17" s="80"/>
      <c r="S17" s="80"/>
      <c r="T17" s="80"/>
      <c r="U17" s="80"/>
      <c r="V17" s="80"/>
      <c r="W17" s="80"/>
      <c r="X17" s="80"/>
      <c r="Y17" s="80"/>
      <c r="Z17" s="55"/>
      <c r="AA17" s="625"/>
      <c r="AB17" s="625"/>
      <c r="AC17" s="625"/>
      <c r="AD17" s="625"/>
      <c r="AE17" s="625"/>
      <c r="AF17" s="625"/>
      <c r="AG17" s="625"/>
      <c r="AH17" s="625"/>
      <c r="AI17" s="625"/>
      <c r="AJ17" s="625"/>
      <c r="AK17" s="625"/>
      <c r="AL17" s="625"/>
      <c r="AM17" s="625"/>
      <c r="AN17" s="625"/>
      <c r="AO17" s="625"/>
      <c r="AP17" s="625"/>
      <c r="AQ17" s="625"/>
      <c r="AR17" s="625"/>
      <c r="AS17" s="625"/>
      <c r="AT17" s="625"/>
      <c r="AU17" s="625"/>
      <c r="AV17" s="625"/>
      <c r="AW17" s="625"/>
      <c r="AX17" s="625"/>
      <c r="AY17" s="625"/>
      <c r="AZ17" s="625"/>
      <c r="BA17" s="625"/>
      <c r="BB17" s="625"/>
      <c r="BC17" s="625"/>
      <c r="BD17" s="625"/>
      <c r="BE17" s="625"/>
      <c r="BF17" s="625"/>
      <c r="BG17" s="625"/>
      <c r="BH17" s="603"/>
      <c r="BI17" s="603"/>
      <c r="BJ17" s="603"/>
      <c r="BK17" s="603"/>
      <c r="BL17" s="603"/>
      <c r="BM17" s="603"/>
      <c r="BN17" s="603"/>
      <c r="BO17" s="603"/>
      <c r="BP17" s="603"/>
      <c r="BQ17" s="603"/>
      <c r="BR17" s="603"/>
      <c r="BS17" s="603"/>
      <c r="BT17" s="603"/>
      <c r="BU17" s="603"/>
      <c r="BV17" s="603"/>
      <c r="BW17" s="78"/>
    </row>
    <row r="18" spans="1:75" s="303" customFormat="1" ht="11.25" hidden="1" customHeight="1" x14ac:dyDescent="0.2">
      <c r="A18" s="79"/>
      <c r="B18" s="79"/>
      <c r="C18" s="81"/>
      <c r="D18" s="81"/>
      <c r="E18" s="72"/>
      <c r="F18" s="82"/>
      <c r="G18" s="340"/>
      <c r="H18" s="82"/>
      <c r="I18" s="340"/>
      <c r="J18" s="339"/>
      <c r="K18" s="339"/>
      <c r="L18" s="339"/>
      <c r="M18" s="80"/>
      <c r="N18" s="80"/>
      <c r="O18" s="80"/>
      <c r="P18" s="80"/>
      <c r="Q18" s="80"/>
      <c r="R18" s="80"/>
      <c r="S18" s="80"/>
      <c r="T18" s="80"/>
      <c r="U18" s="80"/>
      <c r="V18" s="80"/>
      <c r="W18" s="80"/>
      <c r="X18" s="80"/>
      <c r="Y18" s="80"/>
      <c r="Z18" s="311"/>
      <c r="AA18" s="311"/>
      <c r="AB18" s="311"/>
      <c r="AC18" s="311"/>
      <c r="AD18" s="311"/>
      <c r="AE18" s="311"/>
      <c r="AF18" s="311"/>
      <c r="AG18" s="311"/>
      <c r="AH18" s="311"/>
      <c r="AI18" s="311"/>
      <c r="AJ18" s="311"/>
      <c r="AK18" s="311"/>
      <c r="AL18" s="311"/>
      <c r="AM18" s="311"/>
      <c r="AN18" s="311"/>
      <c r="AO18" s="311"/>
      <c r="AP18" s="311"/>
      <c r="AQ18" s="311"/>
      <c r="AR18" s="311"/>
      <c r="AS18" s="311"/>
      <c r="AT18" s="311"/>
      <c r="AU18" s="311"/>
      <c r="AV18" s="311"/>
      <c r="AW18" s="311"/>
      <c r="AX18" s="311"/>
      <c r="AY18" s="311"/>
      <c r="AZ18" s="311"/>
      <c r="BA18" s="311"/>
      <c r="BB18" s="311"/>
      <c r="BC18" s="311"/>
      <c r="BD18" s="311"/>
      <c r="BE18" s="311"/>
      <c r="BF18" s="311"/>
      <c r="BG18" s="311"/>
      <c r="BH18" s="311"/>
      <c r="BI18" s="311"/>
      <c r="BJ18" s="311"/>
      <c r="BK18" s="311"/>
      <c r="BL18" s="311"/>
      <c r="BM18" s="311"/>
      <c r="BN18" s="311"/>
      <c r="BO18" s="311"/>
      <c r="BP18" s="311"/>
      <c r="BQ18" s="311"/>
      <c r="BR18" s="311"/>
      <c r="BS18" s="311"/>
      <c r="BT18" s="311"/>
      <c r="BU18" s="311"/>
      <c r="BV18" s="311"/>
      <c r="BW18" s="78"/>
    </row>
    <row r="19" spans="1:75" s="303" customFormat="1" ht="11.25" hidden="1" customHeight="1" x14ac:dyDescent="0.2">
      <c r="A19" s="79"/>
      <c r="B19" s="79"/>
      <c r="C19" s="81"/>
      <c r="D19" s="81"/>
      <c r="E19" s="72"/>
      <c r="F19" s="82"/>
      <c r="G19" s="82"/>
      <c r="H19" s="82"/>
      <c r="I19" s="340"/>
      <c r="J19" s="339"/>
      <c r="K19" s="339"/>
      <c r="L19" s="339"/>
      <c r="M19" s="80"/>
      <c r="N19" s="80"/>
      <c r="O19" s="80"/>
      <c r="P19" s="80"/>
      <c r="Q19" s="80"/>
      <c r="R19" s="80"/>
      <c r="S19" s="80"/>
      <c r="T19" s="80"/>
      <c r="U19" s="80"/>
      <c r="V19" s="80"/>
      <c r="W19" s="80"/>
      <c r="X19" s="80"/>
      <c r="Y19" s="80"/>
      <c r="Z19" s="311"/>
      <c r="AA19" s="624"/>
      <c r="AB19" s="624"/>
      <c r="AC19" s="624"/>
      <c r="AD19" s="624"/>
      <c r="AE19" s="624"/>
      <c r="AF19" s="624"/>
      <c r="AG19" s="624"/>
      <c r="AH19" s="624"/>
      <c r="AI19" s="624"/>
      <c r="AJ19" s="624"/>
      <c r="AK19" s="624"/>
      <c r="AL19" s="624"/>
      <c r="AM19" s="624"/>
      <c r="AN19" s="624"/>
      <c r="AO19" s="624"/>
      <c r="AP19" s="624"/>
      <c r="AQ19" s="624"/>
      <c r="AR19" s="624"/>
      <c r="AS19" s="624"/>
      <c r="AT19" s="624"/>
      <c r="AU19" s="624"/>
      <c r="AV19" s="624"/>
      <c r="AW19" s="624"/>
      <c r="AX19" s="624"/>
      <c r="AY19" s="624"/>
      <c r="AZ19" s="624"/>
      <c r="BA19" s="624"/>
      <c r="BB19" s="624"/>
      <c r="BC19" s="624"/>
      <c r="BD19" s="624"/>
      <c r="BE19" s="624"/>
      <c r="BF19" s="624"/>
      <c r="BG19" s="624"/>
      <c r="BH19" s="624"/>
      <c r="BI19" s="624"/>
      <c r="BJ19" s="624"/>
      <c r="BK19" s="624"/>
      <c r="BL19" s="624"/>
      <c r="BM19" s="624"/>
      <c r="BN19" s="624"/>
      <c r="BO19" s="624"/>
      <c r="BP19" s="624"/>
      <c r="BQ19" s="310"/>
      <c r="BR19" s="310"/>
      <c r="BS19" s="310"/>
      <c r="BT19" s="625"/>
      <c r="BU19" s="625"/>
      <c r="BV19" s="625"/>
      <c r="BW19" s="78"/>
    </row>
    <row r="20" spans="1:75" s="303" customFormat="1" ht="11.25" hidden="1" customHeight="1" x14ac:dyDescent="0.2">
      <c r="A20" s="79"/>
      <c r="B20" s="79"/>
      <c r="C20" s="81"/>
      <c r="D20" s="81"/>
      <c r="E20" s="72"/>
      <c r="F20" s="82"/>
      <c r="G20" s="82"/>
      <c r="H20" s="82"/>
      <c r="I20" s="340"/>
      <c r="J20" s="339"/>
      <c r="K20" s="339"/>
      <c r="L20" s="339"/>
      <c r="M20" s="80"/>
      <c r="N20" s="80"/>
      <c r="O20" s="80"/>
      <c r="P20" s="80"/>
      <c r="Q20" s="80"/>
      <c r="R20" s="80"/>
      <c r="S20" s="80"/>
      <c r="T20" s="80"/>
      <c r="U20" s="80"/>
      <c r="V20" s="80"/>
      <c r="W20" s="80"/>
      <c r="X20" s="80"/>
      <c r="Y20" s="80"/>
      <c r="Z20" s="311"/>
      <c r="AA20" s="310"/>
      <c r="AB20" s="310"/>
      <c r="AC20" s="310"/>
      <c r="AD20" s="310"/>
      <c r="AE20" s="310"/>
      <c r="AF20" s="310"/>
      <c r="AG20" s="310"/>
      <c r="AH20" s="310"/>
      <c r="AI20" s="310"/>
      <c r="AJ20" s="310"/>
      <c r="AK20" s="310"/>
      <c r="AL20" s="310"/>
      <c r="AM20" s="310"/>
      <c r="AN20" s="310"/>
      <c r="AO20" s="310"/>
      <c r="AP20" s="310"/>
      <c r="AQ20" s="310"/>
      <c r="AR20" s="310"/>
      <c r="AS20" s="310"/>
      <c r="AT20" s="310"/>
      <c r="AU20" s="310"/>
      <c r="AV20" s="310"/>
      <c r="AW20" s="310"/>
      <c r="AX20" s="310"/>
      <c r="AY20" s="310"/>
      <c r="AZ20" s="310"/>
      <c r="BA20" s="310"/>
      <c r="BB20" s="310"/>
      <c r="BC20" s="310"/>
      <c r="BD20" s="310"/>
      <c r="BE20" s="310"/>
      <c r="BF20" s="310"/>
      <c r="BG20" s="310"/>
      <c r="BH20" s="310"/>
      <c r="BI20" s="310"/>
      <c r="BJ20" s="310"/>
      <c r="BK20" s="310"/>
      <c r="BL20" s="310"/>
      <c r="BM20" s="310"/>
      <c r="BN20" s="310"/>
      <c r="BO20" s="310"/>
      <c r="BP20" s="310"/>
      <c r="BQ20" s="310"/>
      <c r="BR20" s="310"/>
      <c r="BS20" s="310"/>
      <c r="BT20" s="311"/>
      <c r="BU20" s="311"/>
      <c r="BV20" s="311"/>
      <c r="BW20" s="78"/>
    </row>
    <row r="21" spans="1:75" s="303" customFormat="1" ht="11.25" hidden="1" customHeight="1" x14ac:dyDescent="0.2">
      <c r="A21" s="79"/>
      <c r="B21" s="79"/>
      <c r="C21" s="81"/>
      <c r="D21" s="81"/>
      <c r="E21" s="72"/>
      <c r="F21" s="82"/>
      <c r="G21" s="82"/>
      <c r="H21" s="82"/>
      <c r="I21" s="340"/>
      <c r="J21" s="339"/>
      <c r="K21" s="339"/>
      <c r="L21" s="339"/>
      <c r="M21" s="80"/>
      <c r="N21" s="80"/>
      <c r="O21" s="80"/>
      <c r="P21" s="80"/>
      <c r="Q21" s="80"/>
      <c r="R21" s="80"/>
      <c r="S21" s="80"/>
      <c r="T21" s="80"/>
      <c r="U21" s="80"/>
      <c r="V21" s="80"/>
      <c r="W21" s="80"/>
      <c r="X21" s="80"/>
      <c r="Y21" s="80"/>
      <c r="Z21" s="311"/>
      <c r="AA21" s="310"/>
      <c r="AB21" s="310"/>
      <c r="AC21" s="310"/>
      <c r="AD21" s="310"/>
      <c r="AE21" s="310"/>
      <c r="AF21" s="310"/>
      <c r="AG21" s="310"/>
      <c r="AH21" s="310"/>
      <c r="AI21" s="310"/>
      <c r="AJ21" s="310"/>
      <c r="AK21" s="310"/>
      <c r="AL21" s="310"/>
      <c r="AM21" s="310"/>
      <c r="AN21" s="310"/>
      <c r="AO21" s="310"/>
      <c r="AP21" s="310"/>
      <c r="AQ21" s="310"/>
      <c r="AR21" s="310"/>
      <c r="AS21" s="310"/>
      <c r="AT21" s="310"/>
      <c r="AU21" s="310"/>
      <c r="AV21" s="310"/>
      <c r="AW21" s="310"/>
      <c r="AX21" s="310"/>
      <c r="AY21" s="310"/>
      <c r="AZ21" s="310"/>
      <c r="BA21" s="310"/>
      <c r="BB21" s="310"/>
      <c r="BC21" s="310"/>
      <c r="BD21" s="310"/>
      <c r="BE21" s="310"/>
      <c r="BF21" s="310"/>
      <c r="BG21" s="310"/>
      <c r="BH21" s="310"/>
      <c r="BI21" s="310"/>
      <c r="BJ21" s="310"/>
      <c r="BK21" s="310"/>
      <c r="BL21" s="310"/>
      <c r="BM21" s="310"/>
      <c r="BN21" s="310"/>
      <c r="BO21" s="310"/>
      <c r="BP21" s="310"/>
      <c r="BQ21" s="310"/>
      <c r="BR21" s="310"/>
      <c r="BS21" s="310"/>
      <c r="BT21" s="311"/>
      <c r="BU21" s="311"/>
      <c r="BV21" s="311"/>
      <c r="BW21" s="78"/>
    </row>
    <row r="22" spans="1:75" s="303" customFormat="1" ht="11.25" hidden="1" customHeight="1" x14ac:dyDescent="0.2">
      <c r="A22" s="79"/>
      <c r="B22" s="79"/>
      <c r="C22" s="81"/>
      <c r="D22" s="81"/>
      <c r="E22" s="72"/>
      <c r="F22" s="82"/>
      <c r="G22" s="82"/>
      <c r="H22" s="82"/>
      <c r="I22" s="340"/>
      <c r="J22" s="339"/>
      <c r="K22" s="339"/>
      <c r="L22" s="339"/>
      <c r="M22" s="80"/>
      <c r="N22" s="80"/>
      <c r="O22" s="80"/>
      <c r="P22" s="80"/>
      <c r="Q22" s="80"/>
      <c r="R22" s="80"/>
      <c r="S22" s="80"/>
      <c r="T22" s="80"/>
      <c r="U22" s="80"/>
      <c r="V22" s="80"/>
      <c r="W22" s="80"/>
      <c r="X22" s="80"/>
      <c r="Y22" s="80"/>
      <c r="Z22" s="311"/>
      <c r="AA22" s="310"/>
      <c r="AB22" s="310"/>
      <c r="AC22" s="310"/>
      <c r="AD22" s="310"/>
      <c r="AE22" s="310"/>
      <c r="AF22" s="310"/>
      <c r="AG22" s="310"/>
      <c r="AH22" s="310"/>
      <c r="AI22" s="310"/>
      <c r="AJ22" s="310"/>
      <c r="AK22" s="310"/>
      <c r="AL22" s="310"/>
      <c r="AM22" s="310"/>
      <c r="AN22" s="310"/>
      <c r="AO22" s="310"/>
      <c r="AP22" s="310"/>
      <c r="AQ22" s="310"/>
      <c r="AR22" s="310"/>
      <c r="AS22" s="310"/>
      <c r="AT22" s="310"/>
      <c r="AU22" s="310"/>
      <c r="AV22" s="310"/>
      <c r="AW22" s="310"/>
      <c r="AX22" s="310"/>
      <c r="AY22" s="310"/>
      <c r="AZ22" s="310"/>
      <c r="BA22" s="310"/>
      <c r="BB22" s="310"/>
      <c r="BC22" s="310"/>
      <c r="BD22" s="310"/>
      <c r="BE22" s="310"/>
      <c r="BF22" s="310"/>
      <c r="BG22" s="310"/>
      <c r="BH22" s="310"/>
      <c r="BI22" s="310"/>
      <c r="BJ22" s="310"/>
      <c r="BK22" s="310"/>
      <c r="BL22" s="310"/>
      <c r="BM22" s="310"/>
      <c r="BN22" s="310"/>
      <c r="BO22" s="310"/>
      <c r="BP22" s="310"/>
      <c r="BQ22" s="310"/>
      <c r="BR22" s="310"/>
      <c r="BS22" s="310"/>
      <c r="BT22" s="311"/>
      <c r="BU22" s="311"/>
      <c r="BV22" s="311"/>
      <c r="BW22" s="78"/>
    </row>
    <row r="23" spans="1:75" s="303" customFormat="1" ht="11.25" hidden="1" customHeight="1" x14ac:dyDescent="0.2">
      <c r="A23" s="79"/>
      <c r="B23" s="79"/>
      <c r="C23" s="81"/>
      <c r="D23" s="81"/>
      <c r="E23" s="72"/>
      <c r="F23" s="82"/>
      <c r="G23" s="82"/>
      <c r="H23" s="82"/>
      <c r="I23" s="340"/>
      <c r="J23" s="339"/>
      <c r="K23" s="339"/>
      <c r="L23" s="339"/>
      <c r="M23" s="80"/>
      <c r="N23" s="80"/>
      <c r="O23" s="80"/>
      <c r="P23" s="80"/>
      <c r="Q23" s="80"/>
      <c r="R23" s="80"/>
      <c r="S23" s="80"/>
      <c r="T23" s="80"/>
      <c r="U23" s="80"/>
      <c r="V23" s="80"/>
      <c r="W23" s="80"/>
      <c r="X23" s="80"/>
      <c r="Y23" s="80"/>
      <c r="Z23" s="311"/>
      <c r="AA23" s="310"/>
      <c r="AB23" s="310"/>
      <c r="AC23" s="310"/>
      <c r="AD23" s="310"/>
      <c r="AE23" s="310"/>
      <c r="AF23" s="310"/>
      <c r="AG23" s="310"/>
      <c r="AH23" s="310"/>
      <c r="AI23" s="310"/>
      <c r="AJ23" s="310"/>
      <c r="AK23" s="310"/>
      <c r="AL23" s="310"/>
      <c r="AM23" s="310"/>
      <c r="AN23" s="310"/>
      <c r="AO23" s="310"/>
      <c r="AP23" s="310"/>
      <c r="AQ23" s="310"/>
      <c r="AR23" s="310"/>
      <c r="AS23" s="310"/>
      <c r="AT23" s="310"/>
      <c r="AU23" s="310"/>
      <c r="AV23" s="310"/>
      <c r="AW23" s="310"/>
      <c r="AX23" s="310"/>
      <c r="AY23" s="310"/>
      <c r="AZ23" s="310"/>
      <c r="BA23" s="310"/>
      <c r="BB23" s="310"/>
      <c r="BC23" s="310"/>
      <c r="BD23" s="310"/>
      <c r="BE23" s="310"/>
      <c r="BF23" s="310"/>
      <c r="BG23" s="310"/>
      <c r="BH23" s="310"/>
      <c r="BI23" s="310"/>
      <c r="BJ23" s="310"/>
      <c r="BK23" s="310"/>
      <c r="BL23" s="310"/>
      <c r="BM23" s="310"/>
      <c r="BN23" s="310"/>
      <c r="BO23" s="310"/>
      <c r="BP23" s="310"/>
      <c r="BQ23" s="310"/>
      <c r="BR23" s="310"/>
      <c r="BS23" s="310"/>
      <c r="BT23" s="311"/>
      <c r="BU23" s="311"/>
      <c r="BV23" s="311"/>
      <c r="BW23" s="78"/>
    </row>
    <row r="24" spans="1:75" s="303" customFormat="1" ht="11.25" hidden="1" customHeight="1" x14ac:dyDescent="0.2">
      <c r="A24" s="79"/>
      <c r="B24" s="79"/>
      <c r="C24" s="81"/>
      <c r="D24" s="81"/>
      <c r="E24" s="72"/>
      <c r="F24" s="82"/>
      <c r="G24" s="82"/>
      <c r="H24" s="82"/>
      <c r="I24" s="340"/>
      <c r="J24" s="339"/>
      <c r="K24" s="339"/>
      <c r="L24" s="339"/>
      <c r="M24" s="80"/>
      <c r="N24" s="80"/>
      <c r="O24" s="80"/>
      <c r="P24" s="80"/>
      <c r="Q24" s="80"/>
      <c r="R24" s="80"/>
      <c r="S24" s="80"/>
      <c r="T24" s="80"/>
      <c r="U24" s="80"/>
      <c r="V24" s="80"/>
      <c r="W24" s="80"/>
      <c r="X24" s="80"/>
      <c r="Y24" s="80"/>
      <c r="Z24" s="311"/>
      <c r="AA24" s="310"/>
      <c r="AB24" s="310"/>
      <c r="AC24" s="310"/>
      <c r="AD24" s="310"/>
      <c r="AE24" s="310"/>
      <c r="AF24" s="310"/>
      <c r="AG24" s="310"/>
      <c r="AH24" s="310"/>
      <c r="AI24" s="310"/>
      <c r="AJ24" s="310"/>
      <c r="AK24" s="310"/>
      <c r="AL24" s="310"/>
      <c r="AM24" s="310"/>
      <c r="AN24" s="310"/>
      <c r="AO24" s="310"/>
      <c r="AP24" s="310"/>
      <c r="AQ24" s="310"/>
      <c r="AR24" s="310"/>
      <c r="AS24" s="310"/>
      <c r="AT24" s="310"/>
      <c r="AU24" s="310"/>
      <c r="AV24" s="310"/>
      <c r="AW24" s="310"/>
      <c r="AX24" s="310"/>
      <c r="AY24" s="310"/>
      <c r="AZ24" s="310"/>
      <c r="BA24" s="310"/>
      <c r="BB24" s="310"/>
      <c r="BC24" s="310"/>
      <c r="BD24" s="310"/>
      <c r="BE24" s="310"/>
      <c r="BF24" s="310"/>
      <c r="BG24" s="310"/>
      <c r="BH24" s="310"/>
      <c r="BI24" s="310"/>
      <c r="BJ24" s="310"/>
      <c r="BK24" s="310"/>
      <c r="BL24" s="310"/>
      <c r="BM24" s="310"/>
      <c r="BN24" s="310"/>
      <c r="BO24" s="310"/>
      <c r="BP24" s="310"/>
      <c r="BQ24" s="310"/>
      <c r="BR24" s="310"/>
      <c r="BS24" s="310"/>
      <c r="BT24" s="311"/>
      <c r="BU24" s="311"/>
      <c r="BV24" s="311"/>
      <c r="BW24" s="78"/>
    </row>
    <row r="25" spans="1:75" s="303" customFormat="1" ht="11.25" hidden="1" customHeight="1" x14ac:dyDescent="0.2">
      <c r="A25" s="79"/>
      <c r="B25" s="79"/>
      <c r="C25" s="81"/>
      <c r="D25" s="81"/>
      <c r="E25" s="72"/>
      <c r="F25" s="82"/>
      <c r="G25" s="82"/>
      <c r="H25" s="82"/>
      <c r="I25" s="340"/>
      <c r="J25" s="339"/>
      <c r="K25" s="339"/>
      <c r="L25" s="339"/>
      <c r="M25" s="80"/>
      <c r="N25" s="80"/>
      <c r="O25" s="80"/>
      <c r="P25" s="80"/>
      <c r="Q25" s="80"/>
      <c r="R25" s="80"/>
      <c r="S25" s="80"/>
      <c r="T25" s="80"/>
      <c r="U25" s="80"/>
      <c r="V25" s="80"/>
      <c r="W25" s="80"/>
      <c r="X25" s="80"/>
      <c r="Y25" s="80"/>
      <c r="Z25" s="311"/>
      <c r="AA25" s="310"/>
      <c r="AB25" s="310"/>
      <c r="AC25" s="310"/>
      <c r="AD25" s="310"/>
      <c r="AE25" s="310"/>
      <c r="AF25" s="310"/>
      <c r="AG25" s="310"/>
      <c r="AH25" s="310"/>
      <c r="AI25" s="310"/>
      <c r="AJ25" s="310"/>
      <c r="AK25" s="310"/>
      <c r="AL25" s="310"/>
      <c r="AM25" s="310"/>
      <c r="AN25" s="310"/>
      <c r="AO25" s="310"/>
      <c r="AP25" s="310"/>
      <c r="AQ25" s="310"/>
      <c r="AR25" s="310"/>
      <c r="AS25" s="310"/>
      <c r="AT25" s="310"/>
      <c r="AU25" s="310"/>
      <c r="AV25" s="310"/>
      <c r="AW25" s="310"/>
      <c r="AX25" s="310"/>
      <c r="AY25" s="310"/>
      <c r="AZ25" s="310"/>
      <c r="BA25" s="310"/>
      <c r="BB25" s="310"/>
      <c r="BC25" s="310"/>
      <c r="BD25" s="310"/>
      <c r="BE25" s="310"/>
      <c r="BF25" s="310"/>
      <c r="BG25" s="310"/>
      <c r="BH25" s="310"/>
      <c r="BI25" s="310"/>
      <c r="BJ25" s="310"/>
      <c r="BK25" s="310"/>
      <c r="BL25" s="310"/>
      <c r="BM25" s="310"/>
      <c r="BN25" s="310"/>
      <c r="BO25" s="310"/>
      <c r="BP25" s="310"/>
      <c r="BQ25" s="310"/>
      <c r="BR25" s="310"/>
      <c r="BS25" s="310"/>
      <c r="BT25" s="311"/>
      <c r="BU25" s="311"/>
      <c r="BV25" s="311"/>
      <c r="BW25" s="78"/>
    </row>
    <row r="26" spans="1:75" s="303" customFormat="1" ht="11.25" hidden="1" customHeight="1" x14ac:dyDescent="0.2">
      <c r="A26" s="79"/>
      <c r="B26" s="79"/>
      <c r="C26" s="81"/>
      <c r="D26" s="81"/>
      <c r="E26" s="72"/>
      <c r="F26" s="82"/>
      <c r="G26" s="82"/>
      <c r="H26" s="82"/>
      <c r="I26" s="340"/>
      <c r="J26" s="339"/>
      <c r="K26" s="339"/>
      <c r="L26" s="339"/>
      <c r="M26" s="80"/>
      <c r="N26" s="80"/>
      <c r="O26" s="80"/>
      <c r="P26" s="80"/>
      <c r="Q26" s="80"/>
      <c r="R26" s="80"/>
      <c r="S26" s="80"/>
      <c r="T26" s="80"/>
      <c r="U26" s="80"/>
      <c r="V26" s="80"/>
      <c r="W26" s="80"/>
      <c r="X26" s="80"/>
      <c r="Y26" s="80"/>
      <c r="Z26" s="311"/>
      <c r="AA26" s="310"/>
      <c r="AB26" s="310"/>
      <c r="AC26" s="310"/>
      <c r="AD26" s="310"/>
      <c r="AE26" s="310"/>
      <c r="AF26" s="310"/>
      <c r="AG26" s="310"/>
      <c r="AH26" s="310"/>
      <c r="AI26" s="310"/>
      <c r="AJ26" s="310"/>
      <c r="AK26" s="310"/>
      <c r="AL26" s="310"/>
      <c r="AM26" s="310"/>
      <c r="AN26" s="310"/>
      <c r="AO26" s="310"/>
      <c r="AP26" s="310"/>
      <c r="AQ26" s="310"/>
      <c r="AR26" s="310"/>
      <c r="AS26" s="310"/>
      <c r="AT26" s="310"/>
      <c r="AU26" s="310"/>
      <c r="AV26" s="310"/>
      <c r="AW26" s="310"/>
      <c r="AX26" s="310"/>
      <c r="AY26" s="310"/>
      <c r="AZ26" s="310"/>
      <c r="BA26" s="310"/>
      <c r="BB26" s="310"/>
      <c r="BC26" s="310"/>
      <c r="BD26" s="310"/>
      <c r="BE26" s="310"/>
      <c r="BF26" s="310"/>
      <c r="BG26" s="310"/>
      <c r="BH26" s="310"/>
      <c r="BI26" s="310"/>
      <c r="BJ26" s="310"/>
      <c r="BK26" s="310"/>
      <c r="BL26" s="310"/>
      <c r="BM26" s="310"/>
      <c r="BN26" s="310"/>
      <c r="BO26" s="310"/>
      <c r="BP26" s="310"/>
      <c r="BQ26" s="310"/>
      <c r="BR26" s="310"/>
      <c r="BS26" s="310"/>
      <c r="BT26" s="311"/>
      <c r="BU26" s="311"/>
      <c r="BV26" s="311"/>
      <c r="BW26" s="78"/>
    </row>
    <row r="27" spans="1:75" s="303" customFormat="1" ht="11.25" hidden="1" customHeight="1" x14ac:dyDescent="0.2">
      <c r="A27" s="79"/>
      <c r="B27" s="79"/>
      <c r="C27" s="81"/>
      <c r="D27" s="81"/>
      <c r="E27" s="72"/>
      <c r="F27" s="82"/>
      <c r="G27" s="82"/>
      <c r="H27" s="82"/>
      <c r="I27" s="340"/>
      <c r="J27" s="339"/>
      <c r="K27" s="339"/>
      <c r="L27" s="339"/>
      <c r="M27" s="80"/>
      <c r="N27" s="80"/>
      <c r="O27" s="80"/>
      <c r="P27" s="80"/>
      <c r="Q27" s="80"/>
      <c r="R27" s="80"/>
      <c r="S27" s="80"/>
      <c r="T27" s="80"/>
      <c r="U27" s="80"/>
      <c r="V27" s="80"/>
      <c r="W27" s="80"/>
      <c r="X27" s="80"/>
      <c r="Y27" s="80"/>
      <c r="Z27" s="311"/>
      <c r="AA27" s="624"/>
      <c r="AB27" s="624"/>
      <c r="AC27" s="624"/>
      <c r="AD27" s="624"/>
      <c r="AE27" s="624"/>
      <c r="AF27" s="624"/>
      <c r="AG27" s="624"/>
      <c r="AH27" s="624"/>
      <c r="AI27" s="624"/>
      <c r="AJ27" s="624"/>
      <c r="AK27" s="624"/>
      <c r="AL27" s="624"/>
      <c r="AM27" s="624"/>
      <c r="AN27" s="624"/>
      <c r="AO27" s="624"/>
      <c r="AP27" s="624"/>
      <c r="AQ27" s="624"/>
      <c r="AR27" s="624"/>
      <c r="AS27" s="624"/>
      <c r="AT27" s="624"/>
      <c r="AU27" s="624"/>
      <c r="AV27" s="624"/>
      <c r="AW27" s="624"/>
      <c r="AX27" s="624"/>
      <c r="AY27" s="624"/>
      <c r="AZ27" s="624"/>
      <c r="BA27" s="624"/>
      <c r="BB27" s="624"/>
      <c r="BC27" s="624"/>
      <c r="BD27" s="624"/>
      <c r="BE27" s="624"/>
      <c r="BF27" s="624"/>
      <c r="BG27" s="624"/>
      <c r="BH27" s="624"/>
      <c r="BI27" s="624"/>
      <c r="BJ27" s="624"/>
      <c r="BK27" s="624"/>
      <c r="BL27" s="624"/>
      <c r="BM27" s="624"/>
      <c r="BN27" s="624"/>
      <c r="BO27" s="624"/>
      <c r="BP27" s="624"/>
      <c r="BQ27" s="310"/>
      <c r="BR27" s="310"/>
      <c r="BS27" s="310"/>
      <c r="BT27" s="625"/>
      <c r="BU27" s="625"/>
      <c r="BV27" s="625"/>
      <c r="BW27" s="78"/>
    </row>
    <row r="28" spans="1:75" s="303" customFormat="1" ht="11.25" hidden="1" customHeight="1" x14ac:dyDescent="0.2">
      <c r="A28" s="79"/>
      <c r="B28" s="79"/>
      <c r="C28" s="81"/>
      <c r="D28" s="81"/>
      <c r="E28" s="72"/>
      <c r="F28" s="82"/>
      <c r="G28" s="82"/>
      <c r="H28" s="82"/>
      <c r="I28" s="340"/>
      <c r="J28" s="339"/>
      <c r="K28" s="339"/>
      <c r="L28" s="339"/>
      <c r="M28" s="80"/>
      <c r="N28" s="80"/>
      <c r="O28" s="80"/>
      <c r="P28" s="80"/>
      <c r="Q28" s="80"/>
      <c r="R28" s="80"/>
      <c r="S28" s="80"/>
      <c r="T28" s="80"/>
      <c r="U28" s="80"/>
      <c r="V28" s="80"/>
      <c r="W28" s="80"/>
      <c r="X28" s="80"/>
      <c r="Y28" s="80"/>
      <c r="Z28" s="82"/>
      <c r="AA28" s="310"/>
      <c r="AB28" s="310"/>
      <c r="AC28" s="310"/>
      <c r="AD28" s="310"/>
      <c r="AE28" s="310"/>
      <c r="AF28" s="310"/>
      <c r="AG28" s="310"/>
      <c r="AH28" s="310"/>
      <c r="AI28" s="310"/>
      <c r="AJ28" s="310"/>
      <c r="AK28" s="310"/>
      <c r="AL28" s="310"/>
      <c r="AM28" s="310"/>
      <c r="AN28" s="310"/>
      <c r="AO28" s="310"/>
      <c r="AP28" s="310"/>
      <c r="AQ28" s="310"/>
      <c r="AR28" s="310"/>
      <c r="AS28" s="310"/>
      <c r="AT28" s="310"/>
      <c r="AU28" s="310"/>
      <c r="AV28" s="310"/>
      <c r="AW28" s="310"/>
      <c r="AX28" s="310"/>
      <c r="AY28" s="310"/>
      <c r="AZ28" s="310"/>
      <c r="BA28" s="310"/>
      <c r="BB28" s="310"/>
      <c r="BC28" s="310"/>
      <c r="BD28" s="310"/>
      <c r="BE28" s="310"/>
      <c r="BF28" s="310"/>
      <c r="BG28" s="310"/>
      <c r="BH28" s="310"/>
      <c r="BI28" s="310"/>
      <c r="BJ28" s="310"/>
      <c r="BK28" s="310"/>
      <c r="BL28" s="310"/>
      <c r="BM28" s="310"/>
      <c r="BN28" s="310"/>
      <c r="BO28" s="310"/>
      <c r="BP28" s="310"/>
      <c r="BQ28" s="310"/>
      <c r="BR28" s="310"/>
      <c r="BS28" s="310"/>
      <c r="BT28" s="310"/>
      <c r="BU28" s="310"/>
      <c r="BV28" s="310"/>
      <c r="BW28" s="78"/>
    </row>
    <row r="29" spans="1:75" s="303" customFormat="1" ht="11.25" hidden="1" customHeight="1" x14ac:dyDescent="0.2">
      <c r="A29" s="79"/>
      <c r="B29" s="79"/>
      <c r="C29" s="81"/>
      <c r="D29" s="81"/>
      <c r="E29" s="72"/>
      <c r="F29" s="82"/>
      <c r="G29" s="82"/>
      <c r="H29" s="341"/>
      <c r="I29" s="341"/>
      <c r="J29" s="339"/>
      <c r="K29" s="339"/>
      <c r="L29" s="339"/>
      <c r="M29" s="80"/>
      <c r="N29" s="80"/>
      <c r="O29" s="80"/>
      <c r="P29" s="80"/>
      <c r="Q29" s="80"/>
      <c r="R29" s="80"/>
      <c r="S29" s="80"/>
      <c r="T29" s="80"/>
      <c r="U29" s="80"/>
      <c r="V29" s="80"/>
      <c r="W29" s="80"/>
      <c r="X29" s="80"/>
      <c r="Y29" s="80"/>
      <c r="Z29" s="82"/>
      <c r="AA29" s="624"/>
      <c r="AB29" s="624"/>
      <c r="AC29" s="624"/>
      <c r="AD29" s="624"/>
      <c r="AE29" s="624"/>
      <c r="AF29" s="624"/>
      <c r="AG29" s="624"/>
      <c r="AH29" s="624"/>
      <c r="AI29" s="624"/>
      <c r="AJ29" s="624"/>
      <c r="AK29" s="624"/>
      <c r="AL29" s="624"/>
      <c r="AM29" s="624"/>
      <c r="AN29" s="624"/>
      <c r="AO29" s="624"/>
      <c r="AP29" s="624"/>
      <c r="AQ29" s="624"/>
      <c r="AR29" s="624"/>
      <c r="AS29" s="624"/>
      <c r="AT29" s="624"/>
      <c r="AU29" s="624"/>
      <c r="AV29" s="624"/>
      <c r="AW29" s="624"/>
      <c r="AX29" s="624"/>
      <c r="AY29" s="624"/>
      <c r="AZ29" s="624"/>
      <c r="BA29" s="624"/>
      <c r="BB29" s="624"/>
      <c r="BC29" s="624"/>
      <c r="BD29" s="624"/>
      <c r="BE29" s="624"/>
      <c r="BF29" s="624"/>
      <c r="BG29" s="624"/>
      <c r="BH29" s="624"/>
      <c r="BI29" s="624"/>
      <c r="BJ29" s="624"/>
      <c r="BK29" s="624"/>
      <c r="BL29" s="624"/>
      <c r="BM29" s="624"/>
      <c r="BN29" s="624"/>
      <c r="BO29" s="624"/>
      <c r="BP29" s="624"/>
      <c r="BQ29" s="310"/>
      <c r="BR29" s="310"/>
      <c r="BS29" s="310"/>
      <c r="BT29" s="624"/>
      <c r="BU29" s="624"/>
      <c r="BV29" s="624"/>
      <c r="BW29" s="78"/>
    </row>
    <row r="30" spans="1:75" s="303" customFormat="1" ht="80.099999999999994" hidden="1" customHeight="1" x14ac:dyDescent="0.2">
      <c r="A30" s="79"/>
      <c r="B30" s="79"/>
      <c r="C30" s="52"/>
      <c r="D30" s="52"/>
      <c r="E30" s="84"/>
      <c r="F30" s="342" t="s">
        <v>13</v>
      </c>
      <c r="G30" s="342" t="s">
        <v>11</v>
      </c>
      <c r="H30" s="342" t="s">
        <v>34</v>
      </c>
      <c r="I30" s="342" t="s">
        <v>15</v>
      </c>
      <c r="J30" s="342" t="s">
        <v>43</v>
      </c>
      <c r="K30" s="343" t="s">
        <v>14</v>
      </c>
      <c r="L30" s="343" t="s">
        <v>42</v>
      </c>
      <c r="M30" s="85"/>
      <c r="N30" s="85"/>
      <c r="O30" s="85"/>
      <c r="P30" s="85"/>
      <c r="Q30" s="85"/>
      <c r="R30" s="85"/>
      <c r="S30" s="85"/>
      <c r="T30" s="85"/>
      <c r="U30" s="85"/>
      <c r="V30" s="85"/>
      <c r="W30" s="85"/>
      <c r="X30" s="85"/>
      <c r="Y30" s="85"/>
      <c r="Z30" s="311"/>
      <c r="AA30" s="311"/>
      <c r="AB30" s="311"/>
      <c r="AC30" s="311"/>
      <c r="AD30" s="311"/>
      <c r="AE30" s="311"/>
      <c r="AF30" s="311"/>
      <c r="AG30" s="311"/>
      <c r="AH30" s="311"/>
      <c r="AI30" s="311"/>
      <c r="AJ30" s="311"/>
      <c r="AK30" s="311"/>
      <c r="AL30" s="311"/>
      <c r="AM30" s="311"/>
      <c r="AN30" s="311"/>
      <c r="AO30" s="311"/>
      <c r="AP30" s="311"/>
      <c r="AQ30" s="311"/>
      <c r="AR30" s="311"/>
      <c r="AS30" s="311"/>
      <c r="AT30" s="311"/>
      <c r="AU30" s="311"/>
      <c r="AV30" s="311"/>
      <c r="AW30" s="311"/>
      <c r="AX30" s="311"/>
      <c r="AY30" s="311"/>
      <c r="AZ30" s="311"/>
      <c r="BA30" s="311"/>
      <c r="BB30" s="311"/>
      <c r="BC30" s="311"/>
      <c r="BD30" s="311"/>
      <c r="BE30" s="311"/>
      <c r="BF30" s="311"/>
      <c r="BG30" s="311"/>
      <c r="BH30" s="311"/>
      <c r="BI30" s="311"/>
      <c r="BJ30" s="311"/>
      <c r="BK30" s="311"/>
      <c r="BL30" s="311"/>
      <c r="BM30" s="311"/>
      <c r="BN30" s="311"/>
      <c r="BO30" s="311"/>
      <c r="BP30" s="311"/>
      <c r="BQ30" s="311"/>
      <c r="BR30" s="311"/>
      <c r="BS30" s="311"/>
      <c r="BT30" s="311"/>
      <c r="BU30" s="311"/>
      <c r="BV30" s="311"/>
      <c r="BW30" s="78"/>
    </row>
    <row r="31" spans="1:75" ht="11.25" customHeight="1" x14ac:dyDescent="0.2">
      <c r="A31" s="73"/>
      <c r="B31" s="73"/>
      <c r="C31" s="613" t="s">
        <v>0</v>
      </c>
      <c r="D31" s="614" t="s">
        <v>83</v>
      </c>
      <c r="E31" s="86" t="s">
        <v>82</v>
      </c>
      <c r="F31" s="344" t="s">
        <v>4</v>
      </c>
      <c r="G31" s="55" t="s">
        <v>6</v>
      </c>
      <c r="H31" s="344" t="s">
        <v>47</v>
      </c>
      <c r="I31" s="345" t="s">
        <v>52</v>
      </c>
      <c r="J31" s="371" t="s">
        <v>3771</v>
      </c>
      <c r="K31" s="341" t="s">
        <v>54</v>
      </c>
      <c r="L31" s="341">
        <v>0</v>
      </c>
      <c r="M31" s="87"/>
      <c r="N31" s="87"/>
      <c r="O31" s="87"/>
      <c r="P31" s="87"/>
      <c r="Q31" s="87"/>
      <c r="R31" s="87"/>
      <c r="S31" s="87"/>
      <c r="T31" s="87"/>
      <c r="U31" s="87"/>
      <c r="V31" s="87"/>
      <c r="W31" s="87"/>
      <c r="X31" s="87"/>
      <c r="Y31" s="87"/>
      <c r="Z31" s="87"/>
      <c r="AA31" s="1" t="str">
        <f>IF(COUNTBLANK('VAL_Fill in area'!D25)=1,"",'VAL_Fill in area'!D25)</f>
        <v/>
      </c>
      <c r="AB31" s="2" t="str">
        <f>IF(TYPE(VAL_Codes!G$31)=2,VAL_Codes!G$31,"")</f>
        <v/>
      </c>
      <c r="AC31" s="3" t="str">
        <f>IF(TYPE(VAL_Codes!H$31)=2,VAL_Codes!H$31,"")</f>
        <v/>
      </c>
      <c r="AD31" s="19" t="str">
        <f>IF(COUNTBLANK('VAL_Fill in area'!E25)=1,"",'VAL_Fill in area'!E25)</f>
        <v/>
      </c>
      <c r="AE31" s="23" t="str">
        <f>IF(TYPE(VAL_Codes!J$31)=2,VAL_Codes!J$31,"")</f>
        <v/>
      </c>
      <c r="AF31" s="24" t="str">
        <f>IF(TYPE(VAL_Codes!K$31)=2,VAL_Codes!K$31,"")</f>
        <v/>
      </c>
      <c r="AG31" s="20" t="str">
        <f>IF(OR(AND(AA31="",AB31=""),AND(AD31="",AE31=""),AND(AB31="K",AE31="K"),OR(AB31="O",AE31="O")),"",SUM(AA31,AD31))</f>
        <v/>
      </c>
      <c r="AH31" s="21" t="str">
        <f>IF(AND(OR(AND(AB31="O",AE31="O"),AND(AB31="K",AE31="K")),SUM(AA31,AD31)=0,ISNUMBER(AG31)),"",IF(OR(AB31="O",AE31="O"),"O",IF(AND(AB31=AE31,OR(AB31="K",AB31="W",AB31="M")), UPPER(AB31),"")))</f>
        <v/>
      </c>
      <c r="AI31" s="22" t="str">
        <f>IF(TYPE(VAL_Codes!N$31)=2,VAL_Codes!N$31,"")</f>
        <v/>
      </c>
      <c r="AJ31" s="19" t="str">
        <f>IF(COUNTBLANK('VAL_Fill in area'!F25)=1,"",'VAL_Fill in area'!F25)</f>
        <v/>
      </c>
      <c r="AK31" s="23" t="str">
        <f>IF(TYPE(VAL_Codes!P$31)=2,VAL_Codes!P$31,"")</f>
        <v/>
      </c>
      <c r="AL31" s="24" t="str">
        <f>IF(TYPE(VAL_Codes!Q$31)=2,VAL_Codes!Q$31,"")</f>
        <v/>
      </c>
      <c r="AM31" s="19" t="str">
        <f>IF(COUNTBLANK('VAL_Fill in area'!G25)=1,"",'VAL_Fill in area'!G25)</f>
        <v/>
      </c>
      <c r="AN31" s="23" t="str">
        <f>IF(TYPE(VAL_Codes!S$31)=2,VAL_Codes!S$31,"")</f>
        <v/>
      </c>
      <c r="AO31" s="24" t="str">
        <f>IF(TYPE(VAL_Codes!T$31)=2,VAL_Codes!T$31,"")</f>
        <v/>
      </c>
      <c r="AP31" s="19" t="str">
        <f>IF(COUNTBLANK('VAL_Fill in area'!H25)=1,"",'VAL_Fill in area'!H25)</f>
        <v/>
      </c>
      <c r="AQ31" s="23" t="str">
        <f>IF(TYPE(VAL_Codes!V$31)=2,VAL_Codes!V$31,"")</f>
        <v/>
      </c>
      <c r="AR31" s="24" t="str">
        <f>IF(TYPE(VAL_Codes!W$31)=2,VAL_Codes!W$31,"")</f>
        <v/>
      </c>
      <c r="AS31" s="19" t="str">
        <f>IF(COUNTBLANK('VAL_Fill in area'!I25)=1,"",'VAL_Fill in area'!I25)</f>
        <v/>
      </c>
      <c r="AT31" s="23" t="str">
        <f>IF(TYPE(VAL_Codes!Y$31)=2,VAL_Codes!Y$31,"")</f>
        <v/>
      </c>
      <c r="AU31" s="24" t="str">
        <f>IF(TYPE(VAL_Codes!Z$31)=2,VAL_Codes!Z$31,"")</f>
        <v/>
      </c>
      <c r="AV31" s="20" t="str">
        <f>IF(OR(AND(AP31="",AQ31=""),AND(AS31="",AT31=""),AND(AQ31="K",AT31="K"),OR(AQ31="O",AT31="O")),"",SUM(AP31,AS31))</f>
        <v/>
      </c>
      <c r="AW31" s="21" t="str">
        <f>IF(AND(OR(AND(AQ31="O",AT31="O"),AND(AQ31="K",AT31="K")),SUM(AP31,AS31)=0,ISNUMBER(AV31)),"",IF(OR(AQ31="O",AT31="O"),"O",IF(AND(AQ31=AT31,OR(AQ31="K",AQ31="W",AQ31="M")), UPPER(AQ31),"")))</f>
        <v/>
      </c>
      <c r="AX31" s="22" t="str">
        <f>IF(TYPE(VAL_Codes!AC$31)=2,VAL_Codes!AC$31,"")</f>
        <v/>
      </c>
      <c r="AY31" s="19" t="str">
        <f>IF(COUNTBLANK('VAL_Fill in area'!J25)=1,"",'VAL_Fill in area'!J25)</f>
        <v/>
      </c>
      <c r="AZ31" s="23" t="str">
        <f>IF(TYPE(VAL_Codes!AE$31)=2,VAL_Codes!AE$31,"")</f>
        <v/>
      </c>
      <c r="BA31" s="24" t="str">
        <f>IF(TYPE(VAL_Codes!AF$31)=2,VAL_Codes!AF$31,"")</f>
        <v/>
      </c>
      <c r="BB31" s="19" t="str">
        <f>IF(COUNTBLANK('VAL_Fill in area'!K25)=1,"",'VAL_Fill in area'!K25)</f>
        <v/>
      </c>
      <c r="BC31" s="23" t="str">
        <f>IF(TYPE(VAL_Codes!AH$31)=2,VAL_Codes!AH$31,"")</f>
        <v/>
      </c>
      <c r="BD31" s="24" t="str">
        <f>IF(TYPE(VAL_Codes!AI$31)=2,VAL_Codes!AI$31,"")</f>
        <v/>
      </c>
      <c r="BE31" s="20" t="str">
        <f>IF(OR(AND(AY31="",AZ31=""),AND(BB31="",BC31=""),AND(AZ31="K",BC31="K"),OR(AZ31="O",BC31="O")),"",SUM(AY31,BB31))</f>
        <v/>
      </c>
      <c r="BF31" s="21" t="str">
        <f>IF(AND(OR(AND(AZ31="O",BC31="O"),AND(AZ31="K",BC31="K")),SUM(AY31,BB31)=0,ISNUMBER(BE31)),"",IF(OR(AZ31="O",BC31="O"),"O",IF(AND(AZ31=BC31,OR(AZ31="K",AZ31="W",AZ31="M")), UPPER(AZ31),"")))</f>
        <v/>
      </c>
      <c r="BG31" s="22" t="str">
        <f>IF(TYPE(VAL_Codes!AL$31)=2,VAL_Codes!AL$31,"")</f>
        <v/>
      </c>
      <c r="BH31" s="19" t="str">
        <f>IF(COUNTBLANK('VAL_Fill in area'!L25)=1,"",'VAL_Fill in area'!L25)</f>
        <v/>
      </c>
      <c r="BI31" s="23" t="str">
        <f>IF(TYPE(VAL_Codes!AN$31)=2,VAL_Codes!AN$31,"")</f>
        <v/>
      </c>
      <c r="BJ31" s="24" t="str">
        <f>IF(TYPE(VAL_Codes!AO$31)=2,VAL_Codes!AO$31,"")</f>
        <v/>
      </c>
      <c r="BK31" s="19" t="str">
        <f>IF(COUNTBLANK('VAL_Fill in area'!M25)=1,"",'VAL_Fill in area'!M25)</f>
        <v/>
      </c>
      <c r="BL31" s="23" t="str">
        <f>IF(TYPE(VAL_Codes!AQ$31)=2,VAL_Codes!AQ$31,"")</f>
        <v/>
      </c>
      <c r="BM31" s="24" t="str">
        <f>IF(TYPE(VAL_Codes!AR$31)=2,VAL_Codes!AR$31,"")</f>
        <v/>
      </c>
      <c r="BN31" s="20" t="str">
        <f>IF(OR(AND(BH31="",BI31=""),AND(BK31="",BL31=""),AND(BI31="K",BL31="K"),OR(BI31="O",BL31="O")),"",SUM(BH31,BK31))</f>
        <v/>
      </c>
      <c r="BO31" s="21" t="str">
        <f>IF(AND(OR(AND(BI31="O",BL31="O"),AND(BI31="K",BL31="K")),SUM(BH31,BK31)=0,ISNUMBER(BN31)),"",IF(OR(BI31="O",BL31="O"),"O",IF(AND(BI31=BL31,OR(BI31="K",BI31="W",BI31="M")), UPPER(BI31),"")))</f>
        <v/>
      </c>
      <c r="BP31" s="22" t="str">
        <f>IF(TYPE(VAL_Codes!AU$31)=2,VAL_Codes!AU$31,"")</f>
        <v/>
      </c>
      <c r="BQ31" s="19" t="str">
        <f>IF(COUNTBLANK('VAL_Fill in area'!N25)=1,"",'VAL_Fill in area'!N25)</f>
        <v/>
      </c>
      <c r="BR31" s="23" t="str">
        <f>IF(TYPE(VAL_Codes!AW$31)=2,VAL_Codes!AW$31,"")</f>
        <v/>
      </c>
      <c r="BS31" s="24" t="str">
        <f>IF(TYPE(VAL_Codes!AX$31)=2,VAL_Codes!AX$31,"")</f>
        <v/>
      </c>
      <c r="BT31" s="19" t="str">
        <f>IF(COUNTBLANK('VAL_Fill in area'!O25)=1,"",'VAL_Fill in area'!O25)</f>
        <v/>
      </c>
      <c r="BU31" s="23" t="str">
        <f>IF(TYPE(VAL_Codes!AZ$31)=2,VAL_Codes!AZ$31,"")</f>
        <v/>
      </c>
      <c r="BV31" s="24" t="str">
        <f>IF(TYPE(VAL_Codes!BA$31)=2,VAL_Codes!BA$31,"")</f>
        <v/>
      </c>
      <c r="BW31" s="71"/>
    </row>
    <row r="32" spans="1:75" ht="11.25" customHeight="1" x14ac:dyDescent="0.2">
      <c r="A32" s="73"/>
      <c r="B32" s="73"/>
      <c r="C32" s="613"/>
      <c r="D32" s="614"/>
      <c r="E32" s="86" t="s">
        <v>84</v>
      </c>
      <c r="F32" s="344" t="s">
        <v>4</v>
      </c>
      <c r="G32" s="55" t="s">
        <v>6</v>
      </c>
      <c r="H32" s="344" t="s">
        <v>47</v>
      </c>
      <c r="I32" s="345" t="s">
        <v>53</v>
      </c>
      <c r="J32" s="371" t="s">
        <v>3771</v>
      </c>
      <c r="K32" s="341" t="s">
        <v>54</v>
      </c>
      <c r="L32" s="341">
        <v>0</v>
      </c>
      <c r="M32" s="87"/>
      <c r="N32" s="87"/>
      <c r="O32" s="87"/>
      <c r="P32" s="87"/>
      <c r="Q32" s="87"/>
      <c r="R32" s="87"/>
      <c r="S32" s="87"/>
      <c r="T32" s="87"/>
      <c r="U32" s="87"/>
      <c r="V32" s="87"/>
      <c r="W32" s="87"/>
      <c r="X32" s="87"/>
      <c r="Y32" s="87"/>
      <c r="Z32" s="87"/>
      <c r="AA32" s="1" t="str">
        <f>IF(COUNTBLANK('VAL_Fill in area'!D26)=1,"",'VAL_Fill in area'!D26)</f>
        <v/>
      </c>
      <c r="AB32" s="2" t="str">
        <f>IF(TYPE(VAL_Codes!G$31)=2,VAL_Codes!G$31,"")</f>
        <v/>
      </c>
      <c r="AC32" s="3" t="str">
        <f>IF(TYPE(VAL_Codes!H$31)=2,VAL_Codes!H$31,"")</f>
        <v/>
      </c>
      <c r="AD32" s="19" t="str">
        <f>IF(COUNTBLANK('VAL_Fill in area'!E26)=1,"",'VAL_Fill in area'!E26)</f>
        <v/>
      </c>
      <c r="AE32" s="23" t="str">
        <f>IF(TYPE(VAL_Codes!J$31)=2,VAL_Codes!J$31,"")</f>
        <v/>
      </c>
      <c r="AF32" s="24" t="str">
        <f>IF(TYPE(VAL_Codes!K$31)=2,VAL_Codes!K$31,"")</f>
        <v/>
      </c>
      <c r="AG32" s="20" t="str">
        <f>IF(OR(AND(AA32="",AB32=""),AND(AD32="",AE32=""),AND(AB32="K",AE32="K"),OR(AB32="O",AE32="O")),"",SUM(AA32,AD32))</f>
        <v/>
      </c>
      <c r="AH32" s="21" t="str">
        <f>IF(AND(OR(AND(AB32="O",AE32="O"),AND(AB32="K",AE32="K")),SUM(AA32,AD32)=0,ISNUMBER(AG32)),"",IF(OR(AB32="O",AE32="O"),"O",IF(AND(AB32=AE32,OR(AB32="K",AB32="W",AB32="M")), UPPER(AB32),"")))</f>
        <v/>
      </c>
      <c r="AI32" s="22" t="str">
        <f>IF(TYPE(VAL_Codes!N$31)=2,VAL_Codes!N$31,"")</f>
        <v/>
      </c>
      <c r="AJ32" s="19" t="str">
        <f>IF(COUNTBLANK('VAL_Fill in area'!F26)=1,"",'VAL_Fill in area'!F26)</f>
        <v/>
      </c>
      <c r="AK32" s="23" t="str">
        <f>IF(TYPE(VAL_Codes!P$31)=2,VAL_Codes!P$31,"")</f>
        <v/>
      </c>
      <c r="AL32" s="24" t="str">
        <f>IF(TYPE(VAL_Codes!Q$31)=2,VAL_Codes!Q$31,"")</f>
        <v/>
      </c>
      <c r="AM32" s="19" t="str">
        <f>IF(COUNTBLANK('VAL_Fill in area'!G26)=1,"",'VAL_Fill in area'!G26)</f>
        <v/>
      </c>
      <c r="AN32" s="23" t="str">
        <f>IF(TYPE(VAL_Codes!S$31)=2,VAL_Codes!S$31,"")</f>
        <v/>
      </c>
      <c r="AO32" s="24" t="str">
        <f>IF(TYPE(VAL_Codes!T$31)=2,VAL_Codes!T$31,"")</f>
        <v/>
      </c>
      <c r="AP32" s="19" t="str">
        <f>IF(COUNTBLANK('VAL_Fill in area'!H26)=1,"",'VAL_Fill in area'!H26)</f>
        <v/>
      </c>
      <c r="AQ32" s="23" t="str">
        <f>IF(TYPE(VAL_Codes!V$31)=2,VAL_Codes!V$31,"")</f>
        <v/>
      </c>
      <c r="AR32" s="24" t="str">
        <f>IF(TYPE(VAL_Codes!W$31)=2,VAL_Codes!W$31,"")</f>
        <v/>
      </c>
      <c r="AS32" s="19" t="str">
        <f>IF(COUNTBLANK('VAL_Fill in area'!I26)=1,"",'VAL_Fill in area'!I26)</f>
        <v/>
      </c>
      <c r="AT32" s="23" t="str">
        <f>IF(TYPE(VAL_Codes!Y$31)=2,VAL_Codes!Y$31,"")</f>
        <v/>
      </c>
      <c r="AU32" s="24" t="str">
        <f>IF(TYPE(VAL_Codes!Z$31)=2,VAL_Codes!Z$31,"")</f>
        <v/>
      </c>
      <c r="AV32" s="20" t="str">
        <f>IF(OR(AND(AP32="",AQ32=""),AND(AS32="",AT32=""),AND(AQ32="K",AT32="K"),OR(AQ32="O",AT32="O")),"",SUM(AP32,AS32))</f>
        <v/>
      </c>
      <c r="AW32" s="21" t="str">
        <f>IF(AND(OR(AND(AQ32="O",AT32="O"),AND(AQ32="K",AT32="K")),SUM(AP32,AS32)=0,ISNUMBER(AV32)),"",IF(OR(AQ32="O",AT32="O"),"O",IF(AND(AQ32=AT32,OR(AQ32="K",AQ32="W",AQ32="M")), UPPER(AQ32),"")))</f>
        <v/>
      </c>
      <c r="AX32" s="22" t="str">
        <f>IF(TYPE(VAL_Codes!AC$31)=2,VAL_Codes!AC$31,"")</f>
        <v/>
      </c>
      <c r="AY32" s="19" t="str">
        <f>IF(COUNTBLANK('VAL_Fill in area'!J26)=1,"",'VAL_Fill in area'!J26)</f>
        <v/>
      </c>
      <c r="AZ32" s="23" t="str">
        <f>IF(TYPE(VAL_Codes!AE$31)=2,VAL_Codes!AE$31,"")</f>
        <v/>
      </c>
      <c r="BA32" s="24" t="str">
        <f>IF(TYPE(VAL_Codes!AF$31)=2,VAL_Codes!AF$31,"")</f>
        <v/>
      </c>
      <c r="BB32" s="19" t="str">
        <f>IF(COUNTBLANK('VAL_Fill in area'!K26)=1,"",'VAL_Fill in area'!K26)</f>
        <v/>
      </c>
      <c r="BC32" s="23" t="str">
        <f>IF(TYPE(VAL_Codes!AH$31)=2,VAL_Codes!AH$31,"")</f>
        <v/>
      </c>
      <c r="BD32" s="24" t="str">
        <f>IF(TYPE(VAL_Codes!AI$31)=2,VAL_Codes!AI$31,"")</f>
        <v/>
      </c>
      <c r="BE32" s="20" t="str">
        <f>IF(OR(AND(AY32="",AZ32=""),AND(BB32="",BC32=""),AND(AZ32="K",BC32="K"),OR(AZ32="O",BC32="O")),"",SUM(AY32,BB32))</f>
        <v/>
      </c>
      <c r="BF32" s="21" t="str">
        <f>IF(AND(OR(AND(AZ32="O",BC32="O"),AND(AZ32="K",BC32="K")),SUM(AY32,BB32)=0,ISNUMBER(BE32)),"",IF(OR(AZ32="O",BC32="O"),"O",IF(AND(AZ32=BC32,OR(AZ32="K",AZ32="W",AZ32="M")), UPPER(AZ32),"")))</f>
        <v/>
      </c>
      <c r="BG32" s="22" t="str">
        <f>IF(TYPE(VAL_Codes!AL$31)=2,VAL_Codes!AL$31,"")</f>
        <v/>
      </c>
      <c r="BH32" s="19" t="str">
        <f>IF(COUNTBLANK('VAL_Fill in area'!L26)=1,"",'VAL_Fill in area'!L26)</f>
        <v/>
      </c>
      <c r="BI32" s="23" t="str">
        <f>IF(TYPE(VAL_Codes!AN$31)=2,VAL_Codes!AN$31,"")</f>
        <v/>
      </c>
      <c r="BJ32" s="24" t="str">
        <f>IF(TYPE(VAL_Codes!AO$31)=2,VAL_Codes!AO$31,"")</f>
        <v/>
      </c>
      <c r="BK32" s="19" t="str">
        <f>IF(COUNTBLANK('VAL_Fill in area'!M26)=1,"",'VAL_Fill in area'!M26)</f>
        <v/>
      </c>
      <c r="BL32" s="23" t="str">
        <f>IF(TYPE(VAL_Codes!AQ$31)=2,VAL_Codes!AQ$31,"")</f>
        <v/>
      </c>
      <c r="BM32" s="24" t="str">
        <f>IF(TYPE(VAL_Codes!AR$31)=2,VAL_Codes!AR$31,"")</f>
        <v/>
      </c>
      <c r="BN32" s="20" t="str">
        <f>IF(OR(AND(BH32="",BI32=""),AND(BK32="",BL32=""),AND(BI32="K",BL32="K"),OR(BI32="O",BL32="O")),"",SUM(BH32,BK32))</f>
        <v/>
      </c>
      <c r="BO32" s="21" t="str">
        <f>IF(AND(OR(AND(BI32="O",BL32="O"),AND(BI32="K",BL32="K")),SUM(BH32,BK32)=0,ISNUMBER(BN32)),"",IF(OR(BI32="O",BL32="O"),"O",IF(AND(BI32=BL32,OR(BI32="K",BI32="W",BI32="M")), UPPER(BI32),"")))</f>
        <v/>
      </c>
      <c r="BP32" s="22" t="str">
        <f>IF(TYPE(VAL_Codes!AU$31)=2,VAL_Codes!AU$31,"")</f>
        <v/>
      </c>
      <c r="BQ32" s="19" t="str">
        <f>IF(COUNTBLANK('VAL_Fill in area'!N26)=1,"",'VAL_Fill in area'!N26)</f>
        <v/>
      </c>
      <c r="BR32" s="23" t="str">
        <f>IF(TYPE(VAL_Codes!AW$31)=2,VAL_Codes!AW$31,"")</f>
        <v/>
      </c>
      <c r="BS32" s="24" t="str">
        <f>IF(TYPE(VAL_Codes!AX$31)=2,VAL_Codes!AX$31,"")</f>
        <v/>
      </c>
      <c r="BT32" s="19" t="str">
        <f>IF(COUNTBLANK('VAL_Fill in area'!O26)=1,"",'VAL_Fill in area'!O26)</f>
        <v/>
      </c>
      <c r="BU32" s="23" t="str">
        <f>IF(TYPE(VAL_Codes!AZ$31)=2,VAL_Codes!AZ$31,"")</f>
        <v/>
      </c>
      <c r="BV32" s="24" t="str">
        <f>IF(TYPE(VAL_Codes!BA$31)=2,VAL_Codes!BA$31,"")</f>
        <v/>
      </c>
      <c r="BW32" s="71"/>
    </row>
    <row r="33" spans="1:75" ht="11.25" customHeight="1" x14ac:dyDescent="0.2">
      <c r="A33" s="73"/>
      <c r="B33" s="73"/>
      <c r="C33" s="613"/>
      <c r="D33" s="614"/>
      <c r="E33" s="88" t="s">
        <v>85</v>
      </c>
      <c r="F33" s="344" t="s">
        <v>4</v>
      </c>
      <c r="G33" s="55" t="s">
        <v>6</v>
      </c>
      <c r="H33" s="344" t="s">
        <v>47</v>
      </c>
      <c r="I33" s="345" t="s">
        <v>6</v>
      </c>
      <c r="J33" s="371" t="s">
        <v>3771</v>
      </c>
      <c r="K33" s="341" t="s">
        <v>54</v>
      </c>
      <c r="L33" s="341">
        <v>0</v>
      </c>
      <c r="M33" s="87"/>
      <c r="N33" s="87"/>
      <c r="O33" s="87"/>
      <c r="P33" s="87"/>
      <c r="Q33" s="87"/>
      <c r="R33" s="87"/>
      <c r="S33" s="87"/>
      <c r="T33" s="87"/>
      <c r="U33" s="87"/>
      <c r="V33" s="87"/>
      <c r="W33" s="87"/>
      <c r="X33" s="87"/>
      <c r="Y33" s="87"/>
      <c r="Z33" s="87"/>
      <c r="AA33" s="6" t="str">
        <f>IF(OR(SUMPRODUCT(--(AA31:AA32=""),--(AB31:AB32=""))&gt;0,COUNTIF(AB31:AB32,"O")&gt;0, COUNTIF(AB31:AB32,"K")=2),"",SUM(AA31:AA32))</f>
        <v/>
      </c>
      <c r="AB33" s="7" t="str">
        <f xml:space="preserve"> IF(AND(OR(COUNTIF(AB31:AB32,"O")=2,COUNTIF(AB31:AB32,"K")=2),SUM(AA31:AA32)=0,ISNUMBER(AA32)),"",IF(COUNTIF(AB31:AB32,"O")&gt;0,"O", IF(AND(COUNTIF(AB31:AB32,AB31)=2,OR(AB31="K",AB31="W",AB31="M")),UPPER(AB31),"")))</f>
        <v/>
      </c>
      <c r="AC33" s="8" t="str">
        <f>IF(TYPE(VAL_Codes!H$31)=2,VAL_Codes!H$31,"")</f>
        <v/>
      </c>
      <c r="AD33" s="20" t="str">
        <f>IF(OR(SUMPRODUCT(--(AD31:AD32=""),--(AE31:AE32=""))&gt;0,COUNTIF(AE31:AE32,"O")&gt;0, COUNTIF(AE31:AE32,"K")=2),"",SUM(AD31:AD32))</f>
        <v/>
      </c>
      <c r="AE33" s="21" t="str">
        <f xml:space="preserve"> IF(AND(OR(COUNTIF(AE31:AE32,"O")=2,COUNTIF(AE31:AE32,"K")=2),SUM(AD31:AD32)=0,ISNUMBER(AD32)),"",IF(COUNTIF(AE31:AE32,"O")&gt;0,"O", IF(AND(COUNTIF(AE31:AE32,AE31)=2,OR(AE31="K",AE31="W",AE31="M")),UPPER(AE31),"")))</f>
        <v/>
      </c>
      <c r="AF33" s="22" t="str">
        <f>IF(TYPE(VAL_Codes!K$31)=2,VAL_Codes!K$31,"")</f>
        <v/>
      </c>
      <c r="AG33" s="20" t="str">
        <f>IF(OR(SUMPRODUCT(--(AG31:AG32=""),--(AH31:AH32=""))&gt;0,COUNTIF(AH31:AH32,"O")&gt;0, COUNTIF(AH31:AH32,"K")=2),"",SUM(AG31:AG32))</f>
        <v/>
      </c>
      <c r="AH33" s="21" t="str">
        <f xml:space="preserve"> IF(AND(OR(COUNTIF(AH31:AH32,"O")=2,COUNTIF(AH31:AH32,"K")=2),SUM(AG31:AG32)=0,ISNUMBER(AG32)),"",IF(COUNTIF(AH31:AH32,"O")&gt;0,"O", IF(AND(COUNTIF(AH31:AH32,AH31)=2,OR(AH31="K",AH31="W",AH31="M")),UPPER(AH31),"")))</f>
        <v/>
      </c>
      <c r="AI33" s="22" t="str">
        <f>IF(TYPE(VAL_Codes!N$31)=2,VAL_Codes!N$31,"")</f>
        <v/>
      </c>
      <c r="AJ33" s="20" t="str">
        <f>IF(OR(SUMPRODUCT(--(AJ31:AJ32=""),--(AK31:AK32=""))&gt;0,COUNTIF(AK31:AK32,"O")&gt;0, COUNTIF(AK31:AK32,"K")=2),"",SUM(AJ31:AJ32))</f>
        <v/>
      </c>
      <c r="AK33" s="21" t="str">
        <f xml:space="preserve"> IF(AND(OR(COUNTIF(AK31:AK32,"O")=2,COUNTIF(AK31:AK32,"K")=2),SUM(AJ31:AJ32)=0,ISNUMBER(AJ32)),"",IF(COUNTIF(AK31:AK32,"O")&gt;0,"O", IF(AND(COUNTIF(AK31:AK32,AK31)=2,OR(AK31="K",AK31="W",AK31="M")),UPPER(AK31),"")))</f>
        <v/>
      </c>
      <c r="AL33" s="22" t="str">
        <f>IF(TYPE(VAL_Codes!Q$31)=2,VAL_Codes!Q$31,"")</f>
        <v/>
      </c>
      <c r="AM33" s="20" t="str">
        <f>IF(OR(SUMPRODUCT(--(AM31:AM32=""),--(AN31:AN32=""))&gt;0,COUNTIF(AN31:AN32,"O")&gt;0, COUNTIF(AN31:AN32,"K")=2),"",SUM(AM31:AM32))</f>
        <v/>
      </c>
      <c r="AN33" s="21" t="str">
        <f xml:space="preserve"> IF(AND(OR(COUNTIF(AN31:AN32,"O")=2,COUNTIF(AN31:AN32,"K")=2),SUM(AM31:AM32)=0,ISNUMBER(AM32)),"",IF(COUNTIF(AN31:AN32,"O")&gt;0,"O", IF(AND(COUNTIF(AN31:AN32,AN31)=2,OR(AN31="K",AN31="W",AN31="M")),UPPER(AN31),"")))</f>
        <v/>
      </c>
      <c r="AO33" s="22" t="str">
        <f>IF(TYPE(VAL_Codes!T$31)=2,VAL_Codes!T$31,"")</f>
        <v/>
      </c>
      <c r="AP33" s="20" t="str">
        <f>IF(OR(SUMPRODUCT(--(AP31:AP32=""),--(AQ31:AQ32=""))&gt;0,COUNTIF(AQ31:AQ32,"O")&gt;0, COUNTIF(AQ31:AQ32,"K")=2),"",SUM(AP31:AP32))</f>
        <v/>
      </c>
      <c r="AQ33" s="21" t="str">
        <f xml:space="preserve"> IF(AND(OR(COUNTIF(AQ31:AQ32,"O")=2,COUNTIF(AQ31:AQ32,"K")=2),SUM(AP31:AP32)=0,ISNUMBER(AP32)),"",IF(COUNTIF(AQ31:AQ32,"O")&gt;0,"O", IF(AND(COUNTIF(AQ31:AQ32,AQ31)=2,OR(AQ31="K",AQ31="W",AQ31="M")),UPPER(AQ31),"")))</f>
        <v/>
      </c>
      <c r="AR33" s="22" t="str">
        <f>IF(TYPE(VAL_Codes!W$31)=2,VAL_Codes!W$31,"")</f>
        <v/>
      </c>
      <c r="AS33" s="20" t="str">
        <f>IF(OR(SUMPRODUCT(--(AS31:AS32=""),--(AT31:AT32=""))&gt;0,COUNTIF(AT31:AT32,"O")&gt;0, COUNTIF(AT31:AT32,"K")=2),"",SUM(AS31:AS32))</f>
        <v/>
      </c>
      <c r="AT33" s="21" t="str">
        <f xml:space="preserve"> IF(AND(OR(COUNTIF(AT31:AT32,"O")=2,COUNTIF(AT31:AT32,"K")=2),SUM(AS31:AS32)=0,ISNUMBER(AS32)),"",IF(COUNTIF(AT31:AT32,"O")&gt;0,"O", IF(AND(COUNTIF(AT31:AT32,AT31)=2,OR(AT31="K",AT31="W",AT31="M")),UPPER(AT31),"")))</f>
        <v/>
      </c>
      <c r="AU33" s="22" t="str">
        <f>IF(TYPE(VAL_Codes!Z$31)=2,VAL_Codes!Z$31,"")</f>
        <v/>
      </c>
      <c r="AV33" s="20" t="str">
        <f>IF(OR(SUMPRODUCT(--(AV31:AV32=""),--(AW31:AW32=""))&gt;0,COUNTIF(AW31:AW32,"O")&gt;0, COUNTIF(AW31:AW32,"K")=2),"",SUM(AV31:AV32))</f>
        <v/>
      </c>
      <c r="AW33" s="21" t="str">
        <f xml:space="preserve"> IF(AND(OR(COUNTIF(AW31:AW32,"O")=2,COUNTIF(AW31:AW32,"K")=2),SUM(AV31:AV32)=0,ISNUMBER(AV32)),"",IF(COUNTIF(AW31:AW32,"O")&gt;0,"O", IF(AND(COUNTIF(AW31:AW32,AW31)=2,OR(AW31="K",AW31="W",AW31="M")),UPPER(AW31),"")))</f>
        <v/>
      </c>
      <c r="AX33" s="22" t="str">
        <f>IF(TYPE(VAL_Codes!AC$31)=2,VAL_Codes!AC$31,"")</f>
        <v/>
      </c>
      <c r="AY33" s="20" t="str">
        <f>IF(OR(SUMPRODUCT(--(AY31:AY32=""),--(AZ31:AZ32=""))&gt;0,COUNTIF(AZ31:AZ32,"O")&gt;0, COUNTIF(AZ31:AZ32,"K")=2),"",SUM(AY31:AY32))</f>
        <v/>
      </c>
      <c r="AZ33" s="21" t="str">
        <f xml:space="preserve"> IF(AND(OR(COUNTIF(AZ31:AZ32,"O")=2,COUNTIF(AZ31:AZ32,"K")=2),SUM(AY31:AY32)=0,ISNUMBER(AY32)),"",IF(COUNTIF(AZ31:AZ32,"O")&gt;0,"O", IF(AND(COUNTIF(AZ31:AZ32,AZ31)=2,OR(AZ31="K",AZ31="W",AZ31="M")),UPPER(AZ31),"")))</f>
        <v/>
      </c>
      <c r="BA33" s="22" t="str">
        <f>IF(TYPE(VAL_Codes!AF$31)=2,VAL_Codes!AF$31,"")</f>
        <v/>
      </c>
      <c r="BB33" s="20" t="str">
        <f>IF(OR(SUMPRODUCT(--(BB31:BB32=""),--(BC31:BC32=""))&gt;0,COUNTIF(BC31:BC32,"O")&gt;0, COUNTIF(BC31:BC32,"K")=2),"",SUM(BB31:BB32))</f>
        <v/>
      </c>
      <c r="BC33" s="21" t="str">
        <f xml:space="preserve"> IF(AND(OR(COUNTIF(BC31:BC32,"O")=2,COUNTIF(BC31:BC32,"K")=2),SUM(BB31:BB32)=0,ISNUMBER(BB32)),"",IF(COUNTIF(BC31:BC32,"O")&gt;0,"O", IF(AND(COUNTIF(BC31:BC32,BC31)=2,OR(BC31="K",BC31="W",BC31="M")),UPPER(BC31),"")))</f>
        <v/>
      </c>
      <c r="BD33" s="22" t="str">
        <f>IF(TYPE(VAL_Codes!AI$31)=2,VAL_Codes!AI$31,"")</f>
        <v/>
      </c>
      <c r="BE33" s="20" t="str">
        <f>IF(OR(SUMPRODUCT(--(BE31:BE32=""),--(BF31:BF32=""))&gt;0,COUNTIF(BF31:BF32,"O")&gt;0, COUNTIF(BF31:BF32,"K")=2),"",SUM(BE31:BE32))</f>
        <v/>
      </c>
      <c r="BF33" s="21" t="str">
        <f xml:space="preserve"> IF(AND(OR(COUNTIF(BF31:BF32,"O")=2,COUNTIF(BF31:BF32,"K")=2),SUM(BE31:BE32)=0,ISNUMBER(BE32)),"",IF(COUNTIF(BF31:BF32,"O")&gt;0,"O", IF(AND(COUNTIF(BF31:BF32,BF31)=2,OR(BF31="K",BF31="W",BF31="M")),UPPER(BF31),"")))</f>
        <v/>
      </c>
      <c r="BG33" s="22" t="str">
        <f>IF(TYPE(VAL_Codes!AL$31)=2,VAL_Codes!AL$31,"")</f>
        <v/>
      </c>
      <c r="BH33" s="20" t="str">
        <f>IF(OR(SUMPRODUCT(--(BH31:BH32=""),--(BI31:BI32=""))&gt;0,COUNTIF(BI31:BI32,"O")&gt;0, COUNTIF(BI31:BI32,"K")=2),"",SUM(BH31:BH32))</f>
        <v/>
      </c>
      <c r="BI33" s="21" t="str">
        <f xml:space="preserve"> IF(AND(OR(COUNTIF(BI31:BI32,"O")=2,COUNTIF(BI31:BI32,"K")=2),SUM(BH31:BH32)=0,ISNUMBER(BH32)),"",IF(COUNTIF(BI31:BI32,"O")&gt;0,"O", IF(AND(COUNTIF(BI31:BI32,BI31)=2,OR(BI31="K",BI31="W",BI31="M")),UPPER(BI31),"")))</f>
        <v/>
      </c>
      <c r="BJ33" s="22" t="str">
        <f>IF(TYPE(VAL_Codes!AO$31)=2,VAL_Codes!AO$31,"")</f>
        <v/>
      </c>
      <c r="BK33" s="20" t="str">
        <f>IF(OR(SUMPRODUCT(--(BK31:BK32=""),--(BL31:BL32=""))&gt;0,COUNTIF(BL31:BL32,"O")&gt;0, COUNTIF(BL31:BL32,"K")=2),"",SUM(BK31:BK32))</f>
        <v/>
      </c>
      <c r="BL33" s="21" t="str">
        <f xml:space="preserve"> IF(AND(OR(COUNTIF(BL31:BL32,"O")=2,COUNTIF(BL31:BL32,"K")=2),SUM(BK31:BK32)=0,ISNUMBER(BK32)),"",IF(COUNTIF(BL31:BL32,"O")&gt;0,"O", IF(AND(COUNTIF(BL31:BL32,BL31)=2,OR(BL31="K",BL31="W",BL31="M")),UPPER(BL31),"")))</f>
        <v/>
      </c>
      <c r="BM33" s="22" t="str">
        <f>IF(TYPE(VAL_Codes!AR$31)=2,VAL_Codes!AR$31,"")</f>
        <v/>
      </c>
      <c r="BN33" s="20" t="str">
        <f>IF(OR(SUMPRODUCT(--(BN31:BN32=""),--(BO31:BO32=""))&gt;0,COUNTIF(BO31:BO32,"O")&gt;0, COUNTIF(BO31:BO32,"K")=2),"",SUM(BN31:BN32))</f>
        <v/>
      </c>
      <c r="BO33" s="21" t="str">
        <f xml:space="preserve"> IF(AND(OR(COUNTIF(BO31:BO32,"O")=2,COUNTIF(BO31:BO32,"K")=2),SUM(BN31:BN32)=0,ISNUMBER(BN32)),"",IF(COUNTIF(BO31:BO32,"O")&gt;0,"O", IF(AND(COUNTIF(BO31:BO32,BO31)=2,OR(BO31="K",BO31="W",BO31="M")),UPPER(BO31),"")))</f>
        <v/>
      </c>
      <c r="BP33" s="22" t="str">
        <f>IF(TYPE(VAL_Codes!AU$31)=2,VAL_Codes!AU$31,"")</f>
        <v/>
      </c>
      <c r="BQ33" s="20" t="str">
        <f>IF(OR(SUMPRODUCT(--(BQ31:BQ32=""),--(BR31:BR32=""))&gt;0,COUNTIF(BR31:BR32,"O")&gt;0, COUNTIF(BR31:BR32,"K")=2),"",SUM(BQ31:BQ32))</f>
        <v/>
      </c>
      <c r="BR33" s="21" t="str">
        <f xml:space="preserve"> IF(AND(OR(COUNTIF(BR31:BR32,"O")=2,COUNTIF(BR31:BR32,"K")=2),SUM(BQ31:BQ32)=0,ISNUMBER(BQ32)),"",IF(COUNTIF(BR31:BR32,"O")&gt;0,"O", IF(AND(COUNTIF(BR31:BR32,BR31)=2,OR(BR31="K",BR31="W",BR31="M")),UPPER(BR31),"")))</f>
        <v/>
      </c>
      <c r="BS33" s="22" t="str">
        <f>IF(TYPE(VAL_Codes!AX$31)=2,VAL_Codes!AX$31,"")</f>
        <v/>
      </c>
      <c r="BT33" s="20" t="str">
        <f>IF(OR(SUMPRODUCT(--(BT31:BT32=""),--(BU31:BU32=""))&gt;0,COUNTIF(BU31:BU32,"O")&gt;0, COUNTIF(BU31:BU32,"K")=2),"",SUM(BT31:BT32))</f>
        <v/>
      </c>
      <c r="BU33" s="21" t="str">
        <f xml:space="preserve"> IF(AND(OR(COUNTIF(BU31:BU32,"O")=2,COUNTIF(BU31:BU32,"K")=2),SUM(BT31:BT32)=0,ISNUMBER(BT32)),"",IF(COUNTIF(BU31:BU32,"O")&gt;0,"O", IF(AND(COUNTIF(BU31:BU32,BU31)=2,OR(BU31="K",BU31="W",BU31="M")),UPPER(BU31),"")))</f>
        <v/>
      </c>
      <c r="BV33" s="22" t="str">
        <f>IF(TYPE(VAL_Codes!BA$31)=2,VAL_Codes!BA$31,"")</f>
        <v/>
      </c>
      <c r="BW33" s="71"/>
    </row>
    <row r="34" spans="1:75" ht="11.25" customHeight="1" x14ac:dyDescent="0.2">
      <c r="A34" s="73"/>
      <c r="B34" s="73"/>
      <c r="C34" s="613"/>
      <c r="D34" s="614"/>
      <c r="E34" s="89" t="s">
        <v>86</v>
      </c>
      <c r="F34" s="344" t="s">
        <v>4</v>
      </c>
      <c r="G34" s="55" t="s">
        <v>6</v>
      </c>
      <c r="H34" s="344" t="s">
        <v>47</v>
      </c>
      <c r="I34" s="345" t="s">
        <v>6</v>
      </c>
      <c r="J34" s="371" t="s">
        <v>52</v>
      </c>
      <c r="K34" s="341" t="s">
        <v>54</v>
      </c>
      <c r="L34" s="341">
        <v>2</v>
      </c>
      <c r="M34" s="87"/>
      <c r="N34" s="87"/>
      <c r="O34" s="87"/>
      <c r="P34" s="87"/>
      <c r="Q34" s="87"/>
      <c r="R34" s="87"/>
      <c r="S34" s="87"/>
      <c r="T34" s="87"/>
      <c r="U34" s="87"/>
      <c r="V34" s="87"/>
      <c r="W34" s="87"/>
      <c r="X34" s="87"/>
      <c r="Y34" s="87"/>
      <c r="Z34" s="87"/>
      <c r="AA34" s="1" t="str">
        <f>IF(COUNTBLANK('VAL_Fill in area'!D27)=1,"",'VAL_Fill in area'!D27)</f>
        <v/>
      </c>
      <c r="AB34" s="2" t="str">
        <f>IF(TYPE(VAL_Codes!G$31)=2,VAL_Codes!G$31,"")</f>
        <v/>
      </c>
      <c r="AC34" s="3" t="str">
        <f>IF(TYPE(VAL_Codes!H$31)=2,VAL_Codes!H$31,"")</f>
        <v/>
      </c>
      <c r="AD34" s="19" t="str">
        <f>IF(COUNTBLANK('VAL_Fill in area'!E27)=1,"",'VAL_Fill in area'!E27)</f>
        <v/>
      </c>
      <c r="AE34" s="23" t="str">
        <f>IF(TYPE(VAL_Codes!J$31)=2,VAL_Codes!J$31,"")</f>
        <v/>
      </c>
      <c r="AF34" s="24" t="str">
        <f>IF(TYPE(VAL_Codes!K$31)=2,VAL_Codes!K$31,"")</f>
        <v/>
      </c>
      <c r="AG34" s="20" t="str">
        <f>IF(OR(AND(AA34="",AB34=""),AND(AD34="",AE34=""),AND(AB34="K",AE34="K"),OR(AB34="O",AE34="O")),"",SUM(AA34,AD34))</f>
        <v/>
      </c>
      <c r="AH34" s="21" t="str">
        <f>IF(AND(OR(AND(AB34="O",AE34="O"),AND(AB34="K",AE34="K")),SUM(AA34,AD34)=0,ISNUMBER(AG34)),"",IF(OR(AB34="O",AE34="O"),"O",IF(AND(AB34=AE34,OR(AB34="K",AB34="W",AB34="M")), UPPER(AB34),"")))</f>
        <v/>
      </c>
      <c r="AI34" s="22" t="str">
        <f>IF(TYPE(VAL_Codes!N$31)=2,VAL_Codes!N$31,"")</f>
        <v/>
      </c>
      <c r="AJ34" s="19" t="str">
        <f>IF(COUNTBLANK('VAL_Fill in area'!F27)=1,"",'VAL_Fill in area'!F27)</f>
        <v/>
      </c>
      <c r="AK34" s="23" t="str">
        <f>IF(TYPE(VAL_Codes!P$31)=2,VAL_Codes!P$31,"")</f>
        <v/>
      </c>
      <c r="AL34" s="24" t="str">
        <f>IF(TYPE(VAL_Codes!Q$31)=2,VAL_Codes!Q$31,"")</f>
        <v/>
      </c>
      <c r="AM34" s="19" t="str">
        <f>IF(COUNTBLANK('VAL_Fill in area'!G27)=1,"",'VAL_Fill in area'!G27)</f>
        <v/>
      </c>
      <c r="AN34" s="23" t="str">
        <f>IF(TYPE(VAL_Codes!S$31)=2,VAL_Codes!S$31,"")</f>
        <v/>
      </c>
      <c r="AO34" s="24" t="str">
        <f>IF(TYPE(VAL_Codes!T$31)=2,VAL_Codes!T$31,"")</f>
        <v/>
      </c>
      <c r="AP34" s="19" t="str">
        <f>IF(COUNTBLANK('VAL_Fill in area'!H27)=1,"",'VAL_Fill in area'!H27)</f>
        <v/>
      </c>
      <c r="AQ34" s="23" t="str">
        <f>IF(TYPE(VAL_Codes!V$31)=2,VAL_Codes!V$31,"")</f>
        <v/>
      </c>
      <c r="AR34" s="24" t="str">
        <f>IF(TYPE(VAL_Codes!W$31)=2,VAL_Codes!W$31,"")</f>
        <v/>
      </c>
      <c r="AS34" s="19" t="str">
        <f>IF(COUNTBLANK('VAL_Fill in area'!I27)=1,"",'VAL_Fill in area'!I27)</f>
        <v/>
      </c>
      <c r="AT34" s="23" t="str">
        <f>IF(TYPE(VAL_Codes!Y$31)=2,VAL_Codes!Y$31,"")</f>
        <v/>
      </c>
      <c r="AU34" s="24" t="str">
        <f>IF(TYPE(VAL_Codes!Z$31)=2,VAL_Codes!Z$31,"")</f>
        <v/>
      </c>
      <c r="AV34" s="20" t="str">
        <f>IF(OR(AND(AP34="",AQ34=""),AND(AS34="",AT34=""),AND(AQ34="K",AT34="K"),OR(AQ34="O",AT34="O")),"",SUM(AP34,AS34))</f>
        <v/>
      </c>
      <c r="AW34" s="21" t="str">
        <f>IF(AND(OR(AND(AQ34="O",AT34="O"),AND(AQ34="K",AT34="K")),SUM(AP34,AS34)=0,ISNUMBER(AV34)),"",IF(OR(AQ34="O",AT34="O"),"O",IF(AND(AQ34=AT34,OR(AQ34="K",AQ34="W",AQ34="M")), UPPER(AQ34),"")))</f>
        <v/>
      </c>
      <c r="AX34" s="22" t="str">
        <f>IF(TYPE(VAL_Codes!AC$31)=2,VAL_Codes!AC$31,"")</f>
        <v/>
      </c>
      <c r="AY34" s="19" t="str">
        <f>IF(COUNTBLANK('VAL_Fill in area'!J27)=1,"",'VAL_Fill in area'!J27)</f>
        <v/>
      </c>
      <c r="AZ34" s="23" t="str">
        <f>IF(TYPE(VAL_Codes!AE$31)=2,VAL_Codes!AE$31,"")</f>
        <v/>
      </c>
      <c r="BA34" s="24" t="str">
        <f>IF(TYPE(VAL_Codes!AF$31)=2,VAL_Codes!AF$31,"")</f>
        <v/>
      </c>
      <c r="BB34" s="19" t="str">
        <f>IF(COUNTBLANK('VAL_Fill in area'!K27)=1,"",'VAL_Fill in area'!K27)</f>
        <v/>
      </c>
      <c r="BC34" s="23" t="str">
        <f>IF(TYPE(VAL_Codes!AH$31)=2,VAL_Codes!AH$31,"")</f>
        <v/>
      </c>
      <c r="BD34" s="24" t="str">
        <f>IF(TYPE(VAL_Codes!AI$31)=2,VAL_Codes!AI$31,"")</f>
        <v/>
      </c>
      <c r="BE34" s="20" t="str">
        <f>IF(OR(AND(AY34="",AZ34=""),AND(BB34="",BC34=""),AND(AZ34="K",BC34="K"),OR(AZ34="O",BC34="O")),"",SUM(AY34,BB34))</f>
        <v/>
      </c>
      <c r="BF34" s="21" t="str">
        <f>IF(AND(OR(AND(AZ34="O",BC34="O"),AND(AZ34="K",BC34="K")),SUM(AY34,BB34)=0,ISNUMBER(BE34)),"",IF(OR(AZ34="O",BC34="O"),"O",IF(AND(AZ34=BC34,OR(AZ34="K",AZ34="W",AZ34="M")), UPPER(AZ34),"")))</f>
        <v/>
      </c>
      <c r="BG34" s="22" t="str">
        <f>IF(TYPE(VAL_Codes!AL$31)=2,VAL_Codes!AL$31,"")</f>
        <v/>
      </c>
      <c r="BH34" s="19" t="str">
        <f>IF(COUNTBLANK('VAL_Fill in area'!L27)=1,"",'VAL_Fill in area'!L27)</f>
        <v/>
      </c>
      <c r="BI34" s="23" t="str">
        <f>IF(TYPE(VAL_Codes!AN$31)=2,VAL_Codes!AN$31,"")</f>
        <v/>
      </c>
      <c r="BJ34" s="24" t="str">
        <f>IF(TYPE(VAL_Codes!AO$31)=2,VAL_Codes!AO$31,"")</f>
        <v/>
      </c>
      <c r="BK34" s="19" t="str">
        <f>IF(COUNTBLANK('VAL_Fill in area'!M27)=1,"",'VAL_Fill in area'!M27)</f>
        <v/>
      </c>
      <c r="BL34" s="23" t="str">
        <f>IF(TYPE(VAL_Codes!AQ$31)=2,VAL_Codes!AQ$31,"")</f>
        <v/>
      </c>
      <c r="BM34" s="24" t="str">
        <f>IF(TYPE(VAL_Codes!AR$31)=2,VAL_Codes!AR$31,"")</f>
        <v/>
      </c>
      <c r="BN34" s="20" t="str">
        <f>IF(OR(AND(BH34="",BI34=""),AND(BK34="",BL34=""),AND(BI34="K",BL34="K"),OR(BI34="O",BL34="O")),"",SUM(BH34,BK34))</f>
        <v/>
      </c>
      <c r="BO34" s="21" t="str">
        <f>IF(AND(OR(AND(BI34="O",BL34="O"),AND(BI34="K",BL34="K")),SUM(BH34,BK34)=0,ISNUMBER(BN34)),"",IF(OR(BI34="O",BL34="O"),"O",IF(AND(BI34=BL34,OR(BI34="K",BI34="W",BI34="M")), UPPER(BI34),"")))</f>
        <v/>
      </c>
      <c r="BP34" s="22" t="str">
        <f>IF(TYPE(VAL_Codes!AU$31)=2,VAL_Codes!AU$31,"")</f>
        <v/>
      </c>
      <c r="BQ34" s="19" t="str">
        <f>IF(COUNTBLANK('VAL_Fill in area'!N27)=1,"",'VAL_Fill in area'!N27)</f>
        <v/>
      </c>
      <c r="BR34" s="23" t="str">
        <f>IF(TYPE(VAL_Codes!AW$31)=2,VAL_Codes!AW$31,"")</f>
        <v/>
      </c>
      <c r="BS34" s="24" t="str">
        <f>IF(TYPE(VAL_Codes!AX$31)=2,VAL_Codes!AX$31,"")</f>
        <v/>
      </c>
      <c r="BT34" s="19" t="str">
        <f>IF(COUNTBLANK('VAL_Fill in area'!O27)=1,"",'VAL_Fill in area'!O27)</f>
        <v/>
      </c>
      <c r="BU34" s="23" t="str">
        <f>IF(TYPE(VAL_Codes!AZ$31)=2,VAL_Codes!AZ$31,"")</f>
        <v/>
      </c>
      <c r="BV34" s="24" t="str">
        <f>IF(TYPE(VAL_Codes!BA$31)=2,VAL_Codes!BA$31,"")</f>
        <v/>
      </c>
      <c r="BW34" s="71"/>
    </row>
    <row r="35" spans="1:75" ht="11.25" customHeight="1" x14ac:dyDescent="0.2">
      <c r="A35" s="73"/>
      <c r="B35" s="73"/>
      <c r="C35" s="613"/>
      <c r="D35" s="613" t="s">
        <v>220</v>
      </c>
      <c r="E35" s="86" t="s">
        <v>82</v>
      </c>
      <c r="F35" s="344" t="s">
        <v>4</v>
      </c>
      <c r="G35" s="55" t="s">
        <v>6</v>
      </c>
      <c r="H35" s="344" t="s">
        <v>48</v>
      </c>
      <c r="I35" s="345" t="s">
        <v>52</v>
      </c>
      <c r="J35" s="371" t="s">
        <v>3771</v>
      </c>
      <c r="K35" s="341" t="s">
        <v>54</v>
      </c>
      <c r="L35" s="341">
        <v>0</v>
      </c>
      <c r="M35" s="87"/>
      <c r="N35" s="87"/>
      <c r="O35" s="87"/>
      <c r="P35" s="87"/>
      <c r="Q35" s="87"/>
      <c r="R35" s="87"/>
      <c r="S35" s="87"/>
      <c r="T35" s="87"/>
      <c r="U35" s="87"/>
      <c r="V35" s="87"/>
      <c r="W35" s="87"/>
      <c r="X35" s="87"/>
      <c r="Y35" s="87"/>
      <c r="Z35" s="87"/>
      <c r="AA35" s="1" t="str">
        <f>IF(COUNTBLANK('VAL_Fill in area'!D28)=1,"",'VAL_Fill in area'!D28)</f>
        <v/>
      </c>
      <c r="AB35" s="2" t="str">
        <f>IF(TYPE(VAL_Codes!G$31)=2,VAL_Codes!G$31,"")</f>
        <v/>
      </c>
      <c r="AC35" s="3" t="str">
        <f>IF(TYPE(VAL_Codes!H$31)=2,VAL_Codes!H$31,"")</f>
        <v/>
      </c>
      <c r="AD35" s="19" t="str">
        <f>IF(COUNTBLANK('VAL_Fill in area'!E28)=1,"",'VAL_Fill in area'!E28)</f>
        <v/>
      </c>
      <c r="AE35" s="23" t="str">
        <f>IF(TYPE(VAL_Codes!J$31)=2,VAL_Codes!J$31,"")</f>
        <v/>
      </c>
      <c r="AF35" s="24" t="str">
        <f>IF(TYPE(VAL_Codes!K$31)=2,VAL_Codes!K$31,"")</f>
        <v/>
      </c>
      <c r="AG35" s="20" t="str">
        <f>IF(OR(AND(AA35="",AB35=""),AND(AD35="",AE35=""),AND(AB35="K",AE35="K"),OR(AB35="O",AE35="O")),"",SUM(AA35,AD35))</f>
        <v/>
      </c>
      <c r="AH35" s="21" t="str">
        <f>IF(AND(OR(AND(AB35="O",AE35="O"),AND(AB35="K",AE35="K")),SUM(AA35,AD35)=0,ISNUMBER(AG35)),"",IF(OR(AB35="O",AE35="O"),"O",IF(AND(AB35=AE35,OR(AB35="K",AB35="W",AB35="M")), UPPER(AB35),"")))</f>
        <v/>
      </c>
      <c r="AI35" s="22" t="str">
        <f>IF(TYPE(VAL_Codes!N$31)=2,VAL_Codes!N$31,"")</f>
        <v/>
      </c>
      <c r="AJ35" s="19" t="str">
        <f>IF(COUNTBLANK('VAL_Fill in area'!F28)=1,"",'VAL_Fill in area'!F28)</f>
        <v/>
      </c>
      <c r="AK35" s="23" t="str">
        <f>IF(TYPE(VAL_Codes!P$31)=2,VAL_Codes!P$31,"")</f>
        <v/>
      </c>
      <c r="AL35" s="24" t="str">
        <f>IF(TYPE(VAL_Codes!Q$31)=2,VAL_Codes!Q$31,"")</f>
        <v/>
      </c>
      <c r="AM35" s="19" t="str">
        <f>IF(COUNTBLANK('VAL_Fill in area'!G28)=1,"",'VAL_Fill in area'!G28)</f>
        <v/>
      </c>
      <c r="AN35" s="23" t="str">
        <f>IF(TYPE(VAL_Codes!S$31)=2,VAL_Codes!S$31,"")</f>
        <v/>
      </c>
      <c r="AO35" s="24" t="str">
        <f>IF(TYPE(VAL_Codes!T$31)=2,VAL_Codes!T$31,"")</f>
        <v/>
      </c>
      <c r="AP35" s="19" t="str">
        <f>IF(COUNTBLANK('VAL_Fill in area'!H28)=1,"",'VAL_Fill in area'!H28)</f>
        <v/>
      </c>
      <c r="AQ35" s="23" t="str">
        <f>IF(TYPE(VAL_Codes!V$31)=2,VAL_Codes!V$31,"")</f>
        <v/>
      </c>
      <c r="AR35" s="24" t="str">
        <f>IF(TYPE(VAL_Codes!W$31)=2,VAL_Codes!W$31,"")</f>
        <v/>
      </c>
      <c r="AS35" s="19" t="str">
        <f>IF(COUNTBLANK('VAL_Fill in area'!I28)=1,"",'VAL_Fill in area'!I28)</f>
        <v/>
      </c>
      <c r="AT35" s="23" t="str">
        <f>IF(TYPE(VAL_Codes!Y$31)=2,VAL_Codes!Y$31,"")</f>
        <v/>
      </c>
      <c r="AU35" s="24" t="str">
        <f>IF(TYPE(VAL_Codes!Z$31)=2,VAL_Codes!Z$31,"")</f>
        <v/>
      </c>
      <c r="AV35" s="20" t="str">
        <f>IF(OR(AND(AP35="",AQ35=""),AND(AS35="",AT35=""),AND(AQ35="K",AT35="K"),OR(AQ35="O",AT35="O")),"",SUM(AP35,AS35))</f>
        <v/>
      </c>
      <c r="AW35" s="21" t="str">
        <f>IF(AND(OR(AND(AQ35="O",AT35="O"),AND(AQ35="K",AT35="K")),SUM(AP35,AS35)=0,ISNUMBER(AV35)),"",IF(OR(AQ35="O",AT35="O"),"O",IF(AND(AQ35=AT35,OR(AQ35="K",AQ35="W",AQ35="M")), UPPER(AQ35),"")))</f>
        <v/>
      </c>
      <c r="AX35" s="22" t="str">
        <f>IF(TYPE(VAL_Codes!AC$31)=2,VAL_Codes!AC$31,"")</f>
        <v/>
      </c>
      <c r="AY35" s="19" t="str">
        <f>IF(COUNTBLANK('VAL_Fill in area'!J28)=1,"",'VAL_Fill in area'!J28)</f>
        <v/>
      </c>
      <c r="AZ35" s="23" t="str">
        <f>IF(TYPE(VAL_Codes!AE$31)=2,VAL_Codes!AE$31,"")</f>
        <v/>
      </c>
      <c r="BA35" s="24" t="str">
        <f>IF(TYPE(VAL_Codes!AF$31)=2,VAL_Codes!AF$31,"")</f>
        <v/>
      </c>
      <c r="BB35" s="19" t="str">
        <f>IF(COUNTBLANK('VAL_Fill in area'!K28)=1,"",'VAL_Fill in area'!K28)</f>
        <v/>
      </c>
      <c r="BC35" s="23" t="str">
        <f>IF(TYPE(VAL_Codes!AH$31)=2,VAL_Codes!AH$31,"")</f>
        <v/>
      </c>
      <c r="BD35" s="24" t="str">
        <f>IF(TYPE(VAL_Codes!AI$31)=2,VAL_Codes!AI$31,"")</f>
        <v/>
      </c>
      <c r="BE35" s="20" t="str">
        <f>IF(OR(AND(AY35="",AZ35=""),AND(BB35="",BC35=""),AND(AZ35="K",BC35="K"),OR(AZ35="O",BC35="O")),"",SUM(AY35,BB35))</f>
        <v/>
      </c>
      <c r="BF35" s="21" t="str">
        <f>IF(AND(OR(AND(AZ35="O",BC35="O"),AND(AZ35="K",BC35="K")),SUM(AY35,BB35)=0,ISNUMBER(BE35)),"",IF(OR(AZ35="O",BC35="O"),"O",IF(AND(AZ35=BC35,OR(AZ35="K",AZ35="W",AZ35="M")), UPPER(AZ35),"")))</f>
        <v/>
      </c>
      <c r="BG35" s="22" t="str">
        <f>IF(TYPE(VAL_Codes!AL$31)=2,VAL_Codes!AL$31,"")</f>
        <v/>
      </c>
      <c r="BH35" s="19" t="str">
        <f>IF(COUNTBLANK('VAL_Fill in area'!L28)=1,"",'VAL_Fill in area'!L28)</f>
        <v/>
      </c>
      <c r="BI35" s="23" t="str">
        <f>IF(TYPE(VAL_Codes!AN$31)=2,VAL_Codes!AN$31,"")</f>
        <v/>
      </c>
      <c r="BJ35" s="24" t="str">
        <f>IF(TYPE(VAL_Codes!AO$31)=2,VAL_Codes!AO$31,"")</f>
        <v/>
      </c>
      <c r="BK35" s="19" t="str">
        <f>IF(COUNTBLANK('VAL_Fill in area'!M28)=1,"",'VAL_Fill in area'!M28)</f>
        <v/>
      </c>
      <c r="BL35" s="23" t="str">
        <f>IF(TYPE(VAL_Codes!AQ$31)=2,VAL_Codes!AQ$31,"")</f>
        <v/>
      </c>
      <c r="BM35" s="24" t="str">
        <f>IF(TYPE(VAL_Codes!AR$31)=2,VAL_Codes!AR$31,"")</f>
        <v/>
      </c>
      <c r="BN35" s="20" t="str">
        <f>IF(OR(AND(BH35="",BI35=""),AND(BK35="",BL35=""),AND(BI35="K",BL35="K"),OR(BI35="O",BL35="O")),"",SUM(BH35,BK35))</f>
        <v/>
      </c>
      <c r="BO35" s="21" t="str">
        <f>IF(AND(OR(AND(BI35="O",BL35="O"),AND(BI35="K",BL35="K")),SUM(BH35,BK35)=0,ISNUMBER(BN35)),"",IF(OR(BI35="O",BL35="O"),"O",IF(AND(BI35=BL35,OR(BI35="K",BI35="W",BI35="M")), UPPER(BI35),"")))</f>
        <v/>
      </c>
      <c r="BP35" s="22" t="str">
        <f>IF(TYPE(VAL_Codes!AU$31)=2,VAL_Codes!AU$31,"")</f>
        <v/>
      </c>
      <c r="BQ35" s="19" t="str">
        <f>IF(COUNTBLANK('VAL_Fill in area'!N28)=1,"",'VAL_Fill in area'!N28)</f>
        <v/>
      </c>
      <c r="BR35" s="23" t="str">
        <f>IF(TYPE(VAL_Codes!AW$31)=2,VAL_Codes!AW$31,"")</f>
        <v/>
      </c>
      <c r="BS35" s="24" t="str">
        <f>IF(TYPE(VAL_Codes!AX$31)=2,VAL_Codes!AX$31,"")</f>
        <v/>
      </c>
      <c r="BT35" s="19" t="str">
        <f>IF(COUNTBLANK('VAL_Fill in area'!O28)=1,"",'VAL_Fill in area'!O28)</f>
        <v/>
      </c>
      <c r="BU35" s="23" t="str">
        <f>IF(TYPE(VAL_Codes!AZ$31)=2,VAL_Codes!AZ$31,"")</f>
        <v/>
      </c>
      <c r="BV35" s="24" t="str">
        <f>IF(TYPE(VAL_Codes!BA$31)=2,VAL_Codes!BA$31,"")</f>
        <v/>
      </c>
      <c r="BW35" s="71"/>
    </row>
    <row r="36" spans="1:75" ht="11.25" customHeight="1" x14ac:dyDescent="0.2">
      <c r="A36" s="73"/>
      <c r="B36" s="73"/>
      <c r="C36" s="613"/>
      <c r="D36" s="613"/>
      <c r="E36" s="86" t="s">
        <v>84</v>
      </c>
      <c r="F36" s="344" t="s">
        <v>4</v>
      </c>
      <c r="G36" s="55" t="s">
        <v>6</v>
      </c>
      <c r="H36" s="344" t="s">
        <v>48</v>
      </c>
      <c r="I36" s="345" t="s">
        <v>53</v>
      </c>
      <c r="J36" s="371" t="s">
        <v>3771</v>
      </c>
      <c r="K36" s="341" t="s">
        <v>54</v>
      </c>
      <c r="L36" s="341">
        <v>0</v>
      </c>
      <c r="M36" s="87"/>
      <c r="N36" s="87"/>
      <c r="O36" s="87"/>
      <c r="P36" s="87"/>
      <c r="Q36" s="87"/>
      <c r="R36" s="87"/>
      <c r="S36" s="87"/>
      <c r="T36" s="87"/>
      <c r="U36" s="87"/>
      <c r="V36" s="87"/>
      <c r="W36" s="87"/>
      <c r="X36" s="87"/>
      <c r="Y36" s="87"/>
      <c r="Z36" s="87"/>
      <c r="AA36" s="1" t="str">
        <f>IF(COUNTBLANK('VAL_Fill in area'!D29)=1,"",'VAL_Fill in area'!D29)</f>
        <v/>
      </c>
      <c r="AB36" s="2" t="str">
        <f>IF(TYPE(VAL_Codes!G$31)=2,VAL_Codes!G$31,"")</f>
        <v/>
      </c>
      <c r="AC36" s="3" t="str">
        <f>IF(TYPE(VAL_Codes!H$31)=2,VAL_Codes!H$31,"")</f>
        <v/>
      </c>
      <c r="AD36" s="19" t="str">
        <f>IF(COUNTBLANK('VAL_Fill in area'!E29)=1,"",'VAL_Fill in area'!E29)</f>
        <v/>
      </c>
      <c r="AE36" s="23" t="str">
        <f>IF(TYPE(VAL_Codes!J$31)=2,VAL_Codes!J$31,"")</f>
        <v/>
      </c>
      <c r="AF36" s="24" t="str">
        <f>IF(TYPE(VAL_Codes!K$31)=2,VAL_Codes!K$31,"")</f>
        <v/>
      </c>
      <c r="AG36" s="20" t="str">
        <f>IF(OR(AND(AA36="",AB36=""),AND(AD36="",AE36=""),AND(AB36="K",AE36="K"),OR(AB36="O",AE36="O")),"",SUM(AA36,AD36))</f>
        <v/>
      </c>
      <c r="AH36" s="21" t="str">
        <f>IF(AND(OR(AND(AB36="O",AE36="O"),AND(AB36="K",AE36="K")),SUM(AA36,AD36)=0,ISNUMBER(AG36)),"",IF(OR(AB36="O",AE36="O"),"O",IF(AND(AB36=AE36,OR(AB36="K",AB36="W",AB36="M")), UPPER(AB36),"")))</f>
        <v/>
      </c>
      <c r="AI36" s="22" t="str">
        <f>IF(TYPE(VAL_Codes!N$31)=2,VAL_Codes!N$31,"")</f>
        <v/>
      </c>
      <c r="AJ36" s="19" t="str">
        <f>IF(COUNTBLANK('VAL_Fill in area'!F29)=1,"",'VAL_Fill in area'!F29)</f>
        <v/>
      </c>
      <c r="AK36" s="23" t="str">
        <f>IF(TYPE(VAL_Codes!P$31)=2,VAL_Codes!P$31,"")</f>
        <v/>
      </c>
      <c r="AL36" s="24" t="str">
        <f>IF(TYPE(VAL_Codes!Q$31)=2,VAL_Codes!Q$31,"")</f>
        <v/>
      </c>
      <c r="AM36" s="19" t="str">
        <f>IF(COUNTBLANK('VAL_Fill in area'!G29)=1,"",'VAL_Fill in area'!G29)</f>
        <v/>
      </c>
      <c r="AN36" s="23" t="str">
        <f>IF(TYPE(VAL_Codes!S$31)=2,VAL_Codes!S$31,"")</f>
        <v/>
      </c>
      <c r="AO36" s="24" t="str">
        <f>IF(TYPE(VAL_Codes!T$31)=2,VAL_Codes!T$31,"")</f>
        <v/>
      </c>
      <c r="AP36" s="19" t="str">
        <f>IF(COUNTBLANK('VAL_Fill in area'!H29)=1,"",'VAL_Fill in area'!H29)</f>
        <v/>
      </c>
      <c r="AQ36" s="23" t="str">
        <f>IF(TYPE(VAL_Codes!V$31)=2,VAL_Codes!V$31,"")</f>
        <v/>
      </c>
      <c r="AR36" s="24" t="str">
        <f>IF(TYPE(VAL_Codes!W$31)=2,VAL_Codes!W$31,"")</f>
        <v/>
      </c>
      <c r="AS36" s="19" t="str">
        <f>IF(COUNTBLANK('VAL_Fill in area'!I29)=1,"",'VAL_Fill in area'!I29)</f>
        <v/>
      </c>
      <c r="AT36" s="23" t="str">
        <f>IF(TYPE(VAL_Codes!Y$31)=2,VAL_Codes!Y$31,"")</f>
        <v/>
      </c>
      <c r="AU36" s="24" t="str">
        <f>IF(TYPE(VAL_Codes!Z$31)=2,VAL_Codes!Z$31,"")</f>
        <v/>
      </c>
      <c r="AV36" s="20" t="str">
        <f>IF(OR(AND(AP36="",AQ36=""),AND(AS36="",AT36=""),AND(AQ36="K",AT36="K"),OR(AQ36="O",AT36="O")),"",SUM(AP36,AS36))</f>
        <v/>
      </c>
      <c r="AW36" s="21" t="str">
        <f>IF(AND(OR(AND(AQ36="O",AT36="O"),AND(AQ36="K",AT36="K")),SUM(AP36,AS36)=0,ISNUMBER(AV36)),"",IF(OR(AQ36="O",AT36="O"),"O",IF(AND(AQ36=AT36,OR(AQ36="K",AQ36="W",AQ36="M")), UPPER(AQ36),"")))</f>
        <v/>
      </c>
      <c r="AX36" s="22" t="str">
        <f>IF(TYPE(VAL_Codes!AC$31)=2,VAL_Codes!AC$31,"")</f>
        <v/>
      </c>
      <c r="AY36" s="19" t="str">
        <f>IF(COUNTBLANK('VAL_Fill in area'!J29)=1,"",'VAL_Fill in area'!J29)</f>
        <v/>
      </c>
      <c r="AZ36" s="23" t="str">
        <f>IF(TYPE(VAL_Codes!AE$31)=2,VAL_Codes!AE$31,"")</f>
        <v/>
      </c>
      <c r="BA36" s="24" t="str">
        <f>IF(TYPE(VAL_Codes!AF$31)=2,VAL_Codes!AF$31,"")</f>
        <v/>
      </c>
      <c r="BB36" s="19" t="str">
        <f>IF(COUNTBLANK('VAL_Fill in area'!K29)=1,"",'VAL_Fill in area'!K29)</f>
        <v/>
      </c>
      <c r="BC36" s="23" t="str">
        <f>IF(TYPE(VAL_Codes!AH$31)=2,VAL_Codes!AH$31,"")</f>
        <v/>
      </c>
      <c r="BD36" s="24" t="str">
        <f>IF(TYPE(VAL_Codes!AI$31)=2,VAL_Codes!AI$31,"")</f>
        <v/>
      </c>
      <c r="BE36" s="20" t="str">
        <f>IF(OR(AND(AY36="",AZ36=""),AND(BB36="",BC36=""),AND(AZ36="K",BC36="K"),OR(AZ36="O",BC36="O")),"",SUM(AY36,BB36))</f>
        <v/>
      </c>
      <c r="BF36" s="21" t="str">
        <f>IF(AND(OR(AND(AZ36="O",BC36="O"),AND(AZ36="K",BC36="K")),SUM(AY36,BB36)=0,ISNUMBER(BE36)),"",IF(OR(AZ36="O",BC36="O"),"O",IF(AND(AZ36=BC36,OR(AZ36="K",AZ36="W",AZ36="M")), UPPER(AZ36),"")))</f>
        <v/>
      </c>
      <c r="BG36" s="22" t="str">
        <f>IF(TYPE(VAL_Codes!AL$31)=2,VAL_Codes!AL$31,"")</f>
        <v/>
      </c>
      <c r="BH36" s="19" t="str">
        <f>IF(COUNTBLANK('VAL_Fill in area'!L29)=1,"",'VAL_Fill in area'!L29)</f>
        <v/>
      </c>
      <c r="BI36" s="23" t="str">
        <f>IF(TYPE(VAL_Codes!AN$31)=2,VAL_Codes!AN$31,"")</f>
        <v/>
      </c>
      <c r="BJ36" s="24" t="str">
        <f>IF(TYPE(VAL_Codes!AO$31)=2,VAL_Codes!AO$31,"")</f>
        <v/>
      </c>
      <c r="BK36" s="19" t="str">
        <f>IF(COUNTBLANK('VAL_Fill in area'!M29)=1,"",'VAL_Fill in area'!M29)</f>
        <v/>
      </c>
      <c r="BL36" s="23" t="str">
        <f>IF(TYPE(VAL_Codes!AQ$31)=2,VAL_Codes!AQ$31,"")</f>
        <v/>
      </c>
      <c r="BM36" s="24" t="str">
        <f>IF(TYPE(VAL_Codes!AR$31)=2,VAL_Codes!AR$31,"")</f>
        <v/>
      </c>
      <c r="BN36" s="20" t="str">
        <f>IF(OR(AND(BH36="",BI36=""),AND(BK36="",BL36=""),AND(BI36="K",BL36="K"),OR(BI36="O",BL36="O")),"",SUM(BH36,BK36))</f>
        <v/>
      </c>
      <c r="BO36" s="21" t="str">
        <f>IF(AND(OR(AND(BI36="O",BL36="O"),AND(BI36="K",BL36="K")),SUM(BH36,BK36)=0,ISNUMBER(BN36)),"",IF(OR(BI36="O",BL36="O"),"O",IF(AND(BI36=BL36,OR(BI36="K",BI36="W",BI36="M")), UPPER(BI36),"")))</f>
        <v/>
      </c>
      <c r="BP36" s="22" t="str">
        <f>IF(TYPE(VAL_Codes!AU$31)=2,VAL_Codes!AU$31,"")</f>
        <v/>
      </c>
      <c r="BQ36" s="19" t="str">
        <f>IF(COUNTBLANK('VAL_Fill in area'!N29)=1,"",'VAL_Fill in area'!N29)</f>
        <v/>
      </c>
      <c r="BR36" s="23" t="str">
        <f>IF(TYPE(VAL_Codes!AW$31)=2,VAL_Codes!AW$31,"")</f>
        <v/>
      </c>
      <c r="BS36" s="24" t="str">
        <f>IF(TYPE(VAL_Codes!AX$31)=2,VAL_Codes!AX$31,"")</f>
        <v/>
      </c>
      <c r="BT36" s="19" t="str">
        <f>IF(COUNTBLANK('VAL_Fill in area'!O29)=1,"",'VAL_Fill in area'!O29)</f>
        <v/>
      </c>
      <c r="BU36" s="23" t="str">
        <f>IF(TYPE(VAL_Codes!AZ$31)=2,VAL_Codes!AZ$31,"")</f>
        <v/>
      </c>
      <c r="BV36" s="24" t="str">
        <f>IF(TYPE(VAL_Codes!BA$31)=2,VAL_Codes!BA$31,"")</f>
        <v/>
      </c>
      <c r="BW36" s="71"/>
    </row>
    <row r="37" spans="1:75" ht="11.25" customHeight="1" x14ac:dyDescent="0.2">
      <c r="A37" s="73"/>
      <c r="B37" s="73"/>
      <c r="C37" s="613"/>
      <c r="D37" s="613"/>
      <c r="E37" s="88" t="s">
        <v>85</v>
      </c>
      <c r="F37" s="344" t="s">
        <v>4</v>
      </c>
      <c r="G37" s="55" t="s">
        <v>6</v>
      </c>
      <c r="H37" s="344" t="s">
        <v>48</v>
      </c>
      <c r="I37" s="345" t="s">
        <v>6</v>
      </c>
      <c r="J37" s="371" t="s">
        <v>3771</v>
      </c>
      <c r="K37" s="341" t="s">
        <v>54</v>
      </c>
      <c r="L37" s="341">
        <v>0</v>
      </c>
      <c r="M37" s="87"/>
      <c r="N37" s="87"/>
      <c r="O37" s="87"/>
      <c r="P37" s="87"/>
      <c r="Q37" s="87"/>
      <c r="R37" s="87"/>
      <c r="S37" s="87"/>
      <c r="T37" s="87"/>
      <c r="U37" s="87"/>
      <c r="V37" s="87"/>
      <c r="W37" s="87"/>
      <c r="X37" s="87"/>
      <c r="Y37" s="87"/>
      <c r="Z37" s="87"/>
      <c r="AA37" s="6" t="str">
        <f>IF(OR(SUMPRODUCT(--(AA35:AA36=""),--(AB35:AB36=""))&gt;0,COUNTIF(AB35:AB36,"O")&gt;0, COUNTIF(AB35:AB36,"K")=2),"",SUM(AA35:AA36))</f>
        <v/>
      </c>
      <c r="AB37" s="7" t="str">
        <f xml:space="preserve"> IF(AND(OR(COUNTIF(AB35:AB36,"O")=2,COUNTIF(AB35:AB36,"K")=2),SUM(AA35:AA36)=0,ISNUMBER(AA36)),"",IF(COUNTIF(AB35:AB36,"O")&gt;0,"O", IF(AND(COUNTIF(AB35:AB36,AB35)=2,OR(AB35="K",AB35="W",AB35="M")),UPPER(AB35),"")))</f>
        <v/>
      </c>
      <c r="AC37" s="8" t="str">
        <f>IF(TYPE(VAL_Codes!H$31)=2,VAL_Codes!H$31,"")</f>
        <v/>
      </c>
      <c r="AD37" s="20" t="str">
        <f>IF(OR(SUMPRODUCT(--(AD35:AD36=""),--(AE35:AE36=""))&gt;0,COUNTIF(AE35:AE36,"O")&gt;0, COUNTIF(AE35:AE36,"K")=2),"",SUM(AD35:AD36))</f>
        <v/>
      </c>
      <c r="AE37" s="21" t="str">
        <f xml:space="preserve"> IF(AND(OR(COUNTIF(AE35:AE36,"O")=2,COUNTIF(AE35:AE36,"K")=2),SUM(AD35:AD36)=0,ISNUMBER(AD36)),"",IF(COUNTIF(AE35:AE36,"O")&gt;0,"O", IF(AND(COUNTIF(AE35:AE36,AE35)=2,OR(AE35="K",AE35="W",AE35="M")),UPPER(AE35),"")))</f>
        <v/>
      </c>
      <c r="AF37" s="22" t="str">
        <f>IF(TYPE(VAL_Codes!K$31)=2,VAL_Codes!K$31,"")</f>
        <v/>
      </c>
      <c r="AG37" s="20" t="str">
        <f>IF(OR(SUMPRODUCT(--(AG35:AG36=""),--(AH35:AH36=""))&gt;0,COUNTIF(AH35:AH36,"O")&gt;0, COUNTIF(AH35:AH36,"K")=2),"",SUM(AG35:AG36))</f>
        <v/>
      </c>
      <c r="AH37" s="21" t="str">
        <f xml:space="preserve"> IF(AND(OR(COUNTIF(AH35:AH36,"O")=2,COUNTIF(AH35:AH36,"K")=2),SUM(AG35:AG36)=0,ISNUMBER(AG36)),"",IF(COUNTIF(AH35:AH36,"O")&gt;0,"O", IF(AND(COUNTIF(AH35:AH36,AH35)=2,OR(AH35="K",AH35="W",AH35="M")),UPPER(AH35),"")))</f>
        <v/>
      </c>
      <c r="AI37" s="22" t="str">
        <f>IF(TYPE(VAL_Codes!N$31)=2,VAL_Codes!N$31,"")</f>
        <v/>
      </c>
      <c r="AJ37" s="20" t="str">
        <f>IF(OR(SUMPRODUCT(--(AJ35:AJ36=""),--(AK35:AK36=""))&gt;0,COUNTIF(AK35:AK36,"O")&gt;0, COUNTIF(AK35:AK36,"K")=2),"",SUM(AJ35:AJ36))</f>
        <v/>
      </c>
      <c r="AK37" s="21" t="str">
        <f xml:space="preserve"> IF(AND(OR(COUNTIF(AK35:AK36,"O")=2,COUNTIF(AK35:AK36,"K")=2),SUM(AJ35:AJ36)=0,ISNUMBER(AJ36)),"",IF(COUNTIF(AK35:AK36,"O")&gt;0,"O", IF(AND(COUNTIF(AK35:AK36,AK35)=2,OR(AK35="K",AK35="W",AK35="M")),UPPER(AK35),"")))</f>
        <v/>
      </c>
      <c r="AL37" s="22" t="str">
        <f>IF(TYPE(VAL_Codes!Q$31)=2,VAL_Codes!Q$31,"")</f>
        <v/>
      </c>
      <c r="AM37" s="20" t="str">
        <f>IF(OR(SUMPRODUCT(--(AM35:AM36=""),--(AN35:AN36=""))&gt;0,COUNTIF(AN35:AN36,"O")&gt;0, COUNTIF(AN35:AN36,"K")=2),"",SUM(AM35:AM36))</f>
        <v/>
      </c>
      <c r="AN37" s="21" t="str">
        <f xml:space="preserve"> IF(AND(OR(COUNTIF(AN35:AN36,"O")=2,COUNTIF(AN35:AN36,"K")=2),SUM(AM35:AM36)=0,ISNUMBER(AM36)),"",IF(COUNTIF(AN35:AN36,"O")&gt;0,"O", IF(AND(COUNTIF(AN35:AN36,AN35)=2,OR(AN35="K",AN35="W",AN35="M")),UPPER(AN35),"")))</f>
        <v/>
      </c>
      <c r="AO37" s="22" t="str">
        <f>IF(TYPE(VAL_Codes!T$31)=2,VAL_Codes!T$31,"")</f>
        <v/>
      </c>
      <c r="AP37" s="20" t="str">
        <f>IF(OR(SUMPRODUCT(--(AP35:AP36=""),--(AQ35:AQ36=""))&gt;0,COUNTIF(AQ35:AQ36,"O")&gt;0, COUNTIF(AQ35:AQ36,"K")=2),"",SUM(AP35:AP36))</f>
        <v/>
      </c>
      <c r="AQ37" s="21" t="str">
        <f xml:space="preserve"> IF(AND(OR(COUNTIF(AQ35:AQ36,"O")=2,COUNTIF(AQ35:AQ36,"K")=2),SUM(AP35:AP36)=0,ISNUMBER(AP36)),"",IF(COUNTIF(AQ35:AQ36,"O")&gt;0,"O", IF(AND(COUNTIF(AQ35:AQ36,AQ35)=2,OR(AQ35="K",AQ35="W",AQ35="M")),UPPER(AQ35),"")))</f>
        <v/>
      </c>
      <c r="AR37" s="22" t="str">
        <f>IF(TYPE(VAL_Codes!W$31)=2,VAL_Codes!W$31,"")</f>
        <v/>
      </c>
      <c r="AS37" s="20" t="str">
        <f>IF(OR(SUMPRODUCT(--(AS35:AS36=""),--(AT35:AT36=""))&gt;0,COUNTIF(AT35:AT36,"O")&gt;0, COUNTIF(AT35:AT36,"K")=2),"",SUM(AS35:AS36))</f>
        <v/>
      </c>
      <c r="AT37" s="21" t="str">
        <f xml:space="preserve"> IF(AND(OR(COUNTIF(AT35:AT36,"O")=2,COUNTIF(AT35:AT36,"K")=2),SUM(AS35:AS36)=0,ISNUMBER(AS36)),"",IF(COUNTIF(AT35:AT36,"O")&gt;0,"O", IF(AND(COUNTIF(AT35:AT36,AT35)=2,OR(AT35="K",AT35="W",AT35="M")),UPPER(AT35),"")))</f>
        <v/>
      </c>
      <c r="AU37" s="22" t="str">
        <f>IF(TYPE(VAL_Codes!Z$31)=2,VAL_Codes!Z$31,"")</f>
        <v/>
      </c>
      <c r="AV37" s="20" t="str">
        <f>IF(OR(SUMPRODUCT(--(AV35:AV36=""),--(AW35:AW36=""))&gt;0,COUNTIF(AW35:AW36,"O")&gt;0, COUNTIF(AW35:AW36,"K")=2),"",SUM(AV35:AV36))</f>
        <v/>
      </c>
      <c r="AW37" s="21" t="str">
        <f xml:space="preserve"> IF(AND(OR(COUNTIF(AW35:AW36,"O")=2,COUNTIF(AW35:AW36,"K")=2),SUM(AV35:AV36)=0,ISNUMBER(AV36)),"",IF(COUNTIF(AW35:AW36,"O")&gt;0,"O", IF(AND(COUNTIF(AW35:AW36,AW35)=2,OR(AW35="K",AW35="W",AW35="M")),UPPER(AW35),"")))</f>
        <v/>
      </c>
      <c r="AX37" s="22" t="str">
        <f>IF(TYPE(VAL_Codes!AC$31)=2,VAL_Codes!AC$31,"")</f>
        <v/>
      </c>
      <c r="AY37" s="20" t="str">
        <f>IF(OR(SUMPRODUCT(--(AY35:AY36=""),--(AZ35:AZ36=""))&gt;0,COUNTIF(AZ35:AZ36,"O")&gt;0, COUNTIF(AZ35:AZ36,"K")=2),"",SUM(AY35:AY36))</f>
        <v/>
      </c>
      <c r="AZ37" s="21" t="str">
        <f xml:space="preserve"> IF(AND(OR(COUNTIF(AZ35:AZ36,"O")=2,COUNTIF(AZ35:AZ36,"K")=2),SUM(AY35:AY36)=0,ISNUMBER(AY36)),"",IF(COUNTIF(AZ35:AZ36,"O")&gt;0,"O", IF(AND(COUNTIF(AZ35:AZ36,AZ35)=2,OR(AZ35="K",AZ35="W",AZ35="M")),UPPER(AZ35),"")))</f>
        <v/>
      </c>
      <c r="BA37" s="22" t="str">
        <f>IF(TYPE(VAL_Codes!AF$31)=2,VAL_Codes!AF$31,"")</f>
        <v/>
      </c>
      <c r="BB37" s="20" t="str">
        <f>IF(OR(SUMPRODUCT(--(BB35:BB36=""),--(BC35:BC36=""))&gt;0,COUNTIF(BC35:BC36,"O")&gt;0, COUNTIF(BC35:BC36,"K")=2),"",SUM(BB35:BB36))</f>
        <v/>
      </c>
      <c r="BC37" s="21" t="str">
        <f xml:space="preserve"> IF(AND(OR(COUNTIF(BC35:BC36,"O")=2,COUNTIF(BC35:BC36,"K")=2),SUM(BB35:BB36)=0,ISNUMBER(BB36)),"",IF(COUNTIF(BC35:BC36,"O")&gt;0,"O", IF(AND(COUNTIF(BC35:BC36,BC35)=2,OR(BC35="K",BC35="W",BC35="M")),UPPER(BC35),"")))</f>
        <v/>
      </c>
      <c r="BD37" s="22" t="str">
        <f>IF(TYPE(VAL_Codes!AI$31)=2,VAL_Codes!AI$31,"")</f>
        <v/>
      </c>
      <c r="BE37" s="20" t="str">
        <f>IF(OR(SUMPRODUCT(--(BE35:BE36=""),--(BF35:BF36=""))&gt;0,COUNTIF(BF35:BF36,"O")&gt;0, COUNTIF(BF35:BF36,"K")=2),"",SUM(BE35:BE36))</f>
        <v/>
      </c>
      <c r="BF37" s="21" t="str">
        <f xml:space="preserve"> IF(AND(OR(COUNTIF(BF35:BF36,"O")=2,COUNTIF(BF35:BF36,"K")=2),SUM(BE35:BE36)=0,ISNUMBER(BE36)),"",IF(COUNTIF(BF35:BF36,"O")&gt;0,"O", IF(AND(COUNTIF(BF35:BF36,BF35)=2,OR(BF35="K",BF35="W",BF35="M")),UPPER(BF35),"")))</f>
        <v/>
      </c>
      <c r="BG37" s="22" t="str">
        <f>IF(TYPE(VAL_Codes!AL$31)=2,VAL_Codes!AL$31,"")</f>
        <v/>
      </c>
      <c r="BH37" s="20" t="str">
        <f>IF(OR(SUMPRODUCT(--(BH35:BH36=""),--(BI35:BI36=""))&gt;0,COUNTIF(BI35:BI36,"O")&gt;0, COUNTIF(BI35:BI36,"K")=2),"",SUM(BH35:BH36))</f>
        <v/>
      </c>
      <c r="BI37" s="21" t="str">
        <f xml:space="preserve"> IF(AND(OR(COUNTIF(BI35:BI36,"O")=2,COUNTIF(BI35:BI36,"K")=2),SUM(BH35:BH36)=0,ISNUMBER(BH36)),"",IF(COUNTIF(BI35:BI36,"O")&gt;0,"O", IF(AND(COUNTIF(BI35:BI36,BI35)=2,OR(BI35="K",BI35="W",BI35="M")),UPPER(BI35),"")))</f>
        <v/>
      </c>
      <c r="BJ37" s="22" t="str">
        <f>IF(TYPE(VAL_Codes!AO$31)=2,VAL_Codes!AO$31,"")</f>
        <v/>
      </c>
      <c r="BK37" s="20" t="str">
        <f>IF(OR(SUMPRODUCT(--(BK35:BK36=""),--(BL35:BL36=""))&gt;0,COUNTIF(BL35:BL36,"O")&gt;0, COUNTIF(BL35:BL36,"K")=2),"",SUM(BK35:BK36))</f>
        <v/>
      </c>
      <c r="BL37" s="21" t="str">
        <f xml:space="preserve"> IF(AND(OR(COUNTIF(BL35:BL36,"O")=2,COUNTIF(BL35:BL36,"K")=2),SUM(BK35:BK36)=0,ISNUMBER(BK36)),"",IF(COUNTIF(BL35:BL36,"O")&gt;0,"O", IF(AND(COUNTIF(BL35:BL36,BL35)=2,OR(BL35="K",BL35="W",BL35="M")),UPPER(BL35),"")))</f>
        <v/>
      </c>
      <c r="BM37" s="22" t="str">
        <f>IF(TYPE(VAL_Codes!AR$31)=2,VAL_Codes!AR$31,"")</f>
        <v/>
      </c>
      <c r="BN37" s="20" t="str">
        <f>IF(OR(SUMPRODUCT(--(BN35:BN36=""),--(BO35:BO36=""))&gt;0,COUNTIF(BO35:BO36,"O")&gt;0, COUNTIF(BO35:BO36,"K")=2),"",SUM(BN35:BN36))</f>
        <v/>
      </c>
      <c r="BO37" s="21" t="str">
        <f xml:space="preserve"> IF(AND(OR(COUNTIF(BO35:BO36,"O")=2,COUNTIF(BO35:BO36,"K")=2),SUM(BN35:BN36)=0,ISNUMBER(BN36)),"",IF(COUNTIF(BO35:BO36,"O")&gt;0,"O", IF(AND(COUNTIF(BO35:BO36,BO35)=2,OR(BO35="K",BO35="W",BO35="M")),UPPER(BO35),"")))</f>
        <v/>
      </c>
      <c r="BP37" s="22" t="str">
        <f>IF(TYPE(VAL_Codes!AU$31)=2,VAL_Codes!AU$31,"")</f>
        <v/>
      </c>
      <c r="BQ37" s="20" t="str">
        <f>IF(OR(SUMPRODUCT(--(BQ35:BQ36=""),--(BR35:BR36=""))&gt;0,COUNTIF(BR35:BR36,"O")&gt;0, COUNTIF(BR35:BR36,"K")=2),"",SUM(BQ35:BQ36))</f>
        <v/>
      </c>
      <c r="BR37" s="21" t="str">
        <f xml:space="preserve"> IF(AND(OR(COUNTIF(BR35:BR36,"O")=2,COUNTIF(BR35:BR36,"K")=2),SUM(BQ35:BQ36)=0,ISNUMBER(BQ36)),"",IF(COUNTIF(BR35:BR36,"O")&gt;0,"O", IF(AND(COUNTIF(BR35:BR36,BR35)=2,OR(BR35="K",BR35="W",BR35="M")),UPPER(BR35),"")))</f>
        <v/>
      </c>
      <c r="BS37" s="22" t="str">
        <f>IF(TYPE(VAL_Codes!AX$31)=2,VAL_Codes!AX$31,"")</f>
        <v/>
      </c>
      <c r="BT37" s="20" t="str">
        <f>IF(OR(SUMPRODUCT(--(BT35:BT36=""),--(BU35:BU36=""))&gt;0,COUNTIF(BU35:BU36,"O")&gt;0, COUNTIF(BU35:BU36,"K")=2),"",SUM(BT35:BT36))</f>
        <v/>
      </c>
      <c r="BU37" s="21" t="str">
        <f xml:space="preserve"> IF(AND(OR(COUNTIF(BU35:BU36,"O")=2,COUNTIF(BU35:BU36,"K")=2),SUM(BT35:BT36)=0,ISNUMBER(BT36)),"",IF(COUNTIF(BU35:BU36,"O")&gt;0,"O", IF(AND(COUNTIF(BU35:BU36,BU35)=2,OR(BU35="K",BU35="W",BU35="M")),UPPER(BU35),"")))</f>
        <v/>
      </c>
      <c r="BV37" s="22" t="str">
        <f>IF(TYPE(VAL_Codes!BA$31)=2,VAL_Codes!BA$31,"")</f>
        <v/>
      </c>
      <c r="BW37" s="71"/>
    </row>
    <row r="38" spans="1:75" ht="11.25" customHeight="1" x14ac:dyDescent="0.2">
      <c r="A38" s="73"/>
      <c r="B38" s="73"/>
      <c r="C38" s="613"/>
      <c r="D38" s="613"/>
      <c r="E38" s="89" t="s">
        <v>86</v>
      </c>
      <c r="F38" s="344" t="s">
        <v>4</v>
      </c>
      <c r="G38" s="55" t="s">
        <v>6</v>
      </c>
      <c r="H38" s="344" t="s">
        <v>48</v>
      </c>
      <c r="I38" s="345" t="s">
        <v>6</v>
      </c>
      <c r="J38" s="371" t="s">
        <v>52</v>
      </c>
      <c r="K38" s="341" t="s">
        <v>54</v>
      </c>
      <c r="L38" s="341">
        <v>2</v>
      </c>
      <c r="M38" s="87"/>
      <c r="N38" s="87"/>
      <c r="O38" s="87"/>
      <c r="P38" s="87"/>
      <c r="Q38" s="87"/>
      <c r="R38" s="87"/>
      <c r="S38" s="87"/>
      <c r="T38" s="87"/>
      <c r="U38" s="87"/>
      <c r="V38" s="87"/>
      <c r="W38" s="87"/>
      <c r="X38" s="87"/>
      <c r="Y38" s="87"/>
      <c r="Z38" s="87"/>
      <c r="AA38" s="1" t="str">
        <f>IF(COUNTBLANK('VAL_Fill in area'!D30)=1,"",'VAL_Fill in area'!D30)</f>
        <v/>
      </c>
      <c r="AB38" s="2" t="str">
        <f>IF(TYPE(VAL_Codes!G$31)=2,VAL_Codes!G$31,"")</f>
        <v/>
      </c>
      <c r="AC38" s="3" t="str">
        <f>IF(TYPE(VAL_Codes!H$31)=2,VAL_Codes!H$31,"")</f>
        <v/>
      </c>
      <c r="AD38" s="19" t="str">
        <f>IF(COUNTBLANK('VAL_Fill in area'!E30)=1,"",'VAL_Fill in area'!E30)</f>
        <v/>
      </c>
      <c r="AE38" s="23" t="str">
        <f>IF(TYPE(VAL_Codes!J$31)=2,VAL_Codes!J$31,"")</f>
        <v/>
      </c>
      <c r="AF38" s="24" t="str">
        <f>IF(TYPE(VAL_Codes!K$31)=2,VAL_Codes!K$31,"")</f>
        <v/>
      </c>
      <c r="AG38" s="20" t="str">
        <f>IF(OR(AND(AA38="",AB38=""),AND(AD38="",AE38=""),AND(AB38="K",AE38="K"),OR(AB38="O",AE38="O")),"",SUM(AA38,AD38))</f>
        <v/>
      </c>
      <c r="AH38" s="21" t="str">
        <f>IF(AND(OR(AND(AB38="O",AE38="O"),AND(AB38="K",AE38="K")),SUM(AA38,AD38)=0,ISNUMBER(AG38)),"",IF(OR(AB38="O",AE38="O"),"O",IF(AND(AB38=AE38,OR(AB38="K",AB38="W",AB38="M")), UPPER(AB38),"")))</f>
        <v/>
      </c>
      <c r="AI38" s="22" t="str">
        <f>IF(TYPE(VAL_Codes!N$31)=2,VAL_Codes!N$31,"")</f>
        <v/>
      </c>
      <c r="AJ38" s="19" t="str">
        <f>IF(COUNTBLANK('VAL_Fill in area'!F30)=1,"",'VAL_Fill in area'!F30)</f>
        <v/>
      </c>
      <c r="AK38" s="23" t="str">
        <f>IF(TYPE(VAL_Codes!P$31)=2,VAL_Codes!P$31,"")</f>
        <v/>
      </c>
      <c r="AL38" s="24" t="str">
        <f>IF(TYPE(VAL_Codes!Q$31)=2,VAL_Codes!Q$31,"")</f>
        <v/>
      </c>
      <c r="AM38" s="19" t="str">
        <f>IF(COUNTBLANK('VAL_Fill in area'!G30)=1,"",'VAL_Fill in area'!G30)</f>
        <v/>
      </c>
      <c r="AN38" s="23" t="str">
        <f>IF(TYPE(VAL_Codes!S$31)=2,VAL_Codes!S$31,"")</f>
        <v/>
      </c>
      <c r="AO38" s="24" t="str">
        <f>IF(TYPE(VAL_Codes!T$31)=2,VAL_Codes!T$31,"")</f>
        <v/>
      </c>
      <c r="AP38" s="19" t="str">
        <f>IF(COUNTBLANK('VAL_Fill in area'!H30)=1,"",'VAL_Fill in area'!H30)</f>
        <v/>
      </c>
      <c r="AQ38" s="23" t="str">
        <f>IF(TYPE(VAL_Codes!V$31)=2,VAL_Codes!V$31,"")</f>
        <v/>
      </c>
      <c r="AR38" s="24" t="str">
        <f>IF(TYPE(VAL_Codes!W$31)=2,VAL_Codes!W$31,"")</f>
        <v/>
      </c>
      <c r="AS38" s="19" t="str">
        <f>IF(COUNTBLANK('VAL_Fill in area'!I30)=1,"",'VAL_Fill in area'!I30)</f>
        <v/>
      </c>
      <c r="AT38" s="23" t="str">
        <f>IF(TYPE(VAL_Codes!Y$31)=2,VAL_Codes!Y$31,"")</f>
        <v/>
      </c>
      <c r="AU38" s="24" t="str">
        <f>IF(TYPE(VAL_Codes!Z$31)=2,VAL_Codes!Z$31,"")</f>
        <v/>
      </c>
      <c r="AV38" s="20" t="str">
        <f>IF(OR(AND(AP38="",AQ38=""),AND(AS38="",AT38=""),AND(AQ38="K",AT38="K"),OR(AQ38="O",AT38="O")),"",SUM(AP38,AS38))</f>
        <v/>
      </c>
      <c r="AW38" s="21" t="str">
        <f>IF(AND(OR(AND(AQ38="O",AT38="O"),AND(AQ38="K",AT38="K")),SUM(AP38,AS38)=0,ISNUMBER(AV38)),"",IF(OR(AQ38="O",AT38="O"),"O",IF(AND(AQ38=AT38,OR(AQ38="K",AQ38="W",AQ38="M")), UPPER(AQ38),"")))</f>
        <v/>
      </c>
      <c r="AX38" s="22" t="str">
        <f>IF(TYPE(VAL_Codes!AC$31)=2,VAL_Codes!AC$31,"")</f>
        <v/>
      </c>
      <c r="AY38" s="19" t="str">
        <f>IF(COUNTBLANK('VAL_Fill in area'!J30)=1,"",'VAL_Fill in area'!J30)</f>
        <v/>
      </c>
      <c r="AZ38" s="23" t="str">
        <f>IF(TYPE(VAL_Codes!AE$31)=2,VAL_Codes!AE$31,"")</f>
        <v/>
      </c>
      <c r="BA38" s="24" t="str">
        <f>IF(TYPE(VAL_Codes!AF$31)=2,VAL_Codes!AF$31,"")</f>
        <v/>
      </c>
      <c r="BB38" s="19" t="str">
        <f>IF(COUNTBLANK('VAL_Fill in area'!K30)=1,"",'VAL_Fill in area'!K30)</f>
        <v/>
      </c>
      <c r="BC38" s="23" t="str">
        <f>IF(TYPE(VAL_Codes!AH$31)=2,VAL_Codes!AH$31,"")</f>
        <v/>
      </c>
      <c r="BD38" s="24" t="str">
        <f>IF(TYPE(VAL_Codes!AI$31)=2,VAL_Codes!AI$31,"")</f>
        <v/>
      </c>
      <c r="BE38" s="20" t="str">
        <f>IF(OR(AND(AY38="",AZ38=""),AND(BB38="",BC38=""),AND(AZ38="K",BC38="K"),OR(AZ38="O",BC38="O")),"",SUM(AY38,BB38))</f>
        <v/>
      </c>
      <c r="BF38" s="21" t="str">
        <f>IF(AND(OR(AND(AZ38="O",BC38="O"),AND(AZ38="K",BC38="K")),SUM(AY38,BB38)=0,ISNUMBER(BE38)),"",IF(OR(AZ38="O",BC38="O"),"O",IF(AND(AZ38=BC38,OR(AZ38="K",AZ38="W",AZ38="M")), UPPER(AZ38),"")))</f>
        <v/>
      </c>
      <c r="BG38" s="22" t="str">
        <f>IF(TYPE(VAL_Codes!AL$31)=2,VAL_Codes!AL$31,"")</f>
        <v/>
      </c>
      <c r="BH38" s="19" t="str">
        <f>IF(COUNTBLANK('VAL_Fill in area'!L30)=1,"",'VAL_Fill in area'!L30)</f>
        <v/>
      </c>
      <c r="BI38" s="23" t="str">
        <f>IF(TYPE(VAL_Codes!AN$31)=2,VAL_Codes!AN$31,"")</f>
        <v/>
      </c>
      <c r="BJ38" s="24" t="str">
        <f>IF(TYPE(VAL_Codes!AO$31)=2,VAL_Codes!AO$31,"")</f>
        <v/>
      </c>
      <c r="BK38" s="19" t="str">
        <f>IF(COUNTBLANK('VAL_Fill in area'!M30)=1,"",'VAL_Fill in area'!M30)</f>
        <v/>
      </c>
      <c r="BL38" s="23" t="str">
        <f>IF(TYPE(VAL_Codes!AQ$31)=2,VAL_Codes!AQ$31,"")</f>
        <v/>
      </c>
      <c r="BM38" s="24" t="str">
        <f>IF(TYPE(VAL_Codes!AR$31)=2,VAL_Codes!AR$31,"")</f>
        <v/>
      </c>
      <c r="BN38" s="20" t="str">
        <f>IF(OR(AND(BH38="",BI38=""),AND(BK38="",BL38=""),AND(BI38="K",BL38="K"),OR(BI38="O",BL38="O")),"",SUM(BH38,BK38))</f>
        <v/>
      </c>
      <c r="BO38" s="21" t="str">
        <f>IF(AND(OR(AND(BI38="O",BL38="O"),AND(BI38="K",BL38="K")),SUM(BH38,BK38)=0,ISNUMBER(BN38)),"",IF(OR(BI38="O",BL38="O"),"O",IF(AND(BI38=BL38,OR(BI38="K",BI38="W",BI38="M")), UPPER(BI38),"")))</f>
        <v/>
      </c>
      <c r="BP38" s="22" t="str">
        <f>IF(TYPE(VAL_Codes!AU$31)=2,VAL_Codes!AU$31,"")</f>
        <v/>
      </c>
      <c r="BQ38" s="19" t="str">
        <f>IF(COUNTBLANK('VAL_Fill in area'!N30)=1,"",'VAL_Fill in area'!N30)</f>
        <v/>
      </c>
      <c r="BR38" s="23" t="str">
        <f>IF(TYPE(VAL_Codes!AW$31)=2,VAL_Codes!AW$31,"")</f>
        <v/>
      </c>
      <c r="BS38" s="24" t="str">
        <f>IF(TYPE(VAL_Codes!AX$31)=2,VAL_Codes!AX$31,"")</f>
        <v/>
      </c>
      <c r="BT38" s="19" t="str">
        <f>IF(COUNTBLANK('VAL_Fill in area'!O30)=1,"",'VAL_Fill in area'!O30)</f>
        <v/>
      </c>
      <c r="BU38" s="23" t="str">
        <f>IF(TYPE(VAL_Codes!AZ$31)=2,VAL_Codes!AZ$31,"")</f>
        <v/>
      </c>
      <c r="BV38" s="24" t="str">
        <f>IF(TYPE(VAL_Codes!BA$31)=2,VAL_Codes!BA$31,"")</f>
        <v/>
      </c>
      <c r="BW38" s="71"/>
    </row>
    <row r="39" spans="1:75" ht="11.25" customHeight="1" x14ac:dyDescent="0.2">
      <c r="A39" s="73"/>
      <c r="B39" s="73"/>
      <c r="C39" s="613"/>
      <c r="D39" s="582" t="s">
        <v>217</v>
      </c>
      <c r="E39" s="86" t="s">
        <v>82</v>
      </c>
      <c r="F39" s="344" t="s">
        <v>4</v>
      </c>
      <c r="G39" s="55" t="s">
        <v>6</v>
      </c>
      <c r="H39" s="344" t="s">
        <v>49</v>
      </c>
      <c r="I39" s="345" t="s">
        <v>52</v>
      </c>
      <c r="J39" s="371" t="s">
        <v>3771</v>
      </c>
      <c r="K39" s="341" t="s">
        <v>54</v>
      </c>
      <c r="L39" s="341">
        <v>0</v>
      </c>
      <c r="M39" s="87"/>
      <c r="N39" s="87"/>
      <c r="O39" s="87"/>
      <c r="P39" s="87"/>
      <c r="Q39" s="87"/>
      <c r="R39" s="87"/>
      <c r="S39" s="87"/>
      <c r="T39" s="87"/>
      <c r="U39" s="87"/>
      <c r="V39" s="87"/>
      <c r="W39" s="87"/>
      <c r="X39" s="87"/>
      <c r="Y39" s="87"/>
      <c r="Z39" s="83"/>
      <c r="AA39" s="1" t="str">
        <f>IF(COUNTBLANK('VAL_Fill in area'!D31)=1,"",'VAL_Fill in area'!D31)</f>
        <v/>
      </c>
      <c r="AB39" s="2" t="str">
        <f>IF(TYPE(VAL_Codes!G$31)=2,VAL_Codes!G$31,"")</f>
        <v/>
      </c>
      <c r="AC39" s="3" t="str">
        <f>IF(TYPE(VAL_Codes!H$31)=2,VAL_Codes!H$31,"")</f>
        <v/>
      </c>
      <c r="AD39" s="19" t="str">
        <f>IF(COUNTBLANK('VAL_Fill in area'!E31)=1,"",'VAL_Fill in area'!E31)</f>
        <v/>
      </c>
      <c r="AE39" s="23" t="str">
        <f>IF(TYPE(VAL_Codes!J$31)=2,VAL_Codes!J$31,"")</f>
        <v/>
      </c>
      <c r="AF39" s="24" t="str">
        <f>IF(TYPE(VAL_Codes!K$31)=2,VAL_Codes!K$31,"")</f>
        <v/>
      </c>
      <c r="AG39" s="20" t="str">
        <f>IF(OR(AND(AA39="",AB39=""),AND(AD39="",AE39=""),AND(AB39="K",AE39="K"),OR(AB39="O",AE39="O")),"",SUM(AA39,AD39))</f>
        <v/>
      </c>
      <c r="AH39" s="21" t="str">
        <f>IF(AND(OR(AND(AB39="O",AE39="O"),AND(AB39="K",AE39="K")),SUM(AA39,AD39)=0,ISNUMBER(AG39)),"",IF(OR(AB39="O",AE39="O"),"O",IF(AND(AB39=AE39,OR(AB39="K",AB39="W",AB39="M")), UPPER(AB39),"")))</f>
        <v/>
      </c>
      <c r="AI39" s="22" t="str">
        <f>IF(TYPE(VAL_Codes!N$31)=2,VAL_Codes!N$31,"")</f>
        <v/>
      </c>
      <c r="AJ39" s="19" t="str">
        <f>IF(COUNTBLANK('VAL_Fill in area'!F31)=1,"",'VAL_Fill in area'!F31)</f>
        <v/>
      </c>
      <c r="AK39" s="23" t="str">
        <f>IF(TYPE(VAL_Codes!P$31)=2,VAL_Codes!P$31,"")</f>
        <v/>
      </c>
      <c r="AL39" s="24" t="str">
        <f>IF(TYPE(VAL_Codes!Q$31)=2,VAL_Codes!Q$31,"")</f>
        <v/>
      </c>
      <c r="AM39" s="19" t="str">
        <f>IF(COUNTBLANK('VAL_Fill in area'!G31)=1,"",'VAL_Fill in area'!G31)</f>
        <v/>
      </c>
      <c r="AN39" s="23" t="str">
        <f>IF(TYPE(VAL_Codes!S$31)=2,VAL_Codes!S$31,"")</f>
        <v/>
      </c>
      <c r="AO39" s="24" t="str">
        <f>IF(TYPE(VAL_Codes!T$31)=2,VAL_Codes!T$31,"")</f>
        <v/>
      </c>
      <c r="AP39" s="19" t="str">
        <f>IF(COUNTBLANK('VAL_Fill in area'!H31)=1,"",'VAL_Fill in area'!H31)</f>
        <v/>
      </c>
      <c r="AQ39" s="23" t="str">
        <f>IF(TYPE(VAL_Codes!V$31)=2,VAL_Codes!V$31,"")</f>
        <v/>
      </c>
      <c r="AR39" s="24" t="str">
        <f>IF(TYPE(VAL_Codes!W$31)=2,VAL_Codes!W$31,"")</f>
        <v/>
      </c>
      <c r="AS39" s="19" t="str">
        <f>IF(COUNTBLANK('VAL_Fill in area'!I31)=1,"",'VAL_Fill in area'!I31)</f>
        <v/>
      </c>
      <c r="AT39" s="23" t="str">
        <f>IF(TYPE(VAL_Codes!Y$31)=2,VAL_Codes!Y$31,"")</f>
        <v/>
      </c>
      <c r="AU39" s="24" t="str">
        <f>IF(TYPE(VAL_Codes!Z$31)=2,VAL_Codes!Z$31,"")</f>
        <v/>
      </c>
      <c r="AV39" s="20" t="str">
        <f>IF(OR(AND(AP39="",AQ39=""),AND(AS39="",AT39=""),AND(AQ39="K",AT39="K"),OR(AQ39="O",AT39="O")),"",SUM(AP39,AS39))</f>
        <v/>
      </c>
      <c r="AW39" s="21" t="str">
        <f>IF(AND(OR(AND(AQ39="O",AT39="O"),AND(AQ39="K",AT39="K")),SUM(AP39,AS39)=0,ISNUMBER(AV39)),"",IF(OR(AQ39="O",AT39="O"),"O",IF(AND(AQ39=AT39,OR(AQ39="K",AQ39="W",AQ39="M")), UPPER(AQ39),"")))</f>
        <v/>
      </c>
      <c r="AX39" s="22" t="str">
        <f>IF(TYPE(VAL_Codes!AC$31)=2,VAL_Codes!AC$31,"")</f>
        <v/>
      </c>
      <c r="AY39" s="19" t="str">
        <f>IF(COUNTBLANK('VAL_Fill in area'!J31)=1,"",'VAL_Fill in area'!J31)</f>
        <v/>
      </c>
      <c r="AZ39" s="23" t="str">
        <f>IF(TYPE(VAL_Codes!AE$31)=2,VAL_Codes!AE$31,"")</f>
        <v/>
      </c>
      <c r="BA39" s="24" t="str">
        <f>IF(TYPE(VAL_Codes!AF$31)=2,VAL_Codes!AF$31,"")</f>
        <v/>
      </c>
      <c r="BB39" s="19" t="str">
        <f>IF(COUNTBLANK('VAL_Fill in area'!K31)=1,"",'VAL_Fill in area'!K31)</f>
        <v/>
      </c>
      <c r="BC39" s="23" t="str">
        <f>IF(TYPE(VAL_Codes!AH$31)=2,VAL_Codes!AH$31,"")</f>
        <v/>
      </c>
      <c r="BD39" s="24" t="str">
        <f>IF(TYPE(VAL_Codes!AI$31)=2,VAL_Codes!AI$31,"")</f>
        <v/>
      </c>
      <c r="BE39" s="20" t="str">
        <f>IF(OR(AND(AY39="",AZ39=""),AND(BB39="",BC39=""),AND(AZ39="K",BC39="K"),OR(AZ39="O",BC39="O")),"",SUM(AY39,BB39))</f>
        <v/>
      </c>
      <c r="BF39" s="21" t="str">
        <f>IF(AND(OR(AND(AZ39="O",BC39="O"),AND(AZ39="K",BC39="K")),SUM(AY39,BB39)=0,ISNUMBER(BE39)),"",IF(OR(AZ39="O",BC39="O"),"O",IF(AND(AZ39=BC39,OR(AZ39="K",AZ39="W",AZ39="M")), UPPER(AZ39),"")))</f>
        <v/>
      </c>
      <c r="BG39" s="22" t="str">
        <f>IF(TYPE(VAL_Codes!AL$31)=2,VAL_Codes!AL$31,"")</f>
        <v/>
      </c>
      <c r="BH39" s="19" t="str">
        <f>IF(COUNTBLANK('VAL_Fill in area'!L31)=1,"",'VAL_Fill in area'!L31)</f>
        <v/>
      </c>
      <c r="BI39" s="23" t="str">
        <f>IF(TYPE(VAL_Codes!AN$31)=2,VAL_Codes!AN$31,"")</f>
        <v/>
      </c>
      <c r="BJ39" s="24" t="str">
        <f>IF(TYPE(VAL_Codes!AO$31)=2,VAL_Codes!AO$31,"")</f>
        <v/>
      </c>
      <c r="BK39" s="19" t="str">
        <f>IF(COUNTBLANK('VAL_Fill in area'!M31)=1,"",'VAL_Fill in area'!M31)</f>
        <v/>
      </c>
      <c r="BL39" s="23" t="str">
        <f>IF(TYPE(VAL_Codes!AQ$31)=2,VAL_Codes!AQ$31,"")</f>
        <v/>
      </c>
      <c r="BM39" s="24" t="str">
        <f>IF(TYPE(VAL_Codes!AR$31)=2,VAL_Codes!AR$31,"")</f>
        <v/>
      </c>
      <c r="BN39" s="20" t="str">
        <f>IF(OR(AND(BH39="",BI39=""),AND(BK39="",BL39=""),AND(BI39="K",BL39="K"),OR(BI39="O",BL39="O")),"",SUM(BH39,BK39))</f>
        <v/>
      </c>
      <c r="BO39" s="21" t="str">
        <f>IF(AND(OR(AND(BI39="O",BL39="O"),AND(BI39="K",BL39="K")),SUM(BH39,BK39)=0,ISNUMBER(BN39)),"",IF(OR(BI39="O",BL39="O"),"O",IF(AND(BI39=BL39,OR(BI39="K",BI39="W",BI39="M")), UPPER(BI39),"")))</f>
        <v/>
      </c>
      <c r="BP39" s="22" t="str">
        <f>IF(TYPE(VAL_Codes!AU$31)=2,VAL_Codes!AU$31,"")</f>
        <v/>
      </c>
      <c r="BQ39" s="19" t="str">
        <f>IF(COUNTBLANK('VAL_Fill in area'!N31)=1,"",'VAL_Fill in area'!N31)</f>
        <v/>
      </c>
      <c r="BR39" s="23" t="str">
        <f>IF(TYPE(VAL_Codes!AW$31)=2,VAL_Codes!AW$31,"")</f>
        <v/>
      </c>
      <c r="BS39" s="24" t="str">
        <f>IF(TYPE(VAL_Codes!AX$31)=2,VAL_Codes!AX$31,"")</f>
        <v/>
      </c>
      <c r="BT39" s="19" t="str">
        <f>IF(COUNTBLANK('VAL_Fill in area'!O31)=1,"",'VAL_Fill in area'!O31)</f>
        <v/>
      </c>
      <c r="BU39" s="23" t="str">
        <f>IF(TYPE(VAL_Codes!AZ$31)=2,VAL_Codes!AZ$31,"")</f>
        <v/>
      </c>
      <c r="BV39" s="24" t="str">
        <f>IF(TYPE(VAL_Codes!BA$31)=2,VAL_Codes!BA$31,"")</f>
        <v/>
      </c>
      <c r="BW39" s="71"/>
    </row>
    <row r="40" spans="1:75" ht="11.25" customHeight="1" x14ac:dyDescent="0.2">
      <c r="A40" s="73"/>
      <c r="B40" s="73"/>
      <c r="C40" s="613"/>
      <c r="D40" s="615"/>
      <c r="E40" s="86" t="s">
        <v>84</v>
      </c>
      <c r="F40" s="344" t="s">
        <v>4</v>
      </c>
      <c r="G40" s="55" t="s">
        <v>6</v>
      </c>
      <c r="H40" s="344" t="s">
        <v>49</v>
      </c>
      <c r="I40" s="345" t="s">
        <v>53</v>
      </c>
      <c r="J40" s="371" t="s">
        <v>3771</v>
      </c>
      <c r="K40" s="341" t="s">
        <v>54</v>
      </c>
      <c r="L40" s="341">
        <v>0</v>
      </c>
      <c r="M40" s="87"/>
      <c r="N40" s="87"/>
      <c r="O40" s="87"/>
      <c r="P40" s="87"/>
      <c r="Q40" s="87"/>
      <c r="R40" s="87"/>
      <c r="S40" s="87"/>
      <c r="T40" s="87"/>
      <c r="U40" s="87"/>
      <c r="V40" s="87"/>
      <c r="W40" s="87"/>
      <c r="X40" s="87"/>
      <c r="Y40" s="87"/>
      <c r="Z40" s="83"/>
      <c r="AA40" s="1" t="str">
        <f>IF(COUNTBLANK('VAL_Fill in area'!D32)=1,"",'VAL_Fill in area'!D32)</f>
        <v/>
      </c>
      <c r="AB40" s="2" t="str">
        <f>IF(TYPE(VAL_Codes!G$31)=2,VAL_Codes!G$31,"")</f>
        <v/>
      </c>
      <c r="AC40" s="3" t="str">
        <f>IF(TYPE(VAL_Codes!H$31)=2,VAL_Codes!H$31,"")</f>
        <v/>
      </c>
      <c r="AD40" s="19" t="str">
        <f>IF(COUNTBLANK('VAL_Fill in area'!E32)=1,"",'VAL_Fill in area'!E32)</f>
        <v/>
      </c>
      <c r="AE40" s="23" t="str">
        <f>IF(TYPE(VAL_Codes!J$31)=2,VAL_Codes!J$31,"")</f>
        <v/>
      </c>
      <c r="AF40" s="24" t="str">
        <f>IF(TYPE(VAL_Codes!K$31)=2,VAL_Codes!K$31,"")</f>
        <v/>
      </c>
      <c r="AG40" s="20" t="str">
        <f>IF(OR(AND(AA40="",AB40=""),AND(AD40="",AE40=""),AND(AB40="K",AE40="K"),OR(AB40="O",AE40="O")),"",SUM(AA40,AD40))</f>
        <v/>
      </c>
      <c r="AH40" s="21" t="str">
        <f>IF(AND(OR(AND(AB40="O",AE40="O"),AND(AB40="K",AE40="K")),SUM(AA40,AD40)=0,ISNUMBER(AG40)),"",IF(OR(AB40="O",AE40="O"),"O",IF(AND(AB40=AE40,OR(AB40="K",AB40="W",AB40="M")), UPPER(AB40),"")))</f>
        <v/>
      </c>
      <c r="AI40" s="22" t="str">
        <f>IF(TYPE(VAL_Codes!N$31)=2,VAL_Codes!N$31,"")</f>
        <v/>
      </c>
      <c r="AJ40" s="19" t="str">
        <f>IF(COUNTBLANK('VAL_Fill in area'!F32)=1,"",'VAL_Fill in area'!F32)</f>
        <v/>
      </c>
      <c r="AK40" s="23" t="str">
        <f>IF(TYPE(VAL_Codes!P$31)=2,VAL_Codes!P$31,"")</f>
        <v/>
      </c>
      <c r="AL40" s="24" t="str">
        <f>IF(TYPE(VAL_Codes!Q$31)=2,VAL_Codes!Q$31,"")</f>
        <v/>
      </c>
      <c r="AM40" s="19" t="str">
        <f>IF(COUNTBLANK('VAL_Fill in area'!G32)=1,"",'VAL_Fill in area'!G32)</f>
        <v/>
      </c>
      <c r="AN40" s="23" t="str">
        <f>IF(TYPE(VAL_Codes!S$31)=2,VAL_Codes!S$31,"")</f>
        <v/>
      </c>
      <c r="AO40" s="24" t="str">
        <f>IF(TYPE(VAL_Codes!T$31)=2,VAL_Codes!T$31,"")</f>
        <v/>
      </c>
      <c r="AP40" s="19" t="str">
        <f>IF(COUNTBLANK('VAL_Fill in area'!H32)=1,"",'VAL_Fill in area'!H32)</f>
        <v/>
      </c>
      <c r="AQ40" s="23" t="str">
        <f>IF(TYPE(VAL_Codes!V$31)=2,VAL_Codes!V$31,"")</f>
        <v/>
      </c>
      <c r="AR40" s="24" t="str">
        <f>IF(TYPE(VAL_Codes!W$31)=2,VAL_Codes!W$31,"")</f>
        <v/>
      </c>
      <c r="AS40" s="19" t="str">
        <f>IF(COUNTBLANK('VAL_Fill in area'!I32)=1,"",'VAL_Fill in area'!I32)</f>
        <v/>
      </c>
      <c r="AT40" s="23" t="str">
        <f>IF(TYPE(VAL_Codes!Y$31)=2,VAL_Codes!Y$31,"")</f>
        <v/>
      </c>
      <c r="AU40" s="24" t="str">
        <f>IF(TYPE(VAL_Codes!Z$31)=2,VAL_Codes!Z$31,"")</f>
        <v/>
      </c>
      <c r="AV40" s="20" t="str">
        <f>IF(OR(AND(AP40="",AQ40=""),AND(AS40="",AT40=""),AND(AQ40="K",AT40="K"),OR(AQ40="O",AT40="O")),"",SUM(AP40,AS40))</f>
        <v/>
      </c>
      <c r="AW40" s="21" t="str">
        <f>IF(AND(OR(AND(AQ40="O",AT40="O"),AND(AQ40="K",AT40="K")),SUM(AP40,AS40)=0,ISNUMBER(AV40)),"",IF(OR(AQ40="O",AT40="O"),"O",IF(AND(AQ40=AT40,OR(AQ40="K",AQ40="W",AQ40="M")), UPPER(AQ40),"")))</f>
        <v/>
      </c>
      <c r="AX40" s="22" t="str">
        <f>IF(TYPE(VAL_Codes!AC$31)=2,VAL_Codes!AC$31,"")</f>
        <v/>
      </c>
      <c r="AY40" s="19" t="str">
        <f>IF(COUNTBLANK('VAL_Fill in area'!J32)=1,"",'VAL_Fill in area'!J32)</f>
        <v/>
      </c>
      <c r="AZ40" s="23" t="str">
        <f>IF(TYPE(VAL_Codes!AE$31)=2,VAL_Codes!AE$31,"")</f>
        <v/>
      </c>
      <c r="BA40" s="24" t="str">
        <f>IF(TYPE(VAL_Codes!AF$31)=2,VAL_Codes!AF$31,"")</f>
        <v/>
      </c>
      <c r="BB40" s="19" t="str">
        <f>IF(COUNTBLANK('VAL_Fill in area'!K32)=1,"",'VAL_Fill in area'!K32)</f>
        <v/>
      </c>
      <c r="BC40" s="23" t="str">
        <f>IF(TYPE(VAL_Codes!AH$31)=2,VAL_Codes!AH$31,"")</f>
        <v/>
      </c>
      <c r="BD40" s="24" t="str">
        <f>IF(TYPE(VAL_Codes!AI$31)=2,VAL_Codes!AI$31,"")</f>
        <v/>
      </c>
      <c r="BE40" s="20" t="str">
        <f>IF(OR(AND(AY40="",AZ40=""),AND(BB40="",BC40=""),AND(AZ40="K",BC40="K"),OR(AZ40="O",BC40="O")),"",SUM(AY40,BB40))</f>
        <v/>
      </c>
      <c r="BF40" s="21" t="str">
        <f>IF(AND(OR(AND(AZ40="O",BC40="O"),AND(AZ40="K",BC40="K")),SUM(AY40,BB40)=0,ISNUMBER(BE40)),"",IF(OR(AZ40="O",BC40="O"),"O",IF(AND(AZ40=BC40,OR(AZ40="K",AZ40="W",AZ40="M")), UPPER(AZ40),"")))</f>
        <v/>
      </c>
      <c r="BG40" s="22" t="str">
        <f>IF(TYPE(VAL_Codes!AL$31)=2,VAL_Codes!AL$31,"")</f>
        <v/>
      </c>
      <c r="BH40" s="19" t="str">
        <f>IF(COUNTBLANK('VAL_Fill in area'!L32)=1,"",'VAL_Fill in area'!L32)</f>
        <v/>
      </c>
      <c r="BI40" s="23" t="str">
        <f>IF(TYPE(VAL_Codes!AN$31)=2,VAL_Codes!AN$31,"")</f>
        <v/>
      </c>
      <c r="BJ40" s="24" t="str">
        <f>IF(TYPE(VAL_Codes!AO$31)=2,VAL_Codes!AO$31,"")</f>
        <v/>
      </c>
      <c r="BK40" s="19" t="str">
        <f>IF(COUNTBLANK('VAL_Fill in area'!M32)=1,"",'VAL_Fill in area'!M32)</f>
        <v/>
      </c>
      <c r="BL40" s="23" t="str">
        <f>IF(TYPE(VAL_Codes!AQ$31)=2,VAL_Codes!AQ$31,"")</f>
        <v/>
      </c>
      <c r="BM40" s="24" t="str">
        <f>IF(TYPE(VAL_Codes!AR$31)=2,VAL_Codes!AR$31,"")</f>
        <v/>
      </c>
      <c r="BN40" s="20" t="str">
        <f>IF(OR(AND(BH40="",BI40=""),AND(BK40="",BL40=""),AND(BI40="K",BL40="K"),OR(BI40="O",BL40="O")),"",SUM(BH40,BK40))</f>
        <v/>
      </c>
      <c r="BO40" s="21" t="str">
        <f>IF(AND(OR(AND(BI40="O",BL40="O"),AND(BI40="K",BL40="K")),SUM(BH40,BK40)=0,ISNUMBER(BN40)),"",IF(OR(BI40="O",BL40="O"),"O",IF(AND(BI40=BL40,OR(BI40="K",BI40="W",BI40="M")), UPPER(BI40),"")))</f>
        <v/>
      </c>
      <c r="BP40" s="22" t="str">
        <f>IF(TYPE(VAL_Codes!AU$31)=2,VAL_Codes!AU$31,"")</f>
        <v/>
      </c>
      <c r="BQ40" s="19" t="str">
        <f>IF(COUNTBLANK('VAL_Fill in area'!N32)=1,"",'VAL_Fill in area'!N32)</f>
        <v/>
      </c>
      <c r="BR40" s="23" t="str">
        <f>IF(TYPE(VAL_Codes!AW$31)=2,VAL_Codes!AW$31,"")</f>
        <v/>
      </c>
      <c r="BS40" s="24" t="str">
        <f>IF(TYPE(VAL_Codes!AX$31)=2,VAL_Codes!AX$31,"")</f>
        <v/>
      </c>
      <c r="BT40" s="19" t="str">
        <f>IF(COUNTBLANK('VAL_Fill in area'!O32)=1,"",'VAL_Fill in area'!O32)</f>
        <v/>
      </c>
      <c r="BU40" s="23" t="str">
        <f>IF(TYPE(VAL_Codes!AZ$31)=2,VAL_Codes!AZ$31,"")</f>
        <v/>
      </c>
      <c r="BV40" s="24" t="str">
        <f>IF(TYPE(VAL_Codes!BA$31)=2,VAL_Codes!BA$31,"")</f>
        <v/>
      </c>
      <c r="BW40" s="71"/>
    </row>
    <row r="41" spans="1:75" ht="11.25" customHeight="1" x14ac:dyDescent="0.2">
      <c r="A41" s="73"/>
      <c r="B41" s="73"/>
      <c r="C41" s="613"/>
      <c r="D41" s="615"/>
      <c r="E41" s="88" t="s">
        <v>85</v>
      </c>
      <c r="F41" s="344" t="s">
        <v>4</v>
      </c>
      <c r="G41" s="55" t="s">
        <v>6</v>
      </c>
      <c r="H41" s="344" t="s">
        <v>49</v>
      </c>
      <c r="I41" s="345" t="s">
        <v>6</v>
      </c>
      <c r="J41" s="371" t="s">
        <v>3771</v>
      </c>
      <c r="K41" s="341" t="s">
        <v>54</v>
      </c>
      <c r="L41" s="341">
        <v>0</v>
      </c>
      <c r="M41" s="87"/>
      <c r="N41" s="87"/>
      <c r="O41" s="87"/>
      <c r="P41" s="87"/>
      <c r="Q41" s="87"/>
      <c r="R41" s="87"/>
      <c r="S41" s="87"/>
      <c r="T41" s="87"/>
      <c r="U41" s="87"/>
      <c r="V41" s="87"/>
      <c r="W41" s="87"/>
      <c r="X41" s="87"/>
      <c r="Y41" s="87"/>
      <c r="Z41" s="83"/>
      <c r="AA41" s="6" t="str">
        <f>IF(OR(SUMPRODUCT(--(AA39:AA40=""),--(AB39:AB40=""))&gt;0,COUNTIF(AB39:AB40,"O")&gt;0, COUNTIF(AB39:AB40,"K")=2),"",SUM(AA39:AA40))</f>
        <v/>
      </c>
      <c r="AB41" s="7" t="str">
        <f xml:space="preserve"> IF(AND(OR(COUNTIF(AB39:AB40,"O")=2,COUNTIF(AB39:AB40,"K")=2),SUM(AA39:AA40)=0,ISNUMBER(AA40)),"",IF(COUNTIF(AB39:AB40,"O")&gt;0,"O", IF(AND(COUNTIF(AB39:AB40,AB39)=2,OR(AB39="K",AB39="W",AB39="M")),UPPER(AB39),"")))</f>
        <v/>
      </c>
      <c r="AC41" s="8" t="str">
        <f>IF(TYPE(VAL_Codes!H$31)=2,VAL_Codes!H$31,"")</f>
        <v/>
      </c>
      <c r="AD41" s="20" t="str">
        <f>IF(OR(SUMPRODUCT(--(AD39:AD40=""),--(AE39:AE40=""))&gt;0,COUNTIF(AE39:AE40,"O")&gt;0, COUNTIF(AE39:AE40,"K")=2),"",SUM(AD39:AD40))</f>
        <v/>
      </c>
      <c r="AE41" s="21" t="str">
        <f xml:space="preserve"> IF(AND(OR(COUNTIF(AE39:AE40,"O")=2,COUNTIF(AE39:AE40,"K")=2),SUM(AD39:AD40)=0,ISNUMBER(AD40)),"",IF(COUNTIF(AE39:AE40,"O")&gt;0,"O", IF(AND(COUNTIF(AE39:AE40,AE39)=2,OR(AE39="K",AE39="W",AE39="M")),UPPER(AE39),"")))</f>
        <v/>
      </c>
      <c r="AF41" s="22" t="str">
        <f>IF(TYPE(VAL_Codes!K$31)=2,VAL_Codes!K$31,"")</f>
        <v/>
      </c>
      <c r="AG41" s="20" t="str">
        <f>IF(OR(SUMPRODUCT(--(AG39:AG40=""),--(AH39:AH40=""))&gt;0,COUNTIF(AH39:AH40,"O")&gt;0, COUNTIF(AH39:AH40,"K")=2),"",SUM(AG39:AG40))</f>
        <v/>
      </c>
      <c r="AH41" s="21" t="str">
        <f xml:space="preserve"> IF(AND(OR(COUNTIF(AH39:AH40,"O")=2,COUNTIF(AH39:AH40,"K")=2),SUM(AG39:AG40)=0,ISNUMBER(AG40)),"",IF(COUNTIF(AH39:AH40,"O")&gt;0,"O", IF(AND(COUNTIF(AH39:AH40,AH39)=2,OR(AH39="K",AH39="W",AH39="M")),UPPER(AH39),"")))</f>
        <v/>
      </c>
      <c r="AI41" s="22" t="str">
        <f>IF(TYPE(VAL_Codes!N$31)=2,VAL_Codes!N$31,"")</f>
        <v/>
      </c>
      <c r="AJ41" s="20" t="str">
        <f>IF(OR(SUMPRODUCT(--(AJ39:AJ40=""),--(AK39:AK40=""))&gt;0,COUNTIF(AK39:AK40,"O")&gt;0, COUNTIF(AK39:AK40,"K")=2),"",SUM(AJ39:AJ40))</f>
        <v/>
      </c>
      <c r="AK41" s="21" t="str">
        <f xml:space="preserve"> IF(AND(OR(COUNTIF(AK39:AK40,"O")=2,COUNTIF(AK39:AK40,"K")=2),SUM(AJ39:AJ40)=0,ISNUMBER(AJ40)),"",IF(COUNTIF(AK39:AK40,"O")&gt;0,"O", IF(AND(COUNTIF(AK39:AK40,AK39)=2,OR(AK39="K",AK39="W",AK39="M")),UPPER(AK39),"")))</f>
        <v/>
      </c>
      <c r="AL41" s="22" t="str">
        <f>IF(TYPE(VAL_Codes!Q$31)=2,VAL_Codes!Q$31,"")</f>
        <v/>
      </c>
      <c r="AM41" s="20" t="str">
        <f>IF(OR(SUMPRODUCT(--(AM39:AM40=""),--(AN39:AN40=""))&gt;0,COUNTIF(AN39:AN40,"O")&gt;0, COUNTIF(AN39:AN40,"K")=2),"",SUM(AM39:AM40))</f>
        <v/>
      </c>
      <c r="AN41" s="21" t="str">
        <f xml:space="preserve"> IF(AND(OR(COUNTIF(AN39:AN40,"O")=2,COUNTIF(AN39:AN40,"K")=2),SUM(AM39:AM40)=0,ISNUMBER(AM40)),"",IF(COUNTIF(AN39:AN40,"O")&gt;0,"O", IF(AND(COUNTIF(AN39:AN40,AN39)=2,OR(AN39="K",AN39="W",AN39="M")),UPPER(AN39),"")))</f>
        <v/>
      </c>
      <c r="AO41" s="22" t="str">
        <f>IF(TYPE(VAL_Codes!T$31)=2,VAL_Codes!T$31,"")</f>
        <v/>
      </c>
      <c r="AP41" s="20" t="str">
        <f>IF(OR(SUMPRODUCT(--(AP39:AP40=""),--(AQ39:AQ40=""))&gt;0,COUNTIF(AQ39:AQ40,"O")&gt;0, COUNTIF(AQ39:AQ40,"K")=2),"",SUM(AP39:AP40))</f>
        <v/>
      </c>
      <c r="AQ41" s="21" t="str">
        <f xml:space="preserve"> IF(AND(OR(COUNTIF(AQ39:AQ40,"O")=2,COUNTIF(AQ39:AQ40,"K")=2),SUM(AP39:AP40)=0,ISNUMBER(AP40)),"",IF(COUNTIF(AQ39:AQ40,"O")&gt;0,"O", IF(AND(COUNTIF(AQ39:AQ40,AQ39)=2,OR(AQ39="K",AQ39="W",AQ39="M")),UPPER(AQ39),"")))</f>
        <v/>
      </c>
      <c r="AR41" s="22" t="str">
        <f>IF(TYPE(VAL_Codes!W$31)=2,VAL_Codes!W$31,"")</f>
        <v/>
      </c>
      <c r="AS41" s="20" t="str">
        <f>IF(OR(SUMPRODUCT(--(AS39:AS40=""),--(AT39:AT40=""))&gt;0,COUNTIF(AT39:AT40,"O")&gt;0, COUNTIF(AT39:AT40,"K")=2),"",SUM(AS39:AS40))</f>
        <v/>
      </c>
      <c r="AT41" s="21" t="str">
        <f xml:space="preserve"> IF(AND(OR(COUNTIF(AT39:AT40,"O")=2,COUNTIF(AT39:AT40,"K")=2),SUM(AS39:AS40)=0,ISNUMBER(AS40)),"",IF(COUNTIF(AT39:AT40,"O")&gt;0,"O", IF(AND(COUNTIF(AT39:AT40,AT39)=2,OR(AT39="K",AT39="W",AT39="M")),UPPER(AT39),"")))</f>
        <v/>
      </c>
      <c r="AU41" s="22" t="str">
        <f>IF(TYPE(VAL_Codes!Z$31)=2,VAL_Codes!Z$31,"")</f>
        <v/>
      </c>
      <c r="AV41" s="20" t="str">
        <f>IF(OR(SUMPRODUCT(--(AV39:AV40=""),--(AW39:AW40=""))&gt;0,COUNTIF(AW39:AW40,"O")&gt;0, COUNTIF(AW39:AW40,"K")=2),"",SUM(AV39:AV40))</f>
        <v/>
      </c>
      <c r="AW41" s="21" t="str">
        <f xml:space="preserve"> IF(AND(OR(COUNTIF(AW39:AW40,"O")=2,COUNTIF(AW39:AW40,"K")=2),SUM(AV39:AV40)=0,ISNUMBER(AV40)),"",IF(COUNTIF(AW39:AW40,"O")&gt;0,"O", IF(AND(COUNTIF(AW39:AW40,AW39)=2,OR(AW39="K",AW39="W",AW39="M")),UPPER(AW39),"")))</f>
        <v/>
      </c>
      <c r="AX41" s="22" t="str">
        <f>IF(TYPE(VAL_Codes!AC$31)=2,VAL_Codes!AC$31,"")</f>
        <v/>
      </c>
      <c r="AY41" s="20" t="str">
        <f>IF(OR(SUMPRODUCT(--(AY39:AY40=""),--(AZ39:AZ40=""))&gt;0,COUNTIF(AZ39:AZ40,"O")&gt;0, COUNTIF(AZ39:AZ40,"K")=2),"",SUM(AY39:AY40))</f>
        <v/>
      </c>
      <c r="AZ41" s="21" t="str">
        <f xml:space="preserve"> IF(AND(OR(COUNTIF(AZ39:AZ40,"O")=2,COUNTIF(AZ39:AZ40,"K")=2),SUM(AY39:AY40)=0,ISNUMBER(AY40)),"",IF(COUNTIF(AZ39:AZ40,"O")&gt;0,"O", IF(AND(COUNTIF(AZ39:AZ40,AZ39)=2,OR(AZ39="K",AZ39="W",AZ39="M")),UPPER(AZ39),"")))</f>
        <v/>
      </c>
      <c r="BA41" s="22" t="str">
        <f>IF(TYPE(VAL_Codes!AF$31)=2,VAL_Codes!AF$31,"")</f>
        <v/>
      </c>
      <c r="BB41" s="20" t="str">
        <f>IF(OR(SUMPRODUCT(--(BB39:BB40=""),--(BC39:BC40=""))&gt;0,COUNTIF(BC39:BC40,"O")&gt;0, COUNTIF(BC39:BC40,"K")=2),"",SUM(BB39:BB40))</f>
        <v/>
      </c>
      <c r="BC41" s="21" t="str">
        <f xml:space="preserve"> IF(AND(OR(COUNTIF(BC39:BC40,"O")=2,COUNTIF(BC39:BC40,"K")=2),SUM(BB39:BB40)=0,ISNUMBER(BB40)),"",IF(COUNTIF(BC39:BC40,"O")&gt;0,"O", IF(AND(COUNTIF(BC39:BC40,BC39)=2,OR(BC39="K",BC39="W",BC39="M")),UPPER(BC39),"")))</f>
        <v/>
      </c>
      <c r="BD41" s="22" t="str">
        <f>IF(TYPE(VAL_Codes!AI$31)=2,VAL_Codes!AI$31,"")</f>
        <v/>
      </c>
      <c r="BE41" s="20" t="str">
        <f>IF(OR(SUMPRODUCT(--(BE39:BE40=""),--(BF39:BF40=""))&gt;0,COUNTIF(BF39:BF40,"O")&gt;0, COUNTIF(BF39:BF40,"K")=2),"",SUM(BE39:BE40))</f>
        <v/>
      </c>
      <c r="BF41" s="21" t="str">
        <f xml:space="preserve"> IF(AND(OR(COUNTIF(BF39:BF40,"O")=2,COUNTIF(BF39:BF40,"K")=2),SUM(BE39:BE40)=0,ISNUMBER(BE40)),"",IF(COUNTIF(BF39:BF40,"O")&gt;0,"O", IF(AND(COUNTIF(BF39:BF40,BF39)=2,OR(BF39="K",BF39="W",BF39="M")),UPPER(BF39),"")))</f>
        <v/>
      </c>
      <c r="BG41" s="22" t="str">
        <f>IF(TYPE(VAL_Codes!AL$31)=2,VAL_Codes!AL$31,"")</f>
        <v/>
      </c>
      <c r="BH41" s="20" t="str">
        <f>IF(OR(SUMPRODUCT(--(BH39:BH40=""),--(BI39:BI40=""))&gt;0,COUNTIF(BI39:BI40,"O")&gt;0, COUNTIF(BI39:BI40,"K")=2),"",SUM(BH39:BH40))</f>
        <v/>
      </c>
      <c r="BI41" s="21" t="str">
        <f xml:space="preserve"> IF(AND(OR(COUNTIF(BI39:BI40,"O")=2,COUNTIF(BI39:BI40,"K")=2),SUM(BH39:BH40)=0,ISNUMBER(BH40)),"",IF(COUNTIF(BI39:BI40,"O")&gt;0,"O", IF(AND(COUNTIF(BI39:BI40,BI39)=2,OR(BI39="K",BI39="W",BI39="M")),UPPER(BI39),"")))</f>
        <v/>
      </c>
      <c r="BJ41" s="22" t="str">
        <f>IF(TYPE(VAL_Codes!AO$31)=2,VAL_Codes!AO$31,"")</f>
        <v/>
      </c>
      <c r="BK41" s="20" t="str">
        <f>IF(OR(SUMPRODUCT(--(BK39:BK40=""),--(BL39:BL40=""))&gt;0,COUNTIF(BL39:BL40,"O")&gt;0, COUNTIF(BL39:BL40,"K")=2),"",SUM(BK39:BK40))</f>
        <v/>
      </c>
      <c r="BL41" s="21" t="str">
        <f xml:space="preserve"> IF(AND(OR(COUNTIF(BL39:BL40,"O")=2,COUNTIF(BL39:BL40,"K")=2),SUM(BK39:BK40)=0,ISNUMBER(BK40)),"",IF(COUNTIF(BL39:BL40,"O")&gt;0,"O", IF(AND(COUNTIF(BL39:BL40,BL39)=2,OR(BL39="K",BL39="W",BL39="M")),UPPER(BL39),"")))</f>
        <v/>
      </c>
      <c r="BM41" s="22" t="str">
        <f>IF(TYPE(VAL_Codes!AR$31)=2,VAL_Codes!AR$31,"")</f>
        <v/>
      </c>
      <c r="BN41" s="20" t="str">
        <f>IF(OR(SUMPRODUCT(--(BN39:BN40=""),--(BO39:BO40=""))&gt;0,COUNTIF(BO39:BO40,"O")&gt;0, COUNTIF(BO39:BO40,"K")=2),"",SUM(BN39:BN40))</f>
        <v/>
      </c>
      <c r="BO41" s="21" t="str">
        <f xml:space="preserve"> IF(AND(OR(COUNTIF(BO39:BO40,"O")=2,COUNTIF(BO39:BO40,"K")=2),SUM(BN39:BN40)=0,ISNUMBER(BN40)),"",IF(COUNTIF(BO39:BO40,"O")&gt;0,"O", IF(AND(COUNTIF(BO39:BO40,BO39)=2,OR(BO39="K",BO39="W",BO39="M")),UPPER(BO39),"")))</f>
        <v/>
      </c>
      <c r="BP41" s="22" t="str">
        <f>IF(TYPE(VAL_Codes!AU$31)=2,VAL_Codes!AU$31,"")</f>
        <v/>
      </c>
      <c r="BQ41" s="20" t="str">
        <f>IF(OR(SUMPRODUCT(--(BQ39:BQ40=""),--(BR39:BR40=""))&gt;0,COUNTIF(BR39:BR40,"O")&gt;0, COUNTIF(BR39:BR40,"K")=2),"",SUM(BQ39:BQ40))</f>
        <v/>
      </c>
      <c r="BR41" s="21" t="str">
        <f xml:space="preserve"> IF(AND(OR(COUNTIF(BR39:BR40,"O")=2,COUNTIF(BR39:BR40,"K")=2),SUM(BQ39:BQ40)=0,ISNUMBER(BQ40)),"",IF(COUNTIF(BR39:BR40,"O")&gt;0,"O", IF(AND(COUNTIF(BR39:BR40,BR39)=2,OR(BR39="K",BR39="W",BR39="M")),UPPER(BR39),"")))</f>
        <v/>
      </c>
      <c r="BS41" s="22" t="str">
        <f>IF(TYPE(VAL_Codes!AX$31)=2,VAL_Codes!AX$31,"")</f>
        <v/>
      </c>
      <c r="BT41" s="20" t="str">
        <f>IF(OR(SUMPRODUCT(--(BT39:BT40=""),--(BU39:BU40=""))&gt;0,COUNTIF(BU39:BU40,"O")&gt;0, COUNTIF(BU39:BU40,"K")=2),"",SUM(BT39:BT40))</f>
        <v/>
      </c>
      <c r="BU41" s="21" t="str">
        <f xml:space="preserve"> IF(AND(OR(COUNTIF(BU39:BU40,"O")=2,COUNTIF(BU39:BU40,"K")=2),SUM(BT39:BT40)=0,ISNUMBER(BT40)),"",IF(COUNTIF(BU39:BU40,"O")&gt;0,"O", IF(AND(COUNTIF(BU39:BU40,BU39)=2,OR(BU39="K",BU39="W",BU39="M")),UPPER(BU39),"")))</f>
        <v/>
      </c>
      <c r="BV41" s="22" t="str">
        <f>IF(TYPE(VAL_Codes!BA$31)=2,VAL_Codes!BA$31,"")</f>
        <v/>
      </c>
      <c r="BW41" s="71"/>
    </row>
    <row r="42" spans="1:75" ht="11.25" customHeight="1" x14ac:dyDescent="0.2">
      <c r="A42" s="73"/>
      <c r="B42" s="73"/>
      <c r="C42" s="613"/>
      <c r="D42" s="616"/>
      <c r="E42" s="89" t="s">
        <v>86</v>
      </c>
      <c r="F42" s="344" t="s">
        <v>4</v>
      </c>
      <c r="G42" s="55" t="s">
        <v>6</v>
      </c>
      <c r="H42" s="344" t="s">
        <v>49</v>
      </c>
      <c r="I42" s="345" t="s">
        <v>6</v>
      </c>
      <c r="J42" s="371" t="s">
        <v>52</v>
      </c>
      <c r="K42" s="341" t="s">
        <v>54</v>
      </c>
      <c r="L42" s="341">
        <v>2</v>
      </c>
      <c r="M42" s="87"/>
      <c r="N42" s="87"/>
      <c r="O42" s="87"/>
      <c r="P42" s="87"/>
      <c r="Q42" s="87"/>
      <c r="R42" s="87"/>
      <c r="S42" s="87"/>
      <c r="T42" s="87"/>
      <c r="U42" s="87"/>
      <c r="V42" s="87"/>
      <c r="W42" s="87"/>
      <c r="X42" s="87"/>
      <c r="Y42" s="87"/>
      <c r="Z42" s="83"/>
      <c r="AA42" s="1" t="str">
        <f>IF(COUNTBLANK('VAL_Fill in area'!D33)=1,"",'VAL_Fill in area'!D33)</f>
        <v/>
      </c>
      <c r="AB42" s="2" t="str">
        <f>IF(TYPE(VAL_Codes!G$31)=2,VAL_Codes!G$31,"")</f>
        <v/>
      </c>
      <c r="AC42" s="3" t="str">
        <f>IF(TYPE(VAL_Codes!H$31)=2,VAL_Codes!H$31,"")</f>
        <v/>
      </c>
      <c r="AD42" s="19" t="str">
        <f>IF(COUNTBLANK('VAL_Fill in area'!E33)=1,"",'VAL_Fill in area'!E33)</f>
        <v/>
      </c>
      <c r="AE42" s="23" t="str">
        <f>IF(TYPE(VAL_Codes!J$31)=2,VAL_Codes!J$31,"")</f>
        <v/>
      </c>
      <c r="AF42" s="24" t="str">
        <f>IF(TYPE(VAL_Codes!K$31)=2,VAL_Codes!K$31,"")</f>
        <v/>
      </c>
      <c r="AG42" s="20" t="str">
        <f>IF(OR(AND(AA42="",AB42=""),AND(AD42="",AE42=""),AND(AB42="K",AE42="K"),OR(AB42="O",AE42="O")),"",SUM(AA42,AD42))</f>
        <v/>
      </c>
      <c r="AH42" s="21" t="str">
        <f>IF(AND(OR(AND(AB42="O",AE42="O"),AND(AB42="K",AE42="K")),SUM(AA42,AD42)=0,ISNUMBER(AG42)),"",IF(OR(AB42="O",AE42="O"),"O",IF(AND(AB42=AE42,OR(AB42="K",AB42="W",AB42="M")), UPPER(AB42),"")))</f>
        <v/>
      </c>
      <c r="AI42" s="22" t="str">
        <f>IF(TYPE(VAL_Codes!N$31)=2,VAL_Codes!N$31,"")</f>
        <v/>
      </c>
      <c r="AJ42" s="19" t="str">
        <f>IF(COUNTBLANK('VAL_Fill in area'!F33)=1,"",'VAL_Fill in area'!F33)</f>
        <v/>
      </c>
      <c r="AK42" s="23" t="str">
        <f>IF(TYPE(VAL_Codes!P$31)=2,VAL_Codes!P$31,"")</f>
        <v/>
      </c>
      <c r="AL42" s="24" t="str">
        <f>IF(TYPE(VAL_Codes!Q$31)=2,VAL_Codes!Q$31,"")</f>
        <v/>
      </c>
      <c r="AM42" s="19" t="str">
        <f>IF(COUNTBLANK('VAL_Fill in area'!G33)=1,"",'VAL_Fill in area'!G33)</f>
        <v/>
      </c>
      <c r="AN42" s="23" t="str">
        <f>IF(TYPE(VAL_Codes!S$31)=2,VAL_Codes!S$31,"")</f>
        <v/>
      </c>
      <c r="AO42" s="24" t="str">
        <f>IF(TYPE(VAL_Codes!T$31)=2,VAL_Codes!T$31,"")</f>
        <v/>
      </c>
      <c r="AP42" s="19" t="str">
        <f>IF(COUNTBLANK('VAL_Fill in area'!H33)=1,"",'VAL_Fill in area'!H33)</f>
        <v/>
      </c>
      <c r="AQ42" s="23" t="str">
        <f>IF(TYPE(VAL_Codes!V$31)=2,VAL_Codes!V$31,"")</f>
        <v/>
      </c>
      <c r="AR42" s="24" t="str">
        <f>IF(TYPE(VAL_Codes!W$31)=2,VAL_Codes!W$31,"")</f>
        <v/>
      </c>
      <c r="AS42" s="19" t="str">
        <f>IF(COUNTBLANK('VAL_Fill in area'!I33)=1,"",'VAL_Fill in area'!I33)</f>
        <v/>
      </c>
      <c r="AT42" s="23" t="str">
        <f>IF(TYPE(VAL_Codes!Y$31)=2,VAL_Codes!Y$31,"")</f>
        <v/>
      </c>
      <c r="AU42" s="24" t="str">
        <f>IF(TYPE(VAL_Codes!Z$31)=2,VAL_Codes!Z$31,"")</f>
        <v/>
      </c>
      <c r="AV42" s="20" t="str">
        <f>IF(OR(AND(AP42="",AQ42=""),AND(AS42="",AT42=""),AND(AQ42="K",AT42="K"),OR(AQ42="O",AT42="O")),"",SUM(AP42,AS42))</f>
        <v/>
      </c>
      <c r="AW42" s="21" t="str">
        <f>IF(AND(OR(AND(AQ42="O",AT42="O"),AND(AQ42="K",AT42="K")),SUM(AP42,AS42)=0,ISNUMBER(AV42)),"",IF(OR(AQ42="O",AT42="O"),"O",IF(AND(AQ42=AT42,OR(AQ42="K",AQ42="W",AQ42="M")), UPPER(AQ42),"")))</f>
        <v/>
      </c>
      <c r="AX42" s="22" t="str">
        <f>IF(TYPE(VAL_Codes!AC$31)=2,VAL_Codes!AC$31,"")</f>
        <v/>
      </c>
      <c r="AY42" s="19" t="str">
        <f>IF(COUNTBLANK('VAL_Fill in area'!J33)=1,"",'VAL_Fill in area'!J33)</f>
        <v/>
      </c>
      <c r="AZ42" s="23" t="str">
        <f>IF(TYPE(VAL_Codes!AE$31)=2,VAL_Codes!AE$31,"")</f>
        <v/>
      </c>
      <c r="BA42" s="24" t="str">
        <f>IF(TYPE(VAL_Codes!AF$31)=2,VAL_Codes!AF$31,"")</f>
        <v/>
      </c>
      <c r="BB42" s="19" t="str">
        <f>IF(COUNTBLANK('VAL_Fill in area'!K33)=1,"",'VAL_Fill in area'!K33)</f>
        <v/>
      </c>
      <c r="BC42" s="23" t="str">
        <f>IF(TYPE(VAL_Codes!AH$31)=2,VAL_Codes!AH$31,"")</f>
        <v/>
      </c>
      <c r="BD42" s="24" t="str">
        <f>IF(TYPE(VAL_Codes!AI$31)=2,VAL_Codes!AI$31,"")</f>
        <v/>
      </c>
      <c r="BE42" s="20" t="str">
        <f>IF(OR(AND(AY42="",AZ42=""),AND(BB42="",BC42=""),AND(AZ42="K",BC42="K"),OR(AZ42="O",BC42="O")),"",SUM(AY42,BB42))</f>
        <v/>
      </c>
      <c r="BF42" s="21" t="str">
        <f>IF(AND(OR(AND(AZ42="O",BC42="O"),AND(AZ42="K",BC42="K")),SUM(AY42,BB42)=0,ISNUMBER(BE42)),"",IF(OR(AZ42="O",BC42="O"),"O",IF(AND(AZ42=BC42,OR(AZ42="K",AZ42="W",AZ42="M")), UPPER(AZ42),"")))</f>
        <v/>
      </c>
      <c r="BG42" s="22" t="str">
        <f>IF(TYPE(VAL_Codes!AL$31)=2,VAL_Codes!AL$31,"")</f>
        <v/>
      </c>
      <c r="BH42" s="19" t="str">
        <f>IF(COUNTBLANK('VAL_Fill in area'!L33)=1,"",'VAL_Fill in area'!L33)</f>
        <v/>
      </c>
      <c r="BI42" s="23" t="str">
        <f>IF(TYPE(VAL_Codes!AN$31)=2,VAL_Codes!AN$31,"")</f>
        <v/>
      </c>
      <c r="BJ42" s="24" t="str">
        <f>IF(TYPE(VAL_Codes!AO$31)=2,VAL_Codes!AO$31,"")</f>
        <v/>
      </c>
      <c r="BK42" s="19" t="str">
        <f>IF(COUNTBLANK('VAL_Fill in area'!M33)=1,"",'VAL_Fill in area'!M33)</f>
        <v/>
      </c>
      <c r="BL42" s="23" t="str">
        <f>IF(TYPE(VAL_Codes!AQ$31)=2,VAL_Codes!AQ$31,"")</f>
        <v/>
      </c>
      <c r="BM42" s="24" t="str">
        <f>IF(TYPE(VAL_Codes!AR$31)=2,VAL_Codes!AR$31,"")</f>
        <v/>
      </c>
      <c r="BN42" s="20" t="str">
        <f>IF(OR(AND(BH42="",BI42=""),AND(BK42="",BL42=""),AND(BI42="K",BL42="K"),OR(BI42="O",BL42="O")),"",SUM(BH42,BK42))</f>
        <v/>
      </c>
      <c r="BO42" s="21" t="str">
        <f>IF(AND(OR(AND(BI42="O",BL42="O"),AND(BI42="K",BL42="K")),SUM(BH42,BK42)=0,ISNUMBER(BN42)),"",IF(OR(BI42="O",BL42="O"),"O",IF(AND(BI42=BL42,OR(BI42="K",BI42="W",BI42="M")), UPPER(BI42),"")))</f>
        <v/>
      </c>
      <c r="BP42" s="22" t="str">
        <f>IF(TYPE(VAL_Codes!AU$31)=2,VAL_Codes!AU$31,"")</f>
        <v/>
      </c>
      <c r="BQ42" s="19" t="str">
        <f>IF(COUNTBLANK('VAL_Fill in area'!N33)=1,"",'VAL_Fill in area'!N33)</f>
        <v/>
      </c>
      <c r="BR42" s="23" t="str">
        <f>IF(TYPE(VAL_Codes!AW$31)=2,VAL_Codes!AW$31,"")</f>
        <v/>
      </c>
      <c r="BS42" s="24" t="str">
        <f>IF(TYPE(VAL_Codes!AX$31)=2,VAL_Codes!AX$31,"")</f>
        <v/>
      </c>
      <c r="BT42" s="19" t="str">
        <f>IF(COUNTBLANK('VAL_Fill in area'!O33)=1,"",'VAL_Fill in area'!O33)</f>
        <v/>
      </c>
      <c r="BU42" s="23" t="str">
        <f>IF(TYPE(VAL_Codes!AZ$31)=2,VAL_Codes!AZ$31,"")</f>
        <v/>
      </c>
      <c r="BV42" s="24" t="str">
        <f>IF(TYPE(VAL_Codes!BA$31)=2,VAL_Codes!BA$31,"")</f>
        <v/>
      </c>
      <c r="BW42" s="71"/>
    </row>
    <row r="43" spans="1:75" ht="11.25" customHeight="1" x14ac:dyDescent="0.2">
      <c r="A43" s="73"/>
      <c r="B43" s="73"/>
      <c r="C43" s="613"/>
      <c r="D43" s="597" t="s">
        <v>87</v>
      </c>
      <c r="E43" s="88" t="s">
        <v>82</v>
      </c>
      <c r="F43" s="344" t="s">
        <v>4</v>
      </c>
      <c r="G43" s="55" t="s">
        <v>6</v>
      </c>
      <c r="H43" s="344" t="s">
        <v>50</v>
      </c>
      <c r="I43" s="345" t="s">
        <v>52</v>
      </c>
      <c r="J43" s="371" t="s">
        <v>3771</v>
      </c>
      <c r="K43" s="341" t="s">
        <v>54</v>
      </c>
      <c r="L43" s="341">
        <v>0</v>
      </c>
      <c r="M43" s="87"/>
      <c r="N43" s="87"/>
      <c r="O43" s="87"/>
      <c r="P43" s="87"/>
      <c r="Q43" s="87"/>
      <c r="R43" s="87"/>
      <c r="S43" s="87"/>
      <c r="T43" s="87"/>
      <c r="U43" s="87"/>
      <c r="V43" s="87"/>
      <c r="W43" s="87"/>
      <c r="X43" s="87"/>
      <c r="Y43" s="87"/>
      <c r="Z43" s="83"/>
      <c r="AA43" s="6" t="str">
        <f>IF(OR(AND(AA35="",AB35=""),AND(AA39="",AB39=""),AND(AB35="K",AB39="K"),OR(AB35="O",AB39="O")),"",SUM(AA35,AA39))</f>
        <v/>
      </c>
      <c r="AB43" s="7" t="str">
        <f>IF(AND(OR(AND(AB35="O",AB39="O"),AND(AB35="K",AB39="K")),SUM(AA35,AA39)=0,ISNUMBER(AA43)),"",IF(OR(AB35="O",AB39="O"),"O",IF(AND(AB35=AB39,OR(AB35="K",AB35="W",AB35="M")), UPPER(AB35),"")))</f>
        <v/>
      </c>
      <c r="AC43" s="8" t="str">
        <f>IF(TYPE(VAL_Codes!H$31)=2,VAL_Codes!H$31,"")</f>
        <v/>
      </c>
      <c r="AD43" s="20" t="str">
        <f>IF(OR(AND(AD35="",AE35=""),AND(AD39="",AE39=""),AND(AE35="K",AE39="K"),OR(AE35="O",AE39="O")),"",SUM(AD35,AD39))</f>
        <v/>
      </c>
      <c r="AE43" s="21" t="str">
        <f>IF(AND(OR(AND(AE35="O",AE39="O"),AND(AE35="K",AE39="K")),SUM(AD35,AD39)=0,ISNUMBER(AD43)),"",IF(OR(AE35="O",AE39="O"),"O",IF(AND(AE35=AE39,OR(AE35="K",AE35="W",AE35="M")), UPPER(AE35),"")))</f>
        <v/>
      </c>
      <c r="AF43" s="22" t="str">
        <f>IF(TYPE(VAL_Codes!K$31)=2,VAL_Codes!K$31,"")</f>
        <v/>
      </c>
      <c r="AG43" s="20" t="str">
        <f>IF(OR(AND(AG35="",AH35=""),AND(AG39="",AH39=""),AND(AH35="K",AH39="K"),OR(AH35="O",AH39="O")),"",SUM(AG35,AG39))</f>
        <v/>
      </c>
      <c r="AH43" s="21" t="str">
        <f>IF(AND(OR(AND(AH35="O",AH39="O"),AND(AH35="K",AH39="K")),SUM(AG35,AG39)=0,ISNUMBER(AG43)),"",IF(OR(AH35="O",AH39="O"),"O",IF(AND(AH35=AH39,OR(AH35="K",AH35="W",AH35="M")), UPPER(AH35),"")))</f>
        <v/>
      </c>
      <c r="AI43" s="22" t="str">
        <f>IF(TYPE(VAL_Codes!N$31)=2,VAL_Codes!N$31,"")</f>
        <v/>
      </c>
      <c r="AJ43" s="20" t="str">
        <f>IF(OR(AND(AJ35="",AK35=""),AND(AJ39="",AK39=""),AND(AK35="K",AK39="K"),OR(AK35="O",AK39="O")),"",SUM(AJ35,AJ39))</f>
        <v/>
      </c>
      <c r="AK43" s="21" t="str">
        <f>IF(AND(OR(AND(AK35="O",AK39="O"),AND(AK35="K",AK39="K")),SUM(AJ35,AJ39)=0,ISNUMBER(AJ43)),"",IF(OR(AK35="O",AK39="O"),"O",IF(AND(AK35=AK39,OR(AK35="K",AK35="W",AK35="M")), UPPER(AK35),"")))</f>
        <v/>
      </c>
      <c r="AL43" s="22" t="str">
        <f>IF(TYPE(VAL_Codes!Q$31)=2,VAL_Codes!Q$31,"")</f>
        <v/>
      </c>
      <c r="AM43" s="20" t="str">
        <f>IF(OR(AND(AM35="",AN35=""),AND(AM39="",AN39=""),AND(AN35="K",AN39="K"),OR(AN35="O",AN39="O")),"",SUM(AM35,AM39))</f>
        <v/>
      </c>
      <c r="AN43" s="21" t="str">
        <f>IF(AND(OR(AND(AN35="O",AN39="O"),AND(AN35="K",AN39="K")),SUM(AM35,AM39)=0,ISNUMBER(AM43)),"",IF(OR(AN35="O",AN39="O"),"O",IF(AND(AN35=AN39,OR(AN35="K",AN35="W",AN35="M")), UPPER(AN35),"")))</f>
        <v/>
      </c>
      <c r="AO43" s="22" t="str">
        <f>IF(TYPE(VAL_Codes!T$31)=2,VAL_Codes!T$31,"")</f>
        <v/>
      </c>
      <c r="AP43" s="20" t="str">
        <f>IF(OR(AND(AP35="",AQ35=""),AND(AP39="",AQ39=""),AND(AQ35="K",AQ39="K"),OR(AQ35="O",AQ39="O")),"",SUM(AP35,AP39))</f>
        <v/>
      </c>
      <c r="AQ43" s="21" t="str">
        <f>IF(AND(OR(AND(AQ35="O",AQ39="O"),AND(AQ35="K",AQ39="K")),SUM(AP35,AP39)=0,ISNUMBER(AP43)),"",IF(OR(AQ35="O",AQ39="O"),"O",IF(AND(AQ35=AQ39,OR(AQ35="K",AQ35="W",AQ35="M")), UPPER(AQ35),"")))</f>
        <v/>
      </c>
      <c r="AR43" s="22" t="str">
        <f>IF(TYPE(VAL_Codes!W$31)=2,VAL_Codes!W$31,"")</f>
        <v/>
      </c>
      <c r="AS43" s="20" t="str">
        <f>IF(OR(AND(AS35="",AT35=""),AND(AS39="",AT39=""),AND(AT35="K",AT39="K"),OR(AT35="O",AT39="O")),"",SUM(AS35,AS39))</f>
        <v/>
      </c>
      <c r="AT43" s="21" t="str">
        <f>IF(AND(OR(AND(AT35="O",AT39="O"),AND(AT35="K",AT39="K")),SUM(AS35,AS39)=0,ISNUMBER(AS43)),"",IF(OR(AT35="O",AT39="O"),"O",IF(AND(AT35=AT39,OR(AT35="K",AT35="W",AT35="M")), UPPER(AT35),"")))</f>
        <v/>
      </c>
      <c r="AU43" s="22" t="str">
        <f>IF(TYPE(VAL_Codes!Z$31)=2,VAL_Codes!Z$31,"")</f>
        <v/>
      </c>
      <c r="AV43" s="20" t="str">
        <f>IF(OR(AND(AV35="",AW35=""),AND(AV39="",AW39=""),AND(AW35="K",AW39="K"),OR(AW35="O",AW39="O")),"",SUM(AV35,AV39))</f>
        <v/>
      </c>
      <c r="AW43" s="21" t="str">
        <f>IF(AND(OR(AND(AW35="O",AW39="O"),AND(AW35="K",AW39="K")),SUM(AV35,AV39)=0,ISNUMBER(AV43)),"",IF(OR(AW35="O",AW39="O"),"O",IF(AND(AW35=AW39,OR(AW35="K",AW35="W",AW35="M")), UPPER(AW35),"")))</f>
        <v/>
      </c>
      <c r="AX43" s="22" t="str">
        <f>IF(TYPE(VAL_Codes!AC$31)=2,VAL_Codes!AC$31,"")</f>
        <v/>
      </c>
      <c r="AY43" s="20" t="str">
        <f>IF(OR(AND(AY35="",AZ35=""),AND(AY39="",AZ39=""),AND(AZ35="K",AZ39="K"),OR(AZ35="O",AZ39="O")),"",SUM(AY35,AY39))</f>
        <v/>
      </c>
      <c r="AZ43" s="21" t="str">
        <f>IF(AND(OR(AND(AZ35="O",AZ39="O"),AND(AZ35="K",AZ39="K")),SUM(AY35,AY39)=0,ISNUMBER(AY43)),"",IF(OR(AZ35="O",AZ39="O"),"O",IF(AND(AZ35=AZ39,OR(AZ35="K",AZ35="W",AZ35="M")), UPPER(AZ35),"")))</f>
        <v/>
      </c>
      <c r="BA43" s="22" t="str">
        <f>IF(TYPE(VAL_Codes!AF$31)=2,VAL_Codes!AF$31,"")</f>
        <v/>
      </c>
      <c r="BB43" s="20" t="str">
        <f>IF(OR(AND(BB35="",BC35=""),AND(BB39="",BC39=""),AND(BC35="K",BC39="K"),OR(BC35="O",BC39="O")),"",SUM(BB35,BB39))</f>
        <v/>
      </c>
      <c r="BC43" s="21" t="str">
        <f>IF(AND(OR(AND(BC35="O",BC39="O"),AND(BC35="K",BC39="K")),SUM(BB35,BB39)=0,ISNUMBER(BB43)),"",IF(OR(BC35="O",BC39="O"),"O",IF(AND(BC35=BC39,OR(BC35="K",BC35="W",BC35="M")), UPPER(BC35),"")))</f>
        <v/>
      </c>
      <c r="BD43" s="22" t="str">
        <f>IF(TYPE(VAL_Codes!AI$31)=2,VAL_Codes!AI$31,"")</f>
        <v/>
      </c>
      <c r="BE43" s="20" t="str">
        <f>IF(OR(AND(BE35="",BF35=""),AND(BE39="",BF39=""),AND(BF35="K",BF39="K"),OR(BF35="O",BF39="O")),"",SUM(BE35,BE39))</f>
        <v/>
      </c>
      <c r="BF43" s="21" t="str">
        <f>IF(AND(OR(AND(BF35="O",BF39="O"),AND(BF35="K",BF39="K")),SUM(BE35,BE39)=0,ISNUMBER(BE43)),"",IF(OR(BF35="O",BF39="O"),"O",IF(AND(BF35=BF39,OR(BF35="K",BF35="W",BF35="M")), UPPER(BF35),"")))</f>
        <v/>
      </c>
      <c r="BG43" s="22" t="str">
        <f>IF(TYPE(VAL_Codes!AL$31)=2,VAL_Codes!AL$31,"")</f>
        <v/>
      </c>
      <c r="BH43" s="20" t="str">
        <f>IF(OR(AND(BH35="",BI35=""),AND(BH39="",BI39=""),AND(BI35="K",BI39="K"),OR(BI35="O",BI39="O")),"",SUM(BH35,BH39))</f>
        <v/>
      </c>
      <c r="BI43" s="21" t="str">
        <f>IF(AND(OR(AND(BI35="O",BI39="O"),AND(BI35="K",BI39="K")),SUM(BH35,BH39)=0,ISNUMBER(BH43)),"",IF(OR(BI35="O",BI39="O"),"O",IF(AND(BI35=BI39,OR(BI35="K",BI35="W",BI35="M")), UPPER(BI35),"")))</f>
        <v/>
      </c>
      <c r="BJ43" s="22" t="str">
        <f>IF(TYPE(VAL_Codes!AO$31)=2,VAL_Codes!AO$31,"")</f>
        <v/>
      </c>
      <c r="BK43" s="20" t="str">
        <f>IF(OR(AND(BK35="",BL35=""),AND(BK39="",BL39=""),AND(BL35="K",BL39="K"),OR(BL35="O",BL39="O")),"",SUM(BK35,BK39))</f>
        <v/>
      </c>
      <c r="BL43" s="21" t="str">
        <f>IF(AND(OR(AND(BL35="O",BL39="O"),AND(BL35="K",BL39="K")),SUM(BK35,BK39)=0,ISNUMBER(BK43)),"",IF(OR(BL35="O",BL39="O"),"O",IF(AND(BL35=BL39,OR(BL35="K",BL35="W",BL35="M")), UPPER(BL35),"")))</f>
        <v/>
      </c>
      <c r="BM43" s="22" t="str">
        <f>IF(TYPE(VAL_Codes!AR$31)=2,VAL_Codes!AR$31,"")</f>
        <v/>
      </c>
      <c r="BN43" s="20" t="str">
        <f>IF(OR(AND(BN35="",BO35=""),AND(BN39="",BO39=""),AND(BO35="K",BO39="K"),OR(BO35="O",BO39="O")),"",SUM(BN35,BN39))</f>
        <v/>
      </c>
      <c r="BO43" s="21" t="str">
        <f>IF(AND(OR(AND(BO35="O",BO39="O"),AND(BO35="K",BO39="K")),SUM(BN35,BN39)=0,ISNUMBER(BN43)),"",IF(OR(BO35="O",BO39="O"),"O",IF(AND(BO35=BO39,OR(BO35="K",BO35="W",BO35="M")), UPPER(BO35),"")))</f>
        <v/>
      </c>
      <c r="BP43" s="22" t="str">
        <f>IF(TYPE(VAL_Codes!AU$31)=2,VAL_Codes!AU$31,"")</f>
        <v/>
      </c>
      <c r="BQ43" s="20" t="str">
        <f>IF(OR(AND(BQ35="",BR35=""),AND(BQ39="",BR39=""),AND(BR35="K",BR39="K"),OR(BR35="O",BR39="O")),"",SUM(BQ35,BQ39))</f>
        <v/>
      </c>
      <c r="BR43" s="21" t="str">
        <f>IF(AND(OR(AND(BR35="O",BR39="O"),AND(BR35="K",BR39="K")),SUM(BQ35,BQ39)=0,ISNUMBER(BQ43)),"",IF(OR(BR35="O",BR39="O"),"O",IF(AND(BR35=BR39,OR(BR35="K",BR35="W",BR35="M")), UPPER(BR35),"")))</f>
        <v/>
      </c>
      <c r="BS43" s="22" t="str">
        <f>IF(TYPE(VAL_Codes!AX$31)=2,VAL_Codes!AX$31,"")</f>
        <v/>
      </c>
      <c r="BT43" s="20" t="str">
        <f>IF(OR(AND(BT35="",BU35=""),AND(BT39="",BU39=""),AND(BU35="K",BU39="K"),OR(BU35="O",BU39="O")),"",SUM(BT35,BT39))</f>
        <v/>
      </c>
      <c r="BU43" s="21" t="str">
        <f>IF(AND(OR(AND(BU35="O",BU39="O"),AND(BU35="K",BU39="K")),SUM(BT35,BT39)=0,ISNUMBER(BT43)),"",IF(OR(BU35="O",BU39="O"),"O",IF(AND(BU35=BU39,OR(BU35="K",BU35="W",BU35="M")), UPPER(BU35),"")))</f>
        <v/>
      </c>
      <c r="BV43" s="22" t="str">
        <f>IF(TYPE(VAL_Codes!BA$31)=2,VAL_Codes!BA$31,"")</f>
        <v/>
      </c>
      <c r="BW43" s="71"/>
    </row>
    <row r="44" spans="1:75" ht="11.25" customHeight="1" x14ac:dyDescent="0.2">
      <c r="A44" s="73"/>
      <c r="B44" s="73"/>
      <c r="C44" s="613"/>
      <c r="D44" s="617"/>
      <c r="E44" s="88" t="s">
        <v>84</v>
      </c>
      <c r="F44" s="344" t="s">
        <v>4</v>
      </c>
      <c r="G44" s="55" t="s">
        <v>6</v>
      </c>
      <c r="H44" s="344" t="s">
        <v>50</v>
      </c>
      <c r="I44" s="345" t="s">
        <v>53</v>
      </c>
      <c r="J44" s="371" t="s">
        <v>3771</v>
      </c>
      <c r="K44" s="341" t="s">
        <v>54</v>
      </c>
      <c r="L44" s="341">
        <v>0</v>
      </c>
      <c r="M44" s="87"/>
      <c r="N44" s="87"/>
      <c r="O44" s="87"/>
      <c r="P44" s="87"/>
      <c r="Q44" s="87"/>
      <c r="R44" s="87"/>
      <c r="S44" s="87"/>
      <c r="T44" s="87"/>
      <c r="U44" s="87"/>
      <c r="V44" s="87"/>
      <c r="W44" s="87"/>
      <c r="X44" s="87"/>
      <c r="Y44" s="87"/>
      <c r="Z44" s="87"/>
      <c r="AA44" s="6" t="str">
        <f>IF(OR(AND(AA36="",AB36=""),AND(AA40="",AB40=""),AND(AB36="K",AB40="K"),OR(AB36="O",AB40="O")),"",SUM(AA36,AA40))</f>
        <v/>
      </c>
      <c r="AB44" s="7" t="str">
        <f>IF(AND(OR(AND(AB36="O",AB40="O"),AND(AB36="K",AB40="K")),SUM(AA36,AA40)=0,ISNUMBER(AA44)),"",IF(OR(AB36="O",AB40="O"),"O",IF(AND(AB36=AB40,OR(AB36="K",AB36="W",AB36="M")), UPPER(AB36),"")))</f>
        <v/>
      </c>
      <c r="AC44" s="8" t="str">
        <f>IF(TYPE(VAL_Codes!H$31)=2,VAL_Codes!H$31,"")</f>
        <v/>
      </c>
      <c r="AD44" s="20" t="str">
        <f>IF(OR(AND(AD36="",AE36=""),AND(AD40="",AE40=""),AND(AE36="K",AE40="K"),OR(AE36="O",AE40="O")),"",SUM(AD36,AD40))</f>
        <v/>
      </c>
      <c r="AE44" s="21" t="str">
        <f>IF(AND(OR(AND(AE36="O",AE40="O"),AND(AE36="K",AE40="K")),SUM(AD36,AD40)=0,ISNUMBER(AD44)),"",IF(OR(AE36="O",AE40="O"),"O",IF(AND(AE36=AE40,OR(AE36="K",AE36="W",AE36="M")), UPPER(AE36),"")))</f>
        <v/>
      </c>
      <c r="AF44" s="22" t="str">
        <f>IF(TYPE(VAL_Codes!K$31)=2,VAL_Codes!K$31,"")</f>
        <v/>
      </c>
      <c r="AG44" s="20" t="str">
        <f>IF(OR(AND(AG36="",AH36=""),AND(AG40="",AH40=""),AND(AH36="K",AH40="K"),OR(AH36="O",AH40="O")),"",SUM(AG36,AG40))</f>
        <v/>
      </c>
      <c r="AH44" s="21" t="str">
        <f>IF(AND(OR(AND(AH36="O",AH40="O"),AND(AH36="K",AH40="K")),SUM(AG36,AG40)=0,ISNUMBER(AG44)),"",IF(OR(AH36="O",AH40="O"),"O",IF(AND(AH36=AH40,OR(AH36="K",AH36="W",AH36="M")), UPPER(AH36),"")))</f>
        <v/>
      </c>
      <c r="AI44" s="22" t="str">
        <f>IF(TYPE(VAL_Codes!N$31)=2,VAL_Codes!N$31,"")</f>
        <v/>
      </c>
      <c r="AJ44" s="20" t="str">
        <f>IF(OR(AND(AJ36="",AK36=""),AND(AJ40="",AK40=""),AND(AK36="K",AK40="K"),OR(AK36="O",AK40="O")),"",SUM(AJ36,AJ40))</f>
        <v/>
      </c>
      <c r="AK44" s="21" t="str">
        <f>IF(AND(OR(AND(AK36="O",AK40="O"),AND(AK36="K",AK40="K")),SUM(AJ36,AJ40)=0,ISNUMBER(AJ44)),"",IF(OR(AK36="O",AK40="O"),"O",IF(AND(AK36=AK40,OR(AK36="K",AK36="W",AK36="M")), UPPER(AK36),"")))</f>
        <v/>
      </c>
      <c r="AL44" s="22" t="str">
        <f>IF(TYPE(VAL_Codes!Q$31)=2,VAL_Codes!Q$31,"")</f>
        <v/>
      </c>
      <c r="AM44" s="20" t="str">
        <f>IF(OR(AND(AM36="",AN36=""),AND(AM40="",AN40=""),AND(AN36="K",AN40="K"),OR(AN36="O",AN40="O")),"",SUM(AM36,AM40))</f>
        <v/>
      </c>
      <c r="AN44" s="21" t="str">
        <f>IF(AND(OR(AND(AN36="O",AN40="O"),AND(AN36="K",AN40="K")),SUM(AM36,AM40)=0,ISNUMBER(AM44)),"",IF(OR(AN36="O",AN40="O"),"O",IF(AND(AN36=AN40,OR(AN36="K",AN36="W",AN36="M")), UPPER(AN36),"")))</f>
        <v/>
      </c>
      <c r="AO44" s="22" t="str">
        <f>IF(TYPE(VAL_Codes!T$31)=2,VAL_Codes!T$31,"")</f>
        <v/>
      </c>
      <c r="AP44" s="20" t="str">
        <f>IF(OR(AND(AP36="",AQ36=""),AND(AP40="",AQ40=""),AND(AQ36="K",AQ40="K"),OR(AQ36="O",AQ40="O")),"",SUM(AP36,AP40))</f>
        <v/>
      </c>
      <c r="AQ44" s="21" t="str">
        <f>IF(AND(OR(AND(AQ36="O",AQ40="O"),AND(AQ36="K",AQ40="K")),SUM(AP36,AP40)=0,ISNUMBER(AP44)),"",IF(OR(AQ36="O",AQ40="O"),"O",IF(AND(AQ36=AQ40,OR(AQ36="K",AQ36="W",AQ36="M")), UPPER(AQ36),"")))</f>
        <v/>
      </c>
      <c r="AR44" s="22" t="str">
        <f>IF(TYPE(VAL_Codes!W$31)=2,VAL_Codes!W$31,"")</f>
        <v/>
      </c>
      <c r="AS44" s="20" t="str">
        <f>IF(OR(AND(AS36="",AT36=""),AND(AS40="",AT40=""),AND(AT36="K",AT40="K"),OR(AT36="O",AT40="O")),"",SUM(AS36,AS40))</f>
        <v/>
      </c>
      <c r="AT44" s="21" t="str">
        <f>IF(AND(OR(AND(AT36="O",AT40="O"),AND(AT36="K",AT40="K")),SUM(AS36,AS40)=0,ISNUMBER(AS44)),"",IF(OR(AT36="O",AT40="O"),"O",IF(AND(AT36=AT40,OR(AT36="K",AT36="W",AT36="M")), UPPER(AT36),"")))</f>
        <v/>
      </c>
      <c r="AU44" s="22" t="str">
        <f>IF(TYPE(VAL_Codes!Z$31)=2,VAL_Codes!Z$31,"")</f>
        <v/>
      </c>
      <c r="AV44" s="20" t="str">
        <f>IF(OR(AND(AV36="",AW36=""),AND(AV40="",AW40=""),AND(AW36="K",AW40="K"),OR(AW36="O",AW40="O")),"",SUM(AV36,AV40))</f>
        <v/>
      </c>
      <c r="AW44" s="21" t="str">
        <f>IF(AND(OR(AND(AW36="O",AW40="O"),AND(AW36="K",AW40="K")),SUM(AV36,AV40)=0,ISNUMBER(AV44)),"",IF(OR(AW36="O",AW40="O"),"O",IF(AND(AW36=AW40,OR(AW36="K",AW36="W",AW36="M")), UPPER(AW36),"")))</f>
        <v/>
      </c>
      <c r="AX44" s="22" t="str">
        <f>IF(TYPE(VAL_Codes!AC$31)=2,VAL_Codes!AC$31,"")</f>
        <v/>
      </c>
      <c r="AY44" s="20" t="str">
        <f>IF(OR(AND(AY36="",AZ36=""),AND(AY40="",AZ40=""),AND(AZ36="K",AZ40="K"),OR(AZ36="O",AZ40="O")),"",SUM(AY36,AY40))</f>
        <v/>
      </c>
      <c r="AZ44" s="21" t="str">
        <f>IF(AND(OR(AND(AZ36="O",AZ40="O"),AND(AZ36="K",AZ40="K")),SUM(AY36,AY40)=0,ISNUMBER(AY44)),"",IF(OR(AZ36="O",AZ40="O"),"O",IF(AND(AZ36=AZ40,OR(AZ36="K",AZ36="W",AZ36="M")), UPPER(AZ36),"")))</f>
        <v/>
      </c>
      <c r="BA44" s="22" t="str">
        <f>IF(TYPE(VAL_Codes!AF$31)=2,VAL_Codes!AF$31,"")</f>
        <v/>
      </c>
      <c r="BB44" s="20" t="str">
        <f>IF(OR(AND(BB36="",BC36=""),AND(BB40="",BC40=""),AND(BC36="K",BC40="K"),OR(BC36="O",BC40="O")),"",SUM(BB36,BB40))</f>
        <v/>
      </c>
      <c r="BC44" s="21" t="str">
        <f>IF(AND(OR(AND(BC36="O",BC40="O"),AND(BC36="K",BC40="K")),SUM(BB36,BB40)=0,ISNUMBER(BB44)),"",IF(OR(BC36="O",BC40="O"),"O",IF(AND(BC36=BC40,OR(BC36="K",BC36="W",BC36="M")), UPPER(BC36),"")))</f>
        <v/>
      </c>
      <c r="BD44" s="22" t="str">
        <f>IF(TYPE(VAL_Codes!AI$31)=2,VAL_Codes!AI$31,"")</f>
        <v/>
      </c>
      <c r="BE44" s="20" t="str">
        <f>IF(OR(AND(BE36="",BF36=""),AND(BE40="",BF40=""),AND(BF36="K",BF40="K"),OR(BF36="O",BF40="O")),"",SUM(BE36,BE40))</f>
        <v/>
      </c>
      <c r="BF44" s="21" t="str">
        <f>IF(AND(OR(AND(BF36="O",BF40="O"),AND(BF36="K",BF40="K")),SUM(BE36,BE40)=0,ISNUMBER(BE44)),"",IF(OR(BF36="O",BF40="O"),"O",IF(AND(BF36=BF40,OR(BF36="K",BF36="W",BF36="M")), UPPER(BF36),"")))</f>
        <v/>
      </c>
      <c r="BG44" s="22" t="str">
        <f>IF(TYPE(VAL_Codes!AL$31)=2,VAL_Codes!AL$31,"")</f>
        <v/>
      </c>
      <c r="BH44" s="20" t="str">
        <f>IF(OR(AND(BH36="",BI36=""),AND(BH40="",BI40=""),AND(BI36="K",BI40="K"),OR(BI36="O",BI40="O")),"",SUM(BH36,BH40))</f>
        <v/>
      </c>
      <c r="BI44" s="21" t="str">
        <f>IF(AND(OR(AND(BI36="O",BI40="O"),AND(BI36="K",BI40="K")),SUM(BH36,BH40)=0,ISNUMBER(BH44)),"",IF(OR(BI36="O",BI40="O"),"O",IF(AND(BI36=BI40,OR(BI36="K",BI36="W",BI36="M")), UPPER(BI36),"")))</f>
        <v/>
      </c>
      <c r="BJ44" s="22" t="str">
        <f>IF(TYPE(VAL_Codes!AO$31)=2,VAL_Codes!AO$31,"")</f>
        <v/>
      </c>
      <c r="BK44" s="20" t="str">
        <f>IF(OR(AND(BK36="",BL36=""),AND(BK40="",BL40=""),AND(BL36="K",BL40="K"),OR(BL36="O",BL40="O")),"",SUM(BK36,BK40))</f>
        <v/>
      </c>
      <c r="BL44" s="21" t="str">
        <f>IF(AND(OR(AND(BL36="O",BL40="O"),AND(BL36="K",BL40="K")),SUM(BK36,BK40)=0,ISNUMBER(BK44)),"",IF(OR(BL36="O",BL40="O"),"O",IF(AND(BL36=BL40,OR(BL36="K",BL36="W",BL36="M")), UPPER(BL36),"")))</f>
        <v/>
      </c>
      <c r="BM44" s="22" t="str">
        <f>IF(TYPE(VAL_Codes!AR$31)=2,VAL_Codes!AR$31,"")</f>
        <v/>
      </c>
      <c r="BN44" s="20" t="str">
        <f>IF(OR(AND(BN36="",BO36=""),AND(BN40="",BO40=""),AND(BO36="K",BO40="K"),OR(BO36="O",BO40="O")),"",SUM(BN36,BN40))</f>
        <v/>
      </c>
      <c r="BO44" s="21" t="str">
        <f>IF(AND(OR(AND(BO36="O",BO40="O"),AND(BO36="K",BO40="K")),SUM(BN36,BN40)=0,ISNUMBER(BN44)),"",IF(OR(BO36="O",BO40="O"),"O",IF(AND(BO36=BO40,OR(BO36="K",BO36="W",BO36="M")), UPPER(BO36),"")))</f>
        <v/>
      </c>
      <c r="BP44" s="22" t="str">
        <f>IF(TYPE(VAL_Codes!AU$31)=2,VAL_Codes!AU$31,"")</f>
        <v/>
      </c>
      <c r="BQ44" s="20" t="str">
        <f>IF(OR(AND(BQ36="",BR36=""),AND(BQ40="",BR40=""),AND(BR36="K",BR40="K"),OR(BR36="O",BR40="O")),"",SUM(BQ36,BQ40))</f>
        <v/>
      </c>
      <c r="BR44" s="21" t="str">
        <f>IF(AND(OR(AND(BR36="O",BR40="O"),AND(BR36="K",BR40="K")),SUM(BQ36,BQ40)=0,ISNUMBER(BQ44)),"",IF(OR(BR36="O",BR40="O"),"O",IF(AND(BR36=BR40,OR(BR36="K",BR36="W",BR36="M")), UPPER(BR36),"")))</f>
        <v/>
      </c>
      <c r="BS44" s="22" t="str">
        <f>IF(TYPE(VAL_Codes!AX$31)=2,VAL_Codes!AX$31,"")</f>
        <v/>
      </c>
      <c r="BT44" s="20" t="str">
        <f>IF(OR(AND(BT36="",BU36=""),AND(BT40="",BU40=""),AND(BU36="K",BU40="K"),OR(BU36="O",BU40="O")),"",SUM(BT36,BT40))</f>
        <v/>
      </c>
      <c r="BU44" s="21" t="str">
        <f>IF(AND(OR(AND(BU36="O",BU40="O"),AND(BU36="K",BU40="K")),SUM(BT36,BT40)=0,ISNUMBER(BT44)),"",IF(OR(BU36="O",BU40="O"),"O",IF(AND(BU36=BU40,OR(BU36="K",BU36="W",BU36="M")), UPPER(BU36),"")))</f>
        <v/>
      </c>
      <c r="BV44" s="22" t="str">
        <f>IF(TYPE(VAL_Codes!BA$31)=2,VAL_Codes!BA$31,"")</f>
        <v/>
      </c>
      <c r="BW44" s="71"/>
    </row>
    <row r="45" spans="1:75" ht="11.25" customHeight="1" x14ac:dyDescent="0.2">
      <c r="A45" s="73"/>
      <c r="B45" s="73"/>
      <c r="C45" s="613"/>
      <c r="D45" s="617"/>
      <c r="E45" s="88" t="s">
        <v>85</v>
      </c>
      <c r="F45" s="344" t="s">
        <v>4</v>
      </c>
      <c r="G45" s="55" t="s">
        <v>6</v>
      </c>
      <c r="H45" s="344" t="s">
        <v>50</v>
      </c>
      <c r="I45" s="345" t="s">
        <v>6</v>
      </c>
      <c r="J45" s="371" t="s">
        <v>3771</v>
      </c>
      <c r="K45" s="341" t="s">
        <v>54</v>
      </c>
      <c r="L45" s="341">
        <v>0</v>
      </c>
      <c r="M45" s="87"/>
      <c r="N45" s="87"/>
      <c r="O45" s="87"/>
      <c r="P45" s="87"/>
      <c r="Q45" s="87"/>
      <c r="R45" s="87"/>
      <c r="S45" s="87"/>
      <c r="T45" s="87"/>
      <c r="U45" s="87"/>
      <c r="V45" s="87"/>
      <c r="W45" s="87"/>
      <c r="X45" s="87"/>
      <c r="Y45" s="87"/>
      <c r="Z45" s="87"/>
      <c r="AA45" s="6" t="str">
        <f>IF(OR(AND(AA37="",AB37=""),AND(AA41="",AB41=""),AND(AB37="K",AB41="K"),OR(AB37="O",AB41="O")),"",SUM(AA37,AA41))</f>
        <v/>
      </c>
      <c r="AB45" s="7" t="str">
        <f>IF(AND(OR(AND(AB37="O",AB41="O"),AND(AB37="K",AB41="K")),SUM(AA37,AA41)=0,ISNUMBER(AA45)),"",IF(OR(AB37="O",AB41="O"),"O",IF(AND(AB37=AB41,OR(AB37="K",AB37="W",AB37="M")), UPPER(AB37),"")))</f>
        <v/>
      </c>
      <c r="AC45" s="8" t="str">
        <f>IF(TYPE(VAL_Codes!H$31)=2,VAL_Codes!H$31,"")</f>
        <v/>
      </c>
      <c r="AD45" s="20" t="str">
        <f>IF(OR(AND(AD37="",AE37=""),AND(AD41="",AE41=""),AND(AE37="K",AE41="K"),OR(AE37="O",AE41="O")),"",SUM(AD37,AD41))</f>
        <v/>
      </c>
      <c r="AE45" s="21" t="str">
        <f>IF(AND(OR(AND(AE37="O",AE41="O"),AND(AE37="K",AE41="K")),SUM(AD37,AD41)=0,ISNUMBER(AD45)),"",IF(OR(AE37="O",AE41="O"),"O",IF(AND(AE37=AE41,OR(AE37="K",AE37="W",AE37="M")), UPPER(AE37),"")))</f>
        <v/>
      </c>
      <c r="AF45" s="22" t="str">
        <f>IF(TYPE(VAL_Codes!K$31)=2,VAL_Codes!K$31,"")</f>
        <v/>
      </c>
      <c r="AG45" s="20" t="str">
        <f>IF(OR(AND(AG37="",AH37=""),AND(AG41="",AH41=""),AND(AH37="K",AH41="K"),OR(AH37="O",AH41="O")),"",SUM(AG37,AG41))</f>
        <v/>
      </c>
      <c r="AH45" s="21" t="str">
        <f>IF(AND(OR(AND(AH37="O",AH41="O"),AND(AH37="K",AH41="K")),SUM(AG37,AG41)=0,ISNUMBER(AG45)),"",IF(OR(AH37="O",AH41="O"),"O",IF(AND(AH37=AH41,OR(AH37="K",AH37="W",AH37="M")), UPPER(AH37),"")))</f>
        <v/>
      </c>
      <c r="AI45" s="22" t="str">
        <f>IF(TYPE(VAL_Codes!N$31)=2,VAL_Codes!N$31,"")</f>
        <v/>
      </c>
      <c r="AJ45" s="20" t="str">
        <f>IF(OR(AND(AJ37="",AK37=""),AND(AJ41="",AK41=""),AND(AK37="K",AK41="K"),OR(AK37="O",AK41="O")),"",SUM(AJ37,AJ41))</f>
        <v/>
      </c>
      <c r="AK45" s="21" t="str">
        <f>IF(AND(OR(AND(AK37="O",AK41="O"),AND(AK37="K",AK41="K")),SUM(AJ37,AJ41)=0,ISNUMBER(AJ45)),"",IF(OR(AK37="O",AK41="O"),"O",IF(AND(AK37=AK41,OR(AK37="K",AK37="W",AK37="M")), UPPER(AK37),"")))</f>
        <v/>
      </c>
      <c r="AL45" s="22" t="str">
        <f>IF(TYPE(VAL_Codes!Q$31)=2,VAL_Codes!Q$31,"")</f>
        <v/>
      </c>
      <c r="AM45" s="20" t="str">
        <f>IF(OR(AND(AM37="",AN37=""),AND(AM41="",AN41=""),AND(AN37="K",AN41="K"),OR(AN37="O",AN41="O")),"",SUM(AM37,AM41))</f>
        <v/>
      </c>
      <c r="AN45" s="21" t="str">
        <f>IF(AND(OR(AND(AN37="O",AN41="O"),AND(AN37="K",AN41="K")),SUM(AM37,AM41)=0,ISNUMBER(AM45)),"",IF(OR(AN37="O",AN41="O"),"O",IF(AND(AN37=AN41,OR(AN37="K",AN37="W",AN37="M")), UPPER(AN37),"")))</f>
        <v/>
      </c>
      <c r="AO45" s="22" t="str">
        <f>IF(TYPE(VAL_Codes!T$31)=2,VAL_Codes!T$31,"")</f>
        <v/>
      </c>
      <c r="AP45" s="20" t="str">
        <f>IF(OR(AND(AP37="",AQ37=""),AND(AP41="",AQ41=""),AND(AQ37="K",AQ41="K"),OR(AQ37="O",AQ41="O")),"",SUM(AP37,AP41))</f>
        <v/>
      </c>
      <c r="AQ45" s="21" t="str">
        <f>IF(AND(OR(AND(AQ37="O",AQ41="O"),AND(AQ37="K",AQ41="K")),SUM(AP37,AP41)=0,ISNUMBER(AP45)),"",IF(OR(AQ37="O",AQ41="O"),"O",IF(AND(AQ37=AQ41,OR(AQ37="K",AQ37="W",AQ37="M")), UPPER(AQ37),"")))</f>
        <v/>
      </c>
      <c r="AR45" s="22" t="str">
        <f>IF(TYPE(VAL_Codes!W$31)=2,VAL_Codes!W$31,"")</f>
        <v/>
      </c>
      <c r="AS45" s="20" t="str">
        <f>IF(OR(AND(AS37="",AT37=""),AND(AS41="",AT41=""),AND(AT37="K",AT41="K"),OR(AT37="O",AT41="O")),"",SUM(AS37,AS41))</f>
        <v/>
      </c>
      <c r="AT45" s="21" t="str">
        <f>IF(AND(OR(AND(AT37="O",AT41="O"),AND(AT37="K",AT41="K")),SUM(AS37,AS41)=0,ISNUMBER(AS45)),"",IF(OR(AT37="O",AT41="O"),"O",IF(AND(AT37=AT41,OR(AT37="K",AT37="W",AT37="M")), UPPER(AT37),"")))</f>
        <v/>
      </c>
      <c r="AU45" s="22" t="str">
        <f>IF(TYPE(VAL_Codes!Z$31)=2,VAL_Codes!Z$31,"")</f>
        <v/>
      </c>
      <c r="AV45" s="20" t="str">
        <f>IF(OR(AND(AV37="",AW37=""),AND(AV41="",AW41=""),AND(AW37="K",AW41="K"),OR(AW37="O",AW41="O")),"",SUM(AV37,AV41))</f>
        <v/>
      </c>
      <c r="AW45" s="21" t="str">
        <f>IF(AND(OR(AND(AW37="O",AW41="O"),AND(AW37="K",AW41="K")),SUM(AV37,AV41)=0,ISNUMBER(AV45)),"",IF(OR(AW37="O",AW41="O"),"O",IF(AND(AW37=AW41,OR(AW37="K",AW37="W",AW37="M")), UPPER(AW37),"")))</f>
        <v/>
      </c>
      <c r="AX45" s="22" t="str">
        <f>IF(TYPE(VAL_Codes!AC$31)=2,VAL_Codes!AC$31,"")</f>
        <v/>
      </c>
      <c r="AY45" s="20" t="str">
        <f>IF(OR(AND(AY37="",AZ37=""),AND(AY41="",AZ41=""),AND(AZ37="K",AZ41="K"),OR(AZ37="O",AZ41="O")),"",SUM(AY37,AY41))</f>
        <v/>
      </c>
      <c r="AZ45" s="21" t="str">
        <f>IF(AND(OR(AND(AZ37="O",AZ41="O"),AND(AZ37="K",AZ41="K")),SUM(AY37,AY41)=0,ISNUMBER(AY45)),"",IF(OR(AZ37="O",AZ41="O"),"O",IF(AND(AZ37=AZ41,OR(AZ37="K",AZ37="W",AZ37="M")), UPPER(AZ37),"")))</f>
        <v/>
      </c>
      <c r="BA45" s="22" t="str">
        <f>IF(TYPE(VAL_Codes!AF$31)=2,VAL_Codes!AF$31,"")</f>
        <v/>
      </c>
      <c r="BB45" s="20" t="str">
        <f>IF(OR(AND(BB37="",BC37=""),AND(BB41="",BC41=""),AND(BC37="K",BC41="K"),OR(BC37="O",BC41="O")),"",SUM(BB37,BB41))</f>
        <v/>
      </c>
      <c r="BC45" s="21" t="str">
        <f>IF(AND(OR(AND(BC37="O",BC41="O"),AND(BC37="K",BC41="K")),SUM(BB37,BB41)=0,ISNUMBER(BB45)),"",IF(OR(BC37="O",BC41="O"),"O",IF(AND(BC37=BC41,OR(BC37="K",BC37="W",BC37="M")), UPPER(BC37),"")))</f>
        <v/>
      </c>
      <c r="BD45" s="22" t="str">
        <f>IF(TYPE(VAL_Codes!AI$31)=2,VAL_Codes!AI$31,"")</f>
        <v/>
      </c>
      <c r="BE45" s="20" t="str">
        <f>IF(OR(AND(BE37="",BF37=""),AND(BE41="",BF41=""),AND(BF37="K",BF41="K"),OR(BF37="O",BF41="O")),"",SUM(BE37,BE41))</f>
        <v/>
      </c>
      <c r="BF45" s="21" t="str">
        <f>IF(AND(OR(AND(BF37="O",BF41="O"),AND(BF37="K",BF41="K")),SUM(BE37,BE41)=0,ISNUMBER(BE45)),"",IF(OR(BF37="O",BF41="O"),"O",IF(AND(BF37=BF41,OR(BF37="K",BF37="W",BF37="M")), UPPER(BF37),"")))</f>
        <v/>
      </c>
      <c r="BG45" s="22" t="str">
        <f>IF(TYPE(VAL_Codes!AL$31)=2,VAL_Codes!AL$31,"")</f>
        <v/>
      </c>
      <c r="BH45" s="20" t="str">
        <f>IF(OR(AND(BH37="",BI37=""),AND(BH41="",BI41=""),AND(BI37="K",BI41="K"),OR(BI37="O",BI41="O")),"",SUM(BH37,BH41))</f>
        <v/>
      </c>
      <c r="BI45" s="21" t="str">
        <f>IF(AND(OR(AND(BI37="O",BI41="O"),AND(BI37="K",BI41="K")),SUM(BH37,BH41)=0,ISNUMBER(BH45)),"",IF(OR(BI37="O",BI41="O"),"O",IF(AND(BI37=BI41,OR(BI37="K",BI37="W",BI37="M")), UPPER(BI37),"")))</f>
        <v/>
      </c>
      <c r="BJ45" s="22" t="str">
        <f>IF(TYPE(VAL_Codes!AO$31)=2,VAL_Codes!AO$31,"")</f>
        <v/>
      </c>
      <c r="BK45" s="20" t="str">
        <f>IF(OR(AND(BK37="",BL37=""),AND(BK41="",BL41=""),AND(BL37="K",BL41="K"),OR(BL37="O",BL41="O")),"",SUM(BK37,BK41))</f>
        <v/>
      </c>
      <c r="BL45" s="21" t="str">
        <f>IF(AND(OR(AND(BL37="O",BL41="O"),AND(BL37="K",BL41="K")),SUM(BK37,BK41)=0,ISNUMBER(BK45)),"",IF(OR(BL37="O",BL41="O"),"O",IF(AND(BL37=BL41,OR(BL37="K",BL37="W",BL37="M")), UPPER(BL37),"")))</f>
        <v/>
      </c>
      <c r="BM45" s="22" t="str">
        <f>IF(TYPE(VAL_Codes!AR$31)=2,VAL_Codes!AR$31,"")</f>
        <v/>
      </c>
      <c r="BN45" s="20" t="str">
        <f>IF(OR(AND(BN37="",BO37=""),AND(BN41="",BO41=""),AND(BO37="K",BO41="K"),OR(BO37="O",BO41="O")),"",SUM(BN37,BN41))</f>
        <v/>
      </c>
      <c r="BO45" s="21" t="str">
        <f>IF(AND(OR(AND(BO37="O",BO41="O"),AND(BO37="K",BO41="K")),SUM(BN37,BN41)=0,ISNUMBER(BN45)),"",IF(OR(BO37="O",BO41="O"),"O",IF(AND(BO37=BO41,OR(BO37="K",BO37="W",BO37="M")), UPPER(BO37),"")))</f>
        <v/>
      </c>
      <c r="BP45" s="22" t="str">
        <f>IF(TYPE(VAL_Codes!AU$31)=2,VAL_Codes!AU$31,"")</f>
        <v/>
      </c>
      <c r="BQ45" s="20" t="str">
        <f>IF(OR(AND(BQ37="",BR37=""),AND(BQ41="",BR41=""),AND(BR37="K",BR41="K"),OR(BR37="O",BR41="O")),"",SUM(BQ37,BQ41))</f>
        <v/>
      </c>
      <c r="BR45" s="21" t="str">
        <f>IF(AND(OR(AND(BR37="O",BR41="O"),AND(BR37="K",BR41="K")),SUM(BQ37,BQ41)=0,ISNUMBER(BQ45)),"",IF(OR(BR37="O",BR41="O"),"O",IF(AND(BR37=BR41,OR(BR37="K",BR37="W",BR37="M")), UPPER(BR37),"")))</f>
        <v/>
      </c>
      <c r="BS45" s="22" t="str">
        <f>IF(TYPE(VAL_Codes!AX$31)=2,VAL_Codes!AX$31,"")</f>
        <v/>
      </c>
      <c r="BT45" s="20" t="str">
        <f>IF(OR(AND(BT37="",BU37=""),AND(BT41="",BU41=""),AND(BU37="K",BU41="K"),OR(BU37="O",BU41="O")),"",SUM(BT37,BT41))</f>
        <v/>
      </c>
      <c r="BU45" s="21" t="str">
        <f>IF(AND(OR(AND(BU37="O",BU41="O"),AND(BU37="K",BU41="K")),SUM(BT37,BT41)=0,ISNUMBER(BT45)),"",IF(OR(BU37="O",BU41="O"),"O",IF(AND(BU37=BU41,OR(BU37="K",BU37="W",BU37="M")), UPPER(BU37),"")))</f>
        <v/>
      </c>
      <c r="BV45" s="22" t="str">
        <f>IF(TYPE(VAL_Codes!BA$31)=2,VAL_Codes!BA$31,"")</f>
        <v/>
      </c>
      <c r="BW45" s="71"/>
    </row>
    <row r="46" spans="1:75" ht="11.25" customHeight="1" x14ac:dyDescent="0.2">
      <c r="A46" s="73"/>
      <c r="B46" s="73"/>
      <c r="C46" s="613"/>
      <c r="D46" s="618"/>
      <c r="E46" s="90" t="s">
        <v>86</v>
      </c>
      <c r="F46" s="344" t="s">
        <v>4</v>
      </c>
      <c r="G46" s="55" t="s">
        <v>6</v>
      </c>
      <c r="H46" s="344" t="s">
        <v>50</v>
      </c>
      <c r="I46" s="345" t="s">
        <v>6</v>
      </c>
      <c r="J46" s="371" t="s">
        <v>52</v>
      </c>
      <c r="K46" s="341" t="s">
        <v>54</v>
      </c>
      <c r="L46" s="341">
        <v>2</v>
      </c>
      <c r="M46" s="87"/>
      <c r="N46" s="87"/>
      <c r="O46" s="87"/>
      <c r="P46" s="87"/>
      <c r="Q46" s="87"/>
      <c r="R46" s="87"/>
      <c r="S46" s="87"/>
      <c r="T46" s="87"/>
      <c r="U46" s="87"/>
      <c r="V46" s="87"/>
      <c r="W46" s="87"/>
      <c r="X46" s="87"/>
      <c r="Y46" s="87"/>
      <c r="Z46" s="87"/>
      <c r="AA46" s="6" t="str">
        <f>IF(OR(AND(AA38="",AB38=""),AND(AA42="",AB42=""),AND(AB38="K",AB42="K"),OR(AB38="O",AB42="O")),"",SUM(AA38,AA42))</f>
        <v/>
      </c>
      <c r="AB46" s="7" t="str">
        <f>IF(AND(OR(AND(AB38="O",AB42="O"),AND(AB38="K",AB42="K")),SUM(AA38,AA42)=0,ISNUMBER(AA46)),"",IF(OR(AB38="O",AB42="O"),"O",IF(AND(AB38=AB42,OR(AB38="K",AB38="W",AB38="M")), UPPER(AB38),"")))</f>
        <v/>
      </c>
      <c r="AC46" s="8" t="str">
        <f>IF(TYPE(VAL_Codes!H$31)=2,VAL_Codes!H$31,"")</f>
        <v/>
      </c>
      <c r="AD46" s="20" t="str">
        <f>IF(OR(AND(AD38="",AE38=""),AND(AD42="",AE42=""),AND(AE38="K",AE42="K"),OR(AE38="O",AE42="O")),"",SUM(AD38,AD42))</f>
        <v/>
      </c>
      <c r="AE46" s="21" t="str">
        <f>IF(AND(OR(AND(AE38="O",AE42="O"),AND(AE38="K",AE42="K")),SUM(AD38,AD42)=0,ISNUMBER(AD46)),"",IF(OR(AE38="O",AE42="O"),"O",IF(AND(AE38=AE42,OR(AE38="K",AE38="W",AE38="M")), UPPER(AE38),"")))</f>
        <v/>
      </c>
      <c r="AF46" s="22" t="str">
        <f>IF(TYPE(VAL_Codes!K$31)=2,VAL_Codes!K$31,"")</f>
        <v/>
      </c>
      <c r="AG46" s="20" t="str">
        <f>IF(OR(AND(AG38="",AH38=""),AND(AG42="",AH42=""),AND(AH38="K",AH42="K"),OR(AH38="O",AH42="O")),"",SUM(AG38,AG42))</f>
        <v/>
      </c>
      <c r="AH46" s="21" t="str">
        <f>IF(AND(OR(AND(AH38="O",AH42="O"),AND(AH38="K",AH42="K")),SUM(AG38,AG42)=0,ISNUMBER(AG46)),"",IF(OR(AH38="O",AH42="O"),"O",IF(AND(AH38=AH42,OR(AH38="K",AH38="W",AH38="M")), UPPER(AH38),"")))</f>
        <v/>
      </c>
      <c r="AI46" s="22" t="str">
        <f>IF(TYPE(VAL_Codes!N$31)=2,VAL_Codes!N$31,"")</f>
        <v/>
      </c>
      <c r="AJ46" s="20" t="str">
        <f>IF(OR(AND(AJ38="",AK38=""),AND(AJ42="",AK42=""),AND(AK38="K",AK42="K"),OR(AK38="O",AK42="O")),"",SUM(AJ38,AJ42))</f>
        <v/>
      </c>
      <c r="AK46" s="21" t="str">
        <f>IF(AND(OR(AND(AK38="O",AK42="O"),AND(AK38="K",AK42="K")),SUM(AJ38,AJ42)=0,ISNUMBER(AJ46)),"",IF(OR(AK38="O",AK42="O"),"O",IF(AND(AK38=AK42,OR(AK38="K",AK38="W",AK38="M")), UPPER(AK38),"")))</f>
        <v/>
      </c>
      <c r="AL46" s="22" t="str">
        <f>IF(TYPE(VAL_Codes!Q$31)=2,VAL_Codes!Q$31,"")</f>
        <v/>
      </c>
      <c r="AM46" s="20" t="str">
        <f>IF(OR(AND(AM38="",AN38=""),AND(AM42="",AN42=""),AND(AN38="K",AN42="K"),OR(AN38="O",AN42="O")),"",SUM(AM38,AM42))</f>
        <v/>
      </c>
      <c r="AN46" s="21" t="str">
        <f>IF(AND(OR(AND(AN38="O",AN42="O"),AND(AN38="K",AN42="K")),SUM(AM38,AM42)=0,ISNUMBER(AM46)),"",IF(OR(AN38="O",AN42="O"),"O",IF(AND(AN38=AN42,OR(AN38="K",AN38="W",AN38="M")), UPPER(AN38),"")))</f>
        <v/>
      </c>
      <c r="AO46" s="22" t="str">
        <f>IF(TYPE(VAL_Codes!T$31)=2,VAL_Codes!T$31,"")</f>
        <v/>
      </c>
      <c r="AP46" s="20" t="str">
        <f>IF(OR(AND(AP38="",AQ38=""),AND(AP42="",AQ42=""),AND(AQ38="K",AQ42="K"),OR(AQ38="O",AQ42="O")),"",SUM(AP38,AP42))</f>
        <v/>
      </c>
      <c r="AQ46" s="21" t="str">
        <f>IF(AND(OR(AND(AQ38="O",AQ42="O"),AND(AQ38="K",AQ42="K")),SUM(AP38,AP42)=0,ISNUMBER(AP46)),"",IF(OR(AQ38="O",AQ42="O"),"O",IF(AND(AQ38=AQ42,OR(AQ38="K",AQ38="W",AQ38="M")), UPPER(AQ38),"")))</f>
        <v/>
      </c>
      <c r="AR46" s="22" t="str">
        <f>IF(TYPE(VAL_Codes!W$31)=2,VAL_Codes!W$31,"")</f>
        <v/>
      </c>
      <c r="AS46" s="20" t="str">
        <f>IF(OR(AND(AS38="",AT38=""),AND(AS42="",AT42=""),AND(AT38="K",AT42="K"),OR(AT38="O",AT42="O")),"",SUM(AS38,AS42))</f>
        <v/>
      </c>
      <c r="AT46" s="21" t="str">
        <f>IF(AND(OR(AND(AT38="O",AT42="O"),AND(AT38="K",AT42="K")),SUM(AS38,AS42)=0,ISNUMBER(AS46)),"",IF(OR(AT38="O",AT42="O"),"O",IF(AND(AT38=AT42,OR(AT38="K",AT38="W",AT38="M")), UPPER(AT38),"")))</f>
        <v/>
      </c>
      <c r="AU46" s="22" t="str">
        <f>IF(TYPE(VAL_Codes!Z$31)=2,VAL_Codes!Z$31,"")</f>
        <v/>
      </c>
      <c r="AV46" s="20" t="str">
        <f>IF(OR(AND(AV38="",AW38=""),AND(AV42="",AW42=""),AND(AW38="K",AW42="K"),OR(AW38="O",AW42="O")),"",SUM(AV38,AV42))</f>
        <v/>
      </c>
      <c r="AW46" s="21" t="str">
        <f>IF(AND(OR(AND(AW38="O",AW42="O"),AND(AW38="K",AW42="K")),SUM(AV38,AV42)=0,ISNUMBER(AV46)),"",IF(OR(AW38="O",AW42="O"),"O",IF(AND(AW38=AW42,OR(AW38="K",AW38="W",AW38="M")), UPPER(AW38),"")))</f>
        <v/>
      </c>
      <c r="AX46" s="22" t="str">
        <f>IF(TYPE(VAL_Codes!AC$31)=2,VAL_Codes!AC$31,"")</f>
        <v/>
      </c>
      <c r="AY46" s="20" t="str">
        <f>IF(OR(AND(AY38="",AZ38=""),AND(AY42="",AZ42=""),AND(AZ38="K",AZ42="K"),OR(AZ38="O",AZ42="O")),"",SUM(AY38,AY42))</f>
        <v/>
      </c>
      <c r="AZ46" s="21" t="str">
        <f>IF(AND(OR(AND(AZ38="O",AZ42="O"),AND(AZ38="K",AZ42="K")),SUM(AY38,AY42)=0,ISNUMBER(AY46)),"",IF(OR(AZ38="O",AZ42="O"),"O",IF(AND(AZ38=AZ42,OR(AZ38="K",AZ38="W",AZ38="M")), UPPER(AZ38),"")))</f>
        <v/>
      </c>
      <c r="BA46" s="22" t="str">
        <f>IF(TYPE(VAL_Codes!AF$31)=2,VAL_Codes!AF$31,"")</f>
        <v/>
      </c>
      <c r="BB46" s="20" t="str">
        <f>IF(OR(AND(BB38="",BC38=""),AND(BB42="",BC42=""),AND(BC38="K",BC42="K"),OR(BC38="O",BC42="O")),"",SUM(BB38,BB42))</f>
        <v/>
      </c>
      <c r="BC46" s="21" t="str">
        <f>IF(AND(OR(AND(BC38="O",BC42="O"),AND(BC38="K",BC42="K")),SUM(BB38,BB42)=0,ISNUMBER(BB46)),"",IF(OR(BC38="O",BC42="O"),"O",IF(AND(BC38=BC42,OR(BC38="K",BC38="W",BC38="M")), UPPER(BC38),"")))</f>
        <v/>
      </c>
      <c r="BD46" s="22" t="str">
        <f>IF(TYPE(VAL_Codes!AI$31)=2,VAL_Codes!AI$31,"")</f>
        <v/>
      </c>
      <c r="BE46" s="20" t="str">
        <f>IF(OR(AND(BE38="",BF38=""),AND(BE42="",BF42=""),AND(BF38="K",BF42="K"),OR(BF38="O",BF42="O")),"",SUM(BE38,BE42))</f>
        <v/>
      </c>
      <c r="BF46" s="21" t="str">
        <f>IF(AND(OR(AND(BF38="O",BF42="O"),AND(BF38="K",BF42="K")),SUM(BE38,BE42)=0,ISNUMBER(BE46)),"",IF(OR(BF38="O",BF42="O"),"O",IF(AND(BF38=BF42,OR(BF38="K",BF38="W",BF38="M")), UPPER(BF38),"")))</f>
        <v/>
      </c>
      <c r="BG46" s="22" t="str">
        <f>IF(TYPE(VAL_Codes!AL$31)=2,VAL_Codes!AL$31,"")</f>
        <v/>
      </c>
      <c r="BH46" s="20" t="str">
        <f>IF(OR(AND(BH38="",BI38=""),AND(BH42="",BI42=""),AND(BI38="K",BI42="K"),OR(BI38="O",BI42="O")),"",SUM(BH38,BH42))</f>
        <v/>
      </c>
      <c r="BI46" s="21" t="str">
        <f>IF(AND(OR(AND(BI38="O",BI42="O"),AND(BI38="K",BI42="K")),SUM(BH38,BH42)=0,ISNUMBER(BH46)),"",IF(OR(BI38="O",BI42="O"),"O",IF(AND(BI38=BI42,OR(BI38="K",BI38="W",BI38="M")), UPPER(BI38),"")))</f>
        <v/>
      </c>
      <c r="BJ46" s="22" t="str">
        <f>IF(TYPE(VAL_Codes!AO$31)=2,VAL_Codes!AO$31,"")</f>
        <v/>
      </c>
      <c r="BK46" s="20" t="str">
        <f>IF(OR(AND(BK38="",BL38=""),AND(BK42="",BL42=""),AND(BL38="K",BL42="K"),OR(BL38="O",BL42="O")),"",SUM(BK38,BK42))</f>
        <v/>
      </c>
      <c r="BL46" s="21" t="str">
        <f>IF(AND(OR(AND(BL38="O",BL42="O"),AND(BL38="K",BL42="K")),SUM(BK38,BK42)=0,ISNUMBER(BK46)),"",IF(OR(BL38="O",BL42="O"),"O",IF(AND(BL38=BL42,OR(BL38="K",BL38="W",BL38="M")), UPPER(BL38),"")))</f>
        <v/>
      </c>
      <c r="BM46" s="22" t="str">
        <f>IF(TYPE(VAL_Codes!AR$31)=2,VAL_Codes!AR$31,"")</f>
        <v/>
      </c>
      <c r="BN46" s="20" t="str">
        <f>IF(OR(AND(BN38="",BO38=""),AND(BN42="",BO42=""),AND(BO38="K",BO42="K"),OR(BO38="O",BO42="O")),"",SUM(BN38,BN42))</f>
        <v/>
      </c>
      <c r="BO46" s="21" t="str">
        <f>IF(AND(OR(AND(BO38="O",BO42="O"),AND(BO38="K",BO42="K")),SUM(BN38,BN42)=0,ISNUMBER(BN46)),"",IF(OR(BO38="O",BO42="O"),"O",IF(AND(BO38=BO42,OR(BO38="K",BO38="W",BO38="M")), UPPER(BO38),"")))</f>
        <v/>
      </c>
      <c r="BP46" s="22" t="str">
        <f>IF(TYPE(VAL_Codes!AU$31)=2,VAL_Codes!AU$31,"")</f>
        <v/>
      </c>
      <c r="BQ46" s="20" t="str">
        <f>IF(OR(AND(BQ38="",BR38=""),AND(BQ42="",BR42=""),AND(BR38="K",BR42="K"),OR(BR38="O",BR42="O")),"",SUM(BQ38,BQ42))</f>
        <v/>
      </c>
      <c r="BR46" s="21" t="str">
        <f>IF(AND(OR(AND(BR38="O",BR42="O"),AND(BR38="K",BR42="K")),SUM(BQ38,BQ42)=0,ISNUMBER(BQ46)),"",IF(OR(BR38="O",BR42="O"),"O",IF(AND(BR38=BR42,OR(BR38="K",BR38="W",BR38="M")), UPPER(BR38),"")))</f>
        <v/>
      </c>
      <c r="BS46" s="22" t="str">
        <f>IF(TYPE(VAL_Codes!AX$31)=2,VAL_Codes!AX$31,"")</f>
        <v/>
      </c>
      <c r="BT46" s="20" t="str">
        <f>IF(OR(AND(BT38="",BU38=""),AND(BT42="",BU42=""),AND(BU38="K",BU42="K"),OR(BU38="O",BU42="O")),"",SUM(BT38,BT42))</f>
        <v/>
      </c>
      <c r="BU46" s="21" t="str">
        <f>IF(AND(OR(AND(BU38="O",BU42="O"),AND(BU38="K",BU42="K")),SUM(BT38,BT42)=0,ISNUMBER(BT46)),"",IF(OR(BU38="O",BU42="O"),"O",IF(AND(BU38=BU42,OR(BU38="K",BU38="W",BU38="M")), UPPER(BU38),"")))</f>
        <v/>
      </c>
      <c r="BV46" s="22" t="str">
        <f>IF(TYPE(VAL_Codes!BA$31)=2,VAL_Codes!BA$31,"")</f>
        <v/>
      </c>
      <c r="BW46" s="71"/>
    </row>
    <row r="47" spans="1:75" ht="11.25" customHeight="1" x14ac:dyDescent="0.2">
      <c r="A47" s="73"/>
      <c r="B47" s="73"/>
      <c r="C47" s="613"/>
      <c r="D47" s="597" t="s">
        <v>78</v>
      </c>
      <c r="E47" s="88" t="s">
        <v>82</v>
      </c>
      <c r="F47" s="344" t="s">
        <v>4</v>
      </c>
      <c r="G47" s="55" t="s">
        <v>6</v>
      </c>
      <c r="H47" s="344" t="s">
        <v>51</v>
      </c>
      <c r="I47" s="345" t="s">
        <v>52</v>
      </c>
      <c r="J47" s="371" t="s">
        <v>3771</v>
      </c>
      <c r="K47" s="341" t="s">
        <v>54</v>
      </c>
      <c r="L47" s="341">
        <v>0</v>
      </c>
      <c r="M47" s="87"/>
      <c r="N47" s="87"/>
      <c r="O47" s="87"/>
      <c r="P47" s="87"/>
      <c r="Q47" s="87"/>
      <c r="R47" s="87"/>
      <c r="S47" s="87"/>
      <c r="T47" s="87"/>
      <c r="U47" s="87"/>
      <c r="V47" s="87"/>
      <c r="W47" s="87"/>
      <c r="X47" s="87"/>
      <c r="Y47" s="87"/>
      <c r="Z47" s="87"/>
      <c r="AA47" s="6" t="str">
        <f>IF(OR(AND(AA31="",AB31=""),AND(AA43="",AB43=""),AND(AB31="K",AB43="K"),OR(AB31="O",AB43="O")),"",SUM(AA31,AA43))</f>
        <v/>
      </c>
      <c r="AB47" s="7" t="str">
        <f>IF(AND(OR(AND(AB31="O",AB43="O"),AND(AB31="K",AB43="K")),SUM(AA31,AA43)=0,ISNUMBER(AA47)),"",IF(OR(AB31="O",AB43="O"),"O",IF(AND(AB31=AB43,OR(AB31="K",AB31="W",AB31="M")), UPPER(AB31),"")))</f>
        <v/>
      </c>
      <c r="AC47" s="8" t="str">
        <f>IF(TYPE(VAL_Codes!H$31)=2,VAL_Codes!H$31,"")</f>
        <v/>
      </c>
      <c r="AD47" s="20" t="str">
        <f>IF(OR(AND(AD31="",AE31=""),AND(AD43="",AE43=""),AND(AE31="K",AE43="K"),OR(AE31="O",AE43="O")),"",SUM(AD31,AD43))</f>
        <v/>
      </c>
      <c r="AE47" s="21" t="str">
        <f>IF(AND(OR(AND(AE31="O",AE43="O"),AND(AE31="K",AE43="K")),SUM(AD31,AD43)=0,ISNUMBER(AD47)),"",IF(OR(AE31="O",AE43="O"),"O",IF(AND(AE31=AE43,OR(AE31="K",AE31="W",AE31="M")), UPPER(AE31),"")))</f>
        <v/>
      </c>
      <c r="AF47" s="22" t="str">
        <f>IF(TYPE(VAL_Codes!K$31)=2,VAL_Codes!K$31,"")</f>
        <v/>
      </c>
      <c r="AG47" s="20" t="str">
        <f>IF(OR(AND(AG31="",AH31=""),AND(AG43="",AH43=""),AND(AH31="K",AH43="K"),OR(AH31="O",AH43="O")),"",SUM(AG31,AG43))</f>
        <v/>
      </c>
      <c r="AH47" s="21" t="str">
        <f>IF(AND(OR(AND(AH31="O",AH43="O"),AND(AH31="K",AH43="K")),SUM(AG31,AG43)=0,ISNUMBER(AG47)),"",IF(OR(AH31="O",AH43="O"),"O",IF(AND(AH31=AH43,OR(AH31="K",AH31="W",AH31="M")), UPPER(AH31),"")))</f>
        <v/>
      </c>
      <c r="AI47" s="22" t="str">
        <f>IF(TYPE(VAL_Codes!N$31)=2,VAL_Codes!N$31,"")</f>
        <v/>
      </c>
      <c r="AJ47" s="20" t="str">
        <f>IF(OR(AND(AJ31="",AK31=""),AND(AJ43="",AK43=""),AND(AK31="K",AK43="K"),OR(AK31="O",AK43="O")),"",SUM(AJ31,AJ43))</f>
        <v/>
      </c>
      <c r="AK47" s="21" t="str">
        <f>IF(AND(OR(AND(AK31="O",AK43="O"),AND(AK31="K",AK43="K")),SUM(AJ31,AJ43)=0,ISNUMBER(AJ47)),"",IF(OR(AK31="O",AK43="O"),"O",IF(AND(AK31=AK43,OR(AK31="K",AK31="W",AK31="M")), UPPER(AK31),"")))</f>
        <v/>
      </c>
      <c r="AL47" s="22" t="str">
        <f>IF(TYPE(VAL_Codes!Q$31)=2,VAL_Codes!Q$31,"")</f>
        <v/>
      </c>
      <c r="AM47" s="20" t="str">
        <f>IF(OR(AND(AM31="",AN31=""),AND(AM43="",AN43=""),AND(AN31="K",AN43="K"),OR(AN31="O",AN43="O")),"",SUM(AM31,AM43))</f>
        <v/>
      </c>
      <c r="AN47" s="21" t="str">
        <f>IF(AND(OR(AND(AN31="O",AN43="O"),AND(AN31="K",AN43="K")),SUM(AM31,AM43)=0,ISNUMBER(AM47)),"",IF(OR(AN31="O",AN43="O"),"O",IF(AND(AN31=AN43,OR(AN31="K",AN31="W",AN31="M")), UPPER(AN31),"")))</f>
        <v/>
      </c>
      <c r="AO47" s="22" t="str">
        <f>IF(TYPE(VAL_Codes!T$31)=2,VAL_Codes!T$31,"")</f>
        <v/>
      </c>
      <c r="AP47" s="20" t="str">
        <f>IF(OR(AND(AP31="",AQ31=""),AND(AP43="",AQ43=""),AND(AQ31="K",AQ43="K"),OR(AQ31="O",AQ43="O")),"",SUM(AP31,AP43))</f>
        <v/>
      </c>
      <c r="AQ47" s="21" t="str">
        <f>IF(AND(OR(AND(AQ31="O",AQ43="O"),AND(AQ31="K",AQ43="K")),SUM(AP31,AP43)=0,ISNUMBER(AP47)),"",IF(OR(AQ31="O",AQ43="O"),"O",IF(AND(AQ31=AQ43,OR(AQ31="K",AQ31="W",AQ31="M")), UPPER(AQ31),"")))</f>
        <v/>
      </c>
      <c r="AR47" s="22" t="str">
        <f>IF(TYPE(VAL_Codes!W$31)=2,VAL_Codes!W$31,"")</f>
        <v/>
      </c>
      <c r="AS47" s="20" t="str">
        <f>IF(OR(AND(AS31="",AT31=""),AND(AS43="",AT43=""),AND(AT31="K",AT43="K"),OR(AT31="O",AT43="O")),"",SUM(AS31,AS43))</f>
        <v/>
      </c>
      <c r="AT47" s="21" t="str">
        <f>IF(AND(OR(AND(AT31="O",AT43="O"),AND(AT31="K",AT43="K")),SUM(AS31,AS43)=0,ISNUMBER(AS47)),"",IF(OR(AT31="O",AT43="O"),"O",IF(AND(AT31=AT43,OR(AT31="K",AT31="W",AT31="M")), UPPER(AT31),"")))</f>
        <v/>
      </c>
      <c r="AU47" s="22" t="str">
        <f>IF(TYPE(VAL_Codes!Z$31)=2,VAL_Codes!Z$31,"")</f>
        <v/>
      </c>
      <c r="AV47" s="20" t="str">
        <f>IF(OR(AND(AV31="",AW31=""),AND(AV43="",AW43=""),AND(AW31="K",AW43="K"),OR(AW31="O",AW43="O")),"",SUM(AV31,AV43))</f>
        <v/>
      </c>
      <c r="AW47" s="21" t="str">
        <f>IF(AND(OR(AND(AW31="O",AW43="O"),AND(AW31="K",AW43="K")),SUM(AV31,AV43)=0,ISNUMBER(AV47)),"",IF(OR(AW31="O",AW43="O"),"O",IF(AND(AW31=AW43,OR(AW31="K",AW31="W",AW31="M")), UPPER(AW31),"")))</f>
        <v/>
      </c>
      <c r="AX47" s="22" t="str">
        <f>IF(TYPE(VAL_Codes!AC$31)=2,VAL_Codes!AC$31,"")</f>
        <v/>
      </c>
      <c r="AY47" s="20" t="str">
        <f>IF(OR(AND(AY31="",AZ31=""),AND(AY43="",AZ43=""),AND(AZ31="K",AZ43="K"),OR(AZ31="O",AZ43="O")),"",SUM(AY31,AY43))</f>
        <v/>
      </c>
      <c r="AZ47" s="21" t="str">
        <f>IF(AND(OR(AND(AZ31="O",AZ43="O"),AND(AZ31="K",AZ43="K")),SUM(AY31,AY43)=0,ISNUMBER(AY47)),"",IF(OR(AZ31="O",AZ43="O"),"O",IF(AND(AZ31=AZ43,OR(AZ31="K",AZ31="W",AZ31="M")), UPPER(AZ31),"")))</f>
        <v/>
      </c>
      <c r="BA47" s="22" t="str">
        <f>IF(TYPE(VAL_Codes!AF$31)=2,VAL_Codes!AF$31,"")</f>
        <v/>
      </c>
      <c r="BB47" s="20" t="str">
        <f>IF(OR(AND(BB31="",BC31=""),AND(BB43="",BC43=""),AND(BC31="K",BC43="K"),OR(BC31="O",BC43="O")),"",SUM(BB31,BB43))</f>
        <v/>
      </c>
      <c r="BC47" s="21" t="str">
        <f>IF(AND(OR(AND(BC31="O",BC43="O"),AND(BC31="K",BC43="K")),SUM(BB31,BB43)=0,ISNUMBER(BB47)),"",IF(OR(BC31="O",BC43="O"),"O",IF(AND(BC31=BC43,OR(BC31="K",BC31="W",BC31="M")), UPPER(BC31),"")))</f>
        <v/>
      </c>
      <c r="BD47" s="22" t="str">
        <f>IF(TYPE(VAL_Codes!AI$31)=2,VAL_Codes!AI$31,"")</f>
        <v/>
      </c>
      <c r="BE47" s="20" t="str">
        <f>IF(OR(AND(BE31="",BF31=""),AND(BE43="",BF43=""),AND(BF31="K",BF43="K"),OR(BF31="O",BF43="O")),"",SUM(BE31,BE43))</f>
        <v/>
      </c>
      <c r="BF47" s="21" t="str">
        <f>IF(AND(OR(AND(BF31="O",BF43="O"),AND(BF31="K",BF43="K")),SUM(BE31,BE43)=0,ISNUMBER(BE47)),"",IF(OR(BF31="O",BF43="O"),"O",IF(AND(BF31=BF43,OR(BF31="K",BF31="W",BF31="M")), UPPER(BF31),"")))</f>
        <v/>
      </c>
      <c r="BG47" s="22" t="str">
        <f>IF(TYPE(VAL_Codes!AL$31)=2,VAL_Codes!AL$31,"")</f>
        <v/>
      </c>
      <c r="BH47" s="20" t="str">
        <f>IF(OR(AND(BH31="",BI31=""),AND(BH43="",BI43=""),AND(BI31="K",BI43="K"),OR(BI31="O",BI43="O")),"",SUM(BH31,BH43))</f>
        <v/>
      </c>
      <c r="BI47" s="21" t="str">
        <f>IF(AND(OR(AND(BI31="O",BI43="O"),AND(BI31="K",BI43="K")),SUM(BH31,BH43)=0,ISNUMBER(BH47)),"",IF(OR(BI31="O",BI43="O"),"O",IF(AND(BI31=BI43,OR(BI31="K",BI31="W",BI31="M")), UPPER(BI31),"")))</f>
        <v/>
      </c>
      <c r="BJ47" s="22" t="str">
        <f>IF(TYPE(VAL_Codes!AO$31)=2,VAL_Codes!AO$31,"")</f>
        <v/>
      </c>
      <c r="BK47" s="20" t="str">
        <f>IF(OR(AND(BK31="",BL31=""),AND(BK43="",BL43=""),AND(BL31="K",BL43="K"),OR(BL31="O",BL43="O")),"",SUM(BK31,BK43))</f>
        <v/>
      </c>
      <c r="BL47" s="21" t="str">
        <f>IF(AND(OR(AND(BL31="O",BL43="O"),AND(BL31="K",BL43="K")),SUM(BK31,BK43)=0,ISNUMBER(BK47)),"",IF(OR(BL31="O",BL43="O"),"O",IF(AND(BL31=BL43,OR(BL31="K",BL31="W",BL31="M")), UPPER(BL31),"")))</f>
        <v/>
      </c>
      <c r="BM47" s="22" t="str">
        <f>IF(TYPE(VAL_Codes!AR$31)=2,VAL_Codes!AR$31,"")</f>
        <v/>
      </c>
      <c r="BN47" s="20" t="str">
        <f>IF(OR(AND(BN31="",BO31=""),AND(BN43="",BO43=""),AND(BO31="K",BO43="K"),OR(BO31="O",BO43="O")),"",SUM(BN31,BN43))</f>
        <v/>
      </c>
      <c r="BO47" s="21" t="str">
        <f>IF(AND(OR(AND(BO31="O",BO43="O"),AND(BO31="K",BO43="K")),SUM(BN31,BN43)=0,ISNUMBER(BN47)),"",IF(OR(BO31="O",BO43="O"),"O",IF(AND(BO31=BO43,OR(BO31="K",BO31="W",BO31="M")), UPPER(BO31),"")))</f>
        <v/>
      </c>
      <c r="BP47" s="22" t="str">
        <f>IF(TYPE(VAL_Codes!AU$31)=2,VAL_Codes!AU$31,"")</f>
        <v/>
      </c>
      <c r="BQ47" s="20" t="str">
        <f>IF(OR(AND(BQ31="",BR31=""),AND(BQ43="",BR43=""),AND(BR31="K",BR43="K"),OR(BR31="O",BR43="O")),"",SUM(BQ31,BQ43))</f>
        <v/>
      </c>
      <c r="BR47" s="21" t="str">
        <f>IF(AND(OR(AND(BR31="O",BR43="O"),AND(BR31="K",BR43="K")),SUM(BQ31,BQ43)=0,ISNUMBER(BQ47)),"",IF(OR(BR31="O",BR43="O"),"O",IF(AND(BR31=BR43,OR(BR31="K",BR31="W",BR31="M")), UPPER(BR31),"")))</f>
        <v/>
      </c>
      <c r="BS47" s="22" t="str">
        <f>IF(TYPE(VAL_Codes!AX$31)=2,VAL_Codes!AX$31,"")</f>
        <v/>
      </c>
      <c r="BT47" s="20" t="str">
        <f>IF(OR(AND(BT31="",BU31=""),AND(BT43="",BU43=""),AND(BU31="K",BU43="K"),OR(BU31="O",BU43="O")),"",SUM(BT31,BT43))</f>
        <v/>
      </c>
      <c r="BU47" s="21" t="str">
        <f>IF(AND(OR(AND(BU31="O",BU43="O"),AND(BU31="K",BU43="K")),SUM(BT31,BT43)=0,ISNUMBER(BT47)),"",IF(OR(BU31="O",BU43="O"),"O",IF(AND(BU31=BU43,OR(BU31="K",BU31="W",BU31="M")), UPPER(BU31),"")))</f>
        <v/>
      </c>
      <c r="BV47" s="22" t="str">
        <f>IF(TYPE(VAL_Codes!BA$31)=2,VAL_Codes!BA$31,"")</f>
        <v/>
      </c>
      <c r="BW47" s="71"/>
    </row>
    <row r="48" spans="1:75" ht="11.25" customHeight="1" x14ac:dyDescent="0.2">
      <c r="A48" s="73"/>
      <c r="B48" s="73"/>
      <c r="C48" s="613"/>
      <c r="D48" s="617"/>
      <c r="E48" s="88" t="s">
        <v>84</v>
      </c>
      <c r="F48" s="344" t="s">
        <v>4</v>
      </c>
      <c r="G48" s="55" t="s">
        <v>6</v>
      </c>
      <c r="H48" s="344" t="s">
        <v>51</v>
      </c>
      <c r="I48" s="345" t="s">
        <v>53</v>
      </c>
      <c r="J48" s="371" t="s">
        <v>3771</v>
      </c>
      <c r="K48" s="341" t="s">
        <v>54</v>
      </c>
      <c r="L48" s="341">
        <v>0</v>
      </c>
      <c r="M48" s="87"/>
      <c r="N48" s="87"/>
      <c r="O48" s="87"/>
      <c r="P48" s="87"/>
      <c r="Q48" s="87"/>
      <c r="R48" s="87"/>
      <c r="S48" s="87"/>
      <c r="T48" s="87"/>
      <c r="U48" s="87"/>
      <c r="V48" s="87"/>
      <c r="W48" s="87"/>
      <c r="X48" s="87"/>
      <c r="Y48" s="87"/>
      <c r="Z48" s="87"/>
      <c r="AA48" s="6" t="str">
        <f>IF(OR(AND(AA32="",AB32=""),AND(AA44="",AB44=""),AND(AB32="K",AB44="K"),OR(AB32="O",AB44="O")),"",SUM(AA32,AA44))</f>
        <v/>
      </c>
      <c r="AB48" s="7" t="str">
        <f>IF(AND(OR(AND(AB32="O",AB44="O"),AND(AB32="K",AB44="K")),SUM(AA32,AA44)=0,ISNUMBER(AA48)),"",IF(OR(AB32="O",AB44="O"),"O",IF(AND(AB32=AB44,OR(AB32="K",AB32="W",AB32="M")), UPPER(AB32),"")))</f>
        <v/>
      </c>
      <c r="AC48" s="8" t="str">
        <f>IF(TYPE(VAL_Codes!H$31)=2,VAL_Codes!H$31,"")</f>
        <v/>
      </c>
      <c r="AD48" s="20" t="str">
        <f>IF(OR(AND(AD32="",AE32=""),AND(AD44="",AE44=""),AND(AE32="K",AE44="K"),OR(AE32="O",AE44="O")),"",SUM(AD32,AD44))</f>
        <v/>
      </c>
      <c r="AE48" s="21" t="str">
        <f>IF(AND(OR(AND(AE32="O",AE44="O"),AND(AE32="K",AE44="K")),SUM(AD32,AD44)=0,ISNUMBER(AD48)),"",IF(OR(AE32="O",AE44="O"),"O",IF(AND(AE32=AE44,OR(AE32="K",AE32="W",AE32="M")), UPPER(AE32),"")))</f>
        <v/>
      </c>
      <c r="AF48" s="22" t="str">
        <f>IF(TYPE(VAL_Codes!K$31)=2,VAL_Codes!K$31,"")</f>
        <v/>
      </c>
      <c r="AG48" s="20" t="str">
        <f>IF(OR(AND(AG32="",AH32=""),AND(AG44="",AH44=""),AND(AH32="K",AH44="K"),OR(AH32="O",AH44="O")),"",SUM(AG32,AG44))</f>
        <v/>
      </c>
      <c r="AH48" s="21" t="str">
        <f>IF(AND(OR(AND(AH32="O",AH44="O"),AND(AH32="K",AH44="K")),SUM(AG32,AG44)=0,ISNUMBER(AG48)),"",IF(OR(AH32="O",AH44="O"),"O",IF(AND(AH32=AH44,OR(AH32="K",AH32="W",AH32="M")), UPPER(AH32),"")))</f>
        <v/>
      </c>
      <c r="AI48" s="22" t="str">
        <f>IF(TYPE(VAL_Codes!N$31)=2,VAL_Codes!N$31,"")</f>
        <v/>
      </c>
      <c r="AJ48" s="20" t="str">
        <f>IF(OR(AND(AJ32="",AK32=""),AND(AJ44="",AK44=""),AND(AK32="K",AK44="K"),OR(AK32="O",AK44="O")),"",SUM(AJ32,AJ44))</f>
        <v/>
      </c>
      <c r="AK48" s="21" t="str">
        <f>IF(AND(OR(AND(AK32="O",AK44="O"),AND(AK32="K",AK44="K")),SUM(AJ32,AJ44)=0,ISNUMBER(AJ48)),"",IF(OR(AK32="O",AK44="O"),"O",IF(AND(AK32=AK44,OR(AK32="K",AK32="W",AK32="M")), UPPER(AK32),"")))</f>
        <v/>
      </c>
      <c r="AL48" s="22" t="str">
        <f>IF(TYPE(VAL_Codes!Q$31)=2,VAL_Codes!Q$31,"")</f>
        <v/>
      </c>
      <c r="AM48" s="20" t="str">
        <f>IF(OR(AND(AM32="",AN32=""),AND(AM44="",AN44=""),AND(AN32="K",AN44="K"),OR(AN32="O",AN44="O")),"",SUM(AM32,AM44))</f>
        <v/>
      </c>
      <c r="AN48" s="21" t="str">
        <f>IF(AND(OR(AND(AN32="O",AN44="O"),AND(AN32="K",AN44="K")),SUM(AM32,AM44)=0,ISNUMBER(AM48)),"",IF(OR(AN32="O",AN44="O"),"O",IF(AND(AN32=AN44,OR(AN32="K",AN32="W",AN32="M")), UPPER(AN32),"")))</f>
        <v/>
      </c>
      <c r="AO48" s="22" t="str">
        <f>IF(TYPE(VAL_Codes!T$31)=2,VAL_Codes!T$31,"")</f>
        <v/>
      </c>
      <c r="AP48" s="20" t="str">
        <f>IF(OR(AND(AP32="",AQ32=""),AND(AP44="",AQ44=""),AND(AQ32="K",AQ44="K"),OR(AQ32="O",AQ44="O")),"",SUM(AP32,AP44))</f>
        <v/>
      </c>
      <c r="AQ48" s="21" t="str">
        <f>IF(AND(OR(AND(AQ32="O",AQ44="O"),AND(AQ32="K",AQ44="K")),SUM(AP32,AP44)=0,ISNUMBER(AP48)),"",IF(OR(AQ32="O",AQ44="O"),"O",IF(AND(AQ32=AQ44,OR(AQ32="K",AQ32="W",AQ32="M")), UPPER(AQ32),"")))</f>
        <v/>
      </c>
      <c r="AR48" s="22" t="str">
        <f>IF(TYPE(VAL_Codes!W$31)=2,VAL_Codes!W$31,"")</f>
        <v/>
      </c>
      <c r="AS48" s="20" t="str">
        <f>IF(OR(AND(AS32="",AT32=""),AND(AS44="",AT44=""),AND(AT32="K",AT44="K"),OR(AT32="O",AT44="O")),"",SUM(AS32,AS44))</f>
        <v/>
      </c>
      <c r="AT48" s="21" t="str">
        <f>IF(AND(OR(AND(AT32="O",AT44="O"),AND(AT32="K",AT44="K")),SUM(AS32,AS44)=0,ISNUMBER(AS48)),"",IF(OR(AT32="O",AT44="O"),"O",IF(AND(AT32=AT44,OR(AT32="K",AT32="W",AT32="M")), UPPER(AT32),"")))</f>
        <v/>
      </c>
      <c r="AU48" s="22" t="str">
        <f>IF(TYPE(VAL_Codes!Z$31)=2,VAL_Codes!Z$31,"")</f>
        <v/>
      </c>
      <c r="AV48" s="20" t="str">
        <f>IF(OR(AND(AV32="",AW32=""),AND(AV44="",AW44=""),AND(AW32="K",AW44="K"),OR(AW32="O",AW44="O")),"",SUM(AV32,AV44))</f>
        <v/>
      </c>
      <c r="AW48" s="21" t="str">
        <f>IF(AND(OR(AND(AW32="O",AW44="O"),AND(AW32="K",AW44="K")),SUM(AV32,AV44)=0,ISNUMBER(AV48)),"",IF(OR(AW32="O",AW44="O"),"O",IF(AND(AW32=AW44,OR(AW32="K",AW32="W",AW32="M")), UPPER(AW32),"")))</f>
        <v/>
      </c>
      <c r="AX48" s="22" t="str">
        <f>IF(TYPE(VAL_Codes!AC$31)=2,VAL_Codes!AC$31,"")</f>
        <v/>
      </c>
      <c r="AY48" s="20" t="str">
        <f>IF(OR(AND(AY32="",AZ32=""),AND(AY44="",AZ44=""),AND(AZ32="K",AZ44="K"),OR(AZ32="O",AZ44="O")),"",SUM(AY32,AY44))</f>
        <v/>
      </c>
      <c r="AZ48" s="21" t="str">
        <f>IF(AND(OR(AND(AZ32="O",AZ44="O"),AND(AZ32="K",AZ44="K")),SUM(AY32,AY44)=0,ISNUMBER(AY48)),"",IF(OR(AZ32="O",AZ44="O"),"O",IF(AND(AZ32=AZ44,OR(AZ32="K",AZ32="W",AZ32="M")), UPPER(AZ32),"")))</f>
        <v/>
      </c>
      <c r="BA48" s="22" t="str">
        <f>IF(TYPE(VAL_Codes!AF$31)=2,VAL_Codes!AF$31,"")</f>
        <v/>
      </c>
      <c r="BB48" s="20" t="str">
        <f>IF(OR(AND(BB32="",BC32=""),AND(BB44="",BC44=""),AND(BC32="K",BC44="K"),OR(BC32="O",BC44="O")),"",SUM(BB32,BB44))</f>
        <v/>
      </c>
      <c r="BC48" s="21" t="str">
        <f>IF(AND(OR(AND(BC32="O",BC44="O"),AND(BC32="K",BC44="K")),SUM(BB32,BB44)=0,ISNUMBER(BB48)),"",IF(OR(BC32="O",BC44="O"),"O",IF(AND(BC32=BC44,OR(BC32="K",BC32="W",BC32="M")), UPPER(BC32),"")))</f>
        <v/>
      </c>
      <c r="BD48" s="22" t="str">
        <f>IF(TYPE(VAL_Codes!AI$31)=2,VAL_Codes!AI$31,"")</f>
        <v/>
      </c>
      <c r="BE48" s="20" t="str">
        <f>IF(OR(AND(BE32="",BF32=""),AND(BE44="",BF44=""),AND(BF32="K",BF44="K"),OR(BF32="O",BF44="O")),"",SUM(BE32,BE44))</f>
        <v/>
      </c>
      <c r="BF48" s="21" t="str">
        <f>IF(AND(OR(AND(BF32="O",BF44="O"),AND(BF32="K",BF44="K")),SUM(BE32,BE44)=0,ISNUMBER(BE48)),"",IF(OR(BF32="O",BF44="O"),"O",IF(AND(BF32=BF44,OR(BF32="K",BF32="W",BF32="M")), UPPER(BF32),"")))</f>
        <v/>
      </c>
      <c r="BG48" s="22" t="str">
        <f>IF(TYPE(VAL_Codes!AL$31)=2,VAL_Codes!AL$31,"")</f>
        <v/>
      </c>
      <c r="BH48" s="20" t="str">
        <f>IF(OR(AND(BH32="",BI32=""),AND(BH44="",BI44=""),AND(BI32="K",BI44="K"),OR(BI32="O",BI44="O")),"",SUM(BH32,BH44))</f>
        <v/>
      </c>
      <c r="BI48" s="21" t="str">
        <f>IF(AND(OR(AND(BI32="O",BI44="O"),AND(BI32="K",BI44="K")),SUM(BH32,BH44)=0,ISNUMBER(BH48)),"",IF(OR(BI32="O",BI44="O"),"O",IF(AND(BI32=BI44,OR(BI32="K",BI32="W",BI32="M")), UPPER(BI32),"")))</f>
        <v/>
      </c>
      <c r="BJ48" s="22" t="str">
        <f>IF(TYPE(VAL_Codes!AO$31)=2,VAL_Codes!AO$31,"")</f>
        <v/>
      </c>
      <c r="BK48" s="20" t="str">
        <f>IF(OR(AND(BK32="",BL32=""),AND(BK44="",BL44=""),AND(BL32="K",BL44="K"),OR(BL32="O",BL44="O")),"",SUM(BK32,BK44))</f>
        <v/>
      </c>
      <c r="BL48" s="21" t="str">
        <f>IF(AND(OR(AND(BL32="O",BL44="O"),AND(BL32="K",BL44="K")),SUM(BK32,BK44)=0,ISNUMBER(BK48)),"",IF(OR(BL32="O",BL44="O"),"O",IF(AND(BL32=BL44,OR(BL32="K",BL32="W",BL32="M")), UPPER(BL32),"")))</f>
        <v/>
      </c>
      <c r="BM48" s="22" t="str">
        <f>IF(TYPE(VAL_Codes!AR$31)=2,VAL_Codes!AR$31,"")</f>
        <v/>
      </c>
      <c r="BN48" s="20" t="str">
        <f>IF(OR(AND(BN32="",BO32=""),AND(BN44="",BO44=""),AND(BO32="K",BO44="K"),OR(BO32="O",BO44="O")),"",SUM(BN32,BN44))</f>
        <v/>
      </c>
      <c r="BO48" s="21" t="str">
        <f>IF(AND(OR(AND(BO32="O",BO44="O"),AND(BO32="K",BO44="K")),SUM(BN32,BN44)=0,ISNUMBER(BN48)),"",IF(OR(BO32="O",BO44="O"),"O",IF(AND(BO32=BO44,OR(BO32="K",BO32="W",BO32="M")), UPPER(BO32),"")))</f>
        <v/>
      </c>
      <c r="BP48" s="22" t="str">
        <f>IF(TYPE(VAL_Codes!AU$31)=2,VAL_Codes!AU$31,"")</f>
        <v/>
      </c>
      <c r="BQ48" s="20" t="str">
        <f>IF(OR(AND(BQ32="",BR32=""),AND(BQ44="",BR44=""),AND(BR32="K",BR44="K"),OR(BR32="O",BR44="O")),"",SUM(BQ32,BQ44))</f>
        <v/>
      </c>
      <c r="BR48" s="21" t="str">
        <f>IF(AND(OR(AND(BR32="O",BR44="O"),AND(BR32="K",BR44="K")),SUM(BQ32,BQ44)=0,ISNUMBER(BQ48)),"",IF(OR(BR32="O",BR44="O"),"O",IF(AND(BR32=BR44,OR(BR32="K",BR32="W",BR32="M")), UPPER(BR32),"")))</f>
        <v/>
      </c>
      <c r="BS48" s="22" t="str">
        <f>IF(TYPE(VAL_Codes!AX$31)=2,VAL_Codes!AX$31,"")</f>
        <v/>
      </c>
      <c r="BT48" s="20" t="str">
        <f>IF(OR(AND(BT32="",BU32=""),AND(BT44="",BU44=""),AND(BU32="K",BU44="K"),OR(BU32="O",BU44="O")),"",SUM(BT32,BT44))</f>
        <v/>
      </c>
      <c r="BU48" s="21" t="str">
        <f>IF(AND(OR(AND(BU32="O",BU44="O"),AND(BU32="K",BU44="K")),SUM(BT32,BT44)=0,ISNUMBER(BT48)),"",IF(OR(BU32="O",BU44="O"),"O",IF(AND(BU32=BU44,OR(BU32="K",BU32="W",BU32="M")), UPPER(BU32),"")))</f>
        <v/>
      </c>
      <c r="BV48" s="22" t="str">
        <f>IF(TYPE(VAL_Codes!BA$31)=2,VAL_Codes!BA$31,"")</f>
        <v/>
      </c>
      <c r="BW48" s="71"/>
    </row>
    <row r="49" spans="1:75" ht="11.25" customHeight="1" x14ac:dyDescent="0.2">
      <c r="A49" s="73"/>
      <c r="B49" s="73"/>
      <c r="C49" s="613"/>
      <c r="D49" s="617"/>
      <c r="E49" s="88" t="s">
        <v>85</v>
      </c>
      <c r="F49" s="344" t="s">
        <v>4</v>
      </c>
      <c r="G49" s="55" t="s">
        <v>6</v>
      </c>
      <c r="H49" s="344" t="s">
        <v>51</v>
      </c>
      <c r="I49" s="345" t="s">
        <v>6</v>
      </c>
      <c r="J49" s="371" t="s">
        <v>3771</v>
      </c>
      <c r="K49" s="341" t="s">
        <v>54</v>
      </c>
      <c r="L49" s="341">
        <v>0</v>
      </c>
      <c r="M49" s="87"/>
      <c r="N49" s="87"/>
      <c r="O49" s="87"/>
      <c r="P49" s="87"/>
      <c r="Q49" s="87"/>
      <c r="R49" s="87"/>
      <c r="S49" s="87"/>
      <c r="T49" s="87"/>
      <c r="U49" s="87"/>
      <c r="V49" s="87"/>
      <c r="W49" s="87"/>
      <c r="X49" s="87"/>
      <c r="Y49" s="87"/>
      <c r="Z49" s="87"/>
      <c r="AA49" s="6" t="str">
        <f>IF(OR(AND(AA33="",AB33=""),AND(AA45="",AB45=""),AND(AB33="K",AB45="K"),OR(AB33="O",AB45="O")),"",SUM(AA33,AA45))</f>
        <v/>
      </c>
      <c r="AB49" s="7" t="str">
        <f>IF(AND(OR(AND(AB33="O",AB45="O"),AND(AB33="K",AB45="K")),SUM(AA33,AA45)=0,ISNUMBER(AA49)),"",IF(OR(AB33="O",AB45="O"),"O",IF(AND(AB33=AB45,OR(AB33="K",AB33="W",AB33="M")), UPPER(AB33),"")))</f>
        <v/>
      </c>
      <c r="AC49" s="8" t="str">
        <f>IF(TYPE(VAL_Codes!H$31)=2,VAL_Codes!H$31,"")</f>
        <v/>
      </c>
      <c r="AD49" s="20" t="str">
        <f>IF(OR(AND(AD33="",AE33=""),AND(AD45="",AE45=""),AND(AE33="K",AE45="K"),OR(AE33="O",AE45="O")),"",SUM(AD33,AD45))</f>
        <v/>
      </c>
      <c r="AE49" s="21" t="str">
        <f>IF(AND(OR(AND(AE33="O",AE45="O"),AND(AE33="K",AE45="K")),SUM(AD33,AD45)=0,ISNUMBER(AD49)),"",IF(OR(AE33="O",AE45="O"),"O",IF(AND(AE33=AE45,OR(AE33="K",AE33="W",AE33="M")), UPPER(AE33),"")))</f>
        <v/>
      </c>
      <c r="AF49" s="22" t="str">
        <f>IF(TYPE(VAL_Codes!K$31)=2,VAL_Codes!K$31,"")</f>
        <v/>
      </c>
      <c r="AG49" s="20" t="str">
        <f>IF(OR(AND(AG33="",AH33=""),AND(AG45="",AH45=""),AND(AH33="K",AH45="K"),OR(AH33="O",AH45="O")),"",SUM(AG33,AG45))</f>
        <v/>
      </c>
      <c r="AH49" s="21" t="str">
        <f>IF(AND(OR(AND(AH33="O",AH45="O"),AND(AH33="K",AH45="K")),SUM(AG33,AG45)=0,ISNUMBER(AG49)),"",IF(OR(AH33="O",AH45="O"),"O",IF(AND(AH33=AH45,OR(AH33="K",AH33="W",AH33="M")), UPPER(AH33),"")))</f>
        <v/>
      </c>
      <c r="AI49" s="22" t="str">
        <f>IF(TYPE(VAL_Codes!N$31)=2,VAL_Codes!N$31,"")</f>
        <v/>
      </c>
      <c r="AJ49" s="20" t="str">
        <f>IF(OR(AND(AJ33="",AK33=""),AND(AJ45="",AK45=""),AND(AK33="K",AK45="K"),OR(AK33="O",AK45="O")),"",SUM(AJ33,AJ45))</f>
        <v/>
      </c>
      <c r="AK49" s="21" t="str">
        <f>IF(AND(OR(AND(AK33="O",AK45="O"),AND(AK33="K",AK45="K")),SUM(AJ33,AJ45)=0,ISNUMBER(AJ49)),"",IF(OR(AK33="O",AK45="O"),"O",IF(AND(AK33=AK45,OR(AK33="K",AK33="W",AK33="M")), UPPER(AK33),"")))</f>
        <v/>
      </c>
      <c r="AL49" s="22" t="str">
        <f>IF(TYPE(VAL_Codes!Q$31)=2,VAL_Codes!Q$31,"")</f>
        <v/>
      </c>
      <c r="AM49" s="20" t="str">
        <f>IF(OR(AND(AM33="",AN33=""),AND(AM45="",AN45=""),AND(AN33="K",AN45="K"),OR(AN33="O",AN45="O")),"",SUM(AM33,AM45))</f>
        <v/>
      </c>
      <c r="AN49" s="21" t="str">
        <f>IF(AND(OR(AND(AN33="O",AN45="O"),AND(AN33="K",AN45="K")),SUM(AM33,AM45)=0,ISNUMBER(AM49)),"",IF(OR(AN33="O",AN45="O"),"O",IF(AND(AN33=AN45,OR(AN33="K",AN33="W",AN33="M")), UPPER(AN33),"")))</f>
        <v/>
      </c>
      <c r="AO49" s="22" t="str">
        <f>IF(TYPE(VAL_Codes!T$31)=2,VAL_Codes!T$31,"")</f>
        <v/>
      </c>
      <c r="AP49" s="20" t="str">
        <f>IF(OR(AND(AP33="",AQ33=""),AND(AP45="",AQ45=""),AND(AQ33="K",AQ45="K"),OR(AQ33="O",AQ45="O")),"",SUM(AP33,AP45))</f>
        <v/>
      </c>
      <c r="AQ49" s="21" t="str">
        <f>IF(AND(OR(AND(AQ33="O",AQ45="O"),AND(AQ33="K",AQ45="K")),SUM(AP33,AP45)=0,ISNUMBER(AP49)),"",IF(OR(AQ33="O",AQ45="O"),"O",IF(AND(AQ33=AQ45,OR(AQ33="K",AQ33="W",AQ33="M")), UPPER(AQ33),"")))</f>
        <v/>
      </c>
      <c r="AR49" s="22" t="str">
        <f>IF(TYPE(VAL_Codes!W$31)=2,VAL_Codes!W$31,"")</f>
        <v/>
      </c>
      <c r="AS49" s="20" t="str">
        <f>IF(OR(AND(AS33="",AT33=""),AND(AS45="",AT45=""),AND(AT33="K",AT45="K"),OR(AT33="O",AT45="O")),"",SUM(AS33,AS45))</f>
        <v/>
      </c>
      <c r="AT49" s="21" t="str">
        <f>IF(AND(OR(AND(AT33="O",AT45="O"),AND(AT33="K",AT45="K")),SUM(AS33,AS45)=0,ISNUMBER(AS49)),"",IF(OR(AT33="O",AT45="O"),"O",IF(AND(AT33=AT45,OR(AT33="K",AT33="W",AT33="M")), UPPER(AT33),"")))</f>
        <v/>
      </c>
      <c r="AU49" s="22" t="str">
        <f>IF(TYPE(VAL_Codes!Z$31)=2,VAL_Codes!Z$31,"")</f>
        <v/>
      </c>
      <c r="AV49" s="20" t="str">
        <f>IF(OR(AND(AV33="",AW33=""),AND(AV45="",AW45=""),AND(AW33="K",AW45="K"),OR(AW33="O",AW45="O")),"",SUM(AV33,AV45))</f>
        <v/>
      </c>
      <c r="AW49" s="21" t="str">
        <f>IF(AND(OR(AND(AW33="O",AW45="O"),AND(AW33="K",AW45="K")),SUM(AV33,AV45)=0,ISNUMBER(AV49)),"",IF(OR(AW33="O",AW45="O"),"O",IF(AND(AW33=AW45,OR(AW33="K",AW33="W",AW33="M")), UPPER(AW33),"")))</f>
        <v/>
      </c>
      <c r="AX49" s="22" t="str">
        <f>IF(TYPE(VAL_Codes!AC$31)=2,VAL_Codes!AC$31,"")</f>
        <v/>
      </c>
      <c r="AY49" s="20" t="str">
        <f>IF(OR(AND(AY33="",AZ33=""),AND(AY45="",AZ45=""),AND(AZ33="K",AZ45="K"),OR(AZ33="O",AZ45="O")),"",SUM(AY33,AY45))</f>
        <v/>
      </c>
      <c r="AZ49" s="21" t="str">
        <f>IF(AND(OR(AND(AZ33="O",AZ45="O"),AND(AZ33="K",AZ45="K")),SUM(AY33,AY45)=0,ISNUMBER(AY49)),"",IF(OR(AZ33="O",AZ45="O"),"O",IF(AND(AZ33=AZ45,OR(AZ33="K",AZ33="W",AZ33="M")), UPPER(AZ33),"")))</f>
        <v/>
      </c>
      <c r="BA49" s="22" t="str">
        <f>IF(TYPE(VAL_Codes!AF$31)=2,VAL_Codes!AF$31,"")</f>
        <v/>
      </c>
      <c r="BB49" s="20" t="str">
        <f>IF(OR(AND(BB33="",BC33=""),AND(BB45="",BC45=""),AND(BC33="K",BC45="K"),OR(BC33="O",BC45="O")),"",SUM(BB33,BB45))</f>
        <v/>
      </c>
      <c r="BC49" s="21" t="str">
        <f>IF(AND(OR(AND(BC33="O",BC45="O"),AND(BC33="K",BC45="K")),SUM(BB33,BB45)=0,ISNUMBER(BB49)),"",IF(OR(BC33="O",BC45="O"),"O",IF(AND(BC33=BC45,OR(BC33="K",BC33="W",BC33="M")), UPPER(BC33),"")))</f>
        <v/>
      </c>
      <c r="BD49" s="22" t="str">
        <f>IF(TYPE(VAL_Codes!AI$31)=2,VAL_Codes!AI$31,"")</f>
        <v/>
      </c>
      <c r="BE49" s="20" t="str">
        <f>IF(OR(AND(BE33="",BF33=""),AND(BE45="",BF45=""),AND(BF33="K",BF45="K"),OR(BF33="O",BF45="O")),"",SUM(BE33,BE45))</f>
        <v/>
      </c>
      <c r="BF49" s="21" t="str">
        <f>IF(AND(OR(AND(BF33="O",BF45="O"),AND(BF33="K",BF45="K")),SUM(BE33,BE45)=0,ISNUMBER(BE49)),"",IF(OR(BF33="O",BF45="O"),"O",IF(AND(BF33=BF45,OR(BF33="K",BF33="W",BF33="M")), UPPER(BF33),"")))</f>
        <v/>
      </c>
      <c r="BG49" s="22" t="str">
        <f>IF(TYPE(VAL_Codes!AL$31)=2,VAL_Codes!AL$31,"")</f>
        <v/>
      </c>
      <c r="BH49" s="20" t="str">
        <f>IF(OR(AND(BH33="",BI33=""),AND(BH45="",BI45=""),AND(BI33="K",BI45="K"),OR(BI33="O",BI45="O")),"",SUM(BH33,BH45))</f>
        <v/>
      </c>
      <c r="BI49" s="21" t="str">
        <f>IF(AND(OR(AND(BI33="O",BI45="O"),AND(BI33="K",BI45="K")),SUM(BH33,BH45)=0,ISNUMBER(BH49)),"",IF(OR(BI33="O",BI45="O"),"O",IF(AND(BI33=BI45,OR(BI33="K",BI33="W",BI33="M")), UPPER(BI33),"")))</f>
        <v/>
      </c>
      <c r="BJ49" s="22" t="str">
        <f>IF(TYPE(VAL_Codes!AO$31)=2,VAL_Codes!AO$31,"")</f>
        <v/>
      </c>
      <c r="BK49" s="20" t="str">
        <f>IF(OR(AND(BK33="",BL33=""),AND(BK45="",BL45=""),AND(BL33="K",BL45="K"),OR(BL33="O",BL45="O")),"",SUM(BK33,BK45))</f>
        <v/>
      </c>
      <c r="BL49" s="21" t="str">
        <f>IF(AND(OR(AND(BL33="O",BL45="O"),AND(BL33="K",BL45="K")),SUM(BK33,BK45)=0,ISNUMBER(BK49)),"",IF(OR(BL33="O",BL45="O"),"O",IF(AND(BL33=BL45,OR(BL33="K",BL33="W",BL33="M")), UPPER(BL33),"")))</f>
        <v/>
      </c>
      <c r="BM49" s="22" t="str">
        <f>IF(TYPE(VAL_Codes!AR$31)=2,VAL_Codes!AR$31,"")</f>
        <v/>
      </c>
      <c r="BN49" s="20" t="str">
        <f>IF(OR(AND(BN33="",BO33=""),AND(BN45="",BO45=""),AND(BO33="K",BO45="K"),OR(BO33="O",BO45="O")),"",SUM(BN33,BN45))</f>
        <v/>
      </c>
      <c r="BO49" s="21" t="str">
        <f>IF(AND(OR(AND(BO33="O",BO45="O"),AND(BO33="K",BO45="K")),SUM(BN33,BN45)=0,ISNUMBER(BN49)),"",IF(OR(BO33="O",BO45="O"),"O",IF(AND(BO33=BO45,OR(BO33="K",BO33="W",BO33="M")), UPPER(BO33),"")))</f>
        <v/>
      </c>
      <c r="BP49" s="22" t="str">
        <f>IF(TYPE(VAL_Codes!AU$31)=2,VAL_Codes!AU$31,"")</f>
        <v/>
      </c>
      <c r="BQ49" s="20" t="str">
        <f>IF(OR(AND(BQ33="",BR33=""),AND(BQ45="",BR45=""),AND(BR33="K",BR45="K"),OR(BR33="O",BR45="O")),"",SUM(BQ33,BQ45))</f>
        <v/>
      </c>
      <c r="BR49" s="21" t="str">
        <f>IF(AND(OR(AND(BR33="O",BR45="O"),AND(BR33="K",BR45="K")),SUM(BQ33,BQ45)=0,ISNUMBER(BQ49)),"",IF(OR(BR33="O",BR45="O"),"O",IF(AND(BR33=BR45,OR(BR33="K",BR33="W",BR33="M")), UPPER(BR33),"")))</f>
        <v/>
      </c>
      <c r="BS49" s="22" t="str">
        <f>IF(TYPE(VAL_Codes!AX$31)=2,VAL_Codes!AX$31,"")</f>
        <v/>
      </c>
      <c r="BT49" s="20" t="str">
        <f>IF(OR(AND(BT33="",BU33=""),AND(BT45="",BU45=""),AND(BU33="K",BU45="K"),OR(BU33="O",BU45="O")),"",SUM(BT33,BT45))</f>
        <v/>
      </c>
      <c r="BU49" s="21" t="str">
        <f>IF(AND(OR(AND(BU33="O",BU45="O"),AND(BU33="K",BU45="K")),SUM(BT33,BT45)=0,ISNUMBER(BT49)),"",IF(OR(BU33="O",BU45="O"),"O",IF(AND(BU33=BU45,OR(BU33="K",BU33="W",BU33="M")), UPPER(BU33),"")))</f>
        <v/>
      </c>
      <c r="BV49" s="22" t="str">
        <f>IF(TYPE(VAL_Codes!BA$31)=2,VAL_Codes!BA$31,"")</f>
        <v/>
      </c>
      <c r="BW49" s="71"/>
    </row>
    <row r="50" spans="1:75" ht="11.25" customHeight="1" x14ac:dyDescent="0.2">
      <c r="A50" s="73"/>
      <c r="B50" s="73"/>
      <c r="C50" s="613"/>
      <c r="D50" s="618"/>
      <c r="E50" s="90" t="s">
        <v>86</v>
      </c>
      <c r="F50" s="344" t="s">
        <v>4</v>
      </c>
      <c r="G50" s="55" t="s">
        <v>6</v>
      </c>
      <c r="H50" s="344" t="s">
        <v>51</v>
      </c>
      <c r="I50" s="345" t="s">
        <v>6</v>
      </c>
      <c r="J50" s="371" t="s">
        <v>52</v>
      </c>
      <c r="K50" s="341" t="s">
        <v>54</v>
      </c>
      <c r="L50" s="341">
        <v>2</v>
      </c>
      <c r="M50" s="87"/>
      <c r="N50" s="87"/>
      <c r="O50" s="87"/>
      <c r="P50" s="87"/>
      <c r="Q50" s="87"/>
      <c r="R50" s="87"/>
      <c r="S50" s="87"/>
      <c r="T50" s="87"/>
      <c r="U50" s="87"/>
      <c r="V50" s="87"/>
      <c r="W50" s="87"/>
      <c r="X50" s="87"/>
      <c r="Y50" s="87"/>
      <c r="Z50" s="87"/>
      <c r="AA50" s="6" t="str">
        <f>IF(OR(AND(AA34="",AB34=""),AND(AA46="",AB46=""),AND(AB34="K",AB46="K"),OR(AB34="O",AB46="O")),"",SUM(AA34,AA46))</f>
        <v/>
      </c>
      <c r="AB50" s="7" t="str">
        <f>IF(AND(OR(AND(AB34="O",AB46="O"),AND(AB34="K",AB46="K")),SUM(AA34,AA46)=0,ISNUMBER(AA50)),"",IF(OR(AB34="O",AB46="O"),"O",IF(AND(AB34=AB46,OR(AB34="K",AB34="W",AB34="M")), UPPER(AB34),"")))</f>
        <v/>
      </c>
      <c r="AC50" s="8" t="str">
        <f>IF(TYPE(VAL_Codes!H$31)=2,VAL_Codes!H$31,"")</f>
        <v/>
      </c>
      <c r="AD50" s="20" t="str">
        <f>IF(OR(AND(AD34="",AE34=""),AND(AD46="",AE46=""),AND(AE34="K",AE46="K"),OR(AE34="O",AE46="O")),"",SUM(AD34,AD46))</f>
        <v/>
      </c>
      <c r="AE50" s="21" t="str">
        <f>IF(AND(OR(AND(AE34="O",AE46="O"),AND(AE34="K",AE46="K")),SUM(AD34,AD46)=0,ISNUMBER(AD50)),"",IF(OR(AE34="O",AE46="O"),"O",IF(AND(AE34=AE46,OR(AE34="K",AE34="W",AE34="M")), UPPER(AE34),"")))</f>
        <v/>
      </c>
      <c r="AF50" s="22" t="str">
        <f>IF(TYPE(VAL_Codes!K$31)=2,VAL_Codes!K$31,"")</f>
        <v/>
      </c>
      <c r="AG50" s="20" t="str">
        <f>IF(OR(AND(AG34="",AH34=""),AND(AG46="",AH46=""),AND(AH34="K",AH46="K"),OR(AH34="O",AH46="O")),"",SUM(AG34,AG46))</f>
        <v/>
      </c>
      <c r="AH50" s="21" t="str">
        <f>IF(AND(OR(AND(AH34="O",AH46="O"),AND(AH34="K",AH46="K")),SUM(AG34,AG46)=0,ISNUMBER(AG50)),"",IF(OR(AH34="O",AH46="O"),"O",IF(AND(AH34=AH46,OR(AH34="K",AH34="W",AH34="M")), UPPER(AH34),"")))</f>
        <v/>
      </c>
      <c r="AI50" s="22" t="str">
        <f>IF(TYPE(VAL_Codes!N$31)=2,VAL_Codes!N$31,"")</f>
        <v/>
      </c>
      <c r="AJ50" s="20" t="str">
        <f>IF(OR(AND(AJ34="",AK34=""),AND(AJ46="",AK46=""),AND(AK34="K",AK46="K"),OR(AK34="O",AK46="O")),"",SUM(AJ34,AJ46))</f>
        <v/>
      </c>
      <c r="AK50" s="21" t="str">
        <f>IF(AND(OR(AND(AK34="O",AK46="O"),AND(AK34="K",AK46="K")),SUM(AJ34,AJ46)=0,ISNUMBER(AJ50)),"",IF(OR(AK34="O",AK46="O"),"O",IF(AND(AK34=AK46,OR(AK34="K",AK34="W",AK34="M")), UPPER(AK34),"")))</f>
        <v/>
      </c>
      <c r="AL50" s="22" t="str">
        <f>IF(TYPE(VAL_Codes!Q$31)=2,VAL_Codes!Q$31,"")</f>
        <v/>
      </c>
      <c r="AM50" s="20" t="str">
        <f>IF(OR(AND(AM34="",AN34=""),AND(AM46="",AN46=""),AND(AN34="K",AN46="K"),OR(AN34="O",AN46="O")),"",SUM(AM34,AM46))</f>
        <v/>
      </c>
      <c r="AN50" s="21" t="str">
        <f>IF(AND(OR(AND(AN34="O",AN46="O"),AND(AN34="K",AN46="K")),SUM(AM34,AM46)=0,ISNUMBER(AM50)),"",IF(OR(AN34="O",AN46="O"),"O",IF(AND(AN34=AN46,OR(AN34="K",AN34="W",AN34="M")), UPPER(AN34),"")))</f>
        <v/>
      </c>
      <c r="AO50" s="22" t="str">
        <f>IF(TYPE(VAL_Codes!T$31)=2,VAL_Codes!T$31,"")</f>
        <v/>
      </c>
      <c r="AP50" s="20" t="str">
        <f>IF(OR(AND(AP34="",AQ34=""),AND(AP46="",AQ46=""),AND(AQ34="K",AQ46="K"),OR(AQ34="O",AQ46="O")),"",SUM(AP34,AP46))</f>
        <v/>
      </c>
      <c r="AQ50" s="21" t="str">
        <f>IF(AND(OR(AND(AQ34="O",AQ46="O"),AND(AQ34="K",AQ46="K")),SUM(AP34,AP46)=0,ISNUMBER(AP50)),"",IF(OR(AQ34="O",AQ46="O"),"O",IF(AND(AQ34=AQ46,OR(AQ34="K",AQ34="W",AQ34="M")), UPPER(AQ34),"")))</f>
        <v/>
      </c>
      <c r="AR50" s="22" t="str">
        <f>IF(TYPE(VAL_Codes!W$31)=2,VAL_Codes!W$31,"")</f>
        <v/>
      </c>
      <c r="AS50" s="20" t="str">
        <f>IF(OR(AND(AS34="",AT34=""),AND(AS46="",AT46=""),AND(AT34="K",AT46="K"),OR(AT34="O",AT46="O")),"",SUM(AS34,AS46))</f>
        <v/>
      </c>
      <c r="AT50" s="21" t="str">
        <f>IF(AND(OR(AND(AT34="O",AT46="O"),AND(AT34="K",AT46="K")),SUM(AS34,AS46)=0,ISNUMBER(AS50)),"",IF(OR(AT34="O",AT46="O"),"O",IF(AND(AT34=AT46,OR(AT34="K",AT34="W",AT34="M")), UPPER(AT34),"")))</f>
        <v/>
      </c>
      <c r="AU50" s="22" t="str">
        <f>IF(TYPE(VAL_Codes!Z$31)=2,VAL_Codes!Z$31,"")</f>
        <v/>
      </c>
      <c r="AV50" s="20" t="str">
        <f>IF(OR(AND(AV34="",AW34=""),AND(AV46="",AW46=""),AND(AW34="K",AW46="K"),OR(AW34="O",AW46="O")),"",SUM(AV34,AV46))</f>
        <v/>
      </c>
      <c r="AW50" s="21" t="str">
        <f>IF(AND(OR(AND(AW34="O",AW46="O"),AND(AW34="K",AW46="K")),SUM(AV34,AV46)=0,ISNUMBER(AV50)),"",IF(OR(AW34="O",AW46="O"),"O",IF(AND(AW34=AW46,OR(AW34="K",AW34="W",AW34="M")), UPPER(AW34),"")))</f>
        <v/>
      </c>
      <c r="AX50" s="22" t="str">
        <f>IF(TYPE(VAL_Codes!AC$31)=2,VAL_Codes!AC$31,"")</f>
        <v/>
      </c>
      <c r="AY50" s="20" t="str">
        <f>IF(OR(AND(AY34="",AZ34=""),AND(AY46="",AZ46=""),AND(AZ34="K",AZ46="K"),OR(AZ34="O",AZ46="O")),"",SUM(AY34,AY46))</f>
        <v/>
      </c>
      <c r="AZ50" s="21" t="str">
        <f>IF(AND(OR(AND(AZ34="O",AZ46="O"),AND(AZ34="K",AZ46="K")),SUM(AY34,AY46)=0,ISNUMBER(AY50)),"",IF(OR(AZ34="O",AZ46="O"),"O",IF(AND(AZ34=AZ46,OR(AZ34="K",AZ34="W",AZ34="M")), UPPER(AZ34),"")))</f>
        <v/>
      </c>
      <c r="BA50" s="22" t="str">
        <f>IF(TYPE(VAL_Codes!AF$31)=2,VAL_Codes!AF$31,"")</f>
        <v/>
      </c>
      <c r="BB50" s="20" t="str">
        <f>IF(OR(AND(BB34="",BC34=""),AND(BB46="",BC46=""),AND(BC34="K",BC46="K"),OR(BC34="O",BC46="O")),"",SUM(BB34,BB46))</f>
        <v/>
      </c>
      <c r="BC50" s="21" t="str">
        <f>IF(AND(OR(AND(BC34="O",BC46="O"),AND(BC34="K",BC46="K")),SUM(BB34,BB46)=0,ISNUMBER(BB50)),"",IF(OR(BC34="O",BC46="O"),"O",IF(AND(BC34=BC46,OR(BC34="K",BC34="W",BC34="M")), UPPER(BC34),"")))</f>
        <v/>
      </c>
      <c r="BD50" s="22" t="str">
        <f>IF(TYPE(VAL_Codes!AI$31)=2,VAL_Codes!AI$31,"")</f>
        <v/>
      </c>
      <c r="BE50" s="20" t="str">
        <f>IF(OR(AND(BE34="",BF34=""),AND(BE46="",BF46=""),AND(BF34="K",BF46="K"),OR(BF34="O",BF46="O")),"",SUM(BE34,BE46))</f>
        <v/>
      </c>
      <c r="BF50" s="21" t="str">
        <f>IF(AND(OR(AND(BF34="O",BF46="O"),AND(BF34="K",BF46="K")),SUM(BE34,BE46)=0,ISNUMBER(BE50)),"",IF(OR(BF34="O",BF46="O"),"O",IF(AND(BF34=BF46,OR(BF34="K",BF34="W",BF34="M")), UPPER(BF34),"")))</f>
        <v/>
      </c>
      <c r="BG50" s="22" t="str">
        <f>IF(TYPE(VAL_Codes!AL$31)=2,VAL_Codes!AL$31,"")</f>
        <v/>
      </c>
      <c r="BH50" s="20" t="str">
        <f>IF(OR(AND(BH34="",BI34=""),AND(BH46="",BI46=""),AND(BI34="K",BI46="K"),OR(BI34="O",BI46="O")),"",SUM(BH34,BH46))</f>
        <v/>
      </c>
      <c r="BI50" s="21" t="str">
        <f>IF(AND(OR(AND(BI34="O",BI46="O"),AND(BI34="K",BI46="K")),SUM(BH34,BH46)=0,ISNUMBER(BH50)),"",IF(OR(BI34="O",BI46="O"),"O",IF(AND(BI34=BI46,OR(BI34="K",BI34="W",BI34="M")), UPPER(BI34),"")))</f>
        <v/>
      </c>
      <c r="BJ50" s="22" t="str">
        <f>IF(TYPE(VAL_Codes!AO$31)=2,VAL_Codes!AO$31,"")</f>
        <v/>
      </c>
      <c r="BK50" s="20" t="str">
        <f>IF(OR(AND(BK34="",BL34=""),AND(BK46="",BL46=""),AND(BL34="K",BL46="K"),OR(BL34="O",BL46="O")),"",SUM(BK34,BK46))</f>
        <v/>
      </c>
      <c r="BL50" s="21" t="str">
        <f>IF(AND(OR(AND(BL34="O",BL46="O"),AND(BL34="K",BL46="K")),SUM(BK34,BK46)=0,ISNUMBER(BK50)),"",IF(OR(BL34="O",BL46="O"),"O",IF(AND(BL34=BL46,OR(BL34="K",BL34="W",BL34="M")), UPPER(BL34),"")))</f>
        <v/>
      </c>
      <c r="BM50" s="22" t="str">
        <f>IF(TYPE(VAL_Codes!AR$31)=2,VAL_Codes!AR$31,"")</f>
        <v/>
      </c>
      <c r="BN50" s="20" t="str">
        <f>IF(OR(AND(BN34="",BO34=""),AND(BN46="",BO46=""),AND(BO34="K",BO46="K"),OR(BO34="O",BO46="O")),"",SUM(BN34,BN46))</f>
        <v/>
      </c>
      <c r="BO50" s="21" t="str">
        <f>IF(AND(OR(AND(BO34="O",BO46="O"),AND(BO34="K",BO46="K")),SUM(BN34,BN46)=0,ISNUMBER(BN50)),"",IF(OR(BO34="O",BO46="O"),"O",IF(AND(BO34=BO46,OR(BO34="K",BO34="W",BO34="M")), UPPER(BO34),"")))</f>
        <v/>
      </c>
      <c r="BP50" s="22" t="str">
        <f>IF(TYPE(VAL_Codes!AU$31)=2,VAL_Codes!AU$31,"")</f>
        <v/>
      </c>
      <c r="BQ50" s="20" t="str">
        <f>IF(OR(AND(BQ34="",BR34=""),AND(BQ46="",BR46=""),AND(BR34="K",BR46="K"),OR(BR34="O",BR46="O")),"",SUM(BQ34,BQ46))</f>
        <v/>
      </c>
      <c r="BR50" s="21" t="str">
        <f>IF(AND(OR(AND(BR34="O",BR46="O"),AND(BR34="K",BR46="K")),SUM(BQ34,BQ46)=0,ISNUMBER(BQ50)),"",IF(OR(BR34="O",BR46="O"),"O",IF(AND(BR34=BR46,OR(BR34="K",BR34="W",BR34="M")), UPPER(BR34),"")))</f>
        <v/>
      </c>
      <c r="BS50" s="22" t="str">
        <f>IF(TYPE(VAL_Codes!AX$31)=2,VAL_Codes!AX$31,"")</f>
        <v/>
      </c>
      <c r="BT50" s="20" t="str">
        <f>IF(OR(AND(BT34="",BU34=""),AND(BT46="",BU46=""),AND(BU34="K",BU46="K"),OR(BU34="O",BU46="O")),"",SUM(BT34,BT46))</f>
        <v/>
      </c>
      <c r="BU50" s="21" t="str">
        <f>IF(AND(OR(AND(BU34="O",BU46="O"),AND(BU34="K",BU46="K")),SUM(BT34,BT46)=0,ISNUMBER(BT50)),"",IF(OR(BU34="O",BU46="O"),"O",IF(AND(BU34=BU46,OR(BU34="K",BU34="W",BU34="M")), UPPER(BU34),"")))</f>
        <v/>
      </c>
      <c r="BV50" s="22" t="str">
        <f>IF(TYPE(VAL_Codes!BA$31)=2,VAL_Codes!BA$31,"")</f>
        <v/>
      </c>
      <c r="BW50" s="71"/>
    </row>
    <row r="51" spans="1:75" ht="11.25" customHeight="1" x14ac:dyDescent="0.2">
      <c r="A51" s="73"/>
      <c r="B51" s="73"/>
      <c r="C51" s="308"/>
      <c r="D51" s="68"/>
      <c r="E51" s="91"/>
      <c r="F51" s="346"/>
      <c r="G51" s="347"/>
      <c r="H51" s="346"/>
      <c r="I51" s="346"/>
      <c r="J51" s="372"/>
      <c r="K51" s="346"/>
      <c r="L51" s="346"/>
      <c r="M51" s="92"/>
      <c r="N51" s="92"/>
      <c r="O51" s="92"/>
      <c r="P51" s="92"/>
      <c r="Q51" s="92"/>
      <c r="R51" s="92"/>
      <c r="S51" s="92"/>
      <c r="T51" s="92"/>
      <c r="U51" s="92"/>
      <c r="V51" s="92"/>
      <c r="W51" s="92"/>
      <c r="X51" s="92"/>
      <c r="Y51" s="92"/>
      <c r="Z51" s="92"/>
      <c r="AA51" s="92"/>
      <c r="AB51" s="93"/>
      <c r="AC51" s="93"/>
      <c r="AD51" s="94"/>
      <c r="AE51" s="94"/>
      <c r="AF51" s="94"/>
      <c r="AG51" s="94"/>
      <c r="AH51" s="94"/>
      <c r="AI51" s="94"/>
      <c r="AJ51" s="95"/>
      <c r="AK51" s="94"/>
      <c r="AL51" s="94"/>
      <c r="AM51" s="95"/>
      <c r="AN51" s="94"/>
      <c r="AO51" s="94"/>
      <c r="AP51" s="95"/>
      <c r="AQ51" s="94"/>
      <c r="AR51" s="94"/>
      <c r="AS51" s="95"/>
      <c r="AT51" s="94"/>
      <c r="AU51" s="94"/>
      <c r="AV51" s="94"/>
      <c r="AW51" s="94"/>
      <c r="AX51" s="94"/>
      <c r="AY51" s="95"/>
      <c r="AZ51" s="94"/>
      <c r="BA51" s="94"/>
      <c r="BB51" s="95"/>
      <c r="BC51" s="94"/>
      <c r="BD51" s="94"/>
      <c r="BE51" s="94"/>
      <c r="BF51" s="94"/>
      <c r="BG51" s="94"/>
      <c r="BH51" s="95"/>
      <c r="BI51" s="94"/>
      <c r="BJ51" s="94"/>
      <c r="BK51" s="95"/>
      <c r="BL51" s="94"/>
      <c r="BM51" s="94"/>
      <c r="BN51" s="94"/>
      <c r="BO51" s="94"/>
      <c r="BP51" s="94"/>
      <c r="BQ51" s="95"/>
      <c r="BR51" s="94"/>
      <c r="BS51" s="94"/>
      <c r="BT51" s="95"/>
      <c r="BU51" s="94"/>
      <c r="BV51" s="94"/>
      <c r="BW51" s="71"/>
    </row>
    <row r="52" spans="1:75" ht="11.25" customHeight="1" x14ac:dyDescent="0.2">
      <c r="A52" s="73"/>
      <c r="B52" s="73"/>
      <c r="C52" s="613" t="s">
        <v>1</v>
      </c>
      <c r="D52" s="614" t="s">
        <v>83</v>
      </c>
      <c r="E52" s="86" t="s">
        <v>82</v>
      </c>
      <c r="F52" s="344" t="s">
        <v>5</v>
      </c>
      <c r="G52" s="55" t="s">
        <v>6</v>
      </c>
      <c r="H52" s="344" t="s">
        <v>47</v>
      </c>
      <c r="I52" s="345" t="s">
        <v>52</v>
      </c>
      <c r="J52" s="371" t="s">
        <v>3771</v>
      </c>
      <c r="K52" s="341" t="s">
        <v>54</v>
      </c>
      <c r="L52" s="341">
        <v>0</v>
      </c>
      <c r="M52" s="87"/>
      <c r="N52" s="87"/>
      <c r="O52" s="87"/>
      <c r="P52" s="87"/>
      <c r="Q52" s="87"/>
      <c r="R52" s="87"/>
      <c r="S52" s="87"/>
      <c r="T52" s="87"/>
      <c r="U52" s="87"/>
      <c r="V52" s="87"/>
      <c r="W52" s="87"/>
      <c r="X52" s="87"/>
      <c r="Y52" s="87"/>
      <c r="Z52" s="87"/>
      <c r="AA52" s="1" t="str">
        <f>IF(COUNTBLANK('VAL_Fill in area'!D34)=1,"",'VAL_Fill in area'!D34)</f>
        <v/>
      </c>
      <c r="AB52" s="2" t="str">
        <f>IF(TYPE(VAL_Codes!G$31)=2,VAL_Codes!G$31,"")</f>
        <v/>
      </c>
      <c r="AC52" s="3" t="str">
        <f>IF(TYPE(VAL_Codes!H$31)=2,VAL_Codes!H$31,"")</f>
        <v/>
      </c>
      <c r="AD52" s="19" t="str">
        <f>IF(COUNTBLANK('VAL_Fill in area'!E34)=1,"",'VAL_Fill in area'!E34)</f>
        <v/>
      </c>
      <c r="AE52" s="23" t="str">
        <f>IF(TYPE(VAL_Codes!J$31)=2,VAL_Codes!J$31,"")</f>
        <v/>
      </c>
      <c r="AF52" s="24" t="str">
        <f>IF(TYPE(VAL_Codes!K$31)=2,VAL_Codes!K$31,"")</f>
        <v/>
      </c>
      <c r="AG52" s="20" t="str">
        <f>IF(OR(AND(AA52="",AB52=""),AND(AD52="",AE52=""),AND(AB52="K",AE52="K"),OR(AB52="O",AE52="O")),"",SUM(AA52,AD52))</f>
        <v/>
      </c>
      <c r="AH52" s="21" t="str">
        <f>IF(AND(OR(AND(AB52="O",AE52="O"),AND(AB52="K",AE52="K")),SUM(AA52,AD52)=0,ISNUMBER(AG52)),"",IF(OR(AB52="O",AE52="O"),"O",IF(AND(AB52=AE52,OR(AB52="K",AB52="W",AB52="M")), UPPER(AB52),"")))</f>
        <v/>
      </c>
      <c r="AI52" s="22" t="str">
        <f>IF(TYPE(VAL_Codes!N$31)=2,VAL_Codes!N$31,"")</f>
        <v/>
      </c>
      <c r="AJ52" s="19" t="str">
        <f>IF(COUNTBLANK('VAL_Fill in area'!F34)=1,"",'VAL_Fill in area'!F34)</f>
        <v/>
      </c>
      <c r="AK52" s="23" t="str">
        <f>IF(TYPE(VAL_Codes!P$31)=2,VAL_Codes!P$31,"")</f>
        <v/>
      </c>
      <c r="AL52" s="24" t="str">
        <f>IF(TYPE(VAL_Codes!Q$31)=2,VAL_Codes!Q$31,"")</f>
        <v/>
      </c>
      <c r="AM52" s="19" t="str">
        <f>IF(COUNTBLANK('VAL_Fill in area'!G34)=1,"",'VAL_Fill in area'!G34)</f>
        <v/>
      </c>
      <c r="AN52" s="23" t="str">
        <f>IF(TYPE(VAL_Codes!S$31)=2,VAL_Codes!S$31,"")</f>
        <v/>
      </c>
      <c r="AO52" s="24" t="str">
        <f>IF(TYPE(VAL_Codes!T$31)=2,VAL_Codes!T$31,"")</f>
        <v/>
      </c>
      <c r="AP52" s="19" t="str">
        <f>IF(COUNTBLANK('VAL_Fill in area'!H34)=1,"",'VAL_Fill in area'!H34)</f>
        <v/>
      </c>
      <c r="AQ52" s="23" t="str">
        <f>IF(TYPE(VAL_Codes!V$31)=2,VAL_Codes!V$31,"")</f>
        <v/>
      </c>
      <c r="AR52" s="24" t="str">
        <f>IF(TYPE(VAL_Codes!W$31)=2,VAL_Codes!W$31,"")</f>
        <v/>
      </c>
      <c r="AS52" s="19" t="str">
        <f>IF(COUNTBLANK('VAL_Fill in area'!I34)=1,"",'VAL_Fill in area'!I34)</f>
        <v/>
      </c>
      <c r="AT52" s="23" t="str">
        <f>IF(TYPE(VAL_Codes!Y$31)=2,VAL_Codes!Y$31,"")</f>
        <v/>
      </c>
      <c r="AU52" s="24" t="str">
        <f>IF(TYPE(VAL_Codes!Z$31)=2,VAL_Codes!Z$31,"")</f>
        <v/>
      </c>
      <c r="AV52" s="20" t="str">
        <f>IF(OR(AND(AP52="",AQ52=""),AND(AS52="",AT52=""),AND(AQ52="K",AT52="K"),OR(AQ52="O",AT52="O")),"",SUM(AP52,AS52))</f>
        <v/>
      </c>
      <c r="AW52" s="21" t="str">
        <f>IF(AND(OR(AND(AQ52="O",AT52="O"),AND(AQ52="K",AT52="K")),SUM(AP52,AS52)=0,ISNUMBER(AV52)),"",IF(OR(AQ52="O",AT52="O"),"O",IF(AND(AQ52=AT52,OR(AQ52="K",AQ52="W",AQ52="M")), UPPER(AQ52),"")))</f>
        <v/>
      </c>
      <c r="AX52" s="22" t="str">
        <f>IF(TYPE(VAL_Codes!AC$31)=2,VAL_Codes!AC$31,"")</f>
        <v/>
      </c>
      <c r="AY52" s="19" t="str">
        <f>IF(COUNTBLANK('VAL_Fill in area'!J34)=1,"",'VAL_Fill in area'!J34)</f>
        <v/>
      </c>
      <c r="AZ52" s="23" t="str">
        <f>IF(TYPE(VAL_Codes!AE$31)=2,VAL_Codes!AE$31,"")</f>
        <v/>
      </c>
      <c r="BA52" s="24" t="str">
        <f>IF(TYPE(VAL_Codes!AF$31)=2,VAL_Codes!AF$31,"")</f>
        <v/>
      </c>
      <c r="BB52" s="19" t="str">
        <f>IF(COUNTBLANK('VAL_Fill in area'!K34)=1,"",'VAL_Fill in area'!K34)</f>
        <v/>
      </c>
      <c r="BC52" s="23" t="str">
        <f>IF(TYPE(VAL_Codes!AH$31)=2,VAL_Codes!AH$31,"")</f>
        <v/>
      </c>
      <c r="BD52" s="24" t="str">
        <f>IF(TYPE(VAL_Codes!AI$31)=2,VAL_Codes!AI$31,"")</f>
        <v/>
      </c>
      <c r="BE52" s="20" t="str">
        <f>IF(OR(AND(AY52="",AZ52=""),AND(BB52="",BC52=""),AND(AZ52="K",BC52="K"),OR(AZ52="O",BC52="O")),"",SUM(AY52,BB52))</f>
        <v/>
      </c>
      <c r="BF52" s="21" t="str">
        <f>IF(AND(OR(AND(AZ52="O",BC52="O"),AND(AZ52="K",BC52="K")),SUM(AY52,BB52)=0,ISNUMBER(BE52)),"",IF(OR(AZ52="O",BC52="O"),"O",IF(AND(AZ52=BC52,OR(AZ52="K",AZ52="W",AZ52="M")), UPPER(AZ52),"")))</f>
        <v/>
      </c>
      <c r="BG52" s="22" t="str">
        <f>IF(TYPE(VAL_Codes!AL$31)=2,VAL_Codes!AL$31,"")</f>
        <v/>
      </c>
      <c r="BH52" s="19" t="str">
        <f>IF(COUNTBLANK('VAL_Fill in area'!L34)=1,"",'VAL_Fill in area'!L34)</f>
        <v/>
      </c>
      <c r="BI52" s="23" t="str">
        <f>IF(TYPE(VAL_Codes!AN$31)=2,VAL_Codes!AN$31,"")</f>
        <v/>
      </c>
      <c r="BJ52" s="24" t="str">
        <f>IF(TYPE(VAL_Codes!AO$31)=2,VAL_Codes!AO$31,"")</f>
        <v/>
      </c>
      <c r="BK52" s="19" t="str">
        <f>IF(COUNTBLANK('VAL_Fill in area'!M34)=1,"",'VAL_Fill in area'!M34)</f>
        <v/>
      </c>
      <c r="BL52" s="23" t="str">
        <f>IF(TYPE(VAL_Codes!AQ$31)=2,VAL_Codes!AQ$31,"")</f>
        <v/>
      </c>
      <c r="BM52" s="24" t="str">
        <f>IF(TYPE(VAL_Codes!AR$31)=2,VAL_Codes!AR$31,"")</f>
        <v/>
      </c>
      <c r="BN52" s="20" t="str">
        <f>IF(OR(AND(BH52="",BI52=""),AND(BK52="",BL52=""),AND(BI52="K",BL52="K"),OR(BI52="O",BL52="O")),"",SUM(BH52,BK52))</f>
        <v/>
      </c>
      <c r="BO52" s="21" t="str">
        <f>IF(AND(OR(AND(BI52="O",BL52="O"),AND(BI52="K",BL52="K")),SUM(BH52,BK52)=0,ISNUMBER(BN52)),"",IF(OR(BI52="O",BL52="O"),"O",IF(AND(BI52=BL52,OR(BI52="K",BI52="W",BI52="M")), UPPER(BI52),"")))</f>
        <v/>
      </c>
      <c r="BP52" s="22" t="str">
        <f>IF(TYPE(VAL_Codes!AU$31)=2,VAL_Codes!AU$31,"")</f>
        <v/>
      </c>
      <c r="BQ52" s="19" t="str">
        <f>IF(COUNTBLANK('VAL_Fill in area'!N34)=1,"",'VAL_Fill in area'!N34)</f>
        <v/>
      </c>
      <c r="BR52" s="23" t="str">
        <f>IF(TYPE(VAL_Codes!AW$31)=2,VAL_Codes!AW$31,"")</f>
        <v/>
      </c>
      <c r="BS52" s="24" t="str">
        <f>IF(TYPE(VAL_Codes!AX$31)=2,VAL_Codes!AX$31,"")</f>
        <v/>
      </c>
      <c r="BT52" s="19" t="str">
        <f>IF(COUNTBLANK('VAL_Fill in area'!O34)=1,"",'VAL_Fill in area'!O34)</f>
        <v/>
      </c>
      <c r="BU52" s="23" t="str">
        <f>IF(TYPE(VAL_Codes!AZ$31)=2,VAL_Codes!AZ$31,"")</f>
        <v/>
      </c>
      <c r="BV52" s="24" t="str">
        <f>IF(TYPE(VAL_Codes!BA$31)=2,VAL_Codes!BA$31,"")</f>
        <v/>
      </c>
      <c r="BW52" s="71"/>
    </row>
    <row r="53" spans="1:75" ht="11.25" customHeight="1" x14ac:dyDescent="0.2">
      <c r="A53" s="73"/>
      <c r="B53" s="73"/>
      <c r="C53" s="613"/>
      <c r="D53" s="614"/>
      <c r="E53" s="86" t="s">
        <v>84</v>
      </c>
      <c r="F53" s="344" t="s">
        <v>5</v>
      </c>
      <c r="G53" s="55" t="s">
        <v>6</v>
      </c>
      <c r="H53" s="344" t="s">
        <v>47</v>
      </c>
      <c r="I53" s="345" t="s">
        <v>53</v>
      </c>
      <c r="J53" s="371" t="s">
        <v>3771</v>
      </c>
      <c r="K53" s="341" t="s">
        <v>54</v>
      </c>
      <c r="L53" s="341">
        <v>0</v>
      </c>
      <c r="M53" s="87"/>
      <c r="N53" s="87"/>
      <c r="O53" s="87"/>
      <c r="P53" s="87"/>
      <c r="Q53" s="87"/>
      <c r="R53" s="87"/>
      <c r="S53" s="87"/>
      <c r="T53" s="87"/>
      <c r="U53" s="87"/>
      <c r="V53" s="87"/>
      <c r="W53" s="87"/>
      <c r="X53" s="87"/>
      <c r="Y53" s="87"/>
      <c r="Z53" s="87"/>
      <c r="AA53" s="1" t="str">
        <f>IF(COUNTBLANK('VAL_Fill in area'!D35)=1,"",'VAL_Fill in area'!D35)</f>
        <v/>
      </c>
      <c r="AB53" s="2" t="str">
        <f>IF(TYPE(VAL_Codes!G$31)=2,VAL_Codes!G$31,"")</f>
        <v/>
      </c>
      <c r="AC53" s="3" t="str">
        <f>IF(TYPE(VAL_Codes!H$31)=2,VAL_Codes!H$31,"")</f>
        <v/>
      </c>
      <c r="AD53" s="19" t="str">
        <f>IF(COUNTBLANK('VAL_Fill in area'!E35)=1,"",'VAL_Fill in area'!E35)</f>
        <v/>
      </c>
      <c r="AE53" s="23" t="str">
        <f>IF(TYPE(VAL_Codes!J$31)=2,VAL_Codes!J$31,"")</f>
        <v/>
      </c>
      <c r="AF53" s="24" t="str">
        <f>IF(TYPE(VAL_Codes!K$31)=2,VAL_Codes!K$31,"")</f>
        <v/>
      </c>
      <c r="AG53" s="20" t="str">
        <f>IF(OR(AND(AA53="",AB53=""),AND(AD53="",AE53=""),AND(AB53="K",AE53="K"),OR(AB53="O",AE53="O")),"",SUM(AA53,AD53))</f>
        <v/>
      </c>
      <c r="AH53" s="21" t="str">
        <f>IF(AND(OR(AND(AB53="O",AE53="O"),AND(AB53="K",AE53="K")),SUM(AA53,AD53)=0,ISNUMBER(AG53)),"",IF(OR(AB53="O",AE53="O"),"O",IF(AND(AB53=AE53,OR(AB53="K",AB53="W",AB53="M")), UPPER(AB53),"")))</f>
        <v/>
      </c>
      <c r="AI53" s="22" t="str">
        <f>IF(TYPE(VAL_Codes!N$31)=2,VAL_Codes!N$31,"")</f>
        <v/>
      </c>
      <c r="AJ53" s="19" t="str">
        <f>IF(COUNTBLANK('VAL_Fill in area'!F35)=1,"",'VAL_Fill in area'!F35)</f>
        <v/>
      </c>
      <c r="AK53" s="23" t="str">
        <f>IF(TYPE(VAL_Codes!P$31)=2,VAL_Codes!P$31,"")</f>
        <v/>
      </c>
      <c r="AL53" s="24" t="str">
        <f>IF(TYPE(VAL_Codes!Q$31)=2,VAL_Codes!Q$31,"")</f>
        <v/>
      </c>
      <c r="AM53" s="19" t="str">
        <f>IF(COUNTBLANK('VAL_Fill in area'!G35)=1,"",'VAL_Fill in area'!G35)</f>
        <v/>
      </c>
      <c r="AN53" s="23" t="str">
        <f>IF(TYPE(VAL_Codes!S$31)=2,VAL_Codes!S$31,"")</f>
        <v/>
      </c>
      <c r="AO53" s="24" t="str">
        <f>IF(TYPE(VAL_Codes!T$31)=2,VAL_Codes!T$31,"")</f>
        <v/>
      </c>
      <c r="AP53" s="19" t="str">
        <f>IF(COUNTBLANK('VAL_Fill in area'!H35)=1,"",'VAL_Fill in area'!H35)</f>
        <v/>
      </c>
      <c r="AQ53" s="23" t="str">
        <f>IF(TYPE(VAL_Codes!V$31)=2,VAL_Codes!V$31,"")</f>
        <v/>
      </c>
      <c r="AR53" s="24" t="str">
        <f>IF(TYPE(VAL_Codes!W$31)=2,VAL_Codes!W$31,"")</f>
        <v/>
      </c>
      <c r="AS53" s="19" t="str">
        <f>IF(COUNTBLANK('VAL_Fill in area'!I35)=1,"",'VAL_Fill in area'!I35)</f>
        <v/>
      </c>
      <c r="AT53" s="23" t="str">
        <f>IF(TYPE(VAL_Codes!Y$31)=2,VAL_Codes!Y$31,"")</f>
        <v/>
      </c>
      <c r="AU53" s="24" t="str">
        <f>IF(TYPE(VAL_Codes!Z$31)=2,VAL_Codes!Z$31,"")</f>
        <v/>
      </c>
      <c r="AV53" s="20" t="str">
        <f>IF(OR(AND(AP53="",AQ53=""),AND(AS53="",AT53=""),AND(AQ53="K",AT53="K"),OR(AQ53="O",AT53="O")),"",SUM(AP53,AS53))</f>
        <v/>
      </c>
      <c r="AW53" s="21" t="str">
        <f>IF(AND(OR(AND(AQ53="O",AT53="O"),AND(AQ53="K",AT53="K")),SUM(AP53,AS53)=0,ISNUMBER(AV53)),"",IF(OR(AQ53="O",AT53="O"),"O",IF(AND(AQ53=AT53,OR(AQ53="K",AQ53="W",AQ53="M")), UPPER(AQ53),"")))</f>
        <v/>
      </c>
      <c r="AX53" s="22" t="str">
        <f>IF(TYPE(VAL_Codes!AC$31)=2,VAL_Codes!AC$31,"")</f>
        <v/>
      </c>
      <c r="AY53" s="19" t="str">
        <f>IF(COUNTBLANK('VAL_Fill in area'!J35)=1,"",'VAL_Fill in area'!J35)</f>
        <v/>
      </c>
      <c r="AZ53" s="23" t="str">
        <f>IF(TYPE(VAL_Codes!AE$31)=2,VAL_Codes!AE$31,"")</f>
        <v/>
      </c>
      <c r="BA53" s="24" t="str">
        <f>IF(TYPE(VAL_Codes!AF$31)=2,VAL_Codes!AF$31,"")</f>
        <v/>
      </c>
      <c r="BB53" s="19" t="str">
        <f>IF(COUNTBLANK('VAL_Fill in area'!K35)=1,"",'VAL_Fill in area'!K35)</f>
        <v/>
      </c>
      <c r="BC53" s="23" t="str">
        <f>IF(TYPE(VAL_Codes!AH$31)=2,VAL_Codes!AH$31,"")</f>
        <v/>
      </c>
      <c r="BD53" s="24" t="str">
        <f>IF(TYPE(VAL_Codes!AI$31)=2,VAL_Codes!AI$31,"")</f>
        <v/>
      </c>
      <c r="BE53" s="20" t="str">
        <f>IF(OR(AND(AY53="",AZ53=""),AND(BB53="",BC53=""),AND(AZ53="K",BC53="K"),OR(AZ53="O",BC53="O")),"",SUM(AY53,BB53))</f>
        <v/>
      </c>
      <c r="BF53" s="21" t="str">
        <f>IF(AND(OR(AND(AZ53="O",BC53="O"),AND(AZ53="K",BC53="K")),SUM(AY53,BB53)=0,ISNUMBER(BE53)),"",IF(OR(AZ53="O",BC53="O"),"O",IF(AND(AZ53=BC53,OR(AZ53="K",AZ53="W",AZ53="M")), UPPER(AZ53),"")))</f>
        <v/>
      </c>
      <c r="BG53" s="22" t="str">
        <f>IF(TYPE(VAL_Codes!AL$31)=2,VAL_Codes!AL$31,"")</f>
        <v/>
      </c>
      <c r="BH53" s="19" t="str">
        <f>IF(COUNTBLANK('VAL_Fill in area'!L35)=1,"",'VAL_Fill in area'!L35)</f>
        <v/>
      </c>
      <c r="BI53" s="23" t="str">
        <f>IF(TYPE(VAL_Codes!AN$31)=2,VAL_Codes!AN$31,"")</f>
        <v/>
      </c>
      <c r="BJ53" s="24" t="str">
        <f>IF(TYPE(VAL_Codes!AO$31)=2,VAL_Codes!AO$31,"")</f>
        <v/>
      </c>
      <c r="BK53" s="19" t="str">
        <f>IF(COUNTBLANK('VAL_Fill in area'!M35)=1,"",'VAL_Fill in area'!M35)</f>
        <v/>
      </c>
      <c r="BL53" s="23" t="str">
        <f>IF(TYPE(VAL_Codes!AQ$31)=2,VAL_Codes!AQ$31,"")</f>
        <v/>
      </c>
      <c r="BM53" s="24" t="str">
        <f>IF(TYPE(VAL_Codes!AR$31)=2,VAL_Codes!AR$31,"")</f>
        <v/>
      </c>
      <c r="BN53" s="20" t="str">
        <f>IF(OR(AND(BH53="",BI53=""),AND(BK53="",BL53=""),AND(BI53="K",BL53="K"),OR(BI53="O",BL53="O")),"",SUM(BH53,BK53))</f>
        <v/>
      </c>
      <c r="BO53" s="21" t="str">
        <f>IF(AND(OR(AND(BI53="O",BL53="O"),AND(BI53="K",BL53="K")),SUM(BH53,BK53)=0,ISNUMBER(BN53)),"",IF(OR(BI53="O",BL53="O"),"O",IF(AND(BI53=BL53,OR(BI53="K",BI53="W",BI53="M")), UPPER(BI53),"")))</f>
        <v/>
      </c>
      <c r="BP53" s="22" t="str">
        <f>IF(TYPE(VAL_Codes!AU$31)=2,VAL_Codes!AU$31,"")</f>
        <v/>
      </c>
      <c r="BQ53" s="19" t="str">
        <f>IF(COUNTBLANK('VAL_Fill in area'!N35)=1,"",'VAL_Fill in area'!N35)</f>
        <v/>
      </c>
      <c r="BR53" s="23" t="str">
        <f>IF(TYPE(VAL_Codes!AW$31)=2,VAL_Codes!AW$31,"")</f>
        <v/>
      </c>
      <c r="BS53" s="24" t="str">
        <f>IF(TYPE(VAL_Codes!AX$31)=2,VAL_Codes!AX$31,"")</f>
        <v/>
      </c>
      <c r="BT53" s="19" t="str">
        <f>IF(COUNTBLANK('VAL_Fill in area'!O35)=1,"",'VAL_Fill in area'!O35)</f>
        <v/>
      </c>
      <c r="BU53" s="23" t="str">
        <f>IF(TYPE(VAL_Codes!AZ$31)=2,VAL_Codes!AZ$31,"")</f>
        <v/>
      </c>
      <c r="BV53" s="24" t="str">
        <f>IF(TYPE(VAL_Codes!BA$31)=2,VAL_Codes!BA$31,"")</f>
        <v/>
      </c>
      <c r="BW53" s="71"/>
    </row>
    <row r="54" spans="1:75" ht="11.25" customHeight="1" x14ac:dyDescent="0.2">
      <c r="A54" s="73"/>
      <c r="B54" s="73"/>
      <c r="C54" s="613"/>
      <c r="D54" s="614"/>
      <c r="E54" s="88" t="s">
        <v>85</v>
      </c>
      <c r="F54" s="344" t="s">
        <v>5</v>
      </c>
      <c r="G54" s="55" t="s">
        <v>6</v>
      </c>
      <c r="H54" s="344" t="s">
        <v>47</v>
      </c>
      <c r="I54" s="345" t="s">
        <v>6</v>
      </c>
      <c r="J54" s="371" t="s">
        <v>3771</v>
      </c>
      <c r="K54" s="341" t="s">
        <v>54</v>
      </c>
      <c r="L54" s="341">
        <v>0</v>
      </c>
      <c r="M54" s="87"/>
      <c r="N54" s="87"/>
      <c r="O54" s="87"/>
      <c r="P54" s="87"/>
      <c r="Q54" s="87"/>
      <c r="R54" s="87"/>
      <c r="S54" s="87"/>
      <c r="T54" s="87"/>
      <c r="U54" s="87"/>
      <c r="V54" s="87"/>
      <c r="W54" s="87"/>
      <c r="X54" s="87"/>
      <c r="Y54" s="87"/>
      <c r="Z54" s="87"/>
      <c r="AA54" s="6" t="str">
        <f>IF(OR(SUMPRODUCT(--(AA52:AA53=""),--(AB52:AB53=""))&gt;0,COUNTIF(AB52:AB53,"O")&gt;0, COUNTIF(AB52:AB53,"K")=2),"",SUM(AA52:AA53))</f>
        <v/>
      </c>
      <c r="AB54" s="7" t="str">
        <f xml:space="preserve"> IF(AND(OR(COUNTIF(AB52:AB53,"O")=2,COUNTIF(AB52:AB53,"K")=2),SUM(AA52:AA53)=0,ISNUMBER(AA53)),"",IF(COUNTIF(AB52:AB53,"O")&gt;0,"O", IF(AND(COUNTIF(AB52:AB53,AB52)=2,OR(AB52="K",AB52="W",AB52="M")),UPPER(AB52),"")))</f>
        <v/>
      </c>
      <c r="AC54" s="8" t="str">
        <f>IF(TYPE(VAL_Codes!H$31)=2,VAL_Codes!H$31,"")</f>
        <v/>
      </c>
      <c r="AD54" s="20" t="str">
        <f>IF(OR(SUMPRODUCT(--(AD52:AD53=""),--(AE52:AE53=""))&gt;0,COUNTIF(AE52:AE53,"O")&gt;0, COUNTIF(AE52:AE53,"K")=2),"",SUM(AD52:AD53))</f>
        <v/>
      </c>
      <c r="AE54" s="21" t="str">
        <f xml:space="preserve"> IF(AND(OR(COUNTIF(AE52:AE53,"O")=2,COUNTIF(AE52:AE53,"K")=2),SUM(AD52:AD53)=0,ISNUMBER(AD53)),"",IF(COUNTIF(AE52:AE53,"O")&gt;0,"O", IF(AND(COUNTIF(AE52:AE53,AE52)=2,OR(AE52="K",AE52="W",AE52="M")),UPPER(AE52),"")))</f>
        <v/>
      </c>
      <c r="AF54" s="22" t="str">
        <f>IF(TYPE(VAL_Codes!K$31)=2,VAL_Codes!K$31,"")</f>
        <v/>
      </c>
      <c r="AG54" s="20" t="str">
        <f>IF(OR(SUMPRODUCT(--(AG52:AG53=""),--(AH52:AH53=""))&gt;0,COUNTIF(AH52:AH53,"O")&gt;0, COUNTIF(AH52:AH53,"K")=2),"",SUM(AG52:AG53))</f>
        <v/>
      </c>
      <c r="AH54" s="21" t="str">
        <f xml:space="preserve"> IF(AND(OR(COUNTIF(AH52:AH53,"O")=2,COUNTIF(AH52:AH53,"K")=2),SUM(AG52:AG53)=0,ISNUMBER(AG53)),"",IF(COUNTIF(AH52:AH53,"O")&gt;0,"O", IF(AND(COUNTIF(AH52:AH53,AH52)=2,OR(AH52="K",AH52="W",AH52="M")),UPPER(AH52),"")))</f>
        <v/>
      </c>
      <c r="AI54" s="22" t="str">
        <f>IF(TYPE(VAL_Codes!N$31)=2,VAL_Codes!N$31,"")</f>
        <v/>
      </c>
      <c r="AJ54" s="20" t="str">
        <f>IF(OR(SUMPRODUCT(--(AJ52:AJ53=""),--(AK52:AK53=""))&gt;0,COUNTIF(AK52:AK53,"O")&gt;0, COUNTIF(AK52:AK53,"K")=2),"",SUM(AJ52:AJ53))</f>
        <v/>
      </c>
      <c r="AK54" s="21" t="str">
        <f xml:space="preserve"> IF(AND(OR(COUNTIF(AK52:AK53,"O")=2,COUNTIF(AK52:AK53,"K")=2),SUM(AJ52:AJ53)=0,ISNUMBER(AJ53)),"",IF(COUNTIF(AK52:AK53,"O")&gt;0,"O", IF(AND(COUNTIF(AK52:AK53,AK52)=2,OR(AK52="K",AK52="W",AK52="M")),UPPER(AK52),"")))</f>
        <v/>
      </c>
      <c r="AL54" s="22" t="str">
        <f>IF(TYPE(VAL_Codes!Q$31)=2,VAL_Codes!Q$31,"")</f>
        <v/>
      </c>
      <c r="AM54" s="20" t="str">
        <f>IF(OR(SUMPRODUCT(--(AM52:AM53=""),--(AN52:AN53=""))&gt;0,COUNTIF(AN52:AN53,"O")&gt;0, COUNTIF(AN52:AN53,"K")=2),"",SUM(AM52:AM53))</f>
        <v/>
      </c>
      <c r="AN54" s="21" t="str">
        <f xml:space="preserve"> IF(AND(OR(COUNTIF(AN52:AN53,"O")=2,COUNTIF(AN52:AN53,"K")=2),SUM(AM52:AM53)=0,ISNUMBER(AM53)),"",IF(COUNTIF(AN52:AN53,"O")&gt;0,"O", IF(AND(COUNTIF(AN52:AN53,AN52)=2,OR(AN52="K",AN52="W",AN52="M")),UPPER(AN52),"")))</f>
        <v/>
      </c>
      <c r="AO54" s="22" t="str">
        <f>IF(TYPE(VAL_Codes!T$31)=2,VAL_Codes!T$31,"")</f>
        <v/>
      </c>
      <c r="AP54" s="20" t="str">
        <f>IF(OR(SUMPRODUCT(--(AP52:AP53=""),--(AQ52:AQ53=""))&gt;0,COUNTIF(AQ52:AQ53,"O")&gt;0, COUNTIF(AQ52:AQ53,"K")=2),"",SUM(AP52:AP53))</f>
        <v/>
      </c>
      <c r="AQ54" s="21" t="str">
        <f xml:space="preserve"> IF(AND(OR(COUNTIF(AQ52:AQ53,"O")=2,COUNTIF(AQ52:AQ53,"K")=2),SUM(AP52:AP53)=0,ISNUMBER(AP53)),"",IF(COUNTIF(AQ52:AQ53,"O")&gt;0,"O", IF(AND(COUNTIF(AQ52:AQ53,AQ52)=2,OR(AQ52="K",AQ52="W",AQ52="M")),UPPER(AQ52),"")))</f>
        <v/>
      </c>
      <c r="AR54" s="22" t="str">
        <f>IF(TYPE(VAL_Codes!W$31)=2,VAL_Codes!W$31,"")</f>
        <v/>
      </c>
      <c r="AS54" s="20" t="str">
        <f>IF(OR(SUMPRODUCT(--(AS52:AS53=""),--(AT52:AT53=""))&gt;0,COUNTIF(AT52:AT53,"O")&gt;0, COUNTIF(AT52:AT53,"K")=2),"",SUM(AS52:AS53))</f>
        <v/>
      </c>
      <c r="AT54" s="21" t="str">
        <f xml:space="preserve"> IF(AND(OR(COUNTIF(AT52:AT53,"O")=2,COUNTIF(AT52:AT53,"K")=2),SUM(AS52:AS53)=0,ISNUMBER(AS53)),"",IF(COUNTIF(AT52:AT53,"O")&gt;0,"O", IF(AND(COUNTIF(AT52:AT53,AT52)=2,OR(AT52="K",AT52="W",AT52="M")),UPPER(AT52),"")))</f>
        <v/>
      </c>
      <c r="AU54" s="22" t="str">
        <f>IF(TYPE(VAL_Codes!Z$31)=2,VAL_Codes!Z$31,"")</f>
        <v/>
      </c>
      <c r="AV54" s="20" t="str">
        <f>IF(OR(SUMPRODUCT(--(AV52:AV53=""),--(AW52:AW53=""))&gt;0,COUNTIF(AW52:AW53,"O")&gt;0, COUNTIF(AW52:AW53,"K")=2),"",SUM(AV52:AV53))</f>
        <v/>
      </c>
      <c r="AW54" s="21" t="str">
        <f xml:space="preserve"> IF(AND(OR(COUNTIF(AW52:AW53,"O")=2,COUNTIF(AW52:AW53,"K")=2),SUM(AV52:AV53)=0,ISNUMBER(AV53)),"",IF(COUNTIF(AW52:AW53,"O")&gt;0,"O", IF(AND(COUNTIF(AW52:AW53,AW52)=2,OR(AW52="K",AW52="W",AW52="M")),UPPER(AW52),"")))</f>
        <v/>
      </c>
      <c r="AX54" s="22" t="str">
        <f>IF(TYPE(VAL_Codes!AC$31)=2,VAL_Codes!AC$31,"")</f>
        <v/>
      </c>
      <c r="AY54" s="20" t="str">
        <f>IF(OR(SUMPRODUCT(--(AY52:AY53=""),--(AZ52:AZ53=""))&gt;0,COUNTIF(AZ52:AZ53,"O")&gt;0, COUNTIF(AZ52:AZ53,"K")=2),"",SUM(AY52:AY53))</f>
        <v/>
      </c>
      <c r="AZ54" s="21" t="str">
        <f xml:space="preserve"> IF(AND(OR(COUNTIF(AZ52:AZ53,"O")=2,COUNTIF(AZ52:AZ53,"K")=2),SUM(AY52:AY53)=0,ISNUMBER(AY53)),"",IF(COUNTIF(AZ52:AZ53,"O")&gt;0,"O", IF(AND(COUNTIF(AZ52:AZ53,AZ52)=2,OR(AZ52="K",AZ52="W",AZ52="M")),UPPER(AZ52),"")))</f>
        <v/>
      </c>
      <c r="BA54" s="22" t="str">
        <f>IF(TYPE(VAL_Codes!AF$31)=2,VAL_Codes!AF$31,"")</f>
        <v/>
      </c>
      <c r="BB54" s="20" t="str">
        <f>IF(OR(SUMPRODUCT(--(BB52:BB53=""),--(BC52:BC53=""))&gt;0,COUNTIF(BC52:BC53,"O")&gt;0, COUNTIF(BC52:BC53,"K")=2),"",SUM(BB52:BB53))</f>
        <v/>
      </c>
      <c r="BC54" s="21" t="str">
        <f xml:space="preserve"> IF(AND(OR(COUNTIF(BC52:BC53,"O")=2,COUNTIF(BC52:BC53,"K")=2),SUM(BB52:BB53)=0,ISNUMBER(BB53)),"",IF(COUNTIF(BC52:BC53,"O")&gt;0,"O", IF(AND(COUNTIF(BC52:BC53,BC52)=2,OR(BC52="K",BC52="W",BC52="M")),UPPER(BC52),"")))</f>
        <v/>
      </c>
      <c r="BD54" s="22" t="str">
        <f>IF(TYPE(VAL_Codes!AI$31)=2,VAL_Codes!AI$31,"")</f>
        <v/>
      </c>
      <c r="BE54" s="20" t="str">
        <f>IF(OR(SUMPRODUCT(--(BE52:BE53=""),--(BF52:BF53=""))&gt;0,COUNTIF(BF52:BF53,"O")&gt;0, COUNTIF(BF52:BF53,"K")=2),"",SUM(BE52:BE53))</f>
        <v/>
      </c>
      <c r="BF54" s="21" t="str">
        <f xml:space="preserve"> IF(AND(OR(COUNTIF(BF52:BF53,"O")=2,COUNTIF(BF52:BF53,"K")=2),SUM(BE52:BE53)=0,ISNUMBER(BE53)),"",IF(COUNTIF(BF52:BF53,"O")&gt;0,"O", IF(AND(COUNTIF(BF52:BF53,BF52)=2,OR(BF52="K",BF52="W",BF52="M")),UPPER(BF52),"")))</f>
        <v/>
      </c>
      <c r="BG54" s="22" t="str">
        <f>IF(TYPE(VAL_Codes!AL$31)=2,VAL_Codes!AL$31,"")</f>
        <v/>
      </c>
      <c r="BH54" s="20" t="str">
        <f>IF(OR(SUMPRODUCT(--(BH52:BH53=""),--(BI52:BI53=""))&gt;0,COUNTIF(BI52:BI53,"O")&gt;0, COUNTIF(BI52:BI53,"K")=2),"",SUM(BH52:BH53))</f>
        <v/>
      </c>
      <c r="BI54" s="21" t="str">
        <f xml:space="preserve"> IF(AND(OR(COUNTIF(BI52:BI53,"O")=2,COUNTIF(BI52:BI53,"K")=2),SUM(BH52:BH53)=0,ISNUMBER(BH53)),"",IF(COUNTIF(BI52:BI53,"O")&gt;0,"O", IF(AND(COUNTIF(BI52:BI53,BI52)=2,OR(BI52="K",BI52="W",BI52="M")),UPPER(BI52),"")))</f>
        <v/>
      </c>
      <c r="BJ54" s="22" t="str">
        <f>IF(TYPE(VAL_Codes!AO$31)=2,VAL_Codes!AO$31,"")</f>
        <v/>
      </c>
      <c r="BK54" s="20" t="str">
        <f>IF(OR(SUMPRODUCT(--(BK52:BK53=""),--(BL52:BL53=""))&gt;0,COUNTIF(BL52:BL53,"O")&gt;0, COUNTIF(BL52:BL53,"K")=2),"",SUM(BK52:BK53))</f>
        <v/>
      </c>
      <c r="BL54" s="21" t="str">
        <f xml:space="preserve"> IF(AND(OR(COUNTIF(BL52:BL53,"O")=2,COUNTIF(BL52:BL53,"K")=2),SUM(BK52:BK53)=0,ISNUMBER(BK53)),"",IF(COUNTIF(BL52:BL53,"O")&gt;0,"O", IF(AND(COUNTIF(BL52:BL53,BL52)=2,OR(BL52="K",BL52="W",BL52="M")),UPPER(BL52),"")))</f>
        <v/>
      </c>
      <c r="BM54" s="22" t="str">
        <f>IF(TYPE(VAL_Codes!AR$31)=2,VAL_Codes!AR$31,"")</f>
        <v/>
      </c>
      <c r="BN54" s="20" t="str">
        <f>IF(OR(SUMPRODUCT(--(BN52:BN53=""),--(BO52:BO53=""))&gt;0,COUNTIF(BO52:BO53,"O")&gt;0, COUNTIF(BO52:BO53,"K")=2),"",SUM(BN52:BN53))</f>
        <v/>
      </c>
      <c r="BO54" s="21" t="str">
        <f xml:space="preserve"> IF(AND(OR(COUNTIF(BO52:BO53,"O")=2,COUNTIF(BO52:BO53,"K")=2),SUM(BN52:BN53)=0,ISNUMBER(BN53)),"",IF(COUNTIF(BO52:BO53,"O")&gt;0,"O", IF(AND(COUNTIF(BO52:BO53,BO52)=2,OR(BO52="K",BO52="W",BO52="M")),UPPER(BO52),"")))</f>
        <v/>
      </c>
      <c r="BP54" s="22" t="str">
        <f>IF(TYPE(VAL_Codes!AU$31)=2,VAL_Codes!AU$31,"")</f>
        <v/>
      </c>
      <c r="BQ54" s="20" t="str">
        <f>IF(OR(SUMPRODUCT(--(BQ52:BQ53=""),--(BR52:BR53=""))&gt;0,COUNTIF(BR52:BR53,"O")&gt;0, COUNTIF(BR52:BR53,"K")=2),"",SUM(BQ52:BQ53))</f>
        <v/>
      </c>
      <c r="BR54" s="21" t="str">
        <f xml:space="preserve"> IF(AND(OR(COUNTIF(BR52:BR53,"O")=2,COUNTIF(BR52:BR53,"K")=2),SUM(BQ52:BQ53)=0,ISNUMBER(BQ53)),"",IF(COUNTIF(BR52:BR53,"O")&gt;0,"O", IF(AND(COUNTIF(BR52:BR53,BR52)=2,OR(BR52="K",BR52="W",BR52="M")),UPPER(BR52),"")))</f>
        <v/>
      </c>
      <c r="BS54" s="22" t="str">
        <f>IF(TYPE(VAL_Codes!AX$31)=2,VAL_Codes!AX$31,"")</f>
        <v/>
      </c>
      <c r="BT54" s="20" t="str">
        <f>IF(OR(SUMPRODUCT(--(BT52:BT53=""),--(BU52:BU53=""))&gt;0,COUNTIF(BU52:BU53,"O")&gt;0, COUNTIF(BU52:BU53,"K")=2),"",SUM(BT52:BT53))</f>
        <v/>
      </c>
      <c r="BU54" s="21" t="str">
        <f xml:space="preserve"> IF(AND(OR(COUNTIF(BU52:BU53,"O")=2,COUNTIF(BU52:BU53,"K")=2),SUM(BT52:BT53)=0,ISNUMBER(BT53)),"",IF(COUNTIF(BU52:BU53,"O")&gt;0,"O", IF(AND(COUNTIF(BU52:BU53,BU52)=2,OR(BU52="K",BU52="W",BU52="M")),UPPER(BU52),"")))</f>
        <v/>
      </c>
      <c r="BV54" s="22" t="str">
        <f>IF(TYPE(VAL_Codes!BA$31)=2,VAL_Codes!BA$31,"")</f>
        <v/>
      </c>
      <c r="BW54" s="71"/>
    </row>
    <row r="55" spans="1:75" ht="11.25" customHeight="1" x14ac:dyDescent="0.2">
      <c r="A55" s="73"/>
      <c r="B55" s="73"/>
      <c r="C55" s="613"/>
      <c r="D55" s="614"/>
      <c r="E55" s="89" t="s">
        <v>86</v>
      </c>
      <c r="F55" s="344" t="s">
        <v>5</v>
      </c>
      <c r="G55" s="55" t="s">
        <v>6</v>
      </c>
      <c r="H55" s="344" t="s">
        <v>47</v>
      </c>
      <c r="I55" s="345" t="s">
        <v>6</v>
      </c>
      <c r="J55" s="371" t="s">
        <v>52</v>
      </c>
      <c r="K55" s="341" t="s">
        <v>54</v>
      </c>
      <c r="L55" s="341">
        <v>2</v>
      </c>
      <c r="M55" s="87"/>
      <c r="N55" s="87"/>
      <c r="O55" s="87"/>
      <c r="P55" s="87"/>
      <c r="Q55" s="87"/>
      <c r="R55" s="87"/>
      <c r="S55" s="87"/>
      <c r="T55" s="87"/>
      <c r="U55" s="87"/>
      <c r="V55" s="87"/>
      <c r="W55" s="87"/>
      <c r="X55" s="87"/>
      <c r="Y55" s="87"/>
      <c r="Z55" s="87"/>
      <c r="AA55" s="1" t="str">
        <f>IF(COUNTBLANK('VAL_Fill in area'!D36)=1,"",'VAL_Fill in area'!D36)</f>
        <v/>
      </c>
      <c r="AB55" s="2" t="str">
        <f>IF(TYPE(VAL_Codes!G$31)=2,VAL_Codes!G$31,"")</f>
        <v/>
      </c>
      <c r="AC55" s="3" t="str">
        <f>IF(TYPE(VAL_Codes!H$31)=2,VAL_Codes!H$31,"")</f>
        <v/>
      </c>
      <c r="AD55" s="19" t="str">
        <f>IF(COUNTBLANK('VAL_Fill in area'!E36)=1,"",'VAL_Fill in area'!E36)</f>
        <v/>
      </c>
      <c r="AE55" s="23" t="str">
        <f>IF(TYPE(VAL_Codes!J$31)=2,VAL_Codes!J$31,"")</f>
        <v/>
      </c>
      <c r="AF55" s="24" t="str">
        <f>IF(TYPE(VAL_Codes!K$31)=2,VAL_Codes!K$31,"")</f>
        <v/>
      </c>
      <c r="AG55" s="20" t="str">
        <f>IF(OR(AND(AA55="",AB55=""),AND(AD55="",AE55=""),AND(AB55="K",AE55="K"),OR(AB55="O",AE55="O")),"",SUM(AA55,AD55))</f>
        <v/>
      </c>
      <c r="AH55" s="21" t="str">
        <f>IF(AND(OR(AND(AB55="O",AE55="O"),AND(AB55="K",AE55="K")),SUM(AA55,AD55)=0,ISNUMBER(AG55)),"",IF(OR(AB55="O",AE55="O"),"O",IF(AND(AB55=AE55,OR(AB55="K",AB55="W",AB55="M")), UPPER(AB55),"")))</f>
        <v/>
      </c>
      <c r="AI55" s="22" t="str">
        <f>IF(TYPE(VAL_Codes!N$31)=2,VAL_Codes!N$31,"")</f>
        <v/>
      </c>
      <c r="AJ55" s="19" t="str">
        <f>IF(COUNTBLANK('VAL_Fill in area'!F36)=1,"",'VAL_Fill in area'!F36)</f>
        <v/>
      </c>
      <c r="AK55" s="23" t="str">
        <f>IF(TYPE(VAL_Codes!P$31)=2,VAL_Codes!P$31,"")</f>
        <v/>
      </c>
      <c r="AL55" s="24" t="str">
        <f>IF(TYPE(VAL_Codes!Q$31)=2,VAL_Codes!Q$31,"")</f>
        <v/>
      </c>
      <c r="AM55" s="19" t="str">
        <f>IF(COUNTBLANK('VAL_Fill in area'!G36)=1,"",'VAL_Fill in area'!G36)</f>
        <v/>
      </c>
      <c r="AN55" s="23" t="str">
        <f>IF(TYPE(VAL_Codes!S$31)=2,VAL_Codes!S$31,"")</f>
        <v/>
      </c>
      <c r="AO55" s="24" t="str">
        <f>IF(TYPE(VAL_Codes!T$31)=2,VAL_Codes!T$31,"")</f>
        <v/>
      </c>
      <c r="AP55" s="19" t="str">
        <f>IF(COUNTBLANK('VAL_Fill in area'!H36)=1,"",'VAL_Fill in area'!H36)</f>
        <v/>
      </c>
      <c r="AQ55" s="23" t="str">
        <f>IF(TYPE(VAL_Codes!V$31)=2,VAL_Codes!V$31,"")</f>
        <v/>
      </c>
      <c r="AR55" s="24" t="str">
        <f>IF(TYPE(VAL_Codes!W$31)=2,VAL_Codes!W$31,"")</f>
        <v/>
      </c>
      <c r="AS55" s="19" t="str">
        <f>IF(COUNTBLANK('VAL_Fill in area'!I36)=1,"",'VAL_Fill in area'!I36)</f>
        <v/>
      </c>
      <c r="AT55" s="23" t="str">
        <f>IF(TYPE(VAL_Codes!Y$31)=2,VAL_Codes!Y$31,"")</f>
        <v/>
      </c>
      <c r="AU55" s="24" t="str">
        <f>IF(TYPE(VAL_Codes!Z$31)=2,VAL_Codes!Z$31,"")</f>
        <v/>
      </c>
      <c r="AV55" s="20" t="str">
        <f>IF(OR(AND(AP55="",AQ55=""),AND(AS55="",AT55=""),AND(AQ55="K",AT55="K"),OR(AQ55="O",AT55="O")),"",SUM(AP55,AS55))</f>
        <v/>
      </c>
      <c r="AW55" s="21" t="str">
        <f>IF(AND(OR(AND(AQ55="O",AT55="O"),AND(AQ55="K",AT55="K")),SUM(AP55,AS55)=0,ISNUMBER(AV55)),"",IF(OR(AQ55="O",AT55="O"),"O",IF(AND(AQ55=AT55,OR(AQ55="K",AQ55="W",AQ55="M")), UPPER(AQ55),"")))</f>
        <v/>
      </c>
      <c r="AX55" s="22" t="str">
        <f>IF(TYPE(VAL_Codes!AC$31)=2,VAL_Codes!AC$31,"")</f>
        <v/>
      </c>
      <c r="AY55" s="19" t="str">
        <f>IF(COUNTBLANK('VAL_Fill in area'!J36)=1,"",'VAL_Fill in area'!J36)</f>
        <v/>
      </c>
      <c r="AZ55" s="23" t="str">
        <f>IF(TYPE(VAL_Codes!AE$31)=2,VAL_Codes!AE$31,"")</f>
        <v/>
      </c>
      <c r="BA55" s="24" t="str">
        <f>IF(TYPE(VAL_Codes!AF$31)=2,VAL_Codes!AF$31,"")</f>
        <v/>
      </c>
      <c r="BB55" s="19" t="str">
        <f>IF(COUNTBLANK('VAL_Fill in area'!K36)=1,"",'VAL_Fill in area'!K36)</f>
        <v/>
      </c>
      <c r="BC55" s="23" t="str">
        <f>IF(TYPE(VAL_Codes!AH$31)=2,VAL_Codes!AH$31,"")</f>
        <v/>
      </c>
      <c r="BD55" s="24" t="str">
        <f>IF(TYPE(VAL_Codes!AI$31)=2,VAL_Codes!AI$31,"")</f>
        <v/>
      </c>
      <c r="BE55" s="20" t="str">
        <f>IF(OR(AND(AY55="",AZ55=""),AND(BB55="",BC55=""),AND(AZ55="K",BC55="K"),OR(AZ55="O",BC55="O")),"",SUM(AY55,BB55))</f>
        <v/>
      </c>
      <c r="BF55" s="21" t="str">
        <f>IF(AND(OR(AND(AZ55="O",BC55="O"),AND(AZ55="K",BC55="K")),SUM(AY55,BB55)=0,ISNUMBER(BE55)),"",IF(OR(AZ55="O",BC55="O"),"O",IF(AND(AZ55=BC55,OR(AZ55="K",AZ55="W",AZ55="M")), UPPER(AZ55),"")))</f>
        <v/>
      </c>
      <c r="BG55" s="22" t="str">
        <f>IF(TYPE(VAL_Codes!AL$31)=2,VAL_Codes!AL$31,"")</f>
        <v/>
      </c>
      <c r="BH55" s="19" t="str">
        <f>IF(COUNTBLANK('VAL_Fill in area'!L36)=1,"",'VAL_Fill in area'!L36)</f>
        <v/>
      </c>
      <c r="BI55" s="23" t="str">
        <f>IF(TYPE(VAL_Codes!AN$31)=2,VAL_Codes!AN$31,"")</f>
        <v/>
      </c>
      <c r="BJ55" s="24" t="str">
        <f>IF(TYPE(VAL_Codes!AO$31)=2,VAL_Codes!AO$31,"")</f>
        <v/>
      </c>
      <c r="BK55" s="19" t="str">
        <f>IF(COUNTBLANK('VAL_Fill in area'!M36)=1,"",'VAL_Fill in area'!M36)</f>
        <v/>
      </c>
      <c r="BL55" s="23" t="str">
        <f>IF(TYPE(VAL_Codes!AQ$31)=2,VAL_Codes!AQ$31,"")</f>
        <v/>
      </c>
      <c r="BM55" s="24" t="str">
        <f>IF(TYPE(VAL_Codes!AR$31)=2,VAL_Codes!AR$31,"")</f>
        <v/>
      </c>
      <c r="BN55" s="20" t="str">
        <f>IF(OR(AND(BH55="",BI55=""),AND(BK55="",BL55=""),AND(BI55="K",BL55="K"),OR(BI55="O",BL55="O")),"",SUM(BH55,BK55))</f>
        <v/>
      </c>
      <c r="BO55" s="21" t="str">
        <f>IF(AND(OR(AND(BI55="O",BL55="O"),AND(BI55="K",BL55="K")),SUM(BH55,BK55)=0,ISNUMBER(BN55)),"",IF(OR(BI55="O",BL55="O"),"O",IF(AND(BI55=BL55,OR(BI55="K",BI55="W",BI55="M")), UPPER(BI55),"")))</f>
        <v/>
      </c>
      <c r="BP55" s="22" t="str">
        <f>IF(TYPE(VAL_Codes!AU$31)=2,VAL_Codes!AU$31,"")</f>
        <v/>
      </c>
      <c r="BQ55" s="19" t="str">
        <f>IF(COUNTBLANK('VAL_Fill in area'!N36)=1,"",'VAL_Fill in area'!N36)</f>
        <v/>
      </c>
      <c r="BR55" s="23" t="str">
        <f>IF(TYPE(VAL_Codes!AW$31)=2,VAL_Codes!AW$31,"")</f>
        <v/>
      </c>
      <c r="BS55" s="24" t="str">
        <f>IF(TYPE(VAL_Codes!AX$31)=2,VAL_Codes!AX$31,"")</f>
        <v/>
      </c>
      <c r="BT55" s="19" t="str">
        <f>IF(COUNTBLANK('VAL_Fill in area'!O36)=1,"",'VAL_Fill in area'!O36)</f>
        <v/>
      </c>
      <c r="BU55" s="23" t="str">
        <f>IF(TYPE(VAL_Codes!AZ$31)=2,VAL_Codes!AZ$31,"")</f>
        <v/>
      </c>
      <c r="BV55" s="24" t="str">
        <f>IF(TYPE(VAL_Codes!BA$31)=2,VAL_Codes!BA$31,"")</f>
        <v/>
      </c>
      <c r="BW55" s="71"/>
    </row>
    <row r="56" spans="1:75" ht="11.25" customHeight="1" x14ac:dyDescent="0.2">
      <c r="A56" s="73"/>
      <c r="B56" s="73"/>
      <c r="C56" s="613"/>
      <c r="D56" s="613" t="s">
        <v>220</v>
      </c>
      <c r="E56" s="86" t="s">
        <v>82</v>
      </c>
      <c r="F56" s="344" t="s">
        <v>5</v>
      </c>
      <c r="G56" s="55" t="s">
        <v>6</v>
      </c>
      <c r="H56" s="344" t="s">
        <v>48</v>
      </c>
      <c r="I56" s="345" t="s">
        <v>52</v>
      </c>
      <c r="J56" s="371" t="s">
        <v>3771</v>
      </c>
      <c r="K56" s="341" t="s">
        <v>54</v>
      </c>
      <c r="L56" s="341">
        <v>0</v>
      </c>
      <c r="M56" s="87"/>
      <c r="N56" s="87"/>
      <c r="O56" s="87"/>
      <c r="P56" s="87"/>
      <c r="Q56" s="87"/>
      <c r="R56" s="87"/>
      <c r="S56" s="87"/>
      <c r="T56" s="87"/>
      <c r="U56" s="87"/>
      <c r="V56" s="87"/>
      <c r="W56" s="87"/>
      <c r="X56" s="87"/>
      <c r="Y56" s="87"/>
      <c r="Z56" s="87"/>
      <c r="AA56" s="1" t="str">
        <f>IF(COUNTBLANK('VAL_Fill in area'!D37)=1,"",'VAL_Fill in area'!D37)</f>
        <v/>
      </c>
      <c r="AB56" s="2" t="str">
        <f>IF(TYPE(VAL_Codes!G$31)=2,VAL_Codes!G$31,"")</f>
        <v/>
      </c>
      <c r="AC56" s="3" t="str">
        <f>IF(TYPE(VAL_Codes!H$31)=2,VAL_Codes!H$31,"")</f>
        <v/>
      </c>
      <c r="AD56" s="19" t="str">
        <f>IF(COUNTBLANK('VAL_Fill in area'!E37)=1,"",'VAL_Fill in area'!E37)</f>
        <v/>
      </c>
      <c r="AE56" s="23" t="str">
        <f>IF(TYPE(VAL_Codes!J$31)=2,VAL_Codes!J$31,"")</f>
        <v/>
      </c>
      <c r="AF56" s="24" t="str">
        <f>IF(TYPE(VAL_Codes!K$31)=2,VAL_Codes!K$31,"")</f>
        <v/>
      </c>
      <c r="AG56" s="20" t="str">
        <f>IF(OR(AND(AA56="",AB56=""),AND(AD56="",AE56=""),AND(AB56="K",AE56="K"),OR(AB56="O",AE56="O")),"",SUM(AA56,AD56))</f>
        <v/>
      </c>
      <c r="AH56" s="21" t="str">
        <f>IF(AND(OR(AND(AB56="O",AE56="O"),AND(AB56="K",AE56="K")),SUM(AA56,AD56)=0,ISNUMBER(AG56)),"",IF(OR(AB56="O",AE56="O"),"O",IF(AND(AB56=AE56,OR(AB56="K",AB56="W",AB56="M")), UPPER(AB56),"")))</f>
        <v/>
      </c>
      <c r="AI56" s="22" t="str">
        <f>IF(TYPE(VAL_Codes!N$31)=2,VAL_Codes!N$31,"")</f>
        <v/>
      </c>
      <c r="AJ56" s="19" t="str">
        <f>IF(COUNTBLANK('VAL_Fill in area'!F37)=1,"",'VAL_Fill in area'!F37)</f>
        <v/>
      </c>
      <c r="AK56" s="23" t="str">
        <f>IF(TYPE(VAL_Codes!P$31)=2,VAL_Codes!P$31,"")</f>
        <v/>
      </c>
      <c r="AL56" s="24" t="str">
        <f>IF(TYPE(VAL_Codes!Q$31)=2,VAL_Codes!Q$31,"")</f>
        <v/>
      </c>
      <c r="AM56" s="19" t="str">
        <f>IF(COUNTBLANK('VAL_Fill in area'!G37)=1,"",'VAL_Fill in area'!G37)</f>
        <v/>
      </c>
      <c r="AN56" s="23" t="str">
        <f>IF(TYPE(VAL_Codes!S$31)=2,VAL_Codes!S$31,"")</f>
        <v/>
      </c>
      <c r="AO56" s="24" t="str">
        <f>IF(TYPE(VAL_Codes!T$31)=2,VAL_Codes!T$31,"")</f>
        <v/>
      </c>
      <c r="AP56" s="19" t="str">
        <f>IF(COUNTBLANK('VAL_Fill in area'!H37)=1,"",'VAL_Fill in area'!H37)</f>
        <v/>
      </c>
      <c r="AQ56" s="23" t="str">
        <f>IF(TYPE(VAL_Codes!V$31)=2,VAL_Codes!V$31,"")</f>
        <v/>
      </c>
      <c r="AR56" s="24" t="str">
        <f>IF(TYPE(VAL_Codes!W$31)=2,VAL_Codes!W$31,"")</f>
        <v/>
      </c>
      <c r="AS56" s="19" t="str">
        <f>IF(COUNTBLANK('VAL_Fill in area'!I37)=1,"",'VAL_Fill in area'!I37)</f>
        <v/>
      </c>
      <c r="AT56" s="23" t="str">
        <f>IF(TYPE(VAL_Codes!Y$31)=2,VAL_Codes!Y$31,"")</f>
        <v/>
      </c>
      <c r="AU56" s="24" t="str">
        <f>IF(TYPE(VAL_Codes!Z$31)=2,VAL_Codes!Z$31,"")</f>
        <v/>
      </c>
      <c r="AV56" s="20" t="str">
        <f>IF(OR(AND(AP56="",AQ56=""),AND(AS56="",AT56=""),AND(AQ56="K",AT56="K"),OR(AQ56="O",AT56="O")),"",SUM(AP56,AS56))</f>
        <v/>
      </c>
      <c r="AW56" s="21" t="str">
        <f>IF(AND(OR(AND(AQ56="O",AT56="O"),AND(AQ56="K",AT56="K")),SUM(AP56,AS56)=0,ISNUMBER(AV56)),"",IF(OR(AQ56="O",AT56="O"),"O",IF(AND(AQ56=AT56,OR(AQ56="K",AQ56="W",AQ56="M")), UPPER(AQ56),"")))</f>
        <v/>
      </c>
      <c r="AX56" s="22" t="str">
        <f>IF(TYPE(VAL_Codes!AC$31)=2,VAL_Codes!AC$31,"")</f>
        <v/>
      </c>
      <c r="AY56" s="19" t="str">
        <f>IF(COUNTBLANK('VAL_Fill in area'!J37)=1,"",'VAL_Fill in area'!J37)</f>
        <v/>
      </c>
      <c r="AZ56" s="23" t="str">
        <f>IF(TYPE(VAL_Codes!AE$31)=2,VAL_Codes!AE$31,"")</f>
        <v/>
      </c>
      <c r="BA56" s="24" t="str">
        <f>IF(TYPE(VAL_Codes!AF$31)=2,VAL_Codes!AF$31,"")</f>
        <v/>
      </c>
      <c r="BB56" s="19" t="str">
        <f>IF(COUNTBLANK('VAL_Fill in area'!K37)=1,"",'VAL_Fill in area'!K37)</f>
        <v/>
      </c>
      <c r="BC56" s="23" t="str">
        <f>IF(TYPE(VAL_Codes!AH$31)=2,VAL_Codes!AH$31,"")</f>
        <v/>
      </c>
      <c r="BD56" s="24" t="str">
        <f>IF(TYPE(VAL_Codes!AI$31)=2,VAL_Codes!AI$31,"")</f>
        <v/>
      </c>
      <c r="BE56" s="20" t="str">
        <f>IF(OR(AND(AY56="",AZ56=""),AND(BB56="",BC56=""),AND(AZ56="K",BC56="K"),OR(AZ56="O",BC56="O")),"",SUM(AY56,BB56))</f>
        <v/>
      </c>
      <c r="BF56" s="21" t="str">
        <f>IF(AND(OR(AND(AZ56="O",BC56="O"),AND(AZ56="K",BC56="K")),SUM(AY56,BB56)=0,ISNUMBER(BE56)),"",IF(OR(AZ56="O",BC56="O"),"O",IF(AND(AZ56=BC56,OR(AZ56="K",AZ56="W",AZ56="M")), UPPER(AZ56),"")))</f>
        <v/>
      </c>
      <c r="BG56" s="22" t="str">
        <f>IF(TYPE(VAL_Codes!AL$31)=2,VAL_Codes!AL$31,"")</f>
        <v/>
      </c>
      <c r="BH56" s="19" t="str">
        <f>IF(COUNTBLANK('VAL_Fill in area'!L37)=1,"",'VAL_Fill in area'!L37)</f>
        <v/>
      </c>
      <c r="BI56" s="23" t="str">
        <f>IF(TYPE(VAL_Codes!AN$31)=2,VAL_Codes!AN$31,"")</f>
        <v/>
      </c>
      <c r="BJ56" s="24" t="str">
        <f>IF(TYPE(VAL_Codes!AO$31)=2,VAL_Codes!AO$31,"")</f>
        <v/>
      </c>
      <c r="BK56" s="19" t="str">
        <f>IF(COUNTBLANK('VAL_Fill in area'!M37)=1,"",'VAL_Fill in area'!M37)</f>
        <v/>
      </c>
      <c r="BL56" s="23" t="str">
        <f>IF(TYPE(VAL_Codes!AQ$31)=2,VAL_Codes!AQ$31,"")</f>
        <v/>
      </c>
      <c r="BM56" s="24" t="str">
        <f>IF(TYPE(VAL_Codes!AR$31)=2,VAL_Codes!AR$31,"")</f>
        <v/>
      </c>
      <c r="BN56" s="20" t="str">
        <f>IF(OR(AND(BH56="",BI56=""),AND(BK56="",BL56=""),AND(BI56="K",BL56="K"),OR(BI56="O",BL56="O")),"",SUM(BH56,BK56))</f>
        <v/>
      </c>
      <c r="BO56" s="21" t="str">
        <f>IF(AND(OR(AND(BI56="O",BL56="O"),AND(BI56="K",BL56="K")),SUM(BH56,BK56)=0,ISNUMBER(BN56)),"",IF(OR(BI56="O",BL56="O"),"O",IF(AND(BI56=BL56,OR(BI56="K",BI56="W",BI56="M")), UPPER(BI56),"")))</f>
        <v/>
      </c>
      <c r="BP56" s="22" t="str">
        <f>IF(TYPE(VAL_Codes!AU$31)=2,VAL_Codes!AU$31,"")</f>
        <v/>
      </c>
      <c r="BQ56" s="19" t="str">
        <f>IF(COUNTBLANK('VAL_Fill in area'!N37)=1,"",'VAL_Fill in area'!N37)</f>
        <v/>
      </c>
      <c r="BR56" s="23" t="str">
        <f>IF(TYPE(VAL_Codes!AW$31)=2,VAL_Codes!AW$31,"")</f>
        <v/>
      </c>
      <c r="BS56" s="24" t="str">
        <f>IF(TYPE(VAL_Codes!AX$31)=2,VAL_Codes!AX$31,"")</f>
        <v/>
      </c>
      <c r="BT56" s="19" t="str">
        <f>IF(COUNTBLANK('VAL_Fill in area'!O37)=1,"",'VAL_Fill in area'!O37)</f>
        <v/>
      </c>
      <c r="BU56" s="23" t="str">
        <f>IF(TYPE(VAL_Codes!AZ$31)=2,VAL_Codes!AZ$31,"")</f>
        <v/>
      </c>
      <c r="BV56" s="24" t="str">
        <f>IF(TYPE(VAL_Codes!BA$31)=2,VAL_Codes!BA$31,"")</f>
        <v/>
      </c>
      <c r="BW56" s="71"/>
    </row>
    <row r="57" spans="1:75" ht="11.25" customHeight="1" x14ac:dyDescent="0.2">
      <c r="A57" s="73"/>
      <c r="B57" s="73"/>
      <c r="C57" s="613"/>
      <c r="D57" s="613"/>
      <c r="E57" s="86" t="s">
        <v>84</v>
      </c>
      <c r="F57" s="344" t="s">
        <v>5</v>
      </c>
      <c r="G57" s="55" t="s">
        <v>6</v>
      </c>
      <c r="H57" s="344" t="s">
        <v>48</v>
      </c>
      <c r="I57" s="345" t="s">
        <v>53</v>
      </c>
      <c r="J57" s="371" t="s">
        <v>3771</v>
      </c>
      <c r="K57" s="341" t="s">
        <v>54</v>
      </c>
      <c r="L57" s="341">
        <v>0</v>
      </c>
      <c r="M57" s="87"/>
      <c r="N57" s="87"/>
      <c r="O57" s="87"/>
      <c r="P57" s="87"/>
      <c r="Q57" s="87"/>
      <c r="R57" s="87"/>
      <c r="S57" s="87"/>
      <c r="T57" s="87"/>
      <c r="U57" s="87"/>
      <c r="V57" s="87"/>
      <c r="W57" s="87"/>
      <c r="X57" s="87"/>
      <c r="Y57" s="87"/>
      <c r="Z57" s="87"/>
      <c r="AA57" s="1" t="str">
        <f>IF(COUNTBLANK('VAL_Fill in area'!D38)=1,"",'VAL_Fill in area'!D38)</f>
        <v/>
      </c>
      <c r="AB57" s="2" t="str">
        <f>IF(TYPE(VAL_Codes!G$31)=2,VAL_Codes!G$31,"")</f>
        <v/>
      </c>
      <c r="AC57" s="3" t="str">
        <f>IF(TYPE(VAL_Codes!H$31)=2,VAL_Codes!H$31,"")</f>
        <v/>
      </c>
      <c r="AD57" s="19" t="str">
        <f>IF(COUNTBLANK('VAL_Fill in area'!E38)=1,"",'VAL_Fill in area'!E38)</f>
        <v/>
      </c>
      <c r="AE57" s="23" t="str">
        <f>IF(TYPE(VAL_Codes!J$31)=2,VAL_Codes!J$31,"")</f>
        <v/>
      </c>
      <c r="AF57" s="24" t="str">
        <f>IF(TYPE(VAL_Codes!K$31)=2,VAL_Codes!K$31,"")</f>
        <v/>
      </c>
      <c r="AG57" s="20" t="str">
        <f>IF(OR(AND(AA57="",AB57=""),AND(AD57="",AE57=""),AND(AB57="K",AE57="K"),OR(AB57="O",AE57="O")),"",SUM(AA57,AD57))</f>
        <v/>
      </c>
      <c r="AH57" s="21" t="str">
        <f>IF(AND(OR(AND(AB57="O",AE57="O"),AND(AB57="K",AE57="K")),SUM(AA57,AD57)=0,ISNUMBER(AG57)),"",IF(OR(AB57="O",AE57="O"),"O",IF(AND(AB57=AE57,OR(AB57="K",AB57="W",AB57="M")), UPPER(AB57),"")))</f>
        <v/>
      </c>
      <c r="AI57" s="22" t="str">
        <f>IF(TYPE(VAL_Codes!N$31)=2,VAL_Codes!N$31,"")</f>
        <v/>
      </c>
      <c r="AJ57" s="19" t="str">
        <f>IF(COUNTBLANK('VAL_Fill in area'!F38)=1,"",'VAL_Fill in area'!F38)</f>
        <v/>
      </c>
      <c r="AK57" s="23" t="str">
        <f>IF(TYPE(VAL_Codes!P$31)=2,VAL_Codes!P$31,"")</f>
        <v/>
      </c>
      <c r="AL57" s="24" t="str">
        <f>IF(TYPE(VAL_Codes!Q$31)=2,VAL_Codes!Q$31,"")</f>
        <v/>
      </c>
      <c r="AM57" s="19" t="str">
        <f>IF(COUNTBLANK('VAL_Fill in area'!G38)=1,"",'VAL_Fill in area'!G38)</f>
        <v/>
      </c>
      <c r="AN57" s="23" t="str">
        <f>IF(TYPE(VAL_Codes!S$31)=2,VAL_Codes!S$31,"")</f>
        <v/>
      </c>
      <c r="AO57" s="24" t="str">
        <f>IF(TYPE(VAL_Codes!T$31)=2,VAL_Codes!T$31,"")</f>
        <v/>
      </c>
      <c r="AP57" s="19" t="str">
        <f>IF(COUNTBLANK('VAL_Fill in area'!H38)=1,"",'VAL_Fill in area'!H38)</f>
        <v/>
      </c>
      <c r="AQ57" s="23" t="str">
        <f>IF(TYPE(VAL_Codes!V$31)=2,VAL_Codes!V$31,"")</f>
        <v/>
      </c>
      <c r="AR57" s="24" t="str">
        <f>IF(TYPE(VAL_Codes!W$31)=2,VAL_Codes!W$31,"")</f>
        <v/>
      </c>
      <c r="AS57" s="19" t="str">
        <f>IF(COUNTBLANK('VAL_Fill in area'!I38)=1,"",'VAL_Fill in area'!I38)</f>
        <v/>
      </c>
      <c r="AT57" s="23" t="str">
        <f>IF(TYPE(VAL_Codes!Y$31)=2,VAL_Codes!Y$31,"")</f>
        <v/>
      </c>
      <c r="AU57" s="24" t="str">
        <f>IF(TYPE(VAL_Codes!Z$31)=2,VAL_Codes!Z$31,"")</f>
        <v/>
      </c>
      <c r="AV57" s="20" t="str">
        <f>IF(OR(AND(AP57="",AQ57=""),AND(AS57="",AT57=""),AND(AQ57="K",AT57="K"),OR(AQ57="O",AT57="O")),"",SUM(AP57,AS57))</f>
        <v/>
      </c>
      <c r="AW57" s="21" t="str">
        <f>IF(AND(OR(AND(AQ57="O",AT57="O"),AND(AQ57="K",AT57="K")),SUM(AP57,AS57)=0,ISNUMBER(AV57)),"",IF(OR(AQ57="O",AT57="O"),"O",IF(AND(AQ57=AT57,OR(AQ57="K",AQ57="W",AQ57="M")), UPPER(AQ57),"")))</f>
        <v/>
      </c>
      <c r="AX57" s="22" t="str">
        <f>IF(TYPE(VAL_Codes!AC$31)=2,VAL_Codes!AC$31,"")</f>
        <v/>
      </c>
      <c r="AY57" s="19" t="str">
        <f>IF(COUNTBLANK('VAL_Fill in area'!J38)=1,"",'VAL_Fill in area'!J38)</f>
        <v/>
      </c>
      <c r="AZ57" s="23" t="str">
        <f>IF(TYPE(VAL_Codes!AE$31)=2,VAL_Codes!AE$31,"")</f>
        <v/>
      </c>
      <c r="BA57" s="24" t="str">
        <f>IF(TYPE(VAL_Codes!AF$31)=2,VAL_Codes!AF$31,"")</f>
        <v/>
      </c>
      <c r="BB57" s="19" t="str">
        <f>IF(COUNTBLANK('VAL_Fill in area'!K38)=1,"",'VAL_Fill in area'!K38)</f>
        <v/>
      </c>
      <c r="BC57" s="23" t="str">
        <f>IF(TYPE(VAL_Codes!AH$31)=2,VAL_Codes!AH$31,"")</f>
        <v/>
      </c>
      <c r="BD57" s="24" t="str">
        <f>IF(TYPE(VAL_Codes!AI$31)=2,VAL_Codes!AI$31,"")</f>
        <v/>
      </c>
      <c r="BE57" s="20" t="str">
        <f>IF(OR(AND(AY57="",AZ57=""),AND(BB57="",BC57=""),AND(AZ57="K",BC57="K"),OR(AZ57="O",BC57="O")),"",SUM(AY57,BB57))</f>
        <v/>
      </c>
      <c r="BF57" s="21" t="str">
        <f>IF(AND(OR(AND(AZ57="O",BC57="O"),AND(AZ57="K",BC57="K")),SUM(AY57,BB57)=0,ISNUMBER(BE57)),"",IF(OR(AZ57="O",BC57="O"),"O",IF(AND(AZ57=BC57,OR(AZ57="K",AZ57="W",AZ57="M")), UPPER(AZ57),"")))</f>
        <v/>
      </c>
      <c r="BG57" s="22" t="str">
        <f>IF(TYPE(VAL_Codes!AL$31)=2,VAL_Codes!AL$31,"")</f>
        <v/>
      </c>
      <c r="BH57" s="19" t="str">
        <f>IF(COUNTBLANK('VAL_Fill in area'!L38)=1,"",'VAL_Fill in area'!L38)</f>
        <v/>
      </c>
      <c r="BI57" s="23" t="str">
        <f>IF(TYPE(VAL_Codes!AN$31)=2,VAL_Codes!AN$31,"")</f>
        <v/>
      </c>
      <c r="BJ57" s="24" t="str">
        <f>IF(TYPE(VAL_Codes!AO$31)=2,VAL_Codes!AO$31,"")</f>
        <v/>
      </c>
      <c r="BK57" s="19" t="str">
        <f>IF(COUNTBLANK('VAL_Fill in area'!M38)=1,"",'VAL_Fill in area'!M38)</f>
        <v/>
      </c>
      <c r="BL57" s="23" t="str">
        <f>IF(TYPE(VAL_Codes!AQ$31)=2,VAL_Codes!AQ$31,"")</f>
        <v/>
      </c>
      <c r="BM57" s="24" t="str">
        <f>IF(TYPE(VAL_Codes!AR$31)=2,VAL_Codes!AR$31,"")</f>
        <v/>
      </c>
      <c r="BN57" s="20" t="str">
        <f>IF(OR(AND(BH57="",BI57=""),AND(BK57="",BL57=""),AND(BI57="K",BL57="K"),OR(BI57="O",BL57="O")),"",SUM(BH57,BK57))</f>
        <v/>
      </c>
      <c r="BO57" s="21" t="str">
        <f>IF(AND(OR(AND(BI57="O",BL57="O"),AND(BI57="K",BL57="K")),SUM(BH57,BK57)=0,ISNUMBER(BN57)),"",IF(OR(BI57="O",BL57="O"),"O",IF(AND(BI57=BL57,OR(BI57="K",BI57="W",BI57="M")), UPPER(BI57),"")))</f>
        <v/>
      </c>
      <c r="BP57" s="22" t="str">
        <f>IF(TYPE(VAL_Codes!AU$31)=2,VAL_Codes!AU$31,"")</f>
        <v/>
      </c>
      <c r="BQ57" s="19" t="str">
        <f>IF(COUNTBLANK('VAL_Fill in area'!N38)=1,"",'VAL_Fill in area'!N38)</f>
        <v/>
      </c>
      <c r="BR57" s="23" t="str">
        <f>IF(TYPE(VAL_Codes!AW$31)=2,VAL_Codes!AW$31,"")</f>
        <v/>
      </c>
      <c r="BS57" s="24" t="str">
        <f>IF(TYPE(VAL_Codes!AX$31)=2,VAL_Codes!AX$31,"")</f>
        <v/>
      </c>
      <c r="BT57" s="19" t="str">
        <f>IF(COUNTBLANK('VAL_Fill in area'!O38)=1,"",'VAL_Fill in area'!O38)</f>
        <v/>
      </c>
      <c r="BU57" s="23" t="str">
        <f>IF(TYPE(VAL_Codes!AZ$31)=2,VAL_Codes!AZ$31,"")</f>
        <v/>
      </c>
      <c r="BV57" s="24" t="str">
        <f>IF(TYPE(VAL_Codes!BA$31)=2,VAL_Codes!BA$31,"")</f>
        <v/>
      </c>
      <c r="BW57" s="71"/>
    </row>
    <row r="58" spans="1:75" ht="11.25" customHeight="1" x14ac:dyDescent="0.2">
      <c r="A58" s="73"/>
      <c r="B58" s="73"/>
      <c r="C58" s="613"/>
      <c r="D58" s="613"/>
      <c r="E58" s="88" t="s">
        <v>85</v>
      </c>
      <c r="F58" s="344" t="s">
        <v>5</v>
      </c>
      <c r="G58" s="55" t="s">
        <v>6</v>
      </c>
      <c r="H58" s="344" t="s">
        <v>48</v>
      </c>
      <c r="I58" s="345" t="s">
        <v>6</v>
      </c>
      <c r="J58" s="371" t="s">
        <v>3771</v>
      </c>
      <c r="K58" s="341" t="s">
        <v>54</v>
      </c>
      <c r="L58" s="341">
        <v>0</v>
      </c>
      <c r="M58" s="87"/>
      <c r="N58" s="87"/>
      <c r="O58" s="87"/>
      <c r="P58" s="87"/>
      <c r="Q58" s="87"/>
      <c r="R58" s="87"/>
      <c r="S58" s="87"/>
      <c r="T58" s="87"/>
      <c r="U58" s="87"/>
      <c r="V58" s="87"/>
      <c r="W58" s="87"/>
      <c r="X58" s="87"/>
      <c r="Y58" s="87"/>
      <c r="Z58" s="87"/>
      <c r="AA58" s="6" t="str">
        <f>IF(OR(SUMPRODUCT(--(AA56:AA57=""),--(AB56:AB57=""))&gt;0,COUNTIF(AB56:AB57,"O")&gt;0, COUNTIF(AB56:AB57,"K")=2),"",SUM(AA56:AA57))</f>
        <v/>
      </c>
      <c r="AB58" s="7" t="str">
        <f xml:space="preserve"> IF(AND(OR(COUNTIF(AB56:AB57,"O")=2,COUNTIF(AB56:AB57,"K")=2),SUM(AA56:AA57)=0,ISNUMBER(AA57)),"",IF(COUNTIF(AB56:AB57,"O")&gt;0,"O", IF(AND(COUNTIF(AB56:AB57,AB56)=2,OR(AB56="K",AB56="W",AB56="M")),UPPER(AB56),"")))</f>
        <v/>
      </c>
      <c r="AC58" s="8" t="str">
        <f>IF(TYPE(VAL_Codes!H$31)=2,VAL_Codes!H$31,"")</f>
        <v/>
      </c>
      <c r="AD58" s="20" t="str">
        <f>IF(OR(SUMPRODUCT(--(AD56:AD57=""),--(AE56:AE57=""))&gt;0,COUNTIF(AE56:AE57,"O")&gt;0, COUNTIF(AE56:AE57,"K")=2),"",SUM(AD56:AD57))</f>
        <v/>
      </c>
      <c r="AE58" s="21" t="str">
        <f xml:space="preserve"> IF(AND(OR(COUNTIF(AE56:AE57,"O")=2,COUNTIF(AE56:AE57,"K")=2),SUM(AD56:AD57)=0,ISNUMBER(AD57)),"",IF(COUNTIF(AE56:AE57,"O")&gt;0,"O", IF(AND(COUNTIF(AE56:AE57,AE56)=2,OR(AE56="K",AE56="W",AE56="M")),UPPER(AE56),"")))</f>
        <v/>
      </c>
      <c r="AF58" s="22" t="str">
        <f>IF(TYPE(VAL_Codes!K$31)=2,VAL_Codes!K$31,"")</f>
        <v/>
      </c>
      <c r="AG58" s="20" t="str">
        <f>IF(OR(SUMPRODUCT(--(AG56:AG57=""),--(AH56:AH57=""))&gt;0,COUNTIF(AH56:AH57,"O")&gt;0, COUNTIF(AH56:AH57,"K")=2),"",SUM(AG56:AG57))</f>
        <v/>
      </c>
      <c r="AH58" s="21" t="str">
        <f xml:space="preserve"> IF(AND(OR(COUNTIF(AH56:AH57,"O")=2,COUNTIF(AH56:AH57,"K")=2),SUM(AG56:AG57)=0,ISNUMBER(AG57)),"",IF(COUNTIF(AH56:AH57,"O")&gt;0,"O", IF(AND(COUNTIF(AH56:AH57,AH56)=2,OR(AH56="K",AH56="W",AH56="M")),UPPER(AH56),"")))</f>
        <v/>
      </c>
      <c r="AI58" s="22" t="str">
        <f>IF(TYPE(VAL_Codes!N$31)=2,VAL_Codes!N$31,"")</f>
        <v/>
      </c>
      <c r="AJ58" s="20" t="str">
        <f>IF(OR(SUMPRODUCT(--(AJ56:AJ57=""),--(AK56:AK57=""))&gt;0,COUNTIF(AK56:AK57,"O")&gt;0, COUNTIF(AK56:AK57,"K")=2),"",SUM(AJ56:AJ57))</f>
        <v/>
      </c>
      <c r="AK58" s="21" t="str">
        <f xml:space="preserve"> IF(AND(OR(COUNTIF(AK56:AK57,"O")=2,COUNTIF(AK56:AK57,"K")=2),SUM(AJ56:AJ57)=0,ISNUMBER(AJ57)),"",IF(COUNTIF(AK56:AK57,"O")&gt;0,"O", IF(AND(COUNTIF(AK56:AK57,AK56)=2,OR(AK56="K",AK56="W",AK56="M")),UPPER(AK56),"")))</f>
        <v/>
      </c>
      <c r="AL58" s="22" t="str">
        <f>IF(TYPE(VAL_Codes!Q$31)=2,VAL_Codes!Q$31,"")</f>
        <v/>
      </c>
      <c r="AM58" s="20" t="str">
        <f>IF(OR(SUMPRODUCT(--(AM56:AM57=""),--(AN56:AN57=""))&gt;0,COUNTIF(AN56:AN57,"O")&gt;0, COUNTIF(AN56:AN57,"K")=2),"",SUM(AM56:AM57))</f>
        <v/>
      </c>
      <c r="AN58" s="21" t="str">
        <f xml:space="preserve"> IF(AND(OR(COUNTIF(AN56:AN57,"O")=2,COUNTIF(AN56:AN57,"K")=2),SUM(AM56:AM57)=0,ISNUMBER(AM57)),"",IF(COUNTIF(AN56:AN57,"O")&gt;0,"O", IF(AND(COUNTIF(AN56:AN57,AN56)=2,OR(AN56="K",AN56="W",AN56="M")),UPPER(AN56),"")))</f>
        <v/>
      </c>
      <c r="AO58" s="22" t="str">
        <f>IF(TYPE(VAL_Codes!T$31)=2,VAL_Codes!T$31,"")</f>
        <v/>
      </c>
      <c r="AP58" s="20" t="str">
        <f>IF(OR(SUMPRODUCT(--(AP56:AP57=""),--(AQ56:AQ57=""))&gt;0,COUNTIF(AQ56:AQ57,"O")&gt;0, COUNTIF(AQ56:AQ57,"K")=2),"",SUM(AP56:AP57))</f>
        <v/>
      </c>
      <c r="AQ58" s="21" t="str">
        <f xml:space="preserve"> IF(AND(OR(COUNTIF(AQ56:AQ57,"O")=2,COUNTIF(AQ56:AQ57,"K")=2),SUM(AP56:AP57)=0,ISNUMBER(AP57)),"",IF(COUNTIF(AQ56:AQ57,"O")&gt;0,"O", IF(AND(COUNTIF(AQ56:AQ57,AQ56)=2,OR(AQ56="K",AQ56="W",AQ56="M")),UPPER(AQ56),"")))</f>
        <v/>
      </c>
      <c r="AR58" s="22" t="str">
        <f>IF(TYPE(VAL_Codes!W$31)=2,VAL_Codes!W$31,"")</f>
        <v/>
      </c>
      <c r="AS58" s="20" t="str">
        <f>IF(OR(SUMPRODUCT(--(AS56:AS57=""),--(AT56:AT57=""))&gt;0,COUNTIF(AT56:AT57,"O")&gt;0, COUNTIF(AT56:AT57,"K")=2),"",SUM(AS56:AS57))</f>
        <v/>
      </c>
      <c r="AT58" s="21" t="str">
        <f xml:space="preserve"> IF(AND(OR(COUNTIF(AT56:AT57,"O")=2,COUNTIF(AT56:AT57,"K")=2),SUM(AS56:AS57)=0,ISNUMBER(AS57)),"",IF(COUNTIF(AT56:AT57,"O")&gt;0,"O", IF(AND(COUNTIF(AT56:AT57,AT56)=2,OR(AT56="K",AT56="W",AT56="M")),UPPER(AT56),"")))</f>
        <v/>
      </c>
      <c r="AU58" s="22" t="str">
        <f>IF(TYPE(VAL_Codes!Z$31)=2,VAL_Codes!Z$31,"")</f>
        <v/>
      </c>
      <c r="AV58" s="20" t="str">
        <f>IF(OR(SUMPRODUCT(--(AV56:AV57=""),--(AW56:AW57=""))&gt;0,COUNTIF(AW56:AW57,"O")&gt;0, COUNTIF(AW56:AW57,"K")=2),"",SUM(AV56:AV57))</f>
        <v/>
      </c>
      <c r="AW58" s="21" t="str">
        <f xml:space="preserve"> IF(AND(OR(COUNTIF(AW56:AW57,"O")=2,COUNTIF(AW56:AW57,"K")=2),SUM(AV56:AV57)=0,ISNUMBER(AV57)),"",IF(COUNTIF(AW56:AW57,"O")&gt;0,"O", IF(AND(COUNTIF(AW56:AW57,AW56)=2,OR(AW56="K",AW56="W",AW56="M")),UPPER(AW56),"")))</f>
        <v/>
      </c>
      <c r="AX58" s="22" t="str">
        <f>IF(TYPE(VAL_Codes!AC$31)=2,VAL_Codes!AC$31,"")</f>
        <v/>
      </c>
      <c r="AY58" s="20" t="str">
        <f>IF(OR(SUMPRODUCT(--(AY56:AY57=""),--(AZ56:AZ57=""))&gt;0,COUNTIF(AZ56:AZ57,"O")&gt;0, COUNTIF(AZ56:AZ57,"K")=2),"",SUM(AY56:AY57))</f>
        <v/>
      </c>
      <c r="AZ58" s="21" t="str">
        <f xml:space="preserve"> IF(AND(OR(COUNTIF(AZ56:AZ57,"O")=2,COUNTIF(AZ56:AZ57,"K")=2),SUM(AY56:AY57)=0,ISNUMBER(AY57)),"",IF(COUNTIF(AZ56:AZ57,"O")&gt;0,"O", IF(AND(COUNTIF(AZ56:AZ57,AZ56)=2,OR(AZ56="K",AZ56="W",AZ56="M")),UPPER(AZ56),"")))</f>
        <v/>
      </c>
      <c r="BA58" s="22" t="str">
        <f>IF(TYPE(VAL_Codes!AF$31)=2,VAL_Codes!AF$31,"")</f>
        <v/>
      </c>
      <c r="BB58" s="20" t="str">
        <f>IF(OR(SUMPRODUCT(--(BB56:BB57=""),--(BC56:BC57=""))&gt;0,COUNTIF(BC56:BC57,"O")&gt;0, COUNTIF(BC56:BC57,"K")=2),"",SUM(BB56:BB57))</f>
        <v/>
      </c>
      <c r="BC58" s="21" t="str">
        <f xml:space="preserve"> IF(AND(OR(COUNTIF(BC56:BC57,"O")=2,COUNTIF(BC56:BC57,"K")=2),SUM(BB56:BB57)=0,ISNUMBER(BB57)),"",IF(COUNTIF(BC56:BC57,"O")&gt;0,"O", IF(AND(COUNTIF(BC56:BC57,BC56)=2,OR(BC56="K",BC56="W",BC56="M")),UPPER(BC56),"")))</f>
        <v/>
      </c>
      <c r="BD58" s="22" t="str">
        <f>IF(TYPE(VAL_Codes!AI$31)=2,VAL_Codes!AI$31,"")</f>
        <v/>
      </c>
      <c r="BE58" s="20" t="str">
        <f>IF(OR(SUMPRODUCT(--(BE56:BE57=""),--(BF56:BF57=""))&gt;0,COUNTIF(BF56:BF57,"O")&gt;0, COUNTIF(BF56:BF57,"K")=2),"",SUM(BE56:BE57))</f>
        <v/>
      </c>
      <c r="BF58" s="21" t="str">
        <f xml:space="preserve"> IF(AND(OR(COUNTIF(BF56:BF57,"O")=2,COUNTIF(BF56:BF57,"K")=2),SUM(BE56:BE57)=0,ISNUMBER(BE57)),"",IF(COUNTIF(BF56:BF57,"O")&gt;0,"O", IF(AND(COUNTIF(BF56:BF57,BF56)=2,OR(BF56="K",BF56="W",BF56="M")),UPPER(BF56),"")))</f>
        <v/>
      </c>
      <c r="BG58" s="22" t="str">
        <f>IF(TYPE(VAL_Codes!AL$31)=2,VAL_Codes!AL$31,"")</f>
        <v/>
      </c>
      <c r="BH58" s="20" t="str">
        <f>IF(OR(SUMPRODUCT(--(BH56:BH57=""),--(BI56:BI57=""))&gt;0,COUNTIF(BI56:BI57,"O")&gt;0, COUNTIF(BI56:BI57,"K")=2),"",SUM(BH56:BH57))</f>
        <v/>
      </c>
      <c r="BI58" s="21" t="str">
        <f xml:space="preserve"> IF(AND(OR(COUNTIF(BI56:BI57,"O")=2,COUNTIF(BI56:BI57,"K")=2),SUM(BH56:BH57)=0,ISNUMBER(BH57)),"",IF(COUNTIF(BI56:BI57,"O")&gt;0,"O", IF(AND(COUNTIF(BI56:BI57,BI56)=2,OR(BI56="K",BI56="W",BI56="M")),UPPER(BI56),"")))</f>
        <v/>
      </c>
      <c r="BJ58" s="22" t="str">
        <f>IF(TYPE(VAL_Codes!AO$31)=2,VAL_Codes!AO$31,"")</f>
        <v/>
      </c>
      <c r="BK58" s="20" t="str">
        <f>IF(OR(SUMPRODUCT(--(BK56:BK57=""),--(BL56:BL57=""))&gt;0,COUNTIF(BL56:BL57,"O")&gt;0, COUNTIF(BL56:BL57,"K")=2),"",SUM(BK56:BK57))</f>
        <v/>
      </c>
      <c r="BL58" s="21" t="str">
        <f xml:space="preserve"> IF(AND(OR(COUNTIF(BL56:BL57,"O")=2,COUNTIF(BL56:BL57,"K")=2),SUM(BK56:BK57)=0,ISNUMBER(BK57)),"",IF(COUNTIF(BL56:BL57,"O")&gt;0,"O", IF(AND(COUNTIF(BL56:BL57,BL56)=2,OR(BL56="K",BL56="W",BL56="M")),UPPER(BL56),"")))</f>
        <v/>
      </c>
      <c r="BM58" s="22" t="str">
        <f>IF(TYPE(VAL_Codes!AR$31)=2,VAL_Codes!AR$31,"")</f>
        <v/>
      </c>
      <c r="BN58" s="20" t="str">
        <f>IF(OR(SUMPRODUCT(--(BN56:BN57=""),--(BO56:BO57=""))&gt;0,COUNTIF(BO56:BO57,"O")&gt;0, COUNTIF(BO56:BO57,"K")=2),"",SUM(BN56:BN57))</f>
        <v/>
      </c>
      <c r="BO58" s="21" t="str">
        <f xml:space="preserve"> IF(AND(OR(COUNTIF(BO56:BO57,"O")=2,COUNTIF(BO56:BO57,"K")=2),SUM(BN56:BN57)=0,ISNUMBER(BN57)),"",IF(COUNTIF(BO56:BO57,"O")&gt;0,"O", IF(AND(COUNTIF(BO56:BO57,BO56)=2,OR(BO56="K",BO56="W",BO56="M")),UPPER(BO56),"")))</f>
        <v/>
      </c>
      <c r="BP58" s="22" t="str">
        <f>IF(TYPE(VAL_Codes!AU$31)=2,VAL_Codes!AU$31,"")</f>
        <v/>
      </c>
      <c r="BQ58" s="20" t="str">
        <f>IF(OR(SUMPRODUCT(--(BQ56:BQ57=""),--(BR56:BR57=""))&gt;0,COUNTIF(BR56:BR57,"O")&gt;0, COUNTIF(BR56:BR57,"K")=2),"",SUM(BQ56:BQ57))</f>
        <v/>
      </c>
      <c r="BR58" s="21" t="str">
        <f xml:space="preserve"> IF(AND(OR(COUNTIF(BR56:BR57,"O")=2,COUNTIF(BR56:BR57,"K")=2),SUM(BQ56:BQ57)=0,ISNUMBER(BQ57)),"",IF(COUNTIF(BR56:BR57,"O")&gt;0,"O", IF(AND(COUNTIF(BR56:BR57,BR56)=2,OR(BR56="K",BR56="W",BR56="M")),UPPER(BR56),"")))</f>
        <v/>
      </c>
      <c r="BS58" s="22" t="str">
        <f>IF(TYPE(VAL_Codes!AX$31)=2,VAL_Codes!AX$31,"")</f>
        <v/>
      </c>
      <c r="BT58" s="20" t="str">
        <f>IF(OR(SUMPRODUCT(--(BT56:BT57=""),--(BU56:BU57=""))&gt;0,COUNTIF(BU56:BU57,"O")&gt;0, COUNTIF(BU56:BU57,"K")=2),"",SUM(BT56:BT57))</f>
        <v/>
      </c>
      <c r="BU58" s="21" t="str">
        <f xml:space="preserve"> IF(AND(OR(COUNTIF(BU56:BU57,"O")=2,COUNTIF(BU56:BU57,"K")=2),SUM(BT56:BT57)=0,ISNUMBER(BT57)),"",IF(COUNTIF(BU56:BU57,"O")&gt;0,"O", IF(AND(COUNTIF(BU56:BU57,BU56)=2,OR(BU56="K",BU56="W",BU56="M")),UPPER(BU56),"")))</f>
        <v/>
      </c>
      <c r="BV58" s="22" t="str">
        <f>IF(TYPE(VAL_Codes!BA$31)=2,VAL_Codes!BA$31,"")</f>
        <v/>
      </c>
      <c r="BW58" s="71"/>
    </row>
    <row r="59" spans="1:75" ht="11.25" customHeight="1" x14ac:dyDescent="0.2">
      <c r="A59" s="73"/>
      <c r="B59" s="73"/>
      <c r="C59" s="613"/>
      <c r="D59" s="613"/>
      <c r="E59" s="89" t="s">
        <v>86</v>
      </c>
      <c r="F59" s="344" t="s">
        <v>5</v>
      </c>
      <c r="G59" s="55" t="s">
        <v>6</v>
      </c>
      <c r="H59" s="344" t="s">
        <v>48</v>
      </c>
      <c r="I59" s="345" t="s">
        <v>6</v>
      </c>
      <c r="J59" s="371" t="s">
        <v>52</v>
      </c>
      <c r="K59" s="341" t="s">
        <v>54</v>
      </c>
      <c r="L59" s="341">
        <v>2</v>
      </c>
      <c r="M59" s="87"/>
      <c r="N59" s="87"/>
      <c r="O59" s="87"/>
      <c r="P59" s="87"/>
      <c r="Q59" s="87"/>
      <c r="R59" s="87"/>
      <c r="S59" s="87"/>
      <c r="T59" s="87"/>
      <c r="U59" s="87"/>
      <c r="V59" s="87"/>
      <c r="W59" s="87"/>
      <c r="X59" s="87"/>
      <c r="Y59" s="87"/>
      <c r="Z59" s="87"/>
      <c r="AA59" s="1" t="str">
        <f>IF(COUNTBLANK('VAL_Fill in area'!D39)=1,"",'VAL_Fill in area'!D39)</f>
        <v/>
      </c>
      <c r="AB59" s="2" t="str">
        <f>IF(TYPE(VAL_Codes!G$31)=2,VAL_Codes!G$31,"")</f>
        <v/>
      </c>
      <c r="AC59" s="3" t="str">
        <f>IF(TYPE(VAL_Codes!H$31)=2,VAL_Codes!H$31,"")</f>
        <v/>
      </c>
      <c r="AD59" s="19" t="str">
        <f>IF(COUNTBLANK('VAL_Fill in area'!E39)=1,"",'VAL_Fill in area'!E39)</f>
        <v/>
      </c>
      <c r="AE59" s="23" t="str">
        <f>IF(TYPE(VAL_Codes!J$31)=2,VAL_Codes!J$31,"")</f>
        <v/>
      </c>
      <c r="AF59" s="24" t="str">
        <f>IF(TYPE(VAL_Codes!K$31)=2,VAL_Codes!K$31,"")</f>
        <v/>
      </c>
      <c r="AG59" s="20" t="str">
        <f>IF(OR(AND(AA59="",AB59=""),AND(AD59="",AE59=""),AND(AB59="K",AE59="K"),OR(AB59="O",AE59="O")),"",SUM(AA59,AD59))</f>
        <v/>
      </c>
      <c r="AH59" s="21" t="str">
        <f>IF(AND(OR(AND(AB59="O",AE59="O"),AND(AB59="K",AE59="K")),SUM(AA59,AD59)=0,ISNUMBER(AG59)),"",IF(OR(AB59="O",AE59="O"),"O",IF(AND(AB59=AE59,OR(AB59="K",AB59="W",AB59="M")), UPPER(AB59),"")))</f>
        <v/>
      </c>
      <c r="AI59" s="22" t="str">
        <f>IF(TYPE(VAL_Codes!N$31)=2,VAL_Codes!N$31,"")</f>
        <v/>
      </c>
      <c r="AJ59" s="19" t="str">
        <f>IF(COUNTBLANK('VAL_Fill in area'!F39)=1,"",'VAL_Fill in area'!F39)</f>
        <v/>
      </c>
      <c r="AK59" s="23" t="str">
        <f>IF(TYPE(VAL_Codes!P$31)=2,VAL_Codes!P$31,"")</f>
        <v/>
      </c>
      <c r="AL59" s="24" t="str">
        <f>IF(TYPE(VAL_Codes!Q$31)=2,VAL_Codes!Q$31,"")</f>
        <v/>
      </c>
      <c r="AM59" s="19" t="str">
        <f>IF(COUNTBLANK('VAL_Fill in area'!G39)=1,"",'VAL_Fill in area'!G39)</f>
        <v/>
      </c>
      <c r="AN59" s="23" t="str">
        <f>IF(TYPE(VAL_Codes!S$31)=2,VAL_Codes!S$31,"")</f>
        <v/>
      </c>
      <c r="AO59" s="24" t="str">
        <f>IF(TYPE(VAL_Codes!T$31)=2,VAL_Codes!T$31,"")</f>
        <v/>
      </c>
      <c r="AP59" s="19" t="str">
        <f>IF(COUNTBLANK('VAL_Fill in area'!H39)=1,"",'VAL_Fill in area'!H39)</f>
        <v/>
      </c>
      <c r="AQ59" s="23" t="str">
        <f>IF(TYPE(VAL_Codes!V$31)=2,VAL_Codes!V$31,"")</f>
        <v/>
      </c>
      <c r="AR59" s="24" t="str">
        <f>IF(TYPE(VAL_Codes!W$31)=2,VAL_Codes!W$31,"")</f>
        <v/>
      </c>
      <c r="AS59" s="19" t="str">
        <f>IF(COUNTBLANK('VAL_Fill in area'!I39)=1,"",'VAL_Fill in area'!I39)</f>
        <v/>
      </c>
      <c r="AT59" s="23" t="str">
        <f>IF(TYPE(VAL_Codes!Y$31)=2,VAL_Codes!Y$31,"")</f>
        <v/>
      </c>
      <c r="AU59" s="24" t="str">
        <f>IF(TYPE(VAL_Codes!Z$31)=2,VAL_Codes!Z$31,"")</f>
        <v/>
      </c>
      <c r="AV59" s="20" t="str">
        <f>IF(OR(AND(AP59="",AQ59=""),AND(AS59="",AT59=""),AND(AQ59="K",AT59="K"),OR(AQ59="O",AT59="O")),"",SUM(AP59,AS59))</f>
        <v/>
      </c>
      <c r="AW59" s="21" t="str">
        <f>IF(AND(OR(AND(AQ59="O",AT59="O"),AND(AQ59="K",AT59="K")),SUM(AP59,AS59)=0,ISNUMBER(AV59)),"",IF(OR(AQ59="O",AT59="O"),"O",IF(AND(AQ59=AT59,OR(AQ59="K",AQ59="W",AQ59="M")), UPPER(AQ59),"")))</f>
        <v/>
      </c>
      <c r="AX59" s="22" t="str">
        <f>IF(TYPE(VAL_Codes!AC$31)=2,VAL_Codes!AC$31,"")</f>
        <v/>
      </c>
      <c r="AY59" s="19" t="str">
        <f>IF(COUNTBLANK('VAL_Fill in area'!J39)=1,"",'VAL_Fill in area'!J39)</f>
        <v/>
      </c>
      <c r="AZ59" s="23" t="str">
        <f>IF(TYPE(VAL_Codes!AE$31)=2,VAL_Codes!AE$31,"")</f>
        <v/>
      </c>
      <c r="BA59" s="24" t="str">
        <f>IF(TYPE(VAL_Codes!AF$31)=2,VAL_Codes!AF$31,"")</f>
        <v/>
      </c>
      <c r="BB59" s="19" t="str">
        <f>IF(COUNTBLANK('VAL_Fill in area'!K39)=1,"",'VAL_Fill in area'!K39)</f>
        <v/>
      </c>
      <c r="BC59" s="23" t="str">
        <f>IF(TYPE(VAL_Codes!AH$31)=2,VAL_Codes!AH$31,"")</f>
        <v/>
      </c>
      <c r="BD59" s="24" t="str">
        <f>IF(TYPE(VAL_Codes!AI$31)=2,VAL_Codes!AI$31,"")</f>
        <v/>
      </c>
      <c r="BE59" s="20" t="str">
        <f>IF(OR(AND(AY59="",AZ59=""),AND(BB59="",BC59=""),AND(AZ59="K",BC59="K"),OR(AZ59="O",BC59="O")),"",SUM(AY59,BB59))</f>
        <v/>
      </c>
      <c r="BF59" s="21" t="str">
        <f>IF(AND(OR(AND(AZ59="O",BC59="O"),AND(AZ59="K",BC59="K")),SUM(AY59,BB59)=0,ISNUMBER(BE59)),"",IF(OR(AZ59="O",BC59="O"),"O",IF(AND(AZ59=BC59,OR(AZ59="K",AZ59="W",AZ59="M")), UPPER(AZ59),"")))</f>
        <v/>
      </c>
      <c r="BG59" s="22" t="str">
        <f>IF(TYPE(VAL_Codes!AL$31)=2,VAL_Codes!AL$31,"")</f>
        <v/>
      </c>
      <c r="BH59" s="19" t="str">
        <f>IF(COUNTBLANK('VAL_Fill in area'!L39)=1,"",'VAL_Fill in area'!L39)</f>
        <v/>
      </c>
      <c r="BI59" s="23" t="str">
        <f>IF(TYPE(VAL_Codes!AN$31)=2,VAL_Codes!AN$31,"")</f>
        <v/>
      </c>
      <c r="BJ59" s="24" t="str">
        <f>IF(TYPE(VAL_Codes!AO$31)=2,VAL_Codes!AO$31,"")</f>
        <v/>
      </c>
      <c r="BK59" s="19" t="str">
        <f>IF(COUNTBLANK('VAL_Fill in area'!M39)=1,"",'VAL_Fill in area'!M39)</f>
        <v/>
      </c>
      <c r="BL59" s="23" t="str">
        <f>IF(TYPE(VAL_Codes!AQ$31)=2,VAL_Codes!AQ$31,"")</f>
        <v/>
      </c>
      <c r="BM59" s="24" t="str">
        <f>IF(TYPE(VAL_Codes!AR$31)=2,VAL_Codes!AR$31,"")</f>
        <v/>
      </c>
      <c r="BN59" s="20" t="str">
        <f>IF(OR(AND(BH59="",BI59=""),AND(BK59="",BL59=""),AND(BI59="K",BL59="K"),OR(BI59="O",BL59="O")),"",SUM(BH59,BK59))</f>
        <v/>
      </c>
      <c r="BO59" s="21" t="str">
        <f>IF(AND(OR(AND(BI59="O",BL59="O"),AND(BI59="K",BL59="K")),SUM(BH59,BK59)=0,ISNUMBER(BN59)),"",IF(OR(BI59="O",BL59="O"),"O",IF(AND(BI59=BL59,OR(BI59="K",BI59="W",BI59="M")), UPPER(BI59),"")))</f>
        <v/>
      </c>
      <c r="BP59" s="22" t="str">
        <f>IF(TYPE(VAL_Codes!AU$31)=2,VAL_Codes!AU$31,"")</f>
        <v/>
      </c>
      <c r="BQ59" s="19" t="str">
        <f>IF(COUNTBLANK('VAL_Fill in area'!N39)=1,"",'VAL_Fill in area'!N39)</f>
        <v/>
      </c>
      <c r="BR59" s="23" t="str">
        <f>IF(TYPE(VAL_Codes!AW$31)=2,VAL_Codes!AW$31,"")</f>
        <v/>
      </c>
      <c r="BS59" s="24" t="str">
        <f>IF(TYPE(VAL_Codes!AX$31)=2,VAL_Codes!AX$31,"")</f>
        <v/>
      </c>
      <c r="BT59" s="19" t="str">
        <f>IF(COUNTBLANK('VAL_Fill in area'!O39)=1,"",'VAL_Fill in area'!O39)</f>
        <v/>
      </c>
      <c r="BU59" s="23" t="str">
        <f>IF(TYPE(VAL_Codes!AZ$31)=2,VAL_Codes!AZ$31,"")</f>
        <v/>
      </c>
      <c r="BV59" s="24" t="str">
        <f>IF(TYPE(VAL_Codes!BA$31)=2,VAL_Codes!BA$31,"")</f>
        <v/>
      </c>
      <c r="BW59" s="71"/>
    </row>
    <row r="60" spans="1:75" ht="11.25" customHeight="1" x14ac:dyDescent="0.2">
      <c r="A60" s="73"/>
      <c r="B60" s="73"/>
      <c r="C60" s="613"/>
      <c r="D60" s="582" t="s">
        <v>217</v>
      </c>
      <c r="E60" s="86" t="s">
        <v>82</v>
      </c>
      <c r="F60" s="344" t="s">
        <v>5</v>
      </c>
      <c r="G60" s="55" t="s">
        <v>6</v>
      </c>
      <c r="H60" s="344" t="s">
        <v>49</v>
      </c>
      <c r="I60" s="345" t="s">
        <v>52</v>
      </c>
      <c r="J60" s="371" t="s">
        <v>3771</v>
      </c>
      <c r="K60" s="341" t="s">
        <v>54</v>
      </c>
      <c r="L60" s="341">
        <v>0</v>
      </c>
      <c r="M60" s="87"/>
      <c r="N60" s="87"/>
      <c r="O60" s="87"/>
      <c r="P60" s="87"/>
      <c r="Q60" s="87"/>
      <c r="R60" s="87"/>
      <c r="S60" s="87"/>
      <c r="T60" s="87"/>
      <c r="U60" s="87"/>
      <c r="V60" s="87"/>
      <c r="W60" s="87"/>
      <c r="X60" s="87"/>
      <c r="Y60" s="87"/>
      <c r="Z60" s="87"/>
      <c r="AA60" s="1" t="str">
        <f>IF(COUNTBLANK('VAL_Fill in area'!D40)=1,"",'VAL_Fill in area'!D40)</f>
        <v/>
      </c>
      <c r="AB60" s="2" t="str">
        <f>IF(TYPE(VAL_Codes!G$31)=2,VAL_Codes!G$31,"")</f>
        <v/>
      </c>
      <c r="AC60" s="3" t="str">
        <f>IF(TYPE(VAL_Codes!H$31)=2,VAL_Codes!H$31,"")</f>
        <v/>
      </c>
      <c r="AD60" s="19" t="str">
        <f>IF(COUNTBLANK('VAL_Fill in area'!E40)=1,"",'VAL_Fill in area'!E40)</f>
        <v/>
      </c>
      <c r="AE60" s="23" t="str">
        <f>IF(TYPE(VAL_Codes!J$31)=2,VAL_Codes!J$31,"")</f>
        <v/>
      </c>
      <c r="AF60" s="24" t="str">
        <f>IF(TYPE(VAL_Codes!K$31)=2,VAL_Codes!K$31,"")</f>
        <v/>
      </c>
      <c r="AG60" s="20" t="str">
        <f>IF(OR(AND(AA60="",AB60=""),AND(AD60="",AE60=""),AND(AB60="K",AE60="K"),OR(AB60="O",AE60="O")),"",SUM(AA60,AD60))</f>
        <v/>
      </c>
      <c r="AH60" s="21" t="str">
        <f>IF(AND(OR(AND(AB60="O",AE60="O"),AND(AB60="K",AE60="K")),SUM(AA60,AD60)=0,ISNUMBER(AG60)),"",IF(OR(AB60="O",AE60="O"),"O",IF(AND(AB60=AE60,OR(AB60="K",AB60="W",AB60="M")), UPPER(AB60),"")))</f>
        <v/>
      </c>
      <c r="AI60" s="22" t="str">
        <f>IF(TYPE(VAL_Codes!N$31)=2,VAL_Codes!N$31,"")</f>
        <v/>
      </c>
      <c r="AJ60" s="19" t="str">
        <f>IF(COUNTBLANK('VAL_Fill in area'!F40)=1,"",'VAL_Fill in area'!F40)</f>
        <v/>
      </c>
      <c r="AK60" s="23" t="str">
        <f>IF(TYPE(VAL_Codes!P$31)=2,VAL_Codes!P$31,"")</f>
        <v/>
      </c>
      <c r="AL60" s="24" t="str">
        <f>IF(TYPE(VAL_Codes!Q$31)=2,VAL_Codes!Q$31,"")</f>
        <v/>
      </c>
      <c r="AM60" s="19" t="str">
        <f>IF(COUNTBLANK('VAL_Fill in area'!G40)=1,"",'VAL_Fill in area'!G40)</f>
        <v/>
      </c>
      <c r="AN60" s="23" t="str">
        <f>IF(TYPE(VAL_Codes!S$31)=2,VAL_Codes!S$31,"")</f>
        <v/>
      </c>
      <c r="AO60" s="24" t="str">
        <f>IF(TYPE(VAL_Codes!T$31)=2,VAL_Codes!T$31,"")</f>
        <v/>
      </c>
      <c r="AP60" s="19" t="str">
        <f>IF(COUNTBLANK('VAL_Fill in area'!H40)=1,"",'VAL_Fill in area'!H40)</f>
        <v/>
      </c>
      <c r="AQ60" s="23" t="str">
        <f>IF(TYPE(VAL_Codes!V$31)=2,VAL_Codes!V$31,"")</f>
        <v/>
      </c>
      <c r="AR60" s="24" t="str">
        <f>IF(TYPE(VAL_Codes!W$31)=2,VAL_Codes!W$31,"")</f>
        <v/>
      </c>
      <c r="AS60" s="19" t="str">
        <f>IF(COUNTBLANK('VAL_Fill in area'!I40)=1,"",'VAL_Fill in area'!I40)</f>
        <v/>
      </c>
      <c r="AT60" s="23" t="str">
        <f>IF(TYPE(VAL_Codes!Y$31)=2,VAL_Codes!Y$31,"")</f>
        <v/>
      </c>
      <c r="AU60" s="24" t="str">
        <f>IF(TYPE(VAL_Codes!Z$31)=2,VAL_Codes!Z$31,"")</f>
        <v/>
      </c>
      <c r="AV60" s="20" t="str">
        <f>IF(OR(AND(AP60="",AQ60=""),AND(AS60="",AT60=""),AND(AQ60="K",AT60="K"),OR(AQ60="O",AT60="O")),"",SUM(AP60,AS60))</f>
        <v/>
      </c>
      <c r="AW60" s="21" t="str">
        <f>IF(AND(OR(AND(AQ60="O",AT60="O"),AND(AQ60="K",AT60="K")),SUM(AP60,AS60)=0,ISNUMBER(AV60)),"",IF(OR(AQ60="O",AT60="O"),"O",IF(AND(AQ60=AT60,OR(AQ60="K",AQ60="W",AQ60="M")), UPPER(AQ60),"")))</f>
        <v/>
      </c>
      <c r="AX60" s="22" t="str">
        <f>IF(TYPE(VAL_Codes!AC$31)=2,VAL_Codes!AC$31,"")</f>
        <v/>
      </c>
      <c r="AY60" s="19" t="str">
        <f>IF(COUNTBLANK('VAL_Fill in area'!J40)=1,"",'VAL_Fill in area'!J40)</f>
        <v/>
      </c>
      <c r="AZ60" s="23" t="str">
        <f>IF(TYPE(VAL_Codes!AE$31)=2,VAL_Codes!AE$31,"")</f>
        <v/>
      </c>
      <c r="BA60" s="24" t="str">
        <f>IF(TYPE(VAL_Codes!AF$31)=2,VAL_Codes!AF$31,"")</f>
        <v/>
      </c>
      <c r="BB60" s="19" t="str">
        <f>IF(COUNTBLANK('VAL_Fill in area'!K40)=1,"",'VAL_Fill in area'!K40)</f>
        <v/>
      </c>
      <c r="BC60" s="23" t="str">
        <f>IF(TYPE(VAL_Codes!AH$31)=2,VAL_Codes!AH$31,"")</f>
        <v/>
      </c>
      <c r="BD60" s="24" t="str">
        <f>IF(TYPE(VAL_Codes!AI$31)=2,VAL_Codes!AI$31,"")</f>
        <v/>
      </c>
      <c r="BE60" s="20" t="str">
        <f>IF(OR(AND(AY60="",AZ60=""),AND(BB60="",BC60=""),AND(AZ60="K",BC60="K"),OR(AZ60="O",BC60="O")),"",SUM(AY60,BB60))</f>
        <v/>
      </c>
      <c r="BF60" s="21" t="str">
        <f>IF(AND(OR(AND(AZ60="O",BC60="O"),AND(AZ60="K",BC60="K")),SUM(AY60,BB60)=0,ISNUMBER(BE60)),"",IF(OR(AZ60="O",BC60="O"),"O",IF(AND(AZ60=BC60,OR(AZ60="K",AZ60="W",AZ60="M")), UPPER(AZ60),"")))</f>
        <v/>
      </c>
      <c r="BG60" s="22" t="str">
        <f>IF(TYPE(VAL_Codes!AL$31)=2,VAL_Codes!AL$31,"")</f>
        <v/>
      </c>
      <c r="BH60" s="19" t="str">
        <f>IF(COUNTBLANK('VAL_Fill in area'!L40)=1,"",'VAL_Fill in area'!L40)</f>
        <v/>
      </c>
      <c r="BI60" s="23" t="str">
        <f>IF(TYPE(VAL_Codes!AN$31)=2,VAL_Codes!AN$31,"")</f>
        <v/>
      </c>
      <c r="BJ60" s="24" t="str">
        <f>IF(TYPE(VAL_Codes!AO$31)=2,VAL_Codes!AO$31,"")</f>
        <v/>
      </c>
      <c r="BK60" s="19" t="str">
        <f>IF(COUNTBLANK('VAL_Fill in area'!M40)=1,"",'VAL_Fill in area'!M40)</f>
        <v/>
      </c>
      <c r="BL60" s="23" t="str">
        <f>IF(TYPE(VAL_Codes!AQ$31)=2,VAL_Codes!AQ$31,"")</f>
        <v/>
      </c>
      <c r="BM60" s="24" t="str">
        <f>IF(TYPE(VAL_Codes!AR$31)=2,VAL_Codes!AR$31,"")</f>
        <v/>
      </c>
      <c r="BN60" s="20" t="str">
        <f>IF(OR(AND(BH60="",BI60=""),AND(BK60="",BL60=""),AND(BI60="K",BL60="K"),OR(BI60="O",BL60="O")),"",SUM(BH60,BK60))</f>
        <v/>
      </c>
      <c r="BO60" s="21" t="str">
        <f>IF(AND(OR(AND(BI60="O",BL60="O"),AND(BI60="K",BL60="K")),SUM(BH60,BK60)=0,ISNUMBER(BN60)),"",IF(OR(BI60="O",BL60="O"),"O",IF(AND(BI60=BL60,OR(BI60="K",BI60="W",BI60="M")), UPPER(BI60),"")))</f>
        <v/>
      </c>
      <c r="BP60" s="22" t="str">
        <f>IF(TYPE(VAL_Codes!AU$31)=2,VAL_Codes!AU$31,"")</f>
        <v/>
      </c>
      <c r="BQ60" s="19" t="str">
        <f>IF(COUNTBLANK('VAL_Fill in area'!N40)=1,"",'VAL_Fill in area'!N40)</f>
        <v/>
      </c>
      <c r="BR60" s="23" t="str">
        <f>IF(TYPE(VAL_Codes!AW$31)=2,VAL_Codes!AW$31,"")</f>
        <v/>
      </c>
      <c r="BS60" s="24" t="str">
        <f>IF(TYPE(VAL_Codes!AX$31)=2,VAL_Codes!AX$31,"")</f>
        <v/>
      </c>
      <c r="BT60" s="19" t="str">
        <f>IF(COUNTBLANK('VAL_Fill in area'!O40)=1,"",'VAL_Fill in area'!O40)</f>
        <v/>
      </c>
      <c r="BU60" s="23" t="str">
        <f>IF(TYPE(VAL_Codes!AZ$31)=2,VAL_Codes!AZ$31,"")</f>
        <v/>
      </c>
      <c r="BV60" s="24" t="str">
        <f>IF(TYPE(VAL_Codes!BA$31)=2,VAL_Codes!BA$31,"")</f>
        <v/>
      </c>
      <c r="BW60" s="71"/>
    </row>
    <row r="61" spans="1:75" ht="11.25" customHeight="1" x14ac:dyDescent="0.2">
      <c r="A61" s="73"/>
      <c r="B61" s="73"/>
      <c r="C61" s="613"/>
      <c r="D61" s="615"/>
      <c r="E61" s="86" t="s">
        <v>84</v>
      </c>
      <c r="F61" s="344" t="s">
        <v>5</v>
      </c>
      <c r="G61" s="55" t="s">
        <v>6</v>
      </c>
      <c r="H61" s="344" t="s">
        <v>49</v>
      </c>
      <c r="I61" s="345" t="s">
        <v>53</v>
      </c>
      <c r="J61" s="371" t="s">
        <v>3771</v>
      </c>
      <c r="K61" s="341" t="s">
        <v>54</v>
      </c>
      <c r="L61" s="341">
        <v>0</v>
      </c>
      <c r="M61" s="87"/>
      <c r="N61" s="87"/>
      <c r="O61" s="87"/>
      <c r="P61" s="87"/>
      <c r="Q61" s="87"/>
      <c r="R61" s="87"/>
      <c r="S61" s="87"/>
      <c r="T61" s="87"/>
      <c r="U61" s="87"/>
      <c r="V61" s="87"/>
      <c r="W61" s="87"/>
      <c r="X61" s="87"/>
      <c r="Y61" s="87"/>
      <c r="Z61" s="87"/>
      <c r="AA61" s="1" t="str">
        <f>IF(COUNTBLANK('VAL_Fill in area'!D41)=1,"",'VAL_Fill in area'!D41)</f>
        <v/>
      </c>
      <c r="AB61" s="2" t="str">
        <f>IF(TYPE(VAL_Codes!G$31)=2,VAL_Codes!G$31,"")</f>
        <v/>
      </c>
      <c r="AC61" s="3" t="str">
        <f>IF(TYPE(VAL_Codes!H$31)=2,VAL_Codes!H$31,"")</f>
        <v/>
      </c>
      <c r="AD61" s="19" t="str">
        <f>IF(COUNTBLANK('VAL_Fill in area'!E41)=1,"",'VAL_Fill in area'!E41)</f>
        <v/>
      </c>
      <c r="AE61" s="23" t="str">
        <f>IF(TYPE(VAL_Codes!J$31)=2,VAL_Codes!J$31,"")</f>
        <v/>
      </c>
      <c r="AF61" s="24" t="str">
        <f>IF(TYPE(VAL_Codes!K$31)=2,VAL_Codes!K$31,"")</f>
        <v/>
      </c>
      <c r="AG61" s="20" t="str">
        <f>IF(OR(AND(AA61="",AB61=""),AND(AD61="",AE61=""),AND(AB61="K",AE61="K"),OR(AB61="O",AE61="O")),"",SUM(AA61,AD61))</f>
        <v/>
      </c>
      <c r="AH61" s="21" t="str">
        <f>IF(AND(OR(AND(AB61="O",AE61="O"),AND(AB61="K",AE61="K")),SUM(AA61,AD61)=0,ISNUMBER(AG61)),"",IF(OR(AB61="O",AE61="O"),"O",IF(AND(AB61=AE61,OR(AB61="K",AB61="W",AB61="M")), UPPER(AB61),"")))</f>
        <v/>
      </c>
      <c r="AI61" s="22" t="str">
        <f>IF(TYPE(VAL_Codes!N$31)=2,VAL_Codes!N$31,"")</f>
        <v/>
      </c>
      <c r="AJ61" s="19" t="str">
        <f>IF(COUNTBLANK('VAL_Fill in area'!F41)=1,"",'VAL_Fill in area'!F41)</f>
        <v/>
      </c>
      <c r="AK61" s="23" t="str">
        <f>IF(TYPE(VAL_Codes!P$31)=2,VAL_Codes!P$31,"")</f>
        <v/>
      </c>
      <c r="AL61" s="24" t="str">
        <f>IF(TYPE(VAL_Codes!Q$31)=2,VAL_Codes!Q$31,"")</f>
        <v/>
      </c>
      <c r="AM61" s="19" t="str">
        <f>IF(COUNTBLANK('VAL_Fill in area'!G41)=1,"",'VAL_Fill in area'!G41)</f>
        <v/>
      </c>
      <c r="AN61" s="23" t="str">
        <f>IF(TYPE(VAL_Codes!S$31)=2,VAL_Codes!S$31,"")</f>
        <v/>
      </c>
      <c r="AO61" s="24" t="str">
        <f>IF(TYPE(VAL_Codes!T$31)=2,VAL_Codes!T$31,"")</f>
        <v/>
      </c>
      <c r="AP61" s="19" t="str">
        <f>IF(COUNTBLANK('VAL_Fill in area'!H41)=1,"",'VAL_Fill in area'!H41)</f>
        <v/>
      </c>
      <c r="AQ61" s="23" t="str">
        <f>IF(TYPE(VAL_Codes!V$31)=2,VAL_Codes!V$31,"")</f>
        <v/>
      </c>
      <c r="AR61" s="24" t="str">
        <f>IF(TYPE(VAL_Codes!W$31)=2,VAL_Codes!W$31,"")</f>
        <v/>
      </c>
      <c r="AS61" s="19" t="str">
        <f>IF(COUNTBLANK('VAL_Fill in area'!I41)=1,"",'VAL_Fill in area'!I41)</f>
        <v/>
      </c>
      <c r="AT61" s="23" t="str">
        <f>IF(TYPE(VAL_Codes!Y$31)=2,VAL_Codes!Y$31,"")</f>
        <v/>
      </c>
      <c r="AU61" s="24" t="str">
        <f>IF(TYPE(VAL_Codes!Z$31)=2,VAL_Codes!Z$31,"")</f>
        <v/>
      </c>
      <c r="AV61" s="20" t="str">
        <f>IF(OR(AND(AP61="",AQ61=""),AND(AS61="",AT61=""),AND(AQ61="K",AT61="K"),OR(AQ61="O",AT61="O")),"",SUM(AP61,AS61))</f>
        <v/>
      </c>
      <c r="AW61" s="21" t="str">
        <f>IF(AND(OR(AND(AQ61="O",AT61="O"),AND(AQ61="K",AT61="K")),SUM(AP61,AS61)=0,ISNUMBER(AV61)),"",IF(OR(AQ61="O",AT61="O"),"O",IF(AND(AQ61=AT61,OR(AQ61="K",AQ61="W",AQ61="M")), UPPER(AQ61),"")))</f>
        <v/>
      </c>
      <c r="AX61" s="22" t="str">
        <f>IF(TYPE(VAL_Codes!AC$31)=2,VAL_Codes!AC$31,"")</f>
        <v/>
      </c>
      <c r="AY61" s="19" t="str">
        <f>IF(COUNTBLANK('VAL_Fill in area'!J41)=1,"",'VAL_Fill in area'!J41)</f>
        <v/>
      </c>
      <c r="AZ61" s="23" t="str">
        <f>IF(TYPE(VAL_Codes!AE$31)=2,VAL_Codes!AE$31,"")</f>
        <v/>
      </c>
      <c r="BA61" s="24" t="str">
        <f>IF(TYPE(VAL_Codes!AF$31)=2,VAL_Codes!AF$31,"")</f>
        <v/>
      </c>
      <c r="BB61" s="19" t="str">
        <f>IF(COUNTBLANK('VAL_Fill in area'!K41)=1,"",'VAL_Fill in area'!K41)</f>
        <v/>
      </c>
      <c r="BC61" s="23" t="str">
        <f>IF(TYPE(VAL_Codes!AH$31)=2,VAL_Codes!AH$31,"")</f>
        <v/>
      </c>
      <c r="BD61" s="24" t="str">
        <f>IF(TYPE(VAL_Codes!AI$31)=2,VAL_Codes!AI$31,"")</f>
        <v/>
      </c>
      <c r="BE61" s="20" t="str">
        <f>IF(OR(AND(AY61="",AZ61=""),AND(BB61="",BC61=""),AND(AZ61="K",BC61="K"),OR(AZ61="O",BC61="O")),"",SUM(AY61,BB61))</f>
        <v/>
      </c>
      <c r="BF61" s="21" t="str">
        <f>IF(AND(OR(AND(AZ61="O",BC61="O"),AND(AZ61="K",BC61="K")),SUM(AY61,BB61)=0,ISNUMBER(BE61)),"",IF(OR(AZ61="O",BC61="O"),"O",IF(AND(AZ61=BC61,OR(AZ61="K",AZ61="W",AZ61="M")), UPPER(AZ61),"")))</f>
        <v/>
      </c>
      <c r="BG61" s="22" t="str">
        <f>IF(TYPE(VAL_Codes!AL$31)=2,VAL_Codes!AL$31,"")</f>
        <v/>
      </c>
      <c r="BH61" s="19" t="str">
        <f>IF(COUNTBLANK('VAL_Fill in area'!L41)=1,"",'VAL_Fill in area'!L41)</f>
        <v/>
      </c>
      <c r="BI61" s="23" t="str">
        <f>IF(TYPE(VAL_Codes!AN$31)=2,VAL_Codes!AN$31,"")</f>
        <v/>
      </c>
      <c r="BJ61" s="24" t="str">
        <f>IF(TYPE(VAL_Codes!AO$31)=2,VAL_Codes!AO$31,"")</f>
        <v/>
      </c>
      <c r="BK61" s="19" t="str">
        <f>IF(COUNTBLANK('VAL_Fill in area'!M41)=1,"",'VAL_Fill in area'!M41)</f>
        <v/>
      </c>
      <c r="BL61" s="23" t="str">
        <f>IF(TYPE(VAL_Codes!AQ$31)=2,VAL_Codes!AQ$31,"")</f>
        <v/>
      </c>
      <c r="BM61" s="24" t="str">
        <f>IF(TYPE(VAL_Codes!AR$31)=2,VAL_Codes!AR$31,"")</f>
        <v/>
      </c>
      <c r="BN61" s="20" t="str">
        <f>IF(OR(AND(BH61="",BI61=""),AND(BK61="",BL61=""),AND(BI61="K",BL61="K"),OR(BI61="O",BL61="O")),"",SUM(BH61,BK61))</f>
        <v/>
      </c>
      <c r="BO61" s="21" t="str">
        <f>IF(AND(OR(AND(BI61="O",BL61="O"),AND(BI61="K",BL61="K")),SUM(BH61,BK61)=0,ISNUMBER(BN61)),"",IF(OR(BI61="O",BL61="O"),"O",IF(AND(BI61=BL61,OR(BI61="K",BI61="W",BI61="M")), UPPER(BI61),"")))</f>
        <v/>
      </c>
      <c r="BP61" s="22" t="str">
        <f>IF(TYPE(VAL_Codes!AU$31)=2,VAL_Codes!AU$31,"")</f>
        <v/>
      </c>
      <c r="BQ61" s="19" t="str">
        <f>IF(COUNTBLANK('VAL_Fill in area'!N41)=1,"",'VAL_Fill in area'!N41)</f>
        <v/>
      </c>
      <c r="BR61" s="23" t="str">
        <f>IF(TYPE(VAL_Codes!AW$31)=2,VAL_Codes!AW$31,"")</f>
        <v/>
      </c>
      <c r="BS61" s="24" t="str">
        <f>IF(TYPE(VAL_Codes!AX$31)=2,VAL_Codes!AX$31,"")</f>
        <v/>
      </c>
      <c r="BT61" s="19" t="str">
        <f>IF(COUNTBLANK('VAL_Fill in area'!O41)=1,"",'VAL_Fill in area'!O41)</f>
        <v/>
      </c>
      <c r="BU61" s="23" t="str">
        <f>IF(TYPE(VAL_Codes!AZ$31)=2,VAL_Codes!AZ$31,"")</f>
        <v/>
      </c>
      <c r="BV61" s="24" t="str">
        <f>IF(TYPE(VAL_Codes!BA$31)=2,VAL_Codes!BA$31,"")</f>
        <v/>
      </c>
      <c r="BW61" s="71"/>
    </row>
    <row r="62" spans="1:75" ht="11.25" customHeight="1" x14ac:dyDescent="0.2">
      <c r="A62" s="73"/>
      <c r="B62" s="73"/>
      <c r="C62" s="613"/>
      <c r="D62" s="615"/>
      <c r="E62" s="88" t="s">
        <v>85</v>
      </c>
      <c r="F62" s="344" t="s">
        <v>5</v>
      </c>
      <c r="G62" s="55" t="s">
        <v>6</v>
      </c>
      <c r="H62" s="344" t="s">
        <v>49</v>
      </c>
      <c r="I62" s="345" t="s">
        <v>6</v>
      </c>
      <c r="J62" s="371" t="s">
        <v>3771</v>
      </c>
      <c r="K62" s="341" t="s">
        <v>54</v>
      </c>
      <c r="L62" s="341">
        <v>0</v>
      </c>
      <c r="M62" s="87"/>
      <c r="N62" s="87"/>
      <c r="O62" s="87"/>
      <c r="P62" s="87"/>
      <c r="Q62" s="87"/>
      <c r="R62" s="87"/>
      <c r="S62" s="87"/>
      <c r="T62" s="87"/>
      <c r="U62" s="87"/>
      <c r="V62" s="87"/>
      <c r="W62" s="87"/>
      <c r="X62" s="87"/>
      <c r="Y62" s="87"/>
      <c r="Z62" s="87"/>
      <c r="AA62" s="6" t="str">
        <f>IF(OR(SUMPRODUCT(--(AA60:AA61=""),--(AB60:AB61=""))&gt;0,COUNTIF(AB60:AB61,"O")&gt;0, COUNTIF(AB60:AB61,"K")=2),"",SUM(AA60:AA61))</f>
        <v/>
      </c>
      <c r="AB62" s="7" t="str">
        <f xml:space="preserve"> IF(AND(OR(COUNTIF(AB60:AB61,"O")=2,COUNTIF(AB60:AB61,"K")=2),SUM(AA60:AA61)=0,ISNUMBER(AA61)),"",IF(COUNTIF(AB60:AB61,"O")&gt;0,"O", IF(AND(COUNTIF(AB60:AB61,AB60)=2,OR(AB60="K",AB60="W",AB60="M")),UPPER(AB60),"")))</f>
        <v/>
      </c>
      <c r="AC62" s="8" t="str">
        <f>IF(TYPE(VAL_Codes!H$31)=2,VAL_Codes!H$31,"")</f>
        <v/>
      </c>
      <c r="AD62" s="20" t="str">
        <f>IF(OR(SUMPRODUCT(--(AD60:AD61=""),--(AE60:AE61=""))&gt;0,COUNTIF(AE60:AE61,"O")&gt;0, COUNTIF(AE60:AE61,"K")=2),"",SUM(AD60:AD61))</f>
        <v/>
      </c>
      <c r="AE62" s="21" t="str">
        <f xml:space="preserve"> IF(AND(OR(COUNTIF(AE60:AE61,"O")=2,COUNTIF(AE60:AE61,"K")=2),SUM(AD60:AD61)=0,ISNUMBER(AD61)),"",IF(COUNTIF(AE60:AE61,"O")&gt;0,"O", IF(AND(COUNTIF(AE60:AE61,AE60)=2,OR(AE60="K",AE60="W",AE60="M")),UPPER(AE60),"")))</f>
        <v/>
      </c>
      <c r="AF62" s="22" t="str">
        <f>IF(TYPE(VAL_Codes!K$31)=2,VAL_Codes!K$31,"")</f>
        <v/>
      </c>
      <c r="AG62" s="20" t="str">
        <f>IF(OR(SUMPRODUCT(--(AG60:AG61=""),--(AH60:AH61=""))&gt;0,COUNTIF(AH60:AH61,"O")&gt;0, COUNTIF(AH60:AH61,"K")=2),"",SUM(AG60:AG61))</f>
        <v/>
      </c>
      <c r="AH62" s="21" t="str">
        <f xml:space="preserve"> IF(AND(OR(COUNTIF(AH60:AH61,"O")=2,COUNTIF(AH60:AH61,"K")=2),SUM(AG60:AG61)=0,ISNUMBER(AG61)),"",IF(COUNTIF(AH60:AH61,"O")&gt;0,"O", IF(AND(COUNTIF(AH60:AH61,AH60)=2,OR(AH60="K",AH60="W",AH60="M")),UPPER(AH60),"")))</f>
        <v/>
      </c>
      <c r="AI62" s="22" t="str">
        <f>IF(TYPE(VAL_Codes!N$31)=2,VAL_Codes!N$31,"")</f>
        <v/>
      </c>
      <c r="AJ62" s="20" t="str">
        <f>IF(OR(SUMPRODUCT(--(AJ60:AJ61=""),--(AK60:AK61=""))&gt;0,COUNTIF(AK60:AK61,"O")&gt;0, COUNTIF(AK60:AK61,"K")=2),"",SUM(AJ60:AJ61))</f>
        <v/>
      </c>
      <c r="AK62" s="21" t="str">
        <f xml:space="preserve"> IF(AND(OR(COUNTIF(AK60:AK61,"O")=2,COUNTIF(AK60:AK61,"K")=2),SUM(AJ60:AJ61)=0,ISNUMBER(AJ61)),"",IF(COUNTIF(AK60:AK61,"O")&gt;0,"O", IF(AND(COUNTIF(AK60:AK61,AK60)=2,OR(AK60="K",AK60="W",AK60="M")),UPPER(AK60),"")))</f>
        <v/>
      </c>
      <c r="AL62" s="22" t="str">
        <f>IF(TYPE(VAL_Codes!Q$31)=2,VAL_Codes!Q$31,"")</f>
        <v/>
      </c>
      <c r="AM62" s="20" t="str">
        <f>IF(OR(SUMPRODUCT(--(AM60:AM61=""),--(AN60:AN61=""))&gt;0,COUNTIF(AN60:AN61,"O")&gt;0, COUNTIF(AN60:AN61,"K")=2),"",SUM(AM60:AM61))</f>
        <v/>
      </c>
      <c r="AN62" s="21" t="str">
        <f xml:space="preserve"> IF(AND(OR(COUNTIF(AN60:AN61,"O")=2,COUNTIF(AN60:AN61,"K")=2),SUM(AM60:AM61)=0,ISNUMBER(AM61)),"",IF(COUNTIF(AN60:AN61,"O")&gt;0,"O", IF(AND(COUNTIF(AN60:AN61,AN60)=2,OR(AN60="K",AN60="W",AN60="M")),UPPER(AN60),"")))</f>
        <v/>
      </c>
      <c r="AO62" s="22" t="str">
        <f>IF(TYPE(VAL_Codes!T$31)=2,VAL_Codes!T$31,"")</f>
        <v/>
      </c>
      <c r="AP62" s="20" t="str">
        <f>IF(OR(SUMPRODUCT(--(AP60:AP61=""),--(AQ60:AQ61=""))&gt;0,COUNTIF(AQ60:AQ61,"O")&gt;0, COUNTIF(AQ60:AQ61,"K")=2),"",SUM(AP60:AP61))</f>
        <v/>
      </c>
      <c r="AQ62" s="21" t="str">
        <f xml:space="preserve"> IF(AND(OR(COUNTIF(AQ60:AQ61,"O")=2,COUNTIF(AQ60:AQ61,"K")=2),SUM(AP60:AP61)=0,ISNUMBER(AP61)),"",IF(COUNTIF(AQ60:AQ61,"O")&gt;0,"O", IF(AND(COUNTIF(AQ60:AQ61,AQ60)=2,OR(AQ60="K",AQ60="W",AQ60="M")),UPPER(AQ60),"")))</f>
        <v/>
      </c>
      <c r="AR62" s="22" t="str">
        <f>IF(TYPE(VAL_Codes!W$31)=2,VAL_Codes!W$31,"")</f>
        <v/>
      </c>
      <c r="AS62" s="20" t="str">
        <f>IF(OR(SUMPRODUCT(--(AS60:AS61=""),--(AT60:AT61=""))&gt;0,COUNTIF(AT60:AT61,"O")&gt;0, COUNTIF(AT60:AT61,"K")=2),"",SUM(AS60:AS61))</f>
        <v/>
      </c>
      <c r="AT62" s="21" t="str">
        <f xml:space="preserve"> IF(AND(OR(COUNTIF(AT60:AT61,"O")=2,COUNTIF(AT60:AT61,"K")=2),SUM(AS60:AS61)=0,ISNUMBER(AS61)),"",IF(COUNTIF(AT60:AT61,"O")&gt;0,"O", IF(AND(COUNTIF(AT60:AT61,AT60)=2,OR(AT60="K",AT60="W",AT60="M")),UPPER(AT60),"")))</f>
        <v/>
      </c>
      <c r="AU62" s="22" t="str">
        <f>IF(TYPE(VAL_Codes!Z$31)=2,VAL_Codes!Z$31,"")</f>
        <v/>
      </c>
      <c r="AV62" s="20" t="str">
        <f>IF(OR(SUMPRODUCT(--(AV60:AV61=""),--(AW60:AW61=""))&gt;0,COUNTIF(AW60:AW61,"O")&gt;0, COUNTIF(AW60:AW61,"K")=2),"",SUM(AV60:AV61))</f>
        <v/>
      </c>
      <c r="AW62" s="21" t="str">
        <f xml:space="preserve"> IF(AND(OR(COUNTIF(AW60:AW61,"O")=2,COUNTIF(AW60:AW61,"K")=2),SUM(AV60:AV61)=0,ISNUMBER(AV61)),"",IF(COUNTIF(AW60:AW61,"O")&gt;0,"O", IF(AND(COUNTIF(AW60:AW61,AW60)=2,OR(AW60="K",AW60="W",AW60="M")),UPPER(AW60),"")))</f>
        <v/>
      </c>
      <c r="AX62" s="22" t="str">
        <f>IF(TYPE(VAL_Codes!AC$31)=2,VAL_Codes!AC$31,"")</f>
        <v/>
      </c>
      <c r="AY62" s="20" t="str">
        <f>IF(OR(SUMPRODUCT(--(AY60:AY61=""),--(AZ60:AZ61=""))&gt;0,COUNTIF(AZ60:AZ61,"O")&gt;0, COUNTIF(AZ60:AZ61,"K")=2),"",SUM(AY60:AY61))</f>
        <v/>
      </c>
      <c r="AZ62" s="21" t="str">
        <f xml:space="preserve"> IF(AND(OR(COUNTIF(AZ60:AZ61,"O")=2,COUNTIF(AZ60:AZ61,"K")=2),SUM(AY60:AY61)=0,ISNUMBER(AY61)),"",IF(COUNTIF(AZ60:AZ61,"O")&gt;0,"O", IF(AND(COUNTIF(AZ60:AZ61,AZ60)=2,OR(AZ60="K",AZ60="W",AZ60="M")),UPPER(AZ60),"")))</f>
        <v/>
      </c>
      <c r="BA62" s="22" t="str">
        <f>IF(TYPE(VAL_Codes!AF$31)=2,VAL_Codes!AF$31,"")</f>
        <v/>
      </c>
      <c r="BB62" s="20" t="str">
        <f>IF(OR(SUMPRODUCT(--(BB60:BB61=""),--(BC60:BC61=""))&gt;0,COUNTIF(BC60:BC61,"O")&gt;0, COUNTIF(BC60:BC61,"K")=2),"",SUM(BB60:BB61))</f>
        <v/>
      </c>
      <c r="BC62" s="21" t="str">
        <f xml:space="preserve"> IF(AND(OR(COUNTIF(BC60:BC61,"O")=2,COUNTIF(BC60:BC61,"K")=2),SUM(BB60:BB61)=0,ISNUMBER(BB61)),"",IF(COUNTIF(BC60:BC61,"O")&gt;0,"O", IF(AND(COUNTIF(BC60:BC61,BC60)=2,OR(BC60="K",BC60="W",BC60="M")),UPPER(BC60),"")))</f>
        <v/>
      </c>
      <c r="BD62" s="22" t="str">
        <f>IF(TYPE(VAL_Codes!AI$31)=2,VAL_Codes!AI$31,"")</f>
        <v/>
      </c>
      <c r="BE62" s="20" t="str">
        <f>IF(OR(SUMPRODUCT(--(BE60:BE61=""),--(BF60:BF61=""))&gt;0,COUNTIF(BF60:BF61,"O")&gt;0, COUNTIF(BF60:BF61,"K")=2),"",SUM(BE60:BE61))</f>
        <v/>
      </c>
      <c r="BF62" s="21" t="str">
        <f xml:space="preserve"> IF(AND(OR(COUNTIF(BF60:BF61,"O")=2,COUNTIF(BF60:BF61,"K")=2),SUM(BE60:BE61)=0,ISNUMBER(BE61)),"",IF(COUNTIF(BF60:BF61,"O")&gt;0,"O", IF(AND(COUNTIF(BF60:BF61,BF60)=2,OR(BF60="K",BF60="W",BF60="M")),UPPER(BF60),"")))</f>
        <v/>
      </c>
      <c r="BG62" s="22" t="str">
        <f>IF(TYPE(VAL_Codes!AL$31)=2,VAL_Codes!AL$31,"")</f>
        <v/>
      </c>
      <c r="BH62" s="20" t="str">
        <f>IF(OR(SUMPRODUCT(--(BH60:BH61=""),--(BI60:BI61=""))&gt;0,COUNTIF(BI60:BI61,"O")&gt;0, COUNTIF(BI60:BI61,"K")=2),"",SUM(BH60:BH61))</f>
        <v/>
      </c>
      <c r="BI62" s="21" t="str">
        <f xml:space="preserve"> IF(AND(OR(COUNTIF(BI60:BI61,"O")=2,COUNTIF(BI60:BI61,"K")=2),SUM(BH60:BH61)=0,ISNUMBER(BH61)),"",IF(COUNTIF(BI60:BI61,"O")&gt;0,"O", IF(AND(COUNTIF(BI60:BI61,BI60)=2,OR(BI60="K",BI60="W",BI60="M")),UPPER(BI60),"")))</f>
        <v/>
      </c>
      <c r="BJ62" s="22" t="str">
        <f>IF(TYPE(VAL_Codes!AO$31)=2,VAL_Codes!AO$31,"")</f>
        <v/>
      </c>
      <c r="BK62" s="20" t="str">
        <f>IF(OR(SUMPRODUCT(--(BK60:BK61=""),--(BL60:BL61=""))&gt;0,COUNTIF(BL60:BL61,"O")&gt;0, COUNTIF(BL60:BL61,"K")=2),"",SUM(BK60:BK61))</f>
        <v/>
      </c>
      <c r="BL62" s="21" t="str">
        <f xml:space="preserve"> IF(AND(OR(COUNTIF(BL60:BL61,"O")=2,COUNTIF(BL60:BL61,"K")=2),SUM(BK60:BK61)=0,ISNUMBER(BK61)),"",IF(COUNTIF(BL60:BL61,"O")&gt;0,"O", IF(AND(COUNTIF(BL60:BL61,BL60)=2,OR(BL60="K",BL60="W",BL60="M")),UPPER(BL60),"")))</f>
        <v/>
      </c>
      <c r="BM62" s="22" t="str">
        <f>IF(TYPE(VAL_Codes!AR$31)=2,VAL_Codes!AR$31,"")</f>
        <v/>
      </c>
      <c r="BN62" s="20" t="str">
        <f>IF(OR(SUMPRODUCT(--(BN60:BN61=""),--(BO60:BO61=""))&gt;0,COUNTIF(BO60:BO61,"O")&gt;0, COUNTIF(BO60:BO61,"K")=2),"",SUM(BN60:BN61))</f>
        <v/>
      </c>
      <c r="BO62" s="21" t="str">
        <f xml:space="preserve"> IF(AND(OR(COUNTIF(BO60:BO61,"O")=2,COUNTIF(BO60:BO61,"K")=2),SUM(BN60:BN61)=0,ISNUMBER(BN61)),"",IF(COUNTIF(BO60:BO61,"O")&gt;0,"O", IF(AND(COUNTIF(BO60:BO61,BO60)=2,OR(BO60="K",BO60="W",BO60="M")),UPPER(BO60),"")))</f>
        <v/>
      </c>
      <c r="BP62" s="22" t="str">
        <f>IF(TYPE(VAL_Codes!AU$31)=2,VAL_Codes!AU$31,"")</f>
        <v/>
      </c>
      <c r="BQ62" s="20" t="str">
        <f>IF(OR(SUMPRODUCT(--(BQ60:BQ61=""),--(BR60:BR61=""))&gt;0,COUNTIF(BR60:BR61,"O")&gt;0, COUNTIF(BR60:BR61,"K")=2),"",SUM(BQ60:BQ61))</f>
        <v/>
      </c>
      <c r="BR62" s="21" t="str">
        <f xml:space="preserve"> IF(AND(OR(COUNTIF(BR60:BR61,"O")=2,COUNTIF(BR60:BR61,"K")=2),SUM(BQ60:BQ61)=0,ISNUMBER(BQ61)),"",IF(COUNTIF(BR60:BR61,"O")&gt;0,"O", IF(AND(COUNTIF(BR60:BR61,BR60)=2,OR(BR60="K",BR60="W",BR60="M")),UPPER(BR60),"")))</f>
        <v/>
      </c>
      <c r="BS62" s="22" t="str">
        <f>IF(TYPE(VAL_Codes!AX$31)=2,VAL_Codes!AX$31,"")</f>
        <v/>
      </c>
      <c r="BT62" s="20" t="str">
        <f>IF(OR(SUMPRODUCT(--(BT60:BT61=""),--(BU60:BU61=""))&gt;0,COUNTIF(BU60:BU61,"O")&gt;0, COUNTIF(BU60:BU61,"K")=2),"",SUM(BT60:BT61))</f>
        <v/>
      </c>
      <c r="BU62" s="21" t="str">
        <f xml:space="preserve"> IF(AND(OR(COUNTIF(BU60:BU61,"O")=2,COUNTIF(BU60:BU61,"K")=2),SUM(BT60:BT61)=0,ISNUMBER(BT61)),"",IF(COUNTIF(BU60:BU61,"O")&gt;0,"O", IF(AND(COUNTIF(BU60:BU61,BU60)=2,OR(BU60="K",BU60="W",BU60="M")),UPPER(BU60),"")))</f>
        <v/>
      </c>
      <c r="BV62" s="22" t="str">
        <f>IF(TYPE(VAL_Codes!BA$31)=2,VAL_Codes!BA$31,"")</f>
        <v/>
      </c>
      <c r="BW62" s="71"/>
    </row>
    <row r="63" spans="1:75" ht="11.25" customHeight="1" x14ac:dyDescent="0.2">
      <c r="A63" s="73"/>
      <c r="B63" s="73"/>
      <c r="C63" s="613"/>
      <c r="D63" s="616"/>
      <c r="E63" s="89" t="s">
        <v>86</v>
      </c>
      <c r="F63" s="344" t="s">
        <v>5</v>
      </c>
      <c r="G63" s="55" t="s">
        <v>6</v>
      </c>
      <c r="H63" s="344" t="s">
        <v>49</v>
      </c>
      <c r="I63" s="345" t="s">
        <v>6</v>
      </c>
      <c r="J63" s="371" t="s">
        <v>52</v>
      </c>
      <c r="K63" s="341" t="s">
        <v>54</v>
      </c>
      <c r="L63" s="341">
        <v>2</v>
      </c>
      <c r="M63" s="87"/>
      <c r="N63" s="87"/>
      <c r="O63" s="87"/>
      <c r="P63" s="87"/>
      <c r="Q63" s="87"/>
      <c r="R63" s="87"/>
      <c r="S63" s="87"/>
      <c r="T63" s="87"/>
      <c r="U63" s="87"/>
      <c r="V63" s="87"/>
      <c r="W63" s="87"/>
      <c r="X63" s="87"/>
      <c r="Y63" s="87"/>
      <c r="Z63" s="87"/>
      <c r="AA63" s="1" t="str">
        <f>IF(COUNTBLANK('VAL_Fill in area'!D42)=1,"",'VAL_Fill in area'!D42)</f>
        <v/>
      </c>
      <c r="AB63" s="2" t="str">
        <f>IF(TYPE(VAL_Codes!G$31)=2,VAL_Codes!G$31,"")</f>
        <v/>
      </c>
      <c r="AC63" s="3" t="str">
        <f>IF(TYPE(VAL_Codes!H$31)=2,VAL_Codes!H$31,"")</f>
        <v/>
      </c>
      <c r="AD63" s="19" t="str">
        <f>IF(COUNTBLANK('VAL_Fill in area'!E42)=1,"",'VAL_Fill in area'!E42)</f>
        <v/>
      </c>
      <c r="AE63" s="23" t="str">
        <f>IF(TYPE(VAL_Codes!J$31)=2,VAL_Codes!J$31,"")</f>
        <v/>
      </c>
      <c r="AF63" s="24" t="str">
        <f>IF(TYPE(VAL_Codes!K$31)=2,VAL_Codes!K$31,"")</f>
        <v/>
      </c>
      <c r="AG63" s="20" t="str">
        <f>IF(OR(AND(AA63="",AB63=""),AND(AD63="",AE63=""),AND(AB63="K",AE63="K"),OR(AB63="O",AE63="O")),"",SUM(AA63,AD63))</f>
        <v/>
      </c>
      <c r="AH63" s="21" t="str">
        <f>IF(AND(OR(AND(AB63="O",AE63="O"),AND(AB63="K",AE63="K")),SUM(AA63,AD63)=0,ISNUMBER(AG63)),"",IF(OR(AB63="O",AE63="O"),"O",IF(AND(AB63=AE63,OR(AB63="K",AB63="W",AB63="M")), UPPER(AB63),"")))</f>
        <v/>
      </c>
      <c r="AI63" s="22" t="str">
        <f>IF(TYPE(VAL_Codes!N$31)=2,VAL_Codes!N$31,"")</f>
        <v/>
      </c>
      <c r="AJ63" s="19" t="str">
        <f>IF(COUNTBLANK('VAL_Fill in area'!F42)=1,"",'VAL_Fill in area'!F42)</f>
        <v/>
      </c>
      <c r="AK63" s="23" t="str">
        <f>IF(TYPE(VAL_Codes!P$31)=2,VAL_Codes!P$31,"")</f>
        <v/>
      </c>
      <c r="AL63" s="24" t="str">
        <f>IF(TYPE(VAL_Codes!Q$31)=2,VAL_Codes!Q$31,"")</f>
        <v/>
      </c>
      <c r="AM63" s="19" t="str">
        <f>IF(COUNTBLANK('VAL_Fill in area'!G42)=1,"",'VAL_Fill in area'!G42)</f>
        <v/>
      </c>
      <c r="AN63" s="23" t="str">
        <f>IF(TYPE(VAL_Codes!S$31)=2,VAL_Codes!S$31,"")</f>
        <v/>
      </c>
      <c r="AO63" s="24" t="str">
        <f>IF(TYPE(VAL_Codes!T$31)=2,VAL_Codes!T$31,"")</f>
        <v/>
      </c>
      <c r="AP63" s="19" t="str">
        <f>IF(COUNTBLANK('VAL_Fill in area'!H42)=1,"",'VAL_Fill in area'!H42)</f>
        <v/>
      </c>
      <c r="AQ63" s="23" t="str">
        <f>IF(TYPE(VAL_Codes!V$31)=2,VAL_Codes!V$31,"")</f>
        <v/>
      </c>
      <c r="AR63" s="24" t="str">
        <f>IF(TYPE(VAL_Codes!W$31)=2,VAL_Codes!W$31,"")</f>
        <v/>
      </c>
      <c r="AS63" s="19" t="str">
        <f>IF(COUNTBLANK('VAL_Fill in area'!I42)=1,"",'VAL_Fill in area'!I42)</f>
        <v/>
      </c>
      <c r="AT63" s="23" t="str">
        <f>IF(TYPE(VAL_Codes!Y$31)=2,VAL_Codes!Y$31,"")</f>
        <v/>
      </c>
      <c r="AU63" s="24" t="str">
        <f>IF(TYPE(VAL_Codes!Z$31)=2,VAL_Codes!Z$31,"")</f>
        <v/>
      </c>
      <c r="AV63" s="20" t="str">
        <f>IF(OR(AND(AP63="",AQ63=""),AND(AS63="",AT63=""),AND(AQ63="K",AT63="K"),OR(AQ63="O",AT63="O")),"",SUM(AP63,AS63))</f>
        <v/>
      </c>
      <c r="AW63" s="21" t="str">
        <f>IF(AND(OR(AND(AQ63="O",AT63="O"),AND(AQ63="K",AT63="K")),SUM(AP63,AS63)=0,ISNUMBER(AV63)),"",IF(OR(AQ63="O",AT63="O"),"O",IF(AND(AQ63=AT63,OR(AQ63="K",AQ63="W",AQ63="M")), UPPER(AQ63),"")))</f>
        <v/>
      </c>
      <c r="AX63" s="22" t="str">
        <f>IF(TYPE(VAL_Codes!AC$31)=2,VAL_Codes!AC$31,"")</f>
        <v/>
      </c>
      <c r="AY63" s="19" t="str">
        <f>IF(COUNTBLANK('VAL_Fill in area'!J42)=1,"",'VAL_Fill in area'!J42)</f>
        <v/>
      </c>
      <c r="AZ63" s="23" t="str">
        <f>IF(TYPE(VAL_Codes!AE$31)=2,VAL_Codes!AE$31,"")</f>
        <v/>
      </c>
      <c r="BA63" s="24" t="str">
        <f>IF(TYPE(VAL_Codes!AF$31)=2,VAL_Codes!AF$31,"")</f>
        <v/>
      </c>
      <c r="BB63" s="19" t="str">
        <f>IF(COUNTBLANK('VAL_Fill in area'!K42)=1,"",'VAL_Fill in area'!K42)</f>
        <v/>
      </c>
      <c r="BC63" s="23" t="str">
        <f>IF(TYPE(VAL_Codes!AH$31)=2,VAL_Codes!AH$31,"")</f>
        <v/>
      </c>
      <c r="BD63" s="24" t="str">
        <f>IF(TYPE(VAL_Codes!AI$31)=2,VAL_Codes!AI$31,"")</f>
        <v/>
      </c>
      <c r="BE63" s="20" t="str">
        <f>IF(OR(AND(AY63="",AZ63=""),AND(BB63="",BC63=""),AND(AZ63="K",BC63="K"),OR(AZ63="O",BC63="O")),"",SUM(AY63,BB63))</f>
        <v/>
      </c>
      <c r="BF63" s="21" t="str">
        <f>IF(AND(OR(AND(AZ63="O",BC63="O"),AND(AZ63="K",BC63="K")),SUM(AY63,BB63)=0,ISNUMBER(BE63)),"",IF(OR(AZ63="O",BC63="O"),"O",IF(AND(AZ63=BC63,OR(AZ63="K",AZ63="W",AZ63="M")), UPPER(AZ63),"")))</f>
        <v/>
      </c>
      <c r="BG63" s="22" t="str">
        <f>IF(TYPE(VAL_Codes!AL$31)=2,VAL_Codes!AL$31,"")</f>
        <v/>
      </c>
      <c r="BH63" s="19" t="str">
        <f>IF(COUNTBLANK('VAL_Fill in area'!L42)=1,"",'VAL_Fill in area'!L42)</f>
        <v/>
      </c>
      <c r="BI63" s="23" t="str">
        <f>IF(TYPE(VAL_Codes!AN$31)=2,VAL_Codes!AN$31,"")</f>
        <v/>
      </c>
      <c r="BJ63" s="24" t="str">
        <f>IF(TYPE(VAL_Codes!AO$31)=2,VAL_Codes!AO$31,"")</f>
        <v/>
      </c>
      <c r="BK63" s="19" t="str">
        <f>IF(COUNTBLANK('VAL_Fill in area'!M42)=1,"",'VAL_Fill in area'!M42)</f>
        <v/>
      </c>
      <c r="BL63" s="23" t="str">
        <f>IF(TYPE(VAL_Codes!AQ$31)=2,VAL_Codes!AQ$31,"")</f>
        <v/>
      </c>
      <c r="BM63" s="24" t="str">
        <f>IF(TYPE(VAL_Codes!AR$31)=2,VAL_Codes!AR$31,"")</f>
        <v/>
      </c>
      <c r="BN63" s="20" t="str">
        <f>IF(OR(AND(BH63="",BI63=""),AND(BK63="",BL63=""),AND(BI63="K",BL63="K"),OR(BI63="O",BL63="O")),"",SUM(BH63,BK63))</f>
        <v/>
      </c>
      <c r="BO63" s="21" t="str">
        <f>IF(AND(OR(AND(BI63="O",BL63="O"),AND(BI63="K",BL63="K")),SUM(BH63,BK63)=0,ISNUMBER(BN63)),"",IF(OR(BI63="O",BL63="O"),"O",IF(AND(BI63=BL63,OR(BI63="K",BI63="W",BI63="M")), UPPER(BI63),"")))</f>
        <v/>
      </c>
      <c r="BP63" s="22" t="str">
        <f>IF(TYPE(VAL_Codes!AU$31)=2,VAL_Codes!AU$31,"")</f>
        <v/>
      </c>
      <c r="BQ63" s="19" t="str">
        <f>IF(COUNTBLANK('VAL_Fill in area'!N42)=1,"",'VAL_Fill in area'!N42)</f>
        <v/>
      </c>
      <c r="BR63" s="23" t="str">
        <f>IF(TYPE(VAL_Codes!AW$31)=2,VAL_Codes!AW$31,"")</f>
        <v/>
      </c>
      <c r="BS63" s="24" t="str">
        <f>IF(TYPE(VAL_Codes!AX$31)=2,VAL_Codes!AX$31,"")</f>
        <v/>
      </c>
      <c r="BT63" s="19" t="str">
        <f>IF(COUNTBLANK('VAL_Fill in area'!O42)=1,"",'VAL_Fill in area'!O42)</f>
        <v/>
      </c>
      <c r="BU63" s="23" t="str">
        <f>IF(TYPE(VAL_Codes!AZ$31)=2,VAL_Codes!AZ$31,"")</f>
        <v/>
      </c>
      <c r="BV63" s="24" t="str">
        <f>IF(TYPE(VAL_Codes!BA$31)=2,VAL_Codes!BA$31,"")</f>
        <v/>
      </c>
      <c r="BW63" s="71"/>
    </row>
    <row r="64" spans="1:75" ht="11.25" customHeight="1" x14ac:dyDescent="0.2">
      <c r="A64" s="73"/>
      <c r="B64" s="73"/>
      <c r="C64" s="613"/>
      <c r="D64" s="597" t="s">
        <v>87</v>
      </c>
      <c r="E64" s="88" t="s">
        <v>82</v>
      </c>
      <c r="F64" s="344" t="s">
        <v>5</v>
      </c>
      <c r="G64" s="55" t="s">
        <v>6</v>
      </c>
      <c r="H64" s="344" t="s">
        <v>50</v>
      </c>
      <c r="I64" s="345" t="s">
        <v>52</v>
      </c>
      <c r="J64" s="371" t="s">
        <v>3771</v>
      </c>
      <c r="K64" s="341" t="s">
        <v>54</v>
      </c>
      <c r="L64" s="341">
        <v>0</v>
      </c>
      <c r="M64" s="87"/>
      <c r="N64" s="87"/>
      <c r="O64" s="87"/>
      <c r="P64" s="87"/>
      <c r="Q64" s="87"/>
      <c r="R64" s="87"/>
      <c r="S64" s="87"/>
      <c r="T64" s="87"/>
      <c r="U64" s="87"/>
      <c r="V64" s="87"/>
      <c r="W64" s="87"/>
      <c r="X64" s="87"/>
      <c r="Y64" s="87"/>
      <c r="Z64" s="87"/>
      <c r="AA64" s="6" t="str">
        <f>IF(OR(AND(AA56="",AB56=""),AND(AA60="",AB60=""),AND(AB56="K",AB60="K"),OR(AB56="O",AB60="O")),"",SUM(AA56,AA60))</f>
        <v/>
      </c>
      <c r="AB64" s="7" t="str">
        <f>IF(AND(OR(AND(AB56="O",AB60="O"),AND(AB56="K",AB60="K")),SUM(AA56,AA60)=0,ISNUMBER(AA64)),"",IF(OR(AB56="O",AB60="O"),"O",IF(AND(AB56=AB60,OR(AB56="K",AB56="W",AB56="M")), UPPER(AB56),"")))</f>
        <v/>
      </c>
      <c r="AC64" s="8" t="str">
        <f>IF(TYPE(VAL_Codes!H$31)=2,VAL_Codes!H$31,"")</f>
        <v/>
      </c>
      <c r="AD64" s="20" t="str">
        <f>IF(OR(AND(AD56="",AE56=""),AND(AD60="",AE60=""),AND(AE56="K",AE60="K"),OR(AE56="O",AE60="O")),"",SUM(AD56,AD60))</f>
        <v/>
      </c>
      <c r="AE64" s="21" t="str">
        <f>IF(AND(OR(AND(AE56="O",AE60="O"),AND(AE56="K",AE60="K")),SUM(AD56,AD60)=0,ISNUMBER(AD64)),"",IF(OR(AE56="O",AE60="O"),"O",IF(AND(AE56=AE60,OR(AE56="K",AE56="W",AE56="M")), UPPER(AE56),"")))</f>
        <v/>
      </c>
      <c r="AF64" s="22" t="str">
        <f>IF(TYPE(VAL_Codes!K$31)=2,VAL_Codes!K$31,"")</f>
        <v/>
      </c>
      <c r="AG64" s="20" t="str">
        <f>IF(OR(AND(AG56="",AH56=""),AND(AG60="",AH60=""),AND(AH56="K",AH60="K"),OR(AH56="O",AH60="O")),"",SUM(AG56,AG60))</f>
        <v/>
      </c>
      <c r="AH64" s="21" t="str">
        <f>IF(AND(OR(AND(AH56="O",AH60="O"),AND(AH56="K",AH60="K")),SUM(AG56,AG60)=0,ISNUMBER(AG64)),"",IF(OR(AH56="O",AH60="O"),"O",IF(AND(AH56=AH60,OR(AH56="K",AH56="W",AH56="M")), UPPER(AH56),"")))</f>
        <v/>
      </c>
      <c r="AI64" s="22" t="str">
        <f>IF(TYPE(VAL_Codes!N$31)=2,VAL_Codes!N$31,"")</f>
        <v/>
      </c>
      <c r="AJ64" s="20" t="str">
        <f>IF(OR(AND(AJ56="",AK56=""),AND(AJ60="",AK60=""),AND(AK56="K",AK60="K"),OR(AK56="O",AK60="O")),"",SUM(AJ56,AJ60))</f>
        <v/>
      </c>
      <c r="AK64" s="21" t="str">
        <f>IF(AND(OR(AND(AK56="O",AK60="O"),AND(AK56="K",AK60="K")),SUM(AJ56,AJ60)=0,ISNUMBER(AJ64)),"",IF(OR(AK56="O",AK60="O"),"O",IF(AND(AK56=AK60,OR(AK56="K",AK56="W",AK56="M")), UPPER(AK56),"")))</f>
        <v/>
      </c>
      <c r="AL64" s="22" t="str">
        <f>IF(TYPE(VAL_Codes!Q$31)=2,VAL_Codes!Q$31,"")</f>
        <v/>
      </c>
      <c r="AM64" s="20" t="str">
        <f>IF(OR(AND(AM56="",AN56=""),AND(AM60="",AN60=""),AND(AN56="K",AN60="K"),OR(AN56="O",AN60="O")),"",SUM(AM56,AM60))</f>
        <v/>
      </c>
      <c r="AN64" s="21" t="str">
        <f>IF(AND(OR(AND(AN56="O",AN60="O"),AND(AN56="K",AN60="K")),SUM(AM56,AM60)=0,ISNUMBER(AM64)),"",IF(OR(AN56="O",AN60="O"),"O",IF(AND(AN56=AN60,OR(AN56="K",AN56="W",AN56="M")), UPPER(AN56),"")))</f>
        <v/>
      </c>
      <c r="AO64" s="22" t="str">
        <f>IF(TYPE(VAL_Codes!T$31)=2,VAL_Codes!T$31,"")</f>
        <v/>
      </c>
      <c r="AP64" s="20" t="str">
        <f>IF(OR(AND(AP56="",AQ56=""),AND(AP60="",AQ60=""),AND(AQ56="K",AQ60="K"),OR(AQ56="O",AQ60="O")),"",SUM(AP56,AP60))</f>
        <v/>
      </c>
      <c r="AQ64" s="21" t="str">
        <f>IF(AND(OR(AND(AQ56="O",AQ60="O"),AND(AQ56="K",AQ60="K")),SUM(AP56,AP60)=0,ISNUMBER(AP64)),"",IF(OR(AQ56="O",AQ60="O"),"O",IF(AND(AQ56=AQ60,OR(AQ56="K",AQ56="W",AQ56="M")), UPPER(AQ56),"")))</f>
        <v/>
      </c>
      <c r="AR64" s="22" t="str">
        <f>IF(TYPE(VAL_Codes!W$31)=2,VAL_Codes!W$31,"")</f>
        <v/>
      </c>
      <c r="AS64" s="20" t="str">
        <f>IF(OR(AND(AS56="",AT56=""),AND(AS60="",AT60=""),AND(AT56="K",AT60="K"),OR(AT56="O",AT60="O")),"",SUM(AS56,AS60))</f>
        <v/>
      </c>
      <c r="AT64" s="21" t="str">
        <f>IF(AND(OR(AND(AT56="O",AT60="O"),AND(AT56="K",AT60="K")),SUM(AS56,AS60)=0,ISNUMBER(AS64)),"",IF(OR(AT56="O",AT60="O"),"O",IF(AND(AT56=AT60,OR(AT56="K",AT56="W",AT56="M")), UPPER(AT56),"")))</f>
        <v/>
      </c>
      <c r="AU64" s="22" t="str">
        <f>IF(TYPE(VAL_Codes!Z$31)=2,VAL_Codes!Z$31,"")</f>
        <v/>
      </c>
      <c r="AV64" s="20" t="str">
        <f>IF(OR(AND(AV56="",AW56=""),AND(AV60="",AW60=""),AND(AW56="K",AW60="K"),OR(AW56="O",AW60="O")),"",SUM(AV56,AV60))</f>
        <v/>
      </c>
      <c r="AW64" s="21" t="str">
        <f>IF(AND(OR(AND(AW56="O",AW60="O"),AND(AW56="K",AW60="K")),SUM(AV56,AV60)=0,ISNUMBER(AV64)),"",IF(OR(AW56="O",AW60="O"),"O",IF(AND(AW56=AW60,OR(AW56="K",AW56="W",AW56="M")), UPPER(AW56),"")))</f>
        <v/>
      </c>
      <c r="AX64" s="22" t="str">
        <f>IF(TYPE(VAL_Codes!AC$31)=2,VAL_Codes!AC$31,"")</f>
        <v/>
      </c>
      <c r="AY64" s="20" t="str">
        <f>IF(OR(AND(AY56="",AZ56=""),AND(AY60="",AZ60=""),AND(AZ56="K",AZ60="K"),OR(AZ56="O",AZ60="O")),"",SUM(AY56,AY60))</f>
        <v/>
      </c>
      <c r="AZ64" s="21" t="str">
        <f>IF(AND(OR(AND(AZ56="O",AZ60="O"),AND(AZ56="K",AZ60="K")),SUM(AY56,AY60)=0,ISNUMBER(AY64)),"",IF(OR(AZ56="O",AZ60="O"),"O",IF(AND(AZ56=AZ60,OR(AZ56="K",AZ56="W",AZ56="M")), UPPER(AZ56),"")))</f>
        <v/>
      </c>
      <c r="BA64" s="22" t="str">
        <f>IF(TYPE(VAL_Codes!AF$31)=2,VAL_Codes!AF$31,"")</f>
        <v/>
      </c>
      <c r="BB64" s="20" t="str">
        <f>IF(OR(AND(BB56="",BC56=""),AND(BB60="",BC60=""),AND(BC56="K",BC60="K"),OR(BC56="O",BC60="O")),"",SUM(BB56,BB60))</f>
        <v/>
      </c>
      <c r="BC64" s="21" t="str">
        <f>IF(AND(OR(AND(BC56="O",BC60="O"),AND(BC56="K",BC60="K")),SUM(BB56,BB60)=0,ISNUMBER(BB64)),"",IF(OR(BC56="O",BC60="O"),"O",IF(AND(BC56=BC60,OR(BC56="K",BC56="W",BC56="M")), UPPER(BC56),"")))</f>
        <v/>
      </c>
      <c r="BD64" s="22" t="str">
        <f>IF(TYPE(VAL_Codes!AI$31)=2,VAL_Codes!AI$31,"")</f>
        <v/>
      </c>
      <c r="BE64" s="20" t="str">
        <f>IF(OR(AND(BE56="",BF56=""),AND(BE60="",BF60=""),AND(BF56="K",BF60="K"),OR(BF56="O",BF60="O")),"",SUM(BE56,BE60))</f>
        <v/>
      </c>
      <c r="BF64" s="21" t="str">
        <f>IF(AND(OR(AND(BF56="O",BF60="O"),AND(BF56="K",BF60="K")),SUM(BE56,BE60)=0,ISNUMBER(BE64)),"",IF(OR(BF56="O",BF60="O"),"O",IF(AND(BF56=BF60,OR(BF56="K",BF56="W",BF56="M")), UPPER(BF56),"")))</f>
        <v/>
      </c>
      <c r="BG64" s="22" t="str">
        <f>IF(TYPE(VAL_Codes!AL$31)=2,VAL_Codes!AL$31,"")</f>
        <v/>
      </c>
      <c r="BH64" s="20" t="str">
        <f>IF(OR(AND(BH56="",BI56=""),AND(BH60="",BI60=""),AND(BI56="K",BI60="K"),OR(BI56="O",BI60="O")),"",SUM(BH56,BH60))</f>
        <v/>
      </c>
      <c r="BI64" s="21" t="str">
        <f>IF(AND(OR(AND(BI56="O",BI60="O"),AND(BI56="K",BI60="K")),SUM(BH56,BH60)=0,ISNUMBER(BH64)),"",IF(OR(BI56="O",BI60="O"),"O",IF(AND(BI56=BI60,OR(BI56="K",BI56="W",BI56="M")), UPPER(BI56),"")))</f>
        <v/>
      </c>
      <c r="BJ64" s="22" t="str">
        <f>IF(TYPE(VAL_Codes!AO$31)=2,VAL_Codes!AO$31,"")</f>
        <v/>
      </c>
      <c r="BK64" s="20" t="str">
        <f>IF(OR(AND(BK56="",BL56=""),AND(BK60="",BL60=""),AND(BL56="K",BL60="K"),OR(BL56="O",BL60="O")),"",SUM(BK56,BK60))</f>
        <v/>
      </c>
      <c r="BL64" s="21" t="str">
        <f>IF(AND(OR(AND(BL56="O",BL60="O"),AND(BL56="K",BL60="K")),SUM(BK56,BK60)=0,ISNUMBER(BK64)),"",IF(OR(BL56="O",BL60="O"),"O",IF(AND(BL56=BL60,OR(BL56="K",BL56="W",BL56="M")), UPPER(BL56),"")))</f>
        <v/>
      </c>
      <c r="BM64" s="22" t="str">
        <f>IF(TYPE(VAL_Codes!AR$31)=2,VAL_Codes!AR$31,"")</f>
        <v/>
      </c>
      <c r="BN64" s="20" t="str">
        <f>IF(OR(AND(BN56="",BO56=""),AND(BN60="",BO60=""),AND(BO56="K",BO60="K"),OR(BO56="O",BO60="O")),"",SUM(BN56,BN60))</f>
        <v/>
      </c>
      <c r="BO64" s="21" t="str">
        <f>IF(AND(OR(AND(BO56="O",BO60="O"),AND(BO56="K",BO60="K")),SUM(BN56,BN60)=0,ISNUMBER(BN64)),"",IF(OR(BO56="O",BO60="O"),"O",IF(AND(BO56=BO60,OR(BO56="K",BO56="W",BO56="M")), UPPER(BO56),"")))</f>
        <v/>
      </c>
      <c r="BP64" s="22" t="str">
        <f>IF(TYPE(VAL_Codes!AU$31)=2,VAL_Codes!AU$31,"")</f>
        <v/>
      </c>
      <c r="BQ64" s="20" t="str">
        <f>IF(OR(AND(BQ56="",BR56=""),AND(BQ60="",BR60=""),AND(BR56="K",BR60="K"),OR(BR56="O",BR60="O")),"",SUM(BQ56,BQ60))</f>
        <v/>
      </c>
      <c r="BR64" s="21" t="str">
        <f>IF(AND(OR(AND(BR56="O",BR60="O"),AND(BR56="K",BR60="K")),SUM(BQ56,BQ60)=0,ISNUMBER(BQ64)),"",IF(OR(BR56="O",BR60="O"),"O",IF(AND(BR56=BR60,OR(BR56="K",BR56="W",BR56="M")), UPPER(BR56),"")))</f>
        <v/>
      </c>
      <c r="BS64" s="22" t="str">
        <f>IF(TYPE(VAL_Codes!AX$31)=2,VAL_Codes!AX$31,"")</f>
        <v/>
      </c>
      <c r="BT64" s="20" t="str">
        <f>IF(OR(AND(BT56="",BU56=""),AND(BT60="",BU60=""),AND(BU56="K",BU60="K"),OR(BU56="O",BU60="O")),"",SUM(BT56,BT60))</f>
        <v/>
      </c>
      <c r="BU64" s="21" t="str">
        <f>IF(AND(OR(AND(BU56="O",BU60="O"),AND(BU56="K",BU60="K")),SUM(BT56,BT60)=0,ISNUMBER(BT64)),"",IF(OR(BU56="O",BU60="O"),"O",IF(AND(BU56=BU60,OR(BU56="K",BU56="W",BU56="M")), UPPER(BU56),"")))</f>
        <v/>
      </c>
      <c r="BV64" s="22" t="str">
        <f>IF(TYPE(VAL_Codes!BA$31)=2,VAL_Codes!BA$31,"")</f>
        <v/>
      </c>
      <c r="BW64" s="71"/>
    </row>
    <row r="65" spans="1:75" ht="11.25" customHeight="1" x14ac:dyDescent="0.2">
      <c r="A65" s="73"/>
      <c r="B65" s="73"/>
      <c r="C65" s="613"/>
      <c r="D65" s="617"/>
      <c r="E65" s="88" t="s">
        <v>84</v>
      </c>
      <c r="F65" s="344" t="s">
        <v>5</v>
      </c>
      <c r="G65" s="55" t="s">
        <v>6</v>
      </c>
      <c r="H65" s="344" t="s">
        <v>50</v>
      </c>
      <c r="I65" s="345" t="s">
        <v>53</v>
      </c>
      <c r="J65" s="371" t="s">
        <v>3771</v>
      </c>
      <c r="K65" s="341" t="s">
        <v>54</v>
      </c>
      <c r="L65" s="341">
        <v>0</v>
      </c>
      <c r="M65" s="87"/>
      <c r="N65" s="87"/>
      <c r="O65" s="87"/>
      <c r="P65" s="87"/>
      <c r="Q65" s="87"/>
      <c r="R65" s="87"/>
      <c r="S65" s="87"/>
      <c r="T65" s="87"/>
      <c r="U65" s="87"/>
      <c r="V65" s="87"/>
      <c r="W65" s="87"/>
      <c r="X65" s="87"/>
      <c r="Y65" s="87"/>
      <c r="Z65" s="87"/>
      <c r="AA65" s="6" t="str">
        <f>IF(OR(AND(AA57="",AB57=""),AND(AA61="",AB61=""),AND(AB57="K",AB61="K"),OR(AB57="O",AB61="O")),"",SUM(AA57,AA61))</f>
        <v/>
      </c>
      <c r="AB65" s="7" t="str">
        <f>IF(AND(OR(AND(AB57="O",AB61="O"),AND(AB57="K",AB61="K")),SUM(AA57,AA61)=0,ISNUMBER(AA65)),"",IF(OR(AB57="O",AB61="O"),"O",IF(AND(AB57=AB61,OR(AB57="K",AB57="W",AB57="M")), UPPER(AB57),"")))</f>
        <v/>
      </c>
      <c r="AC65" s="8" t="str">
        <f>IF(TYPE(VAL_Codes!H$31)=2,VAL_Codes!H$31,"")</f>
        <v/>
      </c>
      <c r="AD65" s="20" t="str">
        <f>IF(OR(AND(AD57="",AE57=""),AND(AD61="",AE61=""),AND(AE57="K",AE61="K"),OR(AE57="O",AE61="O")),"",SUM(AD57,AD61))</f>
        <v/>
      </c>
      <c r="AE65" s="21" t="str">
        <f>IF(AND(OR(AND(AE57="O",AE61="O"),AND(AE57="K",AE61="K")),SUM(AD57,AD61)=0,ISNUMBER(AD65)),"",IF(OR(AE57="O",AE61="O"),"O",IF(AND(AE57=AE61,OR(AE57="K",AE57="W",AE57="M")), UPPER(AE57),"")))</f>
        <v/>
      </c>
      <c r="AF65" s="22" t="str">
        <f>IF(TYPE(VAL_Codes!K$31)=2,VAL_Codes!K$31,"")</f>
        <v/>
      </c>
      <c r="AG65" s="20" t="str">
        <f>IF(OR(AND(AG57="",AH57=""),AND(AG61="",AH61=""),AND(AH57="K",AH61="K"),OR(AH57="O",AH61="O")),"",SUM(AG57,AG61))</f>
        <v/>
      </c>
      <c r="AH65" s="21" t="str">
        <f>IF(AND(OR(AND(AH57="O",AH61="O"),AND(AH57="K",AH61="K")),SUM(AG57,AG61)=0,ISNUMBER(AG65)),"",IF(OR(AH57="O",AH61="O"),"O",IF(AND(AH57=AH61,OR(AH57="K",AH57="W",AH57="M")), UPPER(AH57),"")))</f>
        <v/>
      </c>
      <c r="AI65" s="22" t="str">
        <f>IF(TYPE(VAL_Codes!N$31)=2,VAL_Codes!N$31,"")</f>
        <v/>
      </c>
      <c r="AJ65" s="20" t="str">
        <f>IF(OR(AND(AJ57="",AK57=""),AND(AJ61="",AK61=""),AND(AK57="K",AK61="K"),OR(AK57="O",AK61="O")),"",SUM(AJ57,AJ61))</f>
        <v/>
      </c>
      <c r="AK65" s="21" t="str">
        <f>IF(AND(OR(AND(AK57="O",AK61="O"),AND(AK57="K",AK61="K")),SUM(AJ57,AJ61)=0,ISNUMBER(AJ65)),"",IF(OR(AK57="O",AK61="O"),"O",IF(AND(AK57=AK61,OR(AK57="K",AK57="W",AK57="M")), UPPER(AK57),"")))</f>
        <v/>
      </c>
      <c r="AL65" s="22" t="str">
        <f>IF(TYPE(VAL_Codes!Q$31)=2,VAL_Codes!Q$31,"")</f>
        <v/>
      </c>
      <c r="AM65" s="20" t="str">
        <f>IF(OR(AND(AM57="",AN57=""),AND(AM61="",AN61=""),AND(AN57="K",AN61="K"),OR(AN57="O",AN61="O")),"",SUM(AM57,AM61))</f>
        <v/>
      </c>
      <c r="AN65" s="21" t="str">
        <f>IF(AND(OR(AND(AN57="O",AN61="O"),AND(AN57="K",AN61="K")),SUM(AM57,AM61)=0,ISNUMBER(AM65)),"",IF(OR(AN57="O",AN61="O"),"O",IF(AND(AN57=AN61,OR(AN57="K",AN57="W",AN57="M")), UPPER(AN57),"")))</f>
        <v/>
      </c>
      <c r="AO65" s="22" t="str">
        <f>IF(TYPE(VAL_Codes!T$31)=2,VAL_Codes!T$31,"")</f>
        <v/>
      </c>
      <c r="AP65" s="20" t="str">
        <f>IF(OR(AND(AP57="",AQ57=""),AND(AP61="",AQ61=""),AND(AQ57="K",AQ61="K"),OR(AQ57="O",AQ61="O")),"",SUM(AP57,AP61))</f>
        <v/>
      </c>
      <c r="AQ65" s="21" t="str">
        <f>IF(AND(OR(AND(AQ57="O",AQ61="O"),AND(AQ57="K",AQ61="K")),SUM(AP57,AP61)=0,ISNUMBER(AP65)),"",IF(OR(AQ57="O",AQ61="O"),"O",IF(AND(AQ57=AQ61,OR(AQ57="K",AQ57="W",AQ57="M")), UPPER(AQ57),"")))</f>
        <v/>
      </c>
      <c r="AR65" s="22" t="str">
        <f>IF(TYPE(VAL_Codes!W$31)=2,VAL_Codes!W$31,"")</f>
        <v/>
      </c>
      <c r="AS65" s="20" t="str">
        <f>IF(OR(AND(AS57="",AT57=""),AND(AS61="",AT61=""),AND(AT57="K",AT61="K"),OR(AT57="O",AT61="O")),"",SUM(AS57,AS61))</f>
        <v/>
      </c>
      <c r="AT65" s="21" t="str">
        <f>IF(AND(OR(AND(AT57="O",AT61="O"),AND(AT57="K",AT61="K")),SUM(AS57,AS61)=0,ISNUMBER(AS65)),"",IF(OR(AT57="O",AT61="O"),"O",IF(AND(AT57=AT61,OR(AT57="K",AT57="W",AT57="M")), UPPER(AT57),"")))</f>
        <v/>
      </c>
      <c r="AU65" s="22" t="str">
        <f>IF(TYPE(VAL_Codes!Z$31)=2,VAL_Codes!Z$31,"")</f>
        <v/>
      </c>
      <c r="AV65" s="20" t="str">
        <f>IF(OR(AND(AV57="",AW57=""),AND(AV61="",AW61=""),AND(AW57="K",AW61="K"),OR(AW57="O",AW61="O")),"",SUM(AV57,AV61))</f>
        <v/>
      </c>
      <c r="AW65" s="21" t="str">
        <f>IF(AND(OR(AND(AW57="O",AW61="O"),AND(AW57="K",AW61="K")),SUM(AV57,AV61)=0,ISNUMBER(AV65)),"",IF(OR(AW57="O",AW61="O"),"O",IF(AND(AW57=AW61,OR(AW57="K",AW57="W",AW57="M")), UPPER(AW57),"")))</f>
        <v/>
      </c>
      <c r="AX65" s="22" t="str">
        <f>IF(TYPE(VAL_Codes!AC$31)=2,VAL_Codes!AC$31,"")</f>
        <v/>
      </c>
      <c r="AY65" s="20" t="str">
        <f>IF(OR(AND(AY57="",AZ57=""),AND(AY61="",AZ61=""),AND(AZ57="K",AZ61="K"),OR(AZ57="O",AZ61="O")),"",SUM(AY57,AY61))</f>
        <v/>
      </c>
      <c r="AZ65" s="21" t="str">
        <f>IF(AND(OR(AND(AZ57="O",AZ61="O"),AND(AZ57="K",AZ61="K")),SUM(AY57,AY61)=0,ISNUMBER(AY65)),"",IF(OR(AZ57="O",AZ61="O"),"O",IF(AND(AZ57=AZ61,OR(AZ57="K",AZ57="W",AZ57="M")), UPPER(AZ57),"")))</f>
        <v/>
      </c>
      <c r="BA65" s="22" t="str">
        <f>IF(TYPE(VAL_Codes!AF$31)=2,VAL_Codes!AF$31,"")</f>
        <v/>
      </c>
      <c r="BB65" s="20" t="str">
        <f>IF(OR(AND(BB57="",BC57=""),AND(BB61="",BC61=""),AND(BC57="K",BC61="K"),OR(BC57="O",BC61="O")),"",SUM(BB57,BB61))</f>
        <v/>
      </c>
      <c r="BC65" s="21" t="str">
        <f>IF(AND(OR(AND(BC57="O",BC61="O"),AND(BC57="K",BC61="K")),SUM(BB57,BB61)=0,ISNUMBER(BB65)),"",IF(OR(BC57="O",BC61="O"),"O",IF(AND(BC57=BC61,OR(BC57="K",BC57="W",BC57="M")), UPPER(BC57),"")))</f>
        <v/>
      </c>
      <c r="BD65" s="22" t="str">
        <f>IF(TYPE(VAL_Codes!AI$31)=2,VAL_Codes!AI$31,"")</f>
        <v/>
      </c>
      <c r="BE65" s="20" t="str">
        <f>IF(OR(AND(BE57="",BF57=""),AND(BE61="",BF61=""),AND(BF57="K",BF61="K"),OR(BF57="O",BF61="O")),"",SUM(BE57,BE61))</f>
        <v/>
      </c>
      <c r="BF65" s="21" t="str">
        <f>IF(AND(OR(AND(BF57="O",BF61="O"),AND(BF57="K",BF61="K")),SUM(BE57,BE61)=0,ISNUMBER(BE65)),"",IF(OR(BF57="O",BF61="O"),"O",IF(AND(BF57=BF61,OR(BF57="K",BF57="W",BF57="M")), UPPER(BF57),"")))</f>
        <v/>
      </c>
      <c r="BG65" s="22" t="str">
        <f>IF(TYPE(VAL_Codes!AL$31)=2,VAL_Codes!AL$31,"")</f>
        <v/>
      </c>
      <c r="BH65" s="20" t="str">
        <f>IF(OR(AND(BH57="",BI57=""),AND(BH61="",BI61=""),AND(BI57="K",BI61="K"),OR(BI57="O",BI61="O")),"",SUM(BH57,BH61))</f>
        <v/>
      </c>
      <c r="BI65" s="21" t="str">
        <f>IF(AND(OR(AND(BI57="O",BI61="O"),AND(BI57="K",BI61="K")),SUM(BH57,BH61)=0,ISNUMBER(BH65)),"",IF(OR(BI57="O",BI61="O"),"O",IF(AND(BI57=BI61,OR(BI57="K",BI57="W",BI57="M")), UPPER(BI57),"")))</f>
        <v/>
      </c>
      <c r="BJ65" s="22" t="str">
        <f>IF(TYPE(VAL_Codes!AO$31)=2,VAL_Codes!AO$31,"")</f>
        <v/>
      </c>
      <c r="BK65" s="20" t="str">
        <f>IF(OR(AND(BK57="",BL57=""),AND(BK61="",BL61=""),AND(BL57="K",BL61="K"),OR(BL57="O",BL61="O")),"",SUM(BK57,BK61))</f>
        <v/>
      </c>
      <c r="BL65" s="21" t="str">
        <f>IF(AND(OR(AND(BL57="O",BL61="O"),AND(BL57="K",BL61="K")),SUM(BK57,BK61)=0,ISNUMBER(BK65)),"",IF(OR(BL57="O",BL61="O"),"O",IF(AND(BL57=BL61,OR(BL57="K",BL57="W",BL57="M")), UPPER(BL57),"")))</f>
        <v/>
      </c>
      <c r="BM65" s="22" t="str">
        <f>IF(TYPE(VAL_Codes!AR$31)=2,VAL_Codes!AR$31,"")</f>
        <v/>
      </c>
      <c r="BN65" s="20" t="str">
        <f>IF(OR(AND(BN57="",BO57=""),AND(BN61="",BO61=""),AND(BO57="K",BO61="K"),OR(BO57="O",BO61="O")),"",SUM(BN57,BN61))</f>
        <v/>
      </c>
      <c r="BO65" s="21" t="str">
        <f>IF(AND(OR(AND(BO57="O",BO61="O"),AND(BO57="K",BO61="K")),SUM(BN57,BN61)=0,ISNUMBER(BN65)),"",IF(OR(BO57="O",BO61="O"),"O",IF(AND(BO57=BO61,OR(BO57="K",BO57="W",BO57="M")), UPPER(BO57),"")))</f>
        <v/>
      </c>
      <c r="BP65" s="22" t="str">
        <f>IF(TYPE(VAL_Codes!AU$31)=2,VAL_Codes!AU$31,"")</f>
        <v/>
      </c>
      <c r="BQ65" s="20" t="str">
        <f>IF(OR(AND(BQ57="",BR57=""),AND(BQ61="",BR61=""),AND(BR57="K",BR61="K"),OR(BR57="O",BR61="O")),"",SUM(BQ57,BQ61))</f>
        <v/>
      </c>
      <c r="BR65" s="21" t="str">
        <f>IF(AND(OR(AND(BR57="O",BR61="O"),AND(BR57="K",BR61="K")),SUM(BQ57,BQ61)=0,ISNUMBER(BQ65)),"",IF(OR(BR57="O",BR61="O"),"O",IF(AND(BR57=BR61,OR(BR57="K",BR57="W",BR57="M")), UPPER(BR57),"")))</f>
        <v/>
      </c>
      <c r="BS65" s="22" t="str">
        <f>IF(TYPE(VAL_Codes!AX$31)=2,VAL_Codes!AX$31,"")</f>
        <v/>
      </c>
      <c r="BT65" s="20" t="str">
        <f>IF(OR(AND(BT57="",BU57=""),AND(BT61="",BU61=""),AND(BU57="K",BU61="K"),OR(BU57="O",BU61="O")),"",SUM(BT57,BT61))</f>
        <v/>
      </c>
      <c r="BU65" s="21" t="str">
        <f>IF(AND(OR(AND(BU57="O",BU61="O"),AND(BU57="K",BU61="K")),SUM(BT57,BT61)=0,ISNUMBER(BT65)),"",IF(OR(BU57="O",BU61="O"),"O",IF(AND(BU57=BU61,OR(BU57="K",BU57="W",BU57="M")), UPPER(BU57),"")))</f>
        <v/>
      </c>
      <c r="BV65" s="22" t="str">
        <f>IF(TYPE(VAL_Codes!BA$31)=2,VAL_Codes!BA$31,"")</f>
        <v/>
      </c>
      <c r="BW65" s="71"/>
    </row>
    <row r="66" spans="1:75" ht="11.25" customHeight="1" x14ac:dyDescent="0.2">
      <c r="A66" s="73"/>
      <c r="B66" s="73"/>
      <c r="C66" s="575"/>
      <c r="D66" s="617"/>
      <c r="E66" s="88" t="s">
        <v>85</v>
      </c>
      <c r="F66" s="344" t="s">
        <v>5</v>
      </c>
      <c r="G66" s="55" t="s">
        <v>6</v>
      </c>
      <c r="H66" s="344" t="s">
        <v>50</v>
      </c>
      <c r="I66" s="345" t="s">
        <v>6</v>
      </c>
      <c r="J66" s="371" t="s">
        <v>3771</v>
      </c>
      <c r="K66" s="341" t="s">
        <v>54</v>
      </c>
      <c r="L66" s="341">
        <v>0</v>
      </c>
      <c r="M66" s="87"/>
      <c r="N66" s="87"/>
      <c r="O66" s="87"/>
      <c r="P66" s="87"/>
      <c r="Q66" s="87"/>
      <c r="R66" s="87"/>
      <c r="S66" s="87"/>
      <c r="T66" s="87"/>
      <c r="U66" s="87"/>
      <c r="V66" s="87"/>
      <c r="W66" s="87"/>
      <c r="X66" s="87"/>
      <c r="Y66" s="87"/>
      <c r="Z66" s="87"/>
      <c r="AA66" s="6" t="str">
        <f>IF(OR(AND(AA58="",AB58=""),AND(AA62="",AB62=""),AND(AB58="K",AB62="K"),OR(AB58="O",AB62="O")),"",SUM(AA58,AA62))</f>
        <v/>
      </c>
      <c r="AB66" s="7" t="str">
        <f>IF(AND(OR(AND(AB58="O",AB62="O"),AND(AB58="K",AB62="K")),SUM(AA58,AA62)=0,ISNUMBER(AA66)),"",IF(OR(AB58="O",AB62="O"),"O",IF(AND(AB58=AB62,OR(AB58="K",AB58="W",AB58="M")), UPPER(AB58),"")))</f>
        <v/>
      </c>
      <c r="AC66" s="8" t="str">
        <f>IF(TYPE(VAL_Codes!H$31)=2,VAL_Codes!H$31,"")</f>
        <v/>
      </c>
      <c r="AD66" s="20" t="str">
        <f>IF(OR(AND(AD58="",AE58=""),AND(AD62="",AE62=""),AND(AE58="K",AE62="K"),OR(AE58="O",AE62="O")),"",SUM(AD58,AD62))</f>
        <v/>
      </c>
      <c r="AE66" s="21" t="str">
        <f>IF(AND(OR(AND(AE58="O",AE62="O"),AND(AE58="K",AE62="K")),SUM(AD58,AD62)=0,ISNUMBER(AD66)),"",IF(OR(AE58="O",AE62="O"),"O",IF(AND(AE58=AE62,OR(AE58="K",AE58="W",AE58="M")), UPPER(AE58),"")))</f>
        <v/>
      </c>
      <c r="AF66" s="22" t="str">
        <f>IF(TYPE(VAL_Codes!K$31)=2,VAL_Codes!K$31,"")</f>
        <v/>
      </c>
      <c r="AG66" s="20" t="str">
        <f>IF(OR(AND(AG58="",AH58=""),AND(AG62="",AH62=""),AND(AH58="K",AH62="K"),OR(AH58="O",AH62="O")),"",SUM(AG58,AG62))</f>
        <v/>
      </c>
      <c r="AH66" s="21" t="str">
        <f>IF(AND(OR(AND(AH58="O",AH62="O"),AND(AH58="K",AH62="K")),SUM(AG58,AG62)=0,ISNUMBER(AG66)),"",IF(OR(AH58="O",AH62="O"),"O",IF(AND(AH58=AH62,OR(AH58="K",AH58="W",AH58="M")), UPPER(AH58),"")))</f>
        <v/>
      </c>
      <c r="AI66" s="22" t="str">
        <f>IF(TYPE(VAL_Codes!N$31)=2,VAL_Codes!N$31,"")</f>
        <v/>
      </c>
      <c r="AJ66" s="20" t="str">
        <f>IF(OR(AND(AJ58="",AK58=""),AND(AJ62="",AK62=""),AND(AK58="K",AK62="K"),OR(AK58="O",AK62="O")),"",SUM(AJ58,AJ62))</f>
        <v/>
      </c>
      <c r="AK66" s="21" t="str">
        <f>IF(AND(OR(AND(AK58="O",AK62="O"),AND(AK58="K",AK62="K")),SUM(AJ58,AJ62)=0,ISNUMBER(AJ66)),"",IF(OR(AK58="O",AK62="O"),"O",IF(AND(AK58=AK62,OR(AK58="K",AK58="W",AK58="M")), UPPER(AK58),"")))</f>
        <v/>
      </c>
      <c r="AL66" s="22" t="str">
        <f>IF(TYPE(VAL_Codes!Q$31)=2,VAL_Codes!Q$31,"")</f>
        <v/>
      </c>
      <c r="AM66" s="20" t="str">
        <f>IF(OR(AND(AM58="",AN58=""),AND(AM62="",AN62=""),AND(AN58="K",AN62="K"),OR(AN58="O",AN62="O")),"",SUM(AM58,AM62))</f>
        <v/>
      </c>
      <c r="AN66" s="21" t="str">
        <f>IF(AND(OR(AND(AN58="O",AN62="O"),AND(AN58="K",AN62="K")),SUM(AM58,AM62)=0,ISNUMBER(AM66)),"",IF(OR(AN58="O",AN62="O"),"O",IF(AND(AN58=AN62,OR(AN58="K",AN58="W",AN58="M")), UPPER(AN58),"")))</f>
        <v/>
      </c>
      <c r="AO66" s="22" t="str">
        <f>IF(TYPE(VAL_Codes!T$31)=2,VAL_Codes!T$31,"")</f>
        <v/>
      </c>
      <c r="AP66" s="20" t="str">
        <f>IF(OR(AND(AP58="",AQ58=""),AND(AP62="",AQ62=""),AND(AQ58="K",AQ62="K"),OR(AQ58="O",AQ62="O")),"",SUM(AP58,AP62))</f>
        <v/>
      </c>
      <c r="AQ66" s="21" t="str">
        <f>IF(AND(OR(AND(AQ58="O",AQ62="O"),AND(AQ58="K",AQ62="K")),SUM(AP58,AP62)=0,ISNUMBER(AP66)),"",IF(OR(AQ58="O",AQ62="O"),"O",IF(AND(AQ58=AQ62,OR(AQ58="K",AQ58="W",AQ58="M")), UPPER(AQ58),"")))</f>
        <v/>
      </c>
      <c r="AR66" s="22" t="str">
        <f>IF(TYPE(VAL_Codes!W$31)=2,VAL_Codes!W$31,"")</f>
        <v/>
      </c>
      <c r="AS66" s="20" t="str">
        <f>IF(OR(AND(AS58="",AT58=""),AND(AS62="",AT62=""),AND(AT58="K",AT62="K"),OR(AT58="O",AT62="O")),"",SUM(AS58,AS62))</f>
        <v/>
      </c>
      <c r="AT66" s="21" t="str">
        <f>IF(AND(OR(AND(AT58="O",AT62="O"),AND(AT58="K",AT62="K")),SUM(AS58,AS62)=0,ISNUMBER(AS66)),"",IF(OR(AT58="O",AT62="O"),"O",IF(AND(AT58=AT62,OR(AT58="K",AT58="W",AT58="M")), UPPER(AT58),"")))</f>
        <v/>
      </c>
      <c r="AU66" s="22" t="str">
        <f>IF(TYPE(VAL_Codes!Z$31)=2,VAL_Codes!Z$31,"")</f>
        <v/>
      </c>
      <c r="AV66" s="20" t="str">
        <f>IF(OR(AND(AV58="",AW58=""),AND(AV62="",AW62=""),AND(AW58="K",AW62="K"),OR(AW58="O",AW62="O")),"",SUM(AV58,AV62))</f>
        <v/>
      </c>
      <c r="AW66" s="21" t="str">
        <f>IF(AND(OR(AND(AW58="O",AW62="O"),AND(AW58="K",AW62="K")),SUM(AV58,AV62)=0,ISNUMBER(AV66)),"",IF(OR(AW58="O",AW62="O"),"O",IF(AND(AW58=AW62,OR(AW58="K",AW58="W",AW58="M")), UPPER(AW58),"")))</f>
        <v/>
      </c>
      <c r="AX66" s="22" t="str">
        <f>IF(TYPE(VAL_Codes!AC$31)=2,VAL_Codes!AC$31,"")</f>
        <v/>
      </c>
      <c r="AY66" s="20" t="str">
        <f>IF(OR(AND(AY58="",AZ58=""),AND(AY62="",AZ62=""),AND(AZ58="K",AZ62="K"),OR(AZ58="O",AZ62="O")),"",SUM(AY58,AY62))</f>
        <v/>
      </c>
      <c r="AZ66" s="21" t="str">
        <f>IF(AND(OR(AND(AZ58="O",AZ62="O"),AND(AZ58="K",AZ62="K")),SUM(AY58,AY62)=0,ISNUMBER(AY66)),"",IF(OR(AZ58="O",AZ62="O"),"O",IF(AND(AZ58=AZ62,OR(AZ58="K",AZ58="W",AZ58="M")), UPPER(AZ58),"")))</f>
        <v/>
      </c>
      <c r="BA66" s="22" t="str">
        <f>IF(TYPE(VAL_Codes!AF$31)=2,VAL_Codes!AF$31,"")</f>
        <v/>
      </c>
      <c r="BB66" s="20" t="str">
        <f>IF(OR(AND(BB58="",BC58=""),AND(BB62="",BC62=""),AND(BC58="K",BC62="K"),OR(BC58="O",BC62="O")),"",SUM(BB58,BB62))</f>
        <v/>
      </c>
      <c r="BC66" s="21" t="str">
        <f>IF(AND(OR(AND(BC58="O",BC62="O"),AND(BC58="K",BC62="K")),SUM(BB58,BB62)=0,ISNUMBER(BB66)),"",IF(OR(BC58="O",BC62="O"),"O",IF(AND(BC58=BC62,OR(BC58="K",BC58="W",BC58="M")), UPPER(BC58),"")))</f>
        <v/>
      </c>
      <c r="BD66" s="22" t="str">
        <f>IF(TYPE(VAL_Codes!AI$31)=2,VAL_Codes!AI$31,"")</f>
        <v/>
      </c>
      <c r="BE66" s="20" t="str">
        <f>IF(OR(AND(BE58="",BF58=""),AND(BE62="",BF62=""),AND(BF58="K",BF62="K"),OR(BF58="O",BF62="O")),"",SUM(BE58,BE62))</f>
        <v/>
      </c>
      <c r="BF66" s="21" t="str">
        <f>IF(AND(OR(AND(BF58="O",BF62="O"),AND(BF58="K",BF62="K")),SUM(BE58,BE62)=0,ISNUMBER(BE66)),"",IF(OR(BF58="O",BF62="O"),"O",IF(AND(BF58=BF62,OR(BF58="K",BF58="W",BF58="M")), UPPER(BF58),"")))</f>
        <v/>
      </c>
      <c r="BG66" s="22" t="str">
        <f>IF(TYPE(VAL_Codes!AL$31)=2,VAL_Codes!AL$31,"")</f>
        <v/>
      </c>
      <c r="BH66" s="20" t="str">
        <f>IF(OR(AND(BH58="",BI58=""),AND(BH62="",BI62=""),AND(BI58="K",BI62="K"),OR(BI58="O",BI62="O")),"",SUM(BH58,BH62))</f>
        <v/>
      </c>
      <c r="BI66" s="21" t="str">
        <f>IF(AND(OR(AND(BI58="O",BI62="O"),AND(BI58="K",BI62="K")),SUM(BH58,BH62)=0,ISNUMBER(BH66)),"",IF(OR(BI58="O",BI62="O"),"O",IF(AND(BI58=BI62,OR(BI58="K",BI58="W",BI58="M")), UPPER(BI58),"")))</f>
        <v/>
      </c>
      <c r="BJ66" s="22" t="str">
        <f>IF(TYPE(VAL_Codes!AO$31)=2,VAL_Codes!AO$31,"")</f>
        <v/>
      </c>
      <c r="BK66" s="20" t="str">
        <f>IF(OR(AND(BK58="",BL58=""),AND(BK62="",BL62=""),AND(BL58="K",BL62="K"),OR(BL58="O",BL62="O")),"",SUM(BK58,BK62))</f>
        <v/>
      </c>
      <c r="BL66" s="21" t="str">
        <f>IF(AND(OR(AND(BL58="O",BL62="O"),AND(BL58="K",BL62="K")),SUM(BK58,BK62)=0,ISNUMBER(BK66)),"",IF(OR(BL58="O",BL62="O"),"O",IF(AND(BL58=BL62,OR(BL58="K",BL58="W",BL58="M")), UPPER(BL58),"")))</f>
        <v/>
      </c>
      <c r="BM66" s="22" t="str">
        <f>IF(TYPE(VAL_Codes!AR$31)=2,VAL_Codes!AR$31,"")</f>
        <v/>
      </c>
      <c r="BN66" s="20" t="str">
        <f>IF(OR(AND(BN58="",BO58=""),AND(BN62="",BO62=""),AND(BO58="K",BO62="K"),OR(BO58="O",BO62="O")),"",SUM(BN58,BN62))</f>
        <v/>
      </c>
      <c r="BO66" s="21" t="str">
        <f>IF(AND(OR(AND(BO58="O",BO62="O"),AND(BO58="K",BO62="K")),SUM(BN58,BN62)=0,ISNUMBER(BN66)),"",IF(OR(BO58="O",BO62="O"),"O",IF(AND(BO58=BO62,OR(BO58="K",BO58="W",BO58="M")), UPPER(BO58),"")))</f>
        <v/>
      </c>
      <c r="BP66" s="22" t="str">
        <f>IF(TYPE(VAL_Codes!AU$31)=2,VAL_Codes!AU$31,"")</f>
        <v/>
      </c>
      <c r="BQ66" s="20" t="str">
        <f>IF(OR(AND(BQ58="",BR58=""),AND(BQ62="",BR62=""),AND(BR58="K",BR62="K"),OR(BR58="O",BR62="O")),"",SUM(BQ58,BQ62))</f>
        <v/>
      </c>
      <c r="BR66" s="21" t="str">
        <f>IF(AND(OR(AND(BR58="O",BR62="O"),AND(BR58="K",BR62="K")),SUM(BQ58,BQ62)=0,ISNUMBER(BQ66)),"",IF(OR(BR58="O",BR62="O"),"O",IF(AND(BR58=BR62,OR(BR58="K",BR58="W",BR58="M")), UPPER(BR58),"")))</f>
        <v/>
      </c>
      <c r="BS66" s="22" t="str">
        <f>IF(TYPE(VAL_Codes!AX$31)=2,VAL_Codes!AX$31,"")</f>
        <v/>
      </c>
      <c r="BT66" s="20" t="str">
        <f>IF(OR(AND(BT58="",BU58=""),AND(BT62="",BU62=""),AND(BU58="K",BU62="K"),OR(BU58="O",BU62="O")),"",SUM(BT58,BT62))</f>
        <v/>
      </c>
      <c r="BU66" s="21" t="str">
        <f>IF(AND(OR(AND(BU58="O",BU62="O"),AND(BU58="K",BU62="K")),SUM(BT58,BT62)=0,ISNUMBER(BT66)),"",IF(OR(BU58="O",BU62="O"),"O",IF(AND(BU58=BU62,OR(BU58="K",BU58="W",BU58="M")), UPPER(BU58),"")))</f>
        <v/>
      </c>
      <c r="BV66" s="22" t="str">
        <f>IF(TYPE(VAL_Codes!BA$31)=2,VAL_Codes!BA$31,"")</f>
        <v/>
      </c>
      <c r="BW66" s="71"/>
    </row>
    <row r="67" spans="1:75" ht="11.25" customHeight="1" x14ac:dyDescent="0.2">
      <c r="A67" s="73"/>
      <c r="B67" s="73"/>
      <c r="C67" s="613"/>
      <c r="D67" s="617"/>
      <c r="E67" s="90" t="s">
        <v>86</v>
      </c>
      <c r="F67" s="344" t="s">
        <v>5</v>
      </c>
      <c r="G67" s="55" t="s">
        <v>6</v>
      </c>
      <c r="H67" s="344" t="s">
        <v>50</v>
      </c>
      <c r="I67" s="345" t="s">
        <v>6</v>
      </c>
      <c r="J67" s="371" t="s">
        <v>52</v>
      </c>
      <c r="K67" s="341" t="s">
        <v>54</v>
      </c>
      <c r="L67" s="341">
        <v>2</v>
      </c>
      <c r="M67" s="87"/>
      <c r="N67" s="87"/>
      <c r="O67" s="87"/>
      <c r="P67" s="87"/>
      <c r="Q67" s="87"/>
      <c r="R67" s="87"/>
      <c r="S67" s="87"/>
      <c r="T67" s="87"/>
      <c r="U67" s="87"/>
      <c r="V67" s="87"/>
      <c r="W67" s="87"/>
      <c r="X67" s="87"/>
      <c r="Y67" s="87"/>
      <c r="Z67" s="87"/>
      <c r="AA67" s="6" t="str">
        <f>IF(OR(AND(AA59="",AB59=""),AND(AA63="",AB63=""),AND(AB59="K",AB63="K"),OR(AB59="O",AB63="O")),"",SUM(AA59,AA63))</f>
        <v/>
      </c>
      <c r="AB67" s="7" t="str">
        <f>IF(AND(OR(AND(AB59="O",AB63="O"),AND(AB59="K",AB63="K")),SUM(AA59,AA63)=0,ISNUMBER(AA67)),"",IF(OR(AB59="O",AB63="O"),"O",IF(AND(AB59=AB63,OR(AB59="K",AB59="W",AB59="M")), UPPER(AB59),"")))</f>
        <v/>
      </c>
      <c r="AC67" s="8" t="str">
        <f>IF(TYPE(VAL_Codes!H$31)=2,VAL_Codes!H$31,"")</f>
        <v/>
      </c>
      <c r="AD67" s="20" t="str">
        <f>IF(OR(AND(AD59="",AE59=""),AND(AD63="",AE63=""),AND(AE59="K",AE63="K"),OR(AE59="O",AE63="O")),"",SUM(AD59,AD63))</f>
        <v/>
      </c>
      <c r="AE67" s="21" t="str">
        <f>IF(AND(OR(AND(AE59="O",AE63="O"),AND(AE59="K",AE63="K")),SUM(AD59,AD63)=0,ISNUMBER(AD67)),"",IF(OR(AE59="O",AE63="O"),"O",IF(AND(AE59=AE63,OR(AE59="K",AE59="W",AE59="M")), UPPER(AE59),"")))</f>
        <v/>
      </c>
      <c r="AF67" s="22" t="str">
        <f>IF(TYPE(VAL_Codes!K$31)=2,VAL_Codes!K$31,"")</f>
        <v/>
      </c>
      <c r="AG67" s="20" t="str">
        <f>IF(OR(AND(AG59="",AH59=""),AND(AG63="",AH63=""),AND(AH59="K",AH63="K"),OR(AH59="O",AH63="O")),"",SUM(AG59,AG63))</f>
        <v/>
      </c>
      <c r="AH67" s="21" t="str">
        <f>IF(AND(OR(AND(AH59="O",AH63="O"),AND(AH59="K",AH63="K")),SUM(AG59,AG63)=0,ISNUMBER(AG67)),"",IF(OR(AH59="O",AH63="O"),"O",IF(AND(AH59=AH63,OR(AH59="K",AH59="W",AH59="M")), UPPER(AH59),"")))</f>
        <v/>
      </c>
      <c r="AI67" s="22" t="str">
        <f>IF(TYPE(VAL_Codes!N$31)=2,VAL_Codes!N$31,"")</f>
        <v/>
      </c>
      <c r="AJ67" s="20" t="str">
        <f>IF(OR(AND(AJ59="",AK59=""),AND(AJ63="",AK63=""),AND(AK59="K",AK63="K"),OR(AK59="O",AK63="O")),"",SUM(AJ59,AJ63))</f>
        <v/>
      </c>
      <c r="AK67" s="21" t="str">
        <f>IF(AND(OR(AND(AK59="O",AK63="O"),AND(AK59="K",AK63="K")),SUM(AJ59,AJ63)=0,ISNUMBER(AJ67)),"",IF(OR(AK59="O",AK63="O"),"O",IF(AND(AK59=AK63,OR(AK59="K",AK59="W",AK59="M")), UPPER(AK59),"")))</f>
        <v/>
      </c>
      <c r="AL67" s="22" t="str">
        <f>IF(TYPE(VAL_Codes!Q$31)=2,VAL_Codes!Q$31,"")</f>
        <v/>
      </c>
      <c r="AM67" s="20" t="str">
        <f>IF(OR(AND(AM59="",AN59=""),AND(AM63="",AN63=""),AND(AN59="K",AN63="K"),OR(AN59="O",AN63="O")),"",SUM(AM59,AM63))</f>
        <v/>
      </c>
      <c r="AN67" s="21" t="str">
        <f>IF(AND(OR(AND(AN59="O",AN63="O"),AND(AN59="K",AN63="K")),SUM(AM59,AM63)=0,ISNUMBER(AM67)),"",IF(OR(AN59="O",AN63="O"),"O",IF(AND(AN59=AN63,OR(AN59="K",AN59="W",AN59="M")), UPPER(AN59),"")))</f>
        <v/>
      </c>
      <c r="AO67" s="22" t="str">
        <f>IF(TYPE(VAL_Codes!T$31)=2,VAL_Codes!T$31,"")</f>
        <v/>
      </c>
      <c r="AP67" s="20" t="str">
        <f>IF(OR(AND(AP59="",AQ59=""),AND(AP63="",AQ63=""),AND(AQ59="K",AQ63="K"),OR(AQ59="O",AQ63="O")),"",SUM(AP59,AP63))</f>
        <v/>
      </c>
      <c r="AQ67" s="21" t="str">
        <f>IF(AND(OR(AND(AQ59="O",AQ63="O"),AND(AQ59="K",AQ63="K")),SUM(AP59,AP63)=0,ISNUMBER(AP67)),"",IF(OR(AQ59="O",AQ63="O"),"O",IF(AND(AQ59=AQ63,OR(AQ59="K",AQ59="W",AQ59="M")), UPPER(AQ59),"")))</f>
        <v/>
      </c>
      <c r="AR67" s="22" t="str">
        <f>IF(TYPE(VAL_Codes!W$31)=2,VAL_Codes!W$31,"")</f>
        <v/>
      </c>
      <c r="AS67" s="20" t="str">
        <f>IF(OR(AND(AS59="",AT59=""),AND(AS63="",AT63=""),AND(AT59="K",AT63="K"),OR(AT59="O",AT63="O")),"",SUM(AS59,AS63))</f>
        <v/>
      </c>
      <c r="AT67" s="21" t="str">
        <f>IF(AND(OR(AND(AT59="O",AT63="O"),AND(AT59="K",AT63="K")),SUM(AS59,AS63)=0,ISNUMBER(AS67)),"",IF(OR(AT59="O",AT63="O"),"O",IF(AND(AT59=AT63,OR(AT59="K",AT59="W",AT59="M")), UPPER(AT59),"")))</f>
        <v/>
      </c>
      <c r="AU67" s="22" t="str">
        <f>IF(TYPE(VAL_Codes!Z$31)=2,VAL_Codes!Z$31,"")</f>
        <v/>
      </c>
      <c r="AV67" s="20" t="str">
        <f>IF(OR(AND(AV59="",AW59=""),AND(AV63="",AW63=""),AND(AW59="K",AW63="K"),OR(AW59="O",AW63="O")),"",SUM(AV59,AV63))</f>
        <v/>
      </c>
      <c r="AW67" s="21" t="str">
        <f>IF(AND(OR(AND(AW59="O",AW63="O"),AND(AW59="K",AW63="K")),SUM(AV59,AV63)=0,ISNUMBER(AV67)),"",IF(OR(AW59="O",AW63="O"),"O",IF(AND(AW59=AW63,OR(AW59="K",AW59="W",AW59="M")), UPPER(AW59),"")))</f>
        <v/>
      </c>
      <c r="AX67" s="22" t="str">
        <f>IF(TYPE(VAL_Codes!AC$31)=2,VAL_Codes!AC$31,"")</f>
        <v/>
      </c>
      <c r="AY67" s="20" t="str">
        <f>IF(OR(AND(AY59="",AZ59=""),AND(AY63="",AZ63=""),AND(AZ59="K",AZ63="K"),OR(AZ59="O",AZ63="O")),"",SUM(AY59,AY63))</f>
        <v/>
      </c>
      <c r="AZ67" s="21" t="str">
        <f>IF(AND(OR(AND(AZ59="O",AZ63="O"),AND(AZ59="K",AZ63="K")),SUM(AY59,AY63)=0,ISNUMBER(AY67)),"",IF(OR(AZ59="O",AZ63="O"),"O",IF(AND(AZ59=AZ63,OR(AZ59="K",AZ59="W",AZ59="M")), UPPER(AZ59),"")))</f>
        <v/>
      </c>
      <c r="BA67" s="22" t="str">
        <f>IF(TYPE(VAL_Codes!AF$31)=2,VAL_Codes!AF$31,"")</f>
        <v/>
      </c>
      <c r="BB67" s="20" t="str">
        <f>IF(OR(AND(BB59="",BC59=""),AND(BB63="",BC63=""),AND(BC59="K",BC63="K"),OR(BC59="O",BC63="O")),"",SUM(BB59,BB63))</f>
        <v/>
      </c>
      <c r="BC67" s="21" t="str">
        <f>IF(AND(OR(AND(BC59="O",BC63="O"),AND(BC59="K",BC63="K")),SUM(BB59,BB63)=0,ISNUMBER(BB67)),"",IF(OR(BC59="O",BC63="O"),"O",IF(AND(BC59=BC63,OR(BC59="K",BC59="W",BC59="M")), UPPER(BC59),"")))</f>
        <v/>
      </c>
      <c r="BD67" s="22" t="str">
        <f>IF(TYPE(VAL_Codes!AI$31)=2,VAL_Codes!AI$31,"")</f>
        <v/>
      </c>
      <c r="BE67" s="20" t="str">
        <f>IF(OR(AND(BE59="",BF59=""),AND(BE63="",BF63=""),AND(BF59="K",BF63="K"),OR(BF59="O",BF63="O")),"",SUM(BE59,BE63))</f>
        <v/>
      </c>
      <c r="BF67" s="21" t="str">
        <f>IF(AND(OR(AND(BF59="O",BF63="O"),AND(BF59="K",BF63="K")),SUM(BE59,BE63)=0,ISNUMBER(BE67)),"",IF(OR(BF59="O",BF63="O"),"O",IF(AND(BF59=BF63,OR(BF59="K",BF59="W",BF59="M")), UPPER(BF59),"")))</f>
        <v/>
      </c>
      <c r="BG67" s="22" t="str">
        <f>IF(TYPE(VAL_Codes!AL$31)=2,VAL_Codes!AL$31,"")</f>
        <v/>
      </c>
      <c r="BH67" s="20" t="str">
        <f>IF(OR(AND(BH59="",BI59=""),AND(BH63="",BI63=""),AND(BI59="K",BI63="K"),OR(BI59="O",BI63="O")),"",SUM(BH59,BH63))</f>
        <v/>
      </c>
      <c r="BI67" s="21" t="str">
        <f>IF(AND(OR(AND(BI59="O",BI63="O"),AND(BI59="K",BI63="K")),SUM(BH59,BH63)=0,ISNUMBER(BH67)),"",IF(OR(BI59="O",BI63="O"),"O",IF(AND(BI59=BI63,OR(BI59="K",BI59="W",BI59="M")), UPPER(BI59),"")))</f>
        <v/>
      </c>
      <c r="BJ67" s="22" t="str">
        <f>IF(TYPE(VAL_Codes!AO$31)=2,VAL_Codes!AO$31,"")</f>
        <v/>
      </c>
      <c r="BK67" s="20" t="str">
        <f>IF(OR(AND(BK59="",BL59=""),AND(BK63="",BL63=""),AND(BL59="K",BL63="K"),OR(BL59="O",BL63="O")),"",SUM(BK59,BK63))</f>
        <v/>
      </c>
      <c r="BL67" s="21" t="str">
        <f>IF(AND(OR(AND(BL59="O",BL63="O"),AND(BL59="K",BL63="K")),SUM(BK59,BK63)=0,ISNUMBER(BK67)),"",IF(OR(BL59="O",BL63="O"),"O",IF(AND(BL59=BL63,OR(BL59="K",BL59="W",BL59="M")), UPPER(BL59),"")))</f>
        <v/>
      </c>
      <c r="BM67" s="22" t="str">
        <f>IF(TYPE(VAL_Codes!AR$31)=2,VAL_Codes!AR$31,"")</f>
        <v/>
      </c>
      <c r="BN67" s="20" t="str">
        <f>IF(OR(AND(BN59="",BO59=""),AND(BN63="",BO63=""),AND(BO59="K",BO63="K"),OR(BO59="O",BO63="O")),"",SUM(BN59,BN63))</f>
        <v/>
      </c>
      <c r="BO67" s="21" t="str">
        <f>IF(AND(OR(AND(BO59="O",BO63="O"),AND(BO59="K",BO63="K")),SUM(BN59,BN63)=0,ISNUMBER(BN67)),"",IF(OR(BO59="O",BO63="O"),"O",IF(AND(BO59=BO63,OR(BO59="K",BO59="W",BO59="M")), UPPER(BO59),"")))</f>
        <v/>
      </c>
      <c r="BP67" s="22" t="str">
        <f>IF(TYPE(VAL_Codes!AU$31)=2,VAL_Codes!AU$31,"")</f>
        <v/>
      </c>
      <c r="BQ67" s="20" t="str">
        <f>IF(OR(AND(BQ59="",BR59=""),AND(BQ63="",BR63=""),AND(BR59="K",BR63="K"),OR(BR59="O",BR63="O")),"",SUM(BQ59,BQ63))</f>
        <v/>
      </c>
      <c r="BR67" s="21" t="str">
        <f>IF(AND(OR(AND(BR59="O",BR63="O"),AND(BR59="K",BR63="K")),SUM(BQ59,BQ63)=0,ISNUMBER(BQ67)),"",IF(OR(BR59="O",BR63="O"),"O",IF(AND(BR59=BR63,OR(BR59="K",BR59="W",BR59="M")), UPPER(BR59),"")))</f>
        <v/>
      </c>
      <c r="BS67" s="22" t="str">
        <f>IF(TYPE(VAL_Codes!AX$31)=2,VAL_Codes!AX$31,"")</f>
        <v/>
      </c>
      <c r="BT67" s="20" t="str">
        <f>IF(OR(AND(BT59="",BU59=""),AND(BT63="",BU63=""),AND(BU59="K",BU63="K"),OR(BU59="O",BU63="O")),"",SUM(BT59,BT63))</f>
        <v/>
      </c>
      <c r="BU67" s="21" t="str">
        <f>IF(AND(OR(AND(BU59="O",BU63="O"),AND(BU59="K",BU63="K")),SUM(BT59,BT63)=0,ISNUMBER(BT67)),"",IF(OR(BU59="O",BU63="O"),"O",IF(AND(BU59=BU63,OR(BU59="K",BU59="W",BU59="M")), UPPER(BU59),"")))</f>
        <v/>
      </c>
      <c r="BV67" s="22" t="str">
        <f>IF(TYPE(VAL_Codes!BA$31)=2,VAL_Codes!BA$31,"")</f>
        <v/>
      </c>
      <c r="BW67" s="71"/>
    </row>
    <row r="68" spans="1:75" ht="11.25" customHeight="1" x14ac:dyDescent="0.2">
      <c r="A68" s="73"/>
      <c r="B68" s="73"/>
      <c r="C68" s="613"/>
      <c r="D68" s="622" t="s">
        <v>78</v>
      </c>
      <c r="E68" s="88" t="s">
        <v>82</v>
      </c>
      <c r="F68" s="344" t="s">
        <v>5</v>
      </c>
      <c r="G68" s="55" t="s">
        <v>6</v>
      </c>
      <c r="H68" s="344" t="s">
        <v>51</v>
      </c>
      <c r="I68" s="345" t="s">
        <v>52</v>
      </c>
      <c r="J68" s="371" t="s">
        <v>3771</v>
      </c>
      <c r="K68" s="341" t="s">
        <v>54</v>
      </c>
      <c r="L68" s="341">
        <v>0</v>
      </c>
      <c r="M68" s="87"/>
      <c r="N68" s="87"/>
      <c r="O68" s="87"/>
      <c r="P68" s="87"/>
      <c r="Q68" s="87"/>
      <c r="R68" s="87"/>
      <c r="S68" s="87"/>
      <c r="T68" s="87"/>
      <c r="U68" s="87"/>
      <c r="V68" s="87"/>
      <c r="W68" s="87"/>
      <c r="X68" s="87"/>
      <c r="Y68" s="87"/>
      <c r="Z68" s="87"/>
      <c r="AA68" s="6" t="str">
        <f>IF(OR(AND(AA52="",AB52=""),AND(AA64="",AB64=""),AND(AB52="K",AB64="K"),OR(AB52="O",AB64="O")),"",SUM(AA52,AA64))</f>
        <v/>
      </c>
      <c r="AB68" s="7" t="str">
        <f>IF(AND(OR(AND(AB52="O",AB64="O"),AND(AB52="K",AB64="K")),SUM(AA52,AA64)=0,ISNUMBER(AA68)),"",IF(OR(AB52="O",AB64="O"),"O",IF(AND(AB52=AB64,OR(AB52="K",AB52="W",AB52="M")), UPPER(AB52),"")))</f>
        <v/>
      </c>
      <c r="AC68" s="8" t="str">
        <f>IF(TYPE(VAL_Codes!H$31)=2,VAL_Codes!H$31,"")</f>
        <v/>
      </c>
      <c r="AD68" s="20" t="str">
        <f>IF(OR(AND(AD52="",AE52=""),AND(AD64="",AE64=""),AND(AE52="K",AE64="K"),OR(AE52="O",AE64="O")),"",SUM(AD52,AD64))</f>
        <v/>
      </c>
      <c r="AE68" s="21" t="str">
        <f>IF(AND(OR(AND(AE52="O",AE64="O"),AND(AE52="K",AE64="K")),SUM(AD52,AD64)=0,ISNUMBER(AD68)),"",IF(OR(AE52="O",AE64="O"),"O",IF(AND(AE52=AE64,OR(AE52="K",AE52="W",AE52="M")), UPPER(AE52),"")))</f>
        <v/>
      </c>
      <c r="AF68" s="22" t="str">
        <f>IF(TYPE(VAL_Codes!K$31)=2,VAL_Codes!K$31,"")</f>
        <v/>
      </c>
      <c r="AG68" s="20" t="str">
        <f>IF(OR(AND(AG52="",AH52=""),AND(AG64="",AH64=""),AND(AH52="K",AH64="K"),OR(AH52="O",AH64="O")),"",SUM(AG52,AG64))</f>
        <v/>
      </c>
      <c r="AH68" s="21" t="str">
        <f>IF(AND(OR(AND(AH52="O",AH64="O"),AND(AH52="K",AH64="K")),SUM(AG52,AG64)=0,ISNUMBER(AG68)),"",IF(OR(AH52="O",AH64="O"),"O",IF(AND(AH52=AH64,OR(AH52="K",AH52="W",AH52="M")), UPPER(AH52),"")))</f>
        <v/>
      </c>
      <c r="AI68" s="22" t="str">
        <f>IF(TYPE(VAL_Codes!N$31)=2,VAL_Codes!N$31,"")</f>
        <v/>
      </c>
      <c r="AJ68" s="20" t="str">
        <f>IF(OR(AND(AJ52="",AK52=""),AND(AJ64="",AK64=""),AND(AK52="K",AK64="K"),OR(AK52="O",AK64="O")),"",SUM(AJ52,AJ64))</f>
        <v/>
      </c>
      <c r="AK68" s="21" t="str">
        <f>IF(AND(OR(AND(AK52="O",AK64="O"),AND(AK52="K",AK64="K")),SUM(AJ52,AJ64)=0,ISNUMBER(AJ68)),"",IF(OR(AK52="O",AK64="O"),"O",IF(AND(AK52=AK64,OR(AK52="K",AK52="W",AK52="M")), UPPER(AK52),"")))</f>
        <v/>
      </c>
      <c r="AL68" s="22" t="str">
        <f>IF(TYPE(VAL_Codes!Q$31)=2,VAL_Codes!Q$31,"")</f>
        <v/>
      </c>
      <c r="AM68" s="20" t="str">
        <f>IF(OR(AND(AM52="",AN52=""),AND(AM64="",AN64=""),AND(AN52="K",AN64="K"),OR(AN52="O",AN64="O")),"",SUM(AM52,AM64))</f>
        <v/>
      </c>
      <c r="AN68" s="21" t="str">
        <f>IF(AND(OR(AND(AN52="O",AN64="O"),AND(AN52="K",AN64="K")),SUM(AM52,AM64)=0,ISNUMBER(AM68)),"",IF(OR(AN52="O",AN64="O"),"O",IF(AND(AN52=AN64,OR(AN52="K",AN52="W",AN52="M")), UPPER(AN52),"")))</f>
        <v/>
      </c>
      <c r="AO68" s="22" t="str">
        <f>IF(TYPE(VAL_Codes!T$31)=2,VAL_Codes!T$31,"")</f>
        <v/>
      </c>
      <c r="AP68" s="20" t="str">
        <f>IF(OR(AND(AP52="",AQ52=""),AND(AP64="",AQ64=""),AND(AQ52="K",AQ64="K"),OR(AQ52="O",AQ64="O")),"",SUM(AP52,AP64))</f>
        <v/>
      </c>
      <c r="AQ68" s="21" t="str">
        <f>IF(AND(OR(AND(AQ52="O",AQ64="O"),AND(AQ52="K",AQ64="K")),SUM(AP52,AP64)=0,ISNUMBER(AP68)),"",IF(OR(AQ52="O",AQ64="O"),"O",IF(AND(AQ52=AQ64,OR(AQ52="K",AQ52="W",AQ52="M")), UPPER(AQ52),"")))</f>
        <v/>
      </c>
      <c r="AR68" s="22" t="str">
        <f>IF(TYPE(VAL_Codes!W$31)=2,VAL_Codes!W$31,"")</f>
        <v/>
      </c>
      <c r="AS68" s="20" t="str">
        <f>IF(OR(AND(AS52="",AT52=""),AND(AS64="",AT64=""),AND(AT52="K",AT64="K"),OR(AT52="O",AT64="O")),"",SUM(AS52,AS64))</f>
        <v/>
      </c>
      <c r="AT68" s="21" t="str">
        <f>IF(AND(OR(AND(AT52="O",AT64="O"),AND(AT52="K",AT64="K")),SUM(AS52,AS64)=0,ISNUMBER(AS68)),"",IF(OR(AT52="O",AT64="O"),"O",IF(AND(AT52=AT64,OR(AT52="K",AT52="W",AT52="M")), UPPER(AT52),"")))</f>
        <v/>
      </c>
      <c r="AU68" s="22" t="str">
        <f>IF(TYPE(VAL_Codes!Z$31)=2,VAL_Codes!Z$31,"")</f>
        <v/>
      </c>
      <c r="AV68" s="20" t="str">
        <f>IF(OR(AND(AV52="",AW52=""),AND(AV64="",AW64=""),AND(AW52="K",AW64="K"),OR(AW52="O",AW64="O")),"",SUM(AV52,AV64))</f>
        <v/>
      </c>
      <c r="AW68" s="21" t="str">
        <f>IF(AND(OR(AND(AW52="O",AW64="O"),AND(AW52="K",AW64="K")),SUM(AV52,AV64)=0,ISNUMBER(AV68)),"",IF(OR(AW52="O",AW64="O"),"O",IF(AND(AW52=AW64,OR(AW52="K",AW52="W",AW52="M")), UPPER(AW52),"")))</f>
        <v/>
      </c>
      <c r="AX68" s="22" t="str">
        <f>IF(TYPE(VAL_Codes!AC$31)=2,VAL_Codes!AC$31,"")</f>
        <v/>
      </c>
      <c r="AY68" s="20" t="str">
        <f>IF(OR(AND(AY52="",AZ52=""),AND(AY64="",AZ64=""),AND(AZ52="K",AZ64="K"),OR(AZ52="O",AZ64="O")),"",SUM(AY52,AY64))</f>
        <v/>
      </c>
      <c r="AZ68" s="21" t="str">
        <f>IF(AND(OR(AND(AZ52="O",AZ64="O"),AND(AZ52="K",AZ64="K")),SUM(AY52,AY64)=0,ISNUMBER(AY68)),"",IF(OR(AZ52="O",AZ64="O"),"O",IF(AND(AZ52=AZ64,OR(AZ52="K",AZ52="W",AZ52="M")), UPPER(AZ52),"")))</f>
        <v/>
      </c>
      <c r="BA68" s="22" t="str">
        <f>IF(TYPE(VAL_Codes!AF$31)=2,VAL_Codes!AF$31,"")</f>
        <v/>
      </c>
      <c r="BB68" s="20" t="str">
        <f>IF(OR(AND(BB52="",BC52=""),AND(BB64="",BC64=""),AND(BC52="K",BC64="K"),OR(BC52="O",BC64="O")),"",SUM(BB52,BB64))</f>
        <v/>
      </c>
      <c r="BC68" s="21" t="str">
        <f>IF(AND(OR(AND(BC52="O",BC64="O"),AND(BC52="K",BC64="K")),SUM(BB52,BB64)=0,ISNUMBER(BB68)),"",IF(OR(BC52="O",BC64="O"),"O",IF(AND(BC52=BC64,OR(BC52="K",BC52="W",BC52="M")), UPPER(BC52),"")))</f>
        <v/>
      </c>
      <c r="BD68" s="22" t="str">
        <f>IF(TYPE(VAL_Codes!AI$31)=2,VAL_Codes!AI$31,"")</f>
        <v/>
      </c>
      <c r="BE68" s="20" t="str">
        <f>IF(OR(AND(BE52="",BF52=""),AND(BE64="",BF64=""),AND(BF52="K",BF64="K"),OR(BF52="O",BF64="O")),"",SUM(BE52,BE64))</f>
        <v/>
      </c>
      <c r="BF68" s="21" t="str">
        <f>IF(AND(OR(AND(BF52="O",BF64="O"),AND(BF52="K",BF64="K")),SUM(BE52,BE64)=0,ISNUMBER(BE68)),"",IF(OR(BF52="O",BF64="O"),"O",IF(AND(BF52=BF64,OR(BF52="K",BF52="W",BF52="M")), UPPER(BF52),"")))</f>
        <v/>
      </c>
      <c r="BG68" s="22" t="str">
        <f>IF(TYPE(VAL_Codes!AL$31)=2,VAL_Codes!AL$31,"")</f>
        <v/>
      </c>
      <c r="BH68" s="20" t="str">
        <f>IF(OR(AND(BH52="",BI52=""),AND(BH64="",BI64=""),AND(BI52="K",BI64="K"),OR(BI52="O",BI64="O")),"",SUM(BH52,BH64))</f>
        <v/>
      </c>
      <c r="BI68" s="21" t="str">
        <f>IF(AND(OR(AND(BI52="O",BI64="O"),AND(BI52="K",BI64="K")),SUM(BH52,BH64)=0,ISNUMBER(BH68)),"",IF(OR(BI52="O",BI64="O"),"O",IF(AND(BI52=BI64,OR(BI52="K",BI52="W",BI52="M")), UPPER(BI52),"")))</f>
        <v/>
      </c>
      <c r="BJ68" s="22" t="str">
        <f>IF(TYPE(VAL_Codes!AO$31)=2,VAL_Codes!AO$31,"")</f>
        <v/>
      </c>
      <c r="BK68" s="20" t="str">
        <f>IF(OR(AND(BK52="",BL52=""),AND(BK64="",BL64=""),AND(BL52="K",BL64="K"),OR(BL52="O",BL64="O")),"",SUM(BK52,BK64))</f>
        <v/>
      </c>
      <c r="BL68" s="21" t="str">
        <f>IF(AND(OR(AND(BL52="O",BL64="O"),AND(BL52="K",BL64="K")),SUM(BK52,BK64)=0,ISNUMBER(BK68)),"",IF(OR(BL52="O",BL64="O"),"O",IF(AND(BL52=BL64,OR(BL52="K",BL52="W",BL52="M")), UPPER(BL52),"")))</f>
        <v/>
      </c>
      <c r="BM68" s="22" t="str">
        <f>IF(TYPE(VAL_Codes!AR$31)=2,VAL_Codes!AR$31,"")</f>
        <v/>
      </c>
      <c r="BN68" s="20" t="str">
        <f>IF(OR(AND(BN52="",BO52=""),AND(BN64="",BO64=""),AND(BO52="K",BO64="K"),OR(BO52="O",BO64="O")),"",SUM(BN52,BN64))</f>
        <v/>
      </c>
      <c r="BO68" s="21" t="str">
        <f>IF(AND(OR(AND(BO52="O",BO64="O"),AND(BO52="K",BO64="K")),SUM(BN52,BN64)=0,ISNUMBER(BN68)),"",IF(OR(BO52="O",BO64="O"),"O",IF(AND(BO52=BO64,OR(BO52="K",BO52="W",BO52="M")), UPPER(BO52),"")))</f>
        <v/>
      </c>
      <c r="BP68" s="22" t="str">
        <f>IF(TYPE(VAL_Codes!AU$31)=2,VAL_Codes!AU$31,"")</f>
        <v/>
      </c>
      <c r="BQ68" s="20" t="str">
        <f>IF(OR(AND(BQ52="",BR52=""),AND(BQ64="",BR64=""),AND(BR52="K",BR64="K"),OR(BR52="O",BR64="O")),"",SUM(BQ52,BQ64))</f>
        <v/>
      </c>
      <c r="BR68" s="21" t="str">
        <f>IF(AND(OR(AND(BR52="O",BR64="O"),AND(BR52="K",BR64="K")),SUM(BQ52,BQ64)=0,ISNUMBER(BQ68)),"",IF(OR(BR52="O",BR64="O"),"O",IF(AND(BR52=BR64,OR(BR52="K",BR52="W",BR52="M")), UPPER(BR52),"")))</f>
        <v/>
      </c>
      <c r="BS68" s="22" t="str">
        <f>IF(TYPE(VAL_Codes!AX$31)=2,VAL_Codes!AX$31,"")</f>
        <v/>
      </c>
      <c r="BT68" s="20" t="str">
        <f>IF(OR(AND(BT52="",BU52=""),AND(BT64="",BU64=""),AND(BU52="K",BU64="K"),OR(BU52="O",BU64="O")),"",SUM(BT52,BT64))</f>
        <v/>
      </c>
      <c r="BU68" s="21" t="str">
        <f>IF(AND(OR(AND(BU52="O",BU64="O"),AND(BU52="K",BU64="K")),SUM(BT52,BT64)=0,ISNUMBER(BT68)),"",IF(OR(BU52="O",BU64="O"),"O",IF(AND(BU52=BU64,OR(BU52="K",BU52="W",BU52="M")), UPPER(BU52),"")))</f>
        <v/>
      </c>
      <c r="BV68" s="22" t="str">
        <f>IF(TYPE(VAL_Codes!BA$31)=2,VAL_Codes!BA$31,"")</f>
        <v/>
      </c>
      <c r="BW68" s="71"/>
    </row>
    <row r="69" spans="1:75" ht="11.25" customHeight="1" x14ac:dyDescent="0.2">
      <c r="A69" s="73"/>
      <c r="B69" s="73"/>
      <c r="C69" s="613"/>
      <c r="D69" s="622"/>
      <c r="E69" s="88" t="s">
        <v>84</v>
      </c>
      <c r="F69" s="344" t="s">
        <v>5</v>
      </c>
      <c r="G69" s="55" t="s">
        <v>6</v>
      </c>
      <c r="H69" s="344" t="s">
        <v>51</v>
      </c>
      <c r="I69" s="345" t="s">
        <v>53</v>
      </c>
      <c r="J69" s="371" t="s">
        <v>3771</v>
      </c>
      <c r="K69" s="341" t="s">
        <v>54</v>
      </c>
      <c r="L69" s="341">
        <v>0</v>
      </c>
      <c r="M69" s="87"/>
      <c r="N69" s="87"/>
      <c r="O69" s="87"/>
      <c r="P69" s="87"/>
      <c r="Q69" s="87"/>
      <c r="R69" s="87"/>
      <c r="S69" s="87"/>
      <c r="T69" s="87"/>
      <c r="U69" s="87"/>
      <c r="V69" s="87"/>
      <c r="W69" s="87"/>
      <c r="X69" s="87"/>
      <c r="Y69" s="87"/>
      <c r="Z69" s="87"/>
      <c r="AA69" s="6" t="str">
        <f>IF(OR(AND(AA53="",AB53=""),AND(AA65="",AB65=""),AND(AB53="K",AB65="K"),OR(AB53="O",AB65="O")),"",SUM(AA53,AA65))</f>
        <v/>
      </c>
      <c r="AB69" s="7" t="str">
        <f>IF(AND(OR(AND(AB53="O",AB65="O"),AND(AB53="K",AB65="K")),SUM(AA53,AA65)=0,ISNUMBER(AA69)),"",IF(OR(AB53="O",AB65="O"),"O",IF(AND(AB53=AB65,OR(AB53="K",AB53="W",AB53="M")), UPPER(AB53),"")))</f>
        <v/>
      </c>
      <c r="AC69" s="8" t="str">
        <f>IF(TYPE(VAL_Codes!H$31)=2,VAL_Codes!H$31,"")</f>
        <v/>
      </c>
      <c r="AD69" s="20" t="str">
        <f>IF(OR(AND(AD53="",AE53=""),AND(AD65="",AE65=""),AND(AE53="K",AE65="K"),OR(AE53="O",AE65="O")),"",SUM(AD53,AD65))</f>
        <v/>
      </c>
      <c r="AE69" s="21" t="str">
        <f>IF(AND(OR(AND(AE53="O",AE65="O"),AND(AE53="K",AE65="K")),SUM(AD53,AD65)=0,ISNUMBER(AD69)),"",IF(OR(AE53="O",AE65="O"),"O",IF(AND(AE53=AE65,OR(AE53="K",AE53="W",AE53="M")), UPPER(AE53),"")))</f>
        <v/>
      </c>
      <c r="AF69" s="22" t="str">
        <f>IF(TYPE(VAL_Codes!K$31)=2,VAL_Codes!K$31,"")</f>
        <v/>
      </c>
      <c r="AG69" s="20" t="str">
        <f>IF(OR(AND(AG53="",AH53=""),AND(AG65="",AH65=""),AND(AH53="K",AH65="K"),OR(AH53="O",AH65="O")),"",SUM(AG53,AG65))</f>
        <v/>
      </c>
      <c r="AH69" s="21" t="str">
        <f>IF(AND(OR(AND(AH53="O",AH65="O"),AND(AH53="K",AH65="K")),SUM(AG53,AG65)=0,ISNUMBER(AG69)),"",IF(OR(AH53="O",AH65="O"),"O",IF(AND(AH53=AH65,OR(AH53="K",AH53="W",AH53="M")), UPPER(AH53),"")))</f>
        <v/>
      </c>
      <c r="AI69" s="22" t="str">
        <f>IF(TYPE(VAL_Codes!N$31)=2,VAL_Codes!N$31,"")</f>
        <v/>
      </c>
      <c r="AJ69" s="20" t="str">
        <f>IF(OR(AND(AJ53="",AK53=""),AND(AJ65="",AK65=""),AND(AK53="K",AK65="K"),OR(AK53="O",AK65="O")),"",SUM(AJ53,AJ65))</f>
        <v/>
      </c>
      <c r="AK69" s="21" t="str">
        <f>IF(AND(OR(AND(AK53="O",AK65="O"),AND(AK53="K",AK65="K")),SUM(AJ53,AJ65)=0,ISNUMBER(AJ69)),"",IF(OR(AK53="O",AK65="O"),"O",IF(AND(AK53=AK65,OR(AK53="K",AK53="W",AK53="M")), UPPER(AK53),"")))</f>
        <v/>
      </c>
      <c r="AL69" s="22" t="str">
        <f>IF(TYPE(VAL_Codes!Q$31)=2,VAL_Codes!Q$31,"")</f>
        <v/>
      </c>
      <c r="AM69" s="20" t="str">
        <f>IF(OR(AND(AM53="",AN53=""),AND(AM65="",AN65=""),AND(AN53="K",AN65="K"),OR(AN53="O",AN65="O")),"",SUM(AM53,AM65))</f>
        <v/>
      </c>
      <c r="AN69" s="21" t="str">
        <f>IF(AND(OR(AND(AN53="O",AN65="O"),AND(AN53="K",AN65="K")),SUM(AM53,AM65)=0,ISNUMBER(AM69)),"",IF(OR(AN53="O",AN65="O"),"O",IF(AND(AN53=AN65,OR(AN53="K",AN53="W",AN53="M")), UPPER(AN53),"")))</f>
        <v/>
      </c>
      <c r="AO69" s="22" t="str">
        <f>IF(TYPE(VAL_Codes!T$31)=2,VAL_Codes!T$31,"")</f>
        <v/>
      </c>
      <c r="AP69" s="20" t="str">
        <f>IF(OR(AND(AP53="",AQ53=""),AND(AP65="",AQ65=""),AND(AQ53="K",AQ65="K"),OR(AQ53="O",AQ65="O")),"",SUM(AP53,AP65))</f>
        <v/>
      </c>
      <c r="AQ69" s="21" t="str">
        <f>IF(AND(OR(AND(AQ53="O",AQ65="O"),AND(AQ53="K",AQ65="K")),SUM(AP53,AP65)=0,ISNUMBER(AP69)),"",IF(OR(AQ53="O",AQ65="O"),"O",IF(AND(AQ53=AQ65,OR(AQ53="K",AQ53="W",AQ53="M")), UPPER(AQ53),"")))</f>
        <v/>
      </c>
      <c r="AR69" s="22" t="str">
        <f>IF(TYPE(VAL_Codes!W$31)=2,VAL_Codes!W$31,"")</f>
        <v/>
      </c>
      <c r="AS69" s="20" t="str">
        <f>IF(OR(AND(AS53="",AT53=""),AND(AS65="",AT65=""),AND(AT53="K",AT65="K"),OR(AT53="O",AT65="O")),"",SUM(AS53,AS65))</f>
        <v/>
      </c>
      <c r="AT69" s="21" t="str">
        <f>IF(AND(OR(AND(AT53="O",AT65="O"),AND(AT53="K",AT65="K")),SUM(AS53,AS65)=0,ISNUMBER(AS69)),"",IF(OR(AT53="O",AT65="O"),"O",IF(AND(AT53=AT65,OR(AT53="K",AT53="W",AT53="M")), UPPER(AT53),"")))</f>
        <v/>
      </c>
      <c r="AU69" s="22" t="str">
        <f>IF(TYPE(VAL_Codes!Z$31)=2,VAL_Codes!Z$31,"")</f>
        <v/>
      </c>
      <c r="AV69" s="20" t="str">
        <f>IF(OR(AND(AV53="",AW53=""),AND(AV65="",AW65=""),AND(AW53="K",AW65="K"),OR(AW53="O",AW65="O")),"",SUM(AV53,AV65))</f>
        <v/>
      </c>
      <c r="AW69" s="21" t="str">
        <f>IF(AND(OR(AND(AW53="O",AW65="O"),AND(AW53="K",AW65="K")),SUM(AV53,AV65)=0,ISNUMBER(AV69)),"",IF(OR(AW53="O",AW65="O"),"O",IF(AND(AW53=AW65,OR(AW53="K",AW53="W",AW53="M")), UPPER(AW53),"")))</f>
        <v/>
      </c>
      <c r="AX69" s="22" t="str">
        <f>IF(TYPE(VAL_Codes!AC$31)=2,VAL_Codes!AC$31,"")</f>
        <v/>
      </c>
      <c r="AY69" s="20" t="str">
        <f>IF(OR(AND(AY53="",AZ53=""),AND(AY65="",AZ65=""),AND(AZ53="K",AZ65="K"),OR(AZ53="O",AZ65="O")),"",SUM(AY53,AY65))</f>
        <v/>
      </c>
      <c r="AZ69" s="21" t="str">
        <f>IF(AND(OR(AND(AZ53="O",AZ65="O"),AND(AZ53="K",AZ65="K")),SUM(AY53,AY65)=0,ISNUMBER(AY69)),"",IF(OR(AZ53="O",AZ65="O"),"O",IF(AND(AZ53=AZ65,OR(AZ53="K",AZ53="W",AZ53="M")), UPPER(AZ53),"")))</f>
        <v/>
      </c>
      <c r="BA69" s="22" t="str">
        <f>IF(TYPE(VAL_Codes!AF$31)=2,VAL_Codes!AF$31,"")</f>
        <v/>
      </c>
      <c r="BB69" s="20" t="str">
        <f>IF(OR(AND(BB53="",BC53=""),AND(BB65="",BC65=""),AND(BC53="K",BC65="K"),OR(BC53="O",BC65="O")),"",SUM(BB53,BB65))</f>
        <v/>
      </c>
      <c r="BC69" s="21" t="str">
        <f>IF(AND(OR(AND(BC53="O",BC65="O"),AND(BC53="K",BC65="K")),SUM(BB53,BB65)=0,ISNUMBER(BB69)),"",IF(OR(BC53="O",BC65="O"),"O",IF(AND(BC53=BC65,OR(BC53="K",BC53="W",BC53="M")), UPPER(BC53),"")))</f>
        <v/>
      </c>
      <c r="BD69" s="22" t="str">
        <f>IF(TYPE(VAL_Codes!AI$31)=2,VAL_Codes!AI$31,"")</f>
        <v/>
      </c>
      <c r="BE69" s="20" t="str">
        <f>IF(OR(AND(BE53="",BF53=""),AND(BE65="",BF65=""),AND(BF53="K",BF65="K"),OR(BF53="O",BF65="O")),"",SUM(BE53,BE65))</f>
        <v/>
      </c>
      <c r="BF69" s="21" t="str">
        <f>IF(AND(OR(AND(BF53="O",BF65="O"),AND(BF53="K",BF65="K")),SUM(BE53,BE65)=0,ISNUMBER(BE69)),"",IF(OR(BF53="O",BF65="O"),"O",IF(AND(BF53=BF65,OR(BF53="K",BF53="W",BF53="M")), UPPER(BF53),"")))</f>
        <v/>
      </c>
      <c r="BG69" s="22" t="str">
        <f>IF(TYPE(VAL_Codes!AL$31)=2,VAL_Codes!AL$31,"")</f>
        <v/>
      </c>
      <c r="BH69" s="20" t="str">
        <f>IF(OR(AND(BH53="",BI53=""),AND(BH65="",BI65=""),AND(BI53="K",BI65="K"),OR(BI53="O",BI65="O")),"",SUM(BH53,BH65))</f>
        <v/>
      </c>
      <c r="BI69" s="21" t="str">
        <f>IF(AND(OR(AND(BI53="O",BI65="O"),AND(BI53="K",BI65="K")),SUM(BH53,BH65)=0,ISNUMBER(BH69)),"",IF(OR(BI53="O",BI65="O"),"O",IF(AND(BI53=BI65,OR(BI53="K",BI53="W",BI53="M")), UPPER(BI53),"")))</f>
        <v/>
      </c>
      <c r="BJ69" s="22" t="str">
        <f>IF(TYPE(VAL_Codes!AO$31)=2,VAL_Codes!AO$31,"")</f>
        <v/>
      </c>
      <c r="BK69" s="20" t="str">
        <f>IF(OR(AND(BK53="",BL53=""),AND(BK65="",BL65=""),AND(BL53="K",BL65="K"),OR(BL53="O",BL65="O")),"",SUM(BK53,BK65))</f>
        <v/>
      </c>
      <c r="BL69" s="21" t="str">
        <f>IF(AND(OR(AND(BL53="O",BL65="O"),AND(BL53="K",BL65="K")),SUM(BK53,BK65)=0,ISNUMBER(BK69)),"",IF(OR(BL53="O",BL65="O"),"O",IF(AND(BL53=BL65,OR(BL53="K",BL53="W",BL53="M")), UPPER(BL53),"")))</f>
        <v/>
      </c>
      <c r="BM69" s="22" t="str">
        <f>IF(TYPE(VAL_Codes!AR$31)=2,VAL_Codes!AR$31,"")</f>
        <v/>
      </c>
      <c r="BN69" s="20" t="str">
        <f>IF(OR(AND(BN53="",BO53=""),AND(BN65="",BO65=""),AND(BO53="K",BO65="K"),OR(BO53="O",BO65="O")),"",SUM(BN53,BN65))</f>
        <v/>
      </c>
      <c r="BO69" s="21" t="str">
        <f>IF(AND(OR(AND(BO53="O",BO65="O"),AND(BO53="K",BO65="K")),SUM(BN53,BN65)=0,ISNUMBER(BN69)),"",IF(OR(BO53="O",BO65="O"),"O",IF(AND(BO53=BO65,OR(BO53="K",BO53="W",BO53="M")), UPPER(BO53),"")))</f>
        <v/>
      </c>
      <c r="BP69" s="22" t="str">
        <f>IF(TYPE(VAL_Codes!AU$31)=2,VAL_Codes!AU$31,"")</f>
        <v/>
      </c>
      <c r="BQ69" s="20" t="str">
        <f>IF(OR(AND(BQ53="",BR53=""),AND(BQ65="",BR65=""),AND(BR53="K",BR65="K"),OR(BR53="O",BR65="O")),"",SUM(BQ53,BQ65))</f>
        <v/>
      </c>
      <c r="BR69" s="21" t="str">
        <f>IF(AND(OR(AND(BR53="O",BR65="O"),AND(BR53="K",BR65="K")),SUM(BQ53,BQ65)=0,ISNUMBER(BQ69)),"",IF(OR(BR53="O",BR65="O"),"O",IF(AND(BR53=BR65,OR(BR53="K",BR53="W",BR53="M")), UPPER(BR53),"")))</f>
        <v/>
      </c>
      <c r="BS69" s="22" t="str">
        <f>IF(TYPE(VAL_Codes!AX$31)=2,VAL_Codes!AX$31,"")</f>
        <v/>
      </c>
      <c r="BT69" s="20" t="str">
        <f>IF(OR(AND(BT53="",BU53=""),AND(BT65="",BU65=""),AND(BU53="K",BU65="K"),OR(BU53="O",BU65="O")),"",SUM(BT53,BT65))</f>
        <v/>
      </c>
      <c r="BU69" s="21" t="str">
        <f>IF(AND(OR(AND(BU53="O",BU65="O"),AND(BU53="K",BU65="K")),SUM(BT53,BT65)=0,ISNUMBER(BT69)),"",IF(OR(BU53="O",BU65="O"),"O",IF(AND(BU53=BU65,OR(BU53="K",BU53="W",BU53="M")), UPPER(BU53),"")))</f>
        <v/>
      </c>
      <c r="BV69" s="22" t="str">
        <f>IF(TYPE(VAL_Codes!BA$31)=2,VAL_Codes!BA$31,"")</f>
        <v/>
      </c>
      <c r="BW69" s="71"/>
    </row>
    <row r="70" spans="1:75" ht="11.25" customHeight="1" x14ac:dyDescent="0.2">
      <c r="A70" s="73"/>
      <c r="B70" s="73"/>
      <c r="C70" s="575"/>
      <c r="D70" s="622"/>
      <c r="E70" s="88" t="s">
        <v>85</v>
      </c>
      <c r="F70" s="344" t="s">
        <v>5</v>
      </c>
      <c r="G70" s="55" t="s">
        <v>6</v>
      </c>
      <c r="H70" s="344" t="s">
        <v>51</v>
      </c>
      <c r="I70" s="345" t="s">
        <v>6</v>
      </c>
      <c r="J70" s="371" t="s">
        <v>3771</v>
      </c>
      <c r="K70" s="341" t="s">
        <v>54</v>
      </c>
      <c r="L70" s="341">
        <v>0</v>
      </c>
      <c r="M70" s="87"/>
      <c r="N70" s="87"/>
      <c r="O70" s="87"/>
      <c r="P70" s="87"/>
      <c r="Q70" s="87"/>
      <c r="R70" s="87"/>
      <c r="S70" s="87"/>
      <c r="T70" s="87"/>
      <c r="U70" s="87"/>
      <c r="V70" s="87"/>
      <c r="W70" s="87"/>
      <c r="X70" s="87"/>
      <c r="Y70" s="87"/>
      <c r="Z70" s="87"/>
      <c r="AA70" s="6" t="str">
        <f>IF(OR(AND(AA54="",AB54=""),AND(AA66="",AB66=""),AND(AB54="K",AB66="K"),OR(AB54="O",AB66="O")),"",SUM(AA54,AA66))</f>
        <v/>
      </c>
      <c r="AB70" s="7" t="str">
        <f>IF(AND(OR(AND(AB54="O",AB66="O"),AND(AB54="K",AB66="K")),SUM(AA54,AA66)=0,ISNUMBER(AA70)),"",IF(OR(AB54="O",AB66="O"),"O",IF(AND(AB54=AB66,OR(AB54="K",AB54="W",AB54="M")), UPPER(AB54),"")))</f>
        <v/>
      </c>
      <c r="AC70" s="8" t="str">
        <f>IF(TYPE(VAL_Codes!H$31)=2,VAL_Codes!H$31,"")</f>
        <v/>
      </c>
      <c r="AD70" s="20" t="str">
        <f>IF(OR(AND(AD54="",AE54=""),AND(AD66="",AE66=""),AND(AE54="K",AE66="K"),OR(AE54="O",AE66="O")),"",SUM(AD54,AD66))</f>
        <v/>
      </c>
      <c r="AE70" s="21" t="str">
        <f>IF(AND(OR(AND(AE54="O",AE66="O"),AND(AE54="K",AE66="K")),SUM(AD54,AD66)=0,ISNUMBER(AD70)),"",IF(OR(AE54="O",AE66="O"),"O",IF(AND(AE54=AE66,OR(AE54="K",AE54="W",AE54="M")), UPPER(AE54),"")))</f>
        <v/>
      </c>
      <c r="AF70" s="22" t="str">
        <f>IF(TYPE(VAL_Codes!K$31)=2,VAL_Codes!K$31,"")</f>
        <v/>
      </c>
      <c r="AG70" s="20" t="str">
        <f>IF(OR(AND(AG54="",AH54=""),AND(AG66="",AH66=""),AND(AH54="K",AH66="K"),OR(AH54="O",AH66="O")),"",SUM(AG54,AG66))</f>
        <v/>
      </c>
      <c r="AH70" s="21" t="str">
        <f>IF(AND(OR(AND(AH54="O",AH66="O"),AND(AH54="K",AH66="K")),SUM(AG54,AG66)=0,ISNUMBER(AG70)),"",IF(OR(AH54="O",AH66="O"),"O",IF(AND(AH54=AH66,OR(AH54="K",AH54="W",AH54="M")), UPPER(AH54),"")))</f>
        <v/>
      </c>
      <c r="AI70" s="22" t="str">
        <f>IF(TYPE(VAL_Codes!N$31)=2,VAL_Codes!N$31,"")</f>
        <v/>
      </c>
      <c r="AJ70" s="20" t="str">
        <f>IF(OR(AND(AJ54="",AK54=""),AND(AJ66="",AK66=""),AND(AK54="K",AK66="K"),OR(AK54="O",AK66="O")),"",SUM(AJ54,AJ66))</f>
        <v/>
      </c>
      <c r="AK70" s="21" t="str">
        <f>IF(AND(OR(AND(AK54="O",AK66="O"),AND(AK54="K",AK66="K")),SUM(AJ54,AJ66)=0,ISNUMBER(AJ70)),"",IF(OR(AK54="O",AK66="O"),"O",IF(AND(AK54=AK66,OR(AK54="K",AK54="W",AK54="M")), UPPER(AK54),"")))</f>
        <v/>
      </c>
      <c r="AL70" s="22" t="str">
        <f>IF(TYPE(VAL_Codes!Q$31)=2,VAL_Codes!Q$31,"")</f>
        <v/>
      </c>
      <c r="AM70" s="20" t="str">
        <f>IF(OR(AND(AM54="",AN54=""),AND(AM66="",AN66=""),AND(AN54="K",AN66="K"),OR(AN54="O",AN66="O")),"",SUM(AM54,AM66))</f>
        <v/>
      </c>
      <c r="AN70" s="21" t="str">
        <f>IF(AND(OR(AND(AN54="O",AN66="O"),AND(AN54="K",AN66="K")),SUM(AM54,AM66)=0,ISNUMBER(AM70)),"",IF(OR(AN54="O",AN66="O"),"O",IF(AND(AN54=AN66,OR(AN54="K",AN54="W",AN54="M")), UPPER(AN54),"")))</f>
        <v/>
      </c>
      <c r="AO70" s="22" t="str">
        <f>IF(TYPE(VAL_Codes!T$31)=2,VAL_Codes!T$31,"")</f>
        <v/>
      </c>
      <c r="AP70" s="20" t="str">
        <f>IF(OR(AND(AP54="",AQ54=""),AND(AP66="",AQ66=""),AND(AQ54="K",AQ66="K"),OR(AQ54="O",AQ66="O")),"",SUM(AP54,AP66))</f>
        <v/>
      </c>
      <c r="AQ70" s="21" t="str">
        <f>IF(AND(OR(AND(AQ54="O",AQ66="O"),AND(AQ54="K",AQ66="K")),SUM(AP54,AP66)=0,ISNUMBER(AP70)),"",IF(OR(AQ54="O",AQ66="O"),"O",IF(AND(AQ54=AQ66,OR(AQ54="K",AQ54="W",AQ54="M")), UPPER(AQ54),"")))</f>
        <v/>
      </c>
      <c r="AR70" s="22" t="str">
        <f>IF(TYPE(VAL_Codes!W$31)=2,VAL_Codes!W$31,"")</f>
        <v/>
      </c>
      <c r="AS70" s="20" t="str">
        <f>IF(OR(AND(AS54="",AT54=""),AND(AS66="",AT66=""),AND(AT54="K",AT66="K"),OR(AT54="O",AT66="O")),"",SUM(AS54,AS66))</f>
        <v/>
      </c>
      <c r="AT70" s="21" t="str">
        <f>IF(AND(OR(AND(AT54="O",AT66="O"),AND(AT54="K",AT66="K")),SUM(AS54,AS66)=0,ISNUMBER(AS70)),"",IF(OR(AT54="O",AT66="O"),"O",IF(AND(AT54=AT66,OR(AT54="K",AT54="W",AT54="M")), UPPER(AT54),"")))</f>
        <v/>
      </c>
      <c r="AU70" s="22" t="str">
        <f>IF(TYPE(VAL_Codes!Z$31)=2,VAL_Codes!Z$31,"")</f>
        <v/>
      </c>
      <c r="AV70" s="20" t="str">
        <f>IF(OR(AND(AV54="",AW54=""),AND(AV66="",AW66=""),AND(AW54="K",AW66="K"),OR(AW54="O",AW66="O")),"",SUM(AV54,AV66))</f>
        <v/>
      </c>
      <c r="AW70" s="21" t="str">
        <f>IF(AND(OR(AND(AW54="O",AW66="O"),AND(AW54="K",AW66="K")),SUM(AV54,AV66)=0,ISNUMBER(AV70)),"",IF(OR(AW54="O",AW66="O"),"O",IF(AND(AW54=AW66,OR(AW54="K",AW54="W",AW54="M")), UPPER(AW54),"")))</f>
        <v/>
      </c>
      <c r="AX70" s="22" t="str">
        <f>IF(TYPE(VAL_Codes!AC$31)=2,VAL_Codes!AC$31,"")</f>
        <v/>
      </c>
      <c r="AY70" s="20" t="str">
        <f>IF(OR(AND(AY54="",AZ54=""),AND(AY66="",AZ66=""),AND(AZ54="K",AZ66="K"),OR(AZ54="O",AZ66="O")),"",SUM(AY54,AY66))</f>
        <v/>
      </c>
      <c r="AZ70" s="21" t="str">
        <f>IF(AND(OR(AND(AZ54="O",AZ66="O"),AND(AZ54="K",AZ66="K")),SUM(AY54,AY66)=0,ISNUMBER(AY70)),"",IF(OR(AZ54="O",AZ66="O"),"O",IF(AND(AZ54=AZ66,OR(AZ54="K",AZ54="W",AZ54="M")), UPPER(AZ54),"")))</f>
        <v/>
      </c>
      <c r="BA70" s="22" t="str">
        <f>IF(TYPE(VAL_Codes!AF$31)=2,VAL_Codes!AF$31,"")</f>
        <v/>
      </c>
      <c r="BB70" s="20" t="str">
        <f>IF(OR(AND(BB54="",BC54=""),AND(BB66="",BC66=""),AND(BC54="K",BC66="K"),OR(BC54="O",BC66="O")),"",SUM(BB54,BB66))</f>
        <v/>
      </c>
      <c r="BC70" s="21" t="str">
        <f>IF(AND(OR(AND(BC54="O",BC66="O"),AND(BC54="K",BC66="K")),SUM(BB54,BB66)=0,ISNUMBER(BB70)),"",IF(OR(BC54="O",BC66="O"),"O",IF(AND(BC54=BC66,OR(BC54="K",BC54="W",BC54="M")), UPPER(BC54),"")))</f>
        <v/>
      </c>
      <c r="BD70" s="22" t="str">
        <f>IF(TYPE(VAL_Codes!AI$31)=2,VAL_Codes!AI$31,"")</f>
        <v/>
      </c>
      <c r="BE70" s="20" t="str">
        <f>IF(OR(AND(BE54="",BF54=""),AND(BE66="",BF66=""),AND(BF54="K",BF66="K"),OR(BF54="O",BF66="O")),"",SUM(BE54,BE66))</f>
        <v/>
      </c>
      <c r="BF70" s="21" t="str">
        <f>IF(AND(OR(AND(BF54="O",BF66="O"),AND(BF54="K",BF66="K")),SUM(BE54,BE66)=0,ISNUMBER(BE70)),"",IF(OR(BF54="O",BF66="O"),"O",IF(AND(BF54=BF66,OR(BF54="K",BF54="W",BF54="M")), UPPER(BF54),"")))</f>
        <v/>
      </c>
      <c r="BG70" s="22" t="str">
        <f>IF(TYPE(VAL_Codes!AL$31)=2,VAL_Codes!AL$31,"")</f>
        <v/>
      </c>
      <c r="BH70" s="20" t="str">
        <f>IF(OR(AND(BH54="",BI54=""),AND(BH66="",BI66=""),AND(BI54="K",BI66="K"),OR(BI54="O",BI66="O")),"",SUM(BH54,BH66))</f>
        <v/>
      </c>
      <c r="BI70" s="21" t="str">
        <f>IF(AND(OR(AND(BI54="O",BI66="O"),AND(BI54="K",BI66="K")),SUM(BH54,BH66)=0,ISNUMBER(BH70)),"",IF(OR(BI54="O",BI66="O"),"O",IF(AND(BI54=BI66,OR(BI54="K",BI54="W",BI54="M")), UPPER(BI54),"")))</f>
        <v/>
      </c>
      <c r="BJ70" s="22" t="str">
        <f>IF(TYPE(VAL_Codes!AO$31)=2,VAL_Codes!AO$31,"")</f>
        <v/>
      </c>
      <c r="BK70" s="20" t="str">
        <f>IF(OR(AND(BK54="",BL54=""),AND(BK66="",BL66=""),AND(BL54="K",BL66="K"),OR(BL54="O",BL66="O")),"",SUM(BK54,BK66))</f>
        <v/>
      </c>
      <c r="BL70" s="21" t="str">
        <f>IF(AND(OR(AND(BL54="O",BL66="O"),AND(BL54="K",BL66="K")),SUM(BK54,BK66)=0,ISNUMBER(BK70)),"",IF(OR(BL54="O",BL66="O"),"O",IF(AND(BL54=BL66,OR(BL54="K",BL54="W",BL54="M")), UPPER(BL54),"")))</f>
        <v/>
      </c>
      <c r="BM70" s="22" t="str">
        <f>IF(TYPE(VAL_Codes!AR$31)=2,VAL_Codes!AR$31,"")</f>
        <v/>
      </c>
      <c r="BN70" s="20" t="str">
        <f>IF(OR(AND(BN54="",BO54=""),AND(BN66="",BO66=""),AND(BO54="K",BO66="K"),OR(BO54="O",BO66="O")),"",SUM(BN54,BN66))</f>
        <v/>
      </c>
      <c r="BO70" s="21" t="str">
        <f>IF(AND(OR(AND(BO54="O",BO66="O"),AND(BO54="K",BO66="K")),SUM(BN54,BN66)=0,ISNUMBER(BN70)),"",IF(OR(BO54="O",BO66="O"),"O",IF(AND(BO54=BO66,OR(BO54="K",BO54="W",BO54="M")), UPPER(BO54),"")))</f>
        <v/>
      </c>
      <c r="BP70" s="22" t="str">
        <f>IF(TYPE(VAL_Codes!AU$31)=2,VAL_Codes!AU$31,"")</f>
        <v/>
      </c>
      <c r="BQ70" s="20" t="str">
        <f>IF(OR(AND(BQ54="",BR54=""),AND(BQ66="",BR66=""),AND(BR54="K",BR66="K"),OR(BR54="O",BR66="O")),"",SUM(BQ54,BQ66))</f>
        <v/>
      </c>
      <c r="BR70" s="21" t="str">
        <f>IF(AND(OR(AND(BR54="O",BR66="O"),AND(BR54="K",BR66="K")),SUM(BQ54,BQ66)=0,ISNUMBER(BQ70)),"",IF(OR(BR54="O",BR66="O"),"O",IF(AND(BR54=BR66,OR(BR54="K",BR54="W",BR54="M")), UPPER(BR54),"")))</f>
        <v/>
      </c>
      <c r="BS70" s="22" t="str">
        <f>IF(TYPE(VAL_Codes!AX$31)=2,VAL_Codes!AX$31,"")</f>
        <v/>
      </c>
      <c r="BT70" s="20" t="str">
        <f>IF(OR(AND(BT54="",BU54=""),AND(BT66="",BU66=""),AND(BU54="K",BU66="K"),OR(BU54="O",BU66="O")),"",SUM(BT54,BT66))</f>
        <v/>
      </c>
      <c r="BU70" s="21" t="str">
        <f>IF(AND(OR(AND(BU54="O",BU66="O"),AND(BU54="K",BU66="K")),SUM(BT54,BT66)=0,ISNUMBER(BT70)),"",IF(OR(BU54="O",BU66="O"),"O",IF(AND(BU54=BU66,OR(BU54="K",BU54="W",BU54="M")), UPPER(BU54),"")))</f>
        <v/>
      </c>
      <c r="BV70" s="22" t="str">
        <f>IF(TYPE(VAL_Codes!BA$31)=2,VAL_Codes!BA$31,"")</f>
        <v/>
      </c>
      <c r="BW70" s="71"/>
    </row>
    <row r="71" spans="1:75" ht="11.25" customHeight="1" x14ac:dyDescent="0.2">
      <c r="A71" s="73"/>
      <c r="B71" s="73"/>
      <c r="C71" s="613"/>
      <c r="D71" s="622"/>
      <c r="E71" s="90" t="s">
        <v>86</v>
      </c>
      <c r="F71" s="344" t="s">
        <v>5</v>
      </c>
      <c r="G71" s="55" t="s">
        <v>6</v>
      </c>
      <c r="H71" s="344" t="s">
        <v>51</v>
      </c>
      <c r="I71" s="345" t="s">
        <v>6</v>
      </c>
      <c r="J71" s="371" t="s">
        <v>52</v>
      </c>
      <c r="K71" s="341" t="s">
        <v>54</v>
      </c>
      <c r="L71" s="341">
        <v>2</v>
      </c>
      <c r="M71" s="87"/>
      <c r="N71" s="87"/>
      <c r="O71" s="87"/>
      <c r="P71" s="87"/>
      <c r="Q71" s="87"/>
      <c r="R71" s="87"/>
      <c r="S71" s="87"/>
      <c r="T71" s="87"/>
      <c r="U71" s="87"/>
      <c r="V71" s="87"/>
      <c r="W71" s="87"/>
      <c r="X71" s="87"/>
      <c r="Y71" s="87"/>
      <c r="Z71" s="87"/>
      <c r="AA71" s="6" t="str">
        <f>IF(OR(AND(AA55="",AB55=""),AND(AA67="",AB67=""),AND(AB55="K",AB67="K"),OR(AB55="O",AB67="O")),"",SUM(AA55,AA67))</f>
        <v/>
      </c>
      <c r="AB71" s="7" t="str">
        <f>IF(AND(OR(AND(AB55="O",AB67="O"),AND(AB55="K",AB67="K")),SUM(AA55,AA67)=0,ISNUMBER(AA71)),"",IF(OR(AB55="O",AB67="O"),"O",IF(AND(AB55=AB67,OR(AB55="K",AB55="W",AB55="M")), UPPER(AB55),"")))</f>
        <v/>
      </c>
      <c r="AC71" s="8" t="str">
        <f>IF(TYPE(VAL_Codes!H$31)=2,VAL_Codes!H$31,"")</f>
        <v/>
      </c>
      <c r="AD71" s="20" t="str">
        <f>IF(OR(AND(AD55="",AE55=""),AND(AD67="",AE67=""),AND(AE55="K",AE67="K"),OR(AE55="O",AE67="O")),"",SUM(AD55,AD67))</f>
        <v/>
      </c>
      <c r="AE71" s="21" t="str">
        <f>IF(AND(OR(AND(AE55="O",AE67="O"),AND(AE55="K",AE67="K")),SUM(AD55,AD67)=0,ISNUMBER(AD71)),"",IF(OR(AE55="O",AE67="O"),"O",IF(AND(AE55=AE67,OR(AE55="K",AE55="W",AE55="M")), UPPER(AE55),"")))</f>
        <v/>
      </c>
      <c r="AF71" s="22" t="str">
        <f>IF(TYPE(VAL_Codes!K$31)=2,VAL_Codes!K$31,"")</f>
        <v/>
      </c>
      <c r="AG71" s="20" t="str">
        <f>IF(OR(AND(AG55="",AH55=""),AND(AG67="",AH67=""),AND(AH55="K",AH67="K"),OR(AH55="O",AH67="O")),"",SUM(AG55,AG67))</f>
        <v/>
      </c>
      <c r="AH71" s="21" t="str">
        <f>IF(AND(OR(AND(AH55="O",AH67="O"),AND(AH55="K",AH67="K")),SUM(AG55,AG67)=0,ISNUMBER(AG71)),"",IF(OR(AH55="O",AH67="O"),"O",IF(AND(AH55=AH67,OR(AH55="K",AH55="W",AH55="M")), UPPER(AH55),"")))</f>
        <v/>
      </c>
      <c r="AI71" s="22" t="str">
        <f>IF(TYPE(VAL_Codes!N$31)=2,VAL_Codes!N$31,"")</f>
        <v/>
      </c>
      <c r="AJ71" s="20" t="str">
        <f>IF(OR(AND(AJ55="",AK55=""),AND(AJ67="",AK67=""),AND(AK55="K",AK67="K"),OR(AK55="O",AK67="O")),"",SUM(AJ55,AJ67))</f>
        <v/>
      </c>
      <c r="AK71" s="21" t="str">
        <f>IF(AND(OR(AND(AK55="O",AK67="O"),AND(AK55="K",AK67="K")),SUM(AJ55,AJ67)=0,ISNUMBER(AJ71)),"",IF(OR(AK55="O",AK67="O"),"O",IF(AND(AK55=AK67,OR(AK55="K",AK55="W",AK55="M")), UPPER(AK55),"")))</f>
        <v/>
      </c>
      <c r="AL71" s="22" t="str">
        <f>IF(TYPE(VAL_Codes!Q$31)=2,VAL_Codes!Q$31,"")</f>
        <v/>
      </c>
      <c r="AM71" s="20" t="str">
        <f>IF(OR(AND(AM55="",AN55=""),AND(AM67="",AN67=""),AND(AN55="K",AN67="K"),OR(AN55="O",AN67="O")),"",SUM(AM55,AM67))</f>
        <v/>
      </c>
      <c r="AN71" s="21" t="str">
        <f>IF(AND(OR(AND(AN55="O",AN67="O"),AND(AN55="K",AN67="K")),SUM(AM55,AM67)=0,ISNUMBER(AM71)),"",IF(OR(AN55="O",AN67="O"),"O",IF(AND(AN55=AN67,OR(AN55="K",AN55="W",AN55="M")), UPPER(AN55),"")))</f>
        <v/>
      </c>
      <c r="AO71" s="22" t="str">
        <f>IF(TYPE(VAL_Codes!T$31)=2,VAL_Codes!T$31,"")</f>
        <v/>
      </c>
      <c r="AP71" s="20" t="str">
        <f>IF(OR(AND(AP55="",AQ55=""),AND(AP67="",AQ67=""),AND(AQ55="K",AQ67="K"),OR(AQ55="O",AQ67="O")),"",SUM(AP55,AP67))</f>
        <v/>
      </c>
      <c r="AQ71" s="21" t="str">
        <f>IF(AND(OR(AND(AQ55="O",AQ67="O"),AND(AQ55="K",AQ67="K")),SUM(AP55,AP67)=0,ISNUMBER(AP71)),"",IF(OR(AQ55="O",AQ67="O"),"O",IF(AND(AQ55=AQ67,OR(AQ55="K",AQ55="W",AQ55="M")), UPPER(AQ55),"")))</f>
        <v/>
      </c>
      <c r="AR71" s="22" t="str">
        <f>IF(TYPE(VAL_Codes!W$31)=2,VAL_Codes!W$31,"")</f>
        <v/>
      </c>
      <c r="AS71" s="20" t="str">
        <f>IF(OR(AND(AS55="",AT55=""),AND(AS67="",AT67=""),AND(AT55="K",AT67="K"),OR(AT55="O",AT67="O")),"",SUM(AS55,AS67))</f>
        <v/>
      </c>
      <c r="AT71" s="21" t="str">
        <f>IF(AND(OR(AND(AT55="O",AT67="O"),AND(AT55="K",AT67="K")),SUM(AS55,AS67)=0,ISNUMBER(AS71)),"",IF(OR(AT55="O",AT67="O"),"O",IF(AND(AT55=AT67,OR(AT55="K",AT55="W",AT55="M")), UPPER(AT55),"")))</f>
        <v/>
      </c>
      <c r="AU71" s="22" t="str">
        <f>IF(TYPE(VAL_Codes!Z$31)=2,VAL_Codes!Z$31,"")</f>
        <v/>
      </c>
      <c r="AV71" s="20" t="str">
        <f>IF(OR(AND(AV55="",AW55=""),AND(AV67="",AW67=""),AND(AW55="K",AW67="K"),OR(AW55="O",AW67="O")),"",SUM(AV55,AV67))</f>
        <v/>
      </c>
      <c r="AW71" s="21" t="str">
        <f>IF(AND(OR(AND(AW55="O",AW67="O"),AND(AW55="K",AW67="K")),SUM(AV55,AV67)=0,ISNUMBER(AV71)),"",IF(OR(AW55="O",AW67="O"),"O",IF(AND(AW55=AW67,OR(AW55="K",AW55="W",AW55="M")), UPPER(AW55),"")))</f>
        <v/>
      </c>
      <c r="AX71" s="22" t="str">
        <f>IF(TYPE(VAL_Codes!AC$31)=2,VAL_Codes!AC$31,"")</f>
        <v/>
      </c>
      <c r="AY71" s="20" t="str">
        <f>IF(OR(AND(AY55="",AZ55=""),AND(AY67="",AZ67=""),AND(AZ55="K",AZ67="K"),OR(AZ55="O",AZ67="O")),"",SUM(AY55,AY67))</f>
        <v/>
      </c>
      <c r="AZ71" s="21" t="str">
        <f>IF(AND(OR(AND(AZ55="O",AZ67="O"),AND(AZ55="K",AZ67="K")),SUM(AY55,AY67)=0,ISNUMBER(AY71)),"",IF(OR(AZ55="O",AZ67="O"),"O",IF(AND(AZ55=AZ67,OR(AZ55="K",AZ55="W",AZ55="M")), UPPER(AZ55),"")))</f>
        <v/>
      </c>
      <c r="BA71" s="22" t="str">
        <f>IF(TYPE(VAL_Codes!AF$31)=2,VAL_Codes!AF$31,"")</f>
        <v/>
      </c>
      <c r="BB71" s="20" t="str">
        <f>IF(OR(AND(BB55="",BC55=""),AND(BB67="",BC67=""),AND(BC55="K",BC67="K"),OR(BC55="O",BC67="O")),"",SUM(BB55,BB67))</f>
        <v/>
      </c>
      <c r="BC71" s="21" t="str">
        <f>IF(AND(OR(AND(BC55="O",BC67="O"),AND(BC55="K",BC67="K")),SUM(BB55,BB67)=0,ISNUMBER(BB71)),"",IF(OR(BC55="O",BC67="O"),"O",IF(AND(BC55=BC67,OR(BC55="K",BC55="W",BC55="M")), UPPER(BC55),"")))</f>
        <v/>
      </c>
      <c r="BD71" s="22" t="str">
        <f>IF(TYPE(VAL_Codes!AI$31)=2,VAL_Codes!AI$31,"")</f>
        <v/>
      </c>
      <c r="BE71" s="20" t="str">
        <f>IF(OR(AND(BE55="",BF55=""),AND(BE67="",BF67=""),AND(BF55="K",BF67="K"),OR(BF55="O",BF67="O")),"",SUM(BE55,BE67))</f>
        <v/>
      </c>
      <c r="BF71" s="21" t="str">
        <f>IF(AND(OR(AND(BF55="O",BF67="O"),AND(BF55="K",BF67="K")),SUM(BE55,BE67)=0,ISNUMBER(BE71)),"",IF(OR(BF55="O",BF67="O"),"O",IF(AND(BF55=BF67,OR(BF55="K",BF55="W",BF55="M")), UPPER(BF55),"")))</f>
        <v/>
      </c>
      <c r="BG71" s="22" t="str">
        <f>IF(TYPE(VAL_Codes!AL$31)=2,VAL_Codes!AL$31,"")</f>
        <v/>
      </c>
      <c r="BH71" s="20" t="str">
        <f>IF(OR(AND(BH55="",BI55=""),AND(BH67="",BI67=""),AND(BI55="K",BI67="K"),OR(BI55="O",BI67="O")),"",SUM(BH55,BH67))</f>
        <v/>
      </c>
      <c r="BI71" s="21" t="str">
        <f>IF(AND(OR(AND(BI55="O",BI67="O"),AND(BI55="K",BI67="K")),SUM(BH55,BH67)=0,ISNUMBER(BH71)),"",IF(OR(BI55="O",BI67="O"),"O",IF(AND(BI55=BI67,OR(BI55="K",BI55="W",BI55="M")), UPPER(BI55),"")))</f>
        <v/>
      </c>
      <c r="BJ71" s="22" t="str">
        <f>IF(TYPE(VAL_Codes!AO$31)=2,VAL_Codes!AO$31,"")</f>
        <v/>
      </c>
      <c r="BK71" s="20" t="str">
        <f>IF(OR(AND(BK55="",BL55=""),AND(BK67="",BL67=""),AND(BL55="K",BL67="K"),OR(BL55="O",BL67="O")),"",SUM(BK55,BK67))</f>
        <v/>
      </c>
      <c r="BL71" s="21" t="str">
        <f>IF(AND(OR(AND(BL55="O",BL67="O"),AND(BL55="K",BL67="K")),SUM(BK55,BK67)=0,ISNUMBER(BK71)),"",IF(OR(BL55="O",BL67="O"),"O",IF(AND(BL55=BL67,OR(BL55="K",BL55="W",BL55="M")), UPPER(BL55),"")))</f>
        <v/>
      </c>
      <c r="BM71" s="22" t="str">
        <f>IF(TYPE(VAL_Codes!AR$31)=2,VAL_Codes!AR$31,"")</f>
        <v/>
      </c>
      <c r="BN71" s="20" t="str">
        <f>IF(OR(AND(BN55="",BO55=""),AND(BN67="",BO67=""),AND(BO55="K",BO67="K"),OR(BO55="O",BO67="O")),"",SUM(BN55,BN67))</f>
        <v/>
      </c>
      <c r="BO71" s="21" t="str">
        <f>IF(AND(OR(AND(BO55="O",BO67="O"),AND(BO55="K",BO67="K")),SUM(BN55,BN67)=0,ISNUMBER(BN71)),"",IF(OR(BO55="O",BO67="O"),"O",IF(AND(BO55=BO67,OR(BO55="K",BO55="W",BO55="M")), UPPER(BO55),"")))</f>
        <v/>
      </c>
      <c r="BP71" s="22" t="str">
        <f>IF(TYPE(VAL_Codes!AU$31)=2,VAL_Codes!AU$31,"")</f>
        <v/>
      </c>
      <c r="BQ71" s="20" t="str">
        <f>IF(OR(AND(BQ55="",BR55=""),AND(BQ67="",BR67=""),AND(BR55="K",BR67="K"),OR(BR55="O",BR67="O")),"",SUM(BQ55,BQ67))</f>
        <v/>
      </c>
      <c r="BR71" s="21" t="str">
        <f>IF(AND(OR(AND(BR55="O",BR67="O"),AND(BR55="K",BR67="K")),SUM(BQ55,BQ67)=0,ISNUMBER(BQ71)),"",IF(OR(BR55="O",BR67="O"),"O",IF(AND(BR55=BR67,OR(BR55="K",BR55="W",BR55="M")), UPPER(BR55),"")))</f>
        <v/>
      </c>
      <c r="BS71" s="22" t="str">
        <f>IF(TYPE(VAL_Codes!AX$31)=2,VAL_Codes!AX$31,"")</f>
        <v/>
      </c>
      <c r="BT71" s="20" t="str">
        <f>IF(OR(AND(BT55="",BU55=""),AND(BT67="",BU67=""),AND(BU55="K",BU67="K"),OR(BU55="O",BU67="O")),"",SUM(BT55,BT67))</f>
        <v/>
      </c>
      <c r="BU71" s="21" t="str">
        <f>IF(AND(OR(AND(BU55="O",BU67="O"),AND(BU55="K",BU67="K")),SUM(BT55,BT67)=0,ISNUMBER(BT71)),"",IF(OR(BU55="O",BU67="O"),"O",IF(AND(BU55=BU67,OR(BU55="K",BU55="W",BU55="M")), UPPER(BU55),"")))</f>
        <v/>
      </c>
      <c r="BV71" s="22" t="str">
        <f>IF(TYPE(VAL_Codes!BA$31)=2,VAL_Codes!BA$31,"")</f>
        <v/>
      </c>
      <c r="BW71" s="71"/>
    </row>
    <row r="72" spans="1:75" ht="11.25" customHeight="1" x14ac:dyDescent="0.2">
      <c r="A72" s="73"/>
      <c r="B72" s="73"/>
      <c r="C72" s="308"/>
      <c r="D72" s="68"/>
      <c r="E72" s="96"/>
      <c r="F72" s="346"/>
      <c r="G72" s="347"/>
      <c r="H72" s="346"/>
      <c r="I72" s="358"/>
      <c r="J72" s="372"/>
      <c r="K72" s="346"/>
      <c r="L72" s="346"/>
      <c r="M72" s="92"/>
      <c r="N72" s="92"/>
      <c r="O72" s="92"/>
      <c r="P72" s="92"/>
      <c r="Q72" s="92"/>
      <c r="R72" s="92"/>
      <c r="S72" s="92"/>
      <c r="T72" s="92"/>
      <c r="U72" s="92"/>
      <c r="V72" s="92"/>
      <c r="W72" s="92"/>
      <c r="X72" s="92"/>
      <c r="Y72" s="92"/>
      <c r="Z72" s="92"/>
      <c r="AA72" s="92"/>
      <c r="AB72" s="93"/>
      <c r="AC72" s="93"/>
      <c r="AD72" s="94"/>
      <c r="AE72" s="94"/>
      <c r="AF72" s="94"/>
      <c r="AG72" s="94"/>
      <c r="AH72" s="94"/>
      <c r="AI72" s="94"/>
      <c r="AJ72" s="95"/>
      <c r="AK72" s="94"/>
      <c r="AL72" s="94"/>
      <c r="AM72" s="95"/>
      <c r="AN72" s="94"/>
      <c r="AO72" s="94"/>
      <c r="AP72" s="95"/>
      <c r="AQ72" s="94"/>
      <c r="AR72" s="94"/>
      <c r="AS72" s="95"/>
      <c r="AT72" s="94"/>
      <c r="AU72" s="94"/>
      <c r="AV72" s="94"/>
      <c r="AW72" s="94"/>
      <c r="AX72" s="94"/>
      <c r="AY72" s="95"/>
      <c r="AZ72" s="94"/>
      <c r="BA72" s="94"/>
      <c r="BB72" s="95"/>
      <c r="BC72" s="94"/>
      <c r="BD72" s="94"/>
      <c r="BE72" s="94"/>
      <c r="BF72" s="94"/>
      <c r="BG72" s="94"/>
      <c r="BH72" s="95"/>
      <c r="BI72" s="94"/>
      <c r="BJ72" s="94"/>
      <c r="BK72" s="95"/>
      <c r="BL72" s="94"/>
      <c r="BM72" s="94"/>
      <c r="BN72" s="94"/>
      <c r="BO72" s="94"/>
      <c r="BP72" s="94"/>
      <c r="BQ72" s="95"/>
      <c r="BR72" s="94"/>
      <c r="BS72" s="94"/>
      <c r="BT72" s="95"/>
      <c r="BU72" s="94"/>
      <c r="BV72" s="94"/>
      <c r="BW72" s="71"/>
    </row>
    <row r="73" spans="1:75" ht="11.25" customHeight="1" x14ac:dyDescent="0.2">
      <c r="A73" s="73"/>
      <c r="B73" s="73"/>
      <c r="C73" s="621" t="s">
        <v>91</v>
      </c>
      <c r="D73" s="623" t="s">
        <v>83</v>
      </c>
      <c r="E73" s="88" t="s">
        <v>82</v>
      </c>
      <c r="F73" s="344" t="s">
        <v>6</v>
      </c>
      <c r="G73" s="55" t="s">
        <v>6</v>
      </c>
      <c r="H73" s="344" t="s">
        <v>47</v>
      </c>
      <c r="I73" s="345" t="s">
        <v>52</v>
      </c>
      <c r="J73" s="371" t="s">
        <v>3771</v>
      </c>
      <c r="K73" s="341" t="s">
        <v>54</v>
      </c>
      <c r="L73" s="341">
        <v>0</v>
      </c>
      <c r="M73" s="87"/>
      <c r="N73" s="87"/>
      <c r="O73" s="87"/>
      <c r="P73" s="87"/>
      <c r="Q73" s="87"/>
      <c r="R73" s="87"/>
      <c r="S73" s="87"/>
      <c r="T73" s="87"/>
      <c r="U73" s="87"/>
      <c r="V73" s="87"/>
      <c r="W73" s="87"/>
      <c r="X73" s="87"/>
      <c r="Y73" s="87"/>
      <c r="Z73" s="87"/>
      <c r="AA73" s="6" t="str">
        <f t="shared" ref="AA73:AA84" si="0">IF(OR(AND(AA31="",AB31=""),AND(AA52="",AB52=""),AND(AB31="K",AB52="K"),OR(AB31="O",AB52="O")),"",SUM(AA31,AA52))</f>
        <v/>
      </c>
      <c r="AB73" s="7" t="str">
        <f t="shared" ref="AB73:AB92" si="1">IF(AND(OR(AND(AB31="O",AB52="O"),AND(AB31="K",AB52="K")),SUM(AA31,AA52)=0,ISNUMBER(AA73)),"",IF(OR(AB31="O",AB52="O"),"O",IF(AND(AB31=AB52,OR(AB31="K",AB31="W",AB31="M")), UPPER(AB31),"")))</f>
        <v/>
      </c>
      <c r="AC73" s="8" t="str">
        <f>IF(TYPE(VAL_Codes!H$31)=2,VAL_Codes!H$31,"")</f>
        <v/>
      </c>
      <c r="AD73" s="20" t="str">
        <f t="shared" ref="AD73:AD84" si="2">IF(OR(AND(AD31="",AE31=""),AND(AD52="",AE52=""),AND(AE31="K",AE52="K"),OR(AE31="O",AE52="O")),"",SUM(AD31,AD52))</f>
        <v/>
      </c>
      <c r="AE73" s="21" t="str">
        <f t="shared" ref="AE73:AE92" si="3">IF(AND(OR(AND(AE31="O",AE52="O"),AND(AE31="K",AE52="K")),SUM(AD31,AD52)=0,ISNUMBER(AD73)),"",IF(OR(AE31="O",AE52="O"),"O",IF(AND(AE31=AE52,OR(AE31="K",AE31="W",AE31="M")), UPPER(AE31),"")))</f>
        <v/>
      </c>
      <c r="AF73" s="22" t="str">
        <f>IF(TYPE(VAL_Codes!K$31)=2,VAL_Codes!K$31,"")</f>
        <v/>
      </c>
      <c r="AG73" s="20" t="str">
        <f t="shared" ref="AG73:AG84" si="4">IF(OR(AND(AG31="",AH31=""),AND(AG52="",AH52=""),AND(AH31="K",AH52="K"),OR(AH31="O",AH52="O")),"",SUM(AG31,AG52))</f>
        <v/>
      </c>
      <c r="AH73" s="21" t="str">
        <f t="shared" ref="AH73:AH92" si="5">IF(AND(OR(AND(AH31="O",AH52="O"),AND(AH31="K",AH52="K")),SUM(AG31,AG52)=0,ISNUMBER(AG73)),"",IF(OR(AH31="O",AH52="O"),"O",IF(AND(AH31=AH52,OR(AH31="K",AH31="W",AH31="M")), UPPER(AH31),"")))</f>
        <v/>
      </c>
      <c r="AI73" s="22" t="str">
        <f>IF(TYPE(VAL_Codes!N$31)=2,VAL_Codes!N$31,"")</f>
        <v/>
      </c>
      <c r="AJ73" s="20" t="str">
        <f t="shared" ref="AJ73:AJ84" si="6">IF(OR(AND(AJ31="",AK31=""),AND(AJ52="",AK52=""),AND(AK31="K",AK52="K"),OR(AK31="O",AK52="O")),"",SUM(AJ31,AJ52))</f>
        <v/>
      </c>
      <c r="AK73" s="21" t="str">
        <f t="shared" ref="AK73:AK92" si="7">IF(AND(OR(AND(AK31="O",AK52="O"),AND(AK31="K",AK52="K")),SUM(AJ31,AJ52)=0,ISNUMBER(AJ73)),"",IF(OR(AK31="O",AK52="O"),"O",IF(AND(AK31=AK52,OR(AK31="K",AK31="W",AK31="M")), UPPER(AK31),"")))</f>
        <v/>
      </c>
      <c r="AL73" s="22" t="str">
        <f>IF(TYPE(VAL_Codes!Q$31)=2,VAL_Codes!Q$31,"")</f>
        <v/>
      </c>
      <c r="AM73" s="20" t="str">
        <f t="shared" ref="AM73:AM84" si="8">IF(OR(AND(AM31="",AN31=""),AND(AM52="",AN52=""),AND(AN31="K",AN52="K"),OR(AN31="O",AN52="O")),"",SUM(AM31,AM52))</f>
        <v/>
      </c>
      <c r="AN73" s="21" t="str">
        <f t="shared" ref="AN73:AN92" si="9">IF(AND(OR(AND(AN31="O",AN52="O"),AND(AN31="K",AN52="K")),SUM(AM31,AM52)=0,ISNUMBER(AM73)),"",IF(OR(AN31="O",AN52="O"),"O",IF(AND(AN31=AN52,OR(AN31="K",AN31="W",AN31="M")), UPPER(AN31),"")))</f>
        <v/>
      </c>
      <c r="AO73" s="22" t="str">
        <f>IF(TYPE(VAL_Codes!T$31)=2,VAL_Codes!T$31,"")</f>
        <v/>
      </c>
      <c r="AP73" s="20" t="str">
        <f t="shared" ref="AP73:AP84" si="10">IF(OR(AND(AP31="",AQ31=""),AND(AP52="",AQ52=""),AND(AQ31="K",AQ52="K"),OR(AQ31="O",AQ52="O")),"",SUM(AP31,AP52))</f>
        <v/>
      </c>
      <c r="AQ73" s="21" t="str">
        <f t="shared" ref="AQ73:AQ92" si="11">IF(AND(OR(AND(AQ31="O",AQ52="O"),AND(AQ31="K",AQ52="K")),SUM(AP31,AP52)=0,ISNUMBER(AP73)),"",IF(OR(AQ31="O",AQ52="O"),"O",IF(AND(AQ31=AQ52,OR(AQ31="K",AQ31="W",AQ31="M")), UPPER(AQ31),"")))</f>
        <v/>
      </c>
      <c r="AR73" s="22" t="str">
        <f>IF(TYPE(VAL_Codes!W$31)=2,VAL_Codes!W$31,"")</f>
        <v/>
      </c>
      <c r="AS73" s="20" t="str">
        <f t="shared" ref="AS73:AS84" si="12">IF(OR(AND(AS31="",AT31=""),AND(AS52="",AT52=""),AND(AT31="K",AT52="K"),OR(AT31="O",AT52="O")),"",SUM(AS31,AS52))</f>
        <v/>
      </c>
      <c r="AT73" s="21" t="str">
        <f t="shared" ref="AT73:AT92" si="13">IF(AND(OR(AND(AT31="O",AT52="O"),AND(AT31="K",AT52="K")),SUM(AS31,AS52)=0,ISNUMBER(AS73)),"",IF(OR(AT31="O",AT52="O"),"O",IF(AND(AT31=AT52,OR(AT31="K",AT31="W",AT31="M")), UPPER(AT31),"")))</f>
        <v/>
      </c>
      <c r="AU73" s="22" t="str">
        <f>IF(TYPE(VAL_Codes!Z$31)=2,VAL_Codes!Z$31,"")</f>
        <v/>
      </c>
      <c r="AV73" s="20" t="str">
        <f t="shared" ref="AV73:AV84" si="14">IF(OR(AND(AV31="",AW31=""),AND(AV52="",AW52=""),AND(AW31="K",AW52="K"),OR(AW31="O",AW52="O")),"",SUM(AV31,AV52))</f>
        <v/>
      </c>
      <c r="AW73" s="21" t="str">
        <f t="shared" ref="AW73:AW92" si="15">IF(AND(OR(AND(AW31="O",AW52="O"),AND(AW31="K",AW52="K")),SUM(AV31,AV52)=0,ISNUMBER(AV73)),"",IF(OR(AW31="O",AW52="O"),"O",IF(AND(AW31=AW52,OR(AW31="K",AW31="W",AW31="M")), UPPER(AW31),"")))</f>
        <v/>
      </c>
      <c r="AX73" s="22" t="str">
        <f>IF(TYPE(VAL_Codes!AC$31)=2,VAL_Codes!AC$31,"")</f>
        <v/>
      </c>
      <c r="AY73" s="20" t="str">
        <f t="shared" ref="AY73:AY84" si="16">IF(OR(AND(AY31="",AZ31=""),AND(AY52="",AZ52=""),AND(AZ31="K",AZ52="K"),OR(AZ31="O",AZ52="O")),"",SUM(AY31,AY52))</f>
        <v/>
      </c>
      <c r="AZ73" s="21" t="str">
        <f t="shared" ref="AZ73:AZ92" si="17">IF(AND(OR(AND(AZ31="O",AZ52="O"),AND(AZ31="K",AZ52="K")),SUM(AY31,AY52)=0,ISNUMBER(AY73)),"",IF(OR(AZ31="O",AZ52="O"),"O",IF(AND(AZ31=AZ52,OR(AZ31="K",AZ31="W",AZ31="M")), UPPER(AZ31),"")))</f>
        <v/>
      </c>
      <c r="BA73" s="22" t="str">
        <f>IF(TYPE(VAL_Codes!AF$31)=2,VAL_Codes!AF$31,"")</f>
        <v/>
      </c>
      <c r="BB73" s="20" t="str">
        <f t="shared" ref="BB73:BB84" si="18">IF(OR(AND(BB31="",BC31=""),AND(BB52="",BC52=""),AND(BC31="K",BC52="K"),OR(BC31="O",BC52="O")),"",SUM(BB31,BB52))</f>
        <v/>
      </c>
      <c r="BC73" s="21" t="str">
        <f t="shared" ref="BC73:BC92" si="19">IF(AND(OR(AND(BC31="O",BC52="O"),AND(BC31="K",BC52="K")),SUM(BB31,BB52)=0,ISNUMBER(BB73)),"",IF(OR(BC31="O",BC52="O"),"O",IF(AND(BC31=BC52,OR(BC31="K",BC31="W",BC31="M")), UPPER(BC31),"")))</f>
        <v/>
      </c>
      <c r="BD73" s="22" t="str">
        <f>IF(TYPE(VAL_Codes!AI$31)=2,VAL_Codes!AI$31,"")</f>
        <v/>
      </c>
      <c r="BE73" s="20" t="str">
        <f t="shared" ref="BE73:BE84" si="20">IF(OR(AND(BE31="",BF31=""),AND(BE52="",BF52=""),AND(BF31="K",BF52="K"),OR(BF31="O",BF52="O")),"",SUM(BE31,BE52))</f>
        <v/>
      </c>
      <c r="BF73" s="21" t="str">
        <f t="shared" ref="BF73:BF92" si="21">IF(AND(OR(AND(BF31="O",BF52="O"),AND(BF31="K",BF52="K")),SUM(BE31,BE52)=0,ISNUMBER(BE73)),"",IF(OR(BF31="O",BF52="O"),"O",IF(AND(BF31=BF52,OR(BF31="K",BF31="W",BF31="M")), UPPER(BF31),"")))</f>
        <v/>
      </c>
      <c r="BG73" s="22" t="str">
        <f>IF(TYPE(VAL_Codes!AL$31)=2,VAL_Codes!AL$31,"")</f>
        <v/>
      </c>
      <c r="BH73" s="20" t="str">
        <f t="shared" ref="BH73:BH84" si="22">IF(OR(AND(BH31="",BI31=""),AND(BH52="",BI52=""),AND(BI31="K",BI52="K"),OR(BI31="O",BI52="O")),"",SUM(BH31,BH52))</f>
        <v/>
      </c>
      <c r="BI73" s="21" t="str">
        <f t="shared" ref="BI73:BI92" si="23">IF(AND(OR(AND(BI31="O",BI52="O"),AND(BI31="K",BI52="K")),SUM(BH31,BH52)=0,ISNUMBER(BH73)),"",IF(OR(BI31="O",BI52="O"),"O",IF(AND(BI31=BI52,OR(BI31="K",BI31="W",BI31="M")), UPPER(BI31),"")))</f>
        <v/>
      </c>
      <c r="BJ73" s="22" t="str">
        <f>IF(TYPE(VAL_Codes!AO$31)=2,VAL_Codes!AO$31,"")</f>
        <v/>
      </c>
      <c r="BK73" s="20" t="str">
        <f t="shared" ref="BK73:BK84" si="24">IF(OR(AND(BK31="",BL31=""),AND(BK52="",BL52=""),AND(BL31="K",BL52="K"),OR(BL31="O",BL52="O")),"",SUM(BK31,BK52))</f>
        <v/>
      </c>
      <c r="BL73" s="21" t="str">
        <f t="shared" ref="BL73:BL92" si="25">IF(AND(OR(AND(BL31="O",BL52="O"),AND(BL31="K",BL52="K")),SUM(BK31,BK52)=0,ISNUMBER(BK73)),"",IF(OR(BL31="O",BL52="O"),"O",IF(AND(BL31=BL52,OR(BL31="K",BL31="W",BL31="M")), UPPER(BL31),"")))</f>
        <v/>
      </c>
      <c r="BM73" s="22" t="str">
        <f>IF(TYPE(VAL_Codes!AR$31)=2,VAL_Codes!AR$31,"")</f>
        <v/>
      </c>
      <c r="BN73" s="20" t="str">
        <f t="shared" ref="BN73:BN84" si="26">IF(OR(AND(BN31="",BO31=""),AND(BN52="",BO52=""),AND(BO31="K",BO52="K"),OR(BO31="O",BO52="O")),"",SUM(BN31,BN52))</f>
        <v/>
      </c>
      <c r="BO73" s="21" t="str">
        <f t="shared" ref="BO73:BO92" si="27">IF(AND(OR(AND(BO31="O",BO52="O"),AND(BO31="K",BO52="K")),SUM(BN31,BN52)=0,ISNUMBER(BN73)),"",IF(OR(BO31="O",BO52="O"),"O",IF(AND(BO31=BO52,OR(BO31="K",BO31="W",BO31="M")), UPPER(BO31),"")))</f>
        <v/>
      </c>
      <c r="BP73" s="22" t="str">
        <f>IF(TYPE(VAL_Codes!AU$31)=2,VAL_Codes!AU$31,"")</f>
        <v/>
      </c>
      <c r="BQ73" s="20" t="str">
        <f t="shared" ref="BQ73:BQ84" si="28">IF(OR(AND(BQ31="",BR31=""),AND(BQ52="",BR52=""),AND(BR31="K",BR52="K"),OR(BR31="O",BR52="O")),"",SUM(BQ31,BQ52))</f>
        <v/>
      </c>
      <c r="BR73" s="21" t="str">
        <f t="shared" ref="BR73:BR92" si="29">IF(AND(OR(AND(BR31="O",BR52="O"),AND(BR31="K",BR52="K")),SUM(BQ31,BQ52)=0,ISNUMBER(BQ73)),"",IF(OR(BR31="O",BR52="O"),"O",IF(AND(BR31=BR52,OR(BR31="K",BR31="W",BR31="M")), UPPER(BR31),"")))</f>
        <v/>
      </c>
      <c r="BS73" s="22" t="str">
        <f>IF(TYPE(VAL_Codes!AX$31)=2,VAL_Codes!AX$31,"")</f>
        <v/>
      </c>
      <c r="BT73" s="20" t="str">
        <f t="shared" ref="BT73:BT84" si="30">IF(OR(AND(BT31="",BU31=""),AND(BT52="",BU52=""),AND(BU31="K",BU52="K"),OR(BU31="O",BU52="O")),"",SUM(BT31,BT52))</f>
        <v/>
      </c>
      <c r="BU73" s="21" t="str">
        <f t="shared" ref="BU73:BU92" si="31">IF(AND(OR(AND(BU31="O",BU52="O"),AND(BU31="K",BU52="K")),SUM(BT31,BT52)=0,ISNUMBER(BT73)),"",IF(OR(BU31="O",BU52="O"),"O",IF(AND(BU31=BU52,OR(BU31="K",BU31="W",BU31="M")), UPPER(BU31),"")))</f>
        <v/>
      </c>
      <c r="BV73" s="22" t="str">
        <f>IF(TYPE(VAL_Codes!BA$31)=2,VAL_Codes!BA$31,"")</f>
        <v/>
      </c>
      <c r="BW73" s="71"/>
    </row>
    <row r="74" spans="1:75" ht="11.25" customHeight="1" x14ac:dyDescent="0.2">
      <c r="A74" s="73"/>
      <c r="B74" s="73"/>
      <c r="C74" s="621"/>
      <c r="D74" s="623"/>
      <c r="E74" s="88" t="s">
        <v>84</v>
      </c>
      <c r="F74" s="344" t="s">
        <v>6</v>
      </c>
      <c r="G74" s="55" t="s">
        <v>6</v>
      </c>
      <c r="H74" s="344" t="s">
        <v>47</v>
      </c>
      <c r="I74" s="345" t="s">
        <v>53</v>
      </c>
      <c r="J74" s="371" t="s">
        <v>3771</v>
      </c>
      <c r="K74" s="341" t="s">
        <v>54</v>
      </c>
      <c r="L74" s="341">
        <v>0</v>
      </c>
      <c r="M74" s="87"/>
      <c r="N74" s="87"/>
      <c r="O74" s="87"/>
      <c r="P74" s="87"/>
      <c r="Q74" s="87"/>
      <c r="R74" s="87"/>
      <c r="S74" s="87"/>
      <c r="T74" s="87"/>
      <c r="U74" s="87"/>
      <c r="V74" s="87"/>
      <c r="W74" s="87"/>
      <c r="X74" s="87"/>
      <c r="Y74" s="87"/>
      <c r="Z74" s="87"/>
      <c r="AA74" s="6" t="str">
        <f t="shared" si="0"/>
        <v/>
      </c>
      <c r="AB74" s="7" t="str">
        <f t="shared" si="1"/>
        <v/>
      </c>
      <c r="AC74" s="8" t="str">
        <f>IF(TYPE(VAL_Codes!H$31)=2,VAL_Codes!H$31,"")</f>
        <v/>
      </c>
      <c r="AD74" s="20" t="str">
        <f t="shared" si="2"/>
        <v/>
      </c>
      <c r="AE74" s="21" t="str">
        <f t="shared" si="3"/>
        <v/>
      </c>
      <c r="AF74" s="22" t="str">
        <f>IF(TYPE(VAL_Codes!K$31)=2,VAL_Codes!K$31,"")</f>
        <v/>
      </c>
      <c r="AG74" s="20" t="str">
        <f t="shared" si="4"/>
        <v/>
      </c>
      <c r="AH74" s="21" t="str">
        <f t="shared" si="5"/>
        <v/>
      </c>
      <c r="AI74" s="22" t="str">
        <f>IF(TYPE(VAL_Codes!N$31)=2,VAL_Codes!N$31,"")</f>
        <v/>
      </c>
      <c r="AJ74" s="20" t="str">
        <f t="shared" si="6"/>
        <v/>
      </c>
      <c r="AK74" s="21" t="str">
        <f t="shared" si="7"/>
        <v/>
      </c>
      <c r="AL74" s="22" t="str">
        <f>IF(TYPE(VAL_Codes!Q$31)=2,VAL_Codes!Q$31,"")</f>
        <v/>
      </c>
      <c r="AM74" s="20" t="str">
        <f t="shared" si="8"/>
        <v/>
      </c>
      <c r="AN74" s="21" t="str">
        <f t="shared" si="9"/>
        <v/>
      </c>
      <c r="AO74" s="22" t="str">
        <f>IF(TYPE(VAL_Codes!T$31)=2,VAL_Codes!T$31,"")</f>
        <v/>
      </c>
      <c r="AP74" s="20" t="str">
        <f t="shared" si="10"/>
        <v/>
      </c>
      <c r="AQ74" s="21" t="str">
        <f t="shared" si="11"/>
        <v/>
      </c>
      <c r="AR74" s="22" t="str">
        <f>IF(TYPE(VAL_Codes!W$31)=2,VAL_Codes!W$31,"")</f>
        <v/>
      </c>
      <c r="AS74" s="20" t="str">
        <f t="shared" si="12"/>
        <v/>
      </c>
      <c r="AT74" s="21" t="str">
        <f t="shared" si="13"/>
        <v/>
      </c>
      <c r="AU74" s="22" t="str">
        <f>IF(TYPE(VAL_Codes!Z$31)=2,VAL_Codes!Z$31,"")</f>
        <v/>
      </c>
      <c r="AV74" s="20" t="str">
        <f t="shared" si="14"/>
        <v/>
      </c>
      <c r="AW74" s="21" t="str">
        <f t="shared" si="15"/>
        <v/>
      </c>
      <c r="AX74" s="22" t="str">
        <f>IF(TYPE(VAL_Codes!AC$31)=2,VAL_Codes!AC$31,"")</f>
        <v/>
      </c>
      <c r="AY74" s="20" t="str">
        <f t="shared" si="16"/>
        <v/>
      </c>
      <c r="AZ74" s="21" t="str">
        <f t="shared" si="17"/>
        <v/>
      </c>
      <c r="BA74" s="22" t="str">
        <f>IF(TYPE(VAL_Codes!AF$31)=2,VAL_Codes!AF$31,"")</f>
        <v/>
      </c>
      <c r="BB74" s="20" t="str">
        <f t="shared" si="18"/>
        <v/>
      </c>
      <c r="BC74" s="21" t="str">
        <f t="shared" si="19"/>
        <v/>
      </c>
      <c r="BD74" s="22" t="str">
        <f>IF(TYPE(VAL_Codes!AI$31)=2,VAL_Codes!AI$31,"")</f>
        <v/>
      </c>
      <c r="BE74" s="20" t="str">
        <f t="shared" si="20"/>
        <v/>
      </c>
      <c r="BF74" s="21" t="str">
        <f t="shared" si="21"/>
        <v/>
      </c>
      <c r="BG74" s="22" t="str">
        <f>IF(TYPE(VAL_Codes!AL$31)=2,VAL_Codes!AL$31,"")</f>
        <v/>
      </c>
      <c r="BH74" s="20" t="str">
        <f t="shared" si="22"/>
        <v/>
      </c>
      <c r="BI74" s="21" t="str">
        <f t="shared" si="23"/>
        <v/>
      </c>
      <c r="BJ74" s="22" t="str">
        <f>IF(TYPE(VAL_Codes!AO$31)=2,VAL_Codes!AO$31,"")</f>
        <v/>
      </c>
      <c r="BK74" s="20" t="str">
        <f t="shared" si="24"/>
        <v/>
      </c>
      <c r="BL74" s="21" t="str">
        <f t="shared" si="25"/>
        <v/>
      </c>
      <c r="BM74" s="22" t="str">
        <f>IF(TYPE(VAL_Codes!AR$31)=2,VAL_Codes!AR$31,"")</f>
        <v/>
      </c>
      <c r="BN74" s="20" t="str">
        <f t="shared" si="26"/>
        <v/>
      </c>
      <c r="BO74" s="21" t="str">
        <f t="shared" si="27"/>
        <v/>
      </c>
      <c r="BP74" s="22" t="str">
        <f>IF(TYPE(VAL_Codes!AU$31)=2,VAL_Codes!AU$31,"")</f>
        <v/>
      </c>
      <c r="BQ74" s="20" t="str">
        <f t="shared" si="28"/>
        <v/>
      </c>
      <c r="BR74" s="21" t="str">
        <f t="shared" si="29"/>
        <v/>
      </c>
      <c r="BS74" s="22" t="str">
        <f>IF(TYPE(VAL_Codes!AX$31)=2,VAL_Codes!AX$31,"")</f>
        <v/>
      </c>
      <c r="BT74" s="20" t="str">
        <f t="shared" si="30"/>
        <v/>
      </c>
      <c r="BU74" s="21" t="str">
        <f t="shared" si="31"/>
        <v/>
      </c>
      <c r="BV74" s="22" t="str">
        <f>IF(TYPE(VAL_Codes!BA$31)=2,VAL_Codes!BA$31,"")</f>
        <v/>
      </c>
      <c r="BW74" s="71"/>
    </row>
    <row r="75" spans="1:75" ht="11.25" customHeight="1" x14ac:dyDescent="0.2">
      <c r="A75" s="73"/>
      <c r="B75" s="73"/>
      <c r="C75" s="621"/>
      <c r="D75" s="623"/>
      <c r="E75" s="88" t="s">
        <v>85</v>
      </c>
      <c r="F75" s="344" t="s">
        <v>6</v>
      </c>
      <c r="G75" s="55" t="s">
        <v>6</v>
      </c>
      <c r="H75" s="344" t="s">
        <v>47</v>
      </c>
      <c r="I75" s="345" t="s">
        <v>6</v>
      </c>
      <c r="J75" s="371" t="s">
        <v>3771</v>
      </c>
      <c r="K75" s="341" t="s">
        <v>54</v>
      </c>
      <c r="L75" s="341">
        <v>0</v>
      </c>
      <c r="M75" s="87"/>
      <c r="N75" s="87"/>
      <c r="O75" s="87"/>
      <c r="P75" s="87"/>
      <c r="Q75" s="87"/>
      <c r="R75" s="87"/>
      <c r="S75" s="87"/>
      <c r="T75" s="87"/>
      <c r="U75" s="87"/>
      <c r="V75" s="87"/>
      <c r="W75" s="87"/>
      <c r="X75" s="87"/>
      <c r="Y75" s="87"/>
      <c r="Z75" s="87"/>
      <c r="AA75" s="6" t="str">
        <f t="shared" si="0"/>
        <v/>
      </c>
      <c r="AB75" s="7" t="str">
        <f t="shared" si="1"/>
        <v/>
      </c>
      <c r="AC75" s="8" t="str">
        <f>IF(TYPE(VAL_Codes!H$31)=2,VAL_Codes!H$31,"")</f>
        <v/>
      </c>
      <c r="AD75" s="20" t="str">
        <f t="shared" si="2"/>
        <v/>
      </c>
      <c r="AE75" s="21" t="str">
        <f t="shared" si="3"/>
        <v/>
      </c>
      <c r="AF75" s="22" t="str">
        <f>IF(TYPE(VAL_Codes!K$31)=2,VAL_Codes!K$31,"")</f>
        <v/>
      </c>
      <c r="AG75" s="20" t="str">
        <f t="shared" si="4"/>
        <v/>
      </c>
      <c r="AH75" s="21" t="str">
        <f t="shared" si="5"/>
        <v/>
      </c>
      <c r="AI75" s="22" t="str">
        <f>IF(TYPE(VAL_Codes!N$31)=2,VAL_Codes!N$31,"")</f>
        <v/>
      </c>
      <c r="AJ75" s="20" t="str">
        <f t="shared" si="6"/>
        <v/>
      </c>
      <c r="AK75" s="21" t="str">
        <f t="shared" si="7"/>
        <v/>
      </c>
      <c r="AL75" s="22" t="str">
        <f>IF(TYPE(VAL_Codes!Q$31)=2,VAL_Codes!Q$31,"")</f>
        <v/>
      </c>
      <c r="AM75" s="20" t="str">
        <f t="shared" si="8"/>
        <v/>
      </c>
      <c r="AN75" s="21" t="str">
        <f t="shared" si="9"/>
        <v/>
      </c>
      <c r="AO75" s="22" t="str">
        <f>IF(TYPE(VAL_Codes!T$31)=2,VAL_Codes!T$31,"")</f>
        <v/>
      </c>
      <c r="AP75" s="20" t="str">
        <f t="shared" si="10"/>
        <v/>
      </c>
      <c r="AQ75" s="21" t="str">
        <f t="shared" si="11"/>
        <v/>
      </c>
      <c r="AR75" s="22" t="str">
        <f>IF(TYPE(VAL_Codes!W$31)=2,VAL_Codes!W$31,"")</f>
        <v/>
      </c>
      <c r="AS75" s="20" t="str">
        <f t="shared" si="12"/>
        <v/>
      </c>
      <c r="AT75" s="21" t="str">
        <f t="shared" si="13"/>
        <v/>
      </c>
      <c r="AU75" s="22" t="str">
        <f>IF(TYPE(VAL_Codes!Z$31)=2,VAL_Codes!Z$31,"")</f>
        <v/>
      </c>
      <c r="AV75" s="20" t="str">
        <f t="shared" si="14"/>
        <v/>
      </c>
      <c r="AW75" s="21" t="str">
        <f t="shared" si="15"/>
        <v/>
      </c>
      <c r="AX75" s="22" t="str">
        <f>IF(TYPE(VAL_Codes!AC$31)=2,VAL_Codes!AC$31,"")</f>
        <v/>
      </c>
      <c r="AY75" s="20" t="str">
        <f t="shared" si="16"/>
        <v/>
      </c>
      <c r="AZ75" s="21" t="str">
        <f t="shared" si="17"/>
        <v/>
      </c>
      <c r="BA75" s="22" t="str">
        <f>IF(TYPE(VAL_Codes!AF$31)=2,VAL_Codes!AF$31,"")</f>
        <v/>
      </c>
      <c r="BB75" s="20" t="str">
        <f t="shared" si="18"/>
        <v/>
      </c>
      <c r="BC75" s="21" t="str">
        <f t="shared" si="19"/>
        <v/>
      </c>
      <c r="BD75" s="22" t="str">
        <f>IF(TYPE(VAL_Codes!AI$31)=2,VAL_Codes!AI$31,"")</f>
        <v/>
      </c>
      <c r="BE75" s="20" t="str">
        <f t="shared" si="20"/>
        <v/>
      </c>
      <c r="BF75" s="21" t="str">
        <f t="shared" si="21"/>
        <v/>
      </c>
      <c r="BG75" s="22" t="str">
        <f>IF(TYPE(VAL_Codes!AL$31)=2,VAL_Codes!AL$31,"")</f>
        <v/>
      </c>
      <c r="BH75" s="20" t="str">
        <f t="shared" si="22"/>
        <v/>
      </c>
      <c r="BI75" s="21" t="str">
        <f t="shared" si="23"/>
        <v/>
      </c>
      <c r="BJ75" s="22" t="str">
        <f>IF(TYPE(VAL_Codes!AO$31)=2,VAL_Codes!AO$31,"")</f>
        <v/>
      </c>
      <c r="BK75" s="20" t="str">
        <f t="shared" si="24"/>
        <v/>
      </c>
      <c r="BL75" s="21" t="str">
        <f t="shared" si="25"/>
        <v/>
      </c>
      <c r="BM75" s="22" t="str">
        <f>IF(TYPE(VAL_Codes!AR$31)=2,VAL_Codes!AR$31,"")</f>
        <v/>
      </c>
      <c r="BN75" s="20" t="str">
        <f t="shared" si="26"/>
        <v/>
      </c>
      <c r="BO75" s="21" t="str">
        <f t="shared" si="27"/>
        <v/>
      </c>
      <c r="BP75" s="22" t="str">
        <f>IF(TYPE(VAL_Codes!AU$31)=2,VAL_Codes!AU$31,"")</f>
        <v/>
      </c>
      <c r="BQ75" s="20" t="str">
        <f t="shared" si="28"/>
        <v/>
      </c>
      <c r="BR75" s="21" t="str">
        <f t="shared" si="29"/>
        <v/>
      </c>
      <c r="BS75" s="22" t="str">
        <f>IF(TYPE(VAL_Codes!AX$31)=2,VAL_Codes!AX$31,"")</f>
        <v/>
      </c>
      <c r="BT75" s="20" t="str">
        <f t="shared" si="30"/>
        <v/>
      </c>
      <c r="BU75" s="21" t="str">
        <f t="shared" si="31"/>
        <v/>
      </c>
      <c r="BV75" s="22" t="str">
        <f>IF(TYPE(VAL_Codes!BA$31)=2,VAL_Codes!BA$31,"")</f>
        <v/>
      </c>
      <c r="BW75" s="71"/>
    </row>
    <row r="76" spans="1:75" ht="11.25" customHeight="1" x14ac:dyDescent="0.2">
      <c r="A76" s="73"/>
      <c r="B76" s="73"/>
      <c r="C76" s="621"/>
      <c r="D76" s="623"/>
      <c r="E76" s="90" t="s">
        <v>86</v>
      </c>
      <c r="F76" s="344" t="s">
        <v>6</v>
      </c>
      <c r="G76" s="55" t="s">
        <v>6</v>
      </c>
      <c r="H76" s="344" t="s">
        <v>47</v>
      </c>
      <c r="I76" s="345" t="s">
        <v>6</v>
      </c>
      <c r="J76" s="371" t="s">
        <v>52</v>
      </c>
      <c r="K76" s="341" t="s">
        <v>54</v>
      </c>
      <c r="L76" s="341">
        <v>2</v>
      </c>
      <c r="M76" s="87"/>
      <c r="N76" s="87"/>
      <c r="O76" s="87"/>
      <c r="P76" s="87"/>
      <c r="Q76" s="87"/>
      <c r="R76" s="87"/>
      <c r="S76" s="87"/>
      <c r="T76" s="87"/>
      <c r="U76" s="87"/>
      <c r="V76" s="87"/>
      <c r="W76" s="87"/>
      <c r="X76" s="87"/>
      <c r="Y76" s="87"/>
      <c r="Z76" s="87"/>
      <c r="AA76" s="6" t="str">
        <f t="shared" si="0"/>
        <v/>
      </c>
      <c r="AB76" s="7" t="str">
        <f t="shared" si="1"/>
        <v/>
      </c>
      <c r="AC76" s="8" t="str">
        <f>IF(TYPE(VAL_Codes!H$31)=2,VAL_Codes!H$31,"")</f>
        <v/>
      </c>
      <c r="AD76" s="20" t="str">
        <f t="shared" si="2"/>
        <v/>
      </c>
      <c r="AE76" s="21" t="str">
        <f t="shared" si="3"/>
        <v/>
      </c>
      <c r="AF76" s="22" t="str">
        <f>IF(TYPE(VAL_Codes!K$31)=2,VAL_Codes!K$31,"")</f>
        <v/>
      </c>
      <c r="AG76" s="20" t="str">
        <f t="shared" si="4"/>
        <v/>
      </c>
      <c r="AH76" s="21" t="str">
        <f t="shared" si="5"/>
        <v/>
      </c>
      <c r="AI76" s="22" t="str">
        <f>IF(TYPE(VAL_Codes!N$31)=2,VAL_Codes!N$31,"")</f>
        <v/>
      </c>
      <c r="AJ76" s="20" t="str">
        <f t="shared" si="6"/>
        <v/>
      </c>
      <c r="AK76" s="21" t="str">
        <f t="shared" si="7"/>
        <v/>
      </c>
      <c r="AL76" s="22" t="str">
        <f>IF(TYPE(VAL_Codes!Q$31)=2,VAL_Codes!Q$31,"")</f>
        <v/>
      </c>
      <c r="AM76" s="20" t="str">
        <f t="shared" si="8"/>
        <v/>
      </c>
      <c r="AN76" s="21" t="str">
        <f t="shared" si="9"/>
        <v/>
      </c>
      <c r="AO76" s="22" t="str">
        <f>IF(TYPE(VAL_Codes!T$31)=2,VAL_Codes!T$31,"")</f>
        <v/>
      </c>
      <c r="AP76" s="20" t="str">
        <f t="shared" si="10"/>
        <v/>
      </c>
      <c r="AQ76" s="21" t="str">
        <f t="shared" si="11"/>
        <v/>
      </c>
      <c r="AR76" s="22" t="str">
        <f>IF(TYPE(VAL_Codes!W$31)=2,VAL_Codes!W$31,"")</f>
        <v/>
      </c>
      <c r="AS76" s="20" t="str">
        <f t="shared" si="12"/>
        <v/>
      </c>
      <c r="AT76" s="21" t="str">
        <f t="shared" si="13"/>
        <v/>
      </c>
      <c r="AU76" s="22" t="str">
        <f>IF(TYPE(VAL_Codes!Z$31)=2,VAL_Codes!Z$31,"")</f>
        <v/>
      </c>
      <c r="AV76" s="20" t="str">
        <f t="shared" si="14"/>
        <v/>
      </c>
      <c r="AW76" s="21" t="str">
        <f t="shared" si="15"/>
        <v/>
      </c>
      <c r="AX76" s="22" t="str">
        <f>IF(TYPE(VAL_Codes!AC$31)=2,VAL_Codes!AC$31,"")</f>
        <v/>
      </c>
      <c r="AY76" s="20" t="str">
        <f t="shared" si="16"/>
        <v/>
      </c>
      <c r="AZ76" s="21" t="str">
        <f t="shared" si="17"/>
        <v/>
      </c>
      <c r="BA76" s="22" t="str">
        <f>IF(TYPE(VAL_Codes!AF$31)=2,VAL_Codes!AF$31,"")</f>
        <v/>
      </c>
      <c r="BB76" s="20" t="str">
        <f t="shared" si="18"/>
        <v/>
      </c>
      <c r="BC76" s="21" t="str">
        <f t="shared" si="19"/>
        <v/>
      </c>
      <c r="BD76" s="22" t="str">
        <f>IF(TYPE(VAL_Codes!AI$31)=2,VAL_Codes!AI$31,"")</f>
        <v/>
      </c>
      <c r="BE76" s="20" t="str">
        <f t="shared" si="20"/>
        <v/>
      </c>
      <c r="BF76" s="21" t="str">
        <f t="shared" si="21"/>
        <v/>
      </c>
      <c r="BG76" s="22" t="str">
        <f>IF(TYPE(VAL_Codes!AL$31)=2,VAL_Codes!AL$31,"")</f>
        <v/>
      </c>
      <c r="BH76" s="20" t="str">
        <f t="shared" si="22"/>
        <v/>
      </c>
      <c r="BI76" s="21" t="str">
        <f t="shared" si="23"/>
        <v/>
      </c>
      <c r="BJ76" s="22" t="str">
        <f>IF(TYPE(VAL_Codes!AO$31)=2,VAL_Codes!AO$31,"")</f>
        <v/>
      </c>
      <c r="BK76" s="20" t="str">
        <f t="shared" si="24"/>
        <v/>
      </c>
      <c r="BL76" s="21" t="str">
        <f t="shared" si="25"/>
        <v/>
      </c>
      <c r="BM76" s="22" t="str">
        <f>IF(TYPE(VAL_Codes!AR$31)=2,VAL_Codes!AR$31,"")</f>
        <v/>
      </c>
      <c r="BN76" s="20" t="str">
        <f t="shared" si="26"/>
        <v/>
      </c>
      <c r="BO76" s="21" t="str">
        <f t="shared" si="27"/>
        <v/>
      </c>
      <c r="BP76" s="22" t="str">
        <f>IF(TYPE(VAL_Codes!AU$31)=2,VAL_Codes!AU$31,"")</f>
        <v/>
      </c>
      <c r="BQ76" s="20" t="str">
        <f t="shared" si="28"/>
        <v/>
      </c>
      <c r="BR76" s="21" t="str">
        <f t="shared" si="29"/>
        <v/>
      </c>
      <c r="BS76" s="22" t="str">
        <f>IF(TYPE(VAL_Codes!AX$31)=2,VAL_Codes!AX$31,"")</f>
        <v/>
      </c>
      <c r="BT76" s="20" t="str">
        <f t="shared" si="30"/>
        <v/>
      </c>
      <c r="BU76" s="21" t="str">
        <f t="shared" si="31"/>
        <v/>
      </c>
      <c r="BV76" s="22" t="str">
        <f>IF(TYPE(VAL_Codes!BA$31)=2,VAL_Codes!BA$31,"")</f>
        <v/>
      </c>
      <c r="BW76" s="71"/>
    </row>
    <row r="77" spans="1:75" ht="11.25" customHeight="1" x14ac:dyDescent="0.2">
      <c r="A77" s="73"/>
      <c r="B77" s="73"/>
      <c r="C77" s="621"/>
      <c r="D77" s="621" t="s">
        <v>220</v>
      </c>
      <c r="E77" s="88" t="s">
        <v>82</v>
      </c>
      <c r="F77" s="344" t="s">
        <v>6</v>
      </c>
      <c r="G77" s="55" t="s">
        <v>6</v>
      </c>
      <c r="H77" s="344" t="s">
        <v>48</v>
      </c>
      <c r="I77" s="345" t="s">
        <v>52</v>
      </c>
      <c r="J77" s="371" t="s">
        <v>3771</v>
      </c>
      <c r="K77" s="341" t="s">
        <v>54</v>
      </c>
      <c r="L77" s="341">
        <v>0</v>
      </c>
      <c r="M77" s="87"/>
      <c r="N77" s="87"/>
      <c r="O77" s="87"/>
      <c r="P77" s="87"/>
      <c r="Q77" s="87"/>
      <c r="R77" s="87"/>
      <c r="S77" s="87"/>
      <c r="T77" s="87"/>
      <c r="U77" s="87"/>
      <c r="V77" s="87"/>
      <c r="W77" s="87"/>
      <c r="X77" s="87"/>
      <c r="Y77" s="87"/>
      <c r="Z77" s="87"/>
      <c r="AA77" s="6" t="str">
        <f t="shared" si="0"/>
        <v/>
      </c>
      <c r="AB77" s="7" t="str">
        <f t="shared" si="1"/>
        <v/>
      </c>
      <c r="AC77" s="8" t="str">
        <f>IF(TYPE(VAL_Codes!H$31)=2,VAL_Codes!H$31,"")</f>
        <v/>
      </c>
      <c r="AD77" s="20" t="str">
        <f t="shared" si="2"/>
        <v/>
      </c>
      <c r="AE77" s="21" t="str">
        <f t="shared" si="3"/>
        <v/>
      </c>
      <c r="AF77" s="22" t="str">
        <f>IF(TYPE(VAL_Codes!K$31)=2,VAL_Codes!K$31,"")</f>
        <v/>
      </c>
      <c r="AG77" s="20" t="str">
        <f t="shared" si="4"/>
        <v/>
      </c>
      <c r="AH77" s="21" t="str">
        <f t="shared" si="5"/>
        <v/>
      </c>
      <c r="AI77" s="22" t="str">
        <f>IF(TYPE(VAL_Codes!N$31)=2,VAL_Codes!N$31,"")</f>
        <v/>
      </c>
      <c r="AJ77" s="20" t="str">
        <f t="shared" si="6"/>
        <v/>
      </c>
      <c r="AK77" s="21" t="str">
        <f t="shared" si="7"/>
        <v/>
      </c>
      <c r="AL77" s="22" t="str">
        <f>IF(TYPE(VAL_Codes!Q$31)=2,VAL_Codes!Q$31,"")</f>
        <v/>
      </c>
      <c r="AM77" s="20" t="str">
        <f t="shared" si="8"/>
        <v/>
      </c>
      <c r="AN77" s="21" t="str">
        <f t="shared" si="9"/>
        <v/>
      </c>
      <c r="AO77" s="22" t="str">
        <f>IF(TYPE(VAL_Codes!T$31)=2,VAL_Codes!T$31,"")</f>
        <v/>
      </c>
      <c r="AP77" s="20" t="str">
        <f t="shared" si="10"/>
        <v/>
      </c>
      <c r="AQ77" s="21" t="str">
        <f t="shared" si="11"/>
        <v/>
      </c>
      <c r="AR77" s="22" t="str">
        <f>IF(TYPE(VAL_Codes!W$31)=2,VAL_Codes!W$31,"")</f>
        <v/>
      </c>
      <c r="AS77" s="20" t="str">
        <f t="shared" si="12"/>
        <v/>
      </c>
      <c r="AT77" s="21" t="str">
        <f t="shared" si="13"/>
        <v/>
      </c>
      <c r="AU77" s="22" t="str">
        <f>IF(TYPE(VAL_Codes!Z$31)=2,VAL_Codes!Z$31,"")</f>
        <v/>
      </c>
      <c r="AV77" s="20" t="str">
        <f t="shared" si="14"/>
        <v/>
      </c>
      <c r="AW77" s="21" t="str">
        <f t="shared" si="15"/>
        <v/>
      </c>
      <c r="AX77" s="22" t="str">
        <f>IF(TYPE(VAL_Codes!AC$31)=2,VAL_Codes!AC$31,"")</f>
        <v/>
      </c>
      <c r="AY77" s="20" t="str">
        <f t="shared" si="16"/>
        <v/>
      </c>
      <c r="AZ77" s="21" t="str">
        <f t="shared" si="17"/>
        <v/>
      </c>
      <c r="BA77" s="22" t="str">
        <f>IF(TYPE(VAL_Codes!AF$31)=2,VAL_Codes!AF$31,"")</f>
        <v/>
      </c>
      <c r="BB77" s="20" t="str">
        <f t="shared" si="18"/>
        <v/>
      </c>
      <c r="BC77" s="21" t="str">
        <f t="shared" si="19"/>
        <v/>
      </c>
      <c r="BD77" s="22" t="str">
        <f>IF(TYPE(VAL_Codes!AI$31)=2,VAL_Codes!AI$31,"")</f>
        <v/>
      </c>
      <c r="BE77" s="20" t="str">
        <f t="shared" si="20"/>
        <v/>
      </c>
      <c r="BF77" s="21" t="str">
        <f t="shared" si="21"/>
        <v/>
      </c>
      <c r="BG77" s="22" t="str">
        <f>IF(TYPE(VAL_Codes!AL$31)=2,VAL_Codes!AL$31,"")</f>
        <v/>
      </c>
      <c r="BH77" s="20" t="str">
        <f t="shared" si="22"/>
        <v/>
      </c>
      <c r="BI77" s="21" t="str">
        <f t="shared" si="23"/>
        <v/>
      </c>
      <c r="BJ77" s="22" t="str">
        <f>IF(TYPE(VAL_Codes!AO$31)=2,VAL_Codes!AO$31,"")</f>
        <v/>
      </c>
      <c r="BK77" s="20" t="str">
        <f t="shared" si="24"/>
        <v/>
      </c>
      <c r="BL77" s="21" t="str">
        <f t="shared" si="25"/>
        <v/>
      </c>
      <c r="BM77" s="22" t="str">
        <f>IF(TYPE(VAL_Codes!AR$31)=2,VAL_Codes!AR$31,"")</f>
        <v/>
      </c>
      <c r="BN77" s="20" t="str">
        <f t="shared" si="26"/>
        <v/>
      </c>
      <c r="BO77" s="21" t="str">
        <f t="shared" si="27"/>
        <v/>
      </c>
      <c r="BP77" s="22" t="str">
        <f>IF(TYPE(VAL_Codes!AU$31)=2,VAL_Codes!AU$31,"")</f>
        <v/>
      </c>
      <c r="BQ77" s="20" t="str">
        <f t="shared" si="28"/>
        <v/>
      </c>
      <c r="BR77" s="21" t="str">
        <f t="shared" si="29"/>
        <v/>
      </c>
      <c r="BS77" s="22" t="str">
        <f>IF(TYPE(VAL_Codes!AX$31)=2,VAL_Codes!AX$31,"")</f>
        <v/>
      </c>
      <c r="BT77" s="20" t="str">
        <f t="shared" si="30"/>
        <v/>
      </c>
      <c r="BU77" s="21" t="str">
        <f t="shared" si="31"/>
        <v/>
      </c>
      <c r="BV77" s="22" t="str">
        <f>IF(TYPE(VAL_Codes!BA$31)=2,VAL_Codes!BA$31,"")</f>
        <v/>
      </c>
      <c r="BW77" s="71"/>
    </row>
    <row r="78" spans="1:75" ht="11.25" customHeight="1" x14ac:dyDescent="0.2">
      <c r="A78" s="73"/>
      <c r="B78" s="73"/>
      <c r="C78" s="621"/>
      <c r="D78" s="621"/>
      <c r="E78" s="88" t="s">
        <v>84</v>
      </c>
      <c r="F78" s="344" t="s">
        <v>6</v>
      </c>
      <c r="G78" s="55" t="s">
        <v>6</v>
      </c>
      <c r="H78" s="344" t="s">
        <v>48</v>
      </c>
      <c r="I78" s="345" t="s">
        <v>53</v>
      </c>
      <c r="J78" s="371" t="s">
        <v>3771</v>
      </c>
      <c r="K78" s="341" t="s">
        <v>54</v>
      </c>
      <c r="L78" s="341">
        <v>0</v>
      </c>
      <c r="M78" s="87"/>
      <c r="N78" s="87"/>
      <c r="O78" s="87"/>
      <c r="P78" s="87"/>
      <c r="Q78" s="87"/>
      <c r="R78" s="87"/>
      <c r="S78" s="87"/>
      <c r="T78" s="87"/>
      <c r="U78" s="87"/>
      <c r="V78" s="87"/>
      <c r="W78" s="87"/>
      <c r="X78" s="87"/>
      <c r="Y78" s="87"/>
      <c r="Z78" s="87"/>
      <c r="AA78" s="6" t="str">
        <f t="shared" si="0"/>
        <v/>
      </c>
      <c r="AB78" s="7" t="str">
        <f t="shared" si="1"/>
        <v/>
      </c>
      <c r="AC78" s="8" t="str">
        <f>IF(TYPE(VAL_Codes!H$31)=2,VAL_Codes!H$31,"")</f>
        <v/>
      </c>
      <c r="AD78" s="20" t="str">
        <f t="shared" si="2"/>
        <v/>
      </c>
      <c r="AE78" s="21" t="str">
        <f t="shared" si="3"/>
        <v/>
      </c>
      <c r="AF78" s="22" t="str">
        <f>IF(TYPE(VAL_Codes!K$31)=2,VAL_Codes!K$31,"")</f>
        <v/>
      </c>
      <c r="AG78" s="20" t="str">
        <f t="shared" si="4"/>
        <v/>
      </c>
      <c r="AH78" s="21" t="str">
        <f t="shared" si="5"/>
        <v/>
      </c>
      <c r="AI78" s="22" t="str">
        <f>IF(TYPE(VAL_Codes!N$31)=2,VAL_Codes!N$31,"")</f>
        <v/>
      </c>
      <c r="AJ78" s="20" t="str">
        <f t="shared" si="6"/>
        <v/>
      </c>
      <c r="AK78" s="21" t="str">
        <f t="shared" si="7"/>
        <v/>
      </c>
      <c r="AL78" s="22" t="str">
        <f>IF(TYPE(VAL_Codes!Q$31)=2,VAL_Codes!Q$31,"")</f>
        <v/>
      </c>
      <c r="AM78" s="20" t="str">
        <f t="shared" si="8"/>
        <v/>
      </c>
      <c r="AN78" s="21" t="str">
        <f t="shared" si="9"/>
        <v/>
      </c>
      <c r="AO78" s="22" t="str">
        <f>IF(TYPE(VAL_Codes!T$31)=2,VAL_Codes!T$31,"")</f>
        <v/>
      </c>
      <c r="AP78" s="20" t="str">
        <f t="shared" si="10"/>
        <v/>
      </c>
      <c r="AQ78" s="21" t="str">
        <f t="shared" si="11"/>
        <v/>
      </c>
      <c r="AR78" s="22" t="str">
        <f>IF(TYPE(VAL_Codes!W$31)=2,VAL_Codes!W$31,"")</f>
        <v/>
      </c>
      <c r="AS78" s="20" t="str">
        <f t="shared" si="12"/>
        <v/>
      </c>
      <c r="AT78" s="21" t="str">
        <f t="shared" si="13"/>
        <v/>
      </c>
      <c r="AU78" s="22" t="str">
        <f>IF(TYPE(VAL_Codes!Z$31)=2,VAL_Codes!Z$31,"")</f>
        <v/>
      </c>
      <c r="AV78" s="20" t="str">
        <f t="shared" si="14"/>
        <v/>
      </c>
      <c r="AW78" s="21" t="str">
        <f t="shared" si="15"/>
        <v/>
      </c>
      <c r="AX78" s="22" t="str">
        <f>IF(TYPE(VAL_Codes!AC$31)=2,VAL_Codes!AC$31,"")</f>
        <v/>
      </c>
      <c r="AY78" s="20" t="str">
        <f t="shared" si="16"/>
        <v/>
      </c>
      <c r="AZ78" s="21" t="str">
        <f t="shared" si="17"/>
        <v/>
      </c>
      <c r="BA78" s="22" t="str">
        <f>IF(TYPE(VAL_Codes!AF$31)=2,VAL_Codes!AF$31,"")</f>
        <v/>
      </c>
      <c r="BB78" s="20" t="str">
        <f t="shared" si="18"/>
        <v/>
      </c>
      <c r="BC78" s="21" t="str">
        <f t="shared" si="19"/>
        <v/>
      </c>
      <c r="BD78" s="22" t="str">
        <f>IF(TYPE(VAL_Codes!AI$31)=2,VAL_Codes!AI$31,"")</f>
        <v/>
      </c>
      <c r="BE78" s="20" t="str">
        <f t="shared" si="20"/>
        <v/>
      </c>
      <c r="BF78" s="21" t="str">
        <f t="shared" si="21"/>
        <v/>
      </c>
      <c r="BG78" s="22" t="str">
        <f>IF(TYPE(VAL_Codes!AL$31)=2,VAL_Codes!AL$31,"")</f>
        <v/>
      </c>
      <c r="BH78" s="20" t="str">
        <f t="shared" si="22"/>
        <v/>
      </c>
      <c r="BI78" s="21" t="str">
        <f t="shared" si="23"/>
        <v/>
      </c>
      <c r="BJ78" s="22" t="str">
        <f>IF(TYPE(VAL_Codes!AO$31)=2,VAL_Codes!AO$31,"")</f>
        <v/>
      </c>
      <c r="BK78" s="20" t="str">
        <f t="shared" si="24"/>
        <v/>
      </c>
      <c r="BL78" s="21" t="str">
        <f t="shared" si="25"/>
        <v/>
      </c>
      <c r="BM78" s="22" t="str">
        <f>IF(TYPE(VAL_Codes!AR$31)=2,VAL_Codes!AR$31,"")</f>
        <v/>
      </c>
      <c r="BN78" s="20" t="str">
        <f t="shared" si="26"/>
        <v/>
      </c>
      <c r="BO78" s="21" t="str">
        <f t="shared" si="27"/>
        <v/>
      </c>
      <c r="BP78" s="22" t="str">
        <f>IF(TYPE(VAL_Codes!AU$31)=2,VAL_Codes!AU$31,"")</f>
        <v/>
      </c>
      <c r="BQ78" s="20" t="str">
        <f t="shared" si="28"/>
        <v/>
      </c>
      <c r="BR78" s="21" t="str">
        <f t="shared" si="29"/>
        <v/>
      </c>
      <c r="BS78" s="22" t="str">
        <f>IF(TYPE(VAL_Codes!AX$31)=2,VAL_Codes!AX$31,"")</f>
        <v/>
      </c>
      <c r="BT78" s="20" t="str">
        <f t="shared" si="30"/>
        <v/>
      </c>
      <c r="BU78" s="21" t="str">
        <f t="shared" si="31"/>
        <v/>
      </c>
      <c r="BV78" s="22" t="str">
        <f>IF(TYPE(VAL_Codes!BA$31)=2,VAL_Codes!BA$31,"")</f>
        <v/>
      </c>
      <c r="BW78" s="71"/>
    </row>
    <row r="79" spans="1:75" ht="11.25" customHeight="1" x14ac:dyDescent="0.2">
      <c r="A79" s="73"/>
      <c r="B79" s="73"/>
      <c r="C79" s="621"/>
      <c r="D79" s="621"/>
      <c r="E79" s="88" t="s">
        <v>85</v>
      </c>
      <c r="F79" s="344" t="s">
        <v>6</v>
      </c>
      <c r="G79" s="55" t="s">
        <v>6</v>
      </c>
      <c r="H79" s="344" t="s">
        <v>48</v>
      </c>
      <c r="I79" s="345" t="s">
        <v>6</v>
      </c>
      <c r="J79" s="371" t="s">
        <v>3771</v>
      </c>
      <c r="K79" s="341" t="s">
        <v>54</v>
      </c>
      <c r="L79" s="341">
        <v>0</v>
      </c>
      <c r="M79" s="87"/>
      <c r="N79" s="87"/>
      <c r="O79" s="87"/>
      <c r="P79" s="87"/>
      <c r="Q79" s="87"/>
      <c r="R79" s="87"/>
      <c r="S79" s="87"/>
      <c r="T79" s="87"/>
      <c r="U79" s="87"/>
      <c r="V79" s="87"/>
      <c r="W79" s="87"/>
      <c r="X79" s="87"/>
      <c r="Y79" s="87"/>
      <c r="Z79" s="87"/>
      <c r="AA79" s="6" t="str">
        <f t="shared" si="0"/>
        <v/>
      </c>
      <c r="AB79" s="7" t="str">
        <f t="shared" si="1"/>
        <v/>
      </c>
      <c r="AC79" s="8" t="str">
        <f>IF(TYPE(VAL_Codes!H$31)=2,VAL_Codes!H$31,"")</f>
        <v/>
      </c>
      <c r="AD79" s="20" t="str">
        <f t="shared" si="2"/>
        <v/>
      </c>
      <c r="AE79" s="21" t="str">
        <f t="shared" si="3"/>
        <v/>
      </c>
      <c r="AF79" s="22" t="str">
        <f>IF(TYPE(VAL_Codes!K$31)=2,VAL_Codes!K$31,"")</f>
        <v/>
      </c>
      <c r="AG79" s="20" t="str">
        <f t="shared" si="4"/>
        <v/>
      </c>
      <c r="AH79" s="21" t="str">
        <f t="shared" si="5"/>
        <v/>
      </c>
      <c r="AI79" s="22" t="str">
        <f>IF(TYPE(VAL_Codes!N$31)=2,VAL_Codes!N$31,"")</f>
        <v/>
      </c>
      <c r="AJ79" s="20" t="str">
        <f t="shared" si="6"/>
        <v/>
      </c>
      <c r="AK79" s="21" t="str">
        <f t="shared" si="7"/>
        <v/>
      </c>
      <c r="AL79" s="22" t="str">
        <f>IF(TYPE(VAL_Codes!Q$31)=2,VAL_Codes!Q$31,"")</f>
        <v/>
      </c>
      <c r="AM79" s="20" t="str">
        <f t="shared" si="8"/>
        <v/>
      </c>
      <c r="AN79" s="21" t="str">
        <f t="shared" si="9"/>
        <v/>
      </c>
      <c r="AO79" s="22" t="str">
        <f>IF(TYPE(VAL_Codes!T$31)=2,VAL_Codes!T$31,"")</f>
        <v/>
      </c>
      <c r="AP79" s="20" t="str">
        <f t="shared" si="10"/>
        <v/>
      </c>
      <c r="AQ79" s="21" t="str">
        <f t="shared" si="11"/>
        <v/>
      </c>
      <c r="AR79" s="22" t="str">
        <f>IF(TYPE(VAL_Codes!W$31)=2,VAL_Codes!W$31,"")</f>
        <v/>
      </c>
      <c r="AS79" s="20" t="str">
        <f t="shared" si="12"/>
        <v/>
      </c>
      <c r="AT79" s="21" t="str">
        <f t="shared" si="13"/>
        <v/>
      </c>
      <c r="AU79" s="22" t="str">
        <f>IF(TYPE(VAL_Codes!Z$31)=2,VAL_Codes!Z$31,"")</f>
        <v/>
      </c>
      <c r="AV79" s="20" t="str">
        <f t="shared" si="14"/>
        <v/>
      </c>
      <c r="AW79" s="21" t="str">
        <f t="shared" si="15"/>
        <v/>
      </c>
      <c r="AX79" s="22" t="str">
        <f>IF(TYPE(VAL_Codes!AC$31)=2,VAL_Codes!AC$31,"")</f>
        <v/>
      </c>
      <c r="AY79" s="20" t="str">
        <f t="shared" si="16"/>
        <v/>
      </c>
      <c r="AZ79" s="21" t="str">
        <f t="shared" si="17"/>
        <v/>
      </c>
      <c r="BA79" s="22" t="str">
        <f>IF(TYPE(VAL_Codes!AF$31)=2,VAL_Codes!AF$31,"")</f>
        <v/>
      </c>
      <c r="BB79" s="20" t="str">
        <f t="shared" si="18"/>
        <v/>
      </c>
      <c r="BC79" s="21" t="str">
        <f t="shared" si="19"/>
        <v/>
      </c>
      <c r="BD79" s="22" t="str">
        <f>IF(TYPE(VAL_Codes!AI$31)=2,VAL_Codes!AI$31,"")</f>
        <v/>
      </c>
      <c r="BE79" s="20" t="str">
        <f t="shared" si="20"/>
        <v/>
      </c>
      <c r="BF79" s="21" t="str">
        <f t="shared" si="21"/>
        <v/>
      </c>
      <c r="BG79" s="22" t="str">
        <f>IF(TYPE(VAL_Codes!AL$31)=2,VAL_Codes!AL$31,"")</f>
        <v/>
      </c>
      <c r="BH79" s="20" t="str">
        <f t="shared" si="22"/>
        <v/>
      </c>
      <c r="BI79" s="21" t="str">
        <f t="shared" si="23"/>
        <v/>
      </c>
      <c r="BJ79" s="22" t="str">
        <f>IF(TYPE(VAL_Codes!AO$31)=2,VAL_Codes!AO$31,"")</f>
        <v/>
      </c>
      <c r="BK79" s="20" t="str">
        <f t="shared" si="24"/>
        <v/>
      </c>
      <c r="BL79" s="21" t="str">
        <f t="shared" si="25"/>
        <v/>
      </c>
      <c r="BM79" s="22" t="str">
        <f>IF(TYPE(VAL_Codes!AR$31)=2,VAL_Codes!AR$31,"")</f>
        <v/>
      </c>
      <c r="BN79" s="20" t="str">
        <f t="shared" si="26"/>
        <v/>
      </c>
      <c r="BO79" s="21" t="str">
        <f t="shared" si="27"/>
        <v/>
      </c>
      <c r="BP79" s="22" t="str">
        <f>IF(TYPE(VAL_Codes!AU$31)=2,VAL_Codes!AU$31,"")</f>
        <v/>
      </c>
      <c r="BQ79" s="20" t="str">
        <f t="shared" si="28"/>
        <v/>
      </c>
      <c r="BR79" s="21" t="str">
        <f t="shared" si="29"/>
        <v/>
      </c>
      <c r="BS79" s="22" t="str">
        <f>IF(TYPE(VAL_Codes!AX$31)=2,VAL_Codes!AX$31,"")</f>
        <v/>
      </c>
      <c r="BT79" s="20" t="str">
        <f t="shared" si="30"/>
        <v/>
      </c>
      <c r="BU79" s="21" t="str">
        <f t="shared" si="31"/>
        <v/>
      </c>
      <c r="BV79" s="22" t="str">
        <f>IF(TYPE(VAL_Codes!BA$31)=2,VAL_Codes!BA$31,"")</f>
        <v/>
      </c>
      <c r="BW79" s="71"/>
    </row>
    <row r="80" spans="1:75" ht="11.25" customHeight="1" x14ac:dyDescent="0.2">
      <c r="A80" s="73"/>
      <c r="B80" s="73"/>
      <c r="C80" s="621"/>
      <c r="D80" s="621"/>
      <c r="E80" s="90" t="s">
        <v>86</v>
      </c>
      <c r="F80" s="344" t="s">
        <v>6</v>
      </c>
      <c r="G80" s="55" t="s">
        <v>6</v>
      </c>
      <c r="H80" s="344" t="s">
        <v>48</v>
      </c>
      <c r="I80" s="345" t="s">
        <v>6</v>
      </c>
      <c r="J80" s="371" t="s">
        <v>52</v>
      </c>
      <c r="K80" s="341" t="s">
        <v>54</v>
      </c>
      <c r="L80" s="341">
        <v>2</v>
      </c>
      <c r="M80" s="87"/>
      <c r="N80" s="87"/>
      <c r="O80" s="87"/>
      <c r="P80" s="87"/>
      <c r="Q80" s="87"/>
      <c r="R80" s="87"/>
      <c r="S80" s="87"/>
      <c r="T80" s="87"/>
      <c r="U80" s="87"/>
      <c r="V80" s="87"/>
      <c r="W80" s="87"/>
      <c r="X80" s="87"/>
      <c r="Y80" s="87"/>
      <c r="Z80" s="87"/>
      <c r="AA80" s="6" t="str">
        <f t="shared" si="0"/>
        <v/>
      </c>
      <c r="AB80" s="7" t="str">
        <f t="shared" si="1"/>
        <v/>
      </c>
      <c r="AC80" s="8" t="str">
        <f>IF(TYPE(VAL_Codes!H$31)=2,VAL_Codes!H$31,"")</f>
        <v/>
      </c>
      <c r="AD80" s="20" t="str">
        <f t="shared" si="2"/>
        <v/>
      </c>
      <c r="AE80" s="21" t="str">
        <f t="shared" si="3"/>
        <v/>
      </c>
      <c r="AF80" s="22" t="str">
        <f>IF(TYPE(VAL_Codes!K$31)=2,VAL_Codes!K$31,"")</f>
        <v/>
      </c>
      <c r="AG80" s="20" t="str">
        <f t="shared" si="4"/>
        <v/>
      </c>
      <c r="AH80" s="21" t="str">
        <f t="shared" si="5"/>
        <v/>
      </c>
      <c r="AI80" s="22" t="str">
        <f>IF(TYPE(VAL_Codes!N$31)=2,VAL_Codes!N$31,"")</f>
        <v/>
      </c>
      <c r="AJ80" s="20" t="str">
        <f t="shared" si="6"/>
        <v/>
      </c>
      <c r="AK80" s="21" t="str">
        <f t="shared" si="7"/>
        <v/>
      </c>
      <c r="AL80" s="22" t="str">
        <f>IF(TYPE(VAL_Codes!Q$31)=2,VAL_Codes!Q$31,"")</f>
        <v/>
      </c>
      <c r="AM80" s="20" t="str">
        <f t="shared" si="8"/>
        <v/>
      </c>
      <c r="AN80" s="21" t="str">
        <f t="shared" si="9"/>
        <v/>
      </c>
      <c r="AO80" s="22" t="str">
        <f>IF(TYPE(VAL_Codes!T$31)=2,VAL_Codes!T$31,"")</f>
        <v/>
      </c>
      <c r="AP80" s="20" t="str">
        <f t="shared" si="10"/>
        <v/>
      </c>
      <c r="AQ80" s="21" t="str">
        <f t="shared" si="11"/>
        <v/>
      </c>
      <c r="AR80" s="22" t="str">
        <f>IF(TYPE(VAL_Codes!W$31)=2,VAL_Codes!W$31,"")</f>
        <v/>
      </c>
      <c r="AS80" s="20" t="str">
        <f t="shared" si="12"/>
        <v/>
      </c>
      <c r="AT80" s="21" t="str">
        <f t="shared" si="13"/>
        <v/>
      </c>
      <c r="AU80" s="22" t="str">
        <f>IF(TYPE(VAL_Codes!Z$31)=2,VAL_Codes!Z$31,"")</f>
        <v/>
      </c>
      <c r="AV80" s="20" t="str">
        <f t="shared" si="14"/>
        <v/>
      </c>
      <c r="AW80" s="21" t="str">
        <f t="shared" si="15"/>
        <v/>
      </c>
      <c r="AX80" s="22" t="str">
        <f>IF(TYPE(VAL_Codes!AC$31)=2,VAL_Codes!AC$31,"")</f>
        <v/>
      </c>
      <c r="AY80" s="20" t="str">
        <f t="shared" si="16"/>
        <v/>
      </c>
      <c r="AZ80" s="21" t="str">
        <f t="shared" si="17"/>
        <v/>
      </c>
      <c r="BA80" s="22" t="str">
        <f>IF(TYPE(VAL_Codes!AF$31)=2,VAL_Codes!AF$31,"")</f>
        <v/>
      </c>
      <c r="BB80" s="20" t="str">
        <f t="shared" si="18"/>
        <v/>
      </c>
      <c r="BC80" s="21" t="str">
        <f t="shared" si="19"/>
        <v/>
      </c>
      <c r="BD80" s="22" t="str">
        <f>IF(TYPE(VAL_Codes!AI$31)=2,VAL_Codes!AI$31,"")</f>
        <v/>
      </c>
      <c r="BE80" s="20" t="str">
        <f t="shared" si="20"/>
        <v/>
      </c>
      <c r="BF80" s="21" t="str">
        <f t="shared" si="21"/>
        <v/>
      </c>
      <c r="BG80" s="22" t="str">
        <f>IF(TYPE(VAL_Codes!AL$31)=2,VAL_Codes!AL$31,"")</f>
        <v/>
      </c>
      <c r="BH80" s="20" t="str">
        <f t="shared" si="22"/>
        <v/>
      </c>
      <c r="BI80" s="21" t="str">
        <f t="shared" si="23"/>
        <v/>
      </c>
      <c r="BJ80" s="22" t="str">
        <f>IF(TYPE(VAL_Codes!AO$31)=2,VAL_Codes!AO$31,"")</f>
        <v/>
      </c>
      <c r="BK80" s="20" t="str">
        <f t="shared" si="24"/>
        <v/>
      </c>
      <c r="BL80" s="21" t="str">
        <f t="shared" si="25"/>
        <v/>
      </c>
      <c r="BM80" s="22" t="str">
        <f>IF(TYPE(VAL_Codes!AR$31)=2,VAL_Codes!AR$31,"")</f>
        <v/>
      </c>
      <c r="BN80" s="20" t="str">
        <f t="shared" si="26"/>
        <v/>
      </c>
      <c r="BO80" s="21" t="str">
        <f t="shared" si="27"/>
        <v/>
      </c>
      <c r="BP80" s="22" t="str">
        <f>IF(TYPE(VAL_Codes!AU$31)=2,VAL_Codes!AU$31,"")</f>
        <v/>
      </c>
      <c r="BQ80" s="20" t="str">
        <f t="shared" si="28"/>
        <v/>
      </c>
      <c r="BR80" s="21" t="str">
        <f t="shared" si="29"/>
        <v/>
      </c>
      <c r="BS80" s="22" t="str">
        <f>IF(TYPE(VAL_Codes!AX$31)=2,VAL_Codes!AX$31,"")</f>
        <v/>
      </c>
      <c r="BT80" s="20" t="str">
        <f t="shared" si="30"/>
        <v/>
      </c>
      <c r="BU80" s="21" t="str">
        <f t="shared" si="31"/>
        <v/>
      </c>
      <c r="BV80" s="22" t="str">
        <f>IF(TYPE(VAL_Codes!BA$31)=2,VAL_Codes!BA$31,"")</f>
        <v/>
      </c>
      <c r="BW80" s="71"/>
    </row>
    <row r="81" spans="1:75" ht="11.25" customHeight="1" x14ac:dyDescent="0.2">
      <c r="A81" s="73"/>
      <c r="B81" s="73"/>
      <c r="C81" s="621"/>
      <c r="D81" s="597" t="s">
        <v>217</v>
      </c>
      <c r="E81" s="88" t="s">
        <v>82</v>
      </c>
      <c r="F81" s="344" t="s">
        <v>6</v>
      </c>
      <c r="G81" s="55" t="s">
        <v>6</v>
      </c>
      <c r="H81" s="344" t="s">
        <v>49</v>
      </c>
      <c r="I81" s="345" t="s">
        <v>52</v>
      </c>
      <c r="J81" s="371" t="s">
        <v>3771</v>
      </c>
      <c r="K81" s="341" t="s">
        <v>54</v>
      </c>
      <c r="L81" s="341">
        <v>0</v>
      </c>
      <c r="M81" s="87"/>
      <c r="N81" s="87"/>
      <c r="O81" s="87"/>
      <c r="P81" s="87"/>
      <c r="Q81" s="87"/>
      <c r="R81" s="87"/>
      <c r="S81" s="87"/>
      <c r="T81" s="87"/>
      <c r="U81" s="87"/>
      <c r="V81" s="87"/>
      <c r="W81" s="87"/>
      <c r="X81" s="87"/>
      <c r="Y81" s="87"/>
      <c r="Z81" s="87"/>
      <c r="AA81" s="6" t="str">
        <f t="shared" si="0"/>
        <v/>
      </c>
      <c r="AB81" s="7" t="str">
        <f t="shared" si="1"/>
        <v/>
      </c>
      <c r="AC81" s="8" t="str">
        <f>IF(TYPE(VAL_Codes!H$31)=2,VAL_Codes!H$31,"")</f>
        <v/>
      </c>
      <c r="AD81" s="20" t="str">
        <f t="shared" si="2"/>
        <v/>
      </c>
      <c r="AE81" s="21" t="str">
        <f t="shared" si="3"/>
        <v/>
      </c>
      <c r="AF81" s="22" t="str">
        <f>IF(TYPE(VAL_Codes!K$31)=2,VAL_Codes!K$31,"")</f>
        <v/>
      </c>
      <c r="AG81" s="20" t="str">
        <f t="shared" si="4"/>
        <v/>
      </c>
      <c r="AH81" s="21" t="str">
        <f t="shared" si="5"/>
        <v/>
      </c>
      <c r="AI81" s="22" t="str">
        <f>IF(TYPE(VAL_Codes!N$31)=2,VAL_Codes!N$31,"")</f>
        <v/>
      </c>
      <c r="AJ81" s="20" t="str">
        <f t="shared" si="6"/>
        <v/>
      </c>
      <c r="AK81" s="21" t="str">
        <f t="shared" si="7"/>
        <v/>
      </c>
      <c r="AL81" s="22" t="str">
        <f>IF(TYPE(VAL_Codes!Q$31)=2,VAL_Codes!Q$31,"")</f>
        <v/>
      </c>
      <c r="AM81" s="20" t="str">
        <f t="shared" si="8"/>
        <v/>
      </c>
      <c r="AN81" s="21" t="str">
        <f t="shared" si="9"/>
        <v/>
      </c>
      <c r="AO81" s="22" t="str">
        <f>IF(TYPE(VAL_Codes!T$31)=2,VAL_Codes!T$31,"")</f>
        <v/>
      </c>
      <c r="AP81" s="20" t="str">
        <f t="shared" si="10"/>
        <v/>
      </c>
      <c r="AQ81" s="21" t="str">
        <f t="shared" si="11"/>
        <v/>
      </c>
      <c r="AR81" s="22" t="str">
        <f>IF(TYPE(VAL_Codes!W$31)=2,VAL_Codes!W$31,"")</f>
        <v/>
      </c>
      <c r="AS81" s="20" t="str">
        <f t="shared" si="12"/>
        <v/>
      </c>
      <c r="AT81" s="21" t="str">
        <f t="shared" si="13"/>
        <v/>
      </c>
      <c r="AU81" s="22" t="str">
        <f>IF(TYPE(VAL_Codes!Z$31)=2,VAL_Codes!Z$31,"")</f>
        <v/>
      </c>
      <c r="AV81" s="20" t="str">
        <f t="shared" si="14"/>
        <v/>
      </c>
      <c r="AW81" s="21" t="str">
        <f t="shared" si="15"/>
        <v/>
      </c>
      <c r="AX81" s="22" t="str">
        <f>IF(TYPE(VAL_Codes!AC$31)=2,VAL_Codes!AC$31,"")</f>
        <v/>
      </c>
      <c r="AY81" s="20" t="str">
        <f t="shared" si="16"/>
        <v/>
      </c>
      <c r="AZ81" s="21" t="str">
        <f t="shared" si="17"/>
        <v/>
      </c>
      <c r="BA81" s="22" t="str">
        <f>IF(TYPE(VAL_Codes!AF$31)=2,VAL_Codes!AF$31,"")</f>
        <v/>
      </c>
      <c r="BB81" s="20" t="str">
        <f t="shared" si="18"/>
        <v/>
      </c>
      <c r="BC81" s="21" t="str">
        <f t="shared" si="19"/>
        <v/>
      </c>
      <c r="BD81" s="22" t="str">
        <f>IF(TYPE(VAL_Codes!AI$31)=2,VAL_Codes!AI$31,"")</f>
        <v/>
      </c>
      <c r="BE81" s="20" t="str">
        <f t="shared" si="20"/>
        <v/>
      </c>
      <c r="BF81" s="21" t="str">
        <f t="shared" si="21"/>
        <v/>
      </c>
      <c r="BG81" s="22" t="str">
        <f>IF(TYPE(VAL_Codes!AL$31)=2,VAL_Codes!AL$31,"")</f>
        <v/>
      </c>
      <c r="BH81" s="20" t="str">
        <f t="shared" si="22"/>
        <v/>
      </c>
      <c r="BI81" s="21" t="str">
        <f t="shared" si="23"/>
        <v/>
      </c>
      <c r="BJ81" s="22" t="str">
        <f>IF(TYPE(VAL_Codes!AO$31)=2,VAL_Codes!AO$31,"")</f>
        <v/>
      </c>
      <c r="BK81" s="20" t="str">
        <f t="shared" si="24"/>
        <v/>
      </c>
      <c r="BL81" s="21" t="str">
        <f t="shared" si="25"/>
        <v/>
      </c>
      <c r="BM81" s="22" t="str">
        <f>IF(TYPE(VAL_Codes!AR$31)=2,VAL_Codes!AR$31,"")</f>
        <v/>
      </c>
      <c r="BN81" s="20" t="str">
        <f t="shared" si="26"/>
        <v/>
      </c>
      <c r="BO81" s="21" t="str">
        <f t="shared" si="27"/>
        <v/>
      </c>
      <c r="BP81" s="22" t="str">
        <f>IF(TYPE(VAL_Codes!AU$31)=2,VAL_Codes!AU$31,"")</f>
        <v/>
      </c>
      <c r="BQ81" s="20" t="str">
        <f t="shared" si="28"/>
        <v/>
      </c>
      <c r="BR81" s="21" t="str">
        <f t="shared" si="29"/>
        <v/>
      </c>
      <c r="BS81" s="22" t="str">
        <f>IF(TYPE(VAL_Codes!AX$31)=2,VAL_Codes!AX$31,"")</f>
        <v/>
      </c>
      <c r="BT81" s="20" t="str">
        <f t="shared" si="30"/>
        <v/>
      </c>
      <c r="BU81" s="21" t="str">
        <f t="shared" si="31"/>
        <v/>
      </c>
      <c r="BV81" s="22" t="str">
        <f>IF(TYPE(VAL_Codes!BA$31)=2,VAL_Codes!BA$31,"")</f>
        <v/>
      </c>
      <c r="BW81" s="71"/>
    </row>
    <row r="82" spans="1:75" ht="11.25" customHeight="1" x14ac:dyDescent="0.2">
      <c r="A82" s="73"/>
      <c r="B82" s="73"/>
      <c r="C82" s="621"/>
      <c r="D82" s="617"/>
      <c r="E82" s="88" t="s">
        <v>84</v>
      </c>
      <c r="F82" s="344" t="s">
        <v>6</v>
      </c>
      <c r="G82" s="55" t="s">
        <v>6</v>
      </c>
      <c r="H82" s="344" t="s">
        <v>49</v>
      </c>
      <c r="I82" s="345" t="s">
        <v>53</v>
      </c>
      <c r="J82" s="371" t="s">
        <v>3771</v>
      </c>
      <c r="K82" s="341" t="s">
        <v>54</v>
      </c>
      <c r="L82" s="341">
        <v>0</v>
      </c>
      <c r="M82" s="87"/>
      <c r="N82" s="87"/>
      <c r="O82" s="87"/>
      <c r="P82" s="87"/>
      <c r="Q82" s="87"/>
      <c r="R82" s="87"/>
      <c r="S82" s="87"/>
      <c r="T82" s="87"/>
      <c r="U82" s="87"/>
      <c r="V82" s="87"/>
      <c r="W82" s="87"/>
      <c r="X82" s="87"/>
      <c r="Y82" s="87"/>
      <c r="Z82" s="87"/>
      <c r="AA82" s="6" t="str">
        <f t="shared" si="0"/>
        <v/>
      </c>
      <c r="AB82" s="7" t="str">
        <f t="shared" si="1"/>
        <v/>
      </c>
      <c r="AC82" s="8" t="str">
        <f>IF(TYPE(VAL_Codes!H$31)=2,VAL_Codes!H$31,"")</f>
        <v/>
      </c>
      <c r="AD82" s="20" t="str">
        <f t="shared" si="2"/>
        <v/>
      </c>
      <c r="AE82" s="21" t="str">
        <f t="shared" si="3"/>
        <v/>
      </c>
      <c r="AF82" s="22" t="str">
        <f>IF(TYPE(VAL_Codes!K$31)=2,VAL_Codes!K$31,"")</f>
        <v/>
      </c>
      <c r="AG82" s="20" t="str">
        <f t="shared" si="4"/>
        <v/>
      </c>
      <c r="AH82" s="21" t="str">
        <f t="shared" si="5"/>
        <v/>
      </c>
      <c r="AI82" s="22" t="str">
        <f>IF(TYPE(VAL_Codes!N$31)=2,VAL_Codes!N$31,"")</f>
        <v/>
      </c>
      <c r="AJ82" s="20" t="str">
        <f t="shared" si="6"/>
        <v/>
      </c>
      <c r="AK82" s="21" t="str">
        <f t="shared" si="7"/>
        <v/>
      </c>
      <c r="AL82" s="22" t="str">
        <f>IF(TYPE(VAL_Codes!Q$31)=2,VAL_Codes!Q$31,"")</f>
        <v/>
      </c>
      <c r="AM82" s="20" t="str">
        <f t="shared" si="8"/>
        <v/>
      </c>
      <c r="AN82" s="21" t="str">
        <f t="shared" si="9"/>
        <v/>
      </c>
      <c r="AO82" s="22" t="str">
        <f>IF(TYPE(VAL_Codes!T$31)=2,VAL_Codes!T$31,"")</f>
        <v/>
      </c>
      <c r="AP82" s="20" t="str">
        <f t="shared" si="10"/>
        <v/>
      </c>
      <c r="AQ82" s="21" t="str">
        <f t="shared" si="11"/>
        <v/>
      </c>
      <c r="AR82" s="22" t="str">
        <f>IF(TYPE(VAL_Codes!W$31)=2,VAL_Codes!W$31,"")</f>
        <v/>
      </c>
      <c r="AS82" s="20" t="str">
        <f t="shared" si="12"/>
        <v/>
      </c>
      <c r="AT82" s="21" t="str">
        <f t="shared" si="13"/>
        <v/>
      </c>
      <c r="AU82" s="22" t="str">
        <f>IF(TYPE(VAL_Codes!Z$31)=2,VAL_Codes!Z$31,"")</f>
        <v/>
      </c>
      <c r="AV82" s="20" t="str">
        <f t="shared" si="14"/>
        <v/>
      </c>
      <c r="AW82" s="21" t="str">
        <f t="shared" si="15"/>
        <v/>
      </c>
      <c r="AX82" s="22" t="str">
        <f>IF(TYPE(VAL_Codes!AC$31)=2,VAL_Codes!AC$31,"")</f>
        <v/>
      </c>
      <c r="AY82" s="20" t="str">
        <f t="shared" si="16"/>
        <v/>
      </c>
      <c r="AZ82" s="21" t="str">
        <f t="shared" si="17"/>
        <v/>
      </c>
      <c r="BA82" s="22" t="str">
        <f>IF(TYPE(VAL_Codes!AF$31)=2,VAL_Codes!AF$31,"")</f>
        <v/>
      </c>
      <c r="BB82" s="20" t="str">
        <f t="shared" si="18"/>
        <v/>
      </c>
      <c r="BC82" s="21" t="str">
        <f t="shared" si="19"/>
        <v/>
      </c>
      <c r="BD82" s="22" t="str">
        <f>IF(TYPE(VAL_Codes!AI$31)=2,VAL_Codes!AI$31,"")</f>
        <v/>
      </c>
      <c r="BE82" s="20" t="str">
        <f t="shared" si="20"/>
        <v/>
      </c>
      <c r="BF82" s="21" t="str">
        <f t="shared" si="21"/>
        <v/>
      </c>
      <c r="BG82" s="22" t="str">
        <f>IF(TYPE(VAL_Codes!AL$31)=2,VAL_Codes!AL$31,"")</f>
        <v/>
      </c>
      <c r="BH82" s="20" t="str">
        <f t="shared" si="22"/>
        <v/>
      </c>
      <c r="BI82" s="21" t="str">
        <f t="shared" si="23"/>
        <v/>
      </c>
      <c r="BJ82" s="22" t="str">
        <f>IF(TYPE(VAL_Codes!AO$31)=2,VAL_Codes!AO$31,"")</f>
        <v/>
      </c>
      <c r="BK82" s="20" t="str">
        <f t="shared" si="24"/>
        <v/>
      </c>
      <c r="BL82" s="21" t="str">
        <f t="shared" si="25"/>
        <v/>
      </c>
      <c r="BM82" s="22" t="str">
        <f>IF(TYPE(VAL_Codes!AR$31)=2,VAL_Codes!AR$31,"")</f>
        <v/>
      </c>
      <c r="BN82" s="20" t="str">
        <f t="shared" si="26"/>
        <v/>
      </c>
      <c r="BO82" s="21" t="str">
        <f t="shared" si="27"/>
        <v/>
      </c>
      <c r="BP82" s="22" t="str">
        <f>IF(TYPE(VAL_Codes!AU$31)=2,VAL_Codes!AU$31,"")</f>
        <v/>
      </c>
      <c r="BQ82" s="20" t="str">
        <f t="shared" si="28"/>
        <v/>
      </c>
      <c r="BR82" s="21" t="str">
        <f t="shared" si="29"/>
        <v/>
      </c>
      <c r="BS82" s="22" t="str">
        <f>IF(TYPE(VAL_Codes!AX$31)=2,VAL_Codes!AX$31,"")</f>
        <v/>
      </c>
      <c r="BT82" s="20" t="str">
        <f t="shared" si="30"/>
        <v/>
      </c>
      <c r="BU82" s="21" t="str">
        <f t="shared" si="31"/>
        <v/>
      </c>
      <c r="BV82" s="22" t="str">
        <f>IF(TYPE(VAL_Codes!BA$31)=2,VAL_Codes!BA$31,"")</f>
        <v/>
      </c>
      <c r="BW82" s="71"/>
    </row>
    <row r="83" spans="1:75" ht="11.25" customHeight="1" x14ac:dyDescent="0.2">
      <c r="A83" s="73"/>
      <c r="B83" s="73"/>
      <c r="C83" s="621"/>
      <c r="D83" s="617"/>
      <c r="E83" s="88" t="s">
        <v>85</v>
      </c>
      <c r="F83" s="344" t="s">
        <v>6</v>
      </c>
      <c r="G83" s="55" t="s">
        <v>6</v>
      </c>
      <c r="H83" s="344" t="s">
        <v>49</v>
      </c>
      <c r="I83" s="345" t="s">
        <v>6</v>
      </c>
      <c r="J83" s="371" t="s">
        <v>3771</v>
      </c>
      <c r="K83" s="341" t="s">
        <v>54</v>
      </c>
      <c r="L83" s="341">
        <v>0</v>
      </c>
      <c r="M83" s="87"/>
      <c r="N83" s="87"/>
      <c r="O83" s="87"/>
      <c r="P83" s="87"/>
      <c r="Q83" s="87"/>
      <c r="R83" s="87"/>
      <c r="S83" s="87"/>
      <c r="T83" s="87"/>
      <c r="U83" s="87"/>
      <c r="V83" s="87"/>
      <c r="W83" s="87"/>
      <c r="X83" s="87"/>
      <c r="Y83" s="87"/>
      <c r="Z83" s="87"/>
      <c r="AA83" s="6" t="str">
        <f t="shared" si="0"/>
        <v/>
      </c>
      <c r="AB83" s="7" t="str">
        <f t="shared" si="1"/>
        <v/>
      </c>
      <c r="AC83" s="8" t="str">
        <f>IF(TYPE(VAL_Codes!H$31)=2,VAL_Codes!H$31,"")</f>
        <v/>
      </c>
      <c r="AD83" s="20" t="str">
        <f t="shared" si="2"/>
        <v/>
      </c>
      <c r="AE83" s="21" t="str">
        <f t="shared" si="3"/>
        <v/>
      </c>
      <c r="AF83" s="22" t="str">
        <f>IF(TYPE(VAL_Codes!K$31)=2,VAL_Codes!K$31,"")</f>
        <v/>
      </c>
      <c r="AG83" s="20" t="str">
        <f t="shared" si="4"/>
        <v/>
      </c>
      <c r="AH83" s="21" t="str">
        <f t="shared" si="5"/>
        <v/>
      </c>
      <c r="AI83" s="22" t="str">
        <f>IF(TYPE(VAL_Codes!N$31)=2,VAL_Codes!N$31,"")</f>
        <v/>
      </c>
      <c r="AJ83" s="20" t="str">
        <f t="shared" si="6"/>
        <v/>
      </c>
      <c r="AK83" s="21" t="str">
        <f t="shared" si="7"/>
        <v/>
      </c>
      <c r="AL83" s="22" t="str">
        <f>IF(TYPE(VAL_Codes!Q$31)=2,VAL_Codes!Q$31,"")</f>
        <v/>
      </c>
      <c r="AM83" s="20" t="str">
        <f t="shared" si="8"/>
        <v/>
      </c>
      <c r="AN83" s="21" t="str">
        <f t="shared" si="9"/>
        <v/>
      </c>
      <c r="AO83" s="22" t="str">
        <f>IF(TYPE(VAL_Codes!T$31)=2,VAL_Codes!T$31,"")</f>
        <v/>
      </c>
      <c r="AP83" s="20" t="str">
        <f t="shared" si="10"/>
        <v/>
      </c>
      <c r="AQ83" s="21" t="str">
        <f t="shared" si="11"/>
        <v/>
      </c>
      <c r="AR83" s="22" t="str">
        <f>IF(TYPE(VAL_Codes!W$31)=2,VAL_Codes!W$31,"")</f>
        <v/>
      </c>
      <c r="AS83" s="20" t="str">
        <f t="shared" si="12"/>
        <v/>
      </c>
      <c r="AT83" s="21" t="str">
        <f t="shared" si="13"/>
        <v/>
      </c>
      <c r="AU83" s="22" t="str">
        <f>IF(TYPE(VAL_Codes!Z$31)=2,VAL_Codes!Z$31,"")</f>
        <v/>
      </c>
      <c r="AV83" s="20" t="str">
        <f t="shared" si="14"/>
        <v/>
      </c>
      <c r="AW83" s="21" t="str">
        <f t="shared" si="15"/>
        <v/>
      </c>
      <c r="AX83" s="22" t="str">
        <f>IF(TYPE(VAL_Codes!AC$31)=2,VAL_Codes!AC$31,"")</f>
        <v/>
      </c>
      <c r="AY83" s="20" t="str">
        <f t="shared" si="16"/>
        <v/>
      </c>
      <c r="AZ83" s="21" t="str">
        <f t="shared" si="17"/>
        <v/>
      </c>
      <c r="BA83" s="22" t="str">
        <f>IF(TYPE(VAL_Codes!AF$31)=2,VAL_Codes!AF$31,"")</f>
        <v/>
      </c>
      <c r="BB83" s="20" t="str">
        <f t="shared" si="18"/>
        <v/>
      </c>
      <c r="BC83" s="21" t="str">
        <f t="shared" si="19"/>
        <v/>
      </c>
      <c r="BD83" s="22" t="str">
        <f>IF(TYPE(VAL_Codes!AI$31)=2,VAL_Codes!AI$31,"")</f>
        <v/>
      </c>
      <c r="BE83" s="20" t="str">
        <f t="shared" si="20"/>
        <v/>
      </c>
      <c r="BF83" s="21" t="str">
        <f t="shared" si="21"/>
        <v/>
      </c>
      <c r="BG83" s="22" t="str">
        <f>IF(TYPE(VAL_Codes!AL$31)=2,VAL_Codes!AL$31,"")</f>
        <v/>
      </c>
      <c r="BH83" s="20" t="str">
        <f t="shared" si="22"/>
        <v/>
      </c>
      <c r="BI83" s="21" t="str">
        <f t="shared" si="23"/>
        <v/>
      </c>
      <c r="BJ83" s="22" t="str">
        <f>IF(TYPE(VAL_Codes!AO$31)=2,VAL_Codes!AO$31,"")</f>
        <v/>
      </c>
      <c r="BK83" s="20" t="str">
        <f t="shared" si="24"/>
        <v/>
      </c>
      <c r="BL83" s="21" t="str">
        <f t="shared" si="25"/>
        <v/>
      </c>
      <c r="BM83" s="22" t="str">
        <f>IF(TYPE(VAL_Codes!AR$31)=2,VAL_Codes!AR$31,"")</f>
        <v/>
      </c>
      <c r="BN83" s="20" t="str">
        <f t="shared" si="26"/>
        <v/>
      </c>
      <c r="BO83" s="21" t="str">
        <f t="shared" si="27"/>
        <v/>
      </c>
      <c r="BP83" s="22" t="str">
        <f>IF(TYPE(VAL_Codes!AU$31)=2,VAL_Codes!AU$31,"")</f>
        <v/>
      </c>
      <c r="BQ83" s="20" t="str">
        <f t="shared" si="28"/>
        <v/>
      </c>
      <c r="BR83" s="21" t="str">
        <f t="shared" si="29"/>
        <v/>
      </c>
      <c r="BS83" s="22" t="str">
        <f>IF(TYPE(VAL_Codes!AX$31)=2,VAL_Codes!AX$31,"")</f>
        <v/>
      </c>
      <c r="BT83" s="20" t="str">
        <f t="shared" si="30"/>
        <v/>
      </c>
      <c r="BU83" s="21" t="str">
        <f t="shared" si="31"/>
        <v/>
      </c>
      <c r="BV83" s="22" t="str">
        <f>IF(TYPE(VAL_Codes!BA$31)=2,VAL_Codes!BA$31,"")</f>
        <v/>
      </c>
      <c r="BW83" s="71"/>
    </row>
    <row r="84" spans="1:75" ht="11.25" customHeight="1" x14ac:dyDescent="0.2">
      <c r="A84" s="73"/>
      <c r="B84" s="73"/>
      <c r="C84" s="621"/>
      <c r="D84" s="618"/>
      <c r="E84" s="90" t="s">
        <v>86</v>
      </c>
      <c r="F84" s="344" t="s">
        <v>6</v>
      </c>
      <c r="G84" s="55" t="s">
        <v>6</v>
      </c>
      <c r="H84" s="344" t="s">
        <v>49</v>
      </c>
      <c r="I84" s="345" t="s">
        <v>6</v>
      </c>
      <c r="J84" s="371" t="s">
        <v>52</v>
      </c>
      <c r="K84" s="341" t="s">
        <v>54</v>
      </c>
      <c r="L84" s="341">
        <v>2</v>
      </c>
      <c r="M84" s="87"/>
      <c r="N84" s="87"/>
      <c r="O84" s="87"/>
      <c r="P84" s="87"/>
      <c r="Q84" s="87"/>
      <c r="R84" s="87"/>
      <c r="S84" s="87"/>
      <c r="T84" s="87"/>
      <c r="U84" s="87"/>
      <c r="V84" s="87"/>
      <c r="W84" s="87"/>
      <c r="X84" s="87"/>
      <c r="Y84" s="87"/>
      <c r="Z84" s="87"/>
      <c r="AA84" s="6" t="str">
        <f t="shared" si="0"/>
        <v/>
      </c>
      <c r="AB84" s="7" t="str">
        <f t="shared" si="1"/>
        <v/>
      </c>
      <c r="AC84" s="8" t="str">
        <f>IF(TYPE(VAL_Codes!H$31)=2,VAL_Codes!H$31,"")</f>
        <v/>
      </c>
      <c r="AD84" s="20" t="str">
        <f t="shared" si="2"/>
        <v/>
      </c>
      <c r="AE84" s="21" t="str">
        <f t="shared" si="3"/>
        <v/>
      </c>
      <c r="AF84" s="22" t="str">
        <f>IF(TYPE(VAL_Codes!K$31)=2,VAL_Codes!K$31,"")</f>
        <v/>
      </c>
      <c r="AG84" s="20" t="str">
        <f t="shared" si="4"/>
        <v/>
      </c>
      <c r="AH84" s="21" t="str">
        <f t="shared" si="5"/>
        <v/>
      </c>
      <c r="AI84" s="22" t="str">
        <f>IF(TYPE(VAL_Codes!N$31)=2,VAL_Codes!N$31,"")</f>
        <v/>
      </c>
      <c r="AJ84" s="20" t="str">
        <f t="shared" si="6"/>
        <v/>
      </c>
      <c r="AK84" s="21" t="str">
        <f t="shared" si="7"/>
        <v/>
      </c>
      <c r="AL84" s="22" t="str">
        <f>IF(TYPE(VAL_Codes!Q$31)=2,VAL_Codes!Q$31,"")</f>
        <v/>
      </c>
      <c r="AM84" s="20" t="str">
        <f t="shared" si="8"/>
        <v/>
      </c>
      <c r="AN84" s="21" t="str">
        <f t="shared" si="9"/>
        <v/>
      </c>
      <c r="AO84" s="22" t="str">
        <f>IF(TYPE(VAL_Codes!T$31)=2,VAL_Codes!T$31,"")</f>
        <v/>
      </c>
      <c r="AP84" s="20" t="str">
        <f t="shared" si="10"/>
        <v/>
      </c>
      <c r="AQ84" s="21" t="str">
        <f t="shared" si="11"/>
        <v/>
      </c>
      <c r="AR84" s="22" t="str">
        <f>IF(TYPE(VAL_Codes!W$31)=2,VAL_Codes!W$31,"")</f>
        <v/>
      </c>
      <c r="AS84" s="20" t="str">
        <f t="shared" si="12"/>
        <v/>
      </c>
      <c r="AT84" s="21" t="str">
        <f t="shared" si="13"/>
        <v/>
      </c>
      <c r="AU84" s="22" t="str">
        <f>IF(TYPE(VAL_Codes!Z$31)=2,VAL_Codes!Z$31,"")</f>
        <v/>
      </c>
      <c r="AV84" s="20" t="str">
        <f t="shared" si="14"/>
        <v/>
      </c>
      <c r="AW84" s="21" t="str">
        <f t="shared" si="15"/>
        <v/>
      </c>
      <c r="AX84" s="22" t="str">
        <f>IF(TYPE(VAL_Codes!AC$31)=2,VAL_Codes!AC$31,"")</f>
        <v/>
      </c>
      <c r="AY84" s="20" t="str">
        <f t="shared" si="16"/>
        <v/>
      </c>
      <c r="AZ84" s="21" t="str">
        <f t="shared" si="17"/>
        <v/>
      </c>
      <c r="BA84" s="22" t="str">
        <f>IF(TYPE(VAL_Codes!AF$31)=2,VAL_Codes!AF$31,"")</f>
        <v/>
      </c>
      <c r="BB84" s="20" t="str">
        <f t="shared" si="18"/>
        <v/>
      </c>
      <c r="BC84" s="21" t="str">
        <f t="shared" si="19"/>
        <v/>
      </c>
      <c r="BD84" s="22" t="str">
        <f>IF(TYPE(VAL_Codes!AI$31)=2,VAL_Codes!AI$31,"")</f>
        <v/>
      </c>
      <c r="BE84" s="20" t="str">
        <f t="shared" si="20"/>
        <v/>
      </c>
      <c r="BF84" s="21" t="str">
        <f t="shared" si="21"/>
        <v/>
      </c>
      <c r="BG84" s="22" t="str">
        <f>IF(TYPE(VAL_Codes!AL$31)=2,VAL_Codes!AL$31,"")</f>
        <v/>
      </c>
      <c r="BH84" s="20" t="str">
        <f t="shared" si="22"/>
        <v/>
      </c>
      <c r="BI84" s="21" t="str">
        <f t="shared" si="23"/>
        <v/>
      </c>
      <c r="BJ84" s="22" t="str">
        <f>IF(TYPE(VAL_Codes!AO$31)=2,VAL_Codes!AO$31,"")</f>
        <v/>
      </c>
      <c r="BK84" s="20" t="str">
        <f t="shared" si="24"/>
        <v/>
      </c>
      <c r="BL84" s="21" t="str">
        <f t="shared" si="25"/>
        <v/>
      </c>
      <c r="BM84" s="22" t="str">
        <f>IF(TYPE(VAL_Codes!AR$31)=2,VAL_Codes!AR$31,"")</f>
        <v/>
      </c>
      <c r="BN84" s="20" t="str">
        <f t="shared" si="26"/>
        <v/>
      </c>
      <c r="BO84" s="21" t="str">
        <f t="shared" si="27"/>
        <v/>
      </c>
      <c r="BP84" s="22" t="str">
        <f>IF(TYPE(VAL_Codes!AU$31)=2,VAL_Codes!AU$31,"")</f>
        <v/>
      </c>
      <c r="BQ84" s="20" t="str">
        <f t="shared" si="28"/>
        <v/>
      </c>
      <c r="BR84" s="21" t="str">
        <f t="shared" si="29"/>
        <v/>
      </c>
      <c r="BS84" s="22" t="str">
        <f>IF(TYPE(VAL_Codes!AX$31)=2,VAL_Codes!AX$31,"")</f>
        <v/>
      </c>
      <c r="BT84" s="20" t="str">
        <f t="shared" si="30"/>
        <v/>
      </c>
      <c r="BU84" s="21" t="str">
        <f t="shared" si="31"/>
        <v/>
      </c>
      <c r="BV84" s="22" t="str">
        <f>IF(TYPE(VAL_Codes!BA$31)=2,VAL_Codes!BA$31,"")</f>
        <v/>
      </c>
      <c r="BW84" s="71"/>
    </row>
    <row r="85" spans="1:75" ht="11.25" customHeight="1" x14ac:dyDescent="0.2">
      <c r="A85" s="73"/>
      <c r="B85" s="73"/>
      <c r="C85" s="621"/>
      <c r="D85" s="597" t="s">
        <v>87</v>
      </c>
      <c r="E85" s="88" t="s">
        <v>82</v>
      </c>
      <c r="F85" s="344" t="s">
        <v>6</v>
      </c>
      <c r="G85" s="55" t="s">
        <v>6</v>
      </c>
      <c r="H85" s="344" t="s">
        <v>50</v>
      </c>
      <c r="I85" s="345" t="s">
        <v>52</v>
      </c>
      <c r="J85" s="371" t="s">
        <v>3771</v>
      </c>
      <c r="K85" s="341" t="s">
        <v>54</v>
      </c>
      <c r="L85" s="341">
        <v>0</v>
      </c>
      <c r="M85" s="87"/>
      <c r="N85" s="87"/>
      <c r="O85" s="87"/>
      <c r="P85" s="87"/>
      <c r="Q85" s="87"/>
      <c r="R85" s="87"/>
      <c r="S85" s="87"/>
      <c r="T85" s="87"/>
      <c r="U85" s="87"/>
      <c r="V85" s="87"/>
      <c r="W85" s="87"/>
      <c r="X85" s="87"/>
      <c r="Y85" s="87"/>
      <c r="Z85" s="87"/>
      <c r="AA85" s="6" t="str">
        <f>IF(OR(AND(AA77="",AB77=""),AND(AA81="",AB81=""),AND(AB77="K",AB81="K"),OR(AB77="O",AB81="O")),"",SUM(AA77,AA81))</f>
        <v/>
      </c>
      <c r="AB85" s="7" t="str">
        <f t="shared" si="1"/>
        <v/>
      </c>
      <c r="AC85" s="8" t="str">
        <f>IF(TYPE(VAL_Codes!H$31)=2,VAL_Codes!H$31,"")</f>
        <v/>
      </c>
      <c r="AD85" s="20" t="str">
        <f>IF(OR(AND(AD77="",AE77=""),AND(AD81="",AE81=""),AND(AE77="K",AE81="K"),OR(AE77="O",AE81="O")),"",SUM(AD77,AD81))</f>
        <v/>
      </c>
      <c r="AE85" s="21" t="str">
        <f t="shared" si="3"/>
        <v/>
      </c>
      <c r="AF85" s="22" t="str">
        <f>IF(TYPE(VAL_Codes!K$31)=2,VAL_Codes!K$31,"")</f>
        <v/>
      </c>
      <c r="AG85" s="20" t="str">
        <f>IF(OR(AND(AG77="",AH77=""),AND(AG81="",AH81=""),AND(AH77="K",AH81="K"),OR(AH77="O",AH81="O")),"",SUM(AG77,AG81))</f>
        <v/>
      </c>
      <c r="AH85" s="21" t="str">
        <f t="shared" si="5"/>
        <v/>
      </c>
      <c r="AI85" s="22" t="str">
        <f>IF(TYPE(VAL_Codes!N$31)=2,VAL_Codes!N$31,"")</f>
        <v/>
      </c>
      <c r="AJ85" s="20" t="str">
        <f>IF(OR(AND(AJ77="",AK77=""),AND(AJ81="",AK81=""),AND(AK77="K",AK81="K"),OR(AK77="O",AK81="O")),"",SUM(AJ77,AJ81))</f>
        <v/>
      </c>
      <c r="AK85" s="21" t="str">
        <f t="shared" si="7"/>
        <v/>
      </c>
      <c r="AL85" s="22" t="str">
        <f>IF(TYPE(VAL_Codes!Q$31)=2,VAL_Codes!Q$31,"")</f>
        <v/>
      </c>
      <c r="AM85" s="20" t="str">
        <f>IF(OR(AND(AM77="",AN77=""),AND(AM81="",AN81=""),AND(AN77="K",AN81="K"),OR(AN77="O",AN81="O")),"",SUM(AM77,AM81))</f>
        <v/>
      </c>
      <c r="AN85" s="21" t="str">
        <f t="shared" si="9"/>
        <v/>
      </c>
      <c r="AO85" s="22" t="str">
        <f>IF(TYPE(VAL_Codes!T$31)=2,VAL_Codes!T$31,"")</f>
        <v/>
      </c>
      <c r="AP85" s="20" t="str">
        <f>IF(OR(AND(AP77="",AQ77=""),AND(AP81="",AQ81=""),AND(AQ77="K",AQ81="K"),OR(AQ77="O",AQ81="O")),"",SUM(AP77,AP81))</f>
        <v/>
      </c>
      <c r="AQ85" s="21" t="str">
        <f t="shared" si="11"/>
        <v/>
      </c>
      <c r="AR85" s="22" t="str">
        <f>IF(TYPE(VAL_Codes!W$31)=2,VAL_Codes!W$31,"")</f>
        <v/>
      </c>
      <c r="AS85" s="20" t="str">
        <f>IF(OR(AND(AS77="",AT77=""),AND(AS81="",AT81=""),AND(AT77="K",AT81="K"),OR(AT77="O",AT81="O")),"",SUM(AS77,AS81))</f>
        <v/>
      </c>
      <c r="AT85" s="21" t="str">
        <f t="shared" si="13"/>
        <v/>
      </c>
      <c r="AU85" s="22" t="str">
        <f>IF(TYPE(VAL_Codes!Z$31)=2,VAL_Codes!Z$31,"")</f>
        <v/>
      </c>
      <c r="AV85" s="20" t="str">
        <f>IF(OR(AND(AV77="",AW77=""),AND(AV81="",AW81=""),AND(AW77="K",AW81="K"),OR(AW77="O",AW81="O")),"",SUM(AV77,AV81))</f>
        <v/>
      </c>
      <c r="AW85" s="21" t="str">
        <f t="shared" si="15"/>
        <v/>
      </c>
      <c r="AX85" s="22" t="str">
        <f>IF(TYPE(VAL_Codes!AC$31)=2,VAL_Codes!AC$31,"")</f>
        <v/>
      </c>
      <c r="AY85" s="20" t="str">
        <f>IF(OR(AND(AY77="",AZ77=""),AND(AY81="",AZ81=""),AND(AZ77="K",AZ81="K"),OR(AZ77="O",AZ81="O")),"",SUM(AY77,AY81))</f>
        <v/>
      </c>
      <c r="AZ85" s="21" t="str">
        <f t="shared" si="17"/>
        <v/>
      </c>
      <c r="BA85" s="22" t="str">
        <f>IF(TYPE(VAL_Codes!AF$31)=2,VAL_Codes!AF$31,"")</f>
        <v/>
      </c>
      <c r="BB85" s="20" t="str">
        <f>IF(OR(AND(BB77="",BC77=""),AND(BB81="",BC81=""),AND(BC77="K",BC81="K"),OR(BC77="O",BC81="O")),"",SUM(BB77,BB81))</f>
        <v/>
      </c>
      <c r="BC85" s="21" t="str">
        <f t="shared" si="19"/>
        <v/>
      </c>
      <c r="BD85" s="22" t="str">
        <f>IF(TYPE(VAL_Codes!AI$31)=2,VAL_Codes!AI$31,"")</f>
        <v/>
      </c>
      <c r="BE85" s="20" t="str">
        <f>IF(OR(AND(BE77="",BF77=""),AND(BE81="",BF81=""),AND(BF77="K",BF81="K"),OR(BF77="O",BF81="O")),"",SUM(BE77,BE81))</f>
        <v/>
      </c>
      <c r="BF85" s="21" t="str">
        <f t="shared" si="21"/>
        <v/>
      </c>
      <c r="BG85" s="22" t="str">
        <f>IF(TYPE(VAL_Codes!AL$31)=2,VAL_Codes!AL$31,"")</f>
        <v/>
      </c>
      <c r="BH85" s="20" t="str">
        <f>IF(OR(AND(BH77="",BI77=""),AND(BH81="",BI81=""),AND(BI77="K",BI81="K"),OR(BI77="O",BI81="O")),"",SUM(BH77,BH81))</f>
        <v/>
      </c>
      <c r="BI85" s="21" t="str">
        <f t="shared" si="23"/>
        <v/>
      </c>
      <c r="BJ85" s="22" t="str">
        <f>IF(TYPE(VAL_Codes!AO$31)=2,VAL_Codes!AO$31,"")</f>
        <v/>
      </c>
      <c r="BK85" s="20" t="str">
        <f>IF(OR(AND(BK77="",BL77=""),AND(BK81="",BL81=""),AND(BL77="K",BL81="K"),OR(BL77="O",BL81="O")),"",SUM(BK77,BK81))</f>
        <v/>
      </c>
      <c r="BL85" s="21" t="str">
        <f t="shared" si="25"/>
        <v/>
      </c>
      <c r="BM85" s="22" t="str">
        <f>IF(TYPE(VAL_Codes!AR$31)=2,VAL_Codes!AR$31,"")</f>
        <v/>
      </c>
      <c r="BN85" s="20" t="str">
        <f>IF(OR(AND(BN77="",BO77=""),AND(BN81="",BO81=""),AND(BO77="K",BO81="K"),OR(BO77="O",BO81="O")),"",SUM(BN77,BN81))</f>
        <v/>
      </c>
      <c r="BO85" s="21" t="str">
        <f t="shared" si="27"/>
        <v/>
      </c>
      <c r="BP85" s="22" t="str">
        <f>IF(TYPE(VAL_Codes!AU$31)=2,VAL_Codes!AU$31,"")</f>
        <v/>
      </c>
      <c r="BQ85" s="20" t="str">
        <f>IF(OR(AND(BQ77="",BR77=""),AND(BQ81="",BR81=""),AND(BR77="K",BR81="K"),OR(BR77="O",BR81="O")),"",SUM(BQ77,BQ81))</f>
        <v/>
      </c>
      <c r="BR85" s="21" t="str">
        <f t="shared" si="29"/>
        <v/>
      </c>
      <c r="BS85" s="22" t="str">
        <f>IF(TYPE(VAL_Codes!AX$31)=2,VAL_Codes!AX$31,"")</f>
        <v/>
      </c>
      <c r="BT85" s="20" t="str">
        <f>IF(OR(AND(BT77="",BU77=""),AND(BT81="",BU81=""),AND(BU77="K",BU81="K"),OR(BU77="O",BU81="O")),"",SUM(BT77,BT81))</f>
        <v/>
      </c>
      <c r="BU85" s="21" t="str">
        <f t="shared" si="31"/>
        <v/>
      </c>
      <c r="BV85" s="22" t="str">
        <f>IF(TYPE(VAL_Codes!BA$31)=2,VAL_Codes!BA$31,"")</f>
        <v/>
      </c>
      <c r="BW85" s="71"/>
    </row>
    <row r="86" spans="1:75" ht="11.25" customHeight="1" x14ac:dyDescent="0.2">
      <c r="A86" s="73"/>
      <c r="B86" s="73"/>
      <c r="C86" s="621"/>
      <c r="D86" s="617"/>
      <c r="E86" s="88" t="s">
        <v>84</v>
      </c>
      <c r="F86" s="344" t="s">
        <v>6</v>
      </c>
      <c r="G86" s="55" t="s">
        <v>6</v>
      </c>
      <c r="H86" s="344" t="s">
        <v>50</v>
      </c>
      <c r="I86" s="345" t="s">
        <v>53</v>
      </c>
      <c r="J86" s="371" t="s">
        <v>3771</v>
      </c>
      <c r="K86" s="341" t="s">
        <v>54</v>
      </c>
      <c r="L86" s="341">
        <v>0</v>
      </c>
      <c r="M86" s="87"/>
      <c r="N86" s="87"/>
      <c r="O86" s="87"/>
      <c r="P86" s="87"/>
      <c r="Q86" s="87"/>
      <c r="R86" s="87"/>
      <c r="S86" s="87"/>
      <c r="T86" s="87"/>
      <c r="U86" s="87"/>
      <c r="V86" s="87"/>
      <c r="W86" s="87"/>
      <c r="X86" s="87"/>
      <c r="Y86" s="87"/>
      <c r="Z86" s="87"/>
      <c r="AA86" s="6" t="str">
        <f>IF(OR(AND(AA78="",AB78=""),AND(AA82="",AB82=""),AND(AB78="K",AB82="K"),OR(AB78="O",AB82="O")),"",SUM(AA78,AA82))</f>
        <v/>
      </c>
      <c r="AB86" s="7" t="str">
        <f t="shared" si="1"/>
        <v/>
      </c>
      <c r="AC86" s="8" t="str">
        <f>IF(TYPE(VAL_Codes!H$31)=2,VAL_Codes!H$31,"")</f>
        <v/>
      </c>
      <c r="AD86" s="20" t="str">
        <f>IF(OR(AND(AD78="",AE78=""),AND(AD82="",AE82=""),AND(AE78="K",AE82="K"),OR(AE78="O",AE82="O")),"",SUM(AD78,AD82))</f>
        <v/>
      </c>
      <c r="AE86" s="21" t="str">
        <f t="shared" si="3"/>
        <v/>
      </c>
      <c r="AF86" s="22" t="str">
        <f>IF(TYPE(VAL_Codes!K$31)=2,VAL_Codes!K$31,"")</f>
        <v/>
      </c>
      <c r="AG86" s="20" t="str">
        <f>IF(OR(AND(AG78="",AH78=""),AND(AG82="",AH82=""),AND(AH78="K",AH82="K"),OR(AH78="O",AH82="O")),"",SUM(AG78,AG82))</f>
        <v/>
      </c>
      <c r="AH86" s="21" t="str">
        <f t="shared" si="5"/>
        <v/>
      </c>
      <c r="AI86" s="22" t="str">
        <f>IF(TYPE(VAL_Codes!N$31)=2,VAL_Codes!N$31,"")</f>
        <v/>
      </c>
      <c r="AJ86" s="20" t="str">
        <f>IF(OR(AND(AJ78="",AK78=""),AND(AJ82="",AK82=""),AND(AK78="K",AK82="K"),OR(AK78="O",AK82="O")),"",SUM(AJ78,AJ82))</f>
        <v/>
      </c>
      <c r="AK86" s="21" t="str">
        <f t="shared" si="7"/>
        <v/>
      </c>
      <c r="AL86" s="22" t="str">
        <f>IF(TYPE(VAL_Codes!Q$31)=2,VAL_Codes!Q$31,"")</f>
        <v/>
      </c>
      <c r="AM86" s="20" t="str">
        <f>IF(OR(AND(AM78="",AN78=""),AND(AM82="",AN82=""),AND(AN78="K",AN82="K"),OR(AN78="O",AN82="O")),"",SUM(AM78,AM82))</f>
        <v/>
      </c>
      <c r="AN86" s="21" t="str">
        <f t="shared" si="9"/>
        <v/>
      </c>
      <c r="AO86" s="22" t="str">
        <f>IF(TYPE(VAL_Codes!T$31)=2,VAL_Codes!T$31,"")</f>
        <v/>
      </c>
      <c r="AP86" s="20" t="str">
        <f>IF(OR(AND(AP78="",AQ78=""),AND(AP82="",AQ82=""),AND(AQ78="K",AQ82="K"),OR(AQ78="O",AQ82="O")),"",SUM(AP78,AP82))</f>
        <v/>
      </c>
      <c r="AQ86" s="21" t="str">
        <f t="shared" si="11"/>
        <v/>
      </c>
      <c r="AR86" s="22" t="str">
        <f>IF(TYPE(VAL_Codes!W$31)=2,VAL_Codes!W$31,"")</f>
        <v/>
      </c>
      <c r="AS86" s="20" t="str">
        <f>IF(OR(AND(AS78="",AT78=""),AND(AS82="",AT82=""),AND(AT78="K",AT82="K"),OR(AT78="O",AT82="O")),"",SUM(AS78,AS82))</f>
        <v/>
      </c>
      <c r="AT86" s="21" t="str">
        <f t="shared" si="13"/>
        <v/>
      </c>
      <c r="AU86" s="22" t="str">
        <f>IF(TYPE(VAL_Codes!Z$31)=2,VAL_Codes!Z$31,"")</f>
        <v/>
      </c>
      <c r="AV86" s="20" t="str">
        <f>IF(OR(AND(AV78="",AW78=""),AND(AV82="",AW82=""),AND(AW78="K",AW82="K"),OR(AW78="O",AW82="O")),"",SUM(AV78,AV82))</f>
        <v/>
      </c>
      <c r="AW86" s="21" t="str">
        <f t="shared" si="15"/>
        <v/>
      </c>
      <c r="AX86" s="22" t="str">
        <f>IF(TYPE(VAL_Codes!AC$31)=2,VAL_Codes!AC$31,"")</f>
        <v/>
      </c>
      <c r="AY86" s="20" t="str">
        <f>IF(OR(AND(AY78="",AZ78=""),AND(AY82="",AZ82=""),AND(AZ78="K",AZ82="K"),OR(AZ78="O",AZ82="O")),"",SUM(AY78,AY82))</f>
        <v/>
      </c>
      <c r="AZ86" s="21" t="str">
        <f t="shared" si="17"/>
        <v/>
      </c>
      <c r="BA86" s="22" t="str">
        <f>IF(TYPE(VAL_Codes!AF$31)=2,VAL_Codes!AF$31,"")</f>
        <v/>
      </c>
      <c r="BB86" s="20" t="str">
        <f>IF(OR(AND(BB78="",BC78=""),AND(BB82="",BC82=""),AND(BC78="K",BC82="K"),OR(BC78="O",BC82="O")),"",SUM(BB78,BB82))</f>
        <v/>
      </c>
      <c r="BC86" s="21" t="str">
        <f t="shared" si="19"/>
        <v/>
      </c>
      <c r="BD86" s="22" t="str">
        <f>IF(TYPE(VAL_Codes!AI$31)=2,VAL_Codes!AI$31,"")</f>
        <v/>
      </c>
      <c r="BE86" s="20" t="str">
        <f>IF(OR(AND(BE78="",BF78=""),AND(BE82="",BF82=""),AND(BF78="K",BF82="K"),OR(BF78="O",BF82="O")),"",SUM(BE78,BE82))</f>
        <v/>
      </c>
      <c r="BF86" s="21" t="str">
        <f t="shared" si="21"/>
        <v/>
      </c>
      <c r="BG86" s="22" t="str">
        <f>IF(TYPE(VAL_Codes!AL$31)=2,VAL_Codes!AL$31,"")</f>
        <v/>
      </c>
      <c r="BH86" s="20" t="str">
        <f>IF(OR(AND(BH78="",BI78=""),AND(BH82="",BI82=""),AND(BI78="K",BI82="K"),OR(BI78="O",BI82="O")),"",SUM(BH78,BH82))</f>
        <v/>
      </c>
      <c r="BI86" s="21" t="str">
        <f t="shared" si="23"/>
        <v/>
      </c>
      <c r="BJ86" s="22" t="str">
        <f>IF(TYPE(VAL_Codes!AO$31)=2,VAL_Codes!AO$31,"")</f>
        <v/>
      </c>
      <c r="BK86" s="20" t="str">
        <f>IF(OR(AND(BK78="",BL78=""),AND(BK82="",BL82=""),AND(BL78="K",BL82="K"),OR(BL78="O",BL82="O")),"",SUM(BK78,BK82))</f>
        <v/>
      </c>
      <c r="BL86" s="21" t="str">
        <f t="shared" si="25"/>
        <v/>
      </c>
      <c r="BM86" s="22" t="str">
        <f>IF(TYPE(VAL_Codes!AR$31)=2,VAL_Codes!AR$31,"")</f>
        <v/>
      </c>
      <c r="BN86" s="20" t="str">
        <f>IF(OR(AND(BN78="",BO78=""),AND(BN82="",BO82=""),AND(BO78="K",BO82="K"),OR(BO78="O",BO82="O")),"",SUM(BN78,BN82))</f>
        <v/>
      </c>
      <c r="BO86" s="21" t="str">
        <f t="shared" si="27"/>
        <v/>
      </c>
      <c r="BP86" s="22" t="str">
        <f>IF(TYPE(VAL_Codes!AU$31)=2,VAL_Codes!AU$31,"")</f>
        <v/>
      </c>
      <c r="BQ86" s="20" t="str">
        <f>IF(OR(AND(BQ78="",BR78=""),AND(BQ82="",BR82=""),AND(BR78="K",BR82="K"),OR(BR78="O",BR82="O")),"",SUM(BQ78,BQ82))</f>
        <v/>
      </c>
      <c r="BR86" s="21" t="str">
        <f t="shared" si="29"/>
        <v/>
      </c>
      <c r="BS86" s="22" t="str">
        <f>IF(TYPE(VAL_Codes!AX$31)=2,VAL_Codes!AX$31,"")</f>
        <v/>
      </c>
      <c r="BT86" s="20" t="str">
        <f>IF(OR(AND(BT78="",BU78=""),AND(BT82="",BU82=""),AND(BU78="K",BU82="K"),OR(BU78="O",BU82="O")),"",SUM(BT78,BT82))</f>
        <v/>
      </c>
      <c r="BU86" s="21" t="str">
        <f t="shared" si="31"/>
        <v/>
      </c>
      <c r="BV86" s="22" t="str">
        <f>IF(TYPE(VAL_Codes!BA$31)=2,VAL_Codes!BA$31,"")</f>
        <v/>
      </c>
      <c r="BW86" s="71"/>
    </row>
    <row r="87" spans="1:75" ht="11.25" customHeight="1" x14ac:dyDescent="0.2">
      <c r="A87" s="73"/>
      <c r="B87" s="73"/>
      <c r="C87" s="621"/>
      <c r="D87" s="617"/>
      <c r="E87" s="88" t="s">
        <v>85</v>
      </c>
      <c r="F87" s="344" t="s">
        <v>6</v>
      </c>
      <c r="G87" s="55" t="s">
        <v>6</v>
      </c>
      <c r="H87" s="344" t="s">
        <v>50</v>
      </c>
      <c r="I87" s="345" t="s">
        <v>6</v>
      </c>
      <c r="J87" s="371" t="s">
        <v>3771</v>
      </c>
      <c r="K87" s="341" t="s">
        <v>54</v>
      </c>
      <c r="L87" s="341">
        <v>0</v>
      </c>
      <c r="M87" s="87"/>
      <c r="N87" s="87"/>
      <c r="O87" s="87"/>
      <c r="P87" s="87"/>
      <c r="Q87" s="87"/>
      <c r="R87" s="87"/>
      <c r="S87" s="87"/>
      <c r="T87" s="87"/>
      <c r="U87" s="87"/>
      <c r="V87" s="87"/>
      <c r="W87" s="87"/>
      <c r="X87" s="87"/>
      <c r="Y87" s="87"/>
      <c r="Z87" s="87"/>
      <c r="AA87" s="6" t="str">
        <f>IF(OR(AND(AA79="",AB79=""),AND(AA83="",AB83=""),AND(AB79="K",AB83="K"),OR(AB79="O",AB83="O")),"",SUM(AA79,AA83))</f>
        <v/>
      </c>
      <c r="AB87" s="7" t="str">
        <f t="shared" si="1"/>
        <v/>
      </c>
      <c r="AC87" s="8" t="str">
        <f>IF(TYPE(VAL_Codes!H$31)=2,VAL_Codes!H$31,"")</f>
        <v/>
      </c>
      <c r="AD87" s="20" t="str">
        <f>IF(OR(AND(AD79="",AE79=""),AND(AD83="",AE83=""),AND(AE79="K",AE83="K"),OR(AE79="O",AE83="O")),"",SUM(AD79,AD83))</f>
        <v/>
      </c>
      <c r="AE87" s="21" t="str">
        <f t="shared" si="3"/>
        <v/>
      </c>
      <c r="AF87" s="22" t="str">
        <f>IF(TYPE(VAL_Codes!K$31)=2,VAL_Codes!K$31,"")</f>
        <v/>
      </c>
      <c r="AG87" s="20" t="str">
        <f>IF(OR(AND(AG79="",AH79=""),AND(AG83="",AH83=""),AND(AH79="K",AH83="K"),OR(AH79="O",AH83="O")),"",SUM(AG79,AG83))</f>
        <v/>
      </c>
      <c r="AH87" s="21" t="str">
        <f t="shared" si="5"/>
        <v/>
      </c>
      <c r="AI87" s="22" t="str">
        <f>IF(TYPE(VAL_Codes!N$31)=2,VAL_Codes!N$31,"")</f>
        <v/>
      </c>
      <c r="AJ87" s="20" t="str">
        <f>IF(OR(AND(AJ79="",AK79=""),AND(AJ83="",AK83=""),AND(AK79="K",AK83="K"),OR(AK79="O",AK83="O")),"",SUM(AJ79,AJ83))</f>
        <v/>
      </c>
      <c r="AK87" s="21" t="str">
        <f t="shared" si="7"/>
        <v/>
      </c>
      <c r="AL87" s="22" t="str">
        <f>IF(TYPE(VAL_Codes!Q$31)=2,VAL_Codes!Q$31,"")</f>
        <v/>
      </c>
      <c r="AM87" s="20" t="str">
        <f>IF(OR(AND(AM79="",AN79=""),AND(AM83="",AN83=""),AND(AN79="K",AN83="K"),OR(AN79="O",AN83="O")),"",SUM(AM79,AM83))</f>
        <v/>
      </c>
      <c r="AN87" s="21" t="str">
        <f t="shared" si="9"/>
        <v/>
      </c>
      <c r="AO87" s="22" t="str">
        <f>IF(TYPE(VAL_Codes!T$31)=2,VAL_Codes!T$31,"")</f>
        <v/>
      </c>
      <c r="AP87" s="20" t="str">
        <f>IF(OR(AND(AP79="",AQ79=""),AND(AP83="",AQ83=""),AND(AQ79="K",AQ83="K"),OR(AQ79="O",AQ83="O")),"",SUM(AP79,AP83))</f>
        <v/>
      </c>
      <c r="AQ87" s="21" t="str">
        <f t="shared" si="11"/>
        <v/>
      </c>
      <c r="AR87" s="22" t="str">
        <f>IF(TYPE(VAL_Codes!W$31)=2,VAL_Codes!W$31,"")</f>
        <v/>
      </c>
      <c r="AS87" s="20" t="str">
        <f>IF(OR(AND(AS79="",AT79=""),AND(AS83="",AT83=""),AND(AT79="K",AT83="K"),OR(AT79="O",AT83="O")),"",SUM(AS79,AS83))</f>
        <v/>
      </c>
      <c r="AT87" s="21" t="str">
        <f t="shared" si="13"/>
        <v/>
      </c>
      <c r="AU87" s="22" t="str">
        <f>IF(TYPE(VAL_Codes!Z$31)=2,VAL_Codes!Z$31,"")</f>
        <v/>
      </c>
      <c r="AV87" s="20" t="str">
        <f>IF(OR(AND(AV79="",AW79=""),AND(AV83="",AW83=""),AND(AW79="K",AW83="K"),OR(AW79="O",AW83="O")),"",SUM(AV79,AV83))</f>
        <v/>
      </c>
      <c r="AW87" s="21" t="str">
        <f t="shared" si="15"/>
        <v/>
      </c>
      <c r="AX87" s="22" t="str">
        <f>IF(TYPE(VAL_Codes!AC$31)=2,VAL_Codes!AC$31,"")</f>
        <v/>
      </c>
      <c r="AY87" s="20" t="str">
        <f>IF(OR(AND(AY79="",AZ79=""),AND(AY83="",AZ83=""),AND(AZ79="K",AZ83="K"),OR(AZ79="O",AZ83="O")),"",SUM(AY79,AY83))</f>
        <v/>
      </c>
      <c r="AZ87" s="21" t="str">
        <f t="shared" si="17"/>
        <v/>
      </c>
      <c r="BA87" s="22" t="str">
        <f>IF(TYPE(VAL_Codes!AF$31)=2,VAL_Codes!AF$31,"")</f>
        <v/>
      </c>
      <c r="BB87" s="20" t="str">
        <f>IF(OR(AND(BB79="",BC79=""),AND(BB83="",BC83=""),AND(BC79="K",BC83="K"),OR(BC79="O",BC83="O")),"",SUM(BB79,BB83))</f>
        <v/>
      </c>
      <c r="BC87" s="21" t="str">
        <f t="shared" si="19"/>
        <v/>
      </c>
      <c r="BD87" s="22" t="str">
        <f>IF(TYPE(VAL_Codes!AI$31)=2,VAL_Codes!AI$31,"")</f>
        <v/>
      </c>
      <c r="BE87" s="20" t="str">
        <f>IF(OR(AND(BE79="",BF79=""),AND(BE83="",BF83=""),AND(BF79="K",BF83="K"),OR(BF79="O",BF83="O")),"",SUM(BE79,BE83))</f>
        <v/>
      </c>
      <c r="BF87" s="21" t="str">
        <f t="shared" si="21"/>
        <v/>
      </c>
      <c r="BG87" s="22" t="str">
        <f>IF(TYPE(VAL_Codes!AL$31)=2,VAL_Codes!AL$31,"")</f>
        <v/>
      </c>
      <c r="BH87" s="20" t="str">
        <f>IF(OR(AND(BH79="",BI79=""),AND(BH83="",BI83=""),AND(BI79="K",BI83="K"),OR(BI79="O",BI83="O")),"",SUM(BH79,BH83))</f>
        <v/>
      </c>
      <c r="BI87" s="21" t="str">
        <f t="shared" si="23"/>
        <v/>
      </c>
      <c r="BJ87" s="22" t="str">
        <f>IF(TYPE(VAL_Codes!AO$31)=2,VAL_Codes!AO$31,"")</f>
        <v/>
      </c>
      <c r="BK87" s="20" t="str">
        <f>IF(OR(AND(BK79="",BL79=""),AND(BK83="",BL83=""),AND(BL79="K",BL83="K"),OR(BL79="O",BL83="O")),"",SUM(BK79,BK83))</f>
        <v/>
      </c>
      <c r="BL87" s="21" t="str">
        <f t="shared" si="25"/>
        <v/>
      </c>
      <c r="BM87" s="22" t="str">
        <f>IF(TYPE(VAL_Codes!AR$31)=2,VAL_Codes!AR$31,"")</f>
        <v/>
      </c>
      <c r="BN87" s="20" t="str">
        <f>IF(OR(AND(BN79="",BO79=""),AND(BN83="",BO83=""),AND(BO79="K",BO83="K"),OR(BO79="O",BO83="O")),"",SUM(BN79,BN83))</f>
        <v/>
      </c>
      <c r="BO87" s="21" t="str">
        <f t="shared" si="27"/>
        <v/>
      </c>
      <c r="BP87" s="22" t="str">
        <f>IF(TYPE(VAL_Codes!AU$31)=2,VAL_Codes!AU$31,"")</f>
        <v/>
      </c>
      <c r="BQ87" s="20" t="str">
        <f>IF(OR(AND(BQ79="",BR79=""),AND(BQ83="",BR83=""),AND(BR79="K",BR83="K"),OR(BR79="O",BR83="O")),"",SUM(BQ79,BQ83))</f>
        <v/>
      </c>
      <c r="BR87" s="21" t="str">
        <f t="shared" si="29"/>
        <v/>
      </c>
      <c r="BS87" s="22" t="str">
        <f>IF(TYPE(VAL_Codes!AX$31)=2,VAL_Codes!AX$31,"")</f>
        <v/>
      </c>
      <c r="BT87" s="20" t="str">
        <f>IF(OR(AND(BT79="",BU79=""),AND(BT83="",BU83=""),AND(BU79="K",BU83="K"),OR(BU79="O",BU83="O")),"",SUM(BT79,BT83))</f>
        <v/>
      </c>
      <c r="BU87" s="21" t="str">
        <f t="shared" si="31"/>
        <v/>
      </c>
      <c r="BV87" s="22" t="str">
        <f>IF(TYPE(VAL_Codes!BA$31)=2,VAL_Codes!BA$31,"")</f>
        <v/>
      </c>
      <c r="BW87" s="71"/>
    </row>
    <row r="88" spans="1:75" ht="11.25" customHeight="1" x14ac:dyDescent="0.2">
      <c r="A88" s="73"/>
      <c r="B88" s="73"/>
      <c r="C88" s="621"/>
      <c r="D88" s="618"/>
      <c r="E88" s="90" t="s">
        <v>86</v>
      </c>
      <c r="F88" s="344" t="s">
        <v>6</v>
      </c>
      <c r="G88" s="55" t="s">
        <v>6</v>
      </c>
      <c r="H88" s="344" t="s">
        <v>50</v>
      </c>
      <c r="I88" s="345" t="s">
        <v>6</v>
      </c>
      <c r="J88" s="371" t="s">
        <v>52</v>
      </c>
      <c r="K88" s="341" t="s">
        <v>54</v>
      </c>
      <c r="L88" s="341">
        <v>2</v>
      </c>
      <c r="M88" s="87"/>
      <c r="N88" s="87"/>
      <c r="O88" s="87"/>
      <c r="P88" s="87"/>
      <c r="Q88" s="87"/>
      <c r="R88" s="87"/>
      <c r="S88" s="87"/>
      <c r="T88" s="87"/>
      <c r="U88" s="87"/>
      <c r="V88" s="87"/>
      <c r="W88" s="87"/>
      <c r="X88" s="87"/>
      <c r="Y88" s="87"/>
      <c r="Z88" s="87"/>
      <c r="AA88" s="6" t="str">
        <f>IF(OR(AND(AA80="",AB80=""),AND(AA84="",AB84=""),AND(AB80="K",AB84="K"),OR(AB80="O",AB84="O")),"",SUM(AA80,AA84))</f>
        <v/>
      </c>
      <c r="AB88" s="7" t="str">
        <f t="shared" si="1"/>
        <v/>
      </c>
      <c r="AC88" s="8" t="str">
        <f>IF(TYPE(VAL_Codes!H$31)=2,VAL_Codes!H$31,"")</f>
        <v/>
      </c>
      <c r="AD88" s="20" t="str">
        <f>IF(OR(AND(AD80="",AE80=""),AND(AD84="",AE84=""),AND(AE80="K",AE84="K"),OR(AE80="O",AE84="O")),"",SUM(AD80,AD84))</f>
        <v/>
      </c>
      <c r="AE88" s="21" t="str">
        <f t="shared" si="3"/>
        <v/>
      </c>
      <c r="AF88" s="22" t="str">
        <f>IF(TYPE(VAL_Codes!K$31)=2,VAL_Codes!K$31,"")</f>
        <v/>
      </c>
      <c r="AG88" s="20" t="str">
        <f>IF(OR(AND(AG80="",AH80=""),AND(AG84="",AH84=""),AND(AH80="K",AH84="K"),OR(AH80="O",AH84="O")),"",SUM(AG80,AG84))</f>
        <v/>
      </c>
      <c r="AH88" s="21" t="str">
        <f t="shared" si="5"/>
        <v/>
      </c>
      <c r="AI88" s="22" t="str">
        <f>IF(TYPE(VAL_Codes!N$31)=2,VAL_Codes!N$31,"")</f>
        <v/>
      </c>
      <c r="AJ88" s="20" t="str">
        <f>IF(OR(AND(AJ80="",AK80=""),AND(AJ84="",AK84=""),AND(AK80="K",AK84="K"),OR(AK80="O",AK84="O")),"",SUM(AJ80,AJ84))</f>
        <v/>
      </c>
      <c r="AK88" s="21" t="str">
        <f t="shared" si="7"/>
        <v/>
      </c>
      <c r="AL88" s="22" t="str">
        <f>IF(TYPE(VAL_Codes!Q$31)=2,VAL_Codes!Q$31,"")</f>
        <v/>
      </c>
      <c r="AM88" s="20" t="str">
        <f>IF(OR(AND(AM80="",AN80=""),AND(AM84="",AN84=""),AND(AN80="K",AN84="K"),OR(AN80="O",AN84="O")),"",SUM(AM80,AM84))</f>
        <v/>
      </c>
      <c r="AN88" s="21" t="str">
        <f t="shared" si="9"/>
        <v/>
      </c>
      <c r="AO88" s="22" t="str">
        <f>IF(TYPE(VAL_Codes!T$31)=2,VAL_Codes!T$31,"")</f>
        <v/>
      </c>
      <c r="AP88" s="20" t="str">
        <f>IF(OR(AND(AP80="",AQ80=""),AND(AP84="",AQ84=""),AND(AQ80="K",AQ84="K"),OR(AQ80="O",AQ84="O")),"",SUM(AP80,AP84))</f>
        <v/>
      </c>
      <c r="AQ88" s="21" t="str">
        <f t="shared" si="11"/>
        <v/>
      </c>
      <c r="AR88" s="22" t="str">
        <f>IF(TYPE(VAL_Codes!W$31)=2,VAL_Codes!W$31,"")</f>
        <v/>
      </c>
      <c r="AS88" s="20" t="str">
        <f>IF(OR(AND(AS80="",AT80=""),AND(AS84="",AT84=""),AND(AT80="K",AT84="K"),OR(AT80="O",AT84="O")),"",SUM(AS80,AS84))</f>
        <v/>
      </c>
      <c r="AT88" s="21" t="str">
        <f t="shared" si="13"/>
        <v/>
      </c>
      <c r="AU88" s="22" t="str">
        <f>IF(TYPE(VAL_Codes!Z$31)=2,VAL_Codes!Z$31,"")</f>
        <v/>
      </c>
      <c r="AV88" s="20" t="str">
        <f>IF(OR(AND(AV80="",AW80=""),AND(AV84="",AW84=""),AND(AW80="K",AW84="K"),OR(AW80="O",AW84="O")),"",SUM(AV80,AV84))</f>
        <v/>
      </c>
      <c r="AW88" s="21" t="str">
        <f t="shared" si="15"/>
        <v/>
      </c>
      <c r="AX88" s="22" t="str">
        <f>IF(TYPE(VAL_Codes!AC$31)=2,VAL_Codes!AC$31,"")</f>
        <v/>
      </c>
      <c r="AY88" s="20" t="str">
        <f>IF(OR(AND(AY80="",AZ80=""),AND(AY84="",AZ84=""),AND(AZ80="K",AZ84="K"),OR(AZ80="O",AZ84="O")),"",SUM(AY80,AY84))</f>
        <v/>
      </c>
      <c r="AZ88" s="21" t="str">
        <f t="shared" si="17"/>
        <v/>
      </c>
      <c r="BA88" s="22" t="str">
        <f>IF(TYPE(VAL_Codes!AF$31)=2,VAL_Codes!AF$31,"")</f>
        <v/>
      </c>
      <c r="BB88" s="20" t="str">
        <f>IF(OR(AND(BB80="",BC80=""),AND(BB84="",BC84=""),AND(BC80="K",BC84="K"),OR(BC80="O",BC84="O")),"",SUM(BB80,BB84))</f>
        <v/>
      </c>
      <c r="BC88" s="21" t="str">
        <f t="shared" si="19"/>
        <v/>
      </c>
      <c r="BD88" s="22" t="str">
        <f>IF(TYPE(VAL_Codes!AI$31)=2,VAL_Codes!AI$31,"")</f>
        <v/>
      </c>
      <c r="BE88" s="20" t="str">
        <f>IF(OR(AND(BE80="",BF80=""),AND(BE84="",BF84=""),AND(BF80="K",BF84="K"),OR(BF80="O",BF84="O")),"",SUM(BE80,BE84))</f>
        <v/>
      </c>
      <c r="BF88" s="21" t="str">
        <f t="shared" si="21"/>
        <v/>
      </c>
      <c r="BG88" s="22" t="str">
        <f>IF(TYPE(VAL_Codes!AL$31)=2,VAL_Codes!AL$31,"")</f>
        <v/>
      </c>
      <c r="BH88" s="20" t="str">
        <f>IF(OR(AND(BH80="",BI80=""),AND(BH84="",BI84=""),AND(BI80="K",BI84="K"),OR(BI80="O",BI84="O")),"",SUM(BH80,BH84))</f>
        <v/>
      </c>
      <c r="BI88" s="21" t="str">
        <f t="shared" si="23"/>
        <v/>
      </c>
      <c r="BJ88" s="22" t="str">
        <f>IF(TYPE(VAL_Codes!AO$31)=2,VAL_Codes!AO$31,"")</f>
        <v/>
      </c>
      <c r="BK88" s="20" t="str">
        <f>IF(OR(AND(BK80="",BL80=""),AND(BK84="",BL84=""),AND(BL80="K",BL84="K"),OR(BL80="O",BL84="O")),"",SUM(BK80,BK84))</f>
        <v/>
      </c>
      <c r="BL88" s="21" t="str">
        <f t="shared" si="25"/>
        <v/>
      </c>
      <c r="BM88" s="22" t="str">
        <f>IF(TYPE(VAL_Codes!AR$31)=2,VAL_Codes!AR$31,"")</f>
        <v/>
      </c>
      <c r="BN88" s="20" t="str">
        <f>IF(OR(AND(BN80="",BO80=""),AND(BN84="",BO84=""),AND(BO80="K",BO84="K"),OR(BO80="O",BO84="O")),"",SUM(BN80,BN84))</f>
        <v/>
      </c>
      <c r="BO88" s="21" t="str">
        <f t="shared" si="27"/>
        <v/>
      </c>
      <c r="BP88" s="22" t="str">
        <f>IF(TYPE(VAL_Codes!AU$31)=2,VAL_Codes!AU$31,"")</f>
        <v/>
      </c>
      <c r="BQ88" s="20" t="str">
        <f>IF(OR(AND(BQ80="",BR80=""),AND(BQ84="",BR84=""),AND(BR80="K",BR84="K"),OR(BR80="O",BR84="O")),"",SUM(BQ80,BQ84))</f>
        <v/>
      </c>
      <c r="BR88" s="21" t="str">
        <f t="shared" si="29"/>
        <v/>
      </c>
      <c r="BS88" s="22" t="str">
        <f>IF(TYPE(VAL_Codes!AX$31)=2,VAL_Codes!AX$31,"")</f>
        <v/>
      </c>
      <c r="BT88" s="20" t="str">
        <f>IF(OR(AND(BT80="",BU80=""),AND(BT84="",BU84=""),AND(BU80="K",BU84="K"),OR(BU80="O",BU84="O")),"",SUM(BT80,BT84))</f>
        <v/>
      </c>
      <c r="BU88" s="21" t="str">
        <f t="shared" si="31"/>
        <v/>
      </c>
      <c r="BV88" s="22" t="str">
        <f>IF(TYPE(VAL_Codes!BA$31)=2,VAL_Codes!BA$31,"")</f>
        <v/>
      </c>
      <c r="BW88" s="71"/>
    </row>
    <row r="89" spans="1:75" ht="11.25" customHeight="1" x14ac:dyDescent="0.2">
      <c r="A89" s="73"/>
      <c r="B89" s="73"/>
      <c r="C89" s="621"/>
      <c r="D89" s="597" t="s">
        <v>78</v>
      </c>
      <c r="E89" s="88" t="s">
        <v>82</v>
      </c>
      <c r="F89" s="344" t="s">
        <v>6</v>
      </c>
      <c r="G89" s="55" t="s">
        <v>6</v>
      </c>
      <c r="H89" s="344" t="s">
        <v>51</v>
      </c>
      <c r="I89" s="345" t="s">
        <v>52</v>
      </c>
      <c r="J89" s="371" t="s">
        <v>3771</v>
      </c>
      <c r="K89" s="341" t="s">
        <v>54</v>
      </c>
      <c r="L89" s="341">
        <v>0</v>
      </c>
      <c r="M89" s="87"/>
      <c r="N89" s="87"/>
      <c r="O89" s="87"/>
      <c r="P89" s="87"/>
      <c r="Q89" s="87"/>
      <c r="R89" s="87"/>
      <c r="S89" s="87"/>
      <c r="T89" s="87"/>
      <c r="U89" s="87"/>
      <c r="V89" s="87"/>
      <c r="W89" s="87"/>
      <c r="X89" s="87"/>
      <c r="Y89" s="87"/>
      <c r="Z89" s="87"/>
      <c r="AA89" s="6" t="str">
        <f>IF(OR(AND(AA73="",AB73=""),AND(AA85="",AB85=""),AND(AB73="K",AB85="K"),OR(AB73="O",AB85="O")),"",SUM(AA73,AA85))</f>
        <v/>
      </c>
      <c r="AB89" s="7" t="str">
        <f t="shared" si="1"/>
        <v/>
      </c>
      <c r="AC89" s="8" t="str">
        <f>IF(TYPE(VAL_Codes!H$31)=2,VAL_Codes!H$31,"")</f>
        <v/>
      </c>
      <c r="AD89" s="20" t="str">
        <f>IF(OR(AND(AD73="",AE73=""),AND(AD85="",AE85=""),AND(AE73="K",AE85="K"),OR(AE73="O",AE85="O")),"",SUM(AD73,AD85))</f>
        <v/>
      </c>
      <c r="AE89" s="21" t="str">
        <f t="shared" si="3"/>
        <v/>
      </c>
      <c r="AF89" s="22" t="str">
        <f>IF(TYPE(VAL_Codes!K$31)=2,VAL_Codes!K$31,"")</f>
        <v/>
      </c>
      <c r="AG89" s="20" t="str">
        <f>IF(OR(AND(AG73="",AH73=""),AND(AG85="",AH85=""),AND(AH73="K",AH85="K"),OR(AH73="O",AH85="O")),"",SUM(AG73,AG85))</f>
        <v/>
      </c>
      <c r="AH89" s="21" t="str">
        <f t="shared" si="5"/>
        <v/>
      </c>
      <c r="AI89" s="22" t="str">
        <f>IF(TYPE(VAL_Codes!N$31)=2,VAL_Codes!N$31,"")</f>
        <v/>
      </c>
      <c r="AJ89" s="20" t="str">
        <f>IF(OR(AND(AJ73="",AK73=""),AND(AJ85="",AK85=""),AND(AK73="K",AK85="K"),OR(AK73="O",AK85="O")),"",SUM(AJ73,AJ85))</f>
        <v/>
      </c>
      <c r="AK89" s="21" t="str">
        <f t="shared" si="7"/>
        <v/>
      </c>
      <c r="AL89" s="22" t="str">
        <f>IF(TYPE(VAL_Codes!Q$31)=2,VAL_Codes!Q$31,"")</f>
        <v/>
      </c>
      <c r="AM89" s="20" t="str">
        <f>IF(OR(AND(AM73="",AN73=""),AND(AM85="",AN85=""),AND(AN73="K",AN85="K"),OR(AN73="O",AN85="O")),"",SUM(AM73,AM85))</f>
        <v/>
      </c>
      <c r="AN89" s="21" t="str">
        <f t="shared" si="9"/>
        <v/>
      </c>
      <c r="AO89" s="22" t="str">
        <f>IF(TYPE(VAL_Codes!T$31)=2,VAL_Codes!T$31,"")</f>
        <v/>
      </c>
      <c r="AP89" s="20" t="str">
        <f>IF(OR(AND(AP73="",AQ73=""),AND(AP85="",AQ85=""),AND(AQ73="K",AQ85="K"),OR(AQ73="O",AQ85="O")),"",SUM(AP73,AP85))</f>
        <v/>
      </c>
      <c r="AQ89" s="21" t="str">
        <f t="shared" si="11"/>
        <v/>
      </c>
      <c r="AR89" s="22" t="str">
        <f>IF(TYPE(VAL_Codes!W$31)=2,VAL_Codes!W$31,"")</f>
        <v/>
      </c>
      <c r="AS89" s="20" t="str">
        <f>IF(OR(AND(AS73="",AT73=""),AND(AS85="",AT85=""),AND(AT73="K",AT85="K"),OR(AT73="O",AT85="O")),"",SUM(AS73,AS85))</f>
        <v/>
      </c>
      <c r="AT89" s="21" t="str">
        <f t="shared" si="13"/>
        <v/>
      </c>
      <c r="AU89" s="22" t="str">
        <f>IF(TYPE(VAL_Codes!Z$31)=2,VAL_Codes!Z$31,"")</f>
        <v/>
      </c>
      <c r="AV89" s="20" t="str">
        <f>IF(OR(AND(AV73="",AW73=""),AND(AV85="",AW85=""),AND(AW73="K",AW85="K"),OR(AW73="O",AW85="O")),"",SUM(AV73,AV85))</f>
        <v/>
      </c>
      <c r="AW89" s="21" t="str">
        <f t="shared" si="15"/>
        <v/>
      </c>
      <c r="AX89" s="22" t="str">
        <f>IF(TYPE(VAL_Codes!AC$31)=2,VAL_Codes!AC$31,"")</f>
        <v/>
      </c>
      <c r="AY89" s="20" t="str">
        <f>IF(OR(AND(AY73="",AZ73=""),AND(AY85="",AZ85=""),AND(AZ73="K",AZ85="K"),OR(AZ73="O",AZ85="O")),"",SUM(AY73,AY85))</f>
        <v/>
      </c>
      <c r="AZ89" s="21" t="str">
        <f t="shared" si="17"/>
        <v/>
      </c>
      <c r="BA89" s="22" t="str">
        <f>IF(TYPE(VAL_Codes!AF$31)=2,VAL_Codes!AF$31,"")</f>
        <v/>
      </c>
      <c r="BB89" s="20" t="str">
        <f>IF(OR(AND(BB73="",BC73=""),AND(BB85="",BC85=""),AND(BC73="K",BC85="K"),OR(BC73="O",BC85="O")),"",SUM(BB73,BB85))</f>
        <v/>
      </c>
      <c r="BC89" s="21" t="str">
        <f t="shared" si="19"/>
        <v/>
      </c>
      <c r="BD89" s="22" t="str">
        <f>IF(TYPE(VAL_Codes!AI$31)=2,VAL_Codes!AI$31,"")</f>
        <v/>
      </c>
      <c r="BE89" s="20" t="str">
        <f>IF(OR(AND(BE73="",BF73=""),AND(BE85="",BF85=""),AND(BF73="K",BF85="K"),OR(BF73="O",BF85="O")),"",SUM(BE73,BE85))</f>
        <v/>
      </c>
      <c r="BF89" s="21" t="str">
        <f t="shared" si="21"/>
        <v/>
      </c>
      <c r="BG89" s="22" t="str">
        <f>IF(TYPE(VAL_Codes!AL$31)=2,VAL_Codes!AL$31,"")</f>
        <v/>
      </c>
      <c r="BH89" s="20" t="str">
        <f>IF(OR(AND(BH73="",BI73=""),AND(BH85="",BI85=""),AND(BI73="K",BI85="K"),OR(BI73="O",BI85="O")),"",SUM(BH73,BH85))</f>
        <v/>
      </c>
      <c r="BI89" s="21" t="str">
        <f t="shared" si="23"/>
        <v/>
      </c>
      <c r="BJ89" s="22" t="str">
        <f>IF(TYPE(VAL_Codes!AO$31)=2,VAL_Codes!AO$31,"")</f>
        <v/>
      </c>
      <c r="BK89" s="20" t="str">
        <f>IF(OR(AND(BK73="",BL73=""),AND(BK85="",BL85=""),AND(BL73="K",BL85="K"),OR(BL73="O",BL85="O")),"",SUM(BK73,BK85))</f>
        <v/>
      </c>
      <c r="BL89" s="21" t="str">
        <f t="shared" si="25"/>
        <v/>
      </c>
      <c r="BM89" s="22" t="str">
        <f>IF(TYPE(VAL_Codes!AR$31)=2,VAL_Codes!AR$31,"")</f>
        <v/>
      </c>
      <c r="BN89" s="20" t="str">
        <f>IF(OR(AND(BN73="",BO73=""),AND(BN85="",BO85=""),AND(BO73="K",BO85="K"),OR(BO73="O",BO85="O")),"",SUM(BN73,BN85))</f>
        <v/>
      </c>
      <c r="BO89" s="21" t="str">
        <f t="shared" si="27"/>
        <v/>
      </c>
      <c r="BP89" s="22" t="str">
        <f>IF(TYPE(VAL_Codes!AU$31)=2,VAL_Codes!AU$31,"")</f>
        <v/>
      </c>
      <c r="BQ89" s="20" t="str">
        <f>IF(OR(AND(BQ73="",BR73=""),AND(BQ85="",BR85=""),AND(BR73="K",BR85="K"),OR(BR73="O",BR85="O")),"",SUM(BQ73,BQ85))</f>
        <v/>
      </c>
      <c r="BR89" s="21" t="str">
        <f t="shared" si="29"/>
        <v/>
      </c>
      <c r="BS89" s="22" t="str">
        <f>IF(TYPE(VAL_Codes!AX$31)=2,VAL_Codes!AX$31,"")</f>
        <v/>
      </c>
      <c r="BT89" s="20" t="str">
        <f>IF(OR(AND(BT73="",BU73=""),AND(BT85="",BU85=""),AND(BU73="K",BU85="K"),OR(BU73="O",BU85="O")),"",SUM(BT73,BT85))</f>
        <v/>
      </c>
      <c r="BU89" s="21" t="str">
        <f t="shared" si="31"/>
        <v/>
      </c>
      <c r="BV89" s="22" t="str">
        <f>IF(TYPE(VAL_Codes!BA$31)=2,VAL_Codes!BA$31,"")</f>
        <v/>
      </c>
      <c r="BW89" s="71"/>
    </row>
    <row r="90" spans="1:75" ht="11.25" customHeight="1" x14ac:dyDescent="0.2">
      <c r="A90" s="73"/>
      <c r="B90" s="73"/>
      <c r="C90" s="621"/>
      <c r="D90" s="617"/>
      <c r="E90" s="88" t="s">
        <v>84</v>
      </c>
      <c r="F90" s="344" t="s">
        <v>6</v>
      </c>
      <c r="G90" s="55" t="s">
        <v>6</v>
      </c>
      <c r="H90" s="344" t="s">
        <v>51</v>
      </c>
      <c r="I90" s="345" t="s">
        <v>53</v>
      </c>
      <c r="J90" s="371" t="s">
        <v>3771</v>
      </c>
      <c r="K90" s="341" t="s">
        <v>54</v>
      </c>
      <c r="L90" s="341">
        <v>0</v>
      </c>
      <c r="M90" s="87"/>
      <c r="N90" s="87"/>
      <c r="O90" s="87"/>
      <c r="P90" s="87"/>
      <c r="Q90" s="87"/>
      <c r="R90" s="87"/>
      <c r="S90" s="87"/>
      <c r="T90" s="87"/>
      <c r="U90" s="87"/>
      <c r="V90" s="87"/>
      <c r="W90" s="87"/>
      <c r="X90" s="87"/>
      <c r="Y90" s="87"/>
      <c r="Z90" s="87"/>
      <c r="AA90" s="6" t="str">
        <f>IF(OR(AND(AA74="",AB74=""),AND(AA86="",AB86=""),AND(AB74="K",AB86="K"),OR(AB74="O",AB86="O")),"",SUM(AA74,AA86))</f>
        <v/>
      </c>
      <c r="AB90" s="7" t="str">
        <f t="shared" si="1"/>
        <v/>
      </c>
      <c r="AC90" s="8" t="str">
        <f>IF(TYPE(VAL_Codes!H$31)=2,VAL_Codes!H$31,"")</f>
        <v/>
      </c>
      <c r="AD90" s="20" t="str">
        <f>IF(OR(AND(AD74="",AE74=""),AND(AD86="",AE86=""),AND(AE74="K",AE86="K"),OR(AE74="O",AE86="O")),"",SUM(AD74,AD86))</f>
        <v/>
      </c>
      <c r="AE90" s="21" t="str">
        <f t="shared" si="3"/>
        <v/>
      </c>
      <c r="AF90" s="22" t="str">
        <f>IF(TYPE(VAL_Codes!K$31)=2,VAL_Codes!K$31,"")</f>
        <v/>
      </c>
      <c r="AG90" s="20" t="str">
        <f>IF(OR(AND(AG74="",AH74=""),AND(AG86="",AH86=""),AND(AH74="K",AH86="K"),OR(AH74="O",AH86="O")),"",SUM(AG74,AG86))</f>
        <v/>
      </c>
      <c r="AH90" s="21" t="str">
        <f t="shared" si="5"/>
        <v/>
      </c>
      <c r="AI90" s="22" t="str">
        <f>IF(TYPE(VAL_Codes!N$31)=2,VAL_Codes!N$31,"")</f>
        <v/>
      </c>
      <c r="AJ90" s="20" t="str">
        <f>IF(OR(AND(AJ74="",AK74=""),AND(AJ86="",AK86=""),AND(AK74="K",AK86="K"),OR(AK74="O",AK86="O")),"",SUM(AJ74,AJ86))</f>
        <v/>
      </c>
      <c r="AK90" s="21" t="str">
        <f t="shared" si="7"/>
        <v/>
      </c>
      <c r="AL90" s="22" t="str">
        <f>IF(TYPE(VAL_Codes!Q$31)=2,VAL_Codes!Q$31,"")</f>
        <v/>
      </c>
      <c r="AM90" s="20" t="str">
        <f>IF(OR(AND(AM74="",AN74=""),AND(AM86="",AN86=""),AND(AN74="K",AN86="K"),OR(AN74="O",AN86="O")),"",SUM(AM74,AM86))</f>
        <v/>
      </c>
      <c r="AN90" s="21" t="str">
        <f t="shared" si="9"/>
        <v/>
      </c>
      <c r="AO90" s="22" t="str">
        <f>IF(TYPE(VAL_Codes!T$31)=2,VAL_Codes!T$31,"")</f>
        <v/>
      </c>
      <c r="AP90" s="20" t="str">
        <f>IF(OR(AND(AP74="",AQ74=""),AND(AP86="",AQ86=""),AND(AQ74="K",AQ86="K"),OR(AQ74="O",AQ86="O")),"",SUM(AP74,AP86))</f>
        <v/>
      </c>
      <c r="AQ90" s="21" t="str">
        <f t="shared" si="11"/>
        <v/>
      </c>
      <c r="AR90" s="22" t="str">
        <f>IF(TYPE(VAL_Codes!W$31)=2,VAL_Codes!W$31,"")</f>
        <v/>
      </c>
      <c r="AS90" s="20" t="str">
        <f>IF(OR(AND(AS74="",AT74=""),AND(AS86="",AT86=""),AND(AT74="K",AT86="K"),OR(AT74="O",AT86="O")),"",SUM(AS74,AS86))</f>
        <v/>
      </c>
      <c r="AT90" s="21" t="str">
        <f t="shared" si="13"/>
        <v/>
      </c>
      <c r="AU90" s="22" t="str">
        <f>IF(TYPE(VAL_Codes!Z$31)=2,VAL_Codes!Z$31,"")</f>
        <v/>
      </c>
      <c r="AV90" s="20" t="str">
        <f>IF(OR(AND(AV74="",AW74=""),AND(AV86="",AW86=""),AND(AW74="K",AW86="K"),OR(AW74="O",AW86="O")),"",SUM(AV74,AV86))</f>
        <v/>
      </c>
      <c r="AW90" s="21" t="str">
        <f t="shared" si="15"/>
        <v/>
      </c>
      <c r="AX90" s="22" t="str">
        <f>IF(TYPE(VAL_Codes!AC$31)=2,VAL_Codes!AC$31,"")</f>
        <v/>
      </c>
      <c r="AY90" s="20" t="str">
        <f>IF(OR(AND(AY74="",AZ74=""),AND(AY86="",AZ86=""),AND(AZ74="K",AZ86="K"),OR(AZ74="O",AZ86="O")),"",SUM(AY74,AY86))</f>
        <v/>
      </c>
      <c r="AZ90" s="21" t="str">
        <f t="shared" si="17"/>
        <v/>
      </c>
      <c r="BA90" s="22" t="str">
        <f>IF(TYPE(VAL_Codes!AF$31)=2,VAL_Codes!AF$31,"")</f>
        <v/>
      </c>
      <c r="BB90" s="20" t="str">
        <f>IF(OR(AND(BB74="",BC74=""),AND(BB86="",BC86=""),AND(BC74="K",BC86="K"),OR(BC74="O",BC86="O")),"",SUM(BB74,BB86))</f>
        <v/>
      </c>
      <c r="BC90" s="21" t="str">
        <f t="shared" si="19"/>
        <v/>
      </c>
      <c r="BD90" s="22" t="str">
        <f>IF(TYPE(VAL_Codes!AI$31)=2,VAL_Codes!AI$31,"")</f>
        <v/>
      </c>
      <c r="BE90" s="20" t="str">
        <f>IF(OR(AND(BE74="",BF74=""),AND(BE86="",BF86=""),AND(BF74="K",BF86="K"),OR(BF74="O",BF86="O")),"",SUM(BE74,BE86))</f>
        <v/>
      </c>
      <c r="BF90" s="21" t="str">
        <f t="shared" si="21"/>
        <v/>
      </c>
      <c r="BG90" s="22" t="str">
        <f>IF(TYPE(VAL_Codes!AL$31)=2,VAL_Codes!AL$31,"")</f>
        <v/>
      </c>
      <c r="BH90" s="20" t="str">
        <f>IF(OR(AND(BH74="",BI74=""),AND(BH86="",BI86=""),AND(BI74="K",BI86="K"),OR(BI74="O",BI86="O")),"",SUM(BH74,BH86))</f>
        <v/>
      </c>
      <c r="BI90" s="21" t="str">
        <f t="shared" si="23"/>
        <v/>
      </c>
      <c r="BJ90" s="22" t="str">
        <f>IF(TYPE(VAL_Codes!AO$31)=2,VAL_Codes!AO$31,"")</f>
        <v/>
      </c>
      <c r="BK90" s="20" t="str">
        <f>IF(OR(AND(BK74="",BL74=""),AND(BK86="",BL86=""),AND(BL74="K",BL86="K"),OR(BL74="O",BL86="O")),"",SUM(BK74,BK86))</f>
        <v/>
      </c>
      <c r="BL90" s="21" t="str">
        <f t="shared" si="25"/>
        <v/>
      </c>
      <c r="BM90" s="22" t="str">
        <f>IF(TYPE(VAL_Codes!AR$31)=2,VAL_Codes!AR$31,"")</f>
        <v/>
      </c>
      <c r="BN90" s="20" t="str">
        <f>IF(OR(AND(BN74="",BO74=""),AND(BN86="",BO86=""),AND(BO74="K",BO86="K"),OR(BO74="O",BO86="O")),"",SUM(BN74,BN86))</f>
        <v/>
      </c>
      <c r="BO90" s="21" t="str">
        <f t="shared" si="27"/>
        <v/>
      </c>
      <c r="BP90" s="22" t="str">
        <f>IF(TYPE(VAL_Codes!AU$31)=2,VAL_Codes!AU$31,"")</f>
        <v/>
      </c>
      <c r="BQ90" s="20" t="str">
        <f>IF(OR(AND(BQ74="",BR74=""),AND(BQ86="",BR86=""),AND(BR74="K",BR86="K"),OR(BR74="O",BR86="O")),"",SUM(BQ74,BQ86))</f>
        <v/>
      </c>
      <c r="BR90" s="21" t="str">
        <f t="shared" si="29"/>
        <v/>
      </c>
      <c r="BS90" s="22" t="str">
        <f>IF(TYPE(VAL_Codes!AX$31)=2,VAL_Codes!AX$31,"")</f>
        <v/>
      </c>
      <c r="BT90" s="20" t="str">
        <f>IF(OR(AND(BT74="",BU74=""),AND(BT86="",BU86=""),AND(BU74="K",BU86="K"),OR(BU74="O",BU86="O")),"",SUM(BT74,BT86))</f>
        <v/>
      </c>
      <c r="BU90" s="21" t="str">
        <f t="shared" si="31"/>
        <v/>
      </c>
      <c r="BV90" s="22" t="str">
        <f>IF(TYPE(VAL_Codes!BA$31)=2,VAL_Codes!BA$31,"")</f>
        <v/>
      </c>
      <c r="BW90" s="71"/>
    </row>
    <row r="91" spans="1:75" ht="11.25" customHeight="1" x14ac:dyDescent="0.2">
      <c r="A91" s="73"/>
      <c r="B91" s="73"/>
      <c r="C91" s="621"/>
      <c r="D91" s="617"/>
      <c r="E91" s="88" t="s">
        <v>85</v>
      </c>
      <c r="F91" s="344" t="s">
        <v>6</v>
      </c>
      <c r="G91" s="55" t="s">
        <v>6</v>
      </c>
      <c r="H91" s="344" t="s">
        <v>51</v>
      </c>
      <c r="I91" s="345" t="s">
        <v>6</v>
      </c>
      <c r="J91" s="371" t="s">
        <v>3771</v>
      </c>
      <c r="K91" s="341" t="s">
        <v>54</v>
      </c>
      <c r="L91" s="341">
        <v>0</v>
      </c>
      <c r="M91" s="87"/>
      <c r="N91" s="87"/>
      <c r="O91" s="87"/>
      <c r="P91" s="87"/>
      <c r="Q91" s="87"/>
      <c r="R91" s="87"/>
      <c r="S91" s="87"/>
      <c r="T91" s="87"/>
      <c r="U91" s="87"/>
      <c r="V91" s="87"/>
      <c r="W91" s="87"/>
      <c r="X91" s="87"/>
      <c r="Y91" s="87"/>
      <c r="Z91" s="87"/>
      <c r="AA91" s="6" t="str">
        <f>IF(OR(AND(AA75="",AB75=""),AND(AA87="",AB87=""),AND(AB75="K",AB87="K"),OR(AB75="O",AB87="O")),"",SUM(AA75,AA87))</f>
        <v/>
      </c>
      <c r="AB91" s="7" t="str">
        <f t="shared" si="1"/>
        <v/>
      </c>
      <c r="AC91" s="8" t="str">
        <f>IF(TYPE(VAL_Codes!H$31)=2,VAL_Codes!H$31,"")</f>
        <v/>
      </c>
      <c r="AD91" s="20" t="str">
        <f>IF(OR(AND(AD75="",AE75=""),AND(AD87="",AE87=""),AND(AE75="K",AE87="K"),OR(AE75="O",AE87="O")),"",SUM(AD75,AD87))</f>
        <v/>
      </c>
      <c r="AE91" s="21" t="str">
        <f t="shared" si="3"/>
        <v/>
      </c>
      <c r="AF91" s="22" t="str">
        <f>IF(TYPE(VAL_Codes!K$31)=2,VAL_Codes!K$31,"")</f>
        <v/>
      </c>
      <c r="AG91" s="20" t="str">
        <f>IF(OR(AND(AG75="",AH75=""),AND(AG87="",AH87=""),AND(AH75="K",AH87="K"),OR(AH75="O",AH87="O")),"",SUM(AG75,AG87))</f>
        <v/>
      </c>
      <c r="AH91" s="21" t="str">
        <f t="shared" si="5"/>
        <v/>
      </c>
      <c r="AI91" s="22" t="str">
        <f>IF(TYPE(VAL_Codes!N$31)=2,VAL_Codes!N$31,"")</f>
        <v/>
      </c>
      <c r="AJ91" s="20" t="str">
        <f>IF(OR(AND(AJ75="",AK75=""),AND(AJ87="",AK87=""),AND(AK75="K",AK87="K"),OR(AK75="O",AK87="O")),"",SUM(AJ75,AJ87))</f>
        <v/>
      </c>
      <c r="AK91" s="21" t="str">
        <f t="shared" si="7"/>
        <v/>
      </c>
      <c r="AL91" s="22" t="str">
        <f>IF(TYPE(VAL_Codes!Q$31)=2,VAL_Codes!Q$31,"")</f>
        <v/>
      </c>
      <c r="AM91" s="20" t="str">
        <f>IF(OR(AND(AM75="",AN75=""),AND(AM87="",AN87=""),AND(AN75="K",AN87="K"),OR(AN75="O",AN87="O")),"",SUM(AM75,AM87))</f>
        <v/>
      </c>
      <c r="AN91" s="21" t="str">
        <f t="shared" si="9"/>
        <v/>
      </c>
      <c r="AO91" s="22" t="str">
        <f>IF(TYPE(VAL_Codes!T$31)=2,VAL_Codes!T$31,"")</f>
        <v/>
      </c>
      <c r="AP91" s="20" t="str">
        <f>IF(OR(AND(AP75="",AQ75=""),AND(AP87="",AQ87=""),AND(AQ75="K",AQ87="K"),OR(AQ75="O",AQ87="O")),"",SUM(AP75,AP87))</f>
        <v/>
      </c>
      <c r="AQ91" s="21" t="str">
        <f t="shared" si="11"/>
        <v/>
      </c>
      <c r="AR91" s="22" t="str">
        <f>IF(TYPE(VAL_Codes!W$31)=2,VAL_Codes!W$31,"")</f>
        <v/>
      </c>
      <c r="AS91" s="20" t="str">
        <f>IF(OR(AND(AS75="",AT75=""),AND(AS87="",AT87=""),AND(AT75="K",AT87="K"),OR(AT75="O",AT87="O")),"",SUM(AS75,AS87))</f>
        <v/>
      </c>
      <c r="AT91" s="21" t="str">
        <f t="shared" si="13"/>
        <v/>
      </c>
      <c r="AU91" s="22" t="str">
        <f>IF(TYPE(VAL_Codes!Z$31)=2,VAL_Codes!Z$31,"")</f>
        <v/>
      </c>
      <c r="AV91" s="20" t="str">
        <f>IF(OR(AND(AV75="",AW75=""),AND(AV87="",AW87=""),AND(AW75="K",AW87="K"),OR(AW75="O",AW87="O")),"",SUM(AV75,AV87))</f>
        <v/>
      </c>
      <c r="AW91" s="21" t="str">
        <f t="shared" si="15"/>
        <v/>
      </c>
      <c r="AX91" s="22" t="str">
        <f>IF(TYPE(VAL_Codes!AC$31)=2,VAL_Codes!AC$31,"")</f>
        <v/>
      </c>
      <c r="AY91" s="20" t="str">
        <f>IF(OR(AND(AY75="",AZ75=""),AND(AY87="",AZ87=""),AND(AZ75="K",AZ87="K"),OR(AZ75="O",AZ87="O")),"",SUM(AY75,AY87))</f>
        <v/>
      </c>
      <c r="AZ91" s="21" t="str">
        <f t="shared" si="17"/>
        <v/>
      </c>
      <c r="BA91" s="22" t="str">
        <f>IF(TYPE(VAL_Codes!AF$31)=2,VAL_Codes!AF$31,"")</f>
        <v/>
      </c>
      <c r="BB91" s="20" t="str">
        <f>IF(OR(AND(BB75="",BC75=""),AND(BB87="",BC87=""),AND(BC75="K",BC87="K"),OR(BC75="O",BC87="O")),"",SUM(BB75,BB87))</f>
        <v/>
      </c>
      <c r="BC91" s="21" t="str">
        <f t="shared" si="19"/>
        <v/>
      </c>
      <c r="BD91" s="22" t="str">
        <f>IF(TYPE(VAL_Codes!AI$31)=2,VAL_Codes!AI$31,"")</f>
        <v/>
      </c>
      <c r="BE91" s="20" t="str">
        <f>IF(OR(AND(BE75="",BF75=""),AND(BE87="",BF87=""),AND(BF75="K",BF87="K"),OR(BF75="O",BF87="O")),"",SUM(BE75,BE87))</f>
        <v/>
      </c>
      <c r="BF91" s="21" t="str">
        <f t="shared" si="21"/>
        <v/>
      </c>
      <c r="BG91" s="22" t="str">
        <f>IF(TYPE(VAL_Codes!AL$31)=2,VAL_Codes!AL$31,"")</f>
        <v/>
      </c>
      <c r="BH91" s="20" t="str">
        <f>IF(OR(AND(BH75="",BI75=""),AND(BH87="",BI87=""),AND(BI75="K",BI87="K"),OR(BI75="O",BI87="O")),"",SUM(BH75,BH87))</f>
        <v/>
      </c>
      <c r="BI91" s="21" t="str">
        <f t="shared" si="23"/>
        <v/>
      </c>
      <c r="BJ91" s="22" t="str">
        <f>IF(TYPE(VAL_Codes!AO$31)=2,VAL_Codes!AO$31,"")</f>
        <v/>
      </c>
      <c r="BK91" s="20" t="str">
        <f>IF(OR(AND(BK75="",BL75=""),AND(BK87="",BL87=""),AND(BL75="K",BL87="K"),OR(BL75="O",BL87="O")),"",SUM(BK75,BK87))</f>
        <v/>
      </c>
      <c r="BL91" s="21" t="str">
        <f t="shared" si="25"/>
        <v/>
      </c>
      <c r="BM91" s="22" t="str">
        <f>IF(TYPE(VAL_Codes!AR$31)=2,VAL_Codes!AR$31,"")</f>
        <v/>
      </c>
      <c r="BN91" s="20" t="str">
        <f>IF(OR(AND(BN75="",BO75=""),AND(BN87="",BO87=""),AND(BO75="K",BO87="K"),OR(BO75="O",BO87="O")),"",SUM(BN75,BN87))</f>
        <v/>
      </c>
      <c r="BO91" s="21" t="str">
        <f t="shared" si="27"/>
        <v/>
      </c>
      <c r="BP91" s="22" t="str">
        <f>IF(TYPE(VAL_Codes!AU$31)=2,VAL_Codes!AU$31,"")</f>
        <v/>
      </c>
      <c r="BQ91" s="20" t="str">
        <f>IF(OR(AND(BQ75="",BR75=""),AND(BQ87="",BR87=""),AND(BR75="K",BR87="K"),OR(BR75="O",BR87="O")),"",SUM(BQ75,BQ87))</f>
        <v/>
      </c>
      <c r="BR91" s="21" t="str">
        <f t="shared" si="29"/>
        <v/>
      </c>
      <c r="BS91" s="22" t="str">
        <f>IF(TYPE(VAL_Codes!AX$31)=2,VAL_Codes!AX$31,"")</f>
        <v/>
      </c>
      <c r="BT91" s="20" t="str">
        <f>IF(OR(AND(BT75="",BU75=""),AND(BT87="",BU87=""),AND(BU75="K",BU87="K"),OR(BU75="O",BU87="O")),"",SUM(BT75,BT87))</f>
        <v/>
      </c>
      <c r="BU91" s="21" t="str">
        <f t="shared" si="31"/>
        <v/>
      </c>
      <c r="BV91" s="22" t="str">
        <f>IF(TYPE(VAL_Codes!BA$31)=2,VAL_Codes!BA$31,"")</f>
        <v/>
      </c>
      <c r="BW91" s="71"/>
    </row>
    <row r="92" spans="1:75" ht="11.25" customHeight="1" x14ac:dyDescent="0.2">
      <c r="A92" s="73"/>
      <c r="B92" s="73"/>
      <c r="C92" s="621"/>
      <c r="D92" s="618"/>
      <c r="E92" s="90" t="s">
        <v>86</v>
      </c>
      <c r="F92" s="344" t="s">
        <v>6</v>
      </c>
      <c r="G92" s="55" t="s">
        <v>6</v>
      </c>
      <c r="H92" s="344" t="s">
        <v>51</v>
      </c>
      <c r="I92" s="345" t="s">
        <v>6</v>
      </c>
      <c r="J92" s="371" t="s">
        <v>52</v>
      </c>
      <c r="K92" s="341" t="s">
        <v>54</v>
      </c>
      <c r="L92" s="341">
        <v>2</v>
      </c>
      <c r="M92" s="87"/>
      <c r="N92" s="87"/>
      <c r="O92" s="87"/>
      <c r="P92" s="87"/>
      <c r="Q92" s="87"/>
      <c r="R92" s="87"/>
      <c r="S92" s="87"/>
      <c r="T92" s="87"/>
      <c r="U92" s="87"/>
      <c r="V92" s="87"/>
      <c r="W92" s="87"/>
      <c r="X92" s="87"/>
      <c r="Y92" s="87"/>
      <c r="Z92" s="87"/>
      <c r="AA92" s="6" t="str">
        <f>IF(OR(AND(AA76="",AB76=""),AND(AA88="",AB88=""),AND(AB76="K",AB88="K"),OR(AB76="O",AB88="O")),"",SUM(AA76,AA88))</f>
        <v/>
      </c>
      <c r="AB92" s="7" t="str">
        <f t="shared" si="1"/>
        <v/>
      </c>
      <c r="AC92" s="8" t="str">
        <f>IF(TYPE(VAL_Codes!H$31)=2,VAL_Codes!H$31,"")</f>
        <v/>
      </c>
      <c r="AD92" s="20" t="str">
        <f>IF(OR(AND(AD76="",AE76=""),AND(AD88="",AE88=""),AND(AE76="K",AE88="K"),OR(AE76="O",AE88="O")),"",SUM(AD76,AD88))</f>
        <v/>
      </c>
      <c r="AE92" s="21" t="str">
        <f t="shared" si="3"/>
        <v/>
      </c>
      <c r="AF92" s="22" t="str">
        <f>IF(TYPE(VAL_Codes!K$31)=2,VAL_Codes!K$31,"")</f>
        <v/>
      </c>
      <c r="AG92" s="20" t="str">
        <f>IF(OR(AND(AG76="",AH76=""),AND(AG88="",AH88=""),AND(AH76="K",AH88="K"),OR(AH76="O",AH88="O")),"",SUM(AG76,AG88))</f>
        <v/>
      </c>
      <c r="AH92" s="21" t="str">
        <f t="shared" si="5"/>
        <v/>
      </c>
      <c r="AI92" s="22" t="str">
        <f>IF(TYPE(VAL_Codes!N$31)=2,VAL_Codes!N$31,"")</f>
        <v/>
      </c>
      <c r="AJ92" s="20" t="str">
        <f>IF(OR(AND(AJ76="",AK76=""),AND(AJ88="",AK88=""),AND(AK76="K",AK88="K"),OR(AK76="O",AK88="O")),"",SUM(AJ76,AJ88))</f>
        <v/>
      </c>
      <c r="AK92" s="21" t="str">
        <f t="shared" si="7"/>
        <v/>
      </c>
      <c r="AL92" s="22" t="str">
        <f>IF(TYPE(VAL_Codes!Q$31)=2,VAL_Codes!Q$31,"")</f>
        <v/>
      </c>
      <c r="AM92" s="20" t="str">
        <f>IF(OR(AND(AM76="",AN76=""),AND(AM88="",AN88=""),AND(AN76="K",AN88="K"),OR(AN76="O",AN88="O")),"",SUM(AM76,AM88))</f>
        <v/>
      </c>
      <c r="AN92" s="21" t="str">
        <f t="shared" si="9"/>
        <v/>
      </c>
      <c r="AO92" s="22" t="str">
        <f>IF(TYPE(VAL_Codes!T$31)=2,VAL_Codes!T$31,"")</f>
        <v/>
      </c>
      <c r="AP92" s="20" t="str">
        <f>IF(OR(AND(AP76="",AQ76=""),AND(AP88="",AQ88=""),AND(AQ76="K",AQ88="K"),OR(AQ76="O",AQ88="O")),"",SUM(AP76,AP88))</f>
        <v/>
      </c>
      <c r="AQ92" s="21" t="str">
        <f t="shared" si="11"/>
        <v/>
      </c>
      <c r="AR92" s="22" t="str">
        <f>IF(TYPE(VAL_Codes!W$31)=2,VAL_Codes!W$31,"")</f>
        <v/>
      </c>
      <c r="AS92" s="20" t="str">
        <f>IF(OR(AND(AS76="",AT76=""),AND(AS88="",AT88=""),AND(AT76="K",AT88="K"),OR(AT76="O",AT88="O")),"",SUM(AS76,AS88))</f>
        <v/>
      </c>
      <c r="AT92" s="21" t="str">
        <f t="shared" si="13"/>
        <v/>
      </c>
      <c r="AU92" s="22" t="str">
        <f>IF(TYPE(VAL_Codes!Z$31)=2,VAL_Codes!Z$31,"")</f>
        <v/>
      </c>
      <c r="AV92" s="20" t="str">
        <f>IF(OR(AND(AV76="",AW76=""),AND(AV88="",AW88=""),AND(AW76="K",AW88="K"),OR(AW76="O",AW88="O")),"",SUM(AV76,AV88))</f>
        <v/>
      </c>
      <c r="AW92" s="21" t="str">
        <f t="shared" si="15"/>
        <v/>
      </c>
      <c r="AX92" s="22" t="str">
        <f>IF(TYPE(VAL_Codes!AC$31)=2,VAL_Codes!AC$31,"")</f>
        <v/>
      </c>
      <c r="AY92" s="20" t="str">
        <f>IF(OR(AND(AY76="",AZ76=""),AND(AY88="",AZ88=""),AND(AZ76="K",AZ88="K"),OR(AZ76="O",AZ88="O")),"",SUM(AY76,AY88))</f>
        <v/>
      </c>
      <c r="AZ92" s="21" t="str">
        <f t="shared" si="17"/>
        <v/>
      </c>
      <c r="BA92" s="22" t="str">
        <f>IF(TYPE(VAL_Codes!AF$31)=2,VAL_Codes!AF$31,"")</f>
        <v/>
      </c>
      <c r="BB92" s="20" t="str">
        <f>IF(OR(AND(BB76="",BC76=""),AND(BB88="",BC88=""),AND(BC76="K",BC88="K"),OR(BC76="O",BC88="O")),"",SUM(BB76,BB88))</f>
        <v/>
      </c>
      <c r="BC92" s="21" t="str">
        <f t="shared" si="19"/>
        <v/>
      </c>
      <c r="BD92" s="22" t="str">
        <f>IF(TYPE(VAL_Codes!AI$31)=2,VAL_Codes!AI$31,"")</f>
        <v/>
      </c>
      <c r="BE92" s="20" t="str">
        <f>IF(OR(AND(BE76="",BF76=""),AND(BE88="",BF88=""),AND(BF76="K",BF88="K"),OR(BF76="O",BF88="O")),"",SUM(BE76,BE88))</f>
        <v/>
      </c>
      <c r="BF92" s="21" t="str">
        <f t="shared" si="21"/>
        <v/>
      </c>
      <c r="BG92" s="22" t="str">
        <f>IF(TYPE(VAL_Codes!AL$31)=2,VAL_Codes!AL$31,"")</f>
        <v/>
      </c>
      <c r="BH92" s="20" t="str">
        <f>IF(OR(AND(BH76="",BI76=""),AND(BH88="",BI88=""),AND(BI76="K",BI88="K"),OR(BI76="O",BI88="O")),"",SUM(BH76,BH88))</f>
        <v/>
      </c>
      <c r="BI92" s="21" t="str">
        <f t="shared" si="23"/>
        <v/>
      </c>
      <c r="BJ92" s="22" t="str">
        <f>IF(TYPE(VAL_Codes!AO$31)=2,VAL_Codes!AO$31,"")</f>
        <v/>
      </c>
      <c r="BK92" s="20" t="str">
        <f>IF(OR(AND(BK76="",BL76=""),AND(BK88="",BL88=""),AND(BL76="K",BL88="K"),OR(BL76="O",BL88="O")),"",SUM(BK76,BK88))</f>
        <v/>
      </c>
      <c r="BL92" s="21" t="str">
        <f t="shared" si="25"/>
        <v/>
      </c>
      <c r="BM92" s="22" t="str">
        <f>IF(TYPE(VAL_Codes!AR$31)=2,VAL_Codes!AR$31,"")</f>
        <v/>
      </c>
      <c r="BN92" s="20" t="str">
        <f>IF(OR(AND(BN76="",BO76=""),AND(BN88="",BO88=""),AND(BO76="K",BO88="K"),OR(BO76="O",BO88="O")),"",SUM(BN76,BN88))</f>
        <v/>
      </c>
      <c r="BO92" s="21" t="str">
        <f t="shared" si="27"/>
        <v/>
      </c>
      <c r="BP92" s="22" t="str">
        <f>IF(TYPE(VAL_Codes!AU$31)=2,VAL_Codes!AU$31,"")</f>
        <v/>
      </c>
      <c r="BQ92" s="20" t="str">
        <f>IF(OR(AND(BQ76="",BR76=""),AND(BQ88="",BR88=""),AND(BR76="K",BR88="K"),OR(BR76="O",BR88="O")),"",SUM(BQ76,BQ88))</f>
        <v/>
      </c>
      <c r="BR92" s="21" t="str">
        <f t="shared" si="29"/>
        <v/>
      </c>
      <c r="BS92" s="22" t="str">
        <f>IF(TYPE(VAL_Codes!AX$31)=2,VAL_Codes!AX$31,"")</f>
        <v/>
      </c>
      <c r="BT92" s="20" t="str">
        <f>IF(OR(AND(BT76="",BU76=""),AND(BT88="",BU88=""),AND(BU76="K",BU88="K"),OR(BU76="O",BU88="O")),"",SUM(BT76,BT88))</f>
        <v/>
      </c>
      <c r="BU92" s="21" t="str">
        <f t="shared" si="31"/>
        <v/>
      </c>
      <c r="BV92" s="22" t="str">
        <f>IF(TYPE(VAL_Codes!BA$31)=2,VAL_Codes!BA$31,"")</f>
        <v/>
      </c>
      <c r="BW92" s="71"/>
    </row>
    <row r="93" spans="1:75" ht="11.25" customHeight="1" x14ac:dyDescent="0.2">
      <c r="A93" s="73"/>
      <c r="B93" s="73"/>
      <c r="C93" s="97"/>
      <c r="D93" s="97"/>
      <c r="E93" s="98"/>
      <c r="F93" s="351"/>
      <c r="G93" s="351"/>
      <c r="H93" s="351"/>
      <c r="I93" s="351"/>
      <c r="J93" s="351"/>
      <c r="K93" s="351"/>
      <c r="L93" s="351"/>
      <c r="M93" s="97"/>
      <c r="N93" s="97"/>
      <c r="O93" s="97"/>
      <c r="P93" s="97"/>
      <c r="Q93" s="97"/>
      <c r="R93" s="97"/>
      <c r="S93" s="97"/>
      <c r="T93" s="97"/>
      <c r="U93" s="97"/>
      <c r="V93" s="97"/>
      <c r="W93" s="97"/>
      <c r="X93" s="97"/>
      <c r="Y93" s="97"/>
      <c r="Z93" s="97"/>
      <c r="AA93" s="97"/>
      <c r="AB93" s="97"/>
      <c r="AC93" s="97"/>
      <c r="AD93" s="97"/>
      <c r="AE93" s="97"/>
      <c r="AF93" s="97"/>
      <c r="AG93" s="97"/>
      <c r="AH93" s="97"/>
      <c r="AI93" s="97"/>
      <c r="AJ93" s="97"/>
      <c r="AK93" s="97"/>
      <c r="AL93" s="97"/>
      <c r="AM93" s="97"/>
      <c r="AN93" s="97"/>
      <c r="AO93" s="97"/>
      <c r="AP93" s="97"/>
      <c r="AQ93" s="97"/>
      <c r="AR93" s="97"/>
      <c r="AS93" s="97"/>
      <c r="AT93" s="97"/>
      <c r="AU93" s="97"/>
      <c r="AV93" s="97"/>
      <c r="AW93" s="97"/>
      <c r="AX93" s="97"/>
      <c r="AY93" s="97"/>
      <c r="AZ93" s="97"/>
      <c r="BA93" s="97"/>
      <c r="BB93" s="97"/>
      <c r="BC93" s="97"/>
      <c r="BD93" s="97"/>
      <c r="BE93" s="97"/>
      <c r="BF93" s="97"/>
      <c r="BG93" s="97"/>
      <c r="BH93" s="97"/>
      <c r="BI93" s="97"/>
      <c r="BJ93" s="97"/>
      <c r="BK93" s="97"/>
      <c r="BL93" s="97"/>
      <c r="BM93" s="97"/>
      <c r="BN93" s="97"/>
      <c r="BO93" s="97"/>
      <c r="BP93" s="97"/>
      <c r="BQ93" s="97"/>
      <c r="BR93" s="97"/>
      <c r="BS93" s="97"/>
      <c r="BT93" s="97"/>
      <c r="BU93" s="97"/>
      <c r="BV93" s="97"/>
      <c r="BW93" s="71"/>
    </row>
    <row r="94" spans="1:75" ht="11.25" customHeight="1" x14ac:dyDescent="0.2">
      <c r="A94" s="73"/>
      <c r="B94" s="73"/>
      <c r="C94" s="97"/>
      <c r="D94" s="97"/>
      <c r="E94" s="98"/>
      <c r="F94" s="351"/>
      <c r="G94" s="351"/>
      <c r="H94" s="351"/>
      <c r="I94" s="351"/>
      <c r="J94" s="351"/>
      <c r="K94" s="351"/>
      <c r="L94" s="351"/>
      <c r="M94" s="97"/>
      <c r="N94" s="97"/>
      <c r="O94" s="97"/>
      <c r="P94" s="97"/>
      <c r="Q94" s="97"/>
      <c r="R94" s="97"/>
      <c r="S94" s="97"/>
      <c r="T94" s="97"/>
      <c r="U94" s="97"/>
      <c r="V94" s="97"/>
      <c r="W94" s="97"/>
      <c r="X94" s="97"/>
      <c r="Y94" s="97"/>
      <c r="Z94" s="97"/>
      <c r="AA94" s="97"/>
      <c r="AB94" s="97"/>
      <c r="AC94" s="97"/>
      <c r="AD94" s="97"/>
      <c r="AE94" s="97"/>
      <c r="AF94" s="97"/>
      <c r="AG94" s="97"/>
      <c r="AH94" s="97"/>
      <c r="AI94" s="97"/>
      <c r="AJ94" s="97"/>
      <c r="AK94" s="97"/>
      <c r="AL94" s="97"/>
      <c r="AM94" s="97"/>
      <c r="AN94" s="97"/>
      <c r="AO94" s="97"/>
      <c r="AP94" s="97"/>
      <c r="AQ94" s="97"/>
      <c r="AR94" s="97"/>
      <c r="AS94" s="97"/>
      <c r="AT94" s="97"/>
      <c r="AU94" s="97"/>
      <c r="AV94" s="97"/>
      <c r="AW94" s="97"/>
      <c r="AX94" s="97"/>
      <c r="AY94" s="97"/>
      <c r="AZ94" s="97"/>
      <c r="BA94" s="97"/>
      <c r="BB94" s="97"/>
      <c r="BC94" s="97"/>
      <c r="BD94" s="97"/>
      <c r="BE94" s="97"/>
      <c r="BF94" s="97"/>
      <c r="BG94" s="97"/>
      <c r="BH94" s="97"/>
      <c r="BI94" s="97"/>
      <c r="BJ94" s="97"/>
      <c r="BK94" s="97"/>
      <c r="BL94" s="97"/>
      <c r="BM94" s="97"/>
      <c r="BN94" s="97"/>
      <c r="BO94" s="97"/>
      <c r="BP94" s="97"/>
      <c r="BQ94" s="97"/>
      <c r="BR94" s="97"/>
      <c r="BS94" s="97"/>
      <c r="BT94" s="97"/>
      <c r="BU94" s="97"/>
      <c r="BV94" s="97"/>
      <c r="BW94" s="71"/>
    </row>
    <row r="95" spans="1:75" ht="11.25" hidden="1" customHeight="1" x14ac:dyDescent="0.2">
      <c r="A95" s="73"/>
      <c r="B95" s="73"/>
      <c r="C95" s="97"/>
      <c r="D95" s="97"/>
      <c r="E95" s="98"/>
      <c r="F95" s="351"/>
      <c r="G95" s="351"/>
      <c r="H95" s="351"/>
      <c r="I95" s="351"/>
      <c r="J95" s="351"/>
      <c r="K95" s="351"/>
      <c r="L95" s="351"/>
      <c r="M95" s="97"/>
      <c r="N95" s="97"/>
      <c r="O95" s="97"/>
      <c r="P95" s="97"/>
      <c r="Q95" s="97"/>
      <c r="R95" s="97"/>
      <c r="S95" s="97"/>
      <c r="T95" s="97"/>
      <c r="U95" s="97"/>
      <c r="V95" s="97"/>
      <c r="W95" s="97"/>
      <c r="X95" s="97"/>
      <c r="Y95" s="97"/>
      <c r="Z95" s="97"/>
      <c r="AA95" s="97"/>
      <c r="AB95" s="97"/>
      <c r="AC95" s="97"/>
      <c r="AD95" s="97"/>
      <c r="AE95" s="97"/>
      <c r="AF95" s="97"/>
      <c r="AG95" s="97"/>
      <c r="AH95" s="97"/>
      <c r="AI95" s="97"/>
      <c r="AJ95" s="97"/>
      <c r="AK95" s="97"/>
      <c r="AL95" s="97"/>
      <c r="AM95" s="97"/>
      <c r="AN95" s="97"/>
      <c r="AO95" s="97"/>
      <c r="AP95" s="97"/>
      <c r="AQ95" s="97"/>
      <c r="AR95" s="97"/>
      <c r="AS95" s="97"/>
      <c r="AT95" s="97"/>
      <c r="AU95" s="97"/>
      <c r="AV95" s="97"/>
      <c r="AW95" s="97"/>
      <c r="AX95" s="97"/>
      <c r="AY95" s="97"/>
      <c r="AZ95" s="97"/>
      <c r="BA95" s="97"/>
      <c r="BB95" s="97"/>
      <c r="BC95" s="97"/>
      <c r="BD95" s="97"/>
      <c r="BE95" s="97"/>
      <c r="BF95" s="97"/>
      <c r="BG95" s="97"/>
      <c r="BH95" s="97"/>
      <c r="BI95" s="97"/>
      <c r="BJ95" s="97"/>
      <c r="BK95" s="97"/>
      <c r="BL95" s="97"/>
      <c r="BM95" s="97"/>
      <c r="BN95" s="97"/>
      <c r="BO95" s="97"/>
      <c r="BP95" s="97"/>
      <c r="BQ95" s="97"/>
      <c r="BR95" s="97"/>
      <c r="BS95" s="97"/>
      <c r="BT95" s="97"/>
      <c r="BU95" s="97"/>
      <c r="BV95" s="97"/>
      <c r="BW95" s="71"/>
    </row>
    <row r="96" spans="1:75" ht="11.25" hidden="1" customHeight="1" x14ac:dyDescent="0.2">
      <c r="A96" s="73"/>
      <c r="B96" s="73"/>
      <c r="C96" s="97"/>
      <c r="D96" s="97"/>
      <c r="E96" s="98"/>
      <c r="F96" s="351"/>
      <c r="G96" s="351"/>
      <c r="H96" s="351"/>
      <c r="I96" s="351"/>
      <c r="J96" s="351"/>
      <c r="K96" s="351"/>
      <c r="L96" s="351"/>
      <c r="M96" s="97"/>
      <c r="N96" s="97"/>
      <c r="O96" s="97"/>
      <c r="P96" s="97"/>
      <c r="Q96" s="97"/>
      <c r="R96" s="97"/>
      <c r="S96" s="97"/>
      <c r="T96" s="97"/>
      <c r="U96" s="97"/>
      <c r="V96" s="97"/>
      <c r="W96" s="97"/>
      <c r="X96" s="97"/>
      <c r="Y96" s="97"/>
      <c r="Z96" s="97"/>
      <c r="AA96" s="97"/>
      <c r="AB96" s="97"/>
      <c r="AC96" s="97"/>
      <c r="AD96" s="97"/>
      <c r="AE96" s="97"/>
      <c r="AF96" s="97"/>
      <c r="AG96" s="97"/>
      <c r="AH96" s="97"/>
      <c r="AI96" s="97"/>
      <c r="AJ96" s="97"/>
      <c r="AK96" s="97"/>
      <c r="AL96" s="97"/>
      <c r="AM96" s="97"/>
      <c r="AN96" s="97"/>
      <c r="AO96" s="97"/>
      <c r="AP96" s="97"/>
      <c r="AQ96" s="97"/>
      <c r="AR96" s="97"/>
      <c r="AS96" s="97"/>
      <c r="AT96" s="97"/>
      <c r="AU96" s="97"/>
      <c r="AV96" s="97"/>
      <c r="AW96" s="97"/>
      <c r="AX96" s="97"/>
      <c r="AY96" s="97"/>
      <c r="AZ96" s="97"/>
      <c r="BA96" s="97"/>
      <c r="BB96" s="97"/>
      <c r="BC96" s="97"/>
      <c r="BD96" s="97"/>
      <c r="BE96" s="97"/>
      <c r="BF96" s="97"/>
      <c r="BG96" s="97"/>
      <c r="BH96" s="97"/>
      <c r="BI96" s="97"/>
      <c r="BJ96" s="97"/>
      <c r="BK96" s="97"/>
      <c r="BL96" s="97"/>
      <c r="BM96" s="97"/>
      <c r="BN96" s="97"/>
      <c r="BO96" s="97"/>
      <c r="BP96" s="97"/>
      <c r="BQ96" s="97"/>
      <c r="BR96" s="97"/>
      <c r="BS96" s="97"/>
      <c r="BT96" s="97"/>
      <c r="BU96" s="97"/>
      <c r="BV96" s="97"/>
      <c r="BW96" s="71"/>
    </row>
    <row r="97" spans="1:75" ht="11.25" hidden="1" customHeight="1" x14ac:dyDescent="0.2">
      <c r="A97" s="73"/>
      <c r="B97" s="73"/>
      <c r="C97" s="97"/>
      <c r="D97" s="97"/>
      <c r="E97" s="98"/>
      <c r="F97" s="351"/>
      <c r="G97" s="351"/>
      <c r="H97" s="351"/>
      <c r="I97" s="351"/>
      <c r="J97" s="351"/>
      <c r="K97" s="351"/>
      <c r="L97" s="351"/>
      <c r="M97" s="97"/>
      <c r="N97" s="97"/>
      <c r="O97" s="97"/>
      <c r="P97" s="97"/>
      <c r="Q97" s="97"/>
      <c r="R97" s="97"/>
      <c r="S97" s="97"/>
      <c r="T97" s="97"/>
      <c r="U97" s="97"/>
      <c r="V97" s="97"/>
      <c r="W97" s="97"/>
      <c r="X97" s="97"/>
      <c r="Y97" s="97"/>
      <c r="Z97" s="97"/>
      <c r="AA97" s="97"/>
      <c r="AB97" s="97"/>
      <c r="AC97" s="97"/>
      <c r="AD97" s="97"/>
      <c r="AE97" s="97"/>
      <c r="AF97" s="97"/>
      <c r="AG97" s="97"/>
      <c r="AH97" s="97"/>
      <c r="AI97" s="97"/>
      <c r="AJ97" s="97"/>
      <c r="AK97" s="97"/>
      <c r="AL97" s="97"/>
      <c r="AM97" s="97"/>
      <c r="AN97" s="97"/>
      <c r="AO97" s="97"/>
      <c r="AP97" s="97"/>
      <c r="AQ97" s="97"/>
      <c r="AR97" s="97"/>
      <c r="AS97" s="97"/>
      <c r="AT97" s="97"/>
      <c r="AU97" s="97"/>
      <c r="AV97" s="97"/>
      <c r="AW97" s="97"/>
      <c r="AX97" s="97"/>
      <c r="AY97" s="97"/>
      <c r="AZ97" s="97"/>
      <c r="BA97" s="97"/>
      <c r="BB97" s="97"/>
      <c r="BC97" s="97"/>
      <c r="BD97" s="97"/>
      <c r="BE97" s="97"/>
      <c r="BF97" s="97"/>
      <c r="BG97" s="97"/>
      <c r="BH97" s="97"/>
      <c r="BI97" s="97"/>
      <c r="BJ97" s="97"/>
      <c r="BK97" s="97"/>
      <c r="BL97" s="97"/>
      <c r="BM97" s="97"/>
      <c r="BN97" s="97"/>
      <c r="BO97" s="97"/>
      <c r="BP97" s="97"/>
      <c r="BQ97" s="97"/>
      <c r="BR97" s="97"/>
      <c r="BS97" s="97"/>
      <c r="BT97" s="97"/>
      <c r="BU97" s="97"/>
      <c r="BV97" s="97"/>
      <c r="BW97" s="71"/>
    </row>
    <row r="98" spans="1:75" ht="11.25" hidden="1" customHeight="1" x14ac:dyDescent="0.25">
      <c r="A98" s="73"/>
      <c r="B98" s="73"/>
      <c r="C98" s="83"/>
      <c r="D98" s="83"/>
      <c r="E98" s="99"/>
      <c r="F98" s="341"/>
      <c r="G98" s="341"/>
      <c r="H98" s="341"/>
      <c r="I98" s="341"/>
      <c r="J98" s="341"/>
      <c r="K98" s="341"/>
      <c r="L98" s="341"/>
      <c r="M98" s="83"/>
      <c r="N98" s="83"/>
      <c r="O98" s="83"/>
      <c r="P98" s="83"/>
      <c r="Q98" s="83"/>
      <c r="R98" s="83"/>
      <c r="S98" s="83"/>
      <c r="T98" s="83"/>
      <c r="U98" s="83"/>
      <c r="V98" s="83"/>
      <c r="W98" s="83"/>
      <c r="X98" s="83"/>
      <c r="Y98" s="83"/>
      <c r="Z98" s="83"/>
      <c r="AA98" s="70">
        <f>SUMPRODUCT(--(AA31:AA50=0),--(AA31:AA50&lt;&gt;""),--(AB31:AB50="M"))+SUMPRODUCT(--(AA31:AA50=0),--(AA31:AA50&lt;&gt;""),--(AB31:AB50=""))+SUMPRODUCT(--(AA31:AA50&gt;0),--(AB31:AB50="W"))+SUMPRODUCT(--(AA31:AA50&gt;0), --(AA31:AA50&lt;&gt;""),--(AB31:AB50=""))+SUMPRODUCT(--(AA31:AA50=""),--(AB31:AB50="M")) +
SUMPRODUCT(--(AA52:AA71=0),--(AA52:AA71&lt;&gt;""),--(AB52:AB71="M"))+SUMPRODUCT(--(AA52:AA71=0),--(AA52:AA71&lt;&gt;""),--(AB52:AB71=""))+SUMPRODUCT(--(AA52:AA71&gt;0),--(AB52:AB71="W"))+SUMPRODUCT(--(AA52:AA71&gt;0), --(AA52:AA71&lt;&gt;""),--(AB52:AB71=""))+SUMPRODUCT(--(AA52:AA71=""),--(AB52:AB71="M")) +
SUMPRODUCT(--(AA73:AA92=0),--(AA73:AA92&lt;&gt;""),--(AB73:AB92="M"))+SUMPRODUCT(--(AA73:AA92=0),--(AA73:AA92&lt;&gt;""),--(AB73:AB92=""))+SUMPRODUCT(--(AA73:AA92&gt;0),--(AB73:AB92="W"))+SUMPRODUCT(--(AA73:AA92&gt;0), --(AA73:AA92&lt;&gt;""),--(AB73:AB92=""))+SUMPRODUCT(--(AA73:AA92=""),--(AB73:AB92="M"))</f>
        <v>0</v>
      </c>
      <c r="AB98" s="83"/>
      <c r="AC98" s="83"/>
      <c r="AD98" s="70">
        <f>SUMPRODUCT(--(AD31:AD50=0),--(AD31:AD50&lt;&gt;""),--(AE31:AE50="M"))+SUMPRODUCT(--(AD31:AD50=0),--(AD31:AD50&lt;&gt;""),--(AE31:AE50=""))+SUMPRODUCT(--(AD31:AD50&gt;0),--(AE31:AE50="W"))+SUMPRODUCT(--(AD31:AD50&gt;0), --(AD31:AD50&lt;&gt;""),--(AE31:AE50=""))+SUMPRODUCT(--(AD31:AD50=""),--(AE31:AE50="M")) +
SUMPRODUCT(--(AD52:AD71=0),--(AD52:AD71&lt;&gt;""),--(AE52:AE71="M"))+SUMPRODUCT(--(AD52:AD71=0),--(AD52:AD71&lt;&gt;""),--(AE52:AE71=""))+SUMPRODUCT(--(AD52:AD71&gt;0),--(AE52:AE71="W"))+SUMPRODUCT(--(AD52:AD71&gt;0), --(AD52:AD71&lt;&gt;""),--(AE52:AE71=""))+SUMPRODUCT(--(AD52:AD71=""),--(AE52:AE71="M")) +
SUMPRODUCT(--(AD73:AD92=0),--(AD73:AD92&lt;&gt;""),--(AE73:AE92="M"))+SUMPRODUCT(--(AD73:AD92=0),--(AD73:AD92&lt;&gt;""),--(AE73:AE92=""))+SUMPRODUCT(--(AD73:AD92&gt;0),--(AE73:AE92="W"))+SUMPRODUCT(--(AD73:AD92&gt;0), --(AD73:AD92&lt;&gt;""),--(AE73:AE92=""))+SUMPRODUCT(--(AD73:AD92=""),--(AE73:AE92="M"))</f>
        <v>0</v>
      </c>
      <c r="AE98" s="83"/>
      <c r="AF98" s="83"/>
      <c r="AG98" s="70">
        <f>SUMPRODUCT(--(AG31:AG50=0),--(AG31:AG50&lt;&gt;""),--(AH31:AH50="M"))+SUMPRODUCT(--(AG31:AG50=0),--(AG31:AG50&lt;&gt;""),--(AH31:AH50=""))+SUMPRODUCT(--(AG31:AG50&gt;0),--(AH31:AH50="W"))+SUMPRODUCT(--(AG31:AG50&gt;0), --(AG31:AG50&lt;&gt;""),--(AH31:AH50=""))+SUMPRODUCT(--(AG31:AG50=""),--(AH31:AH50="M")) +
SUMPRODUCT(--(AG52:AG71=0),--(AG52:AG71&lt;&gt;""),--(AH52:AH71="M"))+SUMPRODUCT(--(AG52:AG71=0),--(AG52:AG71&lt;&gt;""),--(AH52:AH71=""))+SUMPRODUCT(--(AG52:AG71&gt;0),--(AH52:AH71="W"))+SUMPRODUCT(--(AG52:AG71&gt;0), --(AG52:AG71&lt;&gt;""),--(AH52:AH71=""))+SUMPRODUCT(--(AG52:AG71=""),--(AH52:AH71="M")) +
SUMPRODUCT(--(AG73:AG92=0),--(AG73:AG92&lt;&gt;""),--(AH73:AH92="M"))+SUMPRODUCT(--(AG73:AG92=0),--(AG73:AG92&lt;&gt;""),--(AH73:AH92=""))+SUMPRODUCT(--(AG73:AG92&gt;0),--(AH73:AH92="W"))+SUMPRODUCT(--(AG73:AG92&gt;0), --(AG73:AG92&lt;&gt;""),--(AH73:AH92=""))+SUMPRODUCT(--(AG73:AG92=""),--(AH73:AH92="M"))</f>
        <v>0</v>
      </c>
      <c r="AH98" s="83"/>
      <c r="AI98" s="83"/>
      <c r="AJ98" s="70">
        <f>SUMPRODUCT(--(AJ31:AJ50=0),--(AJ31:AJ50&lt;&gt;""),--(AK31:AK50="M"))+SUMPRODUCT(--(AJ31:AJ50=0),--(AJ31:AJ50&lt;&gt;""),--(AK31:AK50=""))+SUMPRODUCT(--(AJ31:AJ50&gt;0),--(AK31:AK50="W"))+SUMPRODUCT(--(AJ31:AJ50&gt;0), --(AJ31:AJ50&lt;&gt;""),--(AK31:AK50=""))+SUMPRODUCT(--(AJ31:AJ50=""),--(AK31:AK50="M")) +
SUMPRODUCT(--(AJ52:AJ71=0),--(AJ52:AJ71&lt;&gt;""),--(AK52:AK71="M"))+SUMPRODUCT(--(AJ52:AJ71=0),--(AJ52:AJ71&lt;&gt;""),--(AK52:AK71=""))+SUMPRODUCT(--(AJ52:AJ71&gt;0),--(AK52:AK71="W"))+SUMPRODUCT(--(AJ52:AJ71&gt;0), --(AJ52:AJ71&lt;&gt;""),--(AK52:AK71=""))+SUMPRODUCT(--(AJ52:AJ71=""),--(AK52:AK71="M")) +
SUMPRODUCT(--(AJ73:AJ92=0),--(AJ73:AJ92&lt;&gt;""),--(AK73:AK92="M"))+SUMPRODUCT(--(AJ73:AJ92=0),--(AJ73:AJ92&lt;&gt;""),--(AK73:AK92=""))+SUMPRODUCT(--(AJ73:AJ92&gt;0),--(AK73:AK92="W"))+SUMPRODUCT(--(AJ73:AJ92&gt;0), --(AJ73:AJ92&lt;&gt;""),--(AK73:AK92=""))+SUMPRODUCT(--(AJ73:AJ92=""),--(AK73:AK92="M"))</f>
        <v>0</v>
      </c>
      <c r="AK98" s="83"/>
      <c r="AL98" s="83"/>
      <c r="AM98" s="70">
        <f>SUMPRODUCT(--(AM31:AM50=0),--(AM31:AM50&lt;&gt;""),--(AN31:AN50="M"))+SUMPRODUCT(--(AM31:AM50=0),--(AM31:AM50&lt;&gt;""),--(AN31:AN50=""))+SUMPRODUCT(--(AM31:AM50&gt;0),--(AN31:AN50="W"))+SUMPRODUCT(--(AM31:AM50&gt;0), --(AM31:AM50&lt;&gt;""),--(AN31:AN50=""))+SUMPRODUCT(--(AM31:AM50=""),--(AN31:AN50="M")) +
SUMPRODUCT(--(AM52:AM71=0),--(AM52:AM71&lt;&gt;""),--(AN52:AN71="M"))+SUMPRODUCT(--(AM52:AM71=0),--(AM52:AM71&lt;&gt;""),--(AN52:AN71=""))+SUMPRODUCT(--(AM52:AM71&gt;0),--(AN52:AN71="W"))+SUMPRODUCT(--(AM52:AM71&gt;0), --(AM52:AM71&lt;&gt;""),--(AN52:AN71=""))+SUMPRODUCT(--(AM52:AM71=""),--(AN52:AN71="M")) +
SUMPRODUCT(--(AM73:AM92=0),--(AM73:AM92&lt;&gt;""),--(AN73:AN92="M"))+SUMPRODUCT(--(AM73:AM92=0),--(AM73:AM92&lt;&gt;""),--(AN73:AN92=""))+SUMPRODUCT(--(AM73:AM92&gt;0),--(AN73:AN92="W"))+SUMPRODUCT(--(AM73:AM92&gt;0), --(AM73:AM92&lt;&gt;""),--(AN73:AN92=""))+SUMPRODUCT(--(AM73:AM92=""),--(AN73:AN92="M"))</f>
        <v>0</v>
      </c>
      <c r="AN98" s="83"/>
      <c r="AO98" s="83"/>
      <c r="AP98" s="70">
        <f>SUMPRODUCT(--(AP31:AP50=0),--(AP31:AP50&lt;&gt;""),--(AQ31:AQ50="M"))+SUMPRODUCT(--(AP31:AP50=0),--(AP31:AP50&lt;&gt;""),--(AQ31:AQ50=""))+SUMPRODUCT(--(AP31:AP50&gt;0),--(AQ31:AQ50="W"))+SUMPRODUCT(--(AP31:AP50&gt;0), --(AP31:AP50&lt;&gt;""),--(AQ31:AQ50=""))+SUMPRODUCT(--(AP31:AP50=""),--(AQ31:AQ50="M")) +
SUMPRODUCT(--(AP52:AP71=0),--(AP52:AP71&lt;&gt;""),--(AQ52:AQ71="M"))+SUMPRODUCT(--(AP52:AP71=0),--(AP52:AP71&lt;&gt;""),--(AQ52:AQ71=""))+SUMPRODUCT(--(AP52:AP71&gt;0),--(AQ52:AQ71="W"))+SUMPRODUCT(--(AP52:AP71&gt;0), --(AP52:AP71&lt;&gt;""),--(AQ52:AQ71=""))+SUMPRODUCT(--(AP52:AP71=""),--(AQ52:AQ71="M")) +
SUMPRODUCT(--(AP73:AP92=0),--(AP73:AP92&lt;&gt;""),--(AQ73:AQ92="M"))+SUMPRODUCT(--(AP73:AP92=0),--(AP73:AP92&lt;&gt;""),--(AQ73:AQ92=""))+SUMPRODUCT(--(AP73:AP92&gt;0),--(AQ73:AQ92="W"))+SUMPRODUCT(--(AP73:AP92&gt;0), --(AP73:AP92&lt;&gt;""),--(AQ73:AQ92=""))+SUMPRODUCT(--(AP73:AP92=""),--(AQ73:AQ92="M"))</f>
        <v>0</v>
      </c>
      <c r="AQ98" s="83"/>
      <c r="AR98" s="83"/>
      <c r="AS98" s="70">
        <f>SUMPRODUCT(--(AS31:AS50=0),--(AS31:AS50&lt;&gt;""),--(AT31:AT50="M"))+SUMPRODUCT(--(AS31:AS50=0),--(AS31:AS50&lt;&gt;""),--(AT31:AT50=""))+SUMPRODUCT(--(AS31:AS50&gt;0),--(AT31:AT50="W"))+SUMPRODUCT(--(AS31:AS50&gt;0), --(AS31:AS50&lt;&gt;""),--(AT31:AT50=""))+SUMPRODUCT(--(AS31:AS50=""),--(AT31:AT50="M")) +
SUMPRODUCT(--(AS52:AS71=0),--(AS52:AS71&lt;&gt;""),--(AT52:AT71="M"))+SUMPRODUCT(--(AS52:AS71=0),--(AS52:AS71&lt;&gt;""),--(AT52:AT71=""))+SUMPRODUCT(--(AS52:AS71&gt;0),--(AT52:AT71="W"))+SUMPRODUCT(--(AS52:AS71&gt;0), --(AS52:AS71&lt;&gt;""),--(AT52:AT71=""))+SUMPRODUCT(--(AS52:AS71=""),--(AT52:AT71="M")) +
SUMPRODUCT(--(AS73:AS92=0),--(AS73:AS92&lt;&gt;""),--(AT73:AT92="M"))+SUMPRODUCT(--(AS73:AS92=0),--(AS73:AS92&lt;&gt;""),--(AT73:AT92=""))+SUMPRODUCT(--(AS73:AS92&gt;0),--(AT73:AT92="W"))+SUMPRODUCT(--(AS73:AS92&gt;0), --(AS73:AS92&lt;&gt;""),--(AT73:AT92=""))+SUMPRODUCT(--(AS73:AS92=""),--(AT73:AT92="M"))</f>
        <v>0</v>
      </c>
      <c r="AT98" s="83"/>
      <c r="AU98" s="83"/>
      <c r="AV98" s="70">
        <f>SUMPRODUCT(--(AV31:AV50=0),--(AV31:AV50&lt;&gt;""),--(AW31:AW50="M"))+SUMPRODUCT(--(AV31:AV50=0),--(AV31:AV50&lt;&gt;""),--(AW31:AW50=""))+SUMPRODUCT(--(AV31:AV50&gt;0),--(AW31:AW50="W"))+SUMPRODUCT(--(AV31:AV50&gt;0), --(AV31:AV50&lt;&gt;""),--(AW31:AW50=""))+SUMPRODUCT(--(AV31:AV50=""),--(AW31:AW50="M")) +
SUMPRODUCT(--(AV52:AV71=0),--(AV52:AV71&lt;&gt;""),--(AW52:AW71="M"))+SUMPRODUCT(--(AV52:AV71=0),--(AV52:AV71&lt;&gt;""),--(AW52:AW71=""))+SUMPRODUCT(--(AV52:AV71&gt;0),--(AW52:AW71="W"))+SUMPRODUCT(--(AV52:AV71&gt;0), --(AV52:AV71&lt;&gt;""),--(AW52:AW71=""))+SUMPRODUCT(--(AV52:AV71=""),--(AW52:AW71="M")) +
SUMPRODUCT(--(AV73:AV92=0),--(AV73:AV92&lt;&gt;""),--(AW73:AW92="M"))+SUMPRODUCT(--(AV73:AV92=0),--(AV73:AV92&lt;&gt;""),--(AW73:AW92=""))+SUMPRODUCT(--(AV73:AV92&gt;0),--(AW73:AW92="W"))+SUMPRODUCT(--(AV73:AV92&gt;0), --(AV73:AV92&lt;&gt;""),--(AW73:AW92=""))+SUMPRODUCT(--(AV73:AV92=""),--(AW73:AW92="M"))</f>
        <v>0</v>
      </c>
      <c r="AW98" s="83"/>
      <c r="AX98" s="83"/>
      <c r="AY98" s="70">
        <f>SUMPRODUCT(--(AY31:AY50=0),--(AY31:AY50&lt;&gt;""),--(AZ31:AZ50="M"))+SUMPRODUCT(--(AY31:AY50=0),--(AY31:AY50&lt;&gt;""),--(AZ31:AZ50=""))+SUMPRODUCT(--(AY31:AY50&gt;0),--(AZ31:AZ50="W"))+SUMPRODUCT(--(AY31:AY50&gt;0), --(AY31:AY50&lt;&gt;""),--(AZ31:AZ50=""))+SUMPRODUCT(--(AY31:AY50=""),--(AZ31:AZ50="M")) +
SUMPRODUCT(--(AY52:AY71=0),--(AY52:AY71&lt;&gt;""),--(AZ52:AZ71="M"))+SUMPRODUCT(--(AY52:AY71=0),--(AY52:AY71&lt;&gt;""),--(AZ52:AZ71=""))+SUMPRODUCT(--(AY52:AY71&gt;0),--(AZ52:AZ71="W"))+SUMPRODUCT(--(AY52:AY71&gt;0), --(AY52:AY71&lt;&gt;""),--(AZ52:AZ71=""))+SUMPRODUCT(--(AY52:AY71=""),--(AZ52:AZ71="M")) +
SUMPRODUCT(--(AY73:AY92=0),--(AY73:AY92&lt;&gt;""),--(AZ73:AZ92="M"))+SUMPRODUCT(--(AY73:AY92=0),--(AY73:AY92&lt;&gt;""),--(AZ73:AZ92=""))+SUMPRODUCT(--(AY73:AY92&gt;0),--(AZ73:AZ92="W"))+SUMPRODUCT(--(AY73:AY92&gt;0), --(AY73:AY92&lt;&gt;""),--(AZ73:AZ92=""))+SUMPRODUCT(--(AY73:AY92=""),--(AZ73:AZ92="M"))</f>
        <v>0</v>
      </c>
      <c r="AZ98" s="83"/>
      <c r="BA98" s="83"/>
      <c r="BB98" s="70">
        <f>SUMPRODUCT(--(BB31:BB50=0),--(BB31:BB50&lt;&gt;""),--(BC31:BC50="M"))+SUMPRODUCT(--(BB31:BB50=0),--(BB31:BB50&lt;&gt;""),--(BC31:BC50=""))+SUMPRODUCT(--(BB31:BB50&gt;0),--(BC31:BC50="W"))+SUMPRODUCT(--(BB31:BB50&gt;0), --(BB31:BB50&lt;&gt;""),--(BC31:BC50=""))+SUMPRODUCT(--(BB31:BB50=""),--(BC31:BC50="M")) +
SUMPRODUCT(--(BB52:BB71=0),--(BB52:BB71&lt;&gt;""),--(BC52:BC71="M"))+SUMPRODUCT(--(BB52:BB71=0),--(BB52:BB71&lt;&gt;""),--(BC52:BC71=""))+SUMPRODUCT(--(BB52:BB71&gt;0),--(BC52:BC71="W"))+SUMPRODUCT(--(BB52:BB71&gt;0), --(BB52:BB71&lt;&gt;""),--(BC52:BC71=""))+SUMPRODUCT(--(BB52:BB71=""),--(BC52:BC71="M")) +
SUMPRODUCT(--(BB73:BB92=0),--(BB73:BB92&lt;&gt;""),--(BC73:BC92="M"))+SUMPRODUCT(--(BB73:BB92=0),--(BB73:BB92&lt;&gt;""),--(BC73:BC92=""))+SUMPRODUCT(--(BB73:BB92&gt;0),--(BC73:BC92="W"))+SUMPRODUCT(--(BB73:BB92&gt;0), --(BB73:BB92&lt;&gt;""),--(BC73:BC92=""))+SUMPRODUCT(--(BB73:BB92=""),--(BC73:BC92="M"))</f>
        <v>0</v>
      </c>
      <c r="BC98" s="83"/>
      <c r="BD98" s="83"/>
      <c r="BE98" s="70">
        <f>SUMPRODUCT(--(BE31:BE50=0),--(BE31:BE50&lt;&gt;""),--(BF31:BF50="M"))+SUMPRODUCT(--(BE31:BE50=0),--(BE31:BE50&lt;&gt;""),--(BF31:BF50=""))+SUMPRODUCT(--(BE31:BE50&gt;0),--(BF31:BF50="W"))+SUMPRODUCT(--(BE31:BE50&gt;0), --(BE31:BE50&lt;&gt;""),--(BF31:BF50=""))+SUMPRODUCT(--(BE31:BE50=""),--(BF31:BF50="M")) +
SUMPRODUCT(--(BE52:BE71=0),--(BE52:BE71&lt;&gt;""),--(BF52:BF71="M"))+SUMPRODUCT(--(BE52:BE71=0),--(BE52:BE71&lt;&gt;""),--(BF52:BF71=""))+SUMPRODUCT(--(BE52:BE71&gt;0),--(BF52:BF71="W"))+SUMPRODUCT(--(BE52:BE71&gt;0), --(BE52:BE71&lt;&gt;""),--(BF52:BF71=""))+SUMPRODUCT(--(BE52:BE71=""),--(BF52:BF71="M")) +
SUMPRODUCT(--(BE73:BE92=0),--(BE73:BE92&lt;&gt;""),--(BF73:BF92="M"))+SUMPRODUCT(--(BE73:BE92=0),--(BE73:BE92&lt;&gt;""),--(BF73:BF92=""))+SUMPRODUCT(--(BE73:BE92&gt;0),--(BF73:BF92="W"))+SUMPRODUCT(--(BE73:BE92&gt;0), --(BE73:BE92&lt;&gt;""),--(BF73:BF92=""))+SUMPRODUCT(--(BE73:BE92=""),--(BF73:BF92="M"))</f>
        <v>0</v>
      </c>
      <c r="BF98" s="83"/>
      <c r="BG98" s="83"/>
      <c r="BH98" s="70">
        <f>SUMPRODUCT(--(BH31:BH50=0),--(BH31:BH50&lt;&gt;""),--(BI31:BI50="M"))+SUMPRODUCT(--(BH31:BH50=0),--(BH31:BH50&lt;&gt;""),--(BI31:BI50=""))+SUMPRODUCT(--(BH31:BH50&gt;0),--(BI31:BI50="W"))+SUMPRODUCT(--(BH31:BH50&gt;0), --(BH31:BH50&lt;&gt;""),--(BI31:BI50=""))+SUMPRODUCT(--(BH31:BH50=""),--(BI31:BI50="M")) +
SUMPRODUCT(--(BH52:BH71=0),--(BH52:BH71&lt;&gt;""),--(BI52:BI71="M"))+SUMPRODUCT(--(BH52:BH71=0),--(BH52:BH71&lt;&gt;""),--(BI52:BI71=""))+SUMPRODUCT(--(BH52:BH71&gt;0),--(BI52:BI71="W"))+SUMPRODUCT(--(BH52:BH71&gt;0), --(BH52:BH71&lt;&gt;""),--(BI52:BI71=""))+SUMPRODUCT(--(BH52:BH71=""),--(BI52:BI71="M")) +
SUMPRODUCT(--(BH73:BH92=0),--(BH73:BH92&lt;&gt;""),--(BI73:BI92="M"))+SUMPRODUCT(--(BH73:BH92=0),--(BH73:BH92&lt;&gt;""),--(BI73:BI92=""))+SUMPRODUCT(--(BH73:BH92&gt;0),--(BI73:BI92="W"))+SUMPRODUCT(--(BH73:BH92&gt;0), --(BH73:BH92&lt;&gt;""),--(BI73:BI92=""))+SUMPRODUCT(--(BH73:BH92=""),--(BI73:BI92="M"))</f>
        <v>0</v>
      </c>
      <c r="BI98" s="83"/>
      <c r="BJ98" s="83"/>
      <c r="BK98" s="70">
        <f>SUMPRODUCT(--(BK31:BK50=0),--(BK31:BK50&lt;&gt;""),--(BL31:BL50="M"))+SUMPRODUCT(--(BK31:BK50=0),--(BK31:BK50&lt;&gt;""),--(BL31:BL50=""))+SUMPRODUCT(--(BK31:BK50&gt;0),--(BL31:BL50="W"))+SUMPRODUCT(--(BK31:BK50&gt;0), --(BK31:BK50&lt;&gt;""),--(BL31:BL50=""))+SUMPRODUCT(--(BK31:BK50=""),--(BL31:BL50="M")) +
SUMPRODUCT(--(BK52:BK71=0),--(BK52:BK71&lt;&gt;""),--(BL52:BL71="M"))+SUMPRODUCT(--(BK52:BK71=0),--(BK52:BK71&lt;&gt;""),--(BL52:BL71=""))+SUMPRODUCT(--(BK52:BK71&gt;0),--(BL52:BL71="W"))+SUMPRODUCT(--(BK52:BK71&gt;0), --(BK52:BK71&lt;&gt;""),--(BL52:BL71=""))+SUMPRODUCT(--(BK52:BK71=""),--(BL52:BL71="M")) +
SUMPRODUCT(--(BK73:BK92=0),--(BK73:BK92&lt;&gt;""),--(BL73:BL92="M"))+SUMPRODUCT(--(BK73:BK92=0),--(BK73:BK92&lt;&gt;""),--(BL73:BL92=""))+SUMPRODUCT(--(BK73:BK92&gt;0),--(BL73:BL92="W"))+SUMPRODUCT(--(BK73:BK92&gt;0), --(BK73:BK92&lt;&gt;""),--(BL73:BL92=""))+SUMPRODUCT(--(BK73:BK92=""),--(BL73:BL92="M"))</f>
        <v>0</v>
      </c>
      <c r="BL98" s="83"/>
      <c r="BM98" s="83"/>
      <c r="BN98" s="70">
        <f>SUMPRODUCT(--(BN31:BN50=0),--(BN31:BN50&lt;&gt;""),--(BO31:BO50="M"))+SUMPRODUCT(--(BN31:BN50=0),--(BN31:BN50&lt;&gt;""),--(BO31:BO50=""))+SUMPRODUCT(--(BN31:BN50&gt;0),--(BO31:BO50="W"))+SUMPRODUCT(--(BN31:BN50&gt;0), --(BN31:BN50&lt;&gt;""),--(BO31:BO50=""))+SUMPRODUCT(--(BN31:BN50=""),--(BO31:BO50="M")) +
SUMPRODUCT(--(BN52:BN71=0),--(BN52:BN71&lt;&gt;""),--(BO52:BO71="M"))+SUMPRODUCT(--(BN52:BN71=0),--(BN52:BN71&lt;&gt;""),--(BO52:BO71=""))+SUMPRODUCT(--(BN52:BN71&gt;0),--(BO52:BO71="W"))+SUMPRODUCT(--(BN52:BN71&gt;0), --(BN52:BN71&lt;&gt;""),--(BO52:BO71=""))+SUMPRODUCT(--(BN52:BN71=""),--(BO52:BO71="M")) +
SUMPRODUCT(--(BN73:BN92=0),--(BN73:BN92&lt;&gt;""),--(BO73:BO92="M"))+SUMPRODUCT(--(BN73:BN92=0),--(BN73:BN92&lt;&gt;""),--(BO73:BO92=""))+SUMPRODUCT(--(BN73:BN92&gt;0),--(BO73:BO92="W"))+SUMPRODUCT(--(BN73:BN92&gt;0), --(BN73:BN92&lt;&gt;""),--(BO73:BO92=""))+SUMPRODUCT(--(BN73:BN92=""),--(BO73:BO92="M"))</f>
        <v>0</v>
      </c>
      <c r="BO98" s="83"/>
      <c r="BP98" s="83"/>
      <c r="BQ98" s="70">
        <f>SUMPRODUCT(--(BQ31:BQ50=0),--(BQ31:BQ50&lt;&gt;""),--(BR31:BR50="M"))+SUMPRODUCT(--(BQ31:BQ50=0),--(BQ31:BQ50&lt;&gt;""),--(BR31:BR50=""))+SUMPRODUCT(--(BQ31:BQ50&gt;0),--(BR31:BR50="W"))+SUMPRODUCT(--(BQ31:BQ50&gt;0), --(BQ31:BQ50&lt;&gt;""),--(BR31:BR50=""))+SUMPRODUCT(--(BQ31:BQ50=""),--(BR31:BR50="M")) +
SUMPRODUCT(--(BQ52:BQ71=0),--(BQ52:BQ71&lt;&gt;""),--(BR52:BR71="M"))+SUMPRODUCT(--(BQ52:BQ71=0),--(BQ52:BQ71&lt;&gt;""),--(BR52:BR71=""))+SUMPRODUCT(--(BQ52:BQ71&gt;0),--(BR52:BR71="W"))+SUMPRODUCT(--(BQ52:BQ71&gt;0), --(BQ52:BQ71&lt;&gt;""),--(BR52:BR71=""))+SUMPRODUCT(--(BQ52:BQ71=""),--(BR52:BR71="M")) +
SUMPRODUCT(--(BQ73:BQ92=0),--(BQ73:BQ92&lt;&gt;""),--(BR73:BR92="M"))+SUMPRODUCT(--(BQ73:BQ92=0),--(BQ73:BQ92&lt;&gt;""),--(BR73:BR92=""))+SUMPRODUCT(--(BQ73:BQ92&gt;0),--(BR73:BR92="W"))+SUMPRODUCT(--(BQ73:BQ92&gt;0), --(BQ73:BQ92&lt;&gt;""),--(BR73:BR92=""))+SUMPRODUCT(--(BQ73:BQ92=""),--(BR73:BR92="M"))</f>
        <v>0</v>
      </c>
      <c r="BR98" s="83"/>
      <c r="BS98" s="83"/>
      <c r="BT98" s="70">
        <f>SUMPRODUCT(--(BT31:BT50=0),--(BT31:BT50&lt;&gt;""),--(BU31:BU50="M"))+SUMPRODUCT(--(BT31:BT50=0),--(BT31:BT50&lt;&gt;""),--(BU31:BU50=""))+SUMPRODUCT(--(BT31:BT50&gt;0),--(BU31:BU50="W"))+SUMPRODUCT(--(BT31:BT50&gt;0), --(BT31:BT50&lt;&gt;""),--(BU31:BU50=""))+SUMPRODUCT(--(BT31:BT50=""),--(BU31:BU50="M")) +
SUMPRODUCT(--(BT52:BT71=0),--(BT52:BT71&lt;&gt;""),--(BU52:BU71="M"))+SUMPRODUCT(--(BT52:BT71=0),--(BT52:BT71&lt;&gt;""),--(BU52:BU71=""))+SUMPRODUCT(--(BT52:BT71&gt;0),--(BU52:BU71="W"))+SUMPRODUCT(--(BT52:BT71&gt;0), --(BT52:BT71&lt;&gt;""),--(BU52:BU71=""))+SUMPRODUCT(--(BT52:BT71=""),--(BU52:BU71="M")) +
SUMPRODUCT(--(BT73:BT92=0),--(BT73:BT92&lt;&gt;""),--(BU73:BU92="M"))+SUMPRODUCT(--(BT73:BT92=0),--(BT73:BT92&lt;&gt;""),--(BU73:BU92=""))+SUMPRODUCT(--(BT73:BT92&gt;0),--(BU73:BU92="W"))+SUMPRODUCT(--(BT73:BT92&gt;0), --(BT73:BT92&lt;&gt;""),--(BU73:BU92=""))+SUMPRODUCT(--(BT73:BT92=""),--(BU73:BU92="M"))</f>
        <v>0</v>
      </c>
      <c r="BU98" s="83"/>
      <c r="BV98" s="83"/>
      <c r="BW98" s="83"/>
    </row>
    <row r="99" spans="1:75" ht="11.25" hidden="1" customHeight="1" x14ac:dyDescent="0.2">
      <c r="A99" s="73"/>
      <c r="B99" s="73"/>
      <c r="C99" s="73"/>
      <c r="D99" s="73"/>
      <c r="E99" s="100"/>
      <c r="F99" s="352"/>
      <c r="G99" s="352"/>
      <c r="H99" s="352"/>
      <c r="I99" s="352"/>
      <c r="J99" s="352"/>
      <c r="K99" s="352"/>
      <c r="L99" s="352"/>
      <c r="M99" s="73"/>
      <c r="N99" s="73"/>
      <c r="O99" s="73"/>
      <c r="P99" s="73"/>
      <c r="Q99" s="73"/>
      <c r="R99" s="73"/>
      <c r="S99" s="73"/>
      <c r="T99" s="73"/>
      <c r="U99" s="73"/>
      <c r="V99" s="73"/>
      <c r="W99" s="73"/>
      <c r="X99" s="73"/>
      <c r="Y99" s="73"/>
      <c r="Z99" s="73"/>
      <c r="AA99" s="73"/>
      <c r="AB99" s="73"/>
      <c r="AC99" s="73"/>
      <c r="AD99" s="73"/>
      <c r="AE99" s="73"/>
      <c r="AF99" s="73"/>
      <c r="AG99" s="73"/>
      <c r="AH99" s="73"/>
      <c r="AI99" s="73"/>
      <c r="AJ99" s="73"/>
      <c r="AK99" s="73"/>
      <c r="AL99" s="73"/>
      <c r="AM99" s="73"/>
      <c r="AN99" s="73"/>
      <c r="AO99" s="73"/>
      <c r="AP99" s="73"/>
      <c r="AQ99" s="73"/>
      <c r="AR99" s="73"/>
      <c r="AS99" s="73"/>
      <c r="AT99" s="73"/>
      <c r="AU99" s="73"/>
      <c r="AV99" s="73"/>
      <c r="AW99" s="73"/>
      <c r="AX99" s="73"/>
      <c r="AY99" s="73"/>
      <c r="AZ99" s="73"/>
      <c r="BA99" s="73"/>
      <c r="BB99" s="73"/>
      <c r="BC99" s="73"/>
      <c r="BD99" s="73"/>
      <c r="BE99" s="73"/>
      <c r="BF99" s="73"/>
      <c r="BG99" s="73"/>
      <c r="BH99" s="73"/>
      <c r="BI99" s="73"/>
      <c r="BJ99" s="73"/>
      <c r="BK99" s="73"/>
      <c r="BL99" s="73"/>
      <c r="BM99" s="73"/>
      <c r="BN99" s="73"/>
      <c r="BO99" s="73"/>
      <c r="BP99" s="73"/>
      <c r="BQ99" s="73"/>
      <c r="BR99" s="73"/>
      <c r="BS99" s="73"/>
      <c r="BT99" s="73"/>
      <c r="BU99" s="73"/>
      <c r="BV99" s="73"/>
      <c r="BW99" s="73"/>
    </row>
    <row r="100" spans="1:75" ht="11.25" customHeight="1" x14ac:dyDescent="0.2">
      <c r="A100" s="73"/>
      <c r="B100" s="73"/>
      <c r="C100" s="73"/>
      <c r="D100" s="73"/>
      <c r="E100" s="100"/>
      <c r="F100" s="352"/>
      <c r="G100" s="352"/>
      <c r="H100" s="352"/>
      <c r="I100" s="352"/>
      <c r="J100" s="352"/>
      <c r="K100" s="352"/>
      <c r="L100" s="352"/>
      <c r="M100" s="73"/>
      <c r="N100" s="73"/>
      <c r="O100" s="73"/>
      <c r="P100" s="73"/>
      <c r="Q100" s="73"/>
      <c r="R100" s="73"/>
      <c r="S100" s="73"/>
      <c r="T100" s="73"/>
      <c r="U100" s="73"/>
      <c r="V100" s="73"/>
      <c r="W100" s="73"/>
      <c r="X100" s="73"/>
      <c r="Y100" s="73"/>
      <c r="Z100" s="73"/>
      <c r="AA100" s="73"/>
      <c r="AB100" s="73"/>
      <c r="AC100" s="73"/>
      <c r="AD100" s="73"/>
      <c r="AE100" s="73"/>
      <c r="AF100" s="73"/>
      <c r="AG100" s="73"/>
      <c r="AH100" s="73"/>
      <c r="AI100" s="73"/>
      <c r="AJ100" s="73"/>
      <c r="AK100" s="73"/>
      <c r="AL100" s="73"/>
      <c r="AM100" s="73"/>
      <c r="AN100" s="73"/>
      <c r="AO100" s="73"/>
      <c r="AP100" s="73"/>
      <c r="AQ100" s="73"/>
      <c r="AR100" s="73"/>
      <c r="AS100" s="73"/>
      <c r="AT100" s="73"/>
      <c r="AU100" s="73"/>
      <c r="AV100" s="73"/>
      <c r="AW100" s="73"/>
      <c r="AX100" s="73"/>
      <c r="AY100" s="73"/>
      <c r="AZ100" s="73"/>
      <c r="BA100" s="73"/>
      <c r="BB100" s="73"/>
      <c r="BC100" s="73"/>
      <c r="BD100" s="73"/>
      <c r="BE100" s="73"/>
      <c r="BF100" s="73"/>
      <c r="BG100" s="73"/>
      <c r="BH100" s="73"/>
      <c r="BI100" s="73"/>
      <c r="BJ100" s="73"/>
      <c r="BK100" s="73"/>
      <c r="BL100" s="73"/>
      <c r="BM100" s="73"/>
      <c r="BN100" s="73"/>
      <c r="BO100" s="73"/>
      <c r="BP100" s="73"/>
      <c r="BQ100" s="73"/>
      <c r="BR100" s="73"/>
      <c r="BS100" s="73"/>
      <c r="BT100" s="73"/>
      <c r="BU100" s="73"/>
      <c r="BV100" s="73"/>
      <c r="BW100" s="73"/>
    </row>
    <row r="101" spans="1:75" ht="11.25" customHeight="1" x14ac:dyDescent="0.2">
      <c r="A101" s="73"/>
      <c r="B101" s="73"/>
      <c r="C101" s="73"/>
      <c r="D101" s="73"/>
      <c r="E101" s="100"/>
      <c r="F101" s="352"/>
      <c r="G101" s="352"/>
      <c r="H101" s="352"/>
      <c r="I101" s="352"/>
      <c r="J101" s="352"/>
      <c r="K101" s="352"/>
      <c r="L101" s="352"/>
      <c r="M101" s="73"/>
      <c r="N101" s="73"/>
      <c r="O101" s="73"/>
      <c r="P101" s="73"/>
      <c r="Q101" s="73"/>
      <c r="R101" s="73"/>
      <c r="S101" s="73"/>
      <c r="T101" s="73"/>
      <c r="U101" s="73"/>
      <c r="V101" s="73"/>
      <c r="W101" s="73"/>
      <c r="X101" s="73"/>
      <c r="Y101" s="73"/>
      <c r="Z101" s="73"/>
      <c r="AA101" s="73"/>
      <c r="AB101" s="73"/>
      <c r="AC101" s="73"/>
      <c r="AD101" s="73"/>
      <c r="AE101" s="73"/>
      <c r="AF101" s="73"/>
      <c r="AG101" s="73"/>
      <c r="AH101" s="73"/>
      <c r="AI101" s="73"/>
      <c r="AJ101" s="73"/>
      <c r="AK101" s="73"/>
      <c r="AL101" s="73"/>
      <c r="AM101" s="73"/>
      <c r="AN101" s="73"/>
      <c r="AO101" s="73"/>
      <c r="AP101" s="73"/>
      <c r="AQ101" s="73"/>
      <c r="AR101" s="73"/>
      <c r="AS101" s="73"/>
      <c r="AT101" s="73"/>
      <c r="AU101" s="73"/>
      <c r="AV101" s="73"/>
      <c r="AW101" s="73"/>
      <c r="AX101" s="73"/>
      <c r="AY101" s="73"/>
      <c r="AZ101" s="73"/>
      <c r="BA101" s="73"/>
      <c r="BB101" s="73"/>
      <c r="BC101" s="73"/>
      <c r="BD101" s="73"/>
      <c r="BE101" s="73"/>
      <c r="BF101" s="73"/>
      <c r="BG101" s="73"/>
      <c r="BH101" s="73"/>
      <c r="BI101" s="73"/>
      <c r="BJ101" s="73"/>
      <c r="BK101" s="73"/>
      <c r="BL101" s="73"/>
      <c r="BM101" s="73"/>
      <c r="BN101" s="73"/>
      <c r="BO101" s="73"/>
      <c r="BP101" s="73"/>
      <c r="BQ101" s="73"/>
      <c r="BR101" s="73"/>
      <c r="BS101" s="73"/>
      <c r="BT101" s="73"/>
      <c r="BU101" s="73"/>
      <c r="BV101" s="73"/>
      <c r="BW101" s="73"/>
    </row>
    <row r="102" spans="1:75" ht="11.25" customHeight="1" x14ac:dyDescent="0.2">
      <c r="A102" s="73"/>
      <c r="B102" s="73"/>
      <c r="C102" s="73"/>
      <c r="D102" s="73"/>
      <c r="E102" s="100"/>
      <c r="F102" s="352"/>
      <c r="G102" s="352"/>
      <c r="H102" s="352"/>
      <c r="I102" s="352"/>
      <c r="J102" s="352"/>
      <c r="K102" s="352"/>
      <c r="L102" s="352"/>
      <c r="M102" s="73"/>
      <c r="N102" s="73"/>
      <c r="O102" s="73"/>
      <c r="P102" s="73"/>
      <c r="Q102" s="73"/>
      <c r="R102" s="73"/>
      <c r="S102" s="73"/>
      <c r="T102" s="73"/>
      <c r="U102" s="73"/>
      <c r="V102" s="73"/>
      <c r="W102" s="73"/>
      <c r="X102" s="73"/>
      <c r="Y102" s="73"/>
      <c r="Z102" s="73"/>
      <c r="AA102" s="73"/>
      <c r="AB102" s="73"/>
      <c r="AC102" s="73"/>
      <c r="AD102" s="73"/>
      <c r="AE102" s="73"/>
      <c r="AF102" s="73"/>
      <c r="AG102" s="73"/>
      <c r="AH102" s="73"/>
      <c r="AI102" s="73"/>
      <c r="AJ102" s="73"/>
      <c r="AK102" s="73"/>
      <c r="AL102" s="73"/>
      <c r="AM102" s="73"/>
      <c r="AN102" s="73"/>
      <c r="AO102" s="73"/>
      <c r="AP102" s="73"/>
      <c r="AQ102" s="73"/>
      <c r="AR102" s="73"/>
      <c r="AS102" s="73"/>
      <c r="AT102" s="73"/>
      <c r="AU102" s="73"/>
      <c r="AV102" s="73"/>
      <c r="AW102" s="73"/>
      <c r="AX102" s="73"/>
      <c r="AY102" s="73"/>
      <c r="AZ102" s="73"/>
      <c r="BA102" s="73"/>
      <c r="BB102" s="73"/>
      <c r="BC102" s="73"/>
      <c r="BD102" s="73"/>
      <c r="BE102" s="73"/>
      <c r="BF102" s="73"/>
      <c r="BG102" s="73"/>
      <c r="BH102" s="73"/>
      <c r="BI102" s="73"/>
      <c r="BJ102" s="73"/>
      <c r="BK102" s="73"/>
      <c r="BL102" s="73"/>
      <c r="BM102" s="73"/>
      <c r="BN102" s="73"/>
      <c r="BO102" s="73"/>
      <c r="BP102" s="73"/>
      <c r="BQ102" s="73"/>
      <c r="BR102" s="73"/>
      <c r="BS102" s="73"/>
      <c r="BT102" s="73"/>
      <c r="BU102" s="73"/>
      <c r="BV102" s="73"/>
      <c r="BW102" s="73"/>
    </row>
    <row r="103" spans="1:75" ht="11.25" customHeight="1" x14ac:dyDescent="0.2">
      <c r="A103" s="73"/>
      <c r="B103" s="73"/>
      <c r="C103" s="73"/>
      <c r="D103" s="73"/>
      <c r="E103" s="100"/>
      <c r="F103" s="352"/>
      <c r="G103" s="352"/>
      <c r="H103" s="352"/>
      <c r="I103" s="352"/>
      <c r="J103" s="352"/>
      <c r="K103" s="352"/>
      <c r="L103" s="352"/>
      <c r="M103" s="73"/>
      <c r="N103" s="73"/>
      <c r="O103" s="73"/>
      <c r="P103" s="73"/>
      <c r="Q103" s="73"/>
      <c r="R103" s="73"/>
      <c r="S103" s="73"/>
      <c r="T103" s="73"/>
      <c r="U103" s="73"/>
      <c r="V103" s="73"/>
      <c r="W103" s="73"/>
      <c r="X103" s="73"/>
      <c r="Y103" s="73"/>
      <c r="Z103" s="73"/>
      <c r="AA103" s="73"/>
      <c r="AB103" s="73"/>
      <c r="AC103" s="73"/>
      <c r="AD103" s="73"/>
      <c r="AE103" s="73"/>
      <c r="AF103" s="73"/>
      <c r="AG103" s="73"/>
      <c r="AH103" s="73"/>
      <c r="AI103" s="73"/>
      <c r="AJ103" s="73"/>
      <c r="AK103" s="73"/>
      <c r="AL103" s="73"/>
      <c r="AM103" s="73"/>
      <c r="AN103" s="73"/>
      <c r="AO103" s="73"/>
      <c r="AP103" s="73"/>
      <c r="AQ103" s="73"/>
      <c r="AR103" s="73"/>
      <c r="AS103" s="73"/>
      <c r="AT103" s="73"/>
      <c r="AU103" s="73"/>
      <c r="AV103" s="73"/>
      <c r="AW103" s="73"/>
      <c r="AX103" s="73"/>
      <c r="AY103" s="73"/>
      <c r="AZ103" s="73"/>
      <c r="BA103" s="73"/>
      <c r="BB103" s="73"/>
      <c r="BC103" s="73"/>
      <c r="BD103" s="73"/>
      <c r="BE103" s="73"/>
      <c r="BF103" s="73"/>
      <c r="BG103" s="73"/>
      <c r="BH103" s="73"/>
      <c r="BI103" s="73"/>
      <c r="BJ103" s="73"/>
      <c r="BK103" s="73"/>
      <c r="BL103" s="73"/>
      <c r="BM103" s="73"/>
      <c r="BN103" s="73"/>
      <c r="BO103" s="73"/>
      <c r="BP103" s="73"/>
      <c r="BQ103" s="73"/>
      <c r="BR103" s="73"/>
      <c r="BS103" s="73"/>
      <c r="BT103" s="73"/>
      <c r="BU103" s="73"/>
      <c r="BV103" s="73"/>
      <c r="BW103" s="73"/>
    </row>
  </sheetData>
  <sheetProtection password="CA1C" sheet="1" objects="1" scenarios="1"/>
  <mergeCells count="154">
    <mergeCell ref="D4:E4"/>
    <mergeCell ref="BB14:BD14"/>
    <mergeCell ref="AY14:BA14"/>
    <mergeCell ref="BQ13:BS13"/>
    <mergeCell ref="BQ14:BS14"/>
    <mergeCell ref="BQ17:BS17"/>
    <mergeCell ref="AJ12:AL12"/>
    <mergeCell ref="AM12:AO12"/>
    <mergeCell ref="AP12:AX12"/>
    <mergeCell ref="AY12:BG12"/>
    <mergeCell ref="BH12:BV12"/>
    <mergeCell ref="AA14:AC14"/>
    <mergeCell ref="AD14:AF14"/>
    <mergeCell ref="AG14:AI14"/>
    <mergeCell ref="AJ14:AL14"/>
    <mergeCell ref="AV13:AX13"/>
    <mergeCell ref="AY13:BA13"/>
    <mergeCell ref="BB13:BD13"/>
    <mergeCell ref="BH11:BV11"/>
    <mergeCell ref="AA11:BG11"/>
    <mergeCell ref="AA13:AC13"/>
    <mergeCell ref="AD13:AF13"/>
    <mergeCell ref="AG13:AI13"/>
    <mergeCell ref="AJ13:AL13"/>
    <mergeCell ref="BK13:BM13"/>
    <mergeCell ref="BN13:BP13"/>
    <mergeCell ref="BT13:BV13"/>
    <mergeCell ref="BE13:BG13"/>
    <mergeCell ref="BH13:BJ13"/>
    <mergeCell ref="BE14:BG14"/>
    <mergeCell ref="BH14:BJ14"/>
    <mergeCell ref="BK14:BM14"/>
    <mergeCell ref="BN14:BP14"/>
    <mergeCell ref="BT14:BV14"/>
    <mergeCell ref="AA12:AI12"/>
    <mergeCell ref="AA15:AC15"/>
    <mergeCell ref="AD15:AF15"/>
    <mergeCell ref="AG15:AI15"/>
    <mergeCell ref="AJ15:AL15"/>
    <mergeCell ref="AM15:AO15"/>
    <mergeCell ref="AP15:AR15"/>
    <mergeCell ref="AS15:AU15"/>
    <mergeCell ref="AV15:AX15"/>
    <mergeCell ref="AM14:AO14"/>
    <mergeCell ref="AP14:AR14"/>
    <mergeCell ref="AS14:AU14"/>
    <mergeCell ref="AV14:AX14"/>
    <mergeCell ref="AS13:AU13"/>
    <mergeCell ref="AM13:AO13"/>
    <mergeCell ref="AP13:AR13"/>
    <mergeCell ref="AA16:AC16"/>
    <mergeCell ref="AD16:AF16"/>
    <mergeCell ref="AG16:AI16"/>
    <mergeCell ref="AJ16:AL16"/>
    <mergeCell ref="AM16:AO16"/>
    <mergeCell ref="AP16:AR16"/>
    <mergeCell ref="BN15:BP15"/>
    <mergeCell ref="BT15:BV15"/>
    <mergeCell ref="BQ15:BS15"/>
    <mergeCell ref="BH15:BJ15"/>
    <mergeCell ref="BK15:BM15"/>
    <mergeCell ref="BH16:BJ16"/>
    <mergeCell ref="BK16:BM16"/>
    <mergeCell ref="BN16:BP16"/>
    <mergeCell ref="BT16:BV16"/>
    <mergeCell ref="AY15:BA15"/>
    <mergeCell ref="BB15:BD15"/>
    <mergeCell ref="BE15:BG15"/>
    <mergeCell ref="BT17:BV17"/>
    <mergeCell ref="AS17:AU17"/>
    <mergeCell ref="AV17:AX17"/>
    <mergeCell ref="AY17:BA17"/>
    <mergeCell ref="BB17:BD17"/>
    <mergeCell ref="BE17:BG17"/>
    <mergeCell ref="AS16:AU16"/>
    <mergeCell ref="AV16:AX16"/>
    <mergeCell ref="AY16:BA16"/>
    <mergeCell ref="BB16:BD16"/>
    <mergeCell ref="BE16:BG16"/>
    <mergeCell ref="BQ16:BS16"/>
    <mergeCell ref="AA19:AC19"/>
    <mergeCell ref="AD19:AF19"/>
    <mergeCell ref="AG19:AI19"/>
    <mergeCell ref="AJ19:AL19"/>
    <mergeCell ref="AM19:AO19"/>
    <mergeCell ref="AP19:AR19"/>
    <mergeCell ref="BH17:BJ17"/>
    <mergeCell ref="BK17:BM17"/>
    <mergeCell ref="BN17:BP17"/>
    <mergeCell ref="AA17:AC17"/>
    <mergeCell ref="AD17:AF17"/>
    <mergeCell ref="AG17:AI17"/>
    <mergeCell ref="AJ17:AL17"/>
    <mergeCell ref="AM17:AO17"/>
    <mergeCell ref="AP17:AR17"/>
    <mergeCell ref="BH19:BJ19"/>
    <mergeCell ref="BK19:BM19"/>
    <mergeCell ref="BN19:BP19"/>
    <mergeCell ref="AY27:BA27"/>
    <mergeCell ref="BB27:BD27"/>
    <mergeCell ref="BE27:BG27"/>
    <mergeCell ref="BT19:BV19"/>
    <mergeCell ref="AS19:AU19"/>
    <mergeCell ref="AV19:AX19"/>
    <mergeCell ref="AY19:BA19"/>
    <mergeCell ref="BB19:BD19"/>
    <mergeCell ref="BE19:BG19"/>
    <mergeCell ref="BH27:BJ27"/>
    <mergeCell ref="BK27:BM27"/>
    <mergeCell ref="BN27:BP27"/>
    <mergeCell ref="AA27:AC27"/>
    <mergeCell ref="AD27:AF27"/>
    <mergeCell ref="AG27:AI27"/>
    <mergeCell ref="AJ27:AL27"/>
    <mergeCell ref="AM27:AO27"/>
    <mergeCell ref="AP27:AR27"/>
    <mergeCell ref="BK29:BM29"/>
    <mergeCell ref="BN29:BP29"/>
    <mergeCell ref="BT29:BV29"/>
    <mergeCell ref="BT27:BV27"/>
    <mergeCell ref="AS29:AU29"/>
    <mergeCell ref="AV29:AX29"/>
    <mergeCell ref="AY29:BA29"/>
    <mergeCell ref="BB29:BD29"/>
    <mergeCell ref="BE29:BG29"/>
    <mergeCell ref="BH29:BJ29"/>
    <mergeCell ref="AA29:AC29"/>
    <mergeCell ref="AD29:AF29"/>
    <mergeCell ref="AG29:AI29"/>
    <mergeCell ref="AJ29:AL29"/>
    <mergeCell ref="AM29:AO29"/>
    <mergeCell ref="AP29:AR29"/>
    <mergeCell ref="AS27:AU27"/>
    <mergeCell ref="AV27:AX27"/>
    <mergeCell ref="C73:C92"/>
    <mergeCell ref="D89:D92"/>
    <mergeCell ref="D60:D63"/>
    <mergeCell ref="D64:D67"/>
    <mergeCell ref="D68:D71"/>
    <mergeCell ref="D73:D76"/>
    <mergeCell ref="D77:D80"/>
    <mergeCell ref="D81:D84"/>
    <mergeCell ref="D85:D88"/>
    <mergeCell ref="C52:C71"/>
    <mergeCell ref="D5:E5"/>
    <mergeCell ref="C31:C50"/>
    <mergeCell ref="D31:D34"/>
    <mergeCell ref="D35:D38"/>
    <mergeCell ref="D39:D42"/>
    <mergeCell ref="D43:D46"/>
    <mergeCell ref="D47:D50"/>
    <mergeCell ref="D52:D55"/>
    <mergeCell ref="D56:D59"/>
    <mergeCell ref="C14:Z14"/>
  </mergeCells>
  <dataValidations count="4">
    <dataValidation allowBlank="1" showInputMessage="1" showErrorMessage="1" sqref="AA93:BV1048576 BW1:XFD1048576 C14 AA51:BV51 AA72:BV72 A18:A1048576 AA1:BV30 C15:Z1048576 C1:Z13 B1:B1048576"/>
    <dataValidation type="decimal" operator="greaterThanOrEqual" allowBlank="1" showInputMessage="1" showErrorMessage="1" errorTitle="Invalid input" error="Please enter a numeric value" sqref="AA31:AA50 AA52:AA71 AA73:AA92 AD31:AD50 AD52:AD71 AD73:AD92 AG31:AG50 AG52:AG71 AG73:AG92 AJ31:AJ50 AJ52:AJ71 AJ73:AJ92 AM31:AM50 AM52:AM71 AM73:AM92 AP31:AP50 AP52:AP71 AP73:AP92 AS31:AS50 AS52:AS71 AS73:AS92 AV31:AV50 AV52:AV71 AV73:AV92 AY31:AY50 AY52:AY71 AY73:AY92 BB31:BB50 BB52:BB71 BB73:BB92 BE31:BE50 BE52:BE71 BE73:BE92 BH31:BH50 BH52:BH71 BH73:BH92 BK31:BK50 BK52:BK71 BK73:BK92 BN31:BN50 BN52:BN71 BN73:BN92 BQ31:BQ50 BQ52:BQ71 BQ73:BQ92 BT31:BT50 BT52:BT71 BT73:BT92">
      <formula1>0</formula1>
    </dataValidation>
    <dataValidation type="list" allowBlank="1" showDropDown="1" showInputMessage="1" showErrorMessage="1" errorTitle="Invalid input" error="Please enter one of the following missing codes:_x000a_M - Missing value; data cannot exist (Z until UOE2018)_x000a_O - Missing value (M until UOE2018)_x000a_K - Included in another category (X until UOE2018)_x000a_W - Includes another category" sqref="AB31:AB50 AB52:AB71 AB73:AB92 AE31:AE50 AE52:AE71 AE73:AE92 AH31:AH50 AH52:AH71 AH73:AH92 AK31:AK50 AK52:AK71 AK73:AK92 AN31:AN50 AN52:AN71 AN73:AN92 AQ31:AQ50 AQ52:AQ71 AQ73:AQ92 AT31:AT50 AT52:AT71 AT73:AT92 AW31:AW50 AW52:AW71 AW73:AW92 AZ31:AZ50 AZ52:AZ71 AZ73:AZ92 BC31:BC50 BC52:BC71 BC73:BC92 BF31:BF50 BF52:BF71 BF73:BF92 BI31:BI50 BI52:BI71 BI73:BI92 BL31:BL50 BL52:BL71 BL73:BL92 BO31:BO50 BO52:BO71 BO73:BO92 BR31:BR50 BR52:BR71 BR73:BR92 BU31:BU50 BU52:BU71 BU73:BU92">
      <formula1>"M,O,K,W"</formula1>
    </dataValidation>
    <dataValidation type="textLength" allowBlank="1" showInputMessage="1" showErrorMessage="1" errorTitle="Invalid input" error="The length of the text should be between 2 and 500 characters" sqref="AC31:AC50 AC52:AC71 AC73:AC92 AF31:AF50 AF52:AF71 AF73:AF92 AI31:AI50 AI52:AI71 AI73:AI92 AL31:AL50 AL52:AL71 AL73:AL92 AO31:AO50 AO52:AO71 AO73:AO92 AR31:AR50 AR52:AR71 AR73:AR92 AU31:AU50 AU52:AU71 AU73:AU92 AX31:AX50 AX52:AX71 AX73:AX92 BA31:BA50 BA52:BA71 BA73:BA92 BD31:BD50 BD52:BD71 BD73:BD92 BG31:BG50 BG52:BG71 BG73:BG92 BJ31:BJ50 BJ52:BJ71 BJ73:BJ92 BM31:BM50 BM52:BM71 BM73:BM92 BP31:BP50 BP52:BP71 BP73:BP92 BS31:BS50 BS52:BS71 BS73:BS92 BV31:BV50 BV52:BV71 BV73:BV92">
      <formula1>2</formula1>
      <formula2>500</formula2>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FF0000"/>
  </sheetPr>
  <dimension ref="A1:BX78"/>
  <sheetViews>
    <sheetView topLeftCell="C1" zoomScale="30" zoomScaleNormal="30" workbookViewId="0">
      <selection activeCell="B8" sqref="A1:XFD1048576"/>
    </sheetView>
  </sheetViews>
  <sheetFormatPr defaultColWidth="9.140625" defaultRowHeight="11.25" customHeight="1" x14ac:dyDescent="0.2"/>
  <cols>
    <col min="1" max="1" width="27.7109375" style="261" hidden="1" customWidth="1"/>
    <col min="2" max="2" width="20.140625" style="261" hidden="1" customWidth="1"/>
    <col min="3" max="3" width="3.7109375" style="261" customWidth="1"/>
    <col min="4" max="4" width="23.5703125" style="307" customWidth="1"/>
    <col min="5" max="5" width="20.7109375" style="261" customWidth="1"/>
    <col min="6" max="6" width="3.140625" style="357" hidden="1" customWidth="1"/>
    <col min="7" max="7" width="6.85546875" style="357" hidden="1" customWidth="1"/>
    <col min="8" max="8" width="6.5703125" style="357" hidden="1" customWidth="1"/>
    <col min="9" max="9" width="3.140625" style="357" hidden="1" customWidth="1"/>
    <col min="10" max="10" width="4.5703125" style="357" hidden="1" customWidth="1"/>
    <col min="11" max="11" width="6.7109375" style="357" hidden="1" customWidth="1"/>
    <col min="12" max="12" width="3.140625" style="357" hidden="1" customWidth="1"/>
    <col min="13" max="25" width="5.85546875" style="261" hidden="1" customWidth="1"/>
    <col min="26" max="26" width="16.7109375" style="261" hidden="1" customWidth="1"/>
    <col min="27" max="27" width="14.7109375" style="261" customWidth="1"/>
    <col min="28" max="28" width="2.7109375" style="261" customWidth="1"/>
    <col min="29" max="29" width="5.7109375" style="261" customWidth="1"/>
    <col min="30" max="30" width="14.7109375" style="261" customWidth="1"/>
    <col min="31" max="31" width="2.7109375" style="261" customWidth="1"/>
    <col min="32" max="32" width="5.7109375" style="261" customWidth="1"/>
    <col min="33" max="33" width="14.7109375" style="261" customWidth="1"/>
    <col min="34" max="34" width="2.7109375" style="261" customWidth="1"/>
    <col min="35" max="35" width="5.7109375" style="261" customWidth="1"/>
    <col min="36" max="36" width="14.7109375" style="261" customWidth="1"/>
    <col min="37" max="37" width="2.7109375" style="261" customWidth="1"/>
    <col min="38" max="38" width="5.7109375" style="261" customWidth="1"/>
    <col min="39" max="39" width="14.7109375" style="261" customWidth="1"/>
    <col min="40" max="40" width="2.7109375" style="261" customWidth="1"/>
    <col min="41" max="41" width="5.7109375" style="261" customWidth="1"/>
    <col min="42" max="42" width="14.7109375" style="261" customWidth="1"/>
    <col min="43" max="43" width="2.7109375" style="261" customWidth="1"/>
    <col min="44" max="44" width="5.7109375" style="261" customWidth="1"/>
    <col min="45" max="45" width="14.7109375" style="261" customWidth="1"/>
    <col min="46" max="46" width="2.7109375" style="261" customWidth="1"/>
    <col min="47" max="47" width="5.7109375" style="261" customWidth="1"/>
    <col min="48" max="48" width="14.7109375" style="261" customWidth="1"/>
    <col min="49" max="49" width="2.7109375" style="261" customWidth="1"/>
    <col min="50" max="50" width="5.7109375" style="261" customWidth="1"/>
    <col min="51" max="51" width="14.7109375" style="261" customWidth="1"/>
    <col min="52" max="52" width="2.7109375" style="261" customWidth="1"/>
    <col min="53" max="53" width="5.7109375" style="261" customWidth="1"/>
    <col min="54" max="54" width="14.7109375" style="261" customWidth="1"/>
    <col min="55" max="55" width="2.7109375" style="261" customWidth="1"/>
    <col min="56" max="56" width="5.7109375" style="261" customWidth="1"/>
    <col min="57" max="57" width="14.7109375" style="261" customWidth="1"/>
    <col min="58" max="58" width="2.7109375" style="261" customWidth="1"/>
    <col min="59" max="59" width="5.7109375" style="261" customWidth="1"/>
    <col min="60" max="60" width="14.7109375" style="261" customWidth="1"/>
    <col min="61" max="61" width="2.7109375" style="261" customWidth="1"/>
    <col min="62" max="62" width="5.7109375" style="261" customWidth="1"/>
    <col min="63" max="63" width="14.7109375" style="261" customWidth="1"/>
    <col min="64" max="64" width="2.7109375" style="261" customWidth="1"/>
    <col min="65" max="65" width="5.7109375" style="261" customWidth="1"/>
    <col min="66" max="66" width="14.7109375" style="261" customWidth="1"/>
    <col min="67" max="67" width="2.7109375" style="261" customWidth="1"/>
    <col min="68" max="68" width="5.7109375" style="261" customWidth="1"/>
    <col min="69" max="69" width="14.7109375" style="261" customWidth="1"/>
    <col min="70" max="70" width="2.7109375" style="261" customWidth="1"/>
    <col min="71" max="71" width="5.7109375" style="261" customWidth="1"/>
    <col min="72" max="72" width="14.7109375" style="261" customWidth="1"/>
    <col min="73" max="73" width="2.7109375" style="261" customWidth="1"/>
    <col min="74" max="74" width="5.7109375" style="261" customWidth="1"/>
    <col min="75" max="16384" width="9.140625" style="261"/>
  </cols>
  <sheetData>
    <row r="1" spans="1:76" ht="11.25" customHeight="1" x14ac:dyDescent="0.2">
      <c r="A1" s="379" t="s">
        <v>39</v>
      </c>
      <c r="B1" s="67" t="s">
        <v>56</v>
      </c>
      <c r="C1" s="71"/>
      <c r="D1" s="72"/>
      <c r="E1" s="71"/>
      <c r="F1" s="335"/>
      <c r="G1" s="335"/>
      <c r="H1" s="335"/>
      <c r="I1" s="335"/>
      <c r="J1" s="335"/>
      <c r="K1" s="335"/>
      <c r="L1" s="335"/>
      <c r="M1" s="71"/>
      <c r="N1" s="71"/>
      <c r="O1" s="71"/>
      <c r="P1" s="71"/>
      <c r="Q1" s="71"/>
      <c r="R1" s="71"/>
      <c r="S1" s="71"/>
      <c r="T1" s="71"/>
      <c r="U1" s="71"/>
      <c r="V1" s="71"/>
      <c r="W1" s="71"/>
      <c r="X1" s="71"/>
      <c r="Y1" s="71"/>
      <c r="Z1" s="71"/>
      <c r="AA1" s="71"/>
      <c r="AB1" s="78"/>
      <c r="AC1" s="71"/>
      <c r="AD1" s="71"/>
      <c r="AE1" s="71"/>
      <c r="AF1" s="71"/>
      <c r="AG1" s="71"/>
      <c r="AH1" s="71"/>
      <c r="AI1" s="71"/>
      <c r="AJ1" s="71"/>
      <c r="AK1" s="71"/>
      <c r="AL1" s="71"/>
      <c r="AM1" s="71"/>
      <c r="AN1" s="71"/>
      <c r="AO1" s="71"/>
      <c r="AP1" s="71"/>
      <c r="AQ1" s="71"/>
      <c r="AR1" s="71"/>
      <c r="AS1" s="71"/>
      <c r="AT1" s="71"/>
      <c r="AU1" s="71"/>
      <c r="AV1" s="71"/>
      <c r="AW1" s="71"/>
      <c r="AX1" s="71"/>
      <c r="AY1" s="71"/>
      <c r="AZ1" s="71"/>
      <c r="BA1" s="71"/>
      <c r="BB1" s="71"/>
      <c r="BC1" s="71"/>
      <c r="BD1" s="71"/>
      <c r="BE1" s="71"/>
      <c r="BF1" s="71"/>
      <c r="BG1" s="71"/>
      <c r="BH1" s="71"/>
      <c r="BI1" s="71"/>
      <c r="BJ1" s="71"/>
      <c r="BK1" s="71"/>
      <c r="BL1" s="71"/>
      <c r="BM1" s="71"/>
      <c r="BN1" s="71"/>
      <c r="BO1" s="71"/>
      <c r="BP1" s="71"/>
      <c r="BQ1" s="71"/>
      <c r="BR1" s="71"/>
      <c r="BS1" s="71"/>
      <c r="BT1" s="71"/>
      <c r="BU1" s="71"/>
      <c r="BV1" s="71"/>
      <c r="BW1" s="71"/>
      <c r="BX1" s="301"/>
    </row>
    <row r="2" spans="1:76" ht="11.25" customHeight="1" x14ac:dyDescent="0.25">
      <c r="A2" s="379" t="s">
        <v>28</v>
      </c>
      <c r="B2" s="45" t="str">
        <f>IF(VAL_Metadata!$H$11&lt;&gt;"", YEAR(VAL_Metadata!$H$11),"")</f>
        <v/>
      </c>
      <c r="C2" s="72"/>
      <c r="D2" s="102" t="s">
        <v>132</v>
      </c>
      <c r="E2" s="78"/>
      <c r="F2" s="335"/>
      <c r="G2" s="335"/>
      <c r="H2" s="335"/>
      <c r="I2" s="335"/>
      <c r="J2" s="335"/>
      <c r="K2" s="335"/>
      <c r="L2" s="335"/>
      <c r="M2" s="71"/>
      <c r="N2" s="71"/>
      <c r="O2" s="71"/>
      <c r="P2" s="71"/>
      <c r="Q2" s="71"/>
      <c r="R2" s="71"/>
      <c r="S2" s="71"/>
      <c r="T2" s="71"/>
      <c r="U2" s="71"/>
      <c r="V2" s="71"/>
      <c r="W2" s="71"/>
      <c r="X2" s="71"/>
      <c r="Y2" s="71"/>
      <c r="Z2" s="75"/>
      <c r="AA2" s="71"/>
      <c r="AB2" s="71"/>
      <c r="AC2" s="71"/>
      <c r="AD2" s="71"/>
      <c r="AE2" s="71"/>
      <c r="AF2" s="71"/>
      <c r="AG2" s="71"/>
      <c r="AH2" s="71"/>
      <c r="AI2" s="71"/>
      <c r="AJ2" s="71"/>
      <c r="AK2" s="71"/>
      <c r="AL2" s="71"/>
      <c r="AM2" s="71"/>
      <c r="AN2" s="71"/>
      <c r="AO2" s="71"/>
      <c r="AP2" s="71"/>
      <c r="AQ2" s="71"/>
      <c r="AR2" s="71"/>
      <c r="AS2" s="71"/>
      <c r="AT2" s="71"/>
      <c r="AU2" s="71"/>
      <c r="AV2" s="71"/>
      <c r="AW2" s="71"/>
      <c r="AX2" s="71"/>
      <c r="AY2" s="71"/>
      <c r="AZ2" s="71"/>
      <c r="BA2" s="71"/>
      <c r="BB2" s="71"/>
      <c r="BC2" s="71"/>
      <c r="BD2" s="71"/>
      <c r="BE2" s="71"/>
      <c r="BF2" s="71"/>
      <c r="BG2" s="71"/>
      <c r="BH2" s="71"/>
      <c r="BI2" s="71"/>
      <c r="BJ2" s="71"/>
      <c r="BK2" s="71"/>
      <c r="BL2" s="71"/>
      <c r="BM2" s="71"/>
      <c r="BN2" s="71"/>
      <c r="BO2" s="71"/>
      <c r="BP2" s="71"/>
      <c r="BQ2" s="71"/>
      <c r="BR2" s="71"/>
      <c r="BS2" s="71"/>
      <c r="BT2" s="71"/>
      <c r="BU2" s="71"/>
      <c r="BV2" s="71"/>
      <c r="BW2" s="71"/>
      <c r="BX2" s="301"/>
    </row>
    <row r="3" spans="1:76" ht="11.25" customHeight="1" x14ac:dyDescent="0.2">
      <c r="A3" s="379" t="s">
        <v>29</v>
      </c>
      <c r="B3" s="45" t="s">
        <v>31</v>
      </c>
      <c r="C3" s="71"/>
      <c r="D3" s="71"/>
      <c r="E3" s="78"/>
      <c r="F3" s="335"/>
      <c r="G3" s="335"/>
      <c r="H3" s="335"/>
      <c r="I3" s="335"/>
      <c r="J3" s="335"/>
      <c r="K3" s="335"/>
      <c r="L3" s="335"/>
      <c r="M3" s="71"/>
      <c r="N3" s="71"/>
      <c r="O3" s="71"/>
      <c r="P3" s="71"/>
      <c r="Q3" s="71"/>
      <c r="R3" s="71"/>
      <c r="S3" s="71"/>
      <c r="T3" s="71"/>
      <c r="U3" s="71"/>
      <c r="V3" s="71"/>
      <c r="W3" s="71"/>
      <c r="X3" s="71"/>
      <c r="Y3" s="71"/>
      <c r="Z3" s="75"/>
      <c r="AA3" s="71"/>
      <c r="AB3" s="71"/>
      <c r="AC3" s="71"/>
      <c r="AD3" s="71"/>
      <c r="AE3" s="71"/>
      <c r="AF3" s="71"/>
      <c r="AG3" s="71"/>
      <c r="AH3" s="71"/>
      <c r="AI3" s="71"/>
      <c r="AJ3" s="71"/>
      <c r="AK3" s="71"/>
      <c r="AL3" s="71"/>
      <c r="AM3" s="71"/>
      <c r="AN3" s="71"/>
      <c r="AO3" s="71"/>
      <c r="AP3" s="71"/>
      <c r="AQ3" s="71"/>
      <c r="AR3" s="71"/>
      <c r="AS3" s="71"/>
      <c r="AT3" s="71"/>
      <c r="AU3" s="71"/>
      <c r="AV3" s="71"/>
      <c r="AW3" s="71"/>
      <c r="AX3" s="71"/>
      <c r="AY3" s="71"/>
      <c r="AZ3" s="71"/>
      <c r="BA3" s="71"/>
      <c r="BB3" s="71"/>
      <c r="BC3" s="71"/>
      <c r="BD3" s="71"/>
      <c r="BE3" s="71"/>
      <c r="BF3" s="71"/>
      <c r="BG3" s="71"/>
      <c r="BH3" s="71"/>
      <c r="BI3" s="71"/>
      <c r="BJ3" s="71"/>
      <c r="BK3" s="71"/>
      <c r="BL3" s="71"/>
      <c r="BM3" s="71"/>
      <c r="BN3" s="71"/>
      <c r="BO3" s="71"/>
      <c r="BP3" s="71"/>
      <c r="BQ3" s="71"/>
      <c r="BR3" s="71"/>
      <c r="BS3" s="71"/>
      <c r="BT3" s="71"/>
      <c r="BU3" s="71"/>
      <c r="BV3" s="71"/>
      <c r="BW3" s="71"/>
      <c r="BX3" s="301"/>
    </row>
    <row r="4" spans="1:76" ht="11.25" customHeight="1" x14ac:dyDescent="0.2">
      <c r="A4" s="379" t="s">
        <v>40</v>
      </c>
      <c r="B4" s="45" t="str">
        <f>VAL_Metadata!B2</f>
        <v>_X</v>
      </c>
      <c r="C4" s="71"/>
      <c r="D4" s="47" t="s">
        <v>76</v>
      </c>
      <c r="E4" s="309" t="str">
        <f>VLOOKUP(VAL_Metadata!$H$5,VAL_Drop_Down_Lists!$A$3:$C$65,3,FALSE)</f>
        <v>Please select a country</v>
      </c>
      <c r="F4" s="335"/>
      <c r="G4" s="335"/>
      <c r="H4" s="335"/>
      <c r="I4" s="335"/>
      <c r="J4" s="335"/>
      <c r="K4" s="335"/>
      <c r="L4" s="335"/>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c r="AT4" s="71"/>
      <c r="AU4" s="71"/>
      <c r="AV4" s="71"/>
      <c r="AW4" s="71"/>
      <c r="AX4" s="71"/>
      <c r="AY4" s="71"/>
      <c r="AZ4" s="71"/>
      <c r="BA4" s="71"/>
      <c r="BB4" s="71"/>
      <c r="BC4" s="71"/>
      <c r="BD4" s="71"/>
      <c r="BE4" s="71"/>
      <c r="BF4" s="71"/>
      <c r="BG4" s="71"/>
      <c r="BH4" s="71"/>
      <c r="BI4" s="71"/>
      <c r="BJ4" s="71"/>
      <c r="BK4" s="71"/>
      <c r="BL4" s="71"/>
      <c r="BM4" s="71"/>
      <c r="BN4" s="71"/>
      <c r="BO4" s="71"/>
      <c r="BP4" s="71"/>
      <c r="BQ4" s="71"/>
      <c r="BR4" s="71"/>
      <c r="BS4" s="71"/>
      <c r="BT4" s="71"/>
      <c r="BU4" s="71"/>
      <c r="BV4" s="71"/>
      <c r="BW4" s="71"/>
      <c r="BX4" s="301"/>
    </row>
    <row r="5" spans="1:76" ht="11.25" customHeight="1" x14ac:dyDescent="0.2">
      <c r="A5" s="390" t="s">
        <v>3799</v>
      </c>
      <c r="B5" s="407" t="s">
        <v>3800</v>
      </c>
      <c r="C5" s="71"/>
      <c r="D5" s="47" t="s">
        <v>3620</v>
      </c>
      <c r="E5" s="309" t="str">
        <f>IF(VAL_Metadata!$H$11&lt;&gt;"", YEAR(VAL_Metadata!$H$11),"")</f>
        <v/>
      </c>
      <c r="F5" s="354"/>
      <c r="G5" s="354"/>
      <c r="H5" s="335"/>
      <c r="I5" s="335"/>
      <c r="J5" s="335"/>
      <c r="K5" s="335"/>
      <c r="L5" s="335"/>
      <c r="M5" s="71"/>
      <c r="N5" s="71"/>
      <c r="O5" s="71"/>
      <c r="P5" s="71"/>
      <c r="Q5" s="71"/>
      <c r="R5" s="71"/>
      <c r="S5" s="71"/>
      <c r="T5" s="71"/>
      <c r="U5" s="71"/>
      <c r="V5" s="71"/>
      <c r="W5" s="71"/>
      <c r="X5" s="71"/>
      <c r="Y5" s="71"/>
      <c r="Z5" s="71"/>
      <c r="AA5" s="48" t="str">
        <f>IF(COUNTBLANK(VAL_Metadata!$H$11)=1,"Please enter the school year end in VAL_Metadata (cell H11).","")</f>
        <v>Please enter the school year end in VAL_Metadata (cell H11).</v>
      </c>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1"/>
      <c r="BH5" s="71"/>
      <c r="BI5" s="71"/>
      <c r="BJ5" s="71"/>
      <c r="BK5" s="71"/>
      <c r="BL5" s="71"/>
      <c r="BM5" s="71"/>
      <c r="BN5" s="71"/>
      <c r="BO5" s="71"/>
      <c r="BP5" s="71"/>
      <c r="BQ5" s="71"/>
      <c r="BR5" s="71"/>
      <c r="BS5" s="71"/>
      <c r="BT5" s="71"/>
      <c r="BU5" s="71"/>
      <c r="BV5" s="71"/>
      <c r="BW5" s="71"/>
      <c r="BX5" s="301"/>
    </row>
    <row r="6" spans="1:76" ht="11.25" customHeight="1" x14ac:dyDescent="0.2">
      <c r="A6" s="379" t="s">
        <v>27</v>
      </c>
      <c r="B6" s="45" t="s">
        <v>6</v>
      </c>
      <c r="C6" s="71"/>
      <c r="D6" s="72"/>
      <c r="E6" s="71"/>
      <c r="F6" s="335"/>
      <c r="G6" s="335"/>
      <c r="H6" s="335"/>
      <c r="I6" s="335"/>
      <c r="J6" s="338"/>
      <c r="K6" s="335"/>
      <c r="L6" s="335"/>
      <c r="M6" s="71"/>
      <c r="N6" s="71"/>
      <c r="O6" s="71"/>
      <c r="P6" s="71"/>
      <c r="Q6" s="71"/>
      <c r="R6" s="71"/>
      <c r="S6" s="71"/>
      <c r="T6" s="71"/>
      <c r="U6" s="71"/>
      <c r="V6" s="71"/>
      <c r="W6" s="71"/>
      <c r="X6" s="71"/>
      <c r="Y6" s="71"/>
      <c r="Z6" s="71"/>
      <c r="AA6" s="71"/>
      <c r="AB6" s="78"/>
      <c r="AC6" s="71"/>
      <c r="AD6" s="71"/>
      <c r="AE6" s="71"/>
      <c r="AF6" s="71"/>
      <c r="AG6" s="71"/>
      <c r="AH6" s="71"/>
      <c r="AI6" s="71"/>
      <c r="AJ6" s="71"/>
      <c r="AK6" s="71"/>
      <c r="AL6" s="71"/>
      <c r="AM6" s="71"/>
      <c r="AN6" s="71"/>
      <c r="AO6" s="71"/>
      <c r="AP6" s="71"/>
      <c r="AQ6" s="71"/>
      <c r="AR6" s="71"/>
      <c r="AS6" s="71"/>
      <c r="AT6" s="71"/>
      <c r="AU6" s="71"/>
      <c r="AV6" s="71"/>
      <c r="AW6" s="71"/>
      <c r="AX6" s="71"/>
      <c r="AY6" s="71"/>
      <c r="AZ6" s="71"/>
      <c r="BA6" s="71"/>
      <c r="BB6" s="71"/>
      <c r="BC6" s="71"/>
      <c r="BD6" s="71"/>
      <c r="BE6" s="71"/>
      <c r="BF6" s="71"/>
      <c r="BG6" s="71"/>
      <c r="BH6" s="71"/>
      <c r="BI6" s="71"/>
      <c r="BJ6" s="71"/>
      <c r="BK6" s="71"/>
      <c r="BL6" s="71"/>
      <c r="BM6" s="71"/>
      <c r="BN6" s="71"/>
      <c r="BO6" s="71"/>
      <c r="BP6" s="71"/>
      <c r="BQ6" s="71"/>
      <c r="BR6" s="71"/>
      <c r="BS6" s="71"/>
      <c r="BT6" s="71"/>
      <c r="BU6" s="71"/>
      <c r="BV6" s="71"/>
      <c r="BW6" s="71"/>
      <c r="BX6" s="301"/>
    </row>
    <row r="7" spans="1:76" ht="11.25" customHeight="1" x14ac:dyDescent="0.2">
      <c r="A7" s="380" t="s">
        <v>3772</v>
      </c>
      <c r="B7" s="45" t="s">
        <v>6</v>
      </c>
      <c r="C7" s="71"/>
      <c r="D7" s="72"/>
      <c r="E7" s="71"/>
      <c r="F7" s="335"/>
      <c r="G7" s="335"/>
      <c r="H7" s="335"/>
      <c r="I7" s="335"/>
      <c r="J7" s="338"/>
      <c r="K7" s="335"/>
      <c r="L7" s="335"/>
      <c r="M7" s="71"/>
      <c r="N7" s="71"/>
      <c r="O7" s="71"/>
      <c r="P7" s="71"/>
      <c r="Q7" s="71"/>
      <c r="R7" s="71"/>
      <c r="S7" s="71"/>
      <c r="T7" s="71"/>
      <c r="U7" s="71"/>
      <c r="V7" s="71"/>
      <c r="W7" s="71"/>
      <c r="X7" s="71"/>
      <c r="Y7" s="71"/>
      <c r="Z7" s="71"/>
      <c r="AA7" s="71"/>
      <c r="AB7" s="78"/>
      <c r="AC7" s="71"/>
      <c r="AD7" s="71"/>
      <c r="AE7" s="71"/>
      <c r="AF7" s="71"/>
      <c r="AG7" s="71"/>
      <c r="AH7" s="71"/>
      <c r="AI7" s="71"/>
      <c r="AJ7" s="71"/>
      <c r="AK7" s="71"/>
      <c r="AL7" s="71"/>
      <c r="AM7" s="71"/>
      <c r="AN7" s="71"/>
      <c r="AO7" s="71"/>
      <c r="AP7" s="71"/>
      <c r="AQ7" s="71"/>
      <c r="AR7" s="71"/>
      <c r="AS7" s="71"/>
      <c r="AT7" s="71"/>
      <c r="AU7" s="71"/>
      <c r="AV7" s="71"/>
      <c r="AW7" s="71"/>
      <c r="AX7" s="71"/>
      <c r="AY7" s="71"/>
      <c r="AZ7" s="71"/>
      <c r="BA7" s="71"/>
      <c r="BB7" s="71"/>
      <c r="BC7" s="71"/>
      <c r="BD7" s="71"/>
      <c r="BE7" s="71"/>
      <c r="BF7" s="71"/>
      <c r="BG7" s="71"/>
      <c r="BH7" s="71"/>
      <c r="BI7" s="71"/>
      <c r="BJ7" s="71"/>
      <c r="BK7" s="71"/>
      <c r="BL7" s="71"/>
      <c r="BM7" s="71"/>
      <c r="BN7" s="71"/>
      <c r="BO7" s="71"/>
      <c r="BP7" s="71"/>
      <c r="BQ7" s="71"/>
      <c r="BR7" s="71"/>
      <c r="BS7" s="71"/>
      <c r="BT7" s="71"/>
      <c r="BU7" s="71"/>
      <c r="BV7" s="71"/>
      <c r="BW7" s="71"/>
      <c r="BX7" s="301"/>
    </row>
    <row r="8" spans="1:76" ht="11.25" customHeight="1" x14ac:dyDescent="0.2">
      <c r="A8" s="380" t="s">
        <v>3773</v>
      </c>
      <c r="B8" s="422" t="s">
        <v>3835</v>
      </c>
      <c r="C8" s="78"/>
      <c r="D8" s="72"/>
      <c r="E8" s="71"/>
      <c r="F8" s="335"/>
      <c r="G8" s="335"/>
      <c r="H8" s="335"/>
      <c r="I8" s="335"/>
      <c r="J8" s="338"/>
      <c r="K8" s="335"/>
      <c r="L8" s="335"/>
      <c r="M8" s="71"/>
      <c r="N8" s="71"/>
      <c r="O8" s="71"/>
      <c r="P8" s="71"/>
      <c r="Q8" s="71"/>
      <c r="R8" s="71"/>
      <c r="S8" s="71"/>
      <c r="T8" s="71"/>
      <c r="U8" s="71"/>
      <c r="V8" s="71"/>
      <c r="W8" s="71"/>
      <c r="X8" s="71"/>
      <c r="Y8" s="71"/>
      <c r="Z8" s="71"/>
      <c r="AA8" s="71"/>
      <c r="AB8" s="78"/>
      <c r="AC8" s="71"/>
      <c r="AD8" s="71"/>
      <c r="AE8" s="71"/>
      <c r="AF8" s="71"/>
      <c r="AG8" s="71"/>
      <c r="AH8" s="71"/>
      <c r="AI8" s="71"/>
      <c r="AJ8" s="71"/>
      <c r="AK8" s="71"/>
      <c r="AL8" s="71"/>
      <c r="AM8" s="71"/>
      <c r="AN8" s="71"/>
      <c r="AO8" s="71"/>
      <c r="AP8" s="71"/>
      <c r="AQ8" s="71"/>
      <c r="AR8" s="71"/>
      <c r="AS8" s="71"/>
      <c r="AT8" s="71"/>
      <c r="AU8" s="71"/>
      <c r="AV8" s="71"/>
      <c r="AW8" s="71"/>
      <c r="AX8" s="71"/>
      <c r="AY8" s="71"/>
      <c r="AZ8" s="71"/>
      <c r="BA8" s="71"/>
      <c r="BB8" s="71"/>
      <c r="BC8" s="71"/>
      <c r="BD8" s="71"/>
      <c r="BE8" s="71"/>
      <c r="BF8" s="71"/>
      <c r="BG8" s="71"/>
      <c r="BH8" s="71"/>
      <c r="BI8" s="71"/>
      <c r="BJ8" s="71"/>
      <c r="BK8" s="71"/>
      <c r="BL8" s="71"/>
      <c r="BM8" s="71"/>
      <c r="BN8" s="71"/>
      <c r="BO8" s="71"/>
      <c r="BP8" s="71"/>
      <c r="BQ8" s="71"/>
      <c r="BR8" s="71"/>
      <c r="BS8" s="71"/>
      <c r="BT8" s="71"/>
      <c r="BU8" s="71"/>
      <c r="BV8" s="71"/>
      <c r="BW8" s="71"/>
      <c r="BX8" s="301"/>
    </row>
    <row r="9" spans="1:76" ht="11.25" customHeight="1" x14ac:dyDescent="0.2">
      <c r="A9" s="380" t="s">
        <v>3774</v>
      </c>
      <c r="B9" s="383" t="s">
        <v>6</v>
      </c>
      <c r="C9" s="71"/>
      <c r="D9" s="72"/>
      <c r="E9" s="71"/>
      <c r="F9" s="335"/>
      <c r="G9" s="335"/>
      <c r="H9" s="335"/>
      <c r="I9" s="335"/>
      <c r="J9" s="338"/>
      <c r="K9" s="335"/>
      <c r="L9" s="335"/>
      <c r="M9" s="71"/>
      <c r="N9" s="71"/>
      <c r="O9" s="71"/>
      <c r="P9" s="71"/>
      <c r="Q9" s="71"/>
      <c r="R9" s="71"/>
      <c r="S9" s="71"/>
      <c r="T9" s="71"/>
      <c r="U9" s="71"/>
      <c r="V9" s="71"/>
      <c r="W9" s="71"/>
      <c r="X9" s="71"/>
      <c r="Y9" s="71"/>
      <c r="Z9" s="71"/>
      <c r="AA9" s="71"/>
      <c r="AB9" s="78"/>
      <c r="AC9" s="71"/>
      <c r="AD9" s="71"/>
      <c r="AE9" s="71"/>
      <c r="AF9" s="71"/>
      <c r="AG9" s="71"/>
      <c r="AH9" s="71"/>
      <c r="AI9" s="71"/>
      <c r="AJ9" s="71"/>
      <c r="AK9" s="71"/>
      <c r="AL9" s="71"/>
      <c r="AM9" s="71"/>
      <c r="AN9" s="71"/>
      <c r="AO9" s="71"/>
      <c r="AP9" s="71"/>
      <c r="AQ9" s="71"/>
      <c r="AR9" s="71"/>
      <c r="AS9" s="71"/>
      <c r="AT9" s="71"/>
      <c r="AU9" s="71"/>
      <c r="AV9" s="71"/>
      <c r="AW9" s="71"/>
      <c r="AX9" s="71"/>
      <c r="AY9" s="71"/>
      <c r="AZ9" s="71"/>
      <c r="BA9" s="71"/>
      <c r="BB9" s="71"/>
      <c r="BC9" s="71"/>
      <c r="BD9" s="71"/>
      <c r="BE9" s="71"/>
      <c r="BF9" s="71"/>
      <c r="BG9" s="71"/>
      <c r="BH9" s="71"/>
      <c r="BI9" s="71"/>
      <c r="BJ9" s="71"/>
      <c r="BK9" s="71"/>
      <c r="BL9" s="71"/>
      <c r="BM9" s="71"/>
      <c r="BN9" s="71"/>
      <c r="BO9" s="71"/>
      <c r="BP9" s="71"/>
      <c r="BQ9" s="71"/>
      <c r="BR9" s="71"/>
      <c r="BS9" s="71"/>
      <c r="BT9" s="71"/>
      <c r="BU9" s="71"/>
      <c r="BV9" s="71"/>
      <c r="BW9" s="71"/>
      <c r="BX9" s="301"/>
    </row>
    <row r="10" spans="1:76" ht="11.25" customHeight="1" x14ac:dyDescent="0.2">
      <c r="A10" s="379" t="s">
        <v>37</v>
      </c>
      <c r="B10" s="367" t="str">
        <f>VAL_Metadata!B5</f>
        <v/>
      </c>
      <c r="C10" s="71"/>
      <c r="D10" s="72"/>
      <c r="E10" s="71"/>
      <c r="F10" s="335"/>
      <c r="G10" s="335"/>
      <c r="H10" s="335"/>
      <c r="I10" s="335"/>
      <c r="J10" s="338"/>
      <c r="K10" s="335"/>
      <c r="L10" s="335"/>
      <c r="M10" s="71"/>
      <c r="N10" s="71"/>
      <c r="O10" s="71"/>
      <c r="P10" s="71"/>
      <c r="Q10" s="71"/>
      <c r="R10" s="71"/>
      <c r="S10" s="71"/>
      <c r="T10" s="71"/>
      <c r="U10" s="71"/>
      <c r="V10" s="71"/>
      <c r="W10" s="71"/>
      <c r="X10" s="71"/>
      <c r="Y10" s="71"/>
      <c r="Z10" s="71"/>
      <c r="AA10" s="71"/>
      <c r="AB10" s="78"/>
      <c r="AC10" s="71"/>
      <c r="AD10" s="71"/>
      <c r="AE10" s="71"/>
      <c r="AF10" s="71"/>
      <c r="AG10" s="71"/>
      <c r="AH10" s="71"/>
      <c r="AI10" s="71"/>
      <c r="AJ10" s="71"/>
      <c r="AK10" s="71"/>
      <c r="AL10" s="71"/>
      <c r="AM10" s="71"/>
      <c r="AN10" s="71"/>
      <c r="AO10" s="71"/>
      <c r="AP10" s="71"/>
      <c r="AQ10" s="71"/>
      <c r="AR10" s="71"/>
      <c r="AS10" s="71"/>
      <c r="AT10" s="71"/>
      <c r="AU10" s="71"/>
      <c r="AV10" s="71"/>
      <c r="AW10" s="71"/>
      <c r="AX10" s="71"/>
      <c r="AY10" s="71"/>
      <c r="AZ10" s="71"/>
      <c r="BA10" s="71"/>
      <c r="BB10" s="71"/>
      <c r="BC10" s="71"/>
      <c r="BD10" s="71"/>
      <c r="BE10" s="71"/>
      <c r="BF10" s="71"/>
      <c r="BG10" s="71"/>
      <c r="BH10" s="71"/>
      <c r="BI10" s="71"/>
      <c r="BJ10" s="71"/>
      <c r="BK10" s="71"/>
      <c r="BL10" s="71"/>
      <c r="BM10" s="71"/>
      <c r="BN10" s="71"/>
      <c r="BO10" s="71"/>
      <c r="BP10" s="71"/>
      <c r="BQ10" s="71"/>
      <c r="BR10" s="71"/>
      <c r="BS10" s="71"/>
      <c r="BT10" s="71"/>
      <c r="BU10" s="71"/>
      <c r="BV10" s="71"/>
      <c r="BW10" s="71"/>
      <c r="BX10" s="301"/>
    </row>
    <row r="11" spans="1:76" ht="11.25" customHeight="1" x14ac:dyDescent="0.2">
      <c r="A11" s="379" t="s">
        <v>30</v>
      </c>
      <c r="B11" s="45">
        <v>0</v>
      </c>
      <c r="C11" s="71"/>
      <c r="D11" s="72"/>
      <c r="E11" s="71"/>
      <c r="F11" s="335"/>
      <c r="G11" s="335"/>
      <c r="H11" s="335"/>
      <c r="I11" s="335"/>
      <c r="J11" s="335"/>
      <c r="K11" s="335"/>
      <c r="L11" s="335"/>
      <c r="M11" s="71"/>
      <c r="N11" s="71"/>
      <c r="O11" s="71"/>
      <c r="P11" s="71"/>
      <c r="Q11" s="71"/>
      <c r="R11" s="71"/>
      <c r="S11" s="71"/>
      <c r="T11" s="71"/>
      <c r="U11" s="71"/>
      <c r="V11" s="71"/>
      <c r="W11" s="71"/>
      <c r="X11" s="71"/>
      <c r="Y11" s="71"/>
      <c r="Z11" s="71"/>
      <c r="AA11" s="561" t="s">
        <v>88</v>
      </c>
      <c r="AB11" s="562"/>
      <c r="AC11" s="562"/>
      <c r="AD11" s="562"/>
      <c r="AE11" s="562"/>
      <c r="AF11" s="562"/>
      <c r="AG11" s="562"/>
      <c r="AH11" s="562"/>
      <c r="AI11" s="562"/>
      <c r="AJ11" s="562"/>
      <c r="AK11" s="562"/>
      <c r="AL11" s="562"/>
      <c r="AM11" s="562"/>
      <c r="AN11" s="562"/>
      <c r="AO11" s="562"/>
      <c r="AP11" s="562"/>
      <c r="AQ11" s="562"/>
      <c r="AR11" s="562"/>
      <c r="AS11" s="562"/>
      <c r="AT11" s="562"/>
      <c r="AU11" s="562"/>
      <c r="AV11" s="562"/>
      <c r="AW11" s="562"/>
      <c r="AX11" s="562"/>
      <c r="AY11" s="562"/>
      <c r="AZ11" s="562"/>
      <c r="BA11" s="562"/>
      <c r="BB11" s="562"/>
      <c r="BC11" s="562"/>
      <c r="BD11" s="562"/>
      <c r="BE11" s="562"/>
      <c r="BF11" s="562"/>
      <c r="BG11" s="562"/>
      <c r="BH11" s="637" t="s">
        <v>89</v>
      </c>
      <c r="BI11" s="637"/>
      <c r="BJ11" s="637"/>
      <c r="BK11" s="637"/>
      <c r="BL11" s="637"/>
      <c r="BM11" s="637"/>
      <c r="BN11" s="637"/>
      <c r="BO11" s="637"/>
      <c r="BP11" s="637"/>
      <c r="BQ11" s="637"/>
      <c r="BR11" s="637"/>
      <c r="BS11" s="637"/>
      <c r="BT11" s="637"/>
      <c r="BU11" s="637"/>
      <c r="BV11" s="637"/>
      <c r="BW11" s="71"/>
      <c r="BX11" s="301"/>
    </row>
    <row r="12" spans="1:76" ht="11.25" customHeight="1" x14ac:dyDescent="0.2">
      <c r="A12" s="379" t="s">
        <v>44</v>
      </c>
      <c r="B12" s="45" t="s">
        <v>157</v>
      </c>
      <c r="C12" s="78"/>
      <c r="D12" s="72"/>
      <c r="E12" s="78"/>
      <c r="F12" s="338"/>
      <c r="G12" s="338"/>
      <c r="H12" s="338"/>
      <c r="I12" s="338"/>
      <c r="J12" s="338"/>
      <c r="K12" s="338"/>
      <c r="L12" s="338"/>
      <c r="M12" s="78"/>
      <c r="N12" s="78"/>
      <c r="O12" s="78"/>
      <c r="P12" s="78"/>
      <c r="Q12" s="78"/>
      <c r="R12" s="78"/>
      <c r="S12" s="78"/>
      <c r="T12" s="78"/>
      <c r="U12" s="78"/>
      <c r="V12" s="78"/>
      <c r="W12" s="78"/>
      <c r="X12" s="78"/>
      <c r="Y12" s="78"/>
      <c r="Z12" s="78"/>
      <c r="AA12" s="520" t="s">
        <v>81</v>
      </c>
      <c r="AB12" s="521"/>
      <c r="AC12" s="522"/>
      <c r="AD12" s="522"/>
      <c r="AE12" s="521"/>
      <c r="AF12" s="522"/>
      <c r="AG12" s="523"/>
      <c r="AH12" s="523"/>
      <c r="AI12" s="524"/>
      <c r="AJ12" s="525" t="s">
        <v>16</v>
      </c>
      <c r="AK12" s="525"/>
      <c r="AL12" s="526"/>
      <c r="AM12" s="525" t="s">
        <v>17</v>
      </c>
      <c r="AN12" s="525"/>
      <c r="AO12" s="526"/>
      <c r="AP12" s="520" t="s">
        <v>18</v>
      </c>
      <c r="AQ12" s="521"/>
      <c r="AR12" s="522"/>
      <c r="AS12" s="522"/>
      <c r="AT12" s="521"/>
      <c r="AU12" s="522"/>
      <c r="AV12" s="523"/>
      <c r="AW12" s="523"/>
      <c r="AX12" s="524"/>
      <c r="AY12" s="520" t="s">
        <v>3629</v>
      </c>
      <c r="AZ12" s="521"/>
      <c r="BA12" s="522"/>
      <c r="BB12" s="522"/>
      <c r="BC12" s="521"/>
      <c r="BD12" s="522"/>
      <c r="BE12" s="522"/>
      <c r="BF12" s="521"/>
      <c r="BG12" s="531"/>
      <c r="BH12" s="638" t="s">
        <v>19</v>
      </c>
      <c r="BI12" s="639"/>
      <c r="BJ12" s="639"/>
      <c r="BK12" s="639"/>
      <c r="BL12" s="639"/>
      <c r="BM12" s="639"/>
      <c r="BN12" s="639"/>
      <c r="BO12" s="639"/>
      <c r="BP12" s="639"/>
      <c r="BQ12" s="639"/>
      <c r="BR12" s="639"/>
      <c r="BS12" s="639"/>
      <c r="BT12" s="639"/>
      <c r="BU12" s="639"/>
      <c r="BV12" s="640"/>
      <c r="BW12" s="78"/>
      <c r="BX12" s="303"/>
    </row>
    <row r="13" spans="1:76" ht="11.25" customHeight="1" x14ac:dyDescent="0.2">
      <c r="A13" s="379" t="s">
        <v>38</v>
      </c>
      <c r="B13" s="367" t="str">
        <f>VAL_Metadata!B6</f>
        <v/>
      </c>
      <c r="C13" s="78"/>
      <c r="D13" s="72"/>
      <c r="E13" s="78"/>
      <c r="F13" s="338"/>
      <c r="G13" s="338"/>
      <c r="H13" s="338"/>
      <c r="I13" s="338"/>
      <c r="J13" s="338"/>
      <c r="K13" s="338"/>
      <c r="L13" s="338"/>
      <c r="M13" s="78"/>
      <c r="N13" s="78"/>
      <c r="O13" s="78"/>
      <c r="P13" s="78"/>
      <c r="Q13" s="78"/>
      <c r="R13" s="78"/>
      <c r="S13" s="78"/>
      <c r="T13" s="78"/>
      <c r="U13" s="78"/>
      <c r="V13" s="78"/>
      <c r="W13" s="78"/>
      <c r="X13" s="78"/>
      <c r="Y13" s="78"/>
      <c r="Z13" s="78"/>
      <c r="AA13" s="527" t="s">
        <v>80</v>
      </c>
      <c r="AB13" s="521"/>
      <c r="AC13" s="526"/>
      <c r="AD13" s="527" t="s">
        <v>79</v>
      </c>
      <c r="AE13" s="521"/>
      <c r="AF13" s="526"/>
      <c r="AG13" s="528" t="s">
        <v>12</v>
      </c>
      <c r="AH13" s="529"/>
      <c r="AI13" s="530"/>
      <c r="AJ13" s="527" t="s">
        <v>12</v>
      </c>
      <c r="AK13" s="525"/>
      <c r="AL13" s="526"/>
      <c r="AM13" s="527" t="s">
        <v>12</v>
      </c>
      <c r="AN13" s="525"/>
      <c r="AO13" s="526"/>
      <c r="AP13" s="527" t="s">
        <v>32</v>
      </c>
      <c r="AQ13" s="521"/>
      <c r="AR13" s="526"/>
      <c r="AS13" s="527" t="s">
        <v>33</v>
      </c>
      <c r="AT13" s="521"/>
      <c r="AU13" s="526"/>
      <c r="AV13" s="528" t="s">
        <v>12</v>
      </c>
      <c r="AW13" s="529"/>
      <c r="AX13" s="530"/>
      <c r="AY13" s="527" t="s">
        <v>32</v>
      </c>
      <c r="AZ13" s="521"/>
      <c r="BA13" s="526"/>
      <c r="BB13" s="527" t="s">
        <v>33</v>
      </c>
      <c r="BC13" s="521"/>
      <c r="BD13" s="526"/>
      <c r="BE13" s="558" t="s">
        <v>12</v>
      </c>
      <c r="BF13" s="559"/>
      <c r="BG13" s="560"/>
      <c r="BH13" s="536" t="s">
        <v>224</v>
      </c>
      <c r="BI13" s="537"/>
      <c r="BJ13" s="538"/>
      <c r="BK13" s="536" t="s">
        <v>225</v>
      </c>
      <c r="BL13" s="537"/>
      <c r="BM13" s="538"/>
      <c r="BN13" s="555" t="s">
        <v>12</v>
      </c>
      <c r="BO13" s="556"/>
      <c r="BP13" s="557"/>
      <c r="BQ13" s="536" t="s">
        <v>228</v>
      </c>
      <c r="BR13" s="537"/>
      <c r="BS13" s="538"/>
      <c r="BT13" s="536" t="s">
        <v>227</v>
      </c>
      <c r="BU13" s="537"/>
      <c r="BV13" s="538"/>
      <c r="BW13" s="78"/>
      <c r="BX13" s="303"/>
    </row>
    <row r="14" spans="1:76" ht="11.25" customHeight="1" x14ac:dyDescent="0.2">
      <c r="A14" s="379" t="s">
        <v>41</v>
      </c>
      <c r="B14" s="45" t="s">
        <v>6</v>
      </c>
      <c r="C14" s="78"/>
      <c r="D14" s="619" t="s">
        <v>2</v>
      </c>
      <c r="E14" s="619"/>
      <c r="F14" s="619"/>
      <c r="G14" s="619"/>
      <c r="H14" s="619"/>
      <c r="I14" s="619"/>
      <c r="J14" s="619"/>
      <c r="K14" s="619"/>
      <c r="L14" s="619"/>
      <c r="M14" s="619"/>
      <c r="N14" s="619"/>
      <c r="O14" s="619"/>
      <c r="P14" s="619"/>
      <c r="Q14" s="619"/>
      <c r="R14" s="619"/>
      <c r="S14" s="619"/>
      <c r="T14" s="619"/>
      <c r="U14" s="619"/>
      <c r="V14" s="619"/>
      <c r="W14" s="619"/>
      <c r="X14" s="619"/>
      <c r="Y14" s="619"/>
      <c r="Z14" s="620"/>
      <c r="AA14" s="626" t="s">
        <v>72</v>
      </c>
      <c r="AB14" s="626"/>
      <c r="AC14" s="626"/>
      <c r="AD14" s="626" t="s">
        <v>73</v>
      </c>
      <c r="AE14" s="626"/>
      <c r="AF14" s="626"/>
      <c r="AG14" s="626">
        <v>0</v>
      </c>
      <c r="AH14" s="626"/>
      <c r="AI14" s="626"/>
      <c r="AJ14" s="626">
        <v>1</v>
      </c>
      <c r="AK14" s="626"/>
      <c r="AL14" s="626"/>
      <c r="AM14" s="626">
        <v>2</v>
      </c>
      <c r="AN14" s="626"/>
      <c r="AO14" s="626"/>
      <c r="AP14" s="626">
        <v>34</v>
      </c>
      <c r="AQ14" s="626"/>
      <c r="AR14" s="626"/>
      <c r="AS14" s="626">
        <v>35</v>
      </c>
      <c r="AT14" s="626"/>
      <c r="AU14" s="626"/>
      <c r="AV14" s="626">
        <v>3</v>
      </c>
      <c r="AW14" s="626"/>
      <c r="AX14" s="626"/>
      <c r="AY14" s="626">
        <v>44</v>
      </c>
      <c r="AZ14" s="626"/>
      <c r="BA14" s="626"/>
      <c r="BB14" s="626">
        <v>45</v>
      </c>
      <c r="BC14" s="626"/>
      <c r="BD14" s="626"/>
      <c r="BE14" s="626">
        <v>4</v>
      </c>
      <c r="BF14" s="626"/>
      <c r="BG14" s="626"/>
      <c r="BH14" s="630">
        <v>5</v>
      </c>
      <c r="BI14" s="630"/>
      <c r="BJ14" s="630"/>
      <c r="BK14" s="630" t="s">
        <v>226</v>
      </c>
      <c r="BL14" s="630"/>
      <c r="BM14" s="630"/>
      <c r="BN14" s="630" t="s">
        <v>77</v>
      </c>
      <c r="BO14" s="630"/>
      <c r="BP14" s="630"/>
      <c r="BQ14" s="630" t="s">
        <v>74</v>
      </c>
      <c r="BR14" s="630"/>
      <c r="BS14" s="630"/>
      <c r="BT14" s="630" t="s">
        <v>75</v>
      </c>
      <c r="BU14" s="630"/>
      <c r="BV14" s="630"/>
      <c r="BW14" s="78"/>
      <c r="BX14" s="303"/>
    </row>
    <row r="15" spans="1:76" ht="11.25" hidden="1" customHeight="1" x14ac:dyDescent="0.2">
      <c r="A15" s="391" t="s">
        <v>3797</v>
      </c>
      <c r="B15" s="367" t="str">
        <f>VAL_Metadata!B3</f>
        <v/>
      </c>
      <c r="C15" s="78"/>
      <c r="D15" s="72"/>
      <c r="E15" s="78"/>
      <c r="F15" s="339"/>
      <c r="G15" s="339"/>
      <c r="H15" s="339"/>
      <c r="I15" s="339"/>
      <c r="J15" s="339"/>
      <c r="K15" s="339"/>
      <c r="L15" s="339"/>
      <c r="M15" s="80"/>
      <c r="N15" s="80"/>
      <c r="O15" s="80"/>
      <c r="P15" s="80"/>
      <c r="Q15" s="80"/>
      <c r="R15" s="80"/>
      <c r="S15" s="80"/>
      <c r="T15" s="80"/>
      <c r="U15" s="80"/>
      <c r="V15" s="80"/>
      <c r="W15" s="80"/>
      <c r="X15" s="80"/>
      <c r="Y15" s="80"/>
      <c r="Z15" s="387" t="s">
        <v>3776</v>
      </c>
      <c r="AA15" s="601" t="s">
        <v>3781</v>
      </c>
      <c r="AB15" s="601"/>
      <c r="AC15" s="601"/>
      <c r="AD15" s="601" t="s">
        <v>3782</v>
      </c>
      <c r="AE15" s="601"/>
      <c r="AF15" s="601"/>
      <c r="AG15" s="601" t="s">
        <v>3783</v>
      </c>
      <c r="AH15" s="601"/>
      <c r="AI15" s="601"/>
      <c r="AJ15" s="601" t="s">
        <v>3784</v>
      </c>
      <c r="AK15" s="601"/>
      <c r="AL15" s="601"/>
      <c r="AM15" s="601" t="s">
        <v>3785</v>
      </c>
      <c r="AN15" s="601"/>
      <c r="AO15" s="601"/>
      <c r="AP15" s="601" t="s">
        <v>3786</v>
      </c>
      <c r="AQ15" s="601"/>
      <c r="AR15" s="601"/>
      <c r="AS15" s="601" t="s">
        <v>3787</v>
      </c>
      <c r="AT15" s="601"/>
      <c r="AU15" s="601"/>
      <c r="AV15" s="601" t="s">
        <v>3788</v>
      </c>
      <c r="AW15" s="601"/>
      <c r="AX15" s="601"/>
      <c r="AY15" s="601" t="s">
        <v>3789</v>
      </c>
      <c r="AZ15" s="601"/>
      <c r="BA15" s="601"/>
      <c r="BB15" s="601" t="s">
        <v>3790</v>
      </c>
      <c r="BC15" s="601"/>
      <c r="BD15" s="601"/>
      <c r="BE15" s="601" t="s">
        <v>3791</v>
      </c>
      <c r="BF15" s="601"/>
      <c r="BG15" s="601"/>
      <c r="BH15" s="601" t="s">
        <v>3792</v>
      </c>
      <c r="BI15" s="601"/>
      <c r="BJ15" s="601"/>
      <c r="BK15" s="601" t="s">
        <v>3793</v>
      </c>
      <c r="BL15" s="601"/>
      <c r="BM15" s="601"/>
      <c r="BN15" s="601" t="s">
        <v>3794</v>
      </c>
      <c r="BO15" s="601"/>
      <c r="BP15" s="601"/>
      <c r="BQ15" s="601" t="s">
        <v>3795</v>
      </c>
      <c r="BR15" s="601"/>
      <c r="BS15" s="601"/>
      <c r="BT15" s="601" t="s">
        <v>3796</v>
      </c>
      <c r="BU15" s="601"/>
      <c r="BV15" s="601"/>
      <c r="BW15" s="78"/>
      <c r="BX15" s="303"/>
    </row>
    <row r="16" spans="1:76" ht="11.25" hidden="1" customHeight="1" x14ac:dyDescent="0.2">
      <c r="A16" s="391" t="s">
        <v>3798</v>
      </c>
      <c r="B16" s="367" t="str">
        <f>VAL_Metadata!B4</f>
        <v/>
      </c>
      <c r="C16" s="78"/>
      <c r="D16" s="72"/>
      <c r="E16" s="72"/>
      <c r="F16" s="339"/>
      <c r="G16" s="339"/>
      <c r="H16" s="339"/>
      <c r="I16" s="339"/>
      <c r="J16" s="339"/>
      <c r="K16" s="339"/>
      <c r="L16" s="339"/>
      <c r="M16" s="80"/>
      <c r="N16" s="80"/>
      <c r="O16" s="80"/>
      <c r="P16" s="80"/>
      <c r="Q16" s="80"/>
      <c r="R16" s="80"/>
      <c r="S16" s="80"/>
      <c r="T16" s="80"/>
      <c r="U16" s="80"/>
      <c r="V16" s="80"/>
      <c r="W16" s="80"/>
      <c r="X16" s="80"/>
      <c r="Y16" s="80"/>
      <c r="Z16" s="55"/>
      <c r="AA16" s="625"/>
      <c r="AB16" s="625"/>
      <c r="AC16" s="625"/>
      <c r="AD16" s="625"/>
      <c r="AE16" s="625"/>
      <c r="AF16" s="625"/>
      <c r="AG16" s="625"/>
      <c r="AH16" s="625"/>
      <c r="AI16" s="625"/>
      <c r="AJ16" s="625"/>
      <c r="AK16" s="625"/>
      <c r="AL16" s="625"/>
      <c r="AM16" s="625"/>
      <c r="AN16" s="625"/>
      <c r="AO16" s="625"/>
      <c r="AP16" s="625"/>
      <c r="AQ16" s="625"/>
      <c r="AR16" s="625"/>
      <c r="AS16" s="625"/>
      <c r="AT16" s="625"/>
      <c r="AU16" s="625"/>
      <c r="AV16" s="625"/>
      <c r="AW16" s="625"/>
      <c r="AX16" s="625"/>
      <c r="AY16" s="625"/>
      <c r="AZ16" s="625"/>
      <c r="BA16" s="625"/>
      <c r="BB16" s="625"/>
      <c r="BC16" s="625"/>
      <c r="BD16" s="625"/>
      <c r="BE16" s="625"/>
      <c r="BF16" s="625"/>
      <c r="BG16" s="625"/>
      <c r="BH16" s="603"/>
      <c r="BI16" s="603"/>
      <c r="BJ16" s="603"/>
      <c r="BK16" s="603"/>
      <c r="BL16" s="603"/>
      <c r="BM16" s="603"/>
      <c r="BN16" s="603"/>
      <c r="BO16" s="603"/>
      <c r="BP16" s="603"/>
      <c r="BQ16" s="603"/>
      <c r="BR16" s="603"/>
      <c r="BS16" s="603"/>
      <c r="BT16" s="603"/>
      <c r="BU16" s="603"/>
      <c r="BV16" s="603"/>
      <c r="BW16" s="78"/>
      <c r="BX16" s="303"/>
    </row>
    <row r="17" spans="1:76" ht="11.25" hidden="1" customHeight="1" x14ac:dyDescent="0.2">
      <c r="A17" s="419" t="s">
        <v>3834</v>
      </c>
      <c r="B17" s="386" t="s">
        <v>3779</v>
      </c>
      <c r="C17" s="78"/>
      <c r="D17" s="72"/>
      <c r="E17" s="72"/>
      <c r="F17" s="339"/>
      <c r="G17" s="339"/>
      <c r="H17" s="339"/>
      <c r="I17" s="339"/>
      <c r="J17" s="339"/>
      <c r="K17" s="339"/>
      <c r="L17" s="339"/>
      <c r="M17" s="80"/>
      <c r="N17" s="80"/>
      <c r="O17" s="80"/>
      <c r="P17" s="80"/>
      <c r="Q17" s="80"/>
      <c r="R17" s="80"/>
      <c r="S17" s="80"/>
      <c r="T17" s="80"/>
      <c r="U17" s="80"/>
      <c r="V17" s="80"/>
      <c r="W17" s="80"/>
      <c r="X17" s="80"/>
      <c r="Y17" s="80"/>
      <c r="Z17" s="55"/>
      <c r="AA17" s="625"/>
      <c r="AB17" s="625"/>
      <c r="AC17" s="625"/>
      <c r="AD17" s="625"/>
      <c r="AE17" s="625"/>
      <c r="AF17" s="625"/>
      <c r="AG17" s="625"/>
      <c r="AH17" s="625"/>
      <c r="AI17" s="625"/>
      <c r="AJ17" s="625"/>
      <c r="AK17" s="625"/>
      <c r="AL17" s="625"/>
      <c r="AM17" s="625"/>
      <c r="AN17" s="625"/>
      <c r="AO17" s="625"/>
      <c r="AP17" s="625"/>
      <c r="AQ17" s="625"/>
      <c r="AR17" s="625"/>
      <c r="AS17" s="625"/>
      <c r="AT17" s="625"/>
      <c r="AU17" s="625"/>
      <c r="AV17" s="625"/>
      <c r="AW17" s="625"/>
      <c r="AX17" s="625"/>
      <c r="AY17" s="625"/>
      <c r="AZ17" s="625"/>
      <c r="BA17" s="625"/>
      <c r="BB17" s="625"/>
      <c r="BC17" s="625"/>
      <c r="BD17" s="625"/>
      <c r="BE17" s="625"/>
      <c r="BF17" s="625"/>
      <c r="BG17" s="625"/>
      <c r="BH17" s="603"/>
      <c r="BI17" s="603"/>
      <c r="BJ17" s="603"/>
      <c r="BK17" s="603"/>
      <c r="BL17" s="603"/>
      <c r="BM17" s="603"/>
      <c r="BN17" s="603"/>
      <c r="BO17" s="603"/>
      <c r="BP17" s="603"/>
      <c r="BQ17" s="603"/>
      <c r="BR17" s="603"/>
      <c r="BS17" s="603"/>
      <c r="BT17" s="603"/>
      <c r="BU17" s="603"/>
      <c r="BV17" s="603"/>
      <c r="BW17" s="78"/>
      <c r="BX17" s="303"/>
    </row>
    <row r="18" spans="1:76" ht="11.25" hidden="1" customHeight="1" x14ac:dyDescent="0.2">
      <c r="A18" s="101"/>
      <c r="B18" s="101"/>
      <c r="C18" s="78"/>
      <c r="D18" s="72"/>
      <c r="E18" s="72"/>
      <c r="F18" s="339"/>
      <c r="G18" s="339"/>
      <c r="H18" s="339"/>
      <c r="I18" s="339"/>
      <c r="J18" s="339"/>
      <c r="K18" s="339"/>
      <c r="L18" s="339"/>
      <c r="M18" s="80"/>
      <c r="N18" s="80"/>
      <c r="O18" s="80"/>
      <c r="P18" s="80"/>
      <c r="Q18" s="80"/>
      <c r="R18" s="80"/>
      <c r="S18" s="80"/>
      <c r="T18" s="80"/>
      <c r="U18" s="80"/>
      <c r="V18" s="80"/>
      <c r="W18" s="80"/>
      <c r="X18" s="80"/>
      <c r="Y18" s="80"/>
      <c r="Z18" s="311"/>
      <c r="AA18" s="624"/>
      <c r="AB18" s="624"/>
      <c r="AC18" s="624"/>
      <c r="AD18" s="624"/>
      <c r="AE18" s="624"/>
      <c r="AF18" s="624"/>
      <c r="AG18" s="624"/>
      <c r="AH18" s="624"/>
      <c r="AI18" s="624"/>
      <c r="AJ18" s="624"/>
      <c r="AK18" s="624"/>
      <c r="AL18" s="624"/>
      <c r="AM18" s="624"/>
      <c r="AN18" s="624"/>
      <c r="AO18" s="624"/>
      <c r="AP18" s="624"/>
      <c r="AQ18" s="624"/>
      <c r="AR18" s="624"/>
      <c r="AS18" s="624"/>
      <c r="AT18" s="624"/>
      <c r="AU18" s="624"/>
      <c r="AV18" s="624"/>
      <c r="AW18" s="624"/>
      <c r="AX18" s="624"/>
      <c r="AY18" s="624"/>
      <c r="AZ18" s="624"/>
      <c r="BA18" s="624"/>
      <c r="BB18" s="624"/>
      <c r="BC18" s="624"/>
      <c r="BD18" s="624"/>
      <c r="BE18" s="624"/>
      <c r="BF18" s="624"/>
      <c r="BG18" s="624"/>
      <c r="BH18" s="624"/>
      <c r="BI18" s="624"/>
      <c r="BJ18" s="624"/>
      <c r="BK18" s="624"/>
      <c r="BL18" s="624"/>
      <c r="BM18" s="624"/>
      <c r="BN18" s="624"/>
      <c r="BO18" s="624"/>
      <c r="BP18" s="624"/>
      <c r="BQ18" s="624"/>
      <c r="BR18" s="624"/>
      <c r="BS18" s="624"/>
      <c r="BT18" s="624"/>
      <c r="BU18" s="624"/>
      <c r="BV18" s="624"/>
      <c r="BW18" s="78"/>
      <c r="BX18" s="303"/>
    </row>
    <row r="19" spans="1:76" ht="11.25" hidden="1" customHeight="1" x14ac:dyDescent="0.2">
      <c r="A19" s="101"/>
      <c r="B19" s="101"/>
      <c r="C19" s="78"/>
      <c r="D19" s="72"/>
      <c r="E19" s="72"/>
      <c r="F19" s="339"/>
      <c r="G19" s="339"/>
      <c r="H19" s="339"/>
      <c r="I19" s="339"/>
      <c r="J19" s="339"/>
      <c r="K19" s="339"/>
      <c r="L19" s="339"/>
      <c r="M19" s="80"/>
      <c r="N19" s="80"/>
      <c r="O19" s="80"/>
      <c r="P19" s="80"/>
      <c r="Q19" s="80"/>
      <c r="R19" s="80"/>
      <c r="S19" s="80"/>
      <c r="T19" s="80"/>
      <c r="U19" s="80"/>
      <c r="V19" s="80"/>
      <c r="W19" s="80"/>
      <c r="X19" s="80"/>
      <c r="Y19" s="80"/>
      <c r="Z19" s="311"/>
      <c r="AA19" s="624"/>
      <c r="AB19" s="624"/>
      <c r="AC19" s="624"/>
      <c r="AD19" s="624"/>
      <c r="AE19" s="624"/>
      <c r="AF19" s="624"/>
      <c r="AG19" s="624"/>
      <c r="AH19" s="624"/>
      <c r="AI19" s="624"/>
      <c r="AJ19" s="624"/>
      <c r="AK19" s="624"/>
      <c r="AL19" s="624"/>
      <c r="AM19" s="624"/>
      <c r="AN19" s="624"/>
      <c r="AO19" s="624"/>
      <c r="AP19" s="624"/>
      <c r="AQ19" s="624"/>
      <c r="AR19" s="624"/>
      <c r="AS19" s="624"/>
      <c r="AT19" s="624"/>
      <c r="AU19" s="624"/>
      <c r="AV19" s="624"/>
      <c r="AW19" s="624"/>
      <c r="AX19" s="624"/>
      <c r="AY19" s="624"/>
      <c r="AZ19" s="624"/>
      <c r="BA19" s="624"/>
      <c r="BB19" s="624"/>
      <c r="BC19" s="624"/>
      <c r="BD19" s="624"/>
      <c r="BE19" s="624"/>
      <c r="BF19" s="624"/>
      <c r="BG19" s="624"/>
      <c r="BH19" s="624"/>
      <c r="BI19" s="624"/>
      <c r="BJ19" s="624"/>
      <c r="BK19" s="624"/>
      <c r="BL19" s="624"/>
      <c r="BM19" s="624"/>
      <c r="BN19" s="624"/>
      <c r="BO19" s="624"/>
      <c r="BP19" s="624"/>
      <c r="BQ19" s="624"/>
      <c r="BR19" s="624"/>
      <c r="BS19" s="624"/>
      <c r="BT19" s="624"/>
      <c r="BU19" s="624"/>
      <c r="BV19" s="624"/>
      <c r="BW19" s="78"/>
      <c r="BX19" s="303"/>
    </row>
    <row r="20" spans="1:76" ht="11.25" hidden="1" customHeight="1" x14ac:dyDescent="0.2">
      <c r="A20" s="101"/>
      <c r="B20" s="101"/>
      <c r="C20" s="78"/>
      <c r="D20" s="72"/>
      <c r="E20" s="72"/>
      <c r="F20" s="339"/>
      <c r="G20" s="339"/>
      <c r="H20" s="339"/>
      <c r="I20" s="339"/>
      <c r="J20" s="339"/>
      <c r="K20" s="339"/>
      <c r="L20" s="339"/>
      <c r="M20" s="80"/>
      <c r="N20" s="80"/>
      <c r="O20" s="80"/>
      <c r="P20" s="80"/>
      <c r="Q20" s="80"/>
      <c r="R20" s="80"/>
      <c r="S20" s="80"/>
      <c r="T20" s="80"/>
      <c r="U20" s="80"/>
      <c r="V20" s="80"/>
      <c r="W20" s="80"/>
      <c r="X20" s="80"/>
      <c r="Y20" s="80"/>
      <c r="Z20" s="311"/>
      <c r="AA20" s="310"/>
      <c r="AB20" s="310"/>
      <c r="AC20" s="310"/>
      <c r="AD20" s="310"/>
      <c r="AE20" s="310"/>
      <c r="AF20" s="310"/>
      <c r="AG20" s="310"/>
      <c r="AH20" s="310"/>
      <c r="AI20" s="310"/>
      <c r="AJ20" s="310"/>
      <c r="AK20" s="310"/>
      <c r="AL20" s="310"/>
      <c r="AM20" s="310"/>
      <c r="AN20" s="310"/>
      <c r="AO20" s="310"/>
      <c r="AP20" s="310"/>
      <c r="AQ20" s="310"/>
      <c r="AR20" s="310"/>
      <c r="AS20" s="310"/>
      <c r="AT20" s="310"/>
      <c r="AU20" s="310"/>
      <c r="AV20" s="310"/>
      <c r="AW20" s="310"/>
      <c r="AX20" s="310"/>
      <c r="AY20" s="310"/>
      <c r="AZ20" s="310"/>
      <c r="BA20" s="310"/>
      <c r="BB20" s="310"/>
      <c r="BC20" s="310"/>
      <c r="BD20" s="310"/>
      <c r="BE20" s="310"/>
      <c r="BF20" s="310"/>
      <c r="BG20" s="310"/>
      <c r="BH20" s="310"/>
      <c r="BI20" s="310"/>
      <c r="BJ20" s="310"/>
      <c r="BK20" s="310"/>
      <c r="BL20" s="310"/>
      <c r="BM20" s="310"/>
      <c r="BN20" s="310"/>
      <c r="BO20" s="310"/>
      <c r="BP20" s="310"/>
      <c r="BQ20" s="310"/>
      <c r="BR20" s="310"/>
      <c r="BS20" s="310"/>
      <c r="BT20" s="310"/>
      <c r="BU20" s="310"/>
      <c r="BV20" s="310"/>
      <c r="BW20" s="78"/>
      <c r="BX20" s="303"/>
    </row>
    <row r="21" spans="1:76" ht="11.25" hidden="1" customHeight="1" x14ac:dyDescent="0.2">
      <c r="A21" s="101"/>
      <c r="B21" s="101"/>
      <c r="C21" s="78"/>
      <c r="D21" s="72"/>
      <c r="E21" s="72"/>
      <c r="F21" s="339"/>
      <c r="G21" s="339"/>
      <c r="H21" s="339"/>
      <c r="I21" s="339"/>
      <c r="J21" s="339"/>
      <c r="K21" s="339"/>
      <c r="L21" s="339"/>
      <c r="M21" s="80"/>
      <c r="N21" s="80"/>
      <c r="O21" s="80"/>
      <c r="P21" s="80"/>
      <c r="Q21" s="80"/>
      <c r="R21" s="80"/>
      <c r="S21" s="80"/>
      <c r="T21" s="80"/>
      <c r="U21" s="80"/>
      <c r="V21" s="80"/>
      <c r="W21" s="80"/>
      <c r="X21" s="80"/>
      <c r="Y21" s="80"/>
      <c r="Z21" s="311"/>
      <c r="AA21" s="310"/>
      <c r="AB21" s="310"/>
      <c r="AC21" s="310"/>
      <c r="AD21" s="310"/>
      <c r="AE21" s="310"/>
      <c r="AF21" s="310"/>
      <c r="AG21" s="310"/>
      <c r="AH21" s="310"/>
      <c r="AI21" s="310"/>
      <c r="AJ21" s="310"/>
      <c r="AK21" s="310"/>
      <c r="AL21" s="310"/>
      <c r="AM21" s="310"/>
      <c r="AN21" s="310"/>
      <c r="AO21" s="310"/>
      <c r="AP21" s="310"/>
      <c r="AQ21" s="310"/>
      <c r="AR21" s="310"/>
      <c r="AS21" s="310"/>
      <c r="AT21" s="310"/>
      <c r="AU21" s="310"/>
      <c r="AV21" s="310"/>
      <c r="AW21" s="310"/>
      <c r="AX21" s="310"/>
      <c r="AY21" s="310"/>
      <c r="AZ21" s="310"/>
      <c r="BA21" s="310"/>
      <c r="BB21" s="310"/>
      <c r="BC21" s="310"/>
      <c r="BD21" s="310"/>
      <c r="BE21" s="310"/>
      <c r="BF21" s="310"/>
      <c r="BG21" s="310"/>
      <c r="BH21" s="310"/>
      <c r="BI21" s="310"/>
      <c r="BJ21" s="310"/>
      <c r="BK21" s="310"/>
      <c r="BL21" s="310"/>
      <c r="BM21" s="310"/>
      <c r="BN21" s="310"/>
      <c r="BO21" s="310"/>
      <c r="BP21" s="310"/>
      <c r="BQ21" s="310"/>
      <c r="BR21" s="310"/>
      <c r="BS21" s="310"/>
      <c r="BT21" s="310"/>
      <c r="BU21" s="310"/>
      <c r="BV21" s="310"/>
      <c r="BW21" s="78"/>
      <c r="BX21" s="303"/>
    </row>
    <row r="22" spans="1:76" ht="11.25" hidden="1" customHeight="1" x14ac:dyDescent="0.2">
      <c r="A22" s="101"/>
      <c r="B22" s="101"/>
      <c r="C22" s="78"/>
      <c r="D22" s="72"/>
      <c r="E22" s="72"/>
      <c r="F22" s="339"/>
      <c r="G22" s="339"/>
      <c r="H22" s="339"/>
      <c r="I22" s="339"/>
      <c r="J22" s="339"/>
      <c r="K22" s="339"/>
      <c r="L22" s="339"/>
      <c r="M22" s="80"/>
      <c r="N22" s="80"/>
      <c r="O22" s="80"/>
      <c r="P22" s="80"/>
      <c r="Q22" s="80"/>
      <c r="R22" s="80"/>
      <c r="S22" s="80"/>
      <c r="T22" s="80"/>
      <c r="U22" s="80"/>
      <c r="V22" s="80"/>
      <c r="W22" s="80"/>
      <c r="X22" s="80"/>
      <c r="Y22" s="80"/>
      <c r="Z22" s="311"/>
      <c r="AA22" s="310"/>
      <c r="AB22" s="310"/>
      <c r="AC22" s="310"/>
      <c r="AD22" s="310"/>
      <c r="AE22" s="310"/>
      <c r="AF22" s="310"/>
      <c r="AG22" s="310"/>
      <c r="AH22" s="310"/>
      <c r="AI22" s="310"/>
      <c r="AJ22" s="310"/>
      <c r="AK22" s="310"/>
      <c r="AL22" s="310"/>
      <c r="AM22" s="310"/>
      <c r="AN22" s="310"/>
      <c r="AO22" s="310"/>
      <c r="AP22" s="310"/>
      <c r="AQ22" s="310"/>
      <c r="AR22" s="310"/>
      <c r="AS22" s="310"/>
      <c r="AT22" s="310"/>
      <c r="AU22" s="310"/>
      <c r="AV22" s="310"/>
      <c r="AW22" s="310"/>
      <c r="AX22" s="310"/>
      <c r="AY22" s="310"/>
      <c r="AZ22" s="310"/>
      <c r="BA22" s="310"/>
      <c r="BB22" s="310"/>
      <c r="BC22" s="310"/>
      <c r="BD22" s="310"/>
      <c r="BE22" s="310"/>
      <c r="BF22" s="310"/>
      <c r="BG22" s="310"/>
      <c r="BH22" s="310"/>
      <c r="BI22" s="310"/>
      <c r="BJ22" s="310"/>
      <c r="BK22" s="310"/>
      <c r="BL22" s="310"/>
      <c r="BM22" s="310"/>
      <c r="BN22" s="310"/>
      <c r="BO22" s="310"/>
      <c r="BP22" s="310"/>
      <c r="BQ22" s="310"/>
      <c r="BR22" s="310"/>
      <c r="BS22" s="310"/>
      <c r="BT22" s="310"/>
      <c r="BU22" s="310"/>
      <c r="BV22" s="310"/>
      <c r="BW22" s="78"/>
      <c r="BX22" s="303"/>
    </row>
    <row r="23" spans="1:76" ht="11.25" hidden="1" customHeight="1" x14ac:dyDescent="0.2">
      <c r="A23" s="101"/>
      <c r="B23" s="101"/>
      <c r="C23" s="78"/>
      <c r="D23" s="72"/>
      <c r="E23" s="72"/>
      <c r="F23" s="339"/>
      <c r="G23" s="339"/>
      <c r="H23" s="339"/>
      <c r="I23" s="339"/>
      <c r="J23" s="339"/>
      <c r="K23" s="339"/>
      <c r="L23" s="339"/>
      <c r="M23" s="80"/>
      <c r="N23" s="80"/>
      <c r="O23" s="80"/>
      <c r="P23" s="80"/>
      <c r="Q23" s="80"/>
      <c r="R23" s="80"/>
      <c r="S23" s="80"/>
      <c r="T23" s="80"/>
      <c r="U23" s="80"/>
      <c r="V23" s="80"/>
      <c r="W23" s="80"/>
      <c r="X23" s="80"/>
      <c r="Y23" s="80"/>
      <c r="Z23" s="311"/>
      <c r="AA23" s="310"/>
      <c r="AB23" s="310"/>
      <c r="AC23" s="310"/>
      <c r="AD23" s="310"/>
      <c r="AE23" s="310"/>
      <c r="AF23" s="310"/>
      <c r="AG23" s="310"/>
      <c r="AH23" s="310"/>
      <c r="AI23" s="310"/>
      <c r="AJ23" s="310"/>
      <c r="AK23" s="310"/>
      <c r="AL23" s="310"/>
      <c r="AM23" s="310"/>
      <c r="AN23" s="310"/>
      <c r="AO23" s="310"/>
      <c r="AP23" s="310"/>
      <c r="AQ23" s="310"/>
      <c r="AR23" s="310"/>
      <c r="AS23" s="310"/>
      <c r="AT23" s="310"/>
      <c r="AU23" s="310"/>
      <c r="AV23" s="310"/>
      <c r="AW23" s="310"/>
      <c r="AX23" s="310"/>
      <c r="AY23" s="310"/>
      <c r="AZ23" s="310"/>
      <c r="BA23" s="310"/>
      <c r="BB23" s="310"/>
      <c r="BC23" s="310"/>
      <c r="BD23" s="310"/>
      <c r="BE23" s="310"/>
      <c r="BF23" s="310"/>
      <c r="BG23" s="310"/>
      <c r="BH23" s="310"/>
      <c r="BI23" s="310"/>
      <c r="BJ23" s="310"/>
      <c r="BK23" s="310"/>
      <c r="BL23" s="310"/>
      <c r="BM23" s="310"/>
      <c r="BN23" s="310"/>
      <c r="BO23" s="310"/>
      <c r="BP23" s="310"/>
      <c r="BQ23" s="310"/>
      <c r="BR23" s="310"/>
      <c r="BS23" s="310"/>
      <c r="BT23" s="310"/>
      <c r="BU23" s="310"/>
      <c r="BV23" s="310"/>
      <c r="BW23" s="78"/>
      <c r="BX23" s="303"/>
    </row>
    <row r="24" spans="1:76" ht="11.25" hidden="1" customHeight="1" x14ac:dyDescent="0.2">
      <c r="A24" s="101"/>
      <c r="B24" s="101"/>
      <c r="C24" s="78"/>
      <c r="D24" s="72"/>
      <c r="E24" s="72"/>
      <c r="F24" s="339"/>
      <c r="G24" s="339"/>
      <c r="H24" s="339"/>
      <c r="I24" s="339"/>
      <c r="J24" s="339"/>
      <c r="K24" s="339"/>
      <c r="L24" s="339"/>
      <c r="M24" s="80"/>
      <c r="N24" s="80"/>
      <c r="O24" s="80"/>
      <c r="P24" s="80"/>
      <c r="Q24" s="80"/>
      <c r="R24" s="80"/>
      <c r="S24" s="80"/>
      <c r="T24" s="80"/>
      <c r="U24" s="80"/>
      <c r="V24" s="80"/>
      <c r="W24" s="80"/>
      <c r="X24" s="80"/>
      <c r="Y24" s="80"/>
      <c r="Z24" s="311"/>
      <c r="AA24" s="310"/>
      <c r="AB24" s="310"/>
      <c r="AC24" s="310"/>
      <c r="AD24" s="310"/>
      <c r="AE24" s="310"/>
      <c r="AF24" s="310"/>
      <c r="AG24" s="310"/>
      <c r="AH24" s="310"/>
      <c r="AI24" s="310"/>
      <c r="AJ24" s="310"/>
      <c r="AK24" s="310"/>
      <c r="AL24" s="310"/>
      <c r="AM24" s="310"/>
      <c r="AN24" s="310"/>
      <c r="AO24" s="310"/>
      <c r="AP24" s="310"/>
      <c r="AQ24" s="310"/>
      <c r="AR24" s="310"/>
      <c r="AS24" s="310"/>
      <c r="AT24" s="310"/>
      <c r="AU24" s="310"/>
      <c r="AV24" s="310"/>
      <c r="AW24" s="310"/>
      <c r="AX24" s="310"/>
      <c r="AY24" s="310"/>
      <c r="AZ24" s="310"/>
      <c r="BA24" s="310"/>
      <c r="BB24" s="310"/>
      <c r="BC24" s="310"/>
      <c r="BD24" s="310"/>
      <c r="BE24" s="310"/>
      <c r="BF24" s="310"/>
      <c r="BG24" s="310"/>
      <c r="BH24" s="310"/>
      <c r="BI24" s="310"/>
      <c r="BJ24" s="310"/>
      <c r="BK24" s="310"/>
      <c r="BL24" s="310"/>
      <c r="BM24" s="310"/>
      <c r="BN24" s="310"/>
      <c r="BO24" s="310"/>
      <c r="BP24" s="310"/>
      <c r="BQ24" s="310"/>
      <c r="BR24" s="310"/>
      <c r="BS24" s="310"/>
      <c r="BT24" s="310"/>
      <c r="BU24" s="310"/>
      <c r="BV24" s="310"/>
      <c r="BW24" s="78"/>
      <c r="BX24" s="303"/>
    </row>
    <row r="25" spans="1:76" ht="11.25" hidden="1" customHeight="1" x14ac:dyDescent="0.2">
      <c r="A25" s="101"/>
      <c r="B25" s="101"/>
      <c r="C25" s="78"/>
      <c r="D25" s="72"/>
      <c r="E25" s="72"/>
      <c r="F25" s="339"/>
      <c r="G25" s="339"/>
      <c r="H25" s="339"/>
      <c r="I25" s="339"/>
      <c r="J25" s="339"/>
      <c r="K25" s="339"/>
      <c r="L25" s="339"/>
      <c r="M25" s="80"/>
      <c r="N25" s="80"/>
      <c r="O25" s="80"/>
      <c r="P25" s="80"/>
      <c r="Q25" s="80"/>
      <c r="R25" s="80"/>
      <c r="S25" s="80"/>
      <c r="T25" s="80"/>
      <c r="U25" s="80"/>
      <c r="V25" s="80"/>
      <c r="W25" s="80"/>
      <c r="X25" s="80"/>
      <c r="Y25" s="80"/>
      <c r="Z25" s="311"/>
      <c r="AA25" s="310"/>
      <c r="AB25" s="310"/>
      <c r="AC25" s="310"/>
      <c r="AD25" s="310"/>
      <c r="AE25" s="310"/>
      <c r="AF25" s="310"/>
      <c r="AG25" s="310"/>
      <c r="AH25" s="310"/>
      <c r="AI25" s="310"/>
      <c r="AJ25" s="310"/>
      <c r="AK25" s="310"/>
      <c r="AL25" s="310"/>
      <c r="AM25" s="310"/>
      <c r="AN25" s="310"/>
      <c r="AO25" s="310"/>
      <c r="AP25" s="310"/>
      <c r="AQ25" s="310"/>
      <c r="AR25" s="310"/>
      <c r="AS25" s="310"/>
      <c r="AT25" s="310"/>
      <c r="AU25" s="310"/>
      <c r="AV25" s="310"/>
      <c r="AW25" s="310"/>
      <c r="AX25" s="310"/>
      <c r="AY25" s="310"/>
      <c r="AZ25" s="310"/>
      <c r="BA25" s="310"/>
      <c r="BB25" s="310"/>
      <c r="BC25" s="310"/>
      <c r="BD25" s="310"/>
      <c r="BE25" s="310"/>
      <c r="BF25" s="310"/>
      <c r="BG25" s="310"/>
      <c r="BH25" s="310"/>
      <c r="BI25" s="310"/>
      <c r="BJ25" s="310"/>
      <c r="BK25" s="310"/>
      <c r="BL25" s="310"/>
      <c r="BM25" s="310"/>
      <c r="BN25" s="310"/>
      <c r="BO25" s="310"/>
      <c r="BP25" s="310"/>
      <c r="BQ25" s="310"/>
      <c r="BR25" s="310"/>
      <c r="BS25" s="310"/>
      <c r="BT25" s="310"/>
      <c r="BU25" s="310"/>
      <c r="BV25" s="310"/>
      <c r="BW25" s="78"/>
      <c r="BX25" s="303"/>
    </row>
    <row r="26" spans="1:76" ht="11.25" hidden="1" customHeight="1" x14ac:dyDescent="0.2">
      <c r="A26" s="101"/>
      <c r="B26" s="101"/>
      <c r="C26" s="78"/>
      <c r="D26" s="72"/>
      <c r="E26" s="72"/>
      <c r="F26" s="339"/>
      <c r="G26" s="339"/>
      <c r="H26" s="339"/>
      <c r="I26" s="339"/>
      <c r="J26" s="339"/>
      <c r="K26" s="339"/>
      <c r="L26" s="339"/>
      <c r="M26" s="80"/>
      <c r="N26" s="80"/>
      <c r="O26" s="80"/>
      <c r="P26" s="80"/>
      <c r="Q26" s="80"/>
      <c r="R26" s="80"/>
      <c r="S26" s="80"/>
      <c r="T26" s="80"/>
      <c r="U26" s="80"/>
      <c r="V26" s="80"/>
      <c r="W26" s="80"/>
      <c r="X26" s="80"/>
      <c r="Y26" s="80"/>
      <c r="Z26" s="311"/>
      <c r="AA26" s="310"/>
      <c r="AB26" s="310"/>
      <c r="AC26" s="310"/>
      <c r="AD26" s="310"/>
      <c r="AE26" s="310"/>
      <c r="AF26" s="310"/>
      <c r="AG26" s="310"/>
      <c r="AH26" s="310"/>
      <c r="AI26" s="310"/>
      <c r="AJ26" s="310"/>
      <c r="AK26" s="310"/>
      <c r="AL26" s="310"/>
      <c r="AM26" s="310"/>
      <c r="AN26" s="310"/>
      <c r="AO26" s="310"/>
      <c r="AP26" s="310"/>
      <c r="AQ26" s="310"/>
      <c r="AR26" s="310"/>
      <c r="AS26" s="310"/>
      <c r="AT26" s="310"/>
      <c r="AU26" s="310"/>
      <c r="AV26" s="310"/>
      <c r="AW26" s="310"/>
      <c r="AX26" s="310"/>
      <c r="AY26" s="310"/>
      <c r="AZ26" s="310"/>
      <c r="BA26" s="310"/>
      <c r="BB26" s="310"/>
      <c r="BC26" s="310"/>
      <c r="BD26" s="310"/>
      <c r="BE26" s="310"/>
      <c r="BF26" s="310"/>
      <c r="BG26" s="310"/>
      <c r="BH26" s="310"/>
      <c r="BI26" s="310"/>
      <c r="BJ26" s="310"/>
      <c r="BK26" s="310"/>
      <c r="BL26" s="310"/>
      <c r="BM26" s="310"/>
      <c r="BN26" s="310"/>
      <c r="BO26" s="310"/>
      <c r="BP26" s="310"/>
      <c r="BQ26" s="310"/>
      <c r="BR26" s="310"/>
      <c r="BS26" s="310"/>
      <c r="BT26" s="310"/>
      <c r="BU26" s="310"/>
      <c r="BV26" s="310"/>
      <c r="BW26" s="78"/>
      <c r="BX26" s="303"/>
    </row>
    <row r="27" spans="1:76" ht="11.25" hidden="1" customHeight="1" x14ac:dyDescent="0.2">
      <c r="A27" s="101"/>
      <c r="B27" s="101"/>
      <c r="C27" s="78"/>
      <c r="D27" s="72"/>
      <c r="E27" s="72"/>
      <c r="F27" s="339"/>
      <c r="G27" s="339"/>
      <c r="H27" s="339"/>
      <c r="I27" s="339"/>
      <c r="J27" s="339"/>
      <c r="K27" s="339"/>
      <c r="L27" s="339"/>
      <c r="M27" s="80"/>
      <c r="N27" s="80"/>
      <c r="O27" s="80"/>
      <c r="P27" s="80"/>
      <c r="Q27" s="80"/>
      <c r="R27" s="80"/>
      <c r="S27" s="80"/>
      <c r="T27" s="80"/>
      <c r="U27" s="80"/>
      <c r="V27" s="80"/>
      <c r="W27" s="80"/>
      <c r="X27" s="80"/>
      <c r="Y27" s="80"/>
      <c r="Z27" s="311"/>
      <c r="AA27" s="310"/>
      <c r="AB27" s="310"/>
      <c r="AC27" s="310"/>
      <c r="AD27" s="310"/>
      <c r="AE27" s="310"/>
      <c r="AF27" s="310"/>
      <c r="AG27" s="310"/>
      <c r="AH27" s="310"/>
      <c r="AI27" s="310"/>
      <c r="AJ27" s="310"/>
      <c r="AK27" s="310"/>
      <c r="AL27" s="310"/>
      <c r="AM27" s="310"/>
      <c r="AN27" s="310"/>
      <c r="AO27" s="310"/>
      <c r="AP27" s="310"/>
      <c r="AQ27" s="310"/>
      <c r="AR27" s="310"/>
      <c r="AS27" s="310"/>
      <c r="AT27" s="310"/>
      <c r="AU27" s="310"/>
      <c r="AV27" s="310"/>
      <c r="AW27" s="310"/>
      <c r="AX27" s="310"/>
      <c r="AY27" s="310"/>
      <c r="AZ27" s="310"/>
      <c r="BA27" s="310"/>
      <c r="BB27" s="310"/>
      <c r="BC27" s="310"/>
      <c r="BD27" s="310"/>
      <c r="BE27" s="310"/>
      <c r="BF27" s="310"/>
      <c r="BG27" s="310"/>
      <c r="BH27" s="310"/>
      <c r="BI27" s="310"/>
      <c r="BJ27" s="310"/>
      <c r="BK27" s="310"/>
      <c r="BL27" s="310"/>
      <c r="BM27" s="310"/>
      <c r="BN27" s="310"/>
      <c r="BO27" s="310"/>
      <c r="BP27" s="310"/>
      <c r="BQ27" s="310"/>
      <c r="BR27" s="310"/>
      <c r="BS27" s="310"/>
      <c r="BT27" s="310"/>
      <c r="BU27" s="310"/>
      <c r="BV27" s="310"/>
      <c r="BW27" s="78"/>
      <c r="BX27" s="303"/>
    </row>
    <row r="28" spans="1:76" ht="11.25" hidden="1" customHeight="1" x14ac:dyDescent="0.2">
      <c r="A28" s="101"/>
      <c r="B28" s="101"/>
      <c r="C28" s="78"/>
      <c r="D28" s="72"/>
      <c r="E28" s="72"/>
      <c r="F28" s="339"/>
      <c r="G28" s="339"/>
      <c r="H28" s="339"/>
      <c r="I28" s="339"/>
      <c r="J28" s="339"/>
      <c r="K28" s="339"/>
      <c r="L28" s="339"/>
      <c r="M28" s="80"/>
      <c r="N28" s="80"/>
      <c r="O28" s="80"/>
      <c r="P28" s="80"/>
      <c r="Q28" s="80"/>
      <c r="R28" s="80"/>
      <c r="S28" s="80"/>
      <c r="T28" s="80"/>
      <c r="U28" s="80"/>
      <c r="V28" s="80"/>
      <c r="W28" s="80"/>
      <c r="X28" s="80"/>
      <c r="Y28" s="80"/>
      <c r="Z28" s="80"/>
      <c r="AA28" s="624"/>
      <c r="AB28" s="624"/>
      <c r="AC28" s="624"/>
      <c r="AD28" s="624"/>
      <c r="AE28" s="624"/>
      <c r="AF28" s="624"/>
      <c r="AG28" s="624"/>
      <c r="AH28" s="624"/>
      <c r="AI28" s="624"/>
      <c r="AJ28" s="624"/>
      <c r="AK28" s="624"/>
      <c r="AL28" s="624"/>
      <c r="AM28" s="624"/>
      <c r="AN28" s="624"/>
      <c r="AO28" s="624"/>
      <c r="AP28" s="624"/>
      <c r="AQ28" s="624"/>
      <c r="AR28" s="624"/>
      <c r="AS28" s="624"/>
      <c r="AT28" s="624"/>
      <c r="AU28" s="624"/>
      <c r="AV28" s="624"/>
      <c r="AW28" s="624"/>
      <c r="AX28" s="624"/>
      <c r="AY28" s="624"/>
      <c r="AZ28" s="624"/>
      <c r="BA28" s="624"/>
      <c r="BB28" s="624"/>
      <c r="BC28" s="624"/>
      <c r="BD28" s="624"/>
      <c r="BE28" s="624"/>
      <c r="BF28" s="624"/>
      <c r="BG28" s="624"/>
      <c r="BH28" s="624"/>
      <c r="BI28" s="624"/>
      <c r="BJ28" s="624"/>
      <c r="BK28" s="624"/>
      <c r="BL28" s="624"/>
      <c r="BM28" s="624"/>
      <c r="BN28" s="624"/>
      <c r="BO28" s="624"/>
      <c r="BP28" s="624"/>
      <c r="BQ28" s="624"/>
      <c r="BR28" s="624"/>
      <c r="BS28" s="624"/>
      <c r="BT28" s="624"/>
      <c r="BU28" s="624"/>
      <c r="BV28" s="624"/>
      <c r="BW28" s="78"/>
      <c r="BX28" s="303"/>
    </row>
    <row r="29" spans="1:76" ht="11.25" hidden="1" customHeight="1" x14ac:dyDescent="0.2">
      <c r="A29" s="101"/>
      <c r="B29" s="101"/>
      <c r="C29" s="78"/>
      <c r="D29" s="72"/>
      <c r="E29" s="72"/>
      <c r="F29" s="339"/>
      <c r="G29" s="339"/>
      <c r="H29" s="339"/>
      <c r="I29" s="339"/>
      <c r="J29" s="339"/>
      <c r="K29" s="339"/>
      <c r="L29" s="339"/>
      <c r="M29" s="80"/>
      <c r="N29" s="80"/>
      <c r="O29" s="80"/>
      <c r="P29" s="80"/>
      <c r="Q29" s="80"/>
      <c r="R29" s="80"/>
      <c r="S29" s="80"/>
      <c r="T29" s="80"/>
      <c r="U29" s="80"/>
      <c r="V29" s="80"/>
      <c r="W29" s="80"/>
      <c r="X29" s="80"/>
      <c r="Y29" s="80"/>
      <c r="Z29" s="80"/>
      <c r="AA29" s="624"/>
      <c r="AB29" s="624"/>
      <c r="AC29" s="624"/>
      <c r="AD29" s="624"/>
      <c r="AE29" s="624"/>
      <c r="AF29" s="624"/>
      <c r="AG29" s="624"/>
      <c r="AH29" s="624"/>
      <c r="AI29" s="624"/>
      <c r="AJ29" s="624"/>
      <c r="AK29" s="624"/>
      <c r="AL29" s="624"/>
      <c r="AM29" s="624"/>
      <c r="AN29" s="624"/>
      <c r="AO29" s="624"/>
      <c r="AP29" s="624"/>
      <c r="AQ29" s="624"/>
      <c r="AR29" s="624"/>
      <c r="AS29" s="624"/>
      <c r="AT29" s="624"/>
      <c r="AU29" s="624"/>
      <c r="AV29" s="624"/>
      <c r="AW29" s="624"/>
      <c r="AX29" s="624"/>
      <c r="AY29" s="624"/>
      <c r="AZ29" s="624"/>
      <c r="BA29" s="624"/>
      <c r="BB29" s="624"/>
      <c r="BC29" s="624"/>
      <c r="BD29" s="624"/>
      <c r="BE29" s="624"/>
      <c r="BF29" s="624"/>
      <c r="BG29" s="624"/>
      <c r="BH29" s="624"/>
      <c r="BI29" s="624"/>
      <c r="BJ29" s="624"/>
      <c r="BK29" s="624"/>
      <c r="BL29" s="624"/>
      <c r="BM29" s="624"/>
      <c r="BN29" s="624"/>
      <c r="BO29" s="624"/>
      <c r="BP29" s="624"/>
      <c r="BQ29" s="624"/>
      <c r="BR29" s="624"/>
      <c r="BS29" s="624"/>
      <c r="BT29" s="624"/>
      <c r="BU29" s="624"/>
      <c r="BV29" s="624"/>
      <c r="BW29" s="78"/>
      <c r="BX29" s="303"/>
    </row>
    <row r="30" spans="1:76" ht="80.099999999999994" hidden="1" customHeight="1" x14ac:dyDescent="0.2">
      <c r="A30" s="101"/>
      <c r="B30" s="101"/>
      <c r="C30" s="78"/>
      <c r="D30" s="72"/>
      <c r="E30" s="72"/>
      <c r="F30" s="342" t="s">
        <v>13</v>
      </c>
      <c r="G30" s="342" t="s">
        <v>11</v>
      </c>
      <c r="H30" s="342" t="s">
        <v>34</v>
      </c>
      <c r="I30" s="342" t="s">
        <v>15</v>
      </c>
      <c r="J30" s="342" t="s">
        <v>43</v>
      </c>
      <c r="K30" s="343" t="s">
        <v>14</v>
      </c>
      <c r="L30" s="343" t="s">
        <v>42</v>
      </c>
      <c r="M30" s="85"/>
      <c r="N30" s="85"/>
      <c r="O30" s="85"/>
      <c r="P30" s="85"/>
      <c r="Q30" s="85"/>
      <c r="R30" s="85"/>
      <c r="S30" s="85"/>
      <c r="T30" s="85"/>
      <c r="U30" s="85"/>
      <c r="V30" s="85"/>
      <c r="W30" s="85"/>
      <c r="X30" s="85"/>
      <c r="Y30" s="85"/>
      <c r="Z30" s="311"/>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c r="BV30" s="103"/>
      <c r="BW30" s="78"/>
      <c r="BX30" s="303"/>
    </row>
    <row r="31" spans="1:76" ht="11.25" customHeight="1" x14ac:dyDescent="0.2">
      <c r="A31" s="101"/>
      <c r="B31" s="101"/>
      <c r="C31" s="78"/>
      <c r="D31" s="636" t="s">
        <v>90</v>
      </c>
      <c r="E31" s="266" t="s">
        <v>3808</v>
      </c>
      <c r="F31" s="355" t="s">
        <v>4</v>
      </c>
      <c r="G31" s="355" t="s">
        <v>20</v>
      </c>
      <c r="H31" s="355" t="s">
        <v>51</v>
      </c>
      <c r="I31" s="355" t="s">
        <v>6</v>
      </c>
      <c r="J31" s="369" t="s">
        <v>3771</v>
      </c>
      <c r="K31" s="341" t="s">
        <v>54</v>
      </c>
      <c r="L31" s="341">
        <v>0</v>
      </c>
      <c r="M31" s="87"/>
      <c r="N31" s="87"/>
      <c r="O31" s="87"/>
      <c r="P31" s="87"/>
      <c r="Q31" s="87"/>
      <c r="R31" s="87"/>
      <c r="S31" s="87"/>
      <c r="T31" s="87"/>
      <c r="U31" s="87"/>
      <c r="V31" s="87"/>
      <c r="W31" s="87"/>
      <c r="X31" s="87"/>
      <c r="Y31" s="87"/>
      <c r="Z31" s="311"/>
      <c r="AA31" s="19" t="str">
        <f>IF(COUNTBLANK('VAL_Fill in area'!D50)=1,"",'VAL_Fill in area'!D50)</f>
        <v/>
      </c>
      <c r="AB31" s="23" t="str">
        <f>IF(TYPE(VAL_Codes!G$35)=2,VAL_Codes!G$35,"")</f>
        <v/>
      </c>
      <c r="AC31" s="24" t="str">
        <f>IF(TYPE(VAL_Codes!H$35)=2,VAL_Codes!H$35,"")</f>
        <v/>
      </c>
      <c r="AD31" s="19" t="str">
        <f>IF(COUNTBLANK('VAL_Fill in area'!E50)=1,"",'VAL_Fill in area'!E50)</f>
        <v/>
      </c>
      <c r="AE31" s="23" t="str">
        <f>IF(TYPE(VAL_Codes!J$35)=2,VAL_Codes!J$35,"")</f>
        <v/>
      </c>
      <c r="AF31" s="24" t="str">
        <f>IF(TYPE(VAL_Codes!K$35)=2,VAL_Codes!K$35,"")</f>
        <v/>
      </c>
      <c r="AG31" s="20" t="str">
        <f t="shared" ref="AG31:AG41" si="0">IF(OR(AND(AA31="",AB31=""),AND(AD31="",AE31=""),AND(AB31="K",AE31="K"),OR(AB31="O",AE31="O")),"",SUM(AA31,AD31))</f>
        <v/>
      </c>
      <c r="AH31" s="21" t="str">
        <f t="shared" ref="AH31:AH41" si="1">IF(AND(OR(AND(AB31="O",AE31="O"),AND(AB31="K",AE31="K")),SUM(AA31,AD31)=0,ISNUMBER(AG31)),"",IF(OR(AB31="O",AE31="O"),"O",IF(AND(AB31=AE31,OR(AB31="K",AB31="W",AB31="M")), UPPER(AB31),"")))</f>
        <v/>
      </c>
      <c r="AI31" s="22" t="str">
        <f>IF(TYPE(VAL_Codes!N$35)=2,VAL_Codes!N$35,"")</f>
        <v/>
      </c>
      <c r="AJ31" s="19" t="str">
        <f>IF(COUNTBLANK('VAL_Fill in area'!F50)=1,"",'VAL_Fill in area'!F50)</f>
        <v/>
      </c>
      <c r="AK31" s="23" t="str">
        <f>IF(TYPE(VAL_Codes!P$35)=2,VAL_Codes!P$35,"")</f>
        <v/>
      </c>
      <c r="AL31" s="24" t="str">
        <f>IF(TYPE(VAL_Codes!Q$35)=2,VAL_Codes!Q$35,"")</f>
        <v/>
      </c>
      <c r="AM31" s="19" t="str">
        <f>IF(COUNTBLANK('VAL_Fill in area'!G50)=1,"",'VAL_Fill in area'!G50)</f>
        <v/>
      </c>
      <c r="AN31" s="23" t="str">
        <f>IF(TYPE(VAL_Codes!S$35)=2,VAL_Codes!S$35,"")</f>
        <v/>
      </c>
      <c r="AO31" s="24" t="str">
        <f>IF(TYPE(VAL_Codes!T$35)=2,VAL_Codes!T$35,"")</f>
        <v/>
      </c>
      <c r="AP31" s="19" t="str">
        <f>IF(COUNTBLANK('VAL_Fill in area'!H50)=1,"",'VAL_Fill in area'!H50)</f>
        <v/>
      </c>
      <c r="AQ31" s="23" t="str">
        <f>IF(TYPE(VAL_Codes!V$35)=2,VAL_Codes!V$35,"")</f>
        <v/>
      </c>
      <c r="AR31" s="24" t="str">
        <f>IF(TYPE(VAL_Codes!W$35)=2,VAL_Codes!W$35,"")</f>
        <v/>
      </c>
      <c r="AS31" s="19" t="str">
        <f>IF(COUNTBLANK('VAL_Fill in area'!I50)=1,"",'VAL_Fill in area'!I50)</f>
        <v/>
      </c>
      <c r="AT31" s="23" t="str">
        <f>IF(TYPE(VAL_Codes!Y$35)=2,VAL_Codes!Y$35,"")</f>
        <v/>
      </c>
      <c r="AU31" s="24" t="str">
        <f>IF(TYPE(VAL_Codes!Z$35)=2,VAL_Codes!Z$35,"")</f>
        <v/>
      </c>
      <c r="AV31" s="20" t="str">
        <f t="shared" ref="AV31:AV41" si="2">IF(OR(AND(AP31="",AQ31=""),AND(AS31="",AT31=""),AND(AQ31="K",AT31="K"),OR(AQ31="O",AT31="O")),"",SUM(AP31,AS31))</f>
        <v/>
      </c>
      <c r="AW31" s="21" t="str">
        <f t="shared" ref="AW31:AW41" si="3">IF(AND(OR(AND(AQ31="O",AT31="O"),AND(AQ31="K",AT31="K")),SUM(AP31,AS31)=0,ISNUMBER(AV31)),"",IF(OR(AQ31="O",AT31="O"),"O",IF(AND(AQ31=AT31,OR(AQ31="K",AQ31="W",AQ31="M")), UPPER(AQ31),"")))</f>
        <v/>
      </c>
      <c r="AX31" s="22" t="str">
        <f>IF(TYPE(VAL_Codes!AC$35)=2,VAL_Codes!AC$35,"")</f>
        <v/>
      </c>
      <c r="AY31" s="19" t="str">
        <f>IF(COUNTBLANK('VAL_Fill in area'!J50)=1,"",'VAL_Fill in area'!J50)</f>
        <v/>
      </c>
      <c r="AZ31" s="23" t="str">
        <f>IF(TYPE(VAL_Codes!AE$35)=2,VAL_Codes!AE$35,"")</f>
        <v/>
      </c>
      <c r="BA31" s="24" t="str">
        <f>IF(TYPE(VAL_Codes!AF$35)=2,VAL_Codes!AF$35,"")</f>
        <v/>
      </c>
      <c r="BB31" s="19" t="str">
        <f>IF(COUNTBLANK('VAL_Fill in area'!K50)=1,"",'VAL_Fill in area'!K50)</f>
        <v/>
      </c>
      <c r="BC31" s="23" t="str">
        <f>IF(TYPE(VAL_Codes!AH$35)=2,VAL_Codes!AH$35,"")</f>
        <v/>
      </c>
      <c r="BD31" s="24" t="str">
        <f>IF(TYPE(VAL_Codes!AI$35)=2,VAL_Codes!AI$35,"")</f>
        <v/>
      </c>
      <c r="BE31" s="20" t="str">
        <f t="shared" ref="BE31:BE41" si="4">IF(OR(AND(AY31="",AZ31=""),AND(BB31="",BC31=""),AND(AZ31="K",BC31="K"),OR(AZ31="O",BC31="O")),"",SUM(AY31,BB31))</f>
        <v/>
      </c>
      <c r="BF31" s="21" t="str">
        <f t="shared" ref="BF31:BF41" si="5">IF(AND(OR(AND(AZ31="O",BC31="O"),AND(AZ31="K",BC31="K")),SUM(AY31,BB31)=0,ISNUMBER(BE31)),"",IF(OR(AZ31="O",BC31="O"),"O",IF(AND(AZ31=BC31,OR(AZ31="K",AZ31="W",AZ31="M")), UPPER(AZ31),"")))</f>
        <v/>
      </c>
      <c r="BG31" s="22" t="str">
        <f>IF(TYPE(VAL_Codes!AL$35)=2,VAL_Codes!AL$35,"")</f>
        <v/>
      </c>
      <c r="BH31" s="19" t="str">
        <f>IF(COUNTBLANK('VAL_Fill in area'!L50)=1,"",'VAL_Fill in area'!L50)</f>
        <v/>
      </c>
      <c r="BI31" s="23" t="str">
        <f>IF(TYPE(VAL_Codes!AN$35)=2,VAL_Codes!AN$35,"")</f>
        <v/>
      </c>
      <c r="BJ31" s="24" t="str">
        <f>IF(TYPE(VAL_Codes!AO$35)=2,VAL_Codes!AO$35,"")</f>
        <v/>
      </c>
      <c r="BK31" s="19" t="str">
        <f>IF(COUNTBLANK('VAL_Fill in area'!M50)=1,"",'VAL_Fill in area'!M50)</f>
        <v/>
      </c>
      <c r="BL31" s="23" t="str">
        <f>IF(TYPE(VAL_Codes!AQ$35)=2,VAL_Codes!AQ$35,"")</f>
        <v/>
      </c>
      <c r="BM31" s="24" t="str">
        <f>IF(TYPE(VAL_Codes!AR$35)=2,VAL_Codes!AR$35,"")</f>
        <v/>
      </c>
      <c r="BN31" s="20" t="str">
        <f t="shared" ref="BN31:BN41" si="6">IF(OR(AND(BH31="",BI31=""),AND(BK31="",BL31=""),AND(BI31="K",BL31="K"),OR(BI31="O",BL31="O")),"",SUM(BH31,BK31))</f>
        <v/>
      </c>
      <c r="BO31" s="21" t="str">
        <f t="shared" ref="BO31:BO41" si="7">IF(AND(OR(AND(BI31="O",BL31="O"),AND(BI31="K",BL31="K")),SUM(BH31,BK31)=0,ISNUMBER(BN31)),"",IF(OR(BI31="O",BL31="O"),"O",IF(AND(BI31=BL31,OR(BI31="K",BI31="W",BI31="M")), UPPER(BI31),"")))</f>
        <v/>
      </c>
      <c r="BP31" s="22" t="str">
        <f>IF(TYPE(VAL_Codes!AU$35)=2,VAL_Codes!AU$35,"")</f>
        <v/>
      </c>
      <c r="BQ31" s="19" t="str">
        <f>IF(COUNTBLANK('VAL_Fill in area'!N50)=1,"",'VAL_Fill in area'!N50)</f>
        <v/>
      </c>
      <c r="BR31" s="23" t="str">
        <f>IF(TYPE(VAL_Codes!AW$35)=2,VAL_Codes!AW$35,"")</f>
        <v/>
      </c>
      <c r="BS31" s="24" t="str">
        <f>IF(TYPE(VAL_Codes!AX$35)=2,VAL_Codes!AX$35,"")</f>
        <v/>
      </c>
      <c r="BT31" s="19" t="str">
        <f>IF(COUNTBLANK('VAL_Fill in area'!O50)=1,"",'VAL_Fill in area'!O50)</f>
        <v/>
      </c>
      <c r="BU31" s="23" t="str">
        <f>IF(TYPE(VAL_Codes!AZ$35)=2,VAL_Codes!AZ$35,"")</f>
        <v/>
      </c>
      <c r="BV31" s="24" t="str">
        <f>IF(TYPE(VAL_Codes!BA$35)=2,VAL_Codes!BA$35,"")</f>
        <v/>
      </c>
      <c r="BW31" s="71"/>
      <c r="BX31" s="301"/>
    </row>
    <row r="32" spans="1:76" ht="11.25" customHeight="1" x14ac:dyDescent="0.2">
      <c r="A32" s="101"/>
      <c r="B32" s="101"/>
      <c r="C32" s="78"/>
      <c r="D32" s="566"/>
      <c r="E32" s="414" t="s">
        <v>3809</v>
      </c>
      <c r="F32" s="355" t="s">
        <v>4</v>
      </c>
      <c r="G32" s="355" t="s">
        <v>21</v>
      </c>
      <c r="H32" s="355" t="s">
        <v>51</v>
      </c>
      <c r="I32" s="355" t="s">
        <v>6</v>
      </c>
      <c r="J32" s="369" t="s">
        <v>3771</v>
      </c>
      <c r="K32" s="341" t="s">
        <v>54</v>
      </c>
      <c r="L32" s="341">
        <v>0</v>
      </c>
      <c r="M32" s="87"/>
      <c r="N32" s="87"/>
      <c r="O32" s="87"/>
      <c r="P32" s="87"/>
      <c r="Q32" s="87"/>
      <c r="R32" s="87"/>
      <c r="S32" s="87"/>
      <c r="T32" s="87"/>
      <c r="U32" s="87"/>
      <c r="V32" s="87"/>
      <c r="W32" s="87"/>
      <c r="X32" s="87"/>
      <c r="Y32" s="87"/>
      <c r="Z32" s="311"/>
      <c r="AA32" s="19" t="str">
        <f>IF(COUNTBLANK('VAL_Fill in area'!D51)=1,"",'VAL_Fill in area'!D51)</f>
        <v/>
      </c>
      <c r="AB32" s="23" t="str">
        <f>IF(TYPE(VAL_Codes!G$35)=2,VAL_Codes!G$35,"")</f>
        <v/>
      </c>
      <c r="AC32" s="24" t="str">
        <f>IF(TYPE(VAL_Codes!H$35)=2,VAL_Codes!H$35,"")</f>
        <v/>
      </c>
      <c r="AD32" s="19" t="str">
        <f>IF(COUNTBLANK('VAL_Fill in area'!E51)=1,"",'VAL_Fill in area'!E51)</f>
        <v/>
      </c>
      <c r="AE32" s="23" t="str">
        <f>IF(TYPE(VAL_Codes!J$35)=2,VAL_Codes!J$35,"")</f>
        <v/>
      </c>
      <c r="AF32" s="24" t="str">
        <f>IF(TYPE(VAL_Codes!K$35)=2,VAL_Codes!K$35,"")</f>
        <v/>
      </c>
      <c r="AG32" s="20" t="str">
        <f t="shared" si="0"/>
        <v/>
      </c>
      <c r="AH32" s="21" t="str">
        <f t="shared" si="1"/>
        <v/>
      </c>
      <c r="AI32" s="22" t="str">
        <f>IF(TYPE(VAL_Codes!N$35)=2,VAL_Codes!N$35,"")</f>
        <v/>
      </c>
      <c r="AJ32" s="19" t="str">
        <f>IF(COUNTBLANK('VAL_Fill in area'!F51)=1,"",'VAL_Fill in area'!F51)</f>
        <v/>
      </c>
      <c r="AK32" s="23" t="str">
        <f>IF(TYPE(VAL_Codes!P$35)=2,VAL_Codes!P$35,"")</f>
        <v/>
      </c>
      <c r="AL32" s="24" t="str">
        <f>IF(TYPE(VAL_Codes!Q$35)=2,VAL_Codes!Q$35,"")</f>
        <v/>
      </c>
      <c r="AM32" s="19" t="str">
        <f>IF(COUNTBLANK('VAL_Fill in area'!G51)=1,"",'VAL_Fill in area'!G51)</f>
        <v/>
      </c>
      <c r="AN32" s="23" t="str">
        <f>IF(TYPE(VAL_Codes!S$35)=2,VAL_Codes!S$35,"")</f>
        <v/>
      </c>
      <c r="AO32" s="24" t="str">
        <f>IF(TYPE(VAL_Codes!T$35)=2,VAL_Codes!T$35,"")</f>
        <v/>
      </c>
      <c r="AP32" s="19" t="str">
        <f>IF(COUNTBLANK('VAL_Fill in area'!H51)=1,"",'VAL_Fill in area'!H51)</f>
        <v/>
      </c>
      <c r="AQ32" s="23" t="str">
        <f>IF(TYPE(VAL_Codes!V$35)=2,VAL_Codes!V$35,"")</f>
        <v/>
      </c>
      <c r="AR32" s="24" t="str">
        <f>IF(TYPE(VAL_Codes!W$35)=2,VAL_Codes!W$35,"")</f>
        <v/>
      </c>
      <c r="AS32" s="19" t="str">
        <f>IF(COUNTBLANK('VAL_Fill in area'!I51)=1,"",'VAL_Fill in area'!I51)</f>
        <v/>
      </c>
      <c r="AT32" s="23" t="str">
        <f>IF(TYPE(VAL_Codes!Y$35)=2,VAL_Codes!Y$35,"")</f>
        <v/>
      </c>
      <c r="AU32" s="24" t="str">
        <f>IF(TYPE(VAL_Codes!Z$35)=2,VAL_Codes!Z$35,"")</f>
        <v/>
      </c>
      <c r="AV32" s="20" t="str">
        <f t="shared" si="2"/>
        <v/>
      </c>
      <c r="AW32" s="21" t="str">
        <f t="shared" si="3"/>
        <v/>
      </c>
      <c r="AX32" s="22" t="str">
        <f>IF(TYPE(VAL_Codes!AC$35)=2,VAL_Codes!AC$35,"")</f>
        <v/>
      </c>
      <c r="AY32" s="19" t="str">
        <f>IF(COUNTBLANK('VAL_Fill in area'!J51)=1,"",'VAL_Fill in area'!J51)</f>
        <v/>
      </c>
      <c r="AZ32" s="23" t="str">
        <f>IF(TYPE(VAL_Codes!AE$35)=2,VAL_Codes!AE$35,"")</f>
        <v/>
      </c>
      <c r="BA32" s="24" t="str">
        <f>IF(TYPE(VAL_Codes!AF$35)=2,VAL_Codes!AF$35,"")</f>
        <v/>
      </c>
      <c r="BB32" s="19" t="str">
        <f>IF(COUNTBLANK('VAL_Fill in area'!K51)=1,"",'VAL_Fill in area'!K51)</f>
        <v/>
      </c>
      <c r="BC32" s="23" t="str">
        <f>IF(TYPE(VAL_Codes!AH$35)=2,VAL_Codes!AH$35,"")</f>
        <v/>
      </c>
      <c r="BD32" s="24" t="str">
        <f>IF(TYPE(VAL_Codes!AI$35)=2,VAL_Codes!AI$35,"")</f>
        <v/>
      </c>
      <c r="BE32" s="20" t="str">
        <f t="shared" si="4"/>
        <v/>
      </c>
      <c r="BF32" s="21" t="str">
        <f t="shared" si="5"/>
        <v/>
      </c>
      <c r="BG32" s="22" t="str">
        <f>IF(TYPE(VAL_Codes!AL$35)=2,VAL_Codes!AL$35,"")</f>
        <v/>
      </c>
      <c r="BH32" s="19" t="str">
        <f>IF(COUNTBLANK('VAL_Fill in area'!L51)=1,"",'VAL_Fill in area'!L51)</f>
        <v/>
      </c>
      <c r="BI32" s="23" t="str">
        <f>IF(TYPE(VAL_Codes!AN$35)=2,VAL_Codes!AN$35,"")</f>
        <v/>
      </c>
      <c r="BJ32" s="24" t="str">
        <f>IF(TYPE(VAL_Codes!AO$35)=2,VAL_Codes!AO$35,"")</f>
        <v/>
      </c>
      <c r="BK32" s="19" t="str">
        <f>IF(COUNTBLANK('VAL_Fill in area'!M51)=1,"",'VAL_Fill in area'!M51)</f>
        <v/>
      </c>
      <c r="BL32" s="23" t="str">
        <f>IF(TYPE(VAL_Codes!AQ$35)=2,VAL_Codes!AQ$35,"")</f>
        <v/>
      </c>
      <c r="BM32" s="24" t="str">
        <f>IF(TYPE(VAL_Codes!AR$35)=2,VAL_Codes!AR$35,"")</f>
        <v/>
      </c>
      <c r="BN32" s="20" t="str">
        <f t="shared" si="6"/>
        <v/>
      </c>
      <c r="BO32" s="21" t="str">
        <f t="shared" si="7"/>
        <v/>
      </c>
      <c r="BP32" s="22" t="str">
        <f>IF(TYPE(VAL_Codes!AU$35)=2,VAL_Codes!AU$35,"")</f>
        <v/>
      </c>
      <c r="BQ32" s="19" t="str">
        <f>IF(COUNTBLANK('VAL_Fill in area'!N51)=1,"",'VAL_Fill in area'!N51)</f>
        <v/>
      </c>
      <c r="BR32" s="23" t="str">
        <f>IF(TYPE(VAL_Codes!AW$35)=2,VAL_Codes!AW$35,"")</f>
        <v/>
      </c>
      <c r="BS32" s="24" t="str">
        <f>IF(TYPE(VAL_Codes!AX$35)=2,VAL_Codes!AX$35,"")</f>
        <v/>
      </c>
      <c r="BT32" s="19" t="str">
        <f>IF(COUNTBLANK('VAL_Fill in area'!O51)=1,"",'VAL_Fill in area'!O51)</f>
        <v/>
      </c>
      <c r="BU32" s="23" t="str">
        <f>IF(TYPE(VAL_Codes!AZ$35)=2,VAL_Codes!AZ$35,"")</f>
        <v/>
      </c>
      <c r="BV32" s="24" t="str">
        <f>IF(TYPE(VAL_Codes!BA$35)=2,VAL_Codes!BA$35,"")</f>
        <v/>
      </c>
      <c r="BW32" s="71"/>
      <c r="BX32" s="301"/>
    </row>
    <row r="33" spans="1:76" ht="11.25" customHeight="1" x14ac:dyDescent="0.2">
      <c r="A33" s="101"/>
      <c r="B33" s="101"/>
      <c r="C33" s="78"/>
      <c r="D33" s="566"/>
      <c r="E33" s="414" t="s">
        <v>3810</v>
      </c>
      <c r="F33" s="355" t="s">
        <v>4</v>
      </c>
      <c r="G33" s="355" t="s">
        <v>22</v>
      </c>
      <c r="H33" s="355" t="s">
        <v>51</v>
      </c>
      <c r="I33" s="355" t="s">
        <v>6</v>
      </c>
      <c r="J33" s="369" t="s">
        <v>3771</v>
      </c>
      <c r="K33" s="341" t="s">
        <v>54</v>
      </c>
      <c r="L33" s="341">
        <v>0</v>
      </c>
      <c r="M33" s="87"/>
      <c r="N33" s="87"/>
      <c r="O33" s="87"/>
      <c r="P33" s="87"/>
      <c r="Q33" s="87"/>
      <c r="R33" s="87"/>
      <c r="S33" s="87"/>
      <c r="T33" s="87"/>
      <c r="U33" s="87"/>
      <c r="V33" s="87"/>
      <c r="W33" s="87"/>
      <c r="X33" s="87"/>
      <c r="Y33" s="87"/>
      <c r="Z33" s="311"/>
      <c r="AA33" s="19" t="str">
        <f>IF(COUNTBLANK('VAL_Fill in area'!D52)=1,"",'VAL_Fill in area'!D52)</f>
        <v/>
      </c>
      <c r="AB33" s="23" t="str">
        <f>IF(TYPE(VAL_Codes!G$35)=2,VAL_Codes!G$35,"")</f>
        <v/>
      </c>
      <c r="AC33" s="24" t="str">
        <f>IF(TYPE(VAL_Codes!H$35)=2,VAL_Codes!H$35,"")</f>
        <v/>
      </c>
      <c r="AD33" s="19" t="str">
        <f>IF(COUNTBLANK('VAL_Fill in area'!E52)=1,"",'VAL_Fill in area'!E52)</f>
        <v/>
      </c>
      <c r="AE33" s="23" t="str">
        <f>IF(TYPE(VAL_Codes!J$35)=2,VAL_Codes!J$35,"")</f>
        <v/>
      </c>
      <c r="AF33" s="24" t="str">
        <f>IF(TYPE(VAL_Codes!K$35)=2,VAL_Codes!K$35,"")</f>
        <v/>
      </c>
      <c r="AG33" s="20" t="str">
        <f t="shared" si="0"/>
        <v/>
      </c>
      <c r="AH33" s="21" t="str">
        <f t="shared" si="1"/>
        <v/>
      </c>
      <c r="AI33" s="22" t="str">
        <f>IF(TYPE(VAL_Codes!N$35)=2,VAL_Codes!N$35,"")</f>
        <v/>
      </c>
      <c r="AJ33" s="19" t="str">
        <f>IF(COUNTBLANK('VAL_Fill in area'!F52)=1,"",'VAL_Fill in area'!F52)</f>
        <v/>
      </c>
      <c r="AK33" s="23" t="str">
        <f>IF(TYPE(VAL_Codes!P$35)=2,VAL_Codes!P$35,"")</f>
        <v/>
      </c>
      <c r="AL33" s="24" t="str">
        <f>IF(TYPE(VAL_Codes!Q$35)=2,VAL_Codes!Q$35,"")</f>
        <v/>
      </c>
      <c r="AM33" s="19" t="str">
        <f>IF(COUNTBLANK('VAL_Fill in area'!G52)=1,"",'VAL_Fill in area'!G52)</f>
        <v/>
      </c>
      <c r="AN33" s="23" t="str">
        <f>IF(TYPE(VAL_Codes!S$35)=2,VAL_Codes!S$35,"")</f>
        <v/>
      </c>
      <c r="AO33" s="24" t="str">
        <f>IF(TYPE(VAL_Codes!T$35)=2,VAL_Codes!T$35,"")</f>
        <v/>
      </c>
      <c r="AP33" s="19" t="str">
        <f>IF(COUNTBLANK('VAL_Fill in area'!H52)=1,"",'VAL_Fill in area'!H52)</f>
        <v/>
      </c>
      <c r="AQ33" s="23" t="str">
        <f>IF(TYPE(VAL_Codes!V$35)=2,VAL_Codes!V$35,"")</f>
        <v/>
      </c>
      <c r="AR33" s="24" t="str">
        <f>IF(TYPE(VAL_Codes!W$35)=2,VAL_Codes!W$35,"")</f>
        <v/>
      </c>
      <c r="AS33" s="19" t="str">
        <f>IF(COUNTBLANK('VAL_Fill in area'!I52)=1,"",'VAL_Fill in area'!I52)</f>
        <v/>
      </c>
      <c r="AT33" s="23" t="str">
        <f>IF(TYPE(VAL_Codes!Y$35)=2,VAL_Codes!Y$35,"")</f>
        <v/>
      </c>
      <c r="AU33" s="24" t="str">
        <f>IF(TYPE(VAL_Codes!Z$35)=2,VAL_Codes!Z$35,"")</f>
        <v/>
      </c>
      <c r="AV33" s="20" t="str">
        <f t="shared" si="2"/>
        <v/>
      </c>
      <c r="AW33" s="21" t="str">
        <f t="shared" si="3"/>
        <v/>
      </c>
      <c r="AX33" s="22" t="str">
        <f>IF(TYPE(VAL_Codes!AC$35)=2,VAL_Codes!AC$35,"")</f>
        <v/>
      </c>
      <c r="AY33" s="19" t="str">
        <f>IF(COUNTBLANK('VAL_Fill in area'!J52)=1,"",'VAL_Fill in area'!J52)</f>
        <v/>
      </c>
      <c r="AZ33" s="23" t="str">
        <f>IF(TYPE(VAL_Codes!AE$35)=2,VAL_Codes!AE$35,"")</f>
        <v/>
      </c>
      <c r="BA33" s="24" t="str">
        <f>IF(TYPE(VAL_Codes!AF$35)=2,VAL_Codes!AF$35,"")</f>
        <v/>
      </c>
      <c r="BB33" s="19" t="str">
        <f>IF(COUNTBLANK('VAL_Fill in area'!K52)=1,"",'VAL_Fill in area'!K52)</f>
        <v/>
      </c>
      <c r="BC33" s="23" t="str">
        <f>IF(TYPE(VAL_Codes!AH$35)=2,VAL_Codes!AH$35,"")</f>
        <v/>
      </c>
      <c r="BD33" s="24" t="str">
        <f>IF(TYPE(VAL_Codes!AI$35)=2,VAL_Codes!AI$35,"")</f>
        <v/>
      </c>
      <c r="BE33" s="20" t="str">
        <f t="shared" si="4"/>
        <v/>
      </c>
      <c r="BF33" s="21" t="str">
        <f t="shared" si="5"/>
        <v/>
      </c>
      <c r="BG33" s="22" t="str">
        <f>IF(TYPE(VAL_Codes!AL$35)=2,VAL_Codes!AL$35,"")</f>
        <v/>
      </c>
      <c r="BH33" s="19" t="str">
        <f>IF(COUNTBLANK('VAL_Fill in area'!L52)=1,"",'VAL_Fill in area'!L52)</f>
        <v/>
      </c>
      <c r="BI33" s="23" t="str">
        <f>IF(TYPE(VAL_Codes!AN$35)=2,VAL_Codes!AN$35,"")</f>
        <v/>
      </c>
      <c r="BJ33" s="24" t="str">
        <f>IF(TYPE(VAL_Codes!AO$35)=2,VAL_Codes!AO$35,"")</f>
        <v/>
      </c>
      <c r="BK33" s="19" t="str">
        <f>IF(COUNTBLANK('VAL_Fill in area'!M52)=1,"",'VAL_Fill in area'!M52)</f>
        <v/>
      </c>
      <c r="BL33" s="23" t="str">
        <f>IF(TYPE(VAL_Codes!AQ$35)=2,VAL_Codes!AQ$35,"")</f>
        <v/>
      </c>
      <c r="BM33" s="24" t="str">
        <f>IF(TYPE(VAL_Codes!AR$35)=2,VAL_Codes!AR$35,"")</f>
        <v/>
      </c>
      <c r="BN33" s="20" t="str">
        <f t="shared" si="6"/>
        <v/>
      </c>
      <c r="BO33" s="21" t="str">
        <f t="shared" si="7"/>
        <v/>
      </c>
      <c r="BP33" s="22" t="str">
        <f>IF(TYPE(VAL_Codes!AU$35)=2,VAL_Codes!AU$35,"")</f>
        <v/>
      </c>
      <c r="BQ33" s="19" t="str">
        <f>IF(COUNTBLANK('VAL_Fill in area'!N52)=1,"",'VAL_Fill in area'!N52)</f>
        <v/>
      </c>
      <c r="BR33" s="23" t="str">
        <f>IF(TYPE(VAL_Codes!AW$35)=2,VAL_Codes!AW$35,"")</f>
        <v/>
      </c>
      <c r="BS33" s="24" t="str">
        <f>IF(TYPE(VAL_Codes!AX$35)=2,VAL_Codes!AX$35,"")</f>
        <v/>
      </c>
      <c r="BT33" s="19" t="str">
        <f>IF(COUNTBLANK('VAL_Fill in area'!O52)=1,"",'VAL_Fill in area'!O52)</f>
        <v/>
      </c>
      <c r="BU33" s="23" t="str">
        <f>IF(TYPE(VAL_Codes!AZ$35)=2,VAL_Codes!AZ$35,"")</f>
        <v/>
      </c>
      <c r="BV33" s="24" t="str">
        <f>IF(TYPE(VAL_Codes!BA$35)=2,VAL_Codes!BA$35,"")</f>
        <v/>
      </c>
      <c r="BW33" s="71"/>
      <c r="BX33" s="301"/>
    </row>
    <row r="34" spans="1:76" ht="11.25" customHeight="1" x14ac:dyDescent="0.2">
      <c r="A34" s="101"/>
      <c r="B34" s="101"/>
      <c r="C34" s="78"/>
      <c r="D34" s="566"/>
      <c r="E34" s="414" t="s">
        <v>3811</v>
      </c>
      <c r="F34" s="355" t="s">
        <v>4</v>
      </c>
      <c r="G34" s="355" t="s">
        <v>23</v>
      </c>
      <c r="H34" s="355" t="s">
        <v>51</v>
      </c>
      <c r="I34" s="355" t="s">
        <v>6</v>
      </c>
      <c r="J34" s="369" t="s">
        <v>3771</v>
      </c>
      <c r="K34" s="341" t="s">
        <v>54</v>
      </c>
      <c r="L34" s="341">
        <v>0</v>
      </c>
      <c r="M34" s="87"/>
      <c r="N34" s="87"/>
      <c r="O34" s="87"/>
      <c r="P34" s="87"/>
      <c r="Q34" s="87"/>
      <c r="R34" s="87"/>
      <c r="S34" s="87"/>
      <c r="T34" s="87"/>
      <c r="U34" s="87"/>
      <c r="V34" s="87"/>
      <c r="W34" s="87"/>
      <c r="X34" s="87"/>
      <c r="Y34" s="87"/>
      <c r="Z34" s="311"/>
      <c r="AA34" s="19" t="str">
        <f>IF(COUNTBLANK('VAL_Fill in area'!D53)=1,"",'VAL_Fill in area'!D53)</f>
        <v/>
      </c>
      <c r="AB34" s="23" t="str">
        <f>IF(TYPE(VAL_Codes!G$35)=2,VAL_Codes!G$35,"")</f>
        <v/>
      </c>
      <c r="AC34" s="24" t="str">
        <f>IF(TYPE(VAL_Codes!H$35)=2,VAL_Codes!H$35,"")</f>
        <v/>
      </c>
      <c r="AD34" s="19" t="str">
        <f>IF(COUNTBLANK('VAL_Fill in area'!E53)=1,"",'VAL_Fill in area'!E53)</f>
        <v/>
      </c>
      <c r="AE34" s="23" t="str">
        <f>IF(TYPE(VAL_Codes!J$35)=2,VAL_Codes!J$35,"")</f>
        <v/>
      </c>
      <c r="AF34" s="24" t="str">
        <f>IF(TYPE(VAL_Codes!K$35)=2,VAL_Codes!K$35,"")</f>
        <v/>
      </c>
      <c r="AG34" s="20" t="str">
        <f t="shared" si="0"/>
        <v/>
      </c>
      <c r="AH34" s="21" t="str">
        <f t="shared" si="1"/>
        <v/>
      </c>
      <c r="AI34" s="22" t="str">
        <f>IF(TYPE(VAL_Codes!N$35)=2,VAL_Codes!N$35,"")</f>
        <v/>
      </c>
      <c r="AJ34" s="19" t="str">
        <f>IF(COUNTBLANK('VAL_Fill in area'!F53)=1,"",'VAL_Fill in area'!F53)</f>
        <v/>
      </c>
      <c r="AK34" s="23" t="str">
        <f>IF(TYPE(VAL_Codes!P$35)=2,VAL_Codes!P$35,"")</f>
        <v/>
      </c>
      <c r="AL34" s="24" t="str">
        <f>IF(TYPE(VAL_Codes!Q$35)=2,VAL_Codes!Q$35,"")</f>
        <v/>
      </c>
      <c r="AM34" s="19" t="str">
        <f>IF(COUNTBLANK('VAL_Fill in area'!G53)=1,"",'VAL_Fill in area'!G53)</f>
        <v/>
      </c>
      <c r="AN34" s="23" t="str">
        <f>IF(TYPE(VAL_Codes!S$35)=2,VAL_Codes!S$35,"")</f>
        <v/>
      </c>
      <c r="AO34" s="24" t="str">
        <f>IF(TYPE(VAL_Codes!T$35)=2,VAL_Codes!T$35,"")</f>
        <v/>
      </c>
      <c r="AP34" s="19" t="str">
        <f>IF(COUNTBLANK('VAL_Fill in area'!H53)=1,"",'VAL_Fill in area'!H53)</f>
        <v/>
      </c>
      <c r="AQ34" s="23" t="str">
        <f>IF(TYPE(VAL_Codes!V$35)=2,VAL_Codes!V$35,"")</f>
        <v/>
      </c>
      <c r="AR34" s="24" t="str">
        <f>IF(TYPE(VAL_Codes!W$35)=2,VAL_Codes!W$35,"")</f>
        <v/>
      </c>
      <c r="AS34" s="19" t="str">
        <f>IF(COUNTBLANK('VAL_Fill in area'!I53)=1,"",'VAL_Fill in area'!I53)</f>
        <v/>
      </c>
      <c r="AT34" s="23" t="str">
        <f>IF(TYPE(VAL_Codes!Y$35)=2,VAL_Codes!Y$35,"")</f>
        <v/>
      </c>
      <c r="AU34" s="24" t="str">
        <f>IF(TYPE(VAL_Codes!Z$35)=2,VAL_Codes!Z$35,"")</f>
        <v/>
      </c>
      <c r="AV34" s="20" t="str">
        <f t="shared" si="2"/>
        <v/>
      </c>
      <c r="AW34" s="21" t="str">
        <f t="shared" si="3"/>
        <v/>
      </c>
      <c r="AX34" s="22" t="str">
        <f>IF(TYPE(VAL_Codes!AC$35)=2,VAL_Codes!AC$35,"")</f>
        <v/>
      </c>
      <c r="AY34" s="19" t="str">
        <f>IF(COUNTBLANK('VAL_Fill in area'!J53)=1,"",'VAL_Fill in area'!J53)</f>
        <v/>
      </c>
      <c r="AZ34" s="23" t="str">
        <f>IF(TYPE(VAL_Codes!AE$35)=2,VAL_Codes!AE$35,"")</f>
        <v/>
      </c>
      <c r="BA34" s="24" t="str">
        <f>IF(TYPE(VAL_Codes!AF$35)=2,VAL_Codes!AF$35,"")</f>
        <v/>
      </c>
      <c r="BB34" s="19" t="str">
        <f>IF(COUNTBLANK('VAL_Fill in area'!K53)=1,"",'VAL_Fill in area'!K53)</f>
        <v/>
      </c>
      <c r="BC34" s="23" t="str">
        <f>IF(TYPE(VAL_Codes!AH$35)=2,VAL_Codes!AH$35,"")</f>
        <v/>
      </c>
      <c r="BD34" s="24" t="str">
        <f>IF(TYPE(VAL_Codes!AI$35)=2,VAL_Codes!AI$35,"")</f>
        <v/>
      </c>
      <c r="BE34" s="20" t="str">
        <f t="shared" si="4"/>
        <v/>
      </c>
      <c r="BF34" s="21" t="str">
        <f t="shared" si="5"/>
        <v/>
      </c>
      <c r="BG34" s="22" t="str">
        <f>IF(TYPE(VAL_Codes!AL$35)=2,VAL_Codes!AL$35,"")</f>
        <v/>
      </c>
      <c r="BH34" s="19" t="str">
        <f>IF(COUNTBLANK('VAL_Fill in area'!L53)=1,"",'VAL_Fill in area'!L53)</f>
        <v/>
      </c>
      <c r="BI34" s="23" t="str">
        <f>IF(TYPE(VAL_Codes!AN$35)=2,VAL_Codes!AN$35,"")</f>
        <v/>
      </c>
      <c r="BJ34" s="24" t="str">
        <f>IF(TYPE(VAL_Codes!AO$35)=2,VAL_Codes!AO$35,"")</f>
        <v/>
      </c>
      <c r="BK34" s="19" t="str">
        <f>IF(COUNTBLANK('VAL_Fill in area'!M53)=1,"",'VAL_Fill in area'!M53)</f>
        <v/>
      </c>
      <c r="BL34" s="23" t="str">
        <f>IF(TYPE(VAL_Codes!AQ$35)=2,VAL_Codes!AQ$35,"")</f>
        <v/>
      </c>
      <c r="BM34" s="24" t="str">
        <f>IF(TYPE(VAL_Codes!AR$35)=2,VAL_Codes!AR$35,"")</f>
        <v/>
      </c>
      <c r="BN34" s="20" t="str">
        <f t="shared" si="6"/>
        <v/>
      </c>
      <c r="BO34" s="21" t="str">
        <f t="shared" si="7"/>
        <v/>
      </c>
      <c r="BP34" s="22" t="str">
        <f>IF(TYPE(VAL_Codes!AU$35)=2,VAL_Codes!AU$35,"")</f>
        <v/>
      </c>
      <c r="BQ34" s="19" t="str">
        <f>IF(COUNTBLANK('VAL_Fill in area'!N53)=1,"",'VAL_Fill in area'!N53)</f>
        <v/>
      </c>
      <c r="BR34" s="23" t="str">
        <f>IF(TYPE(VAL_Codes!AW$35)=2,VAL_Codes!AW$35,"")</f>
        <v/>
      </c>
      <c r="BS34" s="24" t="str">
        <f>IF(TYPE(VAL_Codes!AX$35)=2,VAL_Codes!AX$35,"")</f>
        <v/>
      </c>
      <c r="BT34" s="19" t="str">
        <f>IF(COUNTBLANK('VAL_Fill in area'!O53)=1,"",'VAL_Fill in area'!O53)</f>
        <v/>
      </c>
      <c r="BU34" s="23" t="str">
        <f>IF(TYPE(VAL_Codes!AZ$35)=2,VAL_Codes!AZ$35,"")</f>
        <v/>
      </c>
      <c r="BV34" s="24" t="str">
        <f>IF(TYPE(VAL_Codes!BA$35)=2,VAL_Codes!BA$35,"")</f>
        <v/>
      </c>
      <c r="BW34" s="71"/>
      <c r="BX34" s="301"/>
    </row>
    <row r="35" spans="1:76" ht="11.25" customHeight="1" x14ac:dyDescent="0.2">
      <c r="A35" s="101"/>
      <c r="B35" s="101"/>
      <c r="C35" s="78"/>
      <c r="D35" s="566"/>
      <c r="E35" s="414" t="s">
        <v>3812</v>
      </c>
      <c r="F35" s="355" t="s">
        <v>4</v>
      </c>
      <c r="G35" s="355" t="s">
        <v>24</v>
      </c>
      <c r="H35" s="355" t="s">
        <v>51</v>
      </c>
      <c r="I35" s="355" t="s">
        <v>6</v>
      </c>
      <c r="J35" s="369" t="s">
        <v>3771</v>
      </c>
      <c r="K35" s="341" t="s">
        <v>54</v>
      </c>
      <c r="L35" s="341">
        <v>0</v>
      </c>
      <c r="M35" s="87"/>
      <c r="N35" s="87"/>
      <c r="O35" s="87"/>
      <c r="P35" s="87"/>
      <c r="Q35" s="87"/>
      <c r="R35" s="87"/>
      <c r="S35" s="87"/>
      <c r="T35" s="87"/>
      <c r="U35" s="87"/>
      <c r="V35" s="87"/>
      <c r="W35" s="87"/>
      <c r="X35" s="87"/>
      <c r="Y35" s="87"/>
      <c r="Z35" s="311"/>
      <c r="AA35" s="19" t="str">
        <f>IF(COUNTBLANK('VAL_Fill in area'!D54)=1,"",'VAL_Fill in area'!D54)</f>
        <v/>
      </c>
      <c r="AB35" s="23" t="str">
        <f>IF(TYPE(VAL_Codes!G$35)=2,VAL_Codes!G$35,"")</f>
        <v/>
      </c>
      <c r="AC35" s="24" t="str">
        <f>IF(TYPE(VAL_Codes!H$35)=2,VAL_Codes!H$35,"")</f>
        <v/>
      </c>
      <c r="AD35" s="19" t="str">
        <f>IF(COUNTBLANK('VAL_Fill in area'!E54)=1,"",'VAL_Fill in area'!E54)</f>
        <v/>
      </c>
      <c r="AE35" s="23" t="str">
        <f>IF(TYPE(VAL_Codes!J$35)=2,VAL_Codes!J$35,"")</f>
        <v/>
      </c>
      <c r="AF35" s="24" t="str">
        <f>IF(TYPE(VAL_Codes!K$35)=2,VAL_Codes!K$35,"")</f>
        <v/>
      </c>
      <c r="AG35" s="20" t="str">
        <f t="shared" si="0"/>
        <v/>
      </c>
      <c r="AH35" s="21" t="str">
        <f t="shared" si="1"/>
        <v/>
      </c>
      <c r="AI35" s="22" t="str">
        <f>IF(TYPE(VAL_Codes!N$35)=2,VAL_Codes!N$35,"")</f>
        <v/>
      </c>
      <c r="AJ35" s="19" t="str">
        <f>IF(COUNTBLANK('VAL_Fill in area'!F54)=1,"",'VAL_Fill in area'!F54)</f>
        <v/>
      </c>
      <c r="AK35" s="23" t="str">
        <f>IF(TYPE(VAL_Codes!P$35)=2,VAL_Codes!P$35,"")</f>
        <v/>
      </c>
      <c r="AL35" s="24" t="str">
        <f>IF(TYPE(VAL_Codes!Q$35)=2,VAL_Codes!Q$35,"")</f>
        <v/>
      </c>
      <c r="AM35" s="19" t="str">
        <f>IF(COUNTBLANK('VAL_Fill in area'!G54)=1,"",'VAL_Fill in area'!G54)</f>
        <v/>
      </c>
      <c r="AN35" s="23" t="str">
        <f>IF(TYPE(VAL_Codes!S$35)=2,VAL_Codes!S$35,"")</f>
        <v/>
      </c>
      <c r="AO35" s="24" t="str">
        <f>IF(TYPE(VAL_Codes!T$35)=2,VAL_Codes!T$35,"")</f>
        <v/>
      </c>
      <c r="AP35" s="19" t="str">
        <f>IF(COUNTBLANK('VAL_Fill in area'!H54)=1,"",'VAL_Fill in area'!H54)</f>
        <v/>
      </c>
      <c r="AQ35" s="23" t="str">
        <f>IF(TYPE(VAL_Codes!V$35)=2,VAL_Codes!V$35,"")</f>
        <v/>
      </c>
      <c r="AR35" s="24" t="str">
        <f>IF(TYPE(VAL_Codes!W$35)=2,VAL_Codes!W$35,"")</f>
        <v/>
      </c>
      <c r="AS35" s="19" t="str">
        <f>IF(COUNTBLANK('VAL_Fill in area'!I54)=1,"",'VAL_Fill in area'!I54)</f>
        <v/>
      </c>
      <c r="AT35" s="23" t="str">
        <f>IF(TYPE(VAL_Codes!Y$35)=2,VAL_Codes!Y$35,"")</f>
        <v/>
      </c>
      <c r="AU35" s="24" t="str">
        <f>IF(TYPE(VAL_Codes!Z$35)=2,VAL_Codes!Z$35,"")</f>
        <v/>
      </c>
      <c r="AV35" s="20" t="str">
        <f t="shared" si="2"/>
        <v/>
      </c>
      <c r="AW35" s="21" t="str">
        <f t="shared" si="3"/>
        <v/>
      </c>
      <c r="AX35" s="22" t="str">
        <f>IF(TYPE(VAL_Codes!AC$35)=2,VAL_Codes!AC$35,"")</f>
        <v/>
      </c>
      <c r="AY35" s="19" t="str">
        <f>IF(COUNTBLANK('VAL_Fill in area'!J54)=1,"",'VAL_Fill in area'!J54)</f>
        <v/>
      </c>
      <c r="AZ35" s="23" t="str">
        <f>IF(TYPE(VAL_Codes!AE$35)=2,VAL_Codes!AE$35,"")</f>
        <v/>
      </c>
      <c r="BA35" s="24" t="str">
        <f>IF(TYPE(VAL_Codes!AF$35)=2,VAL_Codes!AF$35,"")</f>
        <v/>
      </c>
      <c r="BB35" s="19" t="str">
        <f>IF(COUNTBLANK('VAL_Fill in area'!K54)=1,"",'VAL_Fill in area'!K54)</f>
        <v/>
      </c>
      <c r="BC35" s="23" t="str">
        <f>IF(TYPE(VAL_Codes!AH$35)=2,VAL_Codes!AH$35,"")</f>
        <v/>
      </c>
      <c r="BD35" s="24" t="str">
        <f>IF(TYPE(VAL_Codes!AI$35)=2,VAL_Codes!AI$35,"")</f>
        <v/>
      </c>
      <c r="BE35" s="20" t="str">
        <f t="shared" si="4"/>
        <v/>
      </c>
      <c r="BF35" s="21" t="str">
        <f t="shared" si="5"/>
        <v/>
      </c>
      <c r="BG35" s="22" t="str">
        <f>IF(TYPE(VAL_Codes!AL$35)=2,VAL_Codes!AL$35,"")</f>
        <v/>
      </c>
      <c r="BH35" s="19" t="str">
        <f>IF(COUNTBLANK('VAL_Fill in area'!L54)=1,"",'VAL_Fill in area'!L54)</f>
        <v/>
      </c>
      <c r="BI35" s="23" t="str">
        <f>IF(TYPE(VAL_Codes!AN$35)=2,VAL_Codes!AN$35,"")</f>
        <v/>
      </c>
      <c r="BJ35" s="24" t="str">
        <f>IF(TYPE(VAL_Codes!AO$35)=2,VAL_Codes!AO$35,"")</f>
        <v/>
      </c>
      <c r="BK35" s="19" t="str">
        <f>IF(COUNTBLANK('VAL_Fill in area'!M54)=1,"",'VAL_Fill in area'!M54)</f>
        <v/>
      </c>
      <c r="BL35" s="23" t="str">
        <f>IF(TYPE(VAL_Codes!AQ$35)=2,VAL_Codes!AQ$35,"")</f>
        <v/>
      </c>
      <c r="BM35" s="24" t="str">
        <f>IF(TYPE(VAL_Codes!AR$35)=2,VAL_Codes!AR$35,"")</f>
        <v/>
      </c>
      <c r="BN35" s="20" t="str">
        <f t="shared" si="6"/>
        <v/>
      </c>
      <c r="BO35" s="21" t="str">
        <f t="shared" si="7"/>
        <v/>
      </c>
      <c r="BP35" s="22" t="str">
        <f>IF(TYPE(VAL_Codes!AU$35)=2,VAL_Codes!AU$35,"")</f>
        <v/>
      </c>
      <c r="BQ35" s="19" t="str">
        <f>IF(COUNTBLANK('VAL_Fill in area'!N54)=1,"",'VAL_Fill in area'!N54)</f>
        <v/>
      </c>
      <c r="BR35" s="23" t="str">
        <f>IF(TYPE(VAL_Codes!AW$35)=2,VAL_Codes!AW$35,"")</f>
        <v/>
      </c>
      <c r="BS35" s="24" t="str">
        <f>IF(TYPE(VAL_Codes!AX$35)=2,VAL_Codes!AX$35,"")</f>
        <v/>
      </c>
      <c r="BT35" s="19" t="str">
        <f>IF(COUNTBLANK('VAL_Fill in area'!O54)=1,"",'VAL_Fill in area'!O54)</f>
        <v/>
      </c>
      <c r="BU35" s="23" t="str">
        <f>IF(TYPE(VAL_Codes!AZ$35)=2,VAL_Codes!AZ$35,"")</f>
        <v/>
      </c>
      <c r="BV35" s="24" t="str">
        <f>IF(TYPE(VAL_Codes!BA$35)=2,VAL_Codes!BA$35,"")</f>
        <v/>
      </c>
      <c r="BW35" s="71"/>
      <c r="BX35" s="301"/>
    </row>
    <row r="36" spans="1:76" ht="11.25" customHeight="1" x14ac:dyDescent="0.2">
      <c r="A36" s="101"/>
      <c r="B36" s="101"/>
      <c r="C36" s="78"/>
      <c r="D36" s="566"/>
      <c r="E36" s="414" t="s">
        <v>3813</v>
      </c>
      <c r="F36" s="355" t="s">
        <v>4</v>
      </c>
      <c r="G36" s="355" t="s">
        <v>25</v>
      </c>
      <c r="H36" s="355" t="s">
        <v>51</v>
      </c>
      <c r="I36" s="355" t="s">
        <v>6</v>
      </c>
      <c r="J36" s="369" t="s">
        <v>3771</v>
      </c>
      <c r="K36" s="341" t="s">
        <v>54</v>
      </c>
      <c r="L36" s="341">
        <v>0</v>
      </c>
      <c r="M36" s="87"/>
      <c r="N36" s="87"/>
      <c r="O36" s="87"/>
      <c r="P36" s="87"/>
      <c r="Q36" s="87"/>
      <c r="R36" s="87"/>
      <c r="S36" s="87"/>
      <c r="T36" s="87"/>
      <c r="U36" s="87"/>
      <c r="V36" s="87"/>
      <c r="W36" s="87"/>
      <c r="X36" s="87"/>
      <c r="Y36" s="87"/>
      <c r="Z36" s="311"/>
      <c r="AA36" s="19" t="str">
        <f>IF(COUNTBLANK('VAL_Fill in area'!D55)=1,"",'VAL_Fill in area'!D55)</f>
        <v/>
      </c>
      <c r="AB36" s="23" t="str">
        <f>IF(TYPE(VAL_Codes!G$35)=2,VAL_Codes!G$35,"")</f>
        <v/>
      </c>
      <c r="AC36" s="24" t="str">
        <f>IF(TYPE(VAL_Codes!H$35)=2,VAL_Codes!H$35,"")</f>
        <v/>
      </c>
      <c r="AD36" s="19" t="str">
        <f>IF(COUNTBLANK('VAL_Fill in area'!E55)=1,"",'VAL_Fill in area'!E55)</f>
        <v/>
      </c>
      <c r="AE36" s="23" t="str">
        <f>IF(TYPE(VAL_Codes!J$35)=2,VAL_Codes!J$35,"")</f>
        <v/>
      </c>
      <c r="AF36" s="24" t="str">
        <f>IF(TYPE(VAL_Codes!K$35)=2,VAL_Codes!K$35,"")</f>
        <v/>
      </c>
      <c r="AG36" s="20" t="str">
        <f t="shared" si="0"/>
        <v/>
      </c>
      <c r="AH36" s="21" t="str">
        <f t="shared" si="1"/>
        <v/>
      </c>
      <c r="AI36" s="22" t="str">
        <f>IF(TYPE(VAL_Codes!N$35)=2,VAL_Codes!N$35,"")</f>
        <v/>
      </c>
      <c r="AJ36" s="19" t="str">
        <f>IF(COUNTBLANK('VAL_Fill in area'!F55)=1,"",'VAL_Fill in area'!F55)</f>
        <v/>
      </c>
      <c r="AK36" s="23" t="str">
        <f>IF(TYPE(VAL_Codes!P$35)=2,VAL_Codes!P$35,"")</f>
        <v/>
      </c>
      <c r="AL36" s="24" t="str">
        <f>IF(TYPE(VAL_Codes!Q$35)=2,VAL_Codes!Q$35,"")</f>
        <v/>
      </c>
      <c r="AM36" s="19" t="str">
        <f>IF(COUNTBLANK('VAL_Fill in area'!G55)=1,"",'VAL_Fill in area'!G55)</f>
        <v/>
      </c>
      <c r="AN36" s="23" t="str">
        <f>IF(TYPE(VAL_Codes!S$35)=2,VAL_Codes!S$35,"")</f>
        <v/>
      </c>
      <c r="AO36" s="24" t="str">
        <f>IF(TYPE(VAL_Codes!T$35)=2,VAL_Codes!T$35,"")</f>
        <v/>
      </c>
      <c r="AP36" s="19" t="str">
        <f>IF(COUNTBLANK('VAL_Fill in area'!H55)=1,"",'VAL_Fill in area'!H55)</f>
        <v/>
      </c>
      <c r="AQ36" s="23" t="str">
        <f>IF(TYPE(VAL_Codes!V$35)=2,VAL_Codes!V$35,"")</f>
        <v/>
      </c>
      <c r="AR36" s="24" t="str">
        <f>IF(TYPE(VAL_Codes!W$35)=2,VAL_Codes!W$35,"")</f>
        <v/>
      </c>
      <c r="AS36" s="19" t="str">
        <f>IF(COUNTBLANK('VAL_Fill in area'!I55)=1,"",'VAL_Fill in area'!I55)</f>
        <v/>
      </c>
      <c r="AT36" s="23" t="str">
        <f>IF(TYPE(VAL_Codes!Y$35)=2,VAL_Codes!Y$35,"")</f>
        <v/>
      </c>
      <c r="AU36" s="24" t="str">
        <f>IF(TYPE(VAL_Codes!Z$35)=2,VAL_Codes!Z$35,"")</f>
        <v/>
      </c>
      <c r="AV36" s="20" t="str">
        <f t="shared" si="2"/>
        <v/>
      </c>
      <c r="AW36" s="21" t="str">
        <f t="shared" si="3"/>
        <v/>
      </c>
      <c r="AX36" s="22" t="str">
        <f>IF(TYPE(VAL_Codes!AC$35)=2,VAL_Codes!AC$35,"")</f>
        <v/>
      </c>
      <c r="AY36" s="19" t="str">
        <f>IF(COUNTBLANK('VAL_Fill in area'!J55)=1,"",'VAL_Fill in area'!J55)</f>
        <v/>
      </c>
      <c r="AZ36" s="23" t="str">
        <f>IF(TYPE(VAL_Codes!AE$35)=2,VAL_Codes!AE$35,"")</f>
        <v/>
      </c>
      <c r="BA36" s="24" t="str">
        <f>IF(TYPE(VAL_Codes!AF$35)=2,VAL_Codes!AF$35,"")</f>
        <v/>
      </c>
      <c r="BB36" s="19" t="str">
        <f>IF(COUNTBLANK('VAL_Fill in area'!K55)=1,"",'VAL_Fill in area'!K55)</f>
        <v/>
      </c>
      <c r="BC36" s="23" t="str">
        <f>IF(TYPE(VAL_Codes!AH$35)=2,VAL_Codes!AH$35,"")</f>
        <v/>
      </c>
      <c r="BD36" s="24" t="str">
        <f>IF(TYPE(VAL_Codes!AI$35)=2,VAL_Codes!AI$35,"")</f>
        <v/>
      </c>
      <c r="BE36" s="20" t="str">
        <f t="shared" si="4"/>
        <v/>
      </c>
      <c r="BF36" s="21" t="str">
        <f t="shared" si="5"/>
        <v/>
      </c>
      <c r="BG36" s="22" t="str">
        <f>IF(TYPE(VAL_Codes!AL$35)=2,VAL_Codes!AL$35,"")</f>
        <v/>
      </c>
      <c r="BH36" s="19" t="str">
        <f>IF(COUNTBLANK('VAL_Fill in area'!L55)=1,"",'VAL_Fill in area'!L55)</f>
        <v/>
      </c>
      <c r="BI36" s="23" t="str">
        <f>IF(TYPE(VAL_Codes!AN$35)=2,VAL_Codes!AN$35,"")</f>
        <v/>
      </c>
      <c r="BJ36" s="24" t="str">
        <f>IF(TYPE(VAL_Codes!AO$35)=2,VAL_Codes!AO$35,"")</f>
        <v/>
      </c>
      <c r="BK36" s="19" t="str">
        <f>IF(COUNTBLANK('VAL_Fill in area'!M55)=1,"",'VAL_Fill in area'!M55)</f>
        <v/>
      </c>
      <c r="BL36" s="23" t="str">
        <f>IF(TYPE(VAL_Codes!AQ$35)=2,VAL_Codes!AQ$35,"")</f>
        <v/>
      </c>
      <c r="BM36" s="24" t="str">
        <f>IF(TYPE(VAL_Codes!AR$35)=2,VAL_Codes!AR$35,"")</f>
        <v/>
      </c>
      <c r="BN36" s="20" t="str">
        <f t="shared" si="6"/>
        <v/>
      </c>
      <c r="BO36" s="21" t="str">
        <f t="shared" si="7"/>
        <v/>
      </c>
      <c r="BP36" s="22" t="str">
        <f>IF(TYPE(VAL_Codes!AU$35)=2,VAL_Codes!AU$35,"")</f>
        <v/>
      </c>
      <c r="BQ36" s="19" t="str">
        <f>IF(COUNTBLANK('VAL_Fill in area'!N55)=1,"",'VAL_Fill in area'!N55)</f>
        <v/>
      </c>
      <c r="BR36" s="23" t="str">
        <f>IF(TYPE(VAL_Codes!AW$35)=2,VAL_Codes!AW$35,"")</f>
        <v/>
      </c>
      <c r="BS36" s="24" t="str">
        <f>IF(TYPE(VAL_Codes!AX$35)=2,VAL_Codes!AX$35,"")</f>
        <v/>
      </c>
      <c r="BT36" s="19" t="str">
        <f>IF(COUNTBLANK('VAL_Fill in area'!O55)=1,"",'VAL_Fill in area'!O55)</f>
        <v/>
      </c>
      <c r="BU36" s="23" t="str">
        <f>IF(TYPE(VAL_Codes!AZ$35)=2,VAL_Codes!AZ$35,"")</f>
        <v/>
      </c>
      <c r="BV36" s="24" t="str">
        <f>IF(TYPE(VAL_Codes!BA$35)=2,VAL_Codes!BA$35,"")</f>
        <v/>
      </c>
      <c r="BW36" s="71"/>
      <c r="BX36" s="301"/>
    </row>
    <row r="37" spans="1:76" ht="11.25" customHeight="1" x14ac:dyDescent="0.2">
      <c r="A37" s="101"/>
      <c r="B37" s="101"/>
      <c r="C37" s="78"/>
      <c r="D37" s="566"/>
      <c r="E37" s="414" t="s">
        <v>3814</v>
      </c>
      <c r="F37" s="355" t="s">
        <v>4</v>
      </c>
      <c r="G37" s="355" t="s">
        <v>8</v>
      </c>
      <c r="H37" s="355" t="s">
        <v>51</v>
      </c>
      <c r="I37" s="355" t="s">
        <v>6</v>
      </c>
      <c r="J37" s="369" t="s">
        <v>3771</v>
      </c>
      <c r="K37" s="341" t="s">
        <v>54</v>
      </c>
      <c r="L37" s="341">
        <v>0</v>
      </c>
      <c r="M37" s="87"/>
      <c r="N37" s="87"/>
      <c r="O37" s="87"/>
      <c r="P37" s="87"/>
      <c r="Q37" s="87"/>
      <c r="R37" s="87"/>
      <c r="S37" s="87"/>
      <c r="T37" s="87"/>
      <c r="U37" s="87"/>
      <c r="V37" s="87"/>
      <c r="W37" s="87"/>
      <c r="X37" s="87"/>
      <c r="Y37" s="87"/>
      <c r="Z37" s="311"/>
      <c r="AA37" s="19" t="str">
        <f>IF(COUNTBLANK('VAL_Fill in area'!D56)=1,"",'VAL_Fill in area'!D56)</f>
        <v/>
      </c>
      <c r="AB37" s="23" t="str">
        <f>IF(TYPE(VAL_Codes!G$35)=2,VAL_Codes!G$35,"")</f>
        <v/>
      </c>
      <c r="AC37" s="24" t="str">
        <f>IF(TYPE(VAL_Codes!H$35)=2,VAL_Codes!H$35,"")</f>
        <v/>
      </c>
      <c r="AD37" s="19" t="str">
        <f>IF(COUNTBLANK('VAL_Fill in area'!E56)=1,"",'VAL_Fill in area'!E56)</f>
        <v/>
      </c>
      <c r="AE37" s="23" t="str">
        <f>IF(TYPE(VAL_Codes!J$35)=2,VAL_Codes!J$35,"")</f>
        <v/>
      </c>
      <c r="AF37" s="24" t="str">
        <f>IF(TYPE(VAL_Codes!K$35)=2,VAL_Codes!K$35,"")</f>
        <v/>
      </c>
      <c r="AG37" s="20" t="str">
        <f t="shared" si="0"/>
        <v/>
      </c>
      <c r="AH37" s="21" t="str">
        <f t="shared" si="1"/>
        <v/>
      </c>
      <c r="AI37" s="22" t="str">
        <f>IF(TYPE(VAL_Codes!N$35)=2,VAL_Codes!N$35,"")</f>
        <v/>
      </c>
      <c r="AJ37" s="19" t="str">
        <f>IF(COUNTBLANK('VAL_Fill in area'!F56)=1,"",'VAL_Fill in area'!F56)</f>
        <v/>
      </c>
      <c r="AK37" s="23" t="str">
        <f>IF(TYPE(VAL_Codes!P$35)=2,VAL_Codes!P$35,"")</f>
        <v/>
      </c>
      <c r="AL37" s="24" t="str">
        <f>IF(TYPE(VAL_Codes!Q$35)=2,VAL_Codes!Q$35,"")</f>
        <v/>
      </c>
      <c r="AM37" s="19" t="str">
        <f>IF(COUNTBLANK('VAL_Fill in area'!G56)=1,"",'VAL_Fill in area'!G56)</f>
        <v/>
      </c>
      <c r="AN37" s="23" t="str">
        <f>IF(TYPE(VAL_Codes!S$35)=2,VAL_Codes!S$35,"")</f>
        <v/>
      </c>
      <c r="AO37" s="24" t="str">
        <f>IF(TYPE(VAL_Codes!T$35)=2,VAL_Codes!T$35,"")</f>
        <v/>
      </c>
      <c r="AP37" s="19" t="str">
        <f>IF(COUNTBLANK('VAL_Fill in area'!H56)=1,"",'VAL_Fill in area'!H56)</f>
        <v/>
      </c>
      <c r="AQ37" s="23" t="str">
        <f>IF(TYPE(VAL_Codes!V$35)=2,VAL_Codes!V$35,"")</f>
        <v/>
      </c>
      <c r="AR37" s="24" t="str">
        <f>IF(TYPE(VAL_Codes!W$35)=2,VAL_Codes!W$35,"")</f>
        <v/>
      </c>
      <c r="AS37" s="19" t="str">
        <f>IF(COUNTBLANK('VAL_Fill in area'!I56)=1,"",'VAL_Fill in area'!I56)</f>
        <v/>
      </c>
      <c r="AT37" s="23" t="str">
        <f>IF(TYPE(VAL_Codes!Y$35)=2,VAL_Codes!Y$35,"")</f>
        <v/>
      </c>
      <c r="AU37" s="24" t="str">
        <f>IF(TYPE(VAL_Codes!Z$35)=2,VAL_Codes!Z$35,"")</f>
        <v/>
      </c>
      <c r="AV37" s="20" t="str">
        <f t="shared" si="2"/>
        <v/>
      </c>
      <c r="AW37" s="21" t="str">
        <f t="shared" si="3"/>
        <v/>
      </c>
      <c r="AX37" s="22" t="str">
        <f>IF(TYPE(VAL_Codes!AC$35)=2,VAL_Codes!AC$35,"")</f>
        <v/>
      </c>
      <c r="AY37" s="19" t="str">
        <f>IF(COUNTBLANK('VAL_Fill in area'!J56)=1,"",'VAL_Fill in area'!J56)</f>
        <v/>
      </c>
      <c r="AZ37" s="23" t="str">
        <f>IF(TYPE(VAL_Codes!AE$35)=2,VAL_Codes!AE$35,"")</f>
        <v/>
      </c>
      <c r="BA37" s="24" t="str">
        <f>IF(TYPE(VAL_Codes!AF$35)=2,VAL_Codes!AF$35,"")</f>
        <v/>
      </c>
      <c r="BB37" s="19" t="str">
        <f>IF(COUNTBLANK('VAL_Fill in area'!K56)=1,"",'VAL_Fill in area'!K56)</f>
        <v/>
      </c>
      <c r="BC37" s="23" t="str">
        <f>IF(TYPE(VAL_Codes!AH$35)=2,VAL_Codes!AH$35,"")</f>
        <v/>
      </c>
      <c r="BD37" s="24" t="str">
        <f>IF(TYPE(VAL_Codes!AI$35)=2,VAL_Codes!AI$35,"")</f>
        <v/>
      </c>
      <c r="BE37" s="20" t="str">
        <f t="shared" si="4"/>
        <v/>
      </c>
      <c r="BF37" s="21" t="str">
        <f t="shared" si="5"/>
        <v/>
      </c>
      <c r="BG37" s="22" t="str">
        <f>IF(TYPE(VAL_Codes!AL$35)=2,VAL_Codes!AL$35,"")</f>
        <v/>
      </c>
      <c r="BH37" s="19" t="str">
        <f>IF(COUNTBLANK('VAL_Fill in area'!L56)=1,"",'VAL_Fill in area'!L56)</f>
        <v/>
      </c>
      <c r="BI37" s="23" t="str">
        <f>IF(TYPE(VAL_Codes!AN$35)=2,VAL_Codes!AN$35,"")</f>
        <v/>
      </c>
      <c r="BJ37" s="24" t="str">
        <f>IF(TYPE(VAL_Codes!AO$35)=2,VAL_Codes!AO$35,"")</f>
        <v/>
      </c>
      <c r="BK37" s="19" t="str">
        <f>IF(COUNTBLANK('VAL_Fill in area'!M56)=1,"",'VAL_Fill in area'!M56)</f>
        <v/>
      </c>
      <c r="BL37" s="23" t="str">
        <f>IF(TYPE(VAL_Codes!AQ$35)=2,VAL_Codes!AQ$35,"")</f>
        <v/>
      </c>
      <c r="BM37" s="24" t="str">
        <f>IF(TYPE(VAL_Codes!AR$35)=2,VAL_Codes!AR$35,"")</f>
        <v/>
      </c>
      <c r="BN37" s="20" t="str">
        <f t="shared" si="6"/>
        <v/>
      </c>
      <c r="BO37" s="21" t="str">
        <f t="shared" si="7"/>
        <v/>
      </c>
      <c r="BP37" s="22" t="str">
        <f>IF(TYPE(VAL_Codes!AU$35)=2,VAL_Codes!AU$35,"")</f>
        <v/>
      </c>
      <c r="BQ37" s="19" t="str">
        <f>IF(COUNTBLANK('VAL_Fill in area'!N56)=1,"",'VAL_Fill in area'!N56)</f>
        <v/>
      </c>
      <c r="BR37" s="23" t="str">
        <f>IF(TYPE(VAL_Codes!AW$35)=2,VAL_Codes!AW$35,"")</f>
        <v/>
      </c>
      <c r="BS37" s="24" t="str">
        <f>IF(TYPE(VAL_Codes!AX$35)=2,VAL_Codes!AX$35,"")</f>
        <v/>
      </c>
      <c r="BT37" s="19" t="str">
        <f>IF(COUNTBLANK('VAL_Fill in area'!O56)=1,"",'VAL_Fill in area'!O56)</f>
        <v/>
      </c>
      <c r="BU37" s="23" t="str">
        <f>IF(TYPE(VAL_Codes!AZ$35)=2,VAL_Codes!AZ$35,"")</f>
        <v/>
      </c>
      <c r="BV37" s="24" t="str">
        <f>IF(TYPE(VAL_Codes!BA$35)=2,VAL_Codes!BA$35,"")</f>
        <v/>
      </c>
      <c r="BW37" s="71"/>
      <c r="BX37" s="301"/>
    </row>
    <row r="38" spans="1:76" ht="11.25" customHeight="1" x14ac:dyDescent="0.2">
      <c r="A38" s="101"/>
      <c r="B38" s="101"/>
      <c r="C38" s="78"/>
      <c r="D38" s="566"/>
      <c r="E38" s="414" t="s">
        <v>3815</v>
      </c>
      <c r="F38" s="355" t="s">
        <v>4</v>
      </c>
      <c r="G38" s="355" t="s">
        <v>9</v>
      </c>
      <c r="H38" s="355" t="s">
        <v>51</v>
      </c>
      <c r="I38" s="355" t="s">
        <v>6</v>
      </c>
      <c r="J38" s="369" t="s">
        <v>3771</v>
      </c>
      <c r="K38" s="341" t="s">
        <v>54</v>
      </c>
      <c r="L38" s="341">
        <v>0</v>
      </c>
      <c r="M38" s="87"/>
      <c r="N38" s="87"/>
      <c r="O38" s="87"/>
      <c r="P38" s="87"/>
      <c r="Q38" s="87"/>
      <c r="R38" s="87"/>
      <c r="S38" s="87"/>
      <c r="T38" s="87"/>
      <c r="U38" s="87"/>
      <c r="V38" s="87"/>
      <c r="W38" s="87"/>
      <c r="X38" s="87"/>
      <c r="Y38" s="87"/>
      <c r="Z38" s="311"/>
      <c r="AA38" s="19" t="str">
        <f>IF(COUNTBLANK('VAL_Fill in area'!D57)=1,"",'VAL_Fill in area'!D57)</f>
        <v/>
      </c>
      <c r="AB38" s="23" t="str">
        <f>IF(TYPE(VAL_Codes!G$35)=2,VAL_Codes!G$35,"")</f>
        <v/>
      </c>
      <c r="AC38" s="24" t="str">
        <f>IF(TYPE(VAL_Codes!H$35)=2,VAL_Codes!H$35,"")</f>
        <v/>
      </c>
      <c r="AD38" s="19" t="str">
        <f>IF(COUNTBLANK('VAL_Fill in area'!E57)=1,"",'VAL_Fill in area'!E57)</f>
        <v/>
      </c>
      <c r="AE38" s="23" t="str">
        <f>IF(TYPE(VAL_Codes!J$35)=2,VAL_Codes!J$35,"")</f>
        <v/>
      </c>
      <c r="AF38" s="24" t="str">
        <f>IF(TYPE(VAL_Codes!K$35)=2,VAL_Codes!K$35,"")</f>
        <v/>
      </c>
      <c r="AG38" s="20" t="str">
        <f t="shared" si="0"/>
        <v/>
      </c>
      <c r="AH38" s="21" t="str">
        <f t="shared" si="1"/>
        <v/>
      </c>
      <c r="AI38" s="22" t="str">
        <f>IF(TYPE(VAL_Codes!N$35)=2,VAL_Codes!N$35,"")</f>
        <v/>
      </c>
      <c r="AJ38" s="19" t="str">
        <f>IF(COUNTBLANK('VAL_Fill in area'!F57)=1,"",'VAL_Fill in area'!F57)</f>
        <v/>
      </c>
      <c r="AK38" s="23" t="str">
        <f>IF(TYPE(VAL_Codes!P$35)=2,VAL_Codes!P$35,"")</f>
        <v/>
      </c>
      <c r="AL38" s="24" t="str">
        <f>IF(TYPE(VAL_Codes!Q$35)=2,VAL_Codes!Q$35,"")</f>
        <v/>
      </c>
      <c r="AM38" s="19" t="str">
        <f>IF(COUNTBLANK('VAL_Fill in area'!G57)=1,"",'VAL_Fill in area'!G57)</f>
        <v/>
      </c>
      <c r="AN38" s="23" t="str">
        <f>IF(TYPE(VAL_Codes!S$35)=2,VAL_Codes!S$35,"")</f>
        <v/>
      </c>
      <c r="AO38" s="24" t="str">
        <f>IF(TYPE(VAL_Codes!T$35)=2,VAL_Codes!T$35,"")</f>
        <v/>
      </c>
      <c r="AP38" s="19" t="str">
        <f>IF(COUNTBLANK('VAL_Fill in area'!H57)=1,"",'VAL_Fill in area'!H57)</f>
        <v/>
      </c>
      <c r="AQ38" s="23" t="str">
        <f>IF(TYPE(VAL_Codes!V$35)=2,VAL_Codes!V$35,"")</f>
        <v/>
      </c>
      <c r="AR38" s="24" t="str">
        <f>IF(TYPE(VAL_Codes!W$35)=2,VAL_Codes!W$35,"")</f>
        <v/>
      </c>
      <c r="AS38" s="19" t="str">
        <f>IF(COUNTBLANK('VAL_Fill in area'!I57)=1,"",'VAL_Fill in area'!I57)</f>
        <v/>
      </c>
      <c r="AT38" s="23" t="str">
        <f>IF(TYPE(VAL_Codes!Y$35)=2,VAL_Codes!Y$35,"")</f>
        <v/>
      </c>
      <c r="AU38" s="24" t="str">
        <f>IF(TYPE(VAL_Codes!Z$35)=2,VAL_Codes!Z$35,"")</f>
        <v/>
      </c>
      <c r="AV38" s="20" t="str">
        <f t="shared" si="2"/>
        <v/>
      </c>
      <c r="AW38" s="21" t="str">
        <f t="shared" si="3"/>
        <v/>
      </c>
      <c r="AX38" s="22" t="str">
        <f>IF(TYPE(VAL_Codes!AC$35)=2,VAL_Codes!AC$35,"")</f>
        <v/>
      </c>
      <c r="AY38" s="19" t="str">
        <f>IF(COUNTBLANK('VAL_Fill in area'!J57)=1,"",'VAL_Fill in area'!J57)</f>
        <v/>
      </c>
      <c r="AZ38" s="23" t="str">
        <f>IF(TYPE(VAL_Codes!AE$35)=2,VAL_Codes!AE$35,"")</f>
        <v/>
      </c>
      <c r="BA38" s="24" t="str">
        <f>IF(TYPE(VAL_Codes!AF$35)=2,VAL_Codes!AF$35,"")</f>
        <v/>
      </c>
      <c r="BB38" s="19" t="str">
        <f>IF(COUNTBLANK('VAL_Fill in area'!K57)=1,"",'VAL_Fill in area'!K57)</f>
        <v/>
      </c>
      <c r="BC38" s="23" t="str">
        <f>IF(TYPE(VAL_Codes!AH$35)=2,VAL_Codes!AH$35,"")</f>
        <v/>
      </c>
      <c r="BD38" s="24" t="str">
        <f>IF(TYPE(VAL_Codes!AI$35)=2,VAL_Codes!AI$35,"")</f>
        <v/>
      </c>
      <c r="BE38" s="20" t="str">
        <f t="shared" si="4"/>
        <v/>
      </c>
      <c r="BF38" s="21" t="str">
        <f t="shared" si="5"/>
        <v/>
      </c>
      <c r="BG38" s="22" t="str">
        <f>IF(TYPE(VAL_Codes!AL$35)=2,VAL_Codes!AL$35,"")</f>
        <v/>
      </c>
      <c r="BH38" s="19" t="str">
        <f>IF(COUNTBLANK('VAL_Fill in area'!L57)=1,"",'VAL_Fill in area'!L57)</f>
        <v/>
      </c>
      <c r="BI38" s="23" t="str">
        <f>IF(TYPE(VAL_Codes!AN$35)=2,VAL_Codes!AN$35,"")</f>
        <v/>
      </c>
      <c r="BJ38" s="24" t="str">
        <f>IF(TYPE(VAL_Codes!AO$35)=2,VAL_Codes!AO$35,"")</f>
        <v/>
      </c>
      <c r="BK38" s="19" t="str">
        <f>IF(COUNTBLANK('VAL_Fill in area'!M57)=1,"",'VAL_Fill in area'!M57)</f>
        <v/>
      </c>
      <c r="BL38" s="23" t="str">
        <f>IF(TYPE(VAL_Codes!AQ$35)=2,VAL_Codes!AQ$35,"")</f>
        <v/>
      </c>
      <c r="BM38" s="24" t="str">
        <f>IF(TYPE(VAL_Codes!AR$35)=2,VAL_Codes!AR$35,"")</f>
        <v/>
      </c>
      <c r="BN38" s="20" t="str">
        <f t="shared" si="6"/>
        <v/>
      </c>
      <c r="BO38" s="21" t="str">
        <f t="shared" si="7"/>
        <v/>
      </c>
      <c r="BP38" s="22" t="str">
        <f>IF(TYPE(VAL_Codes!AU$35)=2,VAL_Codes!AU$35,"")</f>
        <v/>
      </c>
      <c r="BQ38" s="19" t="str">
        <f>IF(COUNTBLANK('VAL_Fill in area'!N57)=1,"",'VAL_Fill in area'!N57)</f>
        <v/>
      </c>
      <c r="BR38" s="23" t="str">
        <f>IF(TYPE(VAL_Codes!AW$35)=2,VAL_Codes!AW$35,"")</f>
        <v/>
      </c>
      <c r="BS38" s="24" t="str">
        <f>IF(TYPE(VAL_Codes!AX$35)=2,VAL_Codes!AX$35,"")</f>
        <v/>
      </c>
      <c r="BT38" s="19" t="str">
        <f>IF(COUNTBLANK('VAL_Fill in area'!O57)=1,"",'VAL_Fill in area'!O57)</f>
        <v/>
      </c>
      <c r="BU38" s="23" t="str">
        <f>IF(TYPE(VAL_Codes!AZ$35)=2,VAL_Codes!AZ$35,"")</f>
        <v/>
      </c>
      <c r="BV38" s="24" t="str">
        <f>IF(TYPE(VAL_Codes!BA$35)=2,VAL_Codes!BA$35,"")</f>
        <v/>
      </c>
      <c r="BW38" s="71"/>
      <c r="BX38" s="301"/>
    </row>
    <row r="39" spans="1:76" ht="11.25" customHeight="1" x14ac:dyDescent="0.2">
      <c r="A39" s="101"/>
      <c r="B39" s="101"/>
      <c r="C39" s="78"/>
      <c r="D39" s="566"/>
      <c r="E39" s="414" t="s">
        <v>3816</v>
      </c>
      <c r="F39" s="355" t="s">
        <v>4</v>
      </c>
      <c r="G39" s="355" t="s">
        <v>10</v>
      </c>
      <c r="H39" s="355" t="s">
        <v>51</v>
      </c>
      <c r="I39" s="355" t="s">
        <v>6</v>
      </c>
      <c r="J39" s="369" t="s">
        <v>3771</v>
      </c>
      <c r="K39" s="341" t="s">
        <v>54</v>
      </c>
      <c r="L39" s="341">
        <v>0</v>
      </c>
      <c r="M39" s="87"/>
      <c r="N39" s="87"/>
      <c r="O39" s="87"/>
      <c r="P39" s="87"/>
      <c r="Q39" s="87"/>
      <c r="R39" s="87"/>
      <c r="S39" s="87"/>
      <c r="T39" s="87"/>
      <c r="U39" s="87"/>
      <c r="V39" s="87"/>
      <c r="W39" s="87"/>
      <c r="X39" s="87"/>
      <c r="Y39" s="87"/>
      <c r="Z39" s="311"/>
      <c r="AA39" s="19" t="str">
        <f>IF(COUNTBLANK('VAL_Fill in area'!D58)=1,"",'VAL_Fill in area'!D58)</f>
        <v/>
      </c>
      <c r="AB39" s="23" t="str">
        <f>IF(TYPE(VAL_Codes!G$35)=2,VAL_Codes!G$35,"")</f>
        <v/>
      </c>
      <c r="AC39" s="24" t="str">
        <f>IF(TYPE(VAL_Codes!H$35)=2,VAL_Codes!H$35,"")</f>
        <v/>
      </c>
      <c r="AD39" s="19" t="str">
        <f>IF(COUNTBLANK('VAL_Fill in area'!E58)=1,"",'VAL_Fill in area'!E58)</f>
        <v/>
      </c>
      <c r="AE39" s="23" t="str">
        <f>IF(TYPE(VAL_Codes!J$35)=2,VAL_Codes!J$35,"")</f>
        <v/>
      </c>
      <c r="AF39" s="24" t="str">
        <f>IF(TYPE(VAL_Codes!K$35)=2,VAL_Codes!K$35,"")</f>
        <v/>
      </c>
      <c r="AG39" s="20" t="str">
        <f t="shared" si="0"/>
        <v/>
      </c>
      <c r="AH39" s="21" t="str">
        <f t="shared" si="1"/>
        <v/>
      </c>
      <c r="AI39" s="22" t="str">
        <f>IF(TYPE(VAL_Codes!N$35)=2,VAL_Codes!N$35,"")</f>
        <v/>
      </c>
      <c r="AJ39" s="19" t="str">
        <f>IF(COUNTBLANK('VAL_Fill in area'!F58)=1,"",'VAL_Fill in area'!F58)</f>
        <v/>
      </c>
      <c r="AK39" s="23" t="str">
        <f>IF(TYPE(VAL_Codes!P$35)=2,VAL_Codes!P$35,"")</f>
        <v/>
      </c>
      <c r="AL39" s="24" t="str">
        <f>IF(TYPE(VAL_Codes!Q$35)=2,VAL_Codes!Q$35,"")</f>
        <v/>
      </c>
      <c r="AM39" s="19" t="str">
        <f>IF(COUNTBLANK('VAL_Fill in area'!G58)=1,"",'VAL_Fill in area'!G58)</f>
        <v/>
      </c>
      <c r="AN39" s="23" t="str">
        <f>IF(TYPE(VAL_Codes!S$35)=2,VAL_Codes!S$35,"")</f>
        <v/>
      </c>
      <c r="AO39" s="24" t="str">
        <f>IF(TYPE(VAL_Codes!T$35)=2,VAL_Codes!T$35,"")</f>
        <v/>
      </c>
      <c r="AP39" s="19" t="str">
        <f>IF(COUNTBLANK('VAL_Fill in area'!H58)=1,"",'VAL_Fill in area'!H58)</f>
        <v/>
      </c>
      <c r="AQ39" s="23" t="str">
        <f>IF(TYPE(VAL_Codes!V$35)=2,VAL_Codes!V$35,"")</f>
        <v/>
      </c>
      <c r="AR39" s="24" t="str">
        <f>IF(TYPE(VAL_Codes!W$35)=2,VAL_Codes!W$35,"")</f>
        <v/>
      </c>
      <c r="AS39" s="19" t="str">
        <f>IF(COUNTBLANK('VAL_Fill in area'!I58)=1,"",'VAL_Fill in area'!I58)</f>
        <v/>
      </c>
      <c r="AT39" s="23" t="str">
        <f>IF(TYPE(VAL_Codes!Y$35)=2,VAL_Codes!Y$35,"")</f>
        <v/>
      </c>
      <c r="AU39" s="24" t="str">
        <f>IF(TYPE(VAL_Codes!Z$35)=2,VAL_Codes!Z$35,"")</f>
        <v/>
      </c>
      <c r="AV39" s="20" t="str">
        <f t="shared" si="2"/>
        <v/>
      </c>
      <c r="AW39" s="21" t="str">
        <f t="shared" si="3"/>
        <v/>
      </c>
      <c r="AX39" s="22" t="str">
        <f>IF(TYPE(VAL_Codes!AC$35)=2,VAL_Codes!AC$35,"")</f>
        <v/>
      </c>
      <c r="AY39" s="19" t="str">
        <f>IF(COUNTBLANK('VAL_Fill in area'!J58)=1,"",'VAL_Fill in area'!J58)</f>
        <v/>
      </c>
      <c r="AZ39" s="23" t="str">
        <f>IF(TYPE(VAL_Codes!AE$35)=2,VAL_Codes!AE$35,"")</f>
        <v/>
      </c>
      <c r="BA39" s="24" t="str">
        <f>IF(TYPE(VAL_Codes!AF$35)=2,VAL_Codes!AF$35,"")</f>
        <v/>
      </c>
      <c r="BB39" s="19" t="str">
        <f>IF(COUNTBLANK('VAL_Fill in area'!K58)=1,"",'VAL_Fill in area'!K58)</f>
        <v/>
      </c>
      <c r="BC39" s="23" t="str">
        <f>IF(TYPE(VAL_Codes!AH$35)=2,VAL_Codes!AH$35,"")</f>
        <v/>
      </c>
      <c r="BD39" s="24" t="str">
        <f>IF(TYPE(VAL_Codes!AI$35)=2,VAL_Codes!AI$35,"")</f>
        <v/>
      </c>
      <c r="BE39" s="20" t="str">
        <f t="shared" si="4"/>
        <v/>
      </c>
      <c r="BF39" s="21" t="str">
        <f t="shared" si="5"/>
        <v/>
      </c>
      <c r="BG39" s="22" t="str">
        <f>IF(TYPE(VAL_Codes!AL$35)=2,VAL_Codes!AL$35,"")</f>
        <v/>
      </c>
      <c r="BH39" s="19" t="str">
        <f>IF(COUNTBLANK('VAL_Fill in area'!L58)=1,"",'VAL_Fill in area'!L58)</f>
        <v/>
      </c>
      <c r="BI39" s="23" t="str">
        <f>IF(TYPE(VAL_Codes!AN$35)=2,VAL_Codes!AN$35,"")</f>
        <v/>
      </c>
      <c r="BJ39" s="24" t="str">
        <f>IF(TYPE(VAL_Codes!AO$35)=2,VAL_Codes!AO$35,"")</f>
        <v/>
      </c>
      <c r="BK39" s="19" t="str">
        <f>IF(COUNTBLANK('VAL_Fill in area'!M58)=1,"",'VAL_Fill in area'!M58)</f>
        <v/>
      </c>
      <c r="BL39" s="23" t="str">
        <f>IF(TYPE(VAL_Codes!AQ$35)=2,VAL_Codes!AQ$35,"")</f>
        <v/>
      </c>
      <c r="BM39" s="24" t="str">
        <f>IF(TYPE(VAL_Codes!AR$35)=2,VAL_Codes!AR$35,"")</f>
        <v/>
      </c>
      <c r="BN39" s="20" t="str">
        <f t="shared" si="6"/>
        <v/>
      </c>
      <c r="BO39" s="21" t="str">
        <f t="shared" si="7"/>
        <v/>
      </c>
      <c r="BP39" s="22" t="str">
        <f>IF(TYPE(VAL_Codes!AU$35)=2,VAL_Codes!AU$35,"")</f>
        <v/>
      </c>
      <c r="BQ39" s="19" t="str">
        <f>IF(COUNTBLANK('VAL_Fill in area'!N58)=1,"",'VAL_Fill in area'!N58)</f>
        <v/>
      </c>
      <c r="BR39" s="23" t="str">
        <f>IF(TYPE(VAL_Codes!AW$35)=2,VAL_Codes!AW$35,"")</f>
        <v/>
      </c>
      <c r="BS39" s="24" t="str">
        <f>IF(TYPE(VAL_Codes!AX$35)=2,VAL_Codes!AX$35,"")</f>
        <v/>
      </c>
      <c r="BT39" s="19" t="str">
        <f>IF(COUNTBLANK('VAL_Fill in area'!O58)=1,"",'VAL_Fill in area'!O58)</f>
        <v/>
      </c>
      <c r="BU39" s="23" t="str">
        <f>IF(TYPE(VAL_Codes!AZ$35)=2,VAL_Codes!AZ$35,"")</f>
        <v/>
      </c>
      <c r="BV39" s="24" t="str">
        <f>IF(TYPE(VAL_Codes!BA$35)=2,VAL_Codes!BA$35,"")</f>
        <v/>
      </c>
      <c r="BW39" s="71"/>
      <c r="BX39" s="301"/>
    </row>
    <row r="40" spans="1:76" ht="11.25" customHeight="1" x14ac:dyDescent="0.2">
      <c r="A40" s="101"/>
      <c r="B40" s="101"/>
      <c r="C40" s="78"/>
      <c r="D40" s="566"/>
      <c r="E40" s="414" t="s">
        <v>3817</v>
      </c>
      <c r="F40" s="355" t="s">
        <v>4</v>
      </c>
      <c r="G40" s="355" t="s">
        <v>26</v>
      </c>
      <c r="H40" s="355" t="s">
        <v>51</v>
      </c>
      <c r="I40" s="355" t="s">
        <v>6</v>
      </c>
      <c r="J40" s="369" t="s">
        <v>3771</v>
      </c>
      <c r="K40" s="341" t="s">
        <v>54</v>
      </c>
      <c r="L40" s="341">
        <v>0</v>
      </c>
      <c r="M40" s="87"/>
      <c r="N40" s="87"/>
      <c r="O40" s="87"/>
      <c r="P40" s="87"/>
      <c r="Q40" s="87"/>
      <c r="R40" s="87"/>
      <c r="S40" s="87"/>
      <c r="T40" s="87"/>
      <c r="U40" s="87"/>
      <c r="V40" s="87"/>
      <c r="W40" s="87"/>
      <c r="X40" s="87"/>
      <c r="Y40" s="87"/>
      <c r="Z40" s="311"/>
      <c r="AA40" s="19" t="str">
        <f>IF(COUNTBLANK('VAL_Fill in area'!D59)=1,"",'VAL_Fill in area'!D59)</f>
        <v/>
      </c>
      <c r="AB40" s="23" t="str">
        <f>IF(TYPE(VAL_Codes!G$35)=2,VAL_Codes!G$35,"")</f>
        <v/>
      </c>
      <c r="AC40" s="24" t="str">
        <f>IF(TYPE(VAL_Codes!H$35)=2,VAL_Codes!H$35,"")</f>
        <v/>
      </c>
      <c r="AD40" s="19" t="str">
        <f>IF(COUNTBLANK('VAL_Fill in area'!E59)=1,"",'VAL_Fill in area'!E59)</f>
        <v/>
      </c>
      <c r="AE40" s="23" t="str">
        <f>IF(TYPE(VAL_Codes!J$35)=2,VAL_Codes!J$35,"")</f>
        <v/>
      </c>
      <c r="AF40" s="24" t="str">
        <f>IF(TYPE(VAL_Codes!K$35)=2,VAL_Codes!K$35,"")</f>
        <v/>
      </c>
      <c r="AG40" s="20" t="str">
        <f t="shared" si="0"/>
        <v/>
      </c>
      <c r="AH40" s="21" t="str">
        <f t="shared" si="1"/>
        <v/>
      </c>
      <c r="AI40" s="22" t="str">
        <f>IF(TYPE(VAL_Codes!N$35)=2,VAL_Codes!N$35,"")</f>
        <v/>
      </c>
      <c r="AJ40" s="19" t="str">
        <f>IF(COUNTBLANK('VAL_Fill in area'!F59)=1,"",'VAL_Fill in area'!F59)</f>
        <v/>
      </c>
      <c r="AK40" s="23" t="str">
        <f>IF(TYPE(VAL_Codes!P$35)=2,VAL_Codes!P$35,"")</f>
        <v/>
      </c>
      <c r="AL40" s="24" t="str">
        <f>IF(TYPE(VAL_Codes!Q$35)=2,VAL_Codes!Q$35,"")</f>
        <v/>
      </c>
      <c r="AM40" s="19" t="str">
        <f>IF(COUNTBLANK('VAL_Fill in area'!G59)=1,"",'VAL_Fill in area'!G59)</f>
        <v/>
      </c>
      <c r="AN40" s="23" t="str">
        <f>IF(TYPE(VAL_Codes!S$35)=2,VAL_Codes!S$35,"")</f>
        <v/>
      </c>
      <c r="AO40" s="24" t="str">
        <f>IF(TYPE(VAL_Codes!T$35)=2,VAL_Codes!T$35,"")</f>
        <v/>
      </c>
      <c r="AP40" s="19" t="str">
        <f>IF(COUNTBLANK('VAL_Fill in area'!H59)=1,"",'VAL_Fill in area'!H59)</f>
        <v/>
      </c>
      <c r="AQ40" s="23" t="str">
        <f>IF(TYPE(VAL_Codes!V$35)=2,VAL_Codes!V$35,"")</f>
        <v/>
      </c>
      <c r="AR40" s="24" t="str">
        <f>IF(TYPE(VAL_Codes!W$35)=2,VAL_Codes!W$35,"")</f>
        <v/>
      </c>
      <c r="AS40" s="19" t="str">
        <f>IF(COUNTBLANK('VAL_Fill in area'!I59)=1,"",'VAL_Fill in area'!I59)</f>
        <v/>
      </c>
      <c r="AT40" s="23" t="str">
        <f>IF(TYPE(VAL_Codes!Y$35)=2,VAL_Codes!Y$35,"")</f>
        <v/>
      </c>
      <c r="AU40" s="24" t="str">
        <f>IF(TYPE(VAL_Codes!Z$35)=2,VAL_Codes!Z$35,"")</f>
        <v/>
      </c>
      <c r="AV40" s="20" t="str">
        <f t="shared" si="2"/>
        <v/>
      </c>
      <c r="AW40" s="21" t="str">
        <f t="shared" si="3"/>
        <v/>
      </c>
      <c r="AX40" s="22" t="str">
        <f>IF(TYPE(VAL_Codes!AC$35)=2,VAL_Codes!AC$35,"")</f>
        <v/>
      </c>
      <c r="AY40" s="19" t="str">
        <f>IF(COUNTBLANK('VAL_Fill in area'!J59)=1,"",'VAL_Fill in area'!J59)</f>
        <v/>
      </c>
      <c r="AZ40" s="23" t="str">
        <f>IF(TYPE(VAL_Codes!AE$35)=2,VAL_Codes!AE$35,"")</f>
        <v/>
      </c>
      <c r="BA40" s="24" t="str">
        <f>IF(TYPE(VAL_Codes!AF$35)=2,VAL_Codes!AF$35,"")</f>
        <v/>
      </c>
      <c r="BB40" s="19" t="str">
        <f>IF(COUNTBLANK('VAL_Fill in area'!K59)=1,"",'VAL_Fill in area'!K59)</f>
        <v/>
      </c>
      <c r="BC40" s="23" t="str">
        <f>IF(TYPE(VAL_Codes!AH$35)=2,VAL_Codes!AH$35,"")</f>
        <v/>
      </c>
      <c r="BD40" s="24" t="str">
        <f>IF(TYPE(VAL_Codes!AI$35)=2,VAL_Codes!AI$35,"")</f>
        <v/>
      </c>
      <c r="BE40" s="20" t="str">
        <f t="shared" si="4"/>
        <v/>
      </c>
      <c r="BF40" s="21" t="str">
        <f t="shared" si="5"/>
        <v/>
      </c>
      <c r="BG40" s="22" t="str">
        <f>IF(TYPE(VAL_Codes!AL$35)=2,VAL_Codes!AL$35,"")</f>
        <v/>
      </c>
      <c r="BH40" s="19" t="str">
        <f>IF(COUNTBLANK('VAL_Fill in area'!L59)=1,"",'VAL_Fill in area'!L59)</f>
        <v/>
      </c>
      <c r="BI40" s="23" t="str">
        <f>IF(TYPE(VAL_Codes!AN$35)=2,VAL_Codes!AN$35,"")</f>
        <v/>
      </c>
      <c r="BJ40" s="24" t="str">
        <f>IF(TYPE(VAL_Codes!AO$35)=2,VAL_Codes!AO$35,"")</f>
        <v/>
      </c>
      <c r="BK40" s="19" t="str">
        <f>IF(COUNTBLANK('VAL_Fill in area'!M59)=1,"",'VAL_Fill in area'!M59)</f>
        <v/>
      </c>
      <c r="BL40" s="23" t="str">
        <f>IF(TYPE(VAL_Codes!AQ$35)=2,VAL_Codes!AQ$35,"")</f>
        <v/>
      </c>
      <c r="BM40" s="24" t="str">
        <f>IF(TYPE(VAL_Codes!AR$35)=2,VAL_Codes!AR$35,"")</f>
        <v/>
      </c>
      <c r="BN40" s="20" t="str">
        <f t="shared" si="6"/>
        <v/>
      </c>
      <c r="BO40" s="21" t="str">
        <f t="shared" si="7"/>
        <v/>
      </c>
      <c r="BP40" s="22" t="str">
        <f>IF(TYPE(VAL_Codes!AU$35)=2,VAL_Codes!AU$35,"")</f>
        <v/>
      </c>
      <c r="BQ40" s="19" t="str">
        <f>IF(COUNTBLANK('VAL_Fill in area'!N59)=1,"",'VAL_Fill in area'!N59)</f>
        <v/>
      </c>
      <c r="BR40" s="23" t="str">
        <f>IF(TYPE(VAL_Codes!AW$35)=2,VAL_Codes!AW$35,"")</f>
        <v/>
      </c>
      <c r="BS40" s="24" t="str">
        <f>IF(TYPE(VAL_Codes!AX$35)=2,VAL_Codes!AX$35,"")</f>
        <v/>
      </c>
      <c r="BT40" s="19" t="str">
        <f>IF(COUNTBLANK('VAL_Fill in area'!O59)=1,"",'VAL_Fill in area'!O59)</f>
        <v/>
      </c>
      <c r="BU40" s="23" t="str">
        <f>IF(TYPE(VAL_Codes!AZ$35)=2,VAL_Codes!AZ$35,"")</f>
        <v/>
      </c>
      <c r="BV40" s="24" t="str">
        <f>IF(TYPE(VAL_Codes!BA$35)=2,VAL_Codes!BA$35,"")</f>
        <v/>
      </c>
      <c r="BW40" s="71"/>
      <c r="BX40" s="301"/>
    </row>
    <row r="41" spans="1:76" ht="11.25" customHeight="1" x14ac:dyDescent="0.2">
      <c r="A41" s="101"/>
      <c r="B41" s="101"/>
      <c r="C41" s="78"/>
      <c r="D41" s="566"/>
      <c r="E41" s="414" t="s">
        <v>3818</v>
      </c>
      <c r="F41" s="355" t="s">
        <v>4</v>
      </c>
      <c r="G41" s="355" t="s">
        <v>7</v>
      </c>
      <c r="H41" s="355" t="s">
        <v>51</v>
      </c>
      <c r="I41" s="355" t="s">
        <v>6</v>
      </c>
      <c r="J41" s="369" t="s">
        <v>3771</v>
      </c>
      <c r="K41" s="341" t="s">
        <v>54</v>
      </c>
      <c r="L41" s="341">
        <v>0</v>
      </c>
      <c r="M41" s="87"/>
      <c r="N41" s="87"/>
      <c r="O41" s="87"/>
      <c r="P41" s="87"/>
      <c r="Q41" s="87"/>
      <c r="R41" s="87"/>
      <c r="S41" s="87"/>
      <c r="T41" s="87"/>
      <c r="U41" s="87"/>
      <c r="V41" s="87"/>
      <c r="W41" s="87"/>
      <c r="X41" s="87"/>
      <c r="Y41" s="87"/>
      <c r="Z41" s="311"/>
      <c r="AA41" s="19" t="str">
        <f>IF(COUNTBLANK('VAL_Fill in area'!D60)=1,"",'VAL_Fill in area'!D60)</f>
        <v/>
      </c>
      <c r="AB41" s="23" t="str">
        <f>IF(TYPE(VAL_Codes!G$35)=2,VAL_Codes!G$35,"")</f>
        <v/>
      </c>
      <c r="AC41" s="24" t="str">
        <f>IF(TYPE(VAL_Codes!H$35)=2,VAL_Codes!H$35,"")</f>
        <v/>
      </c>
      <c r="AD41" s="19" t="str">
        <f>IF(COUNTBLANK('VAL_Fill in area'!E60)=1,"",'VAL_Fill in area'!E60)</f>
        <v/>
      </c>
      <c r="AE41" s="23" t="str">
        <f>IF(TYPE(VAL_Codes!J$35)=2,VAL_Codes!J$35,"")</f>
        <v/>
      </c>
      <c r="AF41" s="24" t="str">
        <f>IF(TYPE(VAL_Codes!K$35)=2,VAL_Codes!K$35,"")</f>
        <v/>
      </c>
      <c r="AG41" s="20" t="str">
        <f t="shared" si="0"/>
        <v/>
      </c>
      <c r="AH41" s="21" t="str">
        <f t="shared" si="1"/>
        <v/>
      </c>
      <c r="AI41" s="22" t="str">
        <f>IF(TYPE(VAL_Codes!N$35)=2,VAL_Codes!N$35,"")</f>
        <v/>
      </c>
      <c r="AJ41" s="19" t="str">
        <f>IF(COUNTBLANK('VAL_Fill in area'!F60)=1,"",'VAL_Fill in area'!F60)</f>
        <v/>
      </c>
      <c r="AK41" s="23" t="str">
        <f>IF(TYPE(VAL_Codes!P$35)=2,VAL_Codes!P$35,"")</f>
        <v/>
      </c>
      <c r="AL41" s="24" t="str">
        <f>IF(TYPE(VAL_Codes!Q$35)=2,VAL_Codes!Q$35,"")</f>
        <v/>
      </c>
      <c r="AM41" s="19" t="str">
        <f>IF(COUNTBLANK('VAL_Fill in area'!G60)=1,"",'VAL_Fill in area'!G60)</f>
        <v/>
      </c>
      <c r="AN41" s="23" t="str">
        <f>IF(TYPE(VAL_Codes!S$35)=2,VAL_Codes!S$35,"")</f>
        <v/>
      </c>
      <c r="AO41" s="24" t="str">
        <f>IF(TYPE(VAL_Codes!T$35)=2,VAL_Codes!T$35,"")</f>
        <v/>
      </c>
      <c r="AP41" s="19" t="str">
        <f>IF(COUNTBLANK('VAL_Fill in area'!H60)=1,"",'VAL_Fill in area'!H60)</f>
        <v/>
      </c>
      <c r="AQ41" s="23" t="str">
        <f>IF(TYPE(VAL_Codes!V$35)=2,VAL_Codes!V$35,"")</f>
        <v/>
      </c>
      <c r="AR41" s="24" t="str">
        <f>IF(TYPE(VAL_Codes!W$35)=2,VAL_Codes!W$35,"")</f>
        <v/>
      </c>
      <c r="AS41" s="19" t="str">
        <f>IF(COUNTBLANK('VAL_Fill in area'!I60)=1,"",'VAL_Fill in area'!I60)</f>
        <v/>
      </c>
      <c r="AT41" s="23" t="str">
        <f>IF(TYPE(VAL_Codes!Y$35)=2,VAL_Codes!Y$35,"")</f>
        <v/>
      </c>
      <c r="AU41" s="24" t="str">
        <f>IF(TYPE(VAL_Codes!Z$35)=2,VAL_Codes!Z$35,"")</f>
        <v/>
      </c>
      <c r="AV41" s="20" t="str">
        <f t="shared" si="2"/>
        <v/>
      </c>
      <c r="AW41" s="21" t="str">
        <f t="shared" si="3"/>
        <v/>
      </c>
      <c r="AX41" s="22" t="str">
        <f>IF(TYPE(VAL_Codes!AC$35)=2,VAL_Codes!AC$35,"")</f>
        <v/>
      </c>
      <c r="AY41" s="19" t="str">
        <f>IF(COUNTBLANK('VAL_Fill in area'!J60)=1,"",'VAL_Fill in area'!J60)</f>
        <v/>
      </c>
      <c r="AZ41" s="23" t="str">
        <f>IF(TYPE(VAL_Codes!AE$35)=2,VAL_Codes!AE$35,"")</f>
        <v/>
      </c>
      <c r="BA41" s="24" t="str">
        <f>IF(TYPE(VAL_Codes!AF$35)=2,VAL_Codes!AF$35,"")</f>
        <v/>
      </c>
      <c r="BB41" s="19" t="str">
        <f>IF(COUNTBLANK('VAL_Fill in area'!K60)=1,"",'VAL_Fill in area'!K60)</f>
        <v/>
      </c>
      <c r="BC41" s="23" t="str">
        <f>IF(TYPE(VAL_Codes!AH$35)=2,VAL_Codes!AH$35,"")</f>
        <v/>
      </c>
      <c r="BD41" s="24" t="str">
        <f>IF(TYPE(VAL_Codes!AI$35)=2,VAL_Codes!AI$35,"")</f>
        <v/>
      </c>
      <c r="BE41" s="20" t="str">
        <f t="shared" si="4"/>
        <v/>
      </c>
      <c r="BF41" s="21" t="str">
        <f t="shared" si="5"/>
        <v/>
      </c>
      <c r="BG41" s="22" t="str">
        <f>IF(TYPE(VAL_Codes!AL$35)=2,VAL_Codes!AL$35,"")</f>
        <v/>
      </c>
      <c r="BH41" s="19" t="str">
        <f>IF(COUNTBLANK('VAL_Fill in area'!L60)=1,"",'VAL_Fill in area'!L60)</f>
        <v/>
      </c>
      <c r="BI41" s="23" t="str">
        <f>IF(TYPE(VAL_Codes!AN$35)=2,VAL_Codes!AN$35,"")</f>
        <v/>
      </c>
      <c r="BJ41" s="24" t="str">
        <f>IF(TYPE(VAL_Codes!AO$35)=2,VAL_Codes!AO$35,"")</f>
        <v/>
      </c>
      <c r="BK41" s="19" t="str">
        <f>IF(COUNTBLANK('VAL_Fill in area'!M60)=1,"",'VAL_Fill in area'!M60)</f>
        <v/>
      </c>
      <c r="BL41" s="23" t="str">
        <f>IF(TYPE(VAL_Codes!AQ$35)=2,VAL_Codes!AQ$35,"")</f>
        <v/>
      </c>
      <c r="BM41" s="24" t="str">
        <f>IF(TYPE(VAL_Codes!AR$35)=2,VAL_Codes!AR$35,"")</f>
        <v/>
      </c>
      <c r="BN41" s="20" t="str">
        <f t="shared" si="6"/>
        <v/>
      </c>
      <c r="BO41" s="21" t="str">
        <f t="shared" si="7"/>
        <v/>
      </c>
      <c r="BP41" s="22" t="str">
        <f>IF(TYPE(VAL_Codes!AU$35)=2,VAL_Codes!AU$35,"")</f>
        <v/>
      </c>
      <c r="BQ41" s="19" t="str">
        <f>IF(COUNTBLANK('VAL_Fill in area'!N60)=1,"",'VAL_Fill in area'!N60)</f>
        <v/>
      </c>
      <c r="BR41" s="23" t="str">
        <f>IF(TYPE(VAL_Codes!AW$35)=2,VAL_Codes!AW$35,"")</f>
        <v/>
      </c>
      <c r="BS41" s="24" t="str">
        <f>IF(TYPE(VAL_Codes!AX$35)=2,VAL_Codes!AX$35,"")</f>
        <v/>
      </c>
      <c r="BT41" s="19" t="str">
        <f>IF(COUNTBLANK('VAL_Fill in area'!O60)=1,"",'VAL_Fill in area'!O60)</f>
        <v/>
      </c>
      <c r="BU41" s="23" t="str">
        <f>IF(TYPE(VAL_Codes!AZ$35)=2,VAL_Codes!AZ$35,"")</f>
        <v/>
      </c>
      <c r="BV41" s="24" t="str">
        <f>IF(TYPE(VAL_Codes!BA$35)=2,VAL_Codes!BA$35,"")</f>
        <v/>
      </c>
      <c r="BW41" s="71"/>
      <c r="BX41" s="301"/>
    </row>
    <row r="42" spans="1:76" ht="11.25" customHeight="1" x14ac:dyDescent="0.2">
      <c r="A42" s="101"/>
      <c r="B42" s="101"/>
      <c r="C42" s="78"/>
      <c r="D42" s="567"/>
      <c r="E42" s="415" t="s">
        <v>3819</v>
      </c>
      <c r="F42" s="355" t="s">
        <v>4</v>
      </c>
      <c r="G42" s="355" t="s">
        <v>6</v>
      </c>
      <c r="H42" s="355" t="s">
        <v>51</v>
      </c>
      <c r="I42" s="355" t="s">
        <v>6</v>
      </c>
      <c r="J42" s="369" t="s">
        <v>3771</v>
      </c>
      <c r="K42" s="341" t="s">
        <v>54</v>
      </c>
      <c r="L42" s="341">
        <v>0</v>
      </c>
      <c r="M42" s="87"/>
      <c r="N42" s="87"/>
      <c r="O42" s="87"/>
      <c r="P42" s="87"/>
      <c r="Q42" s="87"/>
      <c r="R42" s="87"/>
      <c r="S42" s="87"/>
      <c r="T42" s="87"/>
      <c r="U42" s="87"/>
      <c r="V42" s="87"/>
      <c r="W42" s="87"/>
      <c r="X42" s="87"/>
      <c r="Y42" s="87"/>
      <c r="Z42" s="103"/>
      <c r="AA42" s="20" t="str">
        <f>IF(OR(SUMPRODUCT(--(AA31:AA41=""),--(AB31:AB41=""))&gt;0,COUNTIF(AB31:AB41,"O")&gt;0, COUNTIF(AB31:AB41,"K")=11),"",SUM(AA31:AA41))</f>
        <v/>
      </c>
      <c r="AB42" s="21" t="str">
        <f xml:space="preserve"> IF(AND(OR(COUNTIF(AB31:AB41,"O")=11,COUNTIF(AB31:AB41,"K")=11),SUM(AA31:AA41)=0,ISNUMBER(AA42)),"",IF(COUNTIF(AB31:AB41,"O")&gt;0,"O", IF(AND(COUNTIF(AB31:AB41,AB31)=11,OR(AB31="K",AB31="W",AB31="M")),UPPER(AB31),"")))</f>
        <v/>
      </c>
      <c r="AC42" s="22" t="str">
        <f>IF(TYPE(VAL_Codes!H$35)=2,VAL_Codes!H$35,"")</f>
        <v/>
      </c>
      <c r="AD42" s="20" t="str">
        <f>IF(OR(SUMPRODUCT(--(AD31:AD41=""),--(AE31:AE41=""))&gt;0,COUNTIF(AE31:AE41,"O")&gt;0, COUNTIF(AE31:AE41,"K")=11),"",SUM(AD31:AD41))</f>
        <v/>
      </c>
      <c r="AE42" s="21" t="str">
        <f xml:space="preserve"> IF(AND(OR(COUNTIF(AE31:AE41,"O")=11,COUNTIF(AE31:AE41,"K")=11),SUM(AD31:AD41)=0,ISNUMBER(AD42)),"",IF(COUNTIF(AE31:AE41,"O")&gt;0,"O", IF(AND(COUNTIF(AE31:AE41,AE31)=11,OR(AE31="K",AE31="W",AE31="M")),UPPER(AE31),"")))</f>
        <v/>
      </c>
      <c r="AF42" s="22" t="str">
        <f>IF(TYPE(VAL_Codes!K$35)=2,VAL_Codes!K$35,"")</f>
        <v/>
      </c>
      <c r="AG42" s="20" t="str">
        <f>IF(OR(SUMPRODUCT(--(AG31:AG41=""),--(AH31:AH41=""))&gt;0,COUNTIF(AH31:AH41,"O")&gt;0, COUNTIF(AH31:AH41,"K")=11),"",SUM(AG31:AG41))</f>
        <v/>
      </c>
      <c r="AH42" s="21" t="str">
        <f xml:space="preserve"> IF(AND(OR(COUNTIF(AH31:AH41,"O")=11,COUNTIF(AH31:AH41,"K")=11),SUM(AG31:AG41)=0,ISNUMBER(AG42)),"",IF(COUNTIF(AH31:AH41,"O")&gt;0,"O", IF(AND(COUNTIF(AH31:AH41,AH31)=11,OR(AH31="K",AH31="W",AH31="M")),UPPER(AH31),"")))</f>
        <v/>
      </c>
      <c r="AI42" s="22" t="str">
        <f>IF(TYPE(VAL_Codes!N$35)=2,VAL_Codes!N$35,"")</f>
        <v/>
      </c>
      <c r="AJ42" s="20" t="str">
        <f>IF(OR(SUMPRODUCT(--(AJ31:AJ41=""),--(AK31:AK41=""))&gt;0,COUNTIF(AK31:AK41,"O")&gt;0, COUNTIF(AK31:AK41,"K")=11),"",SUM(AJ31:AJ41))</f>
        <v/>
      </c>
      <c r="AK42" s="21" t="str">
        <f xml:space="preserve"> IF(AND(OR(COUNTIF(AK31:AK41,"O")=11,COUNTIF(AK31:AK41,"K")=11),SUM(AJ31:AJ41)=0,ISNUMBER(AJ42)),"",IF(COUNTIF(AK31:AK41,"O")&gt;0,"O", IF(AND(COUNTIF(AK31:AK41,AK31)=11,OR(AK31="K",AK31="W",AK31="M")),UPPER(AK31),"")))</f>
        <v/>
      </c>
      <c r="AL42" s="22" t="str">
        <f>IF(TYPE(VAL_Codes!Q$35)=2,VAL_Codes!Q$35,"")</f>
        <v/>
      </c>
      <c r="AM42" s="20" t="str">
        <f>IF(OR(SUMPRODUCT(--(AM31:AM41=""),--(AN31:AN41=""))&gt;0,COUNTIF(AN31:AN41,"O")&gt;0, COUNTIF(AN31:AN41,"K")=11),"",SUM(AM31:AM41))</f>
        <v/>
      </c>
      <c r="AN42" s="21" t="str">
        <f xml:space="preserve"> IF(AND(OR(COUNTIF(AN31:AN41,"O")=11,COUNTIF(AN31:AN41,"K")=11),SUM(AM31:AM41)=0,ISNUMBER(AM42)),"",IF(COUNTIF(AN31:AN41,"O")&gt;0,"O", IF(AND(COUNTIF(AN31:AN41,AN31)=11,OR(AN31="K",AN31="W",AN31="M")),UPPER(AN31),"")))</f>
        <v/>
      </c>
      <c r="AO42" s="22" t="str">
        <f>IF(TYPE(VAL_Codes!T$35)=2,VAL_Codes!T$35,"")</f>
        <v/>
      </c>
      <c r="AP42" s="20" t="str">
        <f>IF(OR(SUMPRODUCT(--(AP31:AP41=""),--(AQ31:AQ41=""))&gt;0,COUNTIF(AQ31:AQ41,"O")&gt;0, COUNTIF(AQ31:AQ41,"K")=11),"",SUM(AP31:AP41))</f>
        <v/>
      </c>
      <c r="AQ42" s="21" t="str">
        <f xml:space="preserve"> IF(AND(OR(COUNTIF(AQ31:AQ41,"O")=11,COUNTIF(AQ31:AQ41,"K")=11),SUM(AP31:AP41)=0,ISNUMBER(AP42)),"",IF(COUNTIF(AQ31:AQ41,"O")&gt;0,"O", IF(AND(COUNTIF(AQ31:AQ41,AQ31)=11,OR(AQ31="K",AQ31="W",AQ31="M")),UPPER(AQ31),"")))</f>
        <v/>
      </c>
      <c r="AR42" s="22" t="str">
        <f>IF(TYPE(VAL_Codes!W$35)=2,VAL_Codes!W$35,"")</f>
        <v/>
      </c>
      <c r="AS42" s="20" t="str">
        <f>IF(OR(SUMPRODUCT(--(AS31:AS41=""),--(AT31:AT41=""))&gt;0,COUNTIF(AT31:AT41,"O")&gt;0, COUNTIF(AT31:AT41,"K")=11),"",SUM(AS31:AS41))</f>
        <v/>
      </c>
      <c r="AT42" s="21" t="str">
        <f xml:space="preserve"> IF(AND(OR(COUNTIF(AT31:AT41,"O")=11,COUNTIF(AT31:AT41,"K")=11),SUM(AS31:AS41)=0,ISNUMBER(AS42)),"",IF(COUNTIF(AT31:AT41,"O")&gt;0,"O", IF(AND(COUNTIF(AT31:AT41,AT31)=11,OR(AT31="K",AT31="W",AT31="M")),UPPER(AT31),"")))</f>
        <v/>
      </c>
      <c r="AU42" s="22" t="str">
        <f>IF(TYPE(VAL_Codes!Z$35)=2,VAL_Codes!Z$35,"")</f>
        <v/>
      </c>
      <c r="AV42" s="20" t="str">
        <f>IF(OR(SUMPRODUCT(--(AV31:AV41=""),--(AW31:AW41=""))&gt;0,COUNTIF(AW31:AW41,"O")&gt;0, COUNTIF(AW31:AW41,"K")=11),"",SUM(AV31:AV41))</f>
        <v/>
      </c>
      <c r="AW42" s="21" t="str">
        <f xml:space="preserve"> IF(AND(OR(COUNTIF(AW31:AW41,"O")=11,COUNTIF(AW31:AW41,"K")=11),SUM(AV31:AV41)=0,ISNUMBER(AV42)),"",IF(COUNTIF(AW31:AW41,"O")&gt;0,"O", IF(AND(COUNTIF(AW31:AW41,AW31)=11,OR(AW31="K",AW31="W",AW31="M")),UPPER(AW31),"")))</f>
        <v/>
      </c>
      <c r="AX42" s="22" t="str">
        <f>IF(TYPE(VAL_Codes!AC$35)=2,VAL_Codes!AC$35,"")</f>
        <v/>
      </c>
      <c r="AY42" s="20" t="str">
        <f>IF(OR(SUMPRODUCT(--(AY31:AY41=""),--(AZ31:AZ41=""))&gt;0,COUNTIF(AZ31:AZ41,"O")&gt;0, COUNTIF(AZ31:AZ41,"K")=11),"",SUM(AY31:AY41))</f>
        <v/>
      </c>
      <c r="AZ42" s="21" t="str">
        <f xml:space="preserve"> IF(AND(OR(COUNTIF(AZ31:AZ41,"O")=11,COUNTIF(AZ31:AZ41,"K")=11),SUM(AY31:AY41)=0,ISNUMBER(AY42)),"",IF(COUNTIF(AZ31:AZ41,"O")&gt;0,"O", IF(AND(COUNTIF(AZ31:AZ41,AZ31)=11,OR(AZ31="K",AZ31="W",AZ31="M")),UPPER(AZ31),"")))</f>
        <v/>
      </c>
      <c r="BA42" s="22" t="str">
        <f>IF(TYPE(VAL_Codes!AF$35)=2,VAL_Codes!AF$35,"")</f>
        <v/>
      </c>
      <c r="BB42" s="20" t="str">
        <f>IF(OR(SUMPRODUCT(--(BB31:BB41=""),--(BC31:BC41=""))&gt;0,COUNTIF(BC31:BC41,"O")&gt;0, COUNTIF(BC31:BC41,"K")=11),"",SUM(BB31:BB41))</f>
        <v/>
      </c>
      <c r="BC42" s="21" t="str">
        <f xml:space="preserve"> IF(AND(OR(COUNTIF(BC31:BC41,"O")=11,COUNTIF(BC31:BC41,"K")=11),SUM(BB31:BB41)=0,ISNUMBER(BB42)),"",IF(COUNTIF(BC31:BC41,"O")&gt;0,"O", IF(AND(COUNTIF(BC31:BC41,BC31)=11,OR(BC31="K",BC31="W",BC31="M")),UPPER(BC31),"")))</f>
        <v/>
      </c>
      <c r="BD42" s="22" t="str">
        <f>IF(TYPE(VAL_Codes!AI$35)=2,VAL_Codes!AI$35,"")</f>
        <v/>
      </c>
      <c r="BE42" s="20" t="str">
        <f>IF(OR(SUMPRODUCT(--(BE31:BE41=""),--(BF31:BF41=""))&gt;0,COUNTIF(BF31:BF41,"O")&gt;0, COUNTIF(BF31:BF41,"K")=11),"",SUM(BE31:BE41))</f>
        <v/>
      </c>
      <c r="BF42" s="21" t="str">
        <f xml:space="preserve"> IF(AND(OR(COUNTIF(BF31:BF41,"O")=11,COUNTIF(BF31:BF41,"K")=11),SUM(BE31:BE41)=0,ISNUMBER(BE42)),"",IF(COUNTIF(BF31:BF41,"O")&gt;0,"O", IF(AND(COUNTIF(BF31:BF41,BF31)=11,OR(BF31="K",BF31="W",BF31="M")),UPPER(BF31),"")))</f>
        <v/>
      </c>
      <c r="BG42" s="22" t="str">
        <f>IF(TYPE(VAL_Codes!AL$35)=2,VAL_Codes!AL$35,"")</f>
        <v/>
      </c>
      <c r="BH42" s="20" t="str">
        <f>IF(OR(SUMPRODUCT(--(BH31:BH41=""),--(BI31:BI41=""))&gt;0,COUNTIF(BI31:BI41,"O")&gt;0, COUNTIF(BI31:BI41,"K")=11),"",SUM(BH31:BH41))</f>
        <v/>
      </c>
      <c r="BI42" s="21" t="str">
        <f xml:space="preserve"> IF(AND(OR(COUNTIF(BI31:BI41,"O")=11,COUNTIF(BI31:BI41,"K")=11),SUM(BH31:BH41)=0,ISNUMBER(BH42)),"",IF(COUNTIF(BI31:BI41,"O")&gt;0,"O", IF(AND(COUNTIF(BI31:BI41,BI31)=11,OR(BI31="K",BI31="W",BI31="M")),UPPER(BI31),"")))</f>
        <v/>
      </c>
      <c r="BJ42" s="22" t="str">
        <f>IF(TYPE(VAL_Codes!AO$35)=2,VAL_Codes!AO$35,"")</f>
        <v/>
      </c>
      <c r="BK42" s="20" t="str">
        <f>IF(OR(SUMPRODUCT(--(BK31:BK41=""),--(BL31:BL41=""))&gt;0,COUNTIF(BL31:BL41,"O")&gt;0, COUNTIF(BL31:BL41,"K")=11),"",SUM(BK31:BK41))</f>
        <v/>
      </c>
      <c r="BL42" s="21" t="str">
        <f xml:space="preserve"> IF(AND(OR(COUNTIF(BL31:BL41,"O")=11,COUNTIF(BL31:BL41,"K")=11),SUM(BK31:BK41)=0,ISNUMBER(BK42)),"",IF(COUNTIF(BL31:BL41,"O")&gt;0,"O", IF(AND(COUNTIF(BL31:BL41,BL31)=11,OR(BL31="K",BL31="W",BL31="M")),UPPER(BL31),"")))</f>
        <v/>
      </c>
      <c r="BM42" s="22" t="str">
        <f>IF(TYPE(VAL_Codes!AR$35)=2,VAL_Codes!AR$35,"")</f>
        <v/>
      </c>
      <c r="BN42" s="20" t="str">
        <f>IF(OR(SUMPRODUCT(--(BN31:BN41=""),--(BO31:BO41=""))&gt;0,COUNTIF(BO31:BO41,"O")&gt;0, COUNTIF(BO31:BO41,"K")=11),"",SUM(BN31:BN41))</f>
        <v/>
      </c>
      <c r="BO42" s="21" t="str">
        <f xml:space="preserve"> IF(AND(OR(COUNTIF(BO31:BO41,"O")=11,COUNTIF(BO31:BO41,"K")=11),SUM(BN31:BN41)=0,ISNUMBER(BN42)),"",IF(COUNTIF(BO31:BO41,"O")&gt;0,"O", IF(AND(COUNTIF(BO31:BO41,BO31)=11,OR(BO31="K",BO31="W",BO31="M")),UPPER(BO31),"")))</f>
        <v/>
      </c>
      <c r="BP42" s="22" t="str">
        <f>IF(TYPE(VAL_Codes!AU$35)=2,VAL_Codes!AU$35,"")</f>
        <v/>
      </c>
      <c r="BQ42" s="20" t="str">
        <f>IF(OR(SUMPRODUCT(--(BQ31:BQ41=""),--(BR31:BR41=""))&gt;0,COUNTIF(BR31:BR41,"O")&gt;0, COUNTIF(BR31:BR41,"K")=11),"",SUM(BQ31:BQ41))</f>
        <v/>
      </c>
      <c r="BR42" s="21" t="str">
        <f xml:space="preserve"> IF(AND(OR(COUNTIF(BR31:BR41,"O")=11,COUNTIF(BR31:BR41,"K")=11),SUM(BQ31:BQ41)=0,ISNUMBER(BQ42)),"",IF(COUNTIF(BR31:BR41,"O")&gt;0,"O", IF(AND(COUNTIF(BR31:BR41,BR31)=11,OR(BR31="K",BR31="W",BR31="M")),UPPER(BR31),"")))</f>
        <v/>
      </c>
      <c r="BS42" s="22" t="str">
        <f>IF(TYPE(VAL_Codes!AX$35)=2,VAL_Codes!AX$35,"")</f>
        <v/>
      </c>
      <c r="BT42" s="20" t="str">
        <f>IF(OR(SUMPRODUCT(--(BT31:BT41=""),--(BU31:BU41=""))&gt;0,COUNTIF(BU31:BU41,"O")&gt;0, COUNTIF(BU31:BU41,"K")=11),"",SUM(BT31:BT41))</f>
        <v/>
      </c>
      <c r="BU42" s="21" t="str">
        <f xml:space="preserve"> IF(AND(OR(COUNTIF(BU31:BU41,"O")=11,COUNTIF(BU31:BU41,"K")=11),SUM(BT31:BT41)=0,ISNUMBER(BT42)),"",IF(COUNTIF(BU31:BU41,"O")&gt;0,"O", IF(AND(COUNTIF(BU31:BU41,BU31)=11,OR(BU31="K",BU31="W",BU31="M")),UPPER(BU31),"")))</f>
        <v/>
      </c>
      <c r="BV42" s="22" t="str">
        <f>IF(TYPE(VAL_Codes!BA$35)=2,VAL_Codes!BA$35,"")</f>
        <v/>
      </c>
      <c r="BW42" s="71"/>
      <c r="BX42" s="301"/>
    </row>
    <row r="43" spans="1:76" ht="11.25" customHeight="1" x14ac:dyDescent="0.2">
      <c r="A43" s="101"/>
      <c r="B43" s="101"/>
      <c r="C43" s="78"/>
      <c r="D43" s="71"/>
      <c r="E43" s="72"/>
      <c r="F43" s="335"/>
      <c r="G43" s="335"/>
      <c r="H43" s="335"/>
      <c r="I43" s="335"/>
      <c r="J43" s="373"/>
      <c r="K43" s="335"/>
      <c r="L43" s="335"/>
      <c r="M43" s="71"/>
      <c r="N43" s="71"/>
      <c r="O43" s="71"/>
      <c r="P43" s="71"/>
      <c r="Q43" s="71"/>
      <c r="R43" s="71"/>
      <c r="S43" s="71"/>
      <c r="T43" s="71"/>
      <c r="U43" s="71"/>
      <c r="V43" s="71"/>
      <c r="W43" s="71"/>
      <c r="X43" s="71"/>
      <c r="Y43" s="71"/>
      <c r="Z43" s="71"/>
      <c r="AA43" s="104"/>
      <c r="AB43" s="105"/>
      <c r="AC43" s="104"/>
      <c r="AD43" s="104"/>
      <c r="AE43" s="105"/>
      <c r="AF43" s="104"/>
      <c r="AG43" s="104"/>
      <c r="AH43" s="104"/>
      <c r="AI43" s="104"/>
      <c r="AJ43" s="104"/>
      <c r="AK43" s="105"/>
      <c r="AL43" s="104"/>
      <c r="AM43" s="104"/>
      <c r="AN43" s="105"/>
      <c r="AO43" s="104"/>
      <c r="AP43" s="104"/>
      <c r="AQ43" s="105"/>
      <c r="AR43" s="104"/>
      <c r="AS43" s="104"/>
      <c r="AT43" s="105"/>
      <c r="AU43" s="104"/>
      <c r="AV43" s="104"/>
      <c r="AW43" s="104"/>
      <c r="AX43" s="104"/>
      <c r="AY43" s="104"/>
      <c r="AZ43" s="105"/>
      <c r="BA43" s="104"/>
      <c r="BB43" s="104"/>
      <c r="BC43" s="105"/>
      <c r="BD43" s="104"/>
      <c r="BE43" s="104"/>
      <c r="BF43" s="104"/>
      <c r="BG43" s="104"/>
      <c r="BH43" s="104"/>
      <c r="BI43" s="105"/>
      <c r="BJ43" s="104"/>
      <c r="BK43" s="104"/>
      <c r="BL43" s="105"/>
      <c r="BM43" s="104"/>
      <c r="BN43" s="104"/>
      <c r="BO43" s="104"/>
      <c r="BP43" s="104"/>
      <c r="BQ43" s="104"/>
      <c r="BR43" s="105"/>
      <c r="BS43" s="104"/>
      <c r="BT43" s="104"/>
      <c r="BU43" s="105"/>
      <c r="BV43" s="104"/>
      <c r="BW43" s="71"/>
      <c r="BX43" s="301"/>
    </row>
    <row r="44" spans="1:76" ht="11.25" customHeight="1" x14ac:dyDescent="0.2">
      <c r="A44" s="101"/>
      <c r="B44" s="101"/>
      <c r="C44" s="78"/>
      <c r="D44" s="636" t="s">
        <v>1</v>
      </c>
      <c r="E44" s="266" t="s">
        <v>3808</v>
      </c>
      <c r="F44" s="355" t="s">
        <v>5</v>
      </c>
      <c r="G44" s="355" t="s">
        <v>20</v>
      </c>
      <c r="H44" s="355" t="s">
        <v>51</v>
      </c>
      <c r="I44" s="355" t="s">
        <v>6</v>
      </c>
      <c r="J44" s="369" t="s">
        <v>3771</v>
      </c>
      <c r="K44" s="341" t="s">
        <v>54</v>
      </c>
      <c r="L44" s="341">
        <v>0</v>
      </c>
      <c r="M44" s="87"/>
      <c r="N44" s="87"/>
      <c r="O44" s="87"/>
      <c r="P44" s="87"/>
      <c r="Q44" s="87"/>
      <c r="R44" s="87"/>
      <c r="S44" s="87"/>
      <c r="T44" s="87"/>
      <c r="U44" s="87"/>
      <c r="V44" s="87"/>
      <c r="W44" s="87"/>
      <c r="X44" s="87"/>
      <c r="Y44" s="87"/>
      <c r="Z44" s="311"/>
      <c r="AA44" s="19" t="str">
        <f>IF(COUNTBLANK('VAL_Fill in area'!D61)=1,"",'VAL_Fill in area'!D61)</f>
        <v/>
      </c>
      <c r="AB44" s="23" t="str">
        <f>IF(TYPE(VAL_Codes!G$35)=2,VAL_Codes!G$35,"")</f>
        <v/>
      </c>
      <c r="AC44" s="24" t="str">
        <f>IF(TYPE(VAL_Codes!H$35)=2,VAL_Codes!H$35,"")</f>
        <v/>
      </c>
      <c r="AD44" s="19" t="str">
        <f>IF(COUNTBLANK('VAL_Fill in area'!E61)=1,"",'VAL_Fill in area'!E61)</f>
        <v/>
      </c>
      <c r="AE44" s="23" t="str">
        <f>IF(TYPE(VAL_Codes!J$35)=2,VAL_Codes!J$35,"")</f>
        <v/>
      </c>
      <c r="AF44" s="24" t="str">
        <f>IF(TYPE(VAL_Codes!K$35)=2,VAL_Codes!K$35,"")</f>
        <v/>
      </c>
      <c r="AG44" s="20" t="str">
        <f t="shared" ref="AG44:AG54" si="8">IF(OR(AND(AA44="",AB44=""),AND(AD44="",AE44=""),AND(AB44="K",AE44="K"),OR(AB44="O",AE44="O")),"",SUM(AA44,AD44))</f>
        <v/>
      </c>
      <c r="AH44" s="21" t="str">
        <f t="shared" ref="AH44:AH54" si="9">IF(AND(OR(AND(AB44="O",AE44="O"),AND(AB44="K",AE44="K")),SUM(AA44,AD44)=0,ISNUMBER(AG44)),"",IF(OR(AB44="O",AE44="O"),"O",IF(AND(AB44=AE44,OR(AB44="K",AB44="W",AB44="M")), UPPER(AB44),"")))</f>
        <v/>
      </c>
      <c r="AI44" s="22" t="str">
        <f>IF(TYPE(VAL_Codes!N$35)=2,VAL_Codes!N$35,"")</f>
        <v/>
      </c>
      <c r="AJ44" s="19" t="str">
        <f>IF(COUNTBLANK('VAL_Fill in area'!F61)=1,"",'VAL_Fill in area'!F61)</f>
        <v/>
      </c>
      <c r="AK44" s="23" t="str">
        <f>IF(TYPE(VAL_Codes!P$35)=2,VAL_Codes!P$35,"")</f>
        <v/>
      </c>
      <c r="AL44" s="24" t="str">
        <f>IF(TYPE(VAL_Codes!Q$35)=2,VAL_Codes!Q$35,"")</f>
        <v/>
      </c>
      <c r="AM44" s="19" t="str">
        <f>IF(COUNTBLANK('VAL_Fill in area'!G61)=1,"",'VAL_Fill in area'!G61)</f>
        <v/>
      </c>
      <c r="AN44" s="23" t="str">
        <f>IF(TYPE(VAL_Codes!S$35)=2,VAL_Codes!S$35,"")</f>
        <v/>
      </c>
      <c r="AO44" s="24" t="str">
        <f>IF(TYPE(VAL_Codes!T$35)=2,VAL_Codes!T$35,"")</f>
        <v/>
      </c>
      <c r="AP44" s="19" t="str">
        <f>IF(COUNTBLANK('VAL_Fill in area'!H61)=1,"",'VAL_Fill in area'!H61)</f>
        <v/>
      </c>
      <c r="AQ44" s="23" t="str">
        <f>IF(TYPE(VAL_Codes!V$35)=2,VAL_Codes!V$35,"")</f>
        <v/>
      </c>
      <c r="AR44" s="24" t="str">
        <f>IF(TYPE(VAL_Codes!W$35)=2,VAL_Codes!W$35,"")</f>
        <v/>
      </c>
      <c r="AS44" s="19" t="str">
        <f>IF(COUNTBLANK('VAL_Fill in area'!I61)=1,"",'VAL_Fill in area'!I61)</f>
        <v/>
      </c>
      <c r="AT44" s="23" t="str">
        <f>IF(TYPE(VAL_Codes!Y$35)=2,VAL_Codes!Y$35,"")</f>
        <v/>
      </c>
      <c r="AU44" s="24" t="str">
        <f>IF(TYPE(VAL_Codes!Z$35)=2,VAL_Codes!Z$35,"")</f>
        <v/>
      </c>
      <c r="AV44" s="20" t="str">
        <f t="shared" ref="AV44:AV54" si="10">IF(OR(AND(AP44="",AQ44=""),AND(AS44="",AT44=""),AND(AQ44="K",AT44="K"),OR(AQ44="O",AT44="O")),"",SUM(AP44,AS44))</f>
        <v/>
      </c>
      <c r="AW44" s="21" t="str">
        <f t="shared" ref="AW44:AW54" si="11">IF(AND(OR(AND(AQ44="O",AT44="O"),AND(AQ44="K",AT44="K")),SUM(AP44,AS44)=0,ISNUMBER(AV44)),"",IF(OR(AQ44="O",AT44="O"),"O",IF(AND(AQ44=AT44,OR(AQ44="K",AQ44="W",AQ44="M")), UPPER(AQ44),"")))</f>
        <v/>
      </c>
      <c r="AX44" s="22" t="str">
        <f>IF(TYPE(VAL_Codes!AC$35)=2,VAL_Codes!AC$35,"")</f>
        <v/>
      </c>
      <c r="AY44" s="19" t="str">
        <f>IF(COUNTBLANK('VAL_Fill in area'!J61)=1,"",'VAL_Fill in area'!J61)</f>
        <v/>
      </c>
      <c r="AZ44" s="23" t="str">
        <f>IF(TYPE(VAL_Codes!AE$35)=2,VAL_Codes!AE$35,"")</f>
        <v/>
      </c>
      <c r="BA44" s="24" t="str">
        <f>IF(TYPE(VAL_Codes!AF$35)=2,VAL_Codes!AF$35,"")</f>
        <v/>
      </c>
      <c r="BB44" s="19" t="str">
        <f>IF(COUNTBLANK('VAL_Fill in area'!K61)=1,"",'VAL_Fill in area'!K61)</f>
        <v/>
      </c>
      <c r="BC44" s="23" t="str">
        <f>IF(TYPE(VAL_Codes!AH$35)=2,VAL_Codes!AH$35,"")</f>
        <v/>
      </c>
      <c r="BD44" s="24" t="str">
        <f>IF(TYPE(VAL_Codes!AI$35)=2,VAL_Codes!AI$35,"")</f>
        <v/>
      </c>
      <c r="BE44" s="20" t="str">
        <f t="shared" ref="BE44:BE54" si="12">IF(OR(AND(AY44="",AZ44=""),AND(BB44="",BC44=""),AND(AZ44="K",BC44="K"),OR(AZ44="O",BC44="O")),"",SUM(AY44,BB44))</f>
        <v/>
      </c>
      <c r="BF44" s="21" t="str">
        <f t="shared" ref="BF44:BF54" si="13">IF(AND(OR(AND(AZ44="O",BC44="O"),AND(AZ44="K",BC44="K")),SUM(AY44,BB44)=0,ISNUMBER(BE44)),"",IF(OR(AZ44="O",BC44="O"),"O",IF(AND(AZ44=BC44,OR(AZ44="K",AZ44="W",AZ44="M")), UPPER(AZ44),"")))</f>
        <v/>
      </c>
      <c r="BG44" s="22" t="str">
        <f>IF(TYPE(VAL_Codes!AL$35)=2,VAL_Codes!AL$35,"")</f>
        <v/>
      </c>
      <c r="BH44" s="19" t="str">
        <f>IF(COUNTBLANK('VAL_Fill in area'!L61)=1,"",'VAL_Fill in area'!L61)</f>
        <v/>
      </c>
      <c r="BI44" s="23" t="str">
        <f>IF(TYPE(VAL_Codes!AN$35)=2,VAL_Codes!AN$35,"")</f>
        <v/>
      </c>
      <c r="BJ44" s="24" t="str">
        <f>IF(TYPE(VAL_Codes!AO$35)=2,VAL_Codes!AO$35,"")</f>
        <v/>
      </c>
      <c r="BK44" s="19" t="str">
        <f>IF(COUNTBLANK('VAL_Fill in area'!M61)=1,"",'VAL_Fill in area'!M61)</f>
        <v/>
      </c>
      <c r="BL44" s="23" t="str">
        <f>IF(TYPE(VAL_Codes!AQ$35)=2,VAL_Codes!AQ$35,"")</f>
        <v/>
      </c>
      <c r="BM44" s="24" t="str">
        <f>IF(TYPE(VAL_Codes!AR$35)=2,VAL_Codes!AR$35,"")</f>
        <v/>
      </c>
      <c r="BN44" s="20" t="str">
        <f t="shared" ref="BN44:BN54" si="14">IF(OR(AND(BH44="",BI44=""),AND(BK44="",BL44=""),AND(BI44="K",BL44="K"),OR(BI44="O",BL44="O")),"",SUM(BH44,BK44))</f>
        <v/>
      </c>
      <c r="BO44" s="21" t="str">
        <f t="shared" ref="BO44:BO54" si="15">IF(AND(OR(AND(BI44="O",BL44="O"),AND(BI44="K",BL44="K")),SUM(BH44,BK44)=0,ISNUMBER(BN44)),"",IF(OR(BI44="O",BL44="O"),"O",IF(AND(BI44=BL44,OR(BI44="K",BI44="W",BI44="M")), UPPER(BI44),"")))</f>
        <v/>
      </c>
      <c r="BP44" s="22" t="str">
        <f>IF(TYPE(VAL_Codes!AU$35)=2,VAL_Codes!AU$35,"")</f>
        <v/>
      </c>
      <c r="BQ44" s="19" t="str">
        <f>IF(COUNTBLANK('VAL_Fill in area'!N61)=1,"",'VAL_Fill in area'!N61)</f>
        <v/>
      </c>
      <c r="BR44" s="23" t="str">
        <f>IF(TYPE(VAL_Codes!AW$35)=2,VAL_Codes!AW$35,"")</f>
        <v/>
      </c>
      <c r="BS44" s="24" t="str">
        <f>IF(TYPE(VAL_Codes!AX$35)=2,VAL_Codes!AX$35,"")</f>
        <v/>
      </c>
      <c r="BT44" s="19" t="str">
        <f>IF(COUNTBLANK('VAL_Fill in area'!O61)=1,"",'VAL_Fill in area'!O61)</f>
        <v/>
      </c>
      <c r="BU44" s="23" t="str">
        <f>IF(TYPE(VAL_Codes!AZ$35)=2,VAL_Codes!AZ$35,"")</f>
        <v/>
      </c>
      <c r="BV44" s="24" t="str">
        <f>IF(TYPE(VAL_Codes!BA$35)=2,VAL_Codes!BA$35,"")</f>
        <v/>
      </c>
      <c r="BW44" s="71"/>
      <c r="BX44" s="301"/>
    </row>
    <row r="45" spans="1:76" ht="11.25" customHeight="1" x14ac:dyDescent="0.2">
      <c r="A45" s="101"/>
      <c r="B45" s="101"/>
      <c r="C45" s="78"/>
      <c r="D45" s="566"/>
      <c r="E45" s="414" t="s">
        <v>3809</v>
      </c>
      <c r="F45" s="355" t="s">
        <v>5</v>
      </c>
      <c r="G45" s="355" t="s">
        <v>21</v>
      </c>
      <c r="H45" s="355" t="s">
        <v>51</v>
      </c>
      <c r="I45" s="355" t="s">
        <v>6</v>
      </c>
      <c r="J45" s="369" t="s">
        <v>3771</v>
      </c>
      <c r="K45" s="341" t="s">
        <v>54</v>
      </c>
      <c r="L45" s="341">
        <v>0</v>
      </c>
      <c r="M45" s="87"/>
      <c r="N45" s="87"/>
      <c r="O45" s="87"/>
      <c r="P45" s="87"/>
      <c r="Q45" s="87"/>
      <c r="R45" s="87"/>
      <c r="S45" s="87"/>
      <c r="T45" s="87"/>
      <c r="U45" s="87"/>
      <c r="V45" s="87"/>
      <c r="W45" s="87"/>
      <c r="X45" s="87"/>
      <c r="Y45" s="87"/>
      <c r="Z45" s="311"/>
      <c r="AA45" s="19" t="str">
        <f>IF(COUNTBLANK('VAL_Fill in area'!D62)=1,"",'VAL_Fill in area'!D62)</f>
        <v/>
      </c>
      <c r="AB45" s="23" t="str">
        <f>IF(TYPE(VAL_Codes!G$35)=2,VAL_Codes!G$35,"")</f>
        <v/>
      </c>
      <c r="AC45" s="24" t="str">
        <f>IF(TYPE(VAL_Codes!H$35)=2,VAL_Codes!H$35,"")</f>
        <v/>
      </c>
      <c r="AD45" s="19" t="str">
        <f>IF(COUNTBLANK('VAL_Fill in area'!E62)=1,"",'VAL_Fill in area'!E62)</f>
        <v/>
      </c>
      <c r="AE45" s="23" t="str">
        <f>IF(TYPE(VAL_Codes!J$35)=2,VAL_Codes!J$35,"")</f>
        <v/>
      </c>
      <c r="AF45" s="24" t="str">
        <f>IF(TYPE(VAL_Codes!K$35)=2,VAL_Codes!K$35,"")</f>
        <v/>
      </c>
      <c r="AG45" s="20" t="str">
        <f t="shared" si="8"/>
        <v/>
      </c>
      <c r="AH45" s="21" t="str">
        <f t="shared" si="9"/>
        <v/>
      </c>
      <c r="AI45" s="22" t="str">
        <f>IF(TYPE(VAL_Codes!N$35)=2,VAL_Codes!N$35,"")</f>
        <v/>
      </c>
      <c r="AJ45" s="19" t="str">
        <f>IF(COUNTBLANK('VAL_Fill in area'!F62)=1,"",'VAL_Fill in area'!F62)</f>
        <v/>
      </c>
      <c r="AK45" s="23" t="str">
        <f>IF(TYPE(VAL_Codes!P$35)=2,VAL_Codes!P$35,"")</f>
        <v/>
      </c>
      <c r="AL45" s="24" t="str">
        <f>IF(TYPE(VAL_Codes!Q$35)=2,VAL_Codes!Q$35,"")</f>
        <v/>
      </c>
      <c r="AM45" s="19" t="str">
        <f>IF(COUNTBLANK('VAL_Fill in area'!G62)=1,"",'VAL_Fill in area'!G62)</f>
        <v/>
      </c>
      <c r="AN45" s="23" t="str">
        <f>IF(TYPE(VAL_Codes!S$35)=2,VAL_Codes!S$35,"")</f>
        <v/>
      </c>
      <c r="AO45" s="24" t="str">
        <f>IF(TYPE(VAL_Codes!T$35)=2,VAL_Codes!T$35,"")</f>
        <v/>
      </c>
      <c r="AP45" s="19" t="str">
        <f>IF(COUNTBLANK('VAL_Fill in area'!H62)=1,"",'VAL_Fill in area'!H62)</f>
        <v/>
      </c>
      <c r="AQ45" s="23" t="str">
        <f>IF(TYPE(VAL_Codes!V$35)=2,VAL_Codes!V$35,"")</f>
        <v/>
      </c>
      <c r="AR45" s="24" t="str">
        <f>IF(TYPE(VAL_Codes!W$35)=2,VAL_Codes!W$35,"")</f>
        <v/>
      </c>
      <c r="AS45" s="19" t="str">
        <f>IF(COUNTBLANK('VAL_Fill in area'!I62)=1,"",'VAL_Fill in area'!I62)</f>
        <v/>
      </c>
      <c r="AT45" s="23" t="str">
        <f>IF(TYPE(VAL_Codes!Y$35)=2,VAL_Codes!Y$35,"")</f>
        <v/>
      </c>
      <c r="AU45" s="24" t="str">
        <f>IF(TYPE(VAL_Codes!Z$35)=2,VAL_Codes!Z$35,"")</f>
        <v/>
      </c>
      <c r="AV45" s="20" t="str">
        <f t="shared" si="10"/>
        <v/>
      </c>
      <c r="AW45" s="21" t="str">
        <f t="shared" si="11"/>
        <v/>
      </c>
      <c r="AX45" s="22" t="str">
        <f>IF(TYPE(VAL_Codes!AC$35)=2,VAL_Codes!AC$35,"")</f>
        <v/>
      </c>
      <c r="AY45" s="19" t="str">
        <f>IF(COUNTBLANK('VAL_Fill in area'!J62)=1,"",'VAL_Fill in area'!J62)</f>
        <v/>
      </c>
      <c r="AZ45" s="23" t="str">
        <f>IF(TYPE(VAL_Codes!AE$35)=2,VAL_Codes!AE$35,"")</f>
        <v/>
      </c>
      <c r="BA45" s="24" t="str">
        <f>IF(TYPE(VAL_Codes!AF$35)=2,VAL_Codes!AF$35,"")</f>
        <v/>
      </c>
      <c r="BB45" s="19" t="str">
        <f>IF(COUNTBLANK('VAL_Fill in area'!K62)=1,"",'VAL_Fill in area'!K62)</f>
        <v/>
      </c>
      <c r="BC45" s="23" t="str">
        <f>IF(TYPE(VAL_Codes!AH$35)=2,VAL_Codes!AH$35,"")</f>
        <v/>
      </c>
      <c r="BD45" s="24" t="str">
        <f>IF(TYPE(VAL_Codes!AI$35)=2,VAL_Codes!AI$35,"")</f>
        <v/>
      </c>
      <c r="BE45" s="20" t="str">
        <f t="shared" si="12"/>
        <v/>
      </c>
      <c r="BF45" s="21" t="str">
        <f t="shared" si="13"/>
        <v/>
      </c>
      <c r="BG45" s="22" t="str">
        <f>IF(TYPE(VAL_Codes!AL$35)=2,VAL_Codes!AL$35,"")</f>
        <v/>
      </c>
      <c r="BH45" s="19" t="str">
        <f>IF(COUNTBLANK('VAL_Fill in area'!L62)=1,"",'VAL_Fill in area'!L62)</f>
        <v/>
      </c>
      <c r="BI45" s="23" t="str">
        <f>IF(TYPE(VAL_Codes!AN$35)=2,VAL_Codes!AN$35,"")</f>
        <v/>
      </c>
      <c r="BJ45" s="24" t="str">
        <f>IF(TYPE(VAL_Codes!AO$35)=2,VAL_Codes!AO$35,"")</f>
        <v/>
      </c>
      <c r="BK45" s="19" t="str">
        <f>IF(COUNTBLANK('VAL_Fill in area'!M62)=1,"",'VAL_Fill in area'!M62)</f>
        <v/>
      </c>
      <c r="BL45" s="23" t="str">
        <f>IF(TYPE(VAL_Codes!AQ$35)=2,VAL_Codes!AQ$35,"")</f>
        <v/>
      </c>
      <c r="BM45" s="24" t="str">
        <f>IF(TYPE(VAL_Codes!AR$35)=2,VAL_Codes!AR$35,"")</f>
        <v/>
      </c>
      <c r="BN45" s="20" t="str">
        <f t="shared" si="14"/>
        <v/>
      </c>
      <c r="BO45" s="21" t="str">
        <f t="shared" si="15"/>
        <v/>
      </c>
      <c r="BP45" s="22" t="str">
        <f>IF(TYPE(VAL_Codes!AU$35)=2,VAL_Codes!AU$35,"")</f>
        <v/>
      </c>
      <c r="BQ45" s="19" t="str">
        <f>IF(COUNTBLANK('VAL_Fill in area'!N62)=1,"",'VAL_Fill in area'!N62)</f>
        <v/>
      </c>
      <c r="BR45" s="23" t="str">
        <f>IF(TYPE(VAL_Codes!AW$35)=2,VAL_Codes!AW$35,"")</f>
        <v/>
      </c>
      <c r="BS45" s="24" t="str">
        <f>IF(TYPE(VAL_Codes!AX$35)=2,VAL_Codes!AX$35,"")</f>
        <v/>
      </c>
      <c r="BT45" s="19" t="str">
        <f>IF(COUNTBLANK('VAL_Fill in area'!O62)=1,"",'VAL_Fill in area'!O62)</f>
        <v/>
      </c>
      <c r="BU45" s="23" t="str">
        <f>IF(TYPE(VAL_Codes!AZ$35)=2,VAL_Codes!AZ$35,"")</f>
        <v/>
      </c>
      <c r="BV45" s="24" t="str">
        <f>IF(TYPE(VAL_Codes!BA$35)=2,VAL_Codes!BA$35,"")</f>
        <v/>
      </c>
      <c r="BW45" s="71"/>
      <c r="BX45" s="301"/>
    </row>
    <row r="46" spans="1:76" ht="11.25" customHeight="1" x14ac:dyDescent="0.2">
      <c r="A46" s="101"/>
      <c r="B46" s="101"/>
      <c r="C46" s="78"/>
      <c r="D46" s="566"/>
      <c r="E46" s="414" t="s">
        <v>3810</v>
      </c>
      <c r="F46" s="355" t="s">
        <v>5</v>
      </c>
      <c r="G46" s="355" t="s">
        <v>22</v>
      </c>
      <c r="H46" s="355" t="s">
        <v>51</v>
      </c>
      <c r="I46" s="355" t="s">
        <v>6</v>
      </c>
      <c r="J46" s="369" t="s">
        <v>3771</v>
      </c>
      <c r="K46" s="341" t="s">
        <v>54</v>
      </c>
      <c r="L46" s="341">
        <v>0</v>
      </c>
      <c r="M46" s="87"/>
      <c r="N46" s="87"/>
      <c r="O46" s="87"/>
      <c r="P46" s="87"/>
      <c r="Q46" s="87"/>
      <c r="R46" s="87"/>
      <c r="S46" s="87"/>
      <c r="T46" s="87"/>
      <c r="U46" s="87"/>
      <c r="V46" s="87"/>
      <c r="W46" s="87"/>
      <c r="X46" s="87"/>
      <c r="Y46" s="87"/>
      <c r="Z46" s="311"/>
      <c r="AA46" s="19" t="str">
        <f>IF(COUNTBLANK('VAL_Fill in area'!D63)=1,"",'VAL_Fill in area'!D63)</f>
        <v/>
      </c>
      <c r="AB46" s="23" t="str">
        <f>IF(TYPE(VAL_Codes!G$35)=2,VAL_Codes!G$35,"")</f>
        <v/>
      </c>
      <c r="AC46" s="24" t="str">
        <f>IF(TYPE(VAL_Codes!H$35)=2,VAL_Codes!H$35,"")</f>
        <v/>
      </c>
      <c r="AD46" s="19" t="str">
        <f>IF(COUNTBLANK('VAL_Fill in area'!E63)=1,"",'VAL_Fill in area'!E63)</f>
        <v/>
      </c>
      <c r="AE46" s="23" t="str">
        <f>IF(TYPE(VAL_Codes!J$35)=2,VAL_Codes!J$35,"")</f>
        <v/>
      </c>
      <c r="AF46" s="24" t="str">
        <f>IF(TYPE(VAL_Codes!K$35)=2,VAL_Codes!K$35,"")</f>
        <v/>
      </c>
      <c r="AG46" s="20" t="str">
        <f t="shared" si="8"/>
        <v/>
      </c>
      <c r="AH46" s="21" t="str">
        <f t="shared" si="9"/>
        <v/>
      </c>
      <c r="AI46" s="22" t="str">
        <f>IF(TYPE(VAL_Codes!N$35)=2,VAL_Codes!N$35,"")</f>
        <v/>
      </c>
      <c r="AJ46" s="19" t="str">
        <f>IF(COUNTBLANK('VAL_Fill in area'!F63)=1,"",'VAL_Fill in area'!F63)</f>
        <v/>
      </c>
      <c r="AK46" s="23" t="str">
        <f>IF(TYPE(VAL_Codes!P$35)=2,VAL_Codes!P$35,"")</f>
        <v/>
      </c>
      <c r="AL46" s="24" t="str">
        <f>IF(TYPE(VAL_Codes!Q$35)=2,VAL_Codes!Q$35,"")</f>
        <v/>
      </c>
      <c r="AM46" s="19" t="str">
        <f>IF(COUNTBLANK('VAL_Fill in area'!G63)=1,"",'VAL_Fill in area'!G63)</f>
        <v/>
      </c>
      <c r="AN46" s="23" t="str">
        <f>IF(TYPE(VAL_Codes!S$35)=2,VAL_Codes!S$35,"")</f>
        <v/>
      </c>
      <c r="AO46" s="24" t="str">
        <f>IF(TYPE(VAL_Codes!T$35)=2,VAL_Codes!T$35,"")</f>
        <v/>
      </c>
      <c r="AP46" s="19" t="str">
        <f>IF(COUNTBLANK('VAL_Fill in area'!H63)=1,"",'VAL_Fill in area'!H63)</f>
        <v/>
      </c>
      <c r="AQ46" s="23" t="str">
        <f>IF(TYPE(VAL_Codes!V$35)=2,VAL_Codes!V$35,"")</f>
        <v/>
      </c>
      <c r="AR46" s="24" t="str">
        <f>IF(TYPE(VAL_Codes!W$35)=2,VAL_Codes!W$35,"")</f>
        <v/>
      </c>
      <c r="AS46" s="19" t="str">
        <f>IF(COUNTBLANK('VAL_Fill in area'!I63)=1,"",'VAL_Fill in area'!I63)</f>
        <v/>
      </c>
      <c r="AT46" s="23" t="str">
        <f>IF(TYPE(VAL_Codes!Y$35)=2,VAL_Codes!Y$35,"")</f>
        <v/>
      </c>
      <c r="AU46" s="24" t="str">
        <f>IF(TYPE(VAL_Codes!Z$35)=2,VAL_Codes!Z$35,"")</f>
        <v/>
      </c>
      <c r="AV46" s="20" t="str">
        <f t="shared" si="10"/>
        <v/>
      </c>
      <c r="AW46" s="21" t="str">
        <f t="shared" si="11"/>
        <v/>
      </c>
      <c r="AX46" s="22" t="str">
        <f>IF(TYPE(VAL_Codes!AC$35)=2,VAL_Codes!AC$35,"")</f>
        <v/>
      </c>
      <c r="AY46" s="19" t="str">
        <f>IF(COUNTBLANK('VAL_Fill in area'!J63)=1,"",'VAL_Fill in area'!J63)</f>
        <v/>
      </c>
      <c r="AZ46" s="23" t="str">
        <f>IF(TYPE(VAL_Codes!AE$35)=2,VAL_Codes!AE$35,"")</f>
        <v/>
      </c>
      <c r="BA46" s="24" t="str">
        <f>IF(TYPE(VAL_Codes!AF$35)=2,VAL_Codes!AF$35,"")</f>
        <v/>
      </c>
      <c r="BB46" s="19" t="str">
        <f>IF(COUNTBLANK('VAL_Fill in area'!K63)=1,"",'VAL_Fill in area'!K63)</f>
        <v/>
      </c>
      <c r="BC46" s="23" t="str">
        <f>IF(TYPE(VAL_Codes!AH$35)=2,VAL_Codes!AH$35,"")</f>
        <v/>
      </c>
      <c r="BD46" s="24" t="str">
        <f>IF(TYPE(VAL_Codes!AI$35)=2,VAL_Codes!AI$35,"")</f>
        <v/>
      </c>
      <c r="BE46" s="20" t="str">
        <f t="shared" si="12"/>
        <v/>
      </c>
      <c r="BF46" s="21" t="str">
        <f t="shared" si="13"/>
        <v/>
      </c>
      <c r="BG46" s="22" t="str">
        <f>IF(TYPE(VAL_Codes!AL$35)=2,VAL_Codes!AL$35,"")</f>
        <v/>
      </c>
      <c r="BH46" s="19" t="str">
        <f>IF(COUNTBLANK('VAL_Fill in area'!L63)=1,"",'VAL_Fill in area'!L63)</f>
        <v/>
      </c>
      <c r="BI46" s="23" t="str">
        <f>IF(TYPE(VAL_Codes!AN$35)=2,VAL_Codes!AN$35,"")</f>
        <v/>
      </c>
      <c r="BJ46" s="24" t="str">
        <f>IF(TYPE(VAL_Codes!AO$35)=2,VAL_Codes!AO$35,"")</f>
        <v/>
      </c>
      <c r="BK46" s="19" t="str">
        <f>IF(COUNTBLANK('VAL_Fill in area'!M63)=1,"",'VAL_Fill in area'!M63)</f>
        <v/>
      </c>
      <c r="BL46" s="23" t="str">
        <f>IF(TYPE(VAL_Codes!AQ$35)=2,VAL_Codes!AQ$35,"")</f>
        <v/>
      </c>
      <c r="BM46" s="24" t="str">
        <f>IF(TYPE(VAL_Codes!AR$35)=2,VAL_Codes!AR$35,"")</f>
        <v/>
      </c>
      <c r="BN46" s="20" t="str">
        <f t="shared" si="14"/>
        <v/>
      </c>
      <c r="BO46" s="21" t="str">
        <f t="shared" si="15"/>
        <v/>
      </c>
      <c r="BP46" s="22" t="str">
        <f>IF(TYPE(VAL_Codes!AU$35)=2,VAL_Codes!AU$35,"")</f>
        <v/>
      </c>
      <c r="BQ46" s="19" t="str">
        <f>IF(COUNTBLANK('VAL_Fill in area'!N63)=1,"",'VAL_Fill in area'!N63)</f>
        <v/>
      </c>
      <c r="BR46" s="23" t="str">
        <f>IF(TYPE(VAL_Codes!AW$35)=2,VAL_Codes!AW$35,"")</f>
        <v/>
      </c>
      <c r="BS46" s="24" t="str">
        <f>IF(TYPE(VAL_Codes!AX$35)=2,VAL_Codes!AX$35,"")</f>
        <v/>
      </c>
      <c r="BT46" s="19" t="str">
        <f>IF(COUNTBLANK('VAL_Fill in area'!O63)=1,"",'VAL_Fill in area'!O63)</f>
        <v/>
      </c>
      <c r="BU46" s="23" t="str">
        <f>IF(TYPE(VAL_Codes!AZ$35)=2,VAL_Codes!AZ$35,"")</f>
        <v/>
      </c>
      <c r="BV46" s="24" t="str">
        <f>IF(TYPE(VAL_Codes!BA$35)=2,VAL_Codes!BA$35,"")</f>
        <v/>
      </c>
      <c r="BW46" s="71"/>
      <c r="BX46" s="301"/>
    </row>
    <row r="47" spans="1:76" ht="11.25" customHeight="1" x14ac:dyDescent="0.2">
      <c r="A47" s="101"/>
      <c r="B47" s="101"/>
      <c r="C47" s="78"/>
      <c r="D47" s="566"/>
      <c r="E47" s="414" t="s">
        <v>3811</v>
      </c>
      <c r="F47" s="355" t="s">
        <v>5</v>
      </c>
      <c r="G47" s="355" t="s">
        <v>23</v>
      </c>
      <c r="H47" s="355" t="s">
        <v>51</v>
      </c>
      <c r="I47" s="355" t="s">
        <v>6</v>
      </c>
      <c r="J47" s="369" t="s">
        <v>3771</v>
      </c>
      <c r="K47" s="341" t="s">
        <v>54</v>
      </c>
      <c r="L47" s="341">
        <v>0</v>
      </c>
      <c r="M47" s="87"/>
      <c r="N47" s="87"/>
      <c r="O47" s="87"/>
      <c r="P47" s="87"/>
      <c r="Q47" s="87"/>
      <c r="R47" s="87"/>
      <c r="S47" s="87"/>
      <c r="T47" s="87"/>
      <c r="U47" s="87"/>
      <c r="V47" s="87"/>
      <c r="W47" s="87"/>
      <c r="X47" s="87"/>
      <c r="Y47" s="87"/>
      <c r="Z47" s="311"/>
      <c r="AA47" s="19" t="str">
        <f>IF(COUNTBLANK('VAL_Fill in area'!D64)=1,"",'VAL_Fill in area'!D64)</f>
        <v/>
      </c>
      <c r="AB47" s="23" t="str">
        <f>IF(TYPE(VAL_Codes!G$35)=2,VAL_Codes!G$35,"")</f>
        <v/>
      </c>
      <c r="AC47" s="24" t="str">
        <f>IF(TYPE(VAL_Codes!H$35)=2,VAL_Codes!H$35,"")</f>
        <v/>
      </c>
      <c r="AD47" s="19" t="str">
        <f>IF(COUNTBLANK('VAL_Fill in area'!E64)=1,"",'VAL_Fill in area'!E64)</f>
        <v/>
      </c>
      <c r="AE47" s="23" t="str">
        <f>IF(TYPE(VAL_Codes!J$35)=2,VAL_Codes!J$35,"")</f>
        <v/>
      </c>
      <c r="AF47" s="24" t="str">
        <f>IF(TYPE(VAL_Codes!K$35)=2,VAL_Codes!K$35,"")</f>
        <v/>
      </c>
      <c r="AG47" s="20" t="str">
        <f t="shared" si="8"/>
        <v/>
      </c>
      <c r="AH47" s="21" t="str">
        <f t="shared" si="9"/>
        <v/>
      </c>
      <c r="AI47" s="22" t="str">
        <f>IF(TYPE(VAL_Codes!N$35)=2,VAL_Codes!N$35,"")</f>
        <v/>
      </c>
      <c r="AJ47" s="19" t="str">
        <f>IF(COUNTBLANK('VAL_Fill in area'!F64)=1,"",'VAL_Fill in area'!F64)</f>
        <v/>
      </c>
      <c r="AK47" s="23" t="str">
        <f>IF(TYPE(VAL_Codes!P$35)=2,VAL_Codes!P$35,"")</f>
        <v/>
      </c>
      <c r="AL47" s="24" t="str">
        <f>IF(TYPE(VAL_Codes!Q$35)=2,VAL_Codes!Q$35,"")</f>
        <v/>
      </c>
      <c r="AM47" s="19" t="str">
        <f>IF(COUNTBLANK('VAL_Fill in area'!G64)=1,"",'VAL_Fill in area'!G64)</f>
        <v/>
      </c>
      <c r="AN47" s="23" t="str">
        <f>IF(TYPE(VAL_Codes!S$35)=2,VAL_Codes!S$35,"")</f>
        <v/>
      </c>
      <c r="AO47" s="24" t="str">
        <f>IF(TYPE(VAL_Codes!T$35)=2,VAL_Codes!T$35,"")</f>
        <v/>
      </c>
      <c r="AP47" s="19" t="str">
        <f>IF(COUNTBLANK('VAL_Fill in area'!H64)=1,"",'VAL_Fill in area'!H64)</f>
        <v/>
      </c>
      <c r="AQ47" s="23" t="str">
        <f>IF(TYPE(VAL_Codes!V$35)=2,VAL_Codes!V$35,"")</f>
        <v/>
      </c>
      <c r="AR47" s="24" t="str">
        <f>IF(TYPE(VAL_Codes!W$35)=2,VAL_Codes!W$35,"")</f>
        <v/>
      </c>
      <c r="AS47" s="19" t="str">
        <f>IF(COUNTBLANK('VAL_Fill in area'!I64)=1,"",'VAL_Fill in area'!I64)</f>
        <v/>
      </c>
      <c r="AT47" s="23" t="str">
        <f>IF(TYPE(VAL_Codes!Y$35)=2,VAL_Codes!Y$35,"")</f>
        <v/>
      </c>
      <c r="AU47" s="24" t="str">
        <f>IF(TYPE(VAL_Codes!Z$35)=2,VAL_Codes!Z$35,"")</f>
        <v/>
      </c>
      <c r="AV47" s="20" t="str">
        <f t="shared" si="10"/>
        <v/>
      </c>
      <c r="AW47" s="21" t="str">
        <f t="shared" si="11"/>
        <v/>
      </c>
      <c r="AX47" s="22" t="str">
        <f>IF(TYPE(VAL_Codes!AC$35)=2,VAL_Codes!AC$35,"")</f>
        <v/>
      </c>
      <c r="AY47" s="19" t="str">
        <f>IF(COUNTBLANK('VAL_Fill in area'!J64)=1,"",'VAL_Fill in area'!J64)</f>
        <v/>
      </c>
      <c r="AZ47" s="23" t="str">
        <f>IF(TYPE(VAL_Codes!AE$35)=2,VAL_Codes!AE$35,"")</f>
        <v/>
      </c>
      <c r="BA47" s="24" t="str">
        <f>IF(TYPE(VAL_Codes!AF$35)=2,VAL_Codes!AF$35,"")</f>
        <v/>
      </c>
      <c r="BB47" s="19" t="str">
        <f>IF(COUNTBLANK('VAL_Fill in area'!K64)=1,"",'VAL_Fill in area'!K64)</f>
        <v/>
      </c>
      <c r="BC47" s="23" t="str">
        <f>IF(TYPE(VAL_Codes!AH$35)=2,VAL_Codes!AH$35,"")</f>
        <v/>
      </c>
      <c r="BD47" s="24" t="str">
        <f>IF(TYPE(VAL_Codes!AI$35)=2,VAL_Codes!AI$35,"")</f>
        <v/>
      </c>
      <c r="BE47" s="20" t="str">
        <f t="shared" si="12"/>
        <v/>
      </c>
      <c r="BF47" s="21" t="str">
        <f t="shared" si="13"/>
        <v/>
      </c>
      <c r="BG47" s="22" t="str">
        <f>IF(TYPE(VAL_Codes!AL$35)=2,VAL_Codes!AL$35,"")</f>
        <v/>
      </c>
      <c r="BH47" s="19" t="str">
        <f>IF(COUNTBLANK('VAL_Fill in area'!L64)=1,"",'VAL_Fill in area'!L64)</f>
        <v/>
      </c>
      <c r="BI47" s="23" t="str">
        <f>IF(TYPE(VAL_Codes!AN$35)=2,VAL_Codes!AN$35,"")</f>
        <v/>
      </c>
      <c r="BJ47" s="24" t="str">
        <f>IF(TYPE(VAL_Codes!AO$35)=2,VAL_Codes!AO$35,"")</f>
        <v/>
      </c>
      <c r="BK47" s="19" t="str">
        <f>IF(COUNTBLANK('VAL_Fill in area'!M64)=1,"",'VAL_Fill in area'!M64)</f>
        <v/>
      </c>
      <c r="BL47" s="23" t="str">
        <f>IF(TYPE(VAL_Codes!AQ$35)=2,VAL_Codes!AQ$35,"")</f>
        <v/>
      </c>
      <c r="BM47" s="24" t="str">
        <f>IF(TYPE(VAL_Codes!AR$35)=2,VAL_Codes!AR$35,"")</f>
        <v/>
      </c>
      <c r="BN47" s="20" t="str">
        <f t="shared" si="14"/>
        <v/>
      </c>
      <c r="BO47" s="21" t="str">
        <f t="shared" si="15"/>
        <v/>
      </c>
      <c r="BP47" s="22" t="str">
        <f>IF(TYPE(VAL_Codes!AU$35)=2,VAL_Codes!AU$35,"")</f>
        <v/>
      </c>
      <c r="BQ47" s="19" t="str">
        <f>IF(COUNTBLANK('VAL_Fill in area'!N64)=1,"",'VAL_Fill in area'!N64)</f>
        <v/>
      </c>
      <c r="BR47" s="23" t="str">
        <f>IF(TYPE(VAL_Codes!AW$35)=2,VAL_Codes!AW$35,"")</f>
        <v/>
      </c>
      <c r="BS47" s="24" t="str">
        <f>IF(TYPE(VAL_Codes!AX$35)=2,VAL_Codes!AX$35,"")</f>
        <v/>
      </c>
      <c r="BT47" s="19" t="str">
        <f>IF(COUNTBLANK('VAL_Fill in area'!O64)=1,"",'VAL_Fill in area'!O64)</f>
        <v/>
      </c>
      <c r="BU47" s="23" t="str">
        <f>IF(TYPE(VAL_Codes!AZ$35)=2,VAL_Codes!AZ$35,"")</f>
        <v/>
      </c>
      <c r="BV47" s="24" t="str">
        <f>IF(TYPE(VAL_Codes!BA$35)=2,VAL_Codes!BA$35,"")</f>
        <v/>
      </c>
      <c r="BW47" s="71"/>
      <c r="BX47" s="301"/>
    </row>
    <row r="48" spans="1:76" ht="11.25" customHeight="1" x14ac:dyDescent="0.2">
      <c r="A48" s="101"/>
      <c r="B48" s="101"/>
      <c r="C48" s="78"/>
      <c r="D48" s="566"/>
      <c r="E48" s="414" t="s">
        <v>3812</v>
      </c>
      <c r="F48" s="355" t="s">
        <v>5</v>
      </c>
      <c r="G48" s="355" t="s">
        <v>24</v>
      </c>
      <c r="H48" s="355" t="s">
        <v>51</v>
      </c>
      <c r="I48" s="355" t="s">
        <v>6</v>
      </c>
      <c r="J48" s="369" t="s">
        <v>3771</v>
      </c>
      <c r="K48" s="341" t="s">
        <v>54</v>
      </c>
      <c r="L48" s="341">
        <v>0</v>
      </c>
      <c r="M48" s="87"/>
      <c r="N48" s="87"/>
      <c r="O48" s="87"/>
      <c r="P48" s="87"/>
      <c r="Q48" s="87"/>
      <c r="R48" s="87"/>
      <c r="S48" s="87"/>
      <c r="T48" s="87"/>
      <c r="U48" s="87"/>
      <c r="V48" s="87"/>
      <c r="W48" s="87"/>
      <c r="X48" s="87"/>
      <c r="Y48" s="87"/>
      <c r="Z48" s="311"/>
      <c r="AA48" s="19" t="str">
        <f>IF(COUNTBLANK('VAL_Fill in area'!D65)=1,"",'VAL_Fill in area'!D65)</f>
        <v/>
      </c>
      <c r="AB48" s="23" t="str">
        <f>IF(TYPE(VAL_Codes!G$35)=2,VAL_Codes!G$35,"")</f>
        <v/>
      </c>
      <c r="AC48" s="24" t="str">
        <f>IF(TYPE(VAL_Codes!H$35)=2,VAL_Codes!H$35,"")</f>
        <v/>
      </c>
      <c r="AD48" s="19" t="str">
        <f>IF(COUNTBLANK('VAL_Fill in area'!E65)=1,"",'VAL_Fill in area'!E65)</f>
        <v/>
      </c>
      <c r="AE48" s="23" t="str">
        <f>IF(TYPE(VAL_Codes!J$35)=2,VAL_Codes!J$35,"")</f>
        <v/>
      </c>
      <c r="AF48" s="24" t="str">
        <f>IF(TYPE(VAL_Codes!K$35)=2,VAL_Codes!K$35,"")</f>
        <v/>
      </c>
      <c r="AG48" s="20" t="str">
        <f t="shared" si="8"/>
        <v/>
      </c>
      <c r="AH48" s="21" t="str">
        <f t="shared" si="9"/>
        <v/>
      </c>
      <c r="AI48" s="22" t="str">
        <f>IF(TYPE(VAL_Codes!N$35)=2,VAL_Codes!N$35,"")</f>
        <v/>
      </c>
      <c r="AJ48" s="19" t="str">
        <f>IF(COUNTBLANK('VAL_Fill in area'!F65)=1,"",'VAL_Fill in area'!F65)</f>
        <v/>
      </c>
      <c r="AK48" s="23" t="str">
        <f>IF(TYPE(VAL_Codes!P$35)=2,VAL_Codes!P$35,"")</f>
        <v/>
      </c>
      <c r="AL48" s="24" t="str">
        <f>IF(TYPE(VAL_Codes!Q$35)=2,VAL_Codes!Q$35,"")</f>
        <v/>
      </c>
      <c r="AM48" s="19" t="str">
        <f>IF(COUNTBLANK('VAL_Fill in area'!G65)=1,"",'VAL_Fill in area'!G65)</f>
        <v/>
      </c>
      <c r="AN48" s="23" t="str">
        <f>IF(TYPE(VAL_Codes!S$35)=2,VAL_Codes!S$35,"")</f>
        <v/>
      </c>
      <c r="AO48" s="24" t="str">
        <f>IF(TYPE(VAL_Codes!T$35)=2,VAL_Codes!T$35,"")</f>
        <v/>
      </c>
      <c r="AP48" s="19" t="str">
        <f>IF(COUNTBLANK('VAL_Fill in area'!H65)=1,"",'VAL_Fill in area'!H65)</f>
        <v/>
      </c>
      <c r="AQ48" s="23" t="str">
        <f>IF(TYPE(VAL_Codes!V$35)=2,VAL_Codes!V$35,"")</f>
        <v/>
      </c>
      <c r="AR48" s="24" t="str">
        <f>IF(TYPE(VAL_Codes!W$35)=2,VAL_Codes!W$35,"")</f>
        <v/>
      </c>
      <c r="AS48" s="19" t="str">
        <f>IF(COUNTBLANK('VAL_Fill in area'!I65)=1,"",'VAL_Fill in area'!I65)</f>
        <v/>
      </c>
      <c r="AT48" s="23" t="str">
        <f>IF(TYPE(VAL_Codes!Y$35)=2,VAL_Codes!Y$35,"")</f>
        <v/>
      </c>
      <c r="AU48" s="24" t="str">
        <f>IF(TYPE(VAL_Codes!Z$35)=2,VAL_Codes!Z$35,"")</f>
        <v/>
      </c>
      <c r="AV48" s="20" t="str">
        <f t="shared" si="10"/>
        <v/>
      </c>
      <c r="AW48" s="21" t="str">
        <f t="shared" si="11"/>
        <v/>
      </c>
      <c r="AX48" s="22" t="str">
        <f>IF(TYPE(VAL_Codes!AC$35)=2,VAL_Codes!AC$35,"")</f>
        <v/>
      </c>
      <c r="AY48" s="19" t="str">
        <f>IF(COUNTBLANK('VAL_Fill in area'!J65)=1,"",'VAL_Fill in area'!J65)</f>
        <v/>
      </c>
      <c r="AZ48" s="23" t="str">
        <f>IF(TYPE(VAL_Codes!AE$35)=2,VAL_Codes!AE$35,"")</f>
        <v/>
      </c>
      <c r="BA48" s="24" t="str">
        <f>IF(TYPE(VAL_Codes!AF$35)=2,VAL_Codes!AF$35,"")</f>
        <v/>
      </c>
      <c r="BB48" s="19" t="str">
        <f>IF(COUNTBLANK('VAL_Fill in area'!K65)=1,"",'VAL_Fill in area'!K65)</f>
        <v/>
      </c>
      <c r="BC48" s="23" t="str">
        <f>IF(TYPE(VAL_Codes!AH$35)=2,VAL_Codes!AH$35,"")</f>
        <v/>
      </c>
      <c r="BD48" s="24" t="str">
        <f>IF(TYPE(VAL_Codes!AI$35)=2,VAL_Codes!AI$35,"")</f>
        <v/>
      </c>
      <c r="BE48" s="20" t="str">
        <f t="shared" si="12"/>
        <v/>
      </c>
      <c r="BF48" s="21" t="str">
        <f t="shared" si="13"/>
        <v/>
      </c>
      <c r="BG48" s="22" t="str">
        <f>IF(TYPE(VAL_Codes!AL$35)=2,VAL_Codes!AL$35,"")</f>
        <v/>
      </c>
      <c r="BH48" s="19" t="str">
        <f>IF(COUNTBLANK('VAL_Fill in area'!L65)=1,"",'VAL_Fill in area'!L65)</f>
        <v/>
      </c>
      <c r="BI48" s="23" t="str">
        <f>IF(TYPE(VAL_Codes!AN$35)=2,VAL_Codes!AN$35,"")</f>
        <v/>
      </c>
      <c r="BJ48" s="24" t="str">
        <f>IF(TYPE(VAL_Codes!AO$35)=2,VAL_Codes!AO$35,"")</f>
        <v/>
      </c>
      <c r="BK48" s="19" t="str">
        <f>IF(COUNTBLANK('VAL_Fill in area'!M65)=1,"",'VAL_Fill in area'!M65)</f>
        <v/>
      </c>
      <c r="BL48" s="23" t="str">
        <f>IF(TYPE(VAL_Codes!AQ$35)=2,VAL_Codes!AQ$35,"")</f>
        <v/>
      </c>
      <c r="BM48" s="24" t="str">
        <f>IF(TYPE(VAL_Codes!AR$35)=2,VAL_Codes!AR$35,"")</f>
        <v/>
      </c>
      <c r="BN48" s="20" t="str">
        <f t="shared" si="14"/>
        <v/>
      </c>
      <c r="BO48" s="21" t="str">
        <f t="shared" si="15"/>
        <v/>
      </c>
      <c r="BP48" s="22" t="str">
        <f>IF(TYPE(VAL_Codes!AU$35)=2,VAL_Codes!AU$35,"")</f>
        <v/>
      </c>
      <c r="BQ48" s="19" t="str">
        <f>IF(COUNTBLANK('VAL_Fill in area'!N65)=1,"",'VAL_Fill in area'!N65)</f>
        <v/>
      </c>
      <c r="BR48" s="23" t="str">
        <f>IF(TYPE(VAL_Codes!AW$35)=2,VAL_Codes!AW$35,"")</f>
        <v/>
      </c>
      <c r="BS48" s="24" t="str">
        <f>IF(TYPE(VAL_Codes!AX$35)=2,VAL_Codes!AX$35,"")</f>
        <v/>
      </c>
      <c r="BT48" s="19" t="str">
        <f>IF(COUNTBLANK('VAL_Fill in area'!O65)=1,"",'VAL_Fill in area'!O65)</f>
        <v/>
      </c>
      <c r="BU48" s="23" t="str">
        <f>IF(TYPE(VAL_Codes!AZ$35)=2,VAL_Codes!AZ$35,"")</f>
        <v/>
      </c>
      <c r="BV48" s="24" t="str">
        <f>IF(TYPE(VAL_Codes!BA$35)=2,VAL_Codes!BA$35,"")</f>
        <v/>
      </c>
      <c r="BW48" s="71"/>
      <c r="BX48" s="301"/>
    </row>
    <row r="49" spans="1:76" ht="11.25" customHeight="1" x14ac:dyDescent="0.2">
      <c r="A49" s="101"/>
      <c r="B49" s="101"/>
      <c r="C49" s="78"/>
      <c r="D49" s="566"/>
      <c r="E49" s="414" t="s">
        <v>3813</v>
      </c>
      <c r="F49" s="355" t="s">
        <v>5</v>
      </c>
      <c r="G49" s="355" t="s">
        <v>25</v>
      </c>
      <c r="H49" s="355" t="s">
        <v>51</v>
      </c>
      <c r="I49" s="355" t="s">
        <v>6</v>
      </c>
      <c r="J49" s="369" t="s">
        <v>3771</v>
      </c>
      <c r="K49" s="341" t="s">
        <v>54</v>
      </c>
      <c r="L49" s="341">
        <v>0</v>
      </c>
      <c r="M49" s="87"/>
      <c r="N49" s="87"/>
      <c r="O49" s="87"/>
      <c r="P49" s="87"/>
      <c r="Q49" s="87"/>
      <c r="R49" s="87"/>
      <c r="S49" s="87"/>
      <c r="T49" s="87"/>
      <c r="U49" s="87"/>
      <c r="V49" s="87"/>
      <c r="W49" s="87"/>
      <c r="X49" s="87"/>
      <c r="Y49" s="87"/>
      <c r="Z49" s="311"/>
      <c r="AA49" s="19" t="str">
        <f>IF(COUNTBLANK('VAL_Fill in area'!D66)=1,"",'VAL_Fill in area'!D66)</f>
        <v/>
      </c>
      <c r="AB49" s="23" t="str">
        <f>IF(TYPE(VAL_Codes!G$35)=2,VAL_Codes!G$35,"")</f>
        <v/>
      </c>
      <c r="AC49" s="24" t="str">
        <f>IF(TYPE(VAL_Codes!H$35)=2,VAL_Codes!H$35,"")</f>
        <v/>
      </c>
      <c r="AD49" s="19" t="str">
        <f>IF(COUNTBLANK('VAL_Fill in area'!E66)=1,"",'VAL_Fill in area'!E66)</f>
        <v/>
      </c>
      <c r="AE49" s="23" t="str">
        <f>IF(TYPE(VAL_Codes!J$35)=2,VAL_Codes!J$35,"")</f>
        <v/>
      </c>
      <c r="AF49" s="24" t="str">
        <f>IF(TYPE(VAL_Codes!K$35)=2,VAL_Codes!K$35,"")</f>
        <v/>
      </c>
      <c r="AG49" s="20" t="str">
        <f t="shared" si="8"/>
        <v/>
      </c>
      <c r="AH49" s="21" t="str">
        <f t="shared" si="9"/>
        <v/>
      </c>
      <c r="AI49" s="22" t="str">
        <f>IF(TYPE(VAL_Codes!N$35)=2,VAL_Codes!N$35,"")</f>
        <v/>
      </c>
      <c r="AJ49" s="19" t="str">
        <f>IF(COUNTBLANK('VAL_Fill in area'!F66)=1,"",'VAL_Fill in area'!F66)</f>
        <v/>
      </c>
      <c r="AK49" s="23" t="str">
        <f>IF(TYPE(VAL_Codes!P$35)=2,VAL_Codes!P$35,"")</f>
        <v/>
      </c>
      <c r="AL49" s="24" t="str">
        <f>IF(TYPE(VAL_Codes!Q$35)=2,VAL_Codes!Q$35,"")</f>
        <v/>
      </c>
      <c r="AM49" s="19" t="str">
        <f>IF(COUNTBLANK('VAL_Fill in area'!G66)=1,"",'VAL_Fill in area'!G66)</f>
        <v/>
      </c>
      <c r="AN49" s="23" t="str">
        <f>IF(TYPE(VAL_Codes!S$35)=2,VAL_Codes!S$35,"")</f>
        <v/>
      </c>
      <c r="AO49" s="24" t="str">
        <f>IF(TYPE(VAL_Codes!T$35)=2,VAL_Codes!T$35,"")</f>
        <v/>
      </c>
      <c r="AP49" s="19" t="str">
        <f>IF(COUNTBLANK('VAL_Fill in area'!H66)=1,"",'VAL_Fill in area'!H66)</f>
        <v/>
      </c>
      <c r="AQ49" s="23" t="str">
        <f>IF(TYPE(VAL_Codes!V$35)=2,VAL_Codes!V$35,"")</f>
        <v/>
      </c>
      <c r="AR49" s="24" t="str">
        <f>IF(TYPE(VAL_Codes!W$35)=2,VAL_Codes!W$35,"")</f>
        <v/>
      </c>
      <c r="AS49" s="19" t="str">
        <f>IF(COUNTBLANK('VAL_Fill in area'!I66)=1,"",'VAL_Fill in area'!I66)</f>
        <v/>
      </c>
      <c r="AT49" s="23" t="str">
        <f>IF(TYPE(VAL_Codes!Y$35)=2,VAL_Codes!Y$35,"")</f>
        <v/>
      </c>
      <c r="AU49" s="24" t="str">
        <f>IF(TYPE(VAL_Codes!Z$35)=2,VAL_Codes!Z$35,"")</f>
        <v/>
      </c>
      <c r="AV49" s="20" t="str">
        <f t="shared" si="10"/>
        <v/>
      </c>
      <c r="AW49" s="21" t="str">
        <f t="shared" si="11"/>
        <v/>
      </c>
      <c r="AX49" s="22" t="str">
        <f>IF(TYPE(VAL_Codes!AC$35)=2,VAL_Codes!AC$35,"")</f>
        <v/>
      </c>
      <c r="AY49" s="19" t="str">
        <f>IF(COUNTBLANK('VAL_Fill in area'!J66)=1,"",'VAL_Fill in area'!J66)</f>
        <v/>
      </c>
      <c r="AZ49" s="23" t="str">
        <f>IF(TYPE(VAL_Codes!AE$35)=2,VAL_Codes!AE$35,"")</f>
        <v/>
      </c>
      <c r="BA49" s="24" t="str">
        <f>IF(TYPE(VAL_Codes!AF$35)=2,VAL_Codes!AF$35,"")</f>
        <v/>
      </c>
      <c r="BB49" s="19" t="str">
        <f>IF(COUNTBLANK('VAL_Fill in area'!K66)=1,"",'VAL_Fill in area'!K66)</f>
        <v/>
      </c>
      <c r="BC49" s="23" t="str">
        <f>IF(TYPE(VAL_Codes!AH$35)=2,VAL_Codes!AH$35,"")</f>
        <v/>
      </c>
      <c r="BD49" s="24" t="str">
        <f>IF(TYPE(VAL_Codes!AI$35)=2,VAL_Codes!AI$35,"")</f>
        <v/>
      </c>
      <c r="BE49" s="20" t="str">
        <f t="shared" si="12"/>
        <v/>
      </c>
      <c r="BF49" s="21" t="str">
        <f t="shared" si="13"/>
        <v/>
      </c>
      <c r="BG49" s="22" t="str">
        <f>IF(TYPE(VAL_Codes!AL$35)=2,VAL_Codes!AL$35,"")</f>
        <v/>
      </c>
      <c r="BH49" s="19" t="str">
        <f>IF(COUNTBLANK('VAL_Fill in area'!L66)=1,"",'VAL_Fill in area'!L66)</f>
        <v/>
      </c>
      <c r="BI49" s="23" t="str">
        <f>IF(TYPE(VAL_Codes!AN$35)=2,VAL_Codes!AN$35,"")</f>
        <v/>
      </c>
      <c r="BJ49" s="24" t="str">
        <f>IF(TYPE(VAL_Codes!AO$35)=2,VAL_Codes!AO$35,"")</f>
        <v/>
      </c>
      <c r="BK49" s="19" t="str">
        <f>IF(COUNTBLANK('VAL_Fill in area'!M66)=1,"",'VAL_Fill in area'!M66)</f>
        <v/>
      </c>
      <c r="BL49" s="23" t="str">
        <f>IF(TYPE(VAL_Codes!AQ$35)=2,VAL_Codes!AQ$35,"")</f>
        <v/>
      </c>
      <c r="BM49" s="24" t="str">
        <f>IF(TYPE(VAL_Codes!AR$35)=2,VAL_Codes!AR$35,"")</f>
        <v/>
      </c>
      <c r="BN49" s="20" t="str">
        <f t="shared" si="14"/>
        <v/>
      </c>
      <c r="BO49" s="21" t="str">
        <f t="shared" si="15"/>
        <v/>
      </c>
      <c r="BP49" s="22" t="str">
        <f>IF(TYPE(VAL_Codes!AU$35)=2,VAL_Codes!AU$35,"")</f>
        <v/>
      </c>
      <c r="BQ49" s="19" t="str">
        <f>IF(COUNTBLANK('VAL_Fill in area'!N66)=1,"",'VAL_Fill in area'!N66)</f>
        <v/>
      </c>
      <c r="BR49" s="23" t="str">
        <f>IF(TYPE(VAL_Codes!AW$35)=2,VAL_Codes!AW$35,"")</f>
        <v/>
      </c>
      <c r="BS49" s="24" t="str">
        <f>IF(TYPE(VAL_Codes!AX$35)=2,VAL_Codes!AX$35,"")</f>
        <v/>
      </c>
      <c r="BT49" s="19" t="str">
        <f>IF(COUNTBLANK('VAL_Fill in area'!O66)=1,"",'VAL_Fill in area'!O66)</f>
        <v/>
      </c>
      <c r="BU49" s="23" t="str">
        <f>IF(TYPE(VAL_Codes!AZ$35)=2,VAL_Codes!AZ$35,"")</f>
        <v/>
      </c>
      <c r="BV49" s="24" t="str">
        <f>IF(TYPE(VAL_Codes!BA$35)=2,VAL_Codes!BA$35,"")</f>
        <v/>
      </c>
      <c r="BW49" s="71"/>
      <c r="BX49" s="301"/>
    </row>
    <row r="50" spans="1:76" ht="11.25" customHeight="1" x14ac:dyDescent="0.2">
      <c r="A50" s="101"/>
      <c r="B50" s="101"/>
      <c r="C50" s="78"/>
      <c r="D50" s="566"/>
      <c r="E50" s="414" t="s">
        <v>3814</v>
      </c>
      <c r="F50" s="355" t="s">
        <v>5</v>
      </c>
      <c r="G50" s="355" t="s">
        <v>8</v>
      </c>
      <c r="H50" s="355" t="s">
        <v>51</v>
      </c>
      <c r="I50" s="355" t="s">
        <v>6</v>
      </c>
      <c r="J50" s="369" t="s">
        <v>3771</v>
      </c>
      <c r="K50" s="341" t="s">
        <v>54</v>
      </c>
      <c r="L50" s="341">
        <v>0</v>
      </c>
      <c r="M50" s="87"/>
      <c r="N50" s="87"/>
      <c r="O50" s="87"/>
      <c r="P50" s="87"/>
      <c r="Q50" s="87"/>
      <c r="R50" s="87"/>
      <c r="S50" s="87"/>
      <c r="T50" s="87"/>
      <c r="U50" s="87"/>
      <c r="V50" s="87"/>
      <c r="W50" s="87"/>
      <c r="X50" s="87"/>
      <c r="Y50" s="87"/>
      <c r="Z50" s="311"/>
      <c r="AA50" s="19" t="str">
        <f>IF(COUNTBLANK('VAL_Fill in area'!D67)=1,"",'VAL_Fill in area'!D67)</f>
        <v/>
      </c>
      <c r="AB50" s="23" t="str">
        <f>IF(TYPE(VAL_Codes!G$35)=2,VAL_Codes!G$35,"")</f>
        <v/>
      </c>
      <c r="AC50" s="24" t="str">
        <f>IF(TYPE(VAL_Codes!H$35)=2,VAL_Codes!H$35,"")</f>
        <v/>
      </c>
      <c r="AD50" s="19" t="str">
        <f>IF(COUNTBLANK('VAL_Fill in area'!E67)=1,"",'VAL_Fill in area'!E67)</f>
        <v/>
      </c>
      <c r="AE50" s="23" t="str">
        <f>IF(TYPE(VAL_Codes!J$35)=2,VAL_Codes!J$35,"")</f>
        <v/>
      </c>
      <c r="AF50" s="24" t="str">
        <f>IF(TYPE(VAL_Codes!K$35)=2,VAL_Codes!K$35,"")</f>
        <v/>
      </c>
      <c r="AG50" s="20" t="str">
        <f t="shared" si="8"/>
        <v/>
      </c>
      <c r="AH50" s="21" t="str">
        <f t="shared" si="9"/>
        <v/>
      </c>
      <c r="AI50" s="22" t="str">
        <f>IF(TYPE(VAL_Codes!N$35)=2,VAL_Codes!N$35,"")</f>
        <v/>
      </c>
      <c r="AJ50" s="19" t="str">
        <f>IF(COUNTBLANK('VAL_Fill in area'!F67)=1,"",'VAL_Fill in area'!F67)</f>
        <v/>
      </c>
      <c r="AK50" s="23" t="str">
        <f>IF(TYPE(VAL_Codes!P$35)=2,VAL_Codes!P$35,"")</f>
        <v/>
      </c>
      <c r="AL50" s="24" t="str">
        <f>IF(TYPE(VAL_Codes!Q$35)=2,VAL_Codes!Q$35,"")</f>
        <v/>
      </c>
      <c r="AM50" s="19" t="str">
        <f>IF(COUNTBLANK('VAL_Fill in area'!G67)=1,"",'VAL_Fill in area'!G67)</f>
        <v/>
      </c>
      <c r="AN50" s="23" t="str">
        <f>IF(TYPE(VAL_Codes!S$35)=2,VAL_Codes!S$35,"")</f>
        <v/>
      </c>
      <c r="AO50" s="24" t="str">
        <f>IF(TYPE(VAL_Codes!T$35)=2,VAL_Codes!T$35,"")</f>
        <v/>
      </c>
      <c r="AP50" s="19" t="str">
        <f>IF(COUNTBLANK('VAL_Fill in area'!H67)=1,"",'VAL_Fill in area'!H67)</f>
        <v/>
      </c>
      <c r="AQ50" s="23" t="str">
        <f>IF(TYPE(VAL_Codes!V$35)=2,VAL_Codes!V$35,"")</f>
        <v/>
      </c>
      <c r="AR50" s="24" t="str">
        <f>IF(TYPE(VAL_Codes!W$35)=2,VAL_Codes!W$35,"")</f>
        <v/>
      </c>
      <c r="AS50" s="19" t="str">
        <f>IF(COUNTBLANK('VAL_Fill in area'!I67)=1,"",'VAL_Fill in area'!I67)</f>
        <v/>
      </c>
      <c r="AT50" s="23" t="str">
        <f>IF(TYPE(VAL_Codes!Y$35)=2,VAL_Codes!Y$35,"")</f>
        <v/>
      </c>
      <c r="AU50" s="24" t="str">
        <f>IF(TYPE(VAL_Codes!Z$35)=2,VAL_Codes!Z$35,"")</f>
        <v/>
      </c>
      <c r="AV50" s="20" t="str">
        <f t="shared" si="10"/>
        <v/>
      </c>
      <c r="AW50" s="21" t="str">
        <f t="shared" si="11"/>
        <v/>
      </c>
      <c r="AX50" s="22" t="str">
        <f>IF(TYPE(VAL_Codes!AC$35)=2,VAL_Codes!AC$35,"")</f>
        <v/>
      </c>
      <c r="AY50" s="19" t="str">
        <f>IF(COUNTBLANK('VAL_Fill in area'!J67)=1,"",'VAL_Fill in area'!J67)</f>
        <v/>
      </c>
      <c r="AZ50" s="23" t="str">
        <f>IF(TYPE(VAL_Codes!AE$35)=2,VAL_Codes!AE$35,"")</f>
        <v/>
      </c>
      <c r="BA50" s="24" t="str">
        <f>IF(TYPE(VAL_Codes!AF$35)=2,VAL_Codes!AF$35,"")</f>
        <v/>
      </c>
      <c r="BB50" s="19" t="str">
        <f>IF(COUNTBLANK('VAL_Fill in area'!K67)=1,"",'VAL_Fill in area'!K67)</f>
        <v/>
      </c>
      <c r="BC50" s="23" t="str">
        <f>IF(TYPE(VAL_Codes!AH$35)=2,VAL_Codes!AH$35,"")</f>
        <v/>
      </c>
      <c r="BD50" s="24" t="str">
        <f>IF(TYPE(VAL_Codes!AI$35)=2,VAL_Codes!AI$35,"")</f>
        <v/>
      </c>
      <c r="BE50" s="20" t="str">
        <f t="shared" si="12"/>
        <v/>
      </c>
      <c r="BF50" s="21" t="str">
        <f t="shared" si="13"/>
        <v/>
      </c>
      <c r="BG50" s="22" t="str">
        <f>IF(TYPE(VAL_Codes!AL$35)=2,VAL_Codes!AL$35,"")</f>
        <v/>
      </c>
      <c r="BH50" s="19" t="str">
        <f>IF(COUNTBLANK('VAL_Fill in area'!L67)=1,"",'VAL_Fill in area'!L67)</f>
        <v/>
      </c>
      <c r="BI50" s="23" t="str">
        <f>IF(TYPE(VAL_Codes!AN$35)=2,VAL_Codes!AN$35,"")</f>
        <v/>
      </c>
      <c r="BJ50" s="24" t="str">
        <f>IF(TYPE(VAL_Codes!AO$35)=2,VAL_Codes!AO$35,"")</f>
        <v/>
      </c>
      <c r="BK50" s="19" t="str">
        <f>IF(COUNTBLANK('VAL_Fill in area'!M67)=1,"",'VAL_Fill in area'!M67)</f>
        <v/>
      </c>
      <c r="BL50" s="23" t="str">
        <f>IF(TYPE(VAL_Codes!AQ$35)=2,VAL_Codes!AQ$35,"")</f>
        <v/>
      </c>
      <c r="BM50" s="24" t="str">
        <f>IF(TYPE(VAL_Codes!AR$35)=2,VAL_Codes!AR$35,"")</f>
        <v/>
      </c>
      <c r="BN50" s="20" t="str">
        <f t="shared" si="14"/>
        <v/>
      </c>
      <c r="BO50" s="21" t="str">
        <f t="shared" si="15"/>
        <v/>
      </c>
      <c r="BP50" s="22" t="str">
        <f>IF(TYPE(VAL_Codes!AU$35)=2,VAL_Codes!AU$35,"")</f>
        <v/>
      </c>
      <c r="BQ50" s="19" t="str">
        <f>IF(COUNTBLANK('VAL_Fill in area'!N67)=1,"",'VAL_Fill in area'!N67)</f>
        <v/>
      </c>
      <c r="BR50" s="23" t="str">
        <f>IF(TYPE(VAL_Codes!AW$35)=2,VAL_Codes!AW$35,"")</f>
        <v/>
      </c>
      <c r="BS50" s="24" t="str">
        <f>IF(TYPE(VAL_Codes!AX$35)=2,VAL_Codes!AX$35,"")</f>
        <v/>
      </c>
      <c r="BT50" s="19" t="str">
        <f>IF(COUNTBLANK('VAL_Fill in area'!O67)=1,"",'VAL_Fill in area'!O67)</f>
        <v/>
      </c>
      <c r="BU50" s="23" t="str">
        <f>IF(TYPE(VAL_Codes!AZ$35)=2,VAL_Codes!AZ$35,"")</f>
        <v/>
      </c>
      <c r="BV50" s="24" t="str">
        <f>IF(TYPE(VAL_Codes!BA$35)=2,VAL_Codes!BA$35,"")</f>
        <v/>
      </c>
      <c r="BW50" s="71"/>
      <c r="BX50" s="301"/>
    </row>
    <row r="51" spans="1:76" ht="11.25" customHeight="1" x14ac:dyDescent="0.2">
      <c r="A51" s="101"/>
      <c r="B51" s="101"/>
      <c r="C51" s="78"/>
      <c r="D51" s="566"/>
      <c r="E51" s="414" t="s">
        <v>3815</v>
      </c>
      <c r="F51" s="355" t="s">
        <v>5</v>
      </c>
      <c r="G51" s="355" t="s">
        <v>9</v>
      </c>
      <c r="H51" s="355" t="s">
        <v>51</v>
      </c>
      <c r="I51" s="355" t="s">
        <v>6</v>
      </c>
      <c r="J51" s="369" t="s">
        <v>3771</v>
      </c>
      <c r="K51" s="341" t="s">
        <v>54</v>
      </c>
      <c r="L51" s="341">
        <v>0</v>
      </c>
      <c r="M51" s="87"/>
      <c r="N51" s="87"/>
      <c r="O51" s="87"/>
      <c r="P51" s="87"/>
      <c r="Q51" s="87"/>
      <c r="R51" s="87"/>
      <c r="S51" s="87"/>
      <c r="T51" s="87"/>
      <c r="U51" s="87"/>
      <c r="V51" s="87"/>
      <c r="W51" s="87"/>
      <c r="X51" s="87"/>
      <c r="Y51" s="87"/>
      <c r="Z51" s="311"/>
      <c r="AA51" s="19" t="str">
        <f>IF(COUNTBLANK('VAL_Fill in area'!D68)=1,"",'VAL_Fill in area'!D68)</f>
        <v/>
      </c>
      <c r="AB51" s="23" t="str">
        <f>IF(TYPE(VAL_Codes!G$35)=2,VAL_Codes!G$35,"")</f>
        <v/>
      </c>
      <c r="AC51" s="24" t="str">
        <f>IF(TYPE(VAL_Codes!H$35)=2,VAL_Codes!H$35,"")</f>
        <v/>
      </c>
      <c r="AD51" s="19" t="str">
        <f>IF(COUNTBLANK('VAL_Fill in area'!E68)=1,"",'VAL_Fill in area'!E68)</f>
        <v/>
      </c>
      <c r="AE51" s="23" t="str">
        <f>IF(TYPE(VAL_Codes!J$35)=2,VAL_Codes!J$35,"")</f>
        <v/>
      </c>
      <c r="AF51" s="24" t="str">
        <f>IF(TYPE(VAL_Codes!K$35)=2,VAL_Codes!K$35,"")</f>
        <v/>
      </c>
      <c r="AG51" s="20" t="str">
        <f t="shared" si="8"/>
        <v/>
      </c>
      <c r="AH51" s="21" t="str">
        <f t="shared" si="9"/>
        <v/>
      </c>
      <c r="AI51" s="22" t="str">
        <f>IF(TYPE(VAL_Codes!N$35)=2,VAL_Codes!N$35,"")</f>
        <v/>
      </c>
      <c r="AJ51" s="19" t="str">
        <f>IF(COUNTBLANK('VAL_Fill in area'!F68)=1,"",'VAL_Fill in area'!F68)</f>
        <v/>
      </c>
      <c r="AK51" s="23" t="str">
        <f>IF(TYPE(VAL_Codes!P$35)=2,VAL_Codes!P$35,"")</f>
        <v/>
      </c>
      <c r="AL51" s="24" t="str">
        <f>IF(TYPE(VAL_Codes!Q$35)=2,VAL_Codes!Q$35,"")</f>
        <v/>
      </c>
      <c r="AM51" s="19" t="str">
        <f>IF(COUNTBLANK('VAL_Fill in area'!G68)=1,"",'VAL_Fill in area'!G68)</f>
        <v/>
      </c>
      <c r="AN51" s="23" t="str">
        <f>IF(TYPE(VAL_Codes!S$35)=2,VAL_Codes!S$35,"")</f>
        <v/>
      </c>
      <c r="AO51" s="24" t="str">
        <f>IF(TYPE(VAL_Codes!T$35)=2,VAL_Codes!T$35,"")</f>
        <v/>
      </c>
      <c r="AP51" s="19" t="str">
        <f>IF(COUNTBLANK('VAL_Fill in area'!H68)=1,"",'VAL_Fill in area'!H68)</f>
        <v/>
      </c>
      <c r="AQ51" s="23" t="str">
        <f>IF(TYPE(VAL_Codes!V$35)=2,VAL_Codes!V$35,"")</f>
        <v/>
      </c>
      <c r="AR51" s="24" t="str">
        <f>IF(TYPE(VAL_Codes!W$35)=2,VAL_Codes!W$35,"")</f>
        <v/>
      </c>
      <c r="AS51" s="19" t="str">
        <f>IF(COUNTBLANK('VAL_Fill in area'!I68)=1,"",'VAL_Fill in area'!I68)</f>
        <v/>
      </c>
      <c r="AT51" s="23" t="str">
        <f>IF(TYPE(VAL_Codes!Y$35)=2,VAL_Codes!Y$35,"")</f>
        <v/>
      </c>
      <c r="AU51" s="24" t="str">
        <f>IF(TYPE(VAL_Codes!Z$35)=2,VAL_Codes!Z$35,"")</f>
        <v/>
      </c>
      <c r="AV51" s="20" t="str">
        <f t="shared" si="10"/>
        <v/>
      </c>
      <c r="AW51" s="21" t="str">
        <f t="shared" si="11"/>
        <v/>
      </c>
      <c r="AX51" s="22" t="str">
        <f>IF(TYPE(VAL_Codes!AC$35)=2,VAL_Codes!AC$35,"")</f>
        <v/>
      </c>
      <c r="AY51" s="19" t="str">
        <f>IF(COUNTBLANK('VAL_Fill in area'!J68)=1,"",'VAL_Fill in area'!J68)</f>
        <v/>
      </c>
      <c r="AZ51" s="23" t="str">
        <f>IF(TYPE(VAL_Codes!AE$35)=2,VAL_Codes!AE$35,"")</f>
        <v/>
      </c>
      <c r="BA51" s="24" t="str">
        <f>IF(TYPE(VAL_Codes!AF$35)=2,VAL_Codes!AF$35,"")</f>
        <v/>
      </c>
      <c r="BB51" s="19" t="str">
        <f>IF(COUNTBLANK('VAL_Fill in area'!K68)=1,"",'VAL_Fill in area'!K68)</f>
        <v/>
      </c>
      <c r="BC51" s="23" t="str">
        <f>IF(TYPE(VAL_Codes!AH$35)=2,VAL_Codes!AH$35,"")</f>
        <v/>
      </c>
      <c r="BD51" s="24" t="str">
        <f>IF(TYPE(VAL_Codes!AI$35)=2,VAL_Codes!AI$35,"")</f>
        <v/>
      </c>
      <c r="BE51" s="20" t="str">
        <f t="shared" si="12"/>
        <v/>
      </c>
      <c r="BF51" s="21" t="str">
        <f t="shared" si="13"/>
        <v/>
      </c>
      <c r="BG51" s="22" t="str">
        <f>IF(TYPE(VAL_Codes!AL$35)=2,VAL_Codes!AL$35,"")</f>
        <v/>
      </c>
      <c r="BH51" s="19" t="str">
        <f>IF(COUNTBLANK('VAL_Fill in area'!L68)=1,"",'VAL_Fill in area'!L68)</f>
        <v/>
      </c>
      <c r="BI51" s="23" t="str">
        <f>IF(TYPE(VAL_Codes!AN$35)=2,VAL_Codes!AN$35,"")</f>
        <v/>
      </c>
      <c r="BJ51" s="24" t="str">
        <f>IF(TYPE(VAL_Codes!AO$35)=2,VAL_Codes!AO$35,"")</f>
        <v/>
      </c>
      <c r="BK51" s="19" t="str">
        <f>IF(COUNTBLANK('VAL_Fill in area'!M68)=1,"",'VAL_Fill in area'!M68)</f>
        <v/>
      </c>
      <c r="BL51" s="23" t="str">
        <f>IF(TYPE(VAL_Codes!AQ$35)=2,VAL_Codes!AQ$35,"")</f>
        <v/>
      </c>
      <c r="BM51" s="24" t="str">
        <f>IF(TYPE(VAL_Codes!AR$35)=2,VAL_Codes!AR$35,"")</f>
        <v/>
      </c>
      <c r="BN51" s="20" t="str">
        <f t="shared" si="14"/>
        <v/>
      </c>
      <c r="BO51" s="21" t="str">
        <f t="shared" si="15"/>
        <v/>
      </c>
      <c r="BP51" s="22" t="str">
        <f>IF(TYPE(VAL_Codes!AU$35)=2,VAL_Codes!AU$35,"")</f>
        <v/>
      </c>
      <c r="BQ51" s="19" t="str">
        <f>IF(COUNTBLANK('VAL_Fill in area'!N68)=1,"",'VAL_Fill in area'!N68)</f>
        <v/>
      </c>
      <c r="BR51" s="23" t="str">
        <f>IF(TYPE(VAL_Codes!AW$35)=2,VAL_Codes!AW$35,"")</f>
        <v/>
      </c>
      <c r="BS51" s="24" t="str">
        <f>IF(TYPE(VAL_Codes!AX$35)=2,VAL_Codes!AX$35,"")</f>
        <v/>
      </c>
      <c r="BT51" s="19" t="str">
        <f>IF(COUNTBLANK('VAL_Fill in area'!O68)=1,"",'VAL_Fill in area'!O68)</f>
        <v/>
      </c>
      <c r="BU51" s="23" t="str">
        <f>IF(TYPE(VAL_Codes!AZ$35)=2,VAL_Codes!AZ$35,"")</f>
        <v/>
      </c>
      <c r="BV51" s="24" t="str">
        <f>IF(TYPE(VAL_Codes!BA$35)=2,VAL_Codes!BA$35,"")</f>
        <v/>
      </c>
      <c r="BW51" s="71"/>
      <c r="BX51" s="301"/>
    </row>
    <row r="52" spans="1:76" ht="11.25" customHeight="1" x14ac:dyDescent="0.2">
      <c r="A52" s="101"/>
      <c r="B52" s="101"/>
      <c r="C52" s="78"/>
      <c r="D52" s="566"/>
      <c r="E52" s="414" t="s">
        <v>3816</v>
      </c>
      <c r="F52" s="355" t="s">
        <v>5</v>
      </c>
      <c r="G52" s="355" t="s">
        <v>10</v>
      </c>
      <c r="H52" s="355" t="s">
        <v>51</v>
      </c>
      <c r="I52" s="355" t="s">
        <v>6</v>
      </c>
      <c r="J52" s="369" t="s">
        <v>3771</v>
      </c>
      <c r="K52" s="341" t="s">
        <v>54</v>
      </c>
      <c r="L52" s="341">
        <v>0</v>
      </c>
      <c r="M52" s="87"/>
      <c r="N52" s="87"/>
      <c r="O52" s="87"/>
      <c r="P52" s="87"/>
      <c r="Q52" s="87"/>
      <c r="R52" s="87"/>
      <c r="S52" s="87"/>
      <c r="T52" s="87"/>
      <c r="U52" s="87"/>
      <c r="V52" s="87"/>
      <c r="W52" s="87"/>
      <c r="X52" s="87"/>
      <c r="Y52" s="87"/>
      <c r="Z52" s="311"/>
      <c r="AA52" s="19" t="str">
        <f>IF(COUNTBLANK('VAL_Fill in area'!D69)=1,"",'VAL_Fill in area'!D69)</f>
        <v/>
      </c>
      <c r="AB52" s="23" t="str">
        <f>IF(TYPE(VAL_Codes!G$35)=2,VAL_Codes!G$35,"")</f>
        <v/>
      </c>
      <c r="AC52" s="24" t="str">
        <f>IF(TYPE(VAL_Codes!H$35)=2,VAL_Codes!H$35,"")</f>
        <v/>
      </c>
      <c r="AD52" s="19" t="str">
        <f>IF(COUNTBLANK('VAL_Fill in area'!E69)=1,"",'VAL_Fill in area'!E69)</f>
        <v/>
      </c>
      <c r="AE52" s="23" t="str">
        <f>IF(TYPE(VAL_Codes!J$35)=2,VAL_Codes!J$35,"")</f>
        <v/>
      </c>
      <c r="AF52" s="24" t="str">
        <f>IF(TYPE(VAL_Codes!K$35)=2,VAL_Codes!K$35,"")</f>
        <v/>
      </c>
      <c r="AG52" s="20" t="str">
        <f t="shared" si="8"/>
        <v/>
      </c>
      <c r="AH52" s="21" t="str">
        <f t="shared" si="9"/>
        <v/>
      </c>
      <c r="AI52" s="22" t="str">
        <f>IF(TYPE(VAL_Codes!N$35)=2,VAL_Codes!N$35,"")</f>
        <v/>
      </c>
      <c r="AJ52" s="19" t="str">
        <f>IF(COUNTBLANK('VAL_Fill in area'!F69)=1,"",'VAL_Fill in area'!F69)</f>
        <v/>
      </c>
      <c r="AK52" s="23" t="str">
        <f>IF(TYPE(VAL_Codes!P$35)=2,VAL_Codes!P$35,"")</f>
        <v/>
      </c>
      <c r="AL52" s="24" t="str">
        <f>IF(TYPE(VAL_Codes!Q$35)=2,VAL_Codes!Q$35,"")</f>
        <v/>
      </c>
      <c r="AM52" s="19" t="str">
        <f>IF(COUNTBLANK('VAL_Fill in area'!G69)=1,"",'VAL_Fill in area'!G69)</f>
        <v/>
      </c>
      <c r="AN52" s="23" t="str">
        <f>IF(TYPE(VAL_Codes!S$35)=2,VAL_Codes!S$35,"")</f>
        <v/>
      </c>
      <c r="AO52" s="24" t="str">
        <f>IF(TYPE(VAL_Codes!T$35)=2,VAL_Codes!T$35,"")</f>
        <v/>
      </c>
      <c r="AP52" s="19" t="str">
        <f>IF(COUNTBLANK('VAL_Fill in area'!H69)=1,"",'VAL_Fill in area'!H69)</f>
        <v/>
      </c>
      <c r="AQ52" s="23" t="str">
        <f>IF(TYPE(VAL_Codes!V$35)=2,VAL_Codes!V$35,"")</f>
        <v/>
      </c>
      <c r="AR52" s="24" t="str">
        <f>IF(TYPE(VAL_Codes!W$35)=2,VAL_Codes!W$35,"")</f>
        <v/>
      </c>
      <c r="AS52" s="19" t="str">
        <f>IF(COUNTBLANK('VAL_Fill in area'!I69)=1,"",'VAL_Fill in area'!I69)</f>
        <v/>
      </c>
      <c r="AT52" s="23" t="str">
        <f>IF(TYPE(VAL_Codes!Y$35)=2,VAL_Codes!Y$35,"")</f>
        <v/>
      </c>
      <c r="AU52" s="24" t="str">
        <f>IF(TYPE(VAL_Codes!Z$35)=2,VAL_Codes!Z$35,"")</f>
        <v/>
      </c>
      <c r="AV52" s="20" t="str">
        <f t="shared" si="10"/>
        <v/>
      </c>
      <c r="AW52" s="21" t="str">
        <f t="shared" si="11"/>
        <v/>
      </c>
      <c r="AX52" s="22" t="str">
        <f>IF(TYPE(VAL_Codes!AC$35)=2,VAL_Codes!AC$35,"")</f>
        <v/>
      </c>
      <c r="AY52" s="19" t="str">
        <f>IF(COUNTBLANK('VAL_Fill in area'!J69)=1,"",'VAL_Fill in area'!J69)</f>
        <v/>
      </c>
      <c r="AZ52" s="23" t="str">
        <f>IF(TYPE(VAL_Codes!AE$35)=2,VAL_Codes!AE$35,"")</f>
        <v/>
      </c>
      <c r="BA52" s="24" t="str">
        <f>IF(TYPE(VAL_Codes!AF$35)=2,VAL_Codes!AF$35,"")</f>
        <v/>
      </c>
      <c r="BB52" s="19" t="str">
        <f>IF(COUNTBLANK('VAL_Fill in area'!K69)=1,"",'VAL_Fill in area'!K69)</f>
        <v/>
      </c>
      <c r="BC52" s="23" t="str">
        <f>IF(TYPE(VAL_Codes!AH$35)=2,VAL_Codes!AH$35,"")</f>
        <v/>
      </c>
      <c r="BD52" s="24" t="str">
        <f>IF(TYPE(VAL_Codes!AI$35)=2,VAL_Codes!AI$35,"")</f>
        <v/>
      </c>
      <c r="BE52" s="20" t="str">
        <f t="shared" si="12"/>
        <v/>
      </c>
      <c r="BF52" s="21" t="str">
        <f t="shared" si="13"/>
        <v/>
      </c>
      <c r="BG52" s="22" t="str">
        <f>IF(TYPE(VAL_Codes!AL$35)=2,VAL_Codes!AL$35,"")</f>
        <v/>
      </c>
      <c r="BH52" s="19" t="str">
        <f>IF(COUNTBLANK('VAL_Fill in area'!L69)=1,"",'VAL_Fill in area'!L69)</f>
        <v/>
      </c>
      <c r="BI52" s="23" t="str">
        <f>IF(TYPE(VAL_Codes!AN$35)=2,VAL_Codes!AN$35,"")</f>
        <v/>
      </c>
      <c r="BJ52" s="24" t="str">
        <f>IF(TYPE(VAL_Codes!AO$35)=2,VAL_Codes!AO$35,"")</f>
        <v/>
      </c>
      <c r="BK52" s="19" t="str">
        <f>IF(COUNTBLANK('VAL_Fill in area'!M69)=1,"",'VAL_Fill in area'!M69)</f>
        <v/>
      </c>
      <c r="BL52" s="23" t="str">
        <f>IF(TYPE(VAL_Codes!AQ$35)=2,VAL_Codes!AQ$35,"")</f>
        <v/>
      </c>
      <c r="BM52" s="24" t="str">
        <f>IF(TYPE(VAL_Codes!AR$35)=2,VAL_Codes!AR$35,"")</f>
        <v/>
      </c>
      <c r="BN52" s="20" t="str">
        <f t="shared" si="14"/>
        <v/>
      </c>
      <c r="BO52" s="21" t="str">
        <f t="shared" si="15"/>
        <v/>
      </c>
      <c r="BP52" s="22" t="str">
        <f>IF(TYPE(VAL_Codes!AU$35)=2,VAL_Codes!AU$35,"")</f>
        <v/>
      </c>
      <c r="BQ52" s="19" t="str">
        <f>IF(COUNTBLANK('VAL_Fill in area'!N69)=1,"",'VAL_Fill in area'!N69)</f>
        <v/>
      </c>
      <c r="BR52" s="23" t="str">
        <f>IF(TYPE(VAL_Codes!AW$35)=2,VAL_Codes!AW$35,"")</f>
        <v/>
      </c>
      <c r="BS52" s="24" t="str">
        <f>IF(TYPE(VAL_Codes!AX$35)=2,VAL_Codes!AX$35,"")</f>
        <v/>
      </c>
      <c r="BT52" s="19" t="str">
        <f>IF(COUNTBLANK('VAL_Fill in area'!O69)=1,"",'VAL_Fill in area'!O69)</f>
        <v/>
      </c>
      <c r="BU52" s="23" t="str">
        <f>IF(TYPE(VAL_Codes!AZ$35)=2,VAL_Codes!AZ$35,"")</f>
        <v/>
      </c>
      <c r="BV52" s="24" t="str">
        <f>IF(TYPE(VAL_Codes!BA$35)=2,VAL_Codes!BA$35,"")</f>
        <v/>
      </c>
      <c r="BW52" s="71"/>
      <c r="BX52" s="301"/>
    </row>
    <row r="53" spans="1:76" ht="11.25" customHeight="1" x14ac:dyDescent="0.2">
      <c r="A53" s="101"/>
      <c r="B53" s="101"/>
      <c r="C53" s="78"/>
      <c r="D53" s="566"/>
      <c r="E53" s="414" t="s">
        <v>3817</v>
      </c>
      <c r="F53" s="355" t="s">
        <v>5</v>
      </c>
      <c r="G53" s="355" t="s">
        <v>26</v>
      </c>
      <c r="H53" s="355" t="s">
        <v>51</v>
      </c>
      <c r="I53" s="355" t="s">
        <v>6</v>
      </c>
      <c r="J53" s="369" t="s">
        <v>3771</v>
      </c>
      <c r="K53" s="341" t="s">
        <v>54</v>
      </c>
      <c r="L53" s="341">
        <v>0</v>
      </c>
      <c r="M53" s="87"/>
      <c r="N53" s="87"/>
      <c r="O53" s="87"/>
      <c r="P53" s="87"/>
      <c r="Q53" s="87"/>
      <c r="R53" s="87"/>
      <c r="S53" s="87"/>
      <c r="T53" s="87"/>
      <c r="U53" s="87"/>
      <c r="V53" s="87"/>
      <c r="W53" s="87"/>
      <c r="X53" s="87"/>
      <c r="Y53" s="87"/>
      <c r="Z53" s="311"/>
      <c r="AA53" s="19" t="str">
        <f>IF(COUNTBLANK('VAL_Fill in area'!D70)=1,"",'VAL_Fill in area'!D70)</f>
        <v/>
      </c>
      <c r="AB53" s="23" t="str">
        <f>IF(TYPE(VAL_Codes!G$35)=2,VAL_Codes!G$35,"")</f>
        <v/>
      </c>
      <c r="AC53" s="24" t="str">
        <f>IF(TYPE(VAL_Codes!H$35)=2,VAL_Codes!H$35,"")</f>
        <v/>
      </c>
      <c r="AD53" s="19" t="str">
        <f>IF(COUNTBLANK('VAL_Fill in area'!E70)=1,"",'VAL_Fill in area'!E70)</f>
        <v/>
      </c>
      <c r="AE53" s="23" t="str">
        <f>IF(TYPE(VAL_Codes!J$35)=2,VAL_Codes!J$35,"")</f>
        <v/>
      </c>
      <c r="AF53" s="24" t="str">
        <f>IF(TYPE(VAL_Codes!K$35)=2,VAL_Codes!K$35,"")</f>
        <v/>
      </c>
      <c r="AG53" s="20" t="str">
        <f t="shared" si="8"/>
        <v/>
      </c>
      <c r="AH53" s="21" t="str">
        <f t="shared" si="9"/>
        <v/>
      </c>
      <c r="AI53" s="22" t="str">
        <f>IF(TYPE(VAL_Codes!N$35)=2,VAL_Codes!N$35,"")</f>
        <v/>
      </c>
      <c r="AJ53" s="19" t="str">
        <f>IF(COUNTBLANK('VAL_Fill in area'!F70)=1,"",'VAL_Fill in area'!F70)</f>
        <v/>
      </c>
      <c r="AK53" s="23" t="str">
        <f>IF(TYPE(VAL_Codes!P$35)=2,VAL_Codes!P$35,"")</f>
        <v/>
      </c>
      <c r="AL53" s="24" t="str">
        <f>IF(TYPE(VAL_Codes!Q$35)=2,VAL_Codes!Q$35,"")</f>
        <v/>
      </c>
      <c r="AM53" s="19" t="str">
        <f>IF(COUNTBLANK('VAL_Fill in area'!G70)=1,"",'VAL_Fill in area'!G70)</f>
        <v/>
      </c>
      <c r="AN53" s="23" t="str">
        <f>IF(TYPE(VAL_Codes!S$35)=2,VAL_Codes!S$35,"")</f>
        <v/>
      </c>
      <c r="AO53" s="24" t="str">
        <f>IF(TYPE(VAL_Codes!T$35)=2,VAL_Codes!T$35,"")</f>
        <v/>
      </c>
      <c r="AP53" s="19" t="str">
        <f>IF(COUNTBLANK('VAL_Fill in area'!H70)=1,"",'VAL_Fill in area'!H70)</f>
        <v/>
      </c>
      <c r="AQ53" s="23" t="str">
        <f>IF(TYPE(VAL_Codes!V$35)=2,VAL_Codes!V$35,"")</f>
        <v/>
      </c>
      <c r="AR53" s="24" t="str">
        <f>IF(TYPE(VAL_Codes!W$35)=2,VAL_Codes!W$35,"")</f>
        <v/>
      </c>
      <c r="AS53" s="19" t="str">
        <f>IF(COUNTBLANK('VAL_Fill in area'!I70)=1,"",'VAL_Fill in area'!I70)</f>
        <v/>
      </c>
      <c r="AT53" s="23" t="str">
        <f>IF(TYPE(VAL_Codes!Y$35)=2,VAL_Codes!Y$35,"")</f>
        <v/>
      </c>
      <c r="AU53" s="24" t="str">
        <f>IF(TYPE(VAL_Codes!Z$35)=2,VAL_Codes!Z$35,"")</f>
        <v/>
      </c>
      <c r="AV53" s="20" t="str">
        <f t="shared" si="10"/>
        <v/>
      </c>
      <c r="AW53" s="21" t="str">
        <f t="shared" si="11"/>
        <v/>
      </c>
      <c r="AX53" s="22" t="str">
        <f>IF(TYPE(VAL_Codes!AC$35)=2,VAL_Codes!AC$35,"")</f>
        <v/>
      </c>
      <c r="AY53" s="19" t="str">
        <f>IF(COUNTBLANK('VAL_Fill in area'!J70)=1,"",'VAL_Fill in area'!J70)</f>
        <v/>
      </c>
      <c r="AZ53" s="23" t="str">
        <f>IF(TYPE(VAL_Codes!AE$35)=2,VAL_Codes!AE$35,"")</f>
        <v/>
      </c>
      <c r="BA53" s="24" t="str">
        <f>IF(TYPE(VAL_Codes!AF$35)=2,VAL_Codes!AF$35,"")</f>
        <v/>
      </c>
      <c r="BB53" s="19" t="str">
        <f>IF(COUNTBLANK('VAL_Fill in area'!K70)=1,"",'VAL_Fill in area'!K70)</f>
        <v/>
      </c>
      <c r="BC53" s="23" t="str">
        <f>IF(TYPE(VAL_Codes!AH$35)=2,VAL_Codes!AH$35,"")</f>
        <v/>
      </c>
      <c r="BD53" s="24" t="str">
        <f>IF(TYPE(VAL_Codes!AI$35)=2,VAL_Codes!AI$35,"")</f>
        <v/>
      </c>
      <c r="BE53" s="20" t="str">
        <f t="shared" si="12"/>
        <v/>
      </c>
      <c r="BF53" s="21" t="str">
        <f t="shared" si="13"/>
        <v/>
      </c>
      <c r="BG53" s="22" t="str">
        <f>IF(TYPE(VAL_Codes!AL$35)=2,VAL_Codes!AL$35,"")</f>
        <v/>
      </c>
      <c r="BH53" s="19" t="str">
        <f>IF(COUNTBLANK('VAL_Fill in area'!L70)=1,"",'VAL_Fill in area'!L70)</f>
        <v/>
      </c>
      <c r="BI53" s="23" t="str">
        <f>IF(TYPE(VAL_Codes!AN$35)=2,VAL_Codes!AN$35,"")</f>
        <v/>
      </c>
      <c r="BJ53" s="24" t="str">
        <f>IF(TYPE(VAL_Codes!AO$35)=2,VAL_Codes!AO$35,"")</f>
        <v/>
      </c>
      <c r="BK53" s="19" t="str">
        <f>IF(COUNTBLANK('VAL_Fill in area'!M70)=1,"",'VAL_Fill in area'!M70)</f>
        <v/>
      </c>
      <c r="BL53" s="23" t="str">
        <f>IF(TYPE(VAL_Codes!AQ$35)=2,VAL_Codes!AQ$35,"")</f>
        <v/>
      </c>
      <c r="BM53" s="24" t="str">
        <f>IF(TYPE(VAL_Codes!AR$35)=2,VAL_Codes!AR$35,"")</f>
        <v/>
      </c>
      <c r="BN53" s="20" t="str">
        <f t="shared" si="14"/>
        <v/>
      </c>
      <c r="BO53" s="21" t="str">
        <f t="shared" si="15"/>
        <v/>
      </c>
      <c r="BP53" s="22" t="str">
        <f>IF(TYPE(VAL_Codes!AU$35)=2,VAL_Codes!AU$35,"")</f>
        <v/>
      </c>
      <c r="BQ53" s="19" t="str">
        <f>IF(COUNTBLANK('VAL_Fill in area'!N70)=1,"",'VAL_Fill in area'!N70)</f>
        <v/>
      </c>
      <c r="BR53" s="23" t="str">
        <f>IF(TYPE(VAL_Codes!AW$35)=2,VAL_Codes!AW$35,"")</f>
        <v/>
      </c>
      <c r="BS53" s="24" t="str">
        <f>IF(TYPE(VAL_Codes!AX$35)=2,VAL_Codes!AX$35,"")</f>
        <v/>
      </c>
      <c r="BT53" s="19" t="str">
        <f>IF(COUNTBLANK('VAL_Fill in area'!O70)=1,"",'VAL_Fill in area'!O70)</f>
        <v/>
      </c>
      <c r="BU53" s="23" t="str">
        <f>IF(TYPE(VAL_Codes!AZ$35)=2,VAL_Codes!AZ$35,"")</f>
        <v/>
      </c>
      <c r="BV53" s="24" t="str">
        <f>IF(TYPE(VAL_Codes!BA$35)=2,VAL_Codes!BA$35,"")</f>
        <v/>
      </c>
      <c r="BW53" s="71"/>
      <c r="BX53" s="301"/>
    </row>
    <row r="54" spans="1:76" ht="11.25" customHeight="1" x14ac:dyDescent="0.2">
      <c r="A54" s="101"/>
      <c r="B54" s="101"/>
      <c r="C54" s="78"/>
      <c r="D54" s="566"/>
      <c r="E54" s="414" t="s">
        <v>3818</v>
      </c>
      <c r="F54" s="355" t="s">
        <v>5</v>
      </c>
      <c r="G54" s="355" t="s">
        <v>7</v>
      </c>
      <c r="H54" s="355" t="s">
        <v>51</v>
      </c>
      <c r="I54" s="355" t="s">
        <v>6</v>
      </c>
      <c r="J54" s="369" t="s">
        <v>3771</v>
      </c>
      <c r="K54" s="341" t="s">
        <v>54</v>
      </c>
      <c r="L54" s="341">
        <v>0</v>
      </c>
      <c r="M54" s="87"/>
      <c r="N54" s="87"/>
      <c r="O54" s="87"/>
      <c r="P54" s="87"/>
      <c r="Q54" s="87"/>
      <c r="R54" s="87"/>
      <c r="S54" s="87"/>
      <c r="T54" s="87"/>
      <c r="U54" s="87"/>
      <c r="V54" s="87"/>
      <c r="W54" s="87"/>
      <c r="X54" s="87"/>
      <c r="Y54" s="87"/>
      <c r="Z54" s="311"/>
      <c r="AA54" s="19" t="str">
        <f>IF(COUNTBLANK('VAL_Fill in area'!D71)=1,"",'VAL_Fill in area'!D71)</f>
        <v/>
      </c>
      <c r="AB54" s="23" t="str">
        <f>IF(TYPE(VAL_Codes!G$35)=2,VAL_Codes!G$35,"")</f>
        <v/>
      </c>
      <c r="AC54" s="24" t="str">
        <f>IF(TYPE(VAL_Codes!H$35)=2,VAL_Codes!H$35,"")</f>
        <v/>
      </c>
      <c r="AD54" s="19" t="str">
        <f>IF(COUNTBLANK('VAL_Fill in area'!E71)=1,"",'VAL_Fill in area'!E71)</f>
        <v/>
      </c>
      <c r="AE54" s="23" t="str">
        <f>IF(TYPE(VAL_Codes!J$35)=2,VAL_Codes!J$35,"")</f>
        <v/>
      </c>
      <c r="AF54" s="24" t="str">
        <f>IF(TYPE(VAL_Codes!K$35)=2,VAL_Codes!K$35,"")</f>
        <v/>
      </c>
      <c r="AG54" s="20" t="str">
        <f t="shared" si="8"/>
        <v/>
      </c>
      <c r="AH54" s="21" t="str">
        <f t="shared" si="9"/>
        <v/>
      </c>
      <c r="AI54" s="22" t="str">
        <f>IF(TYPE(VAL_Codes!N$35)=2,VAL_Codes!N$35,"")</f>
        <v/>
      </c>
      <c r="AJ54" s="19" t="str">
        <f>IF(COUNTBLANK('VAL_Fill in area'!F71)=1,"",'VAL_Fill in area'!F71)</f>
        <v/>
      </c>
      <c r="AK54" s="23" t="str">
        <f>IF(TYPE(VAL_Codes!P$35)=2,VAL_Codes!P$35,"")</f>
        <v/>
      </c>
      <c r="AL54" s="24" t="str">
        <f>IF(TYPE(VAL_Codes!Q$35)=2,VAL_Codes!Q$35,"")</f>
        <v/>
      </c>
      <c r="AM54" s="19" t="str">
        <f>IF(COUNTBLANK('VAL_Fill in area'!G71)=1,"",'VAL_Fill in area'!G71)</f>
        <v/>
      </c>
      <c r="AN54" s="23" t="str">
        <f>IF(TYPE(VAL_Codes!S$35)=2,VAL_Codes!S$35,"")</f>
        <v/>
      </c>
      <c r="AO54" s="24" t="str">
        <f>IF(TYPE(VAL_Codes!T$35)=2,VAL_Codes!T$35,"")</f>
        <v/>
      </c>
      <c r="AP54" s="19" t="str">
        <f>IF(COUNTBLANK('VAL_Fill in area'!H71)=1,"",'VAL_Fill in area'!H71)</f>
        <v/>
      </c>
      <c r="AQ54" s="23" t="str">
        <f>IF(TYPE(VAL_Codes!V$35)=2,VAL_Codes!V$35,"")</f>
        <v/>
      </c>
      <c r="AR54" s="24" t="str">
        <f>IF(TYPE(VAL_Codes!W$35)=2,VAL_Codes!W$35,"")</f>
        <v/>
      </c>
      <c r="AS54" s="19" t="str">
        <f>IF(COUNTBLANK('VAL_Fill in area'!I71)=1,"",'VAL_Fill in area'!I71)</f>
        <v/>
      </c>
      <c r="AT54" s="23" t="str">
        <f>IF(TYPE(VAL_Codes!Y$35)=2,VAL_Codes!Y$35,"")</f>
        <v/>
      </c>
      <c r="AU54" s="24" t="str">
        <f>IF(TYPE(VAL_Codes!Z$35)=2,VAL_Codes!Z$35,"")</f>
        <v/>
      </c>
      <c r="AV54" s="20" t="str">
        <f t="shared" si="10"/>
        <v/>
      </c>
      <c r="AW54" s="21" t="str">
        <f t="shared" si="11"/>
        <v/>
      </c>
      <c r="AX54" s="22" t="str">
        <f>IF(TYPE(VAL_Codes!AC$35)=2,VAL_Codes!AC$35,"")</f>
        <v/>
      </c>
      <c r="AY54" s="19" t="str">
        <f>IF(COUNTBLANK('VAL_Fill in area'!J71)=1,"",'VAL_Fill in area'!J71)</f>
        <v/>
      </c>
      <c r="AZ54" s="23" t="str">
        <f>IF(TYPE(VAL_Codes!AE$35)=2,VAL_Codes!AE$35,"")</f>
        <v/>
      </c>
      <c r="BA54" s="24" t="str">
        <f>IF(TYPE(VAL_Codes!AF$35)=2,VAL_Codes!AF$35,"")</f>
        <v/>
      </c>
      <c r="BB54" s="19" t="str">
        <f>IF(COUNTBLANK('VAL_Fill in area'!K71)=1,"",'VAL_Fill in area'!K71)</f>
        <v/>
      </c>
      <c r="BC54" s="23" t="str">
        <f>IF(TYPE(VAL_Codes!AH$35)=2,VAL_Codes!AH$35,"")</f>
        <v/>
      </c>
      <c r="BD54" s="24" t="str">
        <f>IF(TYPE(VAL_Codes!AI$35)=2,VAL_Codes!AI$35,"")</f>
        <v/>
      </c>
      <c r="BE54" s="20" t="str">
        <f t="shared" si="12"/>
        <v/>
      </c>
      <c r="BF54" s="21" t="str">
        <f t="shared" si="13"/>
        <v/>
      </c>
      <c r="BG54" s="22" t="str">
        <f>IF(TYPE(VAL_Codes!AL$35)=2,VAL_Codes!AL$35,"")</f>
        <v/>
      </c>
      <c r="BH54" s="19" t="str">
        <f>IF(COUNTBLANK('VAL_Fill in area'!L71)=1,"",'VAL_Fill in area'!L71)</f>
        <v/>
      </c>
      <c r="BI54" s="23" t="str">
        <f>IF(TYPE(VAL_Codes!AN$35)=2,VAL_Codes!AN$35,"")</f>
        <v/>
      </c>
      <c r="BJ54" s="24" t="str">
        <f>IF(TYPE(VAL_Codes!AO$35)=2,VAL_Codes!AO$35,"")</f>
        <v/>
      </c>
      <c r="BK54" s="19" t="str">
        <f>IF(COUNTBLANK('VAL_Fill in area'!M71)=1,"",'VAL_Fill in area'!M71)</f>
        <v/>
      </c>
      <c r="BL54" s="23" t="str">
        <f>IF(TYPE(VAL_Codes!AQ$35)=2,VAL_Codes!AQ$35,"")</f>
        <v/>
      </c>
      <c r="BM54" s="24" t="str">
        <f>IF(TYPE(VAL_Codes!AR$35)=2,VAL_Codes!AR$35,"")</f>
        <v/>
      </c>
      <c r="BN54" s="20" t="str">
        <f t="shared" si="14"/>
        <v/>
      </c>
      <c r="BO54" s="21" t="str">
        <f t="shared" si="15"/>
        <v/>
      </c>
      <c r="BP54" s="22" t="str">
        <f>IF(TYPE(VAL_Codes!AU$35)=2,VAL_Codes!AU$35,"")</f>
        <v/>
      </c>
      <c r="BQ54" s="19" t="str">
        <f>IF(COUNTBLANK('VAL_Fill in area'!N71)=1,"",'VAL_Fill in area'!N71)</f>
        <v/>
      </c>
      <c r="BR54" s="23" t="str">
        <f>IF(TYPE(VAL_Codes!AW$35)=2,VAL_Codes!AW$35,"")</f>
        <v/>
      </c>
      <c r="BS54" s="24" t="str">
        <f>IF(TYPE(VAL_Codes!AX$35)=2,VAL_Codes!AX$35,"")</f>
        <v/>
      </c>
      <c r="BT54" s="19" t="str">
        <f>IF(COUNTBLANK('VAL_Fill in area'!O71)=1,"",'VAL_Fill in area'!O71)</f>
        <v/>
      </c>
      <c r="BU54" s="23" t="str">
        <f>IF(TYPE(VAL_Codes!AZ$35)=2,VAL_Codes!AZ$35,"")</f>
        <v/>
      </c>
      <c r="BV54" s="24" t="str">
        <f>IF(TYPE(VAL_Codes!BA$35)=2,VAL_Codes!BA$35,"")</f>
        <v/>
      </c>
      <c r="BW54" s="71"/>
      <c r="BX54" s="301"/>
    </row>
    <row r="55" spans="1:76" ht="11.25" customHeight="1" x14ac:dyDescent="0.2">
      <c r="A55" s="101"/>
      <c r="B55" s="101"/>
      <c r="C55" s="78"/>
      <c r="D55" s="567"/>
      <c r="E55" s="415" t="s">
        <v>3819</v>
      </c>
      <c r="F55" s="355" t="s">
        <v>5</v>
      </c>
      <c r="G55" s="355" t="s">
        <v>6</v>
      </c>
      <c r="H55" s="355" t="s">
        <v>51</v>
      </c>
      <c r="I55" s="355" t="s">
        <v>6</v>
      </c>
      <c r="J55" s="369" t="s">
        <v>3771</v>
      </c>
      <c r="K55" s="341" t="s">
        <v>54</v>
      </c>
      <c r="L55" s="341">
        <v>0</v>
      </c>
      <c r="M55" s="87"/>
      <c r="N55" s="87"/>
      <c r="O55" s="87"/>
      <c r="P55" s="87"/>
      <c r="Q55" s="87"/>
      <c r="R55" s="87"/>
      <c r="S55" s="87"/>
      <c r="T55" s="87"/>
      <c r="U55" s="87"/>
      <c r="V55" s="87"/>
      <c r="W55" s="87"/>
      <c r="X55" s="87"/>
      <c r="Y55" s="87"/>
      <c r="Z55" s="311"/>
      <c r="AA55" s="20" t="str">
        <f>IF(OR(SUMPRODUCT(--(AA44:AA54=""),--(AB44:AB54=""))&gt;0,COUNTIF(AB44:AB54,"O")&gt;0, COUNTIF(AB44:AB54,"K")=11),"",SUM(AA44:AA54))</f>
        <v/>
      </c>
      <c r="AB55" s="21" t="str">
        <f xml:space="preserve"> IF(AND(OR(COUNTIF(AB44:AB54,"O")=11,COUNTIF(AB44:AB54,"K")=11),SUM(AA44:AA54)=0,ISNUMBER(AA55)),"",IF(COUNTIF(AB44:AB54,"O")&gt;0,"O", IF(AND(COUNTIF(AB44:AB54,AB44)=11,OR(AB44="K",AB44="W",AB44="M")),UPPER(AB44),"")))</f>
        <v/>
      </c>
      <c r="AC55" s="22" t="str">
        <f>IF(TYPE(VAL_Codes!H$35)=2,VAL_Codes!H$35,"")</f>
        <v/>
      </c>
      <c r="AD55" s="20" t="str">
        <f>IF(OR(SUMPRODUCT(--(AD44:AD54=""),--(AE44:AE54=""))&gt;0,COUNTIF(AE44:AE54,"O")&gt;0, COUNTIF(AE44:AE54,"K")=11),"",SUM(AD44:AD54))</f>
        <v/>
      </c>
      <c r="AE55" s="21" t="str">
        <f xml:space="preserve"> IF(AND(OR(COUNTIF(AE44:AE54,"O")=11,COUNTIF(AE44:AE54,"K")=11),SUM(AD44:AD54)=0,ISNUMBER(AD55)),"",IF(COUNTIF(AE44:AE54,"O")&gt;0,"O", IF(AND(COUNTIF(AE44:AE54,AE44)=11,OR(AE44="K",AE44="W",AE44="M")),UPPER(AE44),"")))</f>
        <v/>
      </c>
      <c r="AF55" s="22" t="str">
        <f>IF(TYPE(VAL_Codes!K$35)=2,VAL_Codes!K$35,"")</f>
        <v/>
      </c>
      <c r="AG55" s="20" t="str">
        <f>IF(OR(SUMPRODUCT(--(AG44:AG54=""),--(AH44:AH54=""))&gt;0,COUNTIF(AH44:AH54,"O")&gt;0, COUNTIF(AH44:AH54,"K")=11),"",SUM(AG44:AG54))</f>
        <v/>
      </c>
      <c r="AH55" s="21" t="str">
        <f xml:space="preserve"> IF(AND(OR(COUNTIF(AH44:AH54,"O")=11,COUNTIF(AH44:AH54,"K")=11),SUM(AG44:AG54)=0,ISNUMBER(AG55)),"",IF(COUNTIF(AH44:AH54,"O")&gt;0,"O", IF(AND(COUNTIF(AH44:AH54,AH44)=11,OR(AH44="K",AH44="W",AH44="M")),UPPER(AH44),"")))</f>
        <v/>
      </c>
      <c r="AI55" s="22" t="str">
        <f>IF(TYPE(VAL_Codes!N$35)=2,VAL_Codes!N$35,"")</f>
        <v/>
      </c>
      <c r="AJ55" s="20" t="str">
        <f>IF(OR(SUMPRODUCT(--(AJ44:AJ54=""),--(AK44:AK54=""))&gt;0,COUNTIF(AK44:AK54,"O")&gt;0, COUNTIF(AK44:AK54,"K")=11),"",SUM(AJ44:AJ54))</f>
        <v/>
      </c>
      <c r="AK55" s="21" t="str">
        <f xml:space="preserve"> IF(AND(OR(COUNTIF(AK44:AK54,"O")=11,COUNTIF(AK44:AK54,"K")=11),SUM(AJ44:AJ54)=0,ISNUMBER(AJ55)),"",IF(COUNTIF(AK44:AK54,"O")&gt;0,"O", IF(AND(COUNTIF(AK44:AK54,AK44)=11,OR(AK44="K",AK44="W",AK44="M")),UPPER(AK44),"")))</f>
        <v/>
      </c>
      <c r="AL55" s="22" t="str">
        <f>IF(TYPE(VAL_Codes!Q$35)=2,VAL_Codes!Q$35,"")</f>
        <v/>
      </c>
      <c r="AM55" s="20" t="str">
        <f>IF(OR(SUMPRODUCT(--(AM44:AM54=""),--(AN44:AN54=""))&gt;0,COUNTIF(AN44:AN54,"O")&gt;0, COUNTIF(AN44:AN54,"K")=11),"",SUM(AM44:AM54))</f>
        <v/>
      </c>
      <c r="AN55" s="21" t="str">
        <f xml:space="preserve"> IF(AND(OR(COUNTIF(AN44:AN54,"O")=11,COUNTIF(AN44:AN54,"K")=11),SUM(AM44:AM54)=0,ISNUMBER(AM55)),"",IF(COUNTIF(AN44:AN54,"O")&gt;0,"O", IF(AND(COUNTIF(AN44:AN54,AN44)=11,OR(AN44="K",AN44="W",AN44="M")),UPPER(AN44),"")))</f>
        <v/>
      </c>
      <c r="AO55" s="22" t="str">
        <f>IF(TYPE(VAL_Codes!T$35)=2,VAL_Codes!T$35,"")</f>
        <v/>
      </c>
      <c r="AP55" s="20" t="str">
        <f>IF(OR(SUMPRODUCT(--(AP44:AP54=""),--(AQ44:AQ54=""))&gt;0,COUNTIF(AQ44:AQ54,"O")&gt;0, COUNTIF(AQ44:AQ54,"K")=11),"",SUM(AP44:AP54))</f>
        <v/>
      </c>
      <c r="AQ55" s="21" t="str">
        <f xml:space="preserve"> IF(AND(OR(COUNTIF(AQ44:AQ54,"O")=11,COUNTIF(AQ44:AQ54,"K")=11),SUM(AP44:AP54)=0,ISNUMBER(AP55)),"",IF(COUNTIF(AQ44:AQ54,"O")&gt;0,"O", IF(AND(COUNTIF(AQ44:AQ54,AQ44)=11,OR(AQ44="K",AQ44="W",AQ44="M")),UPPER(AQ44),"")))</f>
        <v/>
      </c>
      <c r="AR55" s="22" t="str">
        <f>IF(TYPE(VAL_Codes!W$35)=2,VAL_Codes!W$35,"")</f>
        <v/>
      </c>
      <c r="AS55" s="20" t="str">
        <f>IF(OR(SUMPRODUCT(--(AS44:AS54=""),--(AT44:AT54=""))&gt;0,COUNTIF(AT44:AT54,"O")&gt;0, COUNTIF(AT44:AT54,"K")=11),"",SUM(AS44:AS54))</f>
        <v/>
      </c>
      <c r="AT55" s="21" t="str">
        <f xml:space="preserve"> IF(AND(OR(COUNTIF(AT44:AT54,"O")=11,COUNTIF(AT44:AT54,"K")=11),SUM(AS44:AS54)=0,ISNUMBER(AS55)),"",IF(COUNTIF(AT44:AT54,"O")&gt;0,"O", IF(AND(COUNTIF(AT44:AT54,AT44)=11,OR(AT44="K",AT44="W",AT44="M")),UPPER(AT44),"")))</f>
        <v/>
      </c>
      <c r="AU55" s="22" t="str">
        <f>IF(TYPE(VAL_Codes!Z$35)=2,VAL_Codes!Z$35,"")</f>
        <v/>
      </c>
      <c r="AV55" s="20" t="str">
        <f>IF(OR(SUMPRODUCT(--(AV44:AV54=""),--(AW44:AW54=""))&gt;0,COUNTIF(AW44:AW54,"O")&gt;0, COUNTIF(AW44:AW54,"K")=11),"",SUM(AV44:AV54))</f>
        <v/>
      </c>
      <c r="AW55" s="21" t="str">
        <f xml:space="preserve"> IF(AND(OR(COUNTIF(AW44:AW54,"O")=11,COUNTIF(AW44:AW54,"K")=11),SUM(AV44:AV54)=0,ISNUMBER(AV55)),"",IF(COUNTIF(AW44:AW54,"O")&gt;0,"O", IF(AND(COUNTIF(AW44:AW54,AW44)=11,OR(AW44="K",AW44="W",AW44="M")),UPPER(AW44),"")))</f>
        <v/>
      </c>
      <c r="AX55" s="22" t="str">
        <f>IF(TYPE(VAL_Codes!AC$35)=2,VAL_Codes!AC$35,"")</f>
        <v/>
      </c>
      <c r="AY55" s="20" t="str">
        <f>IF(OR(SUMPRODUCT(--(AY44:AY54=""),--(AZ44:AZ54=""))&gt;0,COUNTIF(AZ44:AZ54,"O")&gt;0, COUNTIF(AZ44:AZ54,"K")=11),"",SUM(AY44:AY54))</f>
        <v/>
      </c>
      <c r="AZ55" s="21" t="str">
        <f xml:space="preserve"> IF(AND(OR(COUNTIF(AZ44:AZ54,"O")=11,COUNTIF(AZ44:AZ54,"K")=11),SUM(AY44:AY54)=0,ISNUMBER(AY55)),"",IF(COUNTIF(AZ44:AZ54,"O")&gt;0,"O", IF(AND(COUNTIF(AZ44:AZ54,AZ44)=11,OR(AZ44="K",AZ44="W",AZ44="M")),UPPER(AZ44),"")))</f>
        <v/>
      </c>
      <c r="BA55" s="22" t="str">
        <f>IF(TYPE(VAL_Codes!AF$35)=2,VAL_Codes!AF$35,"")</f>
        <v/>
      </c>
      <c r="BB55" s="20" t="str">
        <f>IF(OR(SUMPRODUCT(--(BB44:BB54=""),--(BC44:BC54=""))&gt;0,COUNTIF(BC44:BC54,"O")&gt;0, COUNTIF(BC44:BC54,"K")=11),"",SUM(BB44:BB54))</f>
        <v/>
      </c>
      <c r="BC55" s="21" t="str">
        <f xml:space="preserve"> IF(AND(OR(COUNTIF(BC44:BC54,"O")=11,COUNTIF(BC44:BC54,"K")=11),SUM(BB44:BB54)=0,ISNUMBER(BB55)),"",IF(COUNTIF(BC44:BC54,"O")&gt;0,"O", IF(AND(COUNTIF(BC44:BC54,BC44)=11,OR(BC44="K",BC44="W",BC44="M")),UPPER(BC44),"")))</f>
        <v/>
      </c>
      <c r="BD55" s="22" t="str">
        <f>IF(TYPE(VAL_Codes!AI$35)=2,VAL_Codes!AI$35,"")</f>
        <v/>
      </c>
      <c r="BE55" s="20" t="str">
        <f>IF(OR(SUMPRODUCT(--(BE44:BE54=""),--(BF44:BF54=""))&gt;0,COUNTIF(BF44:BF54,"O")&gt;0, COUNTIF(BF44:BF54,"K")=11),"",SUM(BE44:BE54))</f>
        <v/>
      </c>
      <c r="BF55" s="21" t="str">
        <f xml:space="preserve"> IF(AND(OR(COUNTIF(BF44:BF54,"O")=11,COUNTIF(BF44:BF54,"K")=11),SUM(BE44:BE54)=0,ISNUMBER(BE55)),"",IF(COUNTIF(BF44:BF54,"O")&gt;0,"O", IF(AND(COUNTIF(BF44:BF54,BF44)=11,OR(BF44="K",BF44="W",BF44="M")),UPPER(BF44),"")))</f>
        <v/>
      </c>
      <c r="BG55" s="22" t="str">
        <f>IF(TYPE(VAL_Codes!AL$35)=2,VAL_Codes!AL$35,"")</f>
        <v/>
      </c>
      <c r="BH55" s="20" t="str">
        <f>IF(OR(SUMPRODUCT(--(BH44:BH54=""),--(BI44:BI54=""))&gt;0,COUNTIF(BI44:BI54,"O")&gt;0, COUNTIF(BI44:BI54,"K")=11),"",SUM(BH44:BH54))</f>
        <v/>
      </c>
      <c r="BI55" s="21" t="str">
        <f xml:space="preserve"> IF(AND(OR(COUNTIF(BI44:BI54,"O")=11,COUNTIF(BI44:BI54,"K")=11),SUM(BH44:BH54)=0,ISNUMBER(BH55)),"",IF(COUNTIF(BI44:BI54,"O")&gt;0,"O", IF(AND(COUNTIF(BI44:BI54,BI44)=11,OR(BI44="K",BI44="W",BI44="M")),UPPER(BI44),"")))</f>
        <v/>
      </c>
      <c r="BJ55" s="22" t="str">
        <f>IF(TYPE(VAL_Codes!AO$35)=2,VAL_Codes!AO$35,"")</f>
        <v/>
      </c>
      <c r="BK55" s="20" t="str">
        <f>IF(OR(SUMPRODUCT(--(BK44:BK54=""),--(BL44:BL54=""))&gt;0,COUNTIF(BL44:BL54,"O")&gt;0, COUNTIF(BL44:BL54,"K")=11),"",SUM(BK44:BK54))</f>
        <v/>
      </c>
      <c r="BL55" s="21" t="str">
        <f xml:space="preserve"> IF(AND(OR(COUNTIF(BL44:BL54,"O")=11,COUNTIF(BL44:BL54,"K")=11),SUM(BK44:BK54)=0,ISNUMBER(BK55)),"",IF(COUNTIF(BL44:BL54,"O")&gt;0,"O", IF(AND(COUNTIF(BL44:BL54,BL44)=11,OR(BL44="K",BL44="W",BL44="M")),UPPER(BL44),"")))</f>
        <v/>
      </c>
      <c r="BM55" s="22" t="str">
        <f>IF(TYPE(VAL_Codes!AR$35)=2,VAL_Codes!AR$35,"")</f>
        <v/>
      </c>
      <c r="BN55" s="20" t="str">
        <f>IF(OR(SUMPRODUCT(--(BN44:BN54=""),--(BO44:BO54=""))&gt;0,COUNTIF(BO44:BO54,"O")&gt;0, COUNTIF(BO44:BO54,"K")=11),"",SUM(BN44:BN54))</f>
        <v/>
      </c>
      <c r="BO55" s="21" t="str">
        <f xml:space="preserve"> IF(AND(OR(COUNTIF(BO44:BO54,"O")=11,COUNTIF(BO44:BO54,"K")=11),SUM(BN44:BN54)=0,ISNUMBER(BN55)),"",IF(COUNTIF(BO44:BO54,"O")&gt;0,"O", IF(AND(COUNTIF(BO44:BO54,BO44)=11,OR(BO44="K",BO44="W",BO44="M")),UPPER(BO44),"")))</f>
        <v/>
      </c>
      <c r="BP55" s="22" t="str">
        <f>IF(TYPE(VAL_Codes!AU$35)=2,VAL_Codes!AU$35,"")</f>
        <v/>
      </c>
      <c r="BQ55" s="20" t="str">
        <f>IF(OR(SUMPRODUCT(--(BQ44:BQ54=""),--(BR44:BR54=""))&gt;0,COUNTIF(BR44:BR54,"O")&gt;0, COUNTIF(BR44:BR54,"K")=11),"",SUM(BQ44:BQ54))</f>
        <v/>
      </c>
      <c r="BR55" s="21" t="str">
        <f xml:space="preserve"> IF(AND(OR(COUNTIF(BR44:BR54,"O")=11,COUNTIF(BR44:BR54,"K")=11),SUM(BQ44:BQ54)=0,ISNUMBER(BQ55)),"",IF(COUNTIF(BR44:BR54,"O")&gt;0,"O", IF(AND(COUNTIF(BR44:BR54,BR44)=11,OR(BR44="K",BR44="W",BR44="M")),UPPER(BR44),"")))</f>
        <v/>
      </c>
      <c r="BS55" s="22" t="str">
        <f>IF(TYPE(VAL_Codes!AX$35)=2,VAL_Codes!AX$35,"")</f>
        <v/>
      </c>
      <c r="BT55" s="20" t="str">
        <f>IF(OR(SUMPRODUCT(--(BT44:BT54=""),--(BU44:BU54=""))&gt;0,COUNTIF(BU44:BU54,"O")&gt;0, COUNTIF(BU44:BU54,"K")=11),"",SUM(BT44:BT54))</f>
        <v/>
      </c>
      <c r="BU55" s="21" t="str">
        <f xml:space="preserve"> IF(AND(OR(COUNTIF(BU44:BU54,"O")=11,COUNTIF(BU44:BU54,"K")=11),SUM(BT44:BT54)=0,ISNUMBER(BT55)),"",IF(COUNTIF(BU44:BU54,"O")&gt;0,"O", IF(AND(COUNTIF(BU44:BU54,BU44)=11,OR(BU44="K",BU44="W",BU44="M")),UPPER(BU44),"")))</f>
        <v/>
      </c>
      <c r="BV55" s="22" t="str">
        <f>IF(TYPE(VAL_Codes!BA$35)=2,VAL_Codes!BA$35,"")</f>
        <v/>
      </c>
      <c r="BW55" s="71"/>
      <c r="BX55" s="301"/>
    </row>
    <row r="56" spans="1:76" ht="11.25" customHeight="1" x14ac:dyDescent="0.2">
      <c r="A56" s="101"/>
      <c r="B56" s="101"/>
      <c r="C56" s="78"/>
      <c r="D56" s="71"/>
      <c r="E56" s="72"/>
      <c r="F56" s="335"/>
      <c r="G56" s="335"/>
      <c r="H56" s="335"/>
      <c r="I56" s="335"/>
      <c r="J56" s="373"/>
      <c r="K56" s="335"/>
      <c r="L56" s="335"/>
      <c r="M56" s="71"/>
      <c r="N56" s="71"/>
      <c r="O56" s="71"/>
      <c r="P56" s="71"/>
      <c r="Q56" s="71"/>
      <c r="R56" s="71"/>
      <c r="S56" s="71"/>
      <c r="T56" s="71"/>
      <c r="U56" s="71"/>
      <c r="V56" s="71"/>
      <c r="W56" s="71"/>
      <c r="X56" s="71"/>
      <c r="Y56" s="71"/>
      <c r="Z56" s="71"/>
      <c r="AA56" s="104"/>
      <c r="AB56" s="105"/>
      <c r="AC56" s="104"/>
      <c r="AD56" s="104"/>
      <c r="AE56" s="105"/>
      <c r="AF56" s="104"/>
      <c r="AG56" s="104"/>
      <c r="AH56" s="104"/>
      <c r="AI56" s="104"/>
      <c r="AJ56" s="104"/>
      <c r="AK56" s="105"/>
      <c r="AL56" s="104"/>
      <c r="AM56" s="104"/>
      <c r="AN56" s="105"/>
      <c r="AO56" s="104"/>
      <c r="AP56" s="104"/>
      <c r="AQ56" s="105"/>
      <c r="AR56" s="104"/>
      <c r="AS56" s="104"/>
      <c r="AT56" s="105"/>
      <c r="AU56" s="104"/>
      <c r="AV56" s="104"/>
      <c r="AW56" s="104"/>
      <c r="AX56" s="104"/>
      <c r="AY56" s="104"/>
      <c r="AZ56" s="105"/>
      <c r="BA56" s="104"/>
      <c r="BB56" s="104"/>
      <c r="BC56" s="105"/>
      <c r="BD56" s="104"/>
      <c r="BE56" s="104"/>
      <c r="BF56" s="104"/>
      <c r="BG56" s="104"/>
      <c r="BH56" s="104"/>
      <c r="BI56" s="105"/>
      <c r="BJ56" s="104"/>
      <c r="BK56" s="104"/>
      <c r="BL56" s="105"/>
      <c r="BM56" s="104"/>
      <c r="BN56" s="104"/>
      <c r="BO56" s="104"/>
      <c r="BP56" s="104"/>
      <c r="BQ56" s="104"/>
      <c r="BR56" s="105"/>
      <c r="BS56" s="104"/>
      <c r="BT56" s="104"/>
      <c r="BU56" s="105"/>
      <c r="BV56" s="104"/>
      <c r="BW56" s="71"/>
      <c r="BX56" s="301"/>
    </row>
    <row r="57" spans="1:76" ht="11.25" customHeight="1" x14ac:dyDescent="0.2">
      <c r="A57" s="101"/>
      <c r="B57" s="101"/>
      <c r="C57" s="78"/>
      <c r="D57" s="633" t="s">
        <v>91</v>
      </c>
      <c r="E57" s="266" t="s">
        <v>3808</v>
      </c>
      <c r="F57" s="355" t="s">
        <v>6</v>
      </c>
      <c r="G57" s="355" t="s">
        <v>20</v>
      </c>
      <c r="H57" s="355" t="s">
        <v>51</v>
      </c>
      <c r="I57" s="355" t="s">
        <v>6</v>
      </c>
      <c r="J57" s="369" t="s">
        <v>3771</v>
      </c>
      <c r="K57" s="341" t="s">
        <v>54</v>
      </c>
      <c r="L57" s="341">
        <v>0</v>
      </c>
      <c r="M57" s="87"/>
      <c r="N57" s="87"/>
      <c r="O57" s="87"/>
      <c r="P57" s="87"/>
      <c r="Q57" s="87"/>
      <c r="R57" s="87"/>
      <c r="S57" s="87"/>
      <c r="T57" s="87"/>
      <c r="U57" s="87"/>
      <c r="V57" s="87"/>
      <c r="W57" s="87"/>
      <c r="X57" s="87"/>
      <c r="Y57" s="87"/>
      <c r="Z57" s="311"/>
      <c r="AA57" s="20" t="str">
        <f t="shared" ref="AA57:AA68" si="16">IF(OR(AND(AA31="",AB31=""),AND(AA44="",AB44=""),AND(AB31="K",AB44="K"),OR(AB31="O",AB44="O")),"",SUM(AA31,AA44))</f>
        <v/>
      </c>
      <c r="AB57" s="21" t="str">
        <f t="shared" ref="AB57:AB68" si="17">IF(AND(OR(AND(AB31="O",AB44="O"),AND(AB31="K",AB44="K")),SUM(AA31,AA44)=0,ISNUMBER(AA57)),"",IF(OR(AB31="O",AB44="O"),"O",IF(AND(AB31=AB44,OR(AB31="K",AB31="W",AB31="M")), UPPER(AB31),"")))</f>
        <v/>
      </c>
      <c r="AC57" s="22" t="str">
        <f>IF(TYPE(VAL_Codes!H$35)=2,VAL_Codes!H$35,"")</f>
        <v/>
      </c>
      <c r="AD57" s="20" t="str">
        <f t="shared" ref="AD57:AD68" si="18">IF(OR(AND(AD31="",AE31=""),AND(AD44="",AE44=""),AND(AE31="K",AE44="K"),OR(AE31="O",AE44="O")),"",SUM(AD31,AD44))</f>
        <v/>
      </c>
      <c r="AE57" s="21" t="str">
        <f t="shared" ref="AE57:AE68" si="19">IF(AND(OR(AND(AE31="O",AE44="O"),AND(AE31="K",AE44="K")),SUM(AD31,AD44)=0,ISNUMBER(AD57)),"",IF(OR(AE31="O",AE44="O"),"O",IF(AND(AE31=AE44,OR(AE31="K",AE31="W",AE31="M")), UPPER(AE31),"")))</f>
        <v/>
      </c>
      <c r="AF57" s="22" t="str">
        <f>IF(TYPE(VAL_Codes!K$35)=2,VAL_Codes!K$35,"")</f>
        <v/>
      </c>
      <c r="AG57" s="20" t="str">
        <f t="shared" ref="AG57:AG68" si="20">IF(OR(AND(AG31="",AH31=""),AND(AG44="",AH44=""),AND(AH31="K",AH44="K"),OR(AH31="O",AH44="O")),"",SUM(AG31,AG44))</f>
        <v/>
      </c>
      <c r="AH57" s="21" t="str">
        <f t="shared" ref="AH57:AH68" si="21">IF(AND(OR(AND(AH31="O",AH44="O"),AND(AH31="K",AH44="K")),SUM(AG31,AG44)=0,ISNUMBER(AG57)),"",IF(OR(AH31="O",AH44="O"),"O",IF(AND(AH31=AH44,OR(AH31="K",AH31="W",AH31="M")), UPPER(AH31),"")))</f>
        <v/>
      </c>
      <c r="AI57" s="22" t="str">
        <f>IF(TYPE(VAL_Codes!N$35)=2,VAL_Codes!N$35,"")</f>
        <v/>
      </c>
      <c r="AJ57" s="20" t="str">
        <f t="shared" ref="AJ57:AJ68" si="22">IF(OR(AND(AJ31="",AK31=""),AND(AJ44="",AK44=""),AND(AK31="K",AK44="K"),OR(AK31="O",AK44="O")),"",SUM(AJ31,AJ44))</f>
        <v/>
      </c>
      <c r="AK57" s="21" t="str">
        <f t="shared" ref="AK57:AK68" si="23">IF(AND(OR(AND(AK31="O",AK44="O"),AND(AK31="K",AK44="K")),SUM(AJ31,AJ44)=0,ISNUMBER(AJ57)),"",IF(OR(AK31="O",AK44="O"),"O",IF(AND(AK31=AK44,OR(AK31="K",AK31="W",AK31="M")), UPPER(AK31),"")))</f>
        <v/>
      </c>
      <c r="AL57" s="22" t="str">
        <f>IF(TYPE(VAL_Codes!Q$35)=2,VAL_Codes!Q$35,"")</f>
        <v/>
      </c>
      <c r="AM57" s="20" t="str">
        <f t="shared" ref="AM57:AM68" si="24">IF(OR(AND(AM31="",AN31=""),AND(AM44="",AN44=""),AND(AN31="K",AN44="K"),OR(AN31="O",AN44="O")),"",SUM(AM31,AM44))</f>
        <v/>
      </c>
      <c r="AN57" s="21" t="str">
        <f t="shared" ref="AN57:AN68" si="25">IF(AND(OR(AND(AN31="O",AN44="O"),AND(AN31="K",AN44="K")),SUM(AM31,AM44)=0,ISNUMBER(AM57)),"",IF(OR(AN31="O",AN44="O"),"O",IF(AND(AN31=AN44,OR(AN31="K",AN31="W",AN31="M")), UPPER(AN31),"")))</f>
        <v/>
      </c>
      <c r="AO57" s="22" t="str">
        <f>IF(TYPE(VAL_Codes!T$35)=2,VAL_Codes!T$35,"")</f>
        <v/>
      </c>
      <c r="AP57" s="20" t="str">
        <f t="shared" ref="AP57:AP68" si="26">IF(OR(AND(AP31="",AQ31=""),AND(AP44="",AQ44=""),AND(AQ31="K",AQ44="K"),OR(AQ31="O",AQ44="O")),"",SUM(AP31,AP44))</f>
        <v/>
      </c>
      <c r="AQ57" s="21" t="str">
        <f t="shared" ref="AQ57:AQ68" si="27">IF(AND(OR(AND(AQ31="O",AQ44="O"),AND(AQ31="K",AQ44="K")),SUM(AP31,AP44)=0,ISNUMBER(AP57)),"",IF(OR(AQ31="O",AQ44="O"),"O",IF(AND(AQ31=AQ44,OR(AQ31="K",AQ31="W",AQ31="M")), UPPER(AQ31),"")))</f>
        <v/>
      </c>
      <c r="AR57" s="22" t="str">
        <f>IF(TYPE(VAL_Codes!W$35)=2,VAL_Codes!W$35,"")</f>
        <v/>
      </c>
      <c r="AS57" s="20" t="str">
        <f t="shared" ref="AS57:AS68" si="28">IF(OR(AND(AS31="",AT31=""),AND(AS44="",AT44=""),AND(AT31="K",AT44="K"),OR(AT31="O",AT44="O")),"",SUM(AS31,AS44))</f>
        <v/>
      </c>
      <c r="AT57" s="21" t="str">
        <f t="shared" ref="AT57:AT68" si="29">IF(AND(OR(AND(AT31="O",AT44="O"),AND(AT31="K",AT44="K")),SUM(AS31,AS44)=0,ISNUMBER(AS57)),"",IF(OR(AT31="O",AT44="O"),"O",IF(AND(AT31=AT44,OR(AT31="K",AT31="W",AT31="M")), UPPER(AT31),"")))</f>
        <v/>
      </c>
      <c r="AU57" s="22" t="str">
        <f>IF(TYPE(VAL_Codes!Z$35)=2,VAL_Codes!Z$35,"")</f>
        <v/>
      </c>
      <c r="AV57" s="20" t="str">
        <f t="shared" ref="AV57:AV68" si="30">IF(OR(AND(AV31="",AW31=""),AND(AV44="",AW44=""),AND(AW31="K",AW44="K"),OR(AW31="O",AW44="O")),"",SUM(AV31,AV44))</f>
        <v/>
      </c>
      <c r="AW57" s="21" t="str">
        <f t="shared" ref="AW57:AW68" si="31">IF(AND(OR(AND(AW31="O",AW44="O"),AND(AW31="K",AW44="K")),SUM(AV31,AV44)=0,ISNUMBER(AV57)),"",IF(OR(AW31="O",AW44="O"),"O",IF(AND(AW31=AW44,OR(AW31="K",AW31="W",AW31="M")), UPPER(AW31),"")))</f>
        <v/>
      </c>
      <c r="AX57" s="22" t="str">
        <f>IF(TYPE(VAL_Codes!AC$35)=2,VAL_Codes!AC$35,"")</f>
        <v/>
      </c>
      <c r="AY57" s="20" t="str">
        <f t="shared" ref="AY57:AY68" si="32">IF(OR(AND(AY31="",AZ31=""),AND(AY44="",AZ44=""),AND(AZ31="K",AZ44="K"),OR(AZ31="O",AZ44="O")),"",SUM(AY31,AY44))</f>
        <v/>
      </c>
      <c r="AZ57" s="21" t="str">
        <f t="shared" ref="AZ57:AZ68" si="33">IF(AND(OR(AND(AZ31="O",AZ44="O"),AND(AZ31="K",AZ44="K")),SUM(AY31,AY44)=0,ISNUMBER(AY57)),"",IF(OR(AZ31="O",AZ44="O"),"O",IF(AND(AZ31=AZ44,OR(AZ31="K",AZ31="W",AZ31="M")), UPPER(AZ31),"")))</f>
        <v/>
      </c>
      <c r="BA57" s="22" t="str">
        <f>IF(TYPE(VAL_Codes!AF$35)=2,VAL_Codes!AF$35,"")</f>
        <v/>
      </c>
      <c r="BB57" s="20" t="str">
        <f t="shared" ref="BB57:BB68" si="34">IF(OR(AND(BB31="",BC31=""),AND(BB44="",BC44=""),AND(BC31="K",BC44="K"),OR(BC31="O",BC44="O")),"",SUM(BB31,BB44))</f>
        <v/>
      </c>
      <c r="BC57" s="21" t="str">
        <f t="shared" ref="BC57:BC68" si="35">IF(AND(OR(AND(BC31="O",BC44="O"),AND(BC31="K",BC44="K")),SUM(BB31,BB44)=0,ISNUMBER(BB57)),"",IF(OR(BC31="O",BC44="O"),"O",IF(AND(BC31=BC44,OR(BC31="K",BC31="W",BC31="M")), UPPER(BC31),"")))</f>
        <v/>
      </c>
      <c r="BD57" s="22" t="str">
        <f>IF(TYPE(VAL_Codes!AI$35)=2,VAL_Codes!AI$35,"")</f>
        <v/>
      </c>
      <c r="BE57" s="20" t="str">
        <f t="shared" ref="BE57:BE68" si="36">IF(OR(AND(BE31="",BF31=""),AND(BE44="",BF44=""),AND(BF31="K",BF44="K"),OR(BF31="O",BF44="O")),"",SUM(BE31,BE44))</f>
        <v/>
      </c>
      <c r="BF57" s="21" t="str">
        <f t="shared" ref="BF57:BF68" si="37">IF(AND(OR(AND(BF31="O",BF44="O"),AND(BF31="K",BF44="K")),SUM(BE31,BE44)=0,ISNUMBER(BE57)),"",IF(OR(BF31="O",BF44="O"),"O",IF(AND(BF31=BF44,OR(BF31="K",BF31="W",BF31="M")), UPPER(BF31),"")))</f>
        <v/>
      </c>
      <c r="BG57" s="22" t="str">
        <f>IF(TYPE(VAL_Codes!AL$35)=2,VAL_Codes!AL$35,"")</f>
        <v/>
      </c>
      <c r="BH57" s="20" t="str">
        <f t="shared" ref="BH57:BH68" si="38">IF(OR(AND(BH31="",BI31=""),AND(BH44="",BI44=""),AND(BI31="K",BI44="K"),OR(BI31="O",BI44="O")),"",SUM(BH31,BH44))</f>
        <v/>
      </c>
      <c r="BI57" s="21" t="str">
        <f t="shared" ref="BI57:BI68" si="39">IF(AND(OR(AND(BI31="O",BI44="O"),AND(BI31="K",BI44="K")),SUM(BH31,BH44)=0,ISNUMBER(BH57)),"",IF(OR(BI31="O",BI44="O"),"O",IF(AND(BI31=BI44,OR(BI31="K",BI31="W",BI31="M")), UPPER(BI31),"")))</f>
        <v/>
      </c>
      <c r="BJ57" s="22" t="str">
        <f>IF(TYPE(VAL_Codes!AO$35)=2,VAL_Codes!AO$35,"")</f>
        <v/>
      </c>
      <c r="BK57" s="20" t="str">
        <f t="shared" ref="BK57:BK68" si="40">IF(OR(AND(BK31="",BL31=""),AND(BK44="",BL44=""),AND(BL31="K",BL44="K"),OR(BL31="O",BL44="O")),"",SUM(BK31,BK44))</f>
        <v/>
      </c>
      <c r="BL57" s="21" t="str">
        <f t="shared" ref="BL57:BL68" si="41">IF(AND(OR(AND(BL31="O",BL44="O"),AND(BL31="K",BL44="K")),SUM(BK31,BK44)=0,ISNUMBER(BK57)),"",IF(OR(BL31="O",BL44="O"),"O",IF(AND(BL31=BL44,OR(BL31="K",BL31="W",BL31="M")), UPPER(BL31),"")))</f>
        <v/>
      </c>
      <c r="BM57" s="22" t="str">
        <f>IF(TYPE(VAL_Codes!AR$35)=2,VAL_Codes!AR$35,"")</f>
        <v/>
      </c>
      <c r="BN57" s="20" t="str">
        <f t="shared" ref="BN57:BN68" si="42">IF(OR(AND(BN31="",BO31=""),AND(BN44="",BO44=""),AND(BO31="K",BO44="K"),OR(BO31="O",BO44="O")),"",SUM(BN31,BN44))</f>
        <v/>
      </c>
      <c r="BO57" s="21" t="str">
        <f t="shared" ref="BO57:BO68" si="43">IF(AND(OR(AND(BO31="O",BO44="O"),AND(BO31="K",BO44="K")),SUM(BN31,BN44)=0,ISNUMBER(BN57)),"",IF(OR(BO31="O",BO44="O"),"O",IF(AND(BO31=BO44,OR(BO31="K",BO31="W",BO31="M")), UPPER(BO31),"")))</f>
        <v/>
      </c>
      <c r="BP57" s="22" t="str">
        <f>IF(TYPE(VAL_Codes!AU$35)=2,VAL_Codes!AU$35,"")</f>
        <v/>
      </c>
      <c r="BQ57" s="20" t="str">
        <f t="shared" ref="BQ57:BQ68" si="44">IF(OR(AND(BQ31="",BR31=""),AND(BQ44="",BR44=""),AND(BR31="K",BR44="K"),OR(BR31="O",BR44="O")),"",SUM(BQ31,BQ44))</f>
        <v/>
      </c>
      <c r="BR57" s="21" t="str">
        <f t="shared" ref="BR57:BR68" si="45">IF(AND(OR(AND(BR31="O",BR44="O"),AND(BR31="K",BR44="K")),SUM(BQ31,BQ44)=0,ISNUMBER(BQ57)),"",IF(OR(BR31="O",BR44="O"),"O",IF(AND(BR31=BR44,OR(BR31="K",BR31="W",BR31="M")), UPPER(BR31),"")))</f>
        <v/>
      </c>
      <c r="BS57" s="22" t="str">
        <f>IF(TYPE(VAL_Codes!AX$35)=2,VAL_Codes!AX$35,"")</f>
        <v/>
      </c>
      <c r="BT57" s="20" t="str">
        <f t="shared" ref="BT57:BT68" si="46">IF(OR(AND(BT31="",BU31=""),AND(BT44="",BU44=""),AND(BU31="K",BU44="K"),OR(BU31="O",BU44="O")),"",SUM(BT31,BT44))</f>
        <v/>
      </c>
      <c r="BU57" s="21" t="str">
        <f t="shared" ref="BU57:BU68" si="47">IF(AND(OR(AND(BU31="O",BU44="O"),AND(BU31="K",BU44="K")),SUM(BT31,BT44)=0,ISNUMBER(BT57)),"",IF(OR(BU31="O",BU44="O"),"O",IF(AND(BU31=BU44,OR(BU31="K",BU31="W",BU31="M")), UPPER(BU31),"")))</f>
        <v/>
      </c>
      <c r="BV57" s="22" t="str">
        <f>IF(TYPE(VAL_Codes!BA$35)=2,VAL_Codes!BA$35,"")</f>
        <v/>
      </c>
      <c r="BW57" s="71"/>
      <c r="BX57" s="301"/>
    </row>
    <row r="58" spans="1:76" ht="11.25" customHeight="1" x14ac:dyDescent="0.2">
      <c r="A58" s="101"/>
      <c r="B58" s="101"/>
      <c r="C58" s="78"/>
      <c r="D58" s="634"/>
      <c r="E58" s="414" t="s">
        <v>3809</v>
      </c>
      <c r="F58" s="355" t="s">
        <v>6</v>
      </c>
      <c r="G58" s="355" t="s">
        <v>21</v>
      </c>
      <c r="H58" s="355" t="s">
        <v>51</v>
      </c>
      <c r="I58" s="355" t="s">
        <v>6</v>
      </c>
      <c r="J58" s="369" t="s">
        <v>3771</v>
      </c>
      <c r="K58" s="341" t="s">
        <v>54</v>
      </c>
      <c r="L58" s="341">
        <v>0</v>
      </c>
      <c r="M58" s="87"/>
      <c r="N58" s="87"/>
      <c r="O58" s="87"/>
      <c r="P58" s="87"/>
      <c r="Q58" s="87"/>
      <c r="R58" s="87"/>
      <c r="S58" s="87"/>
      <c r="T58" s="87"/>
      <c r="U58" s="87"/>
      <c r="V58" s="87"/>
      <c r="W58" s="87"/>
      <c r="X58" s="87"/>
      <c r="Y58" s="87"/>
      <c r="Z58" s="311"/>
      <c r="AA58" s="20" t="str">
        <f t="shared" si="16"/>
        <v/>
      </c>
      <c r="AB58" s="21" t="str">
        <f t="shared" si="17"/>
        <v/>
      </c>
      <c r="AC58" s="22" t="str">
        <f>IF(TYPE(VAL_Codes!H$35)=2,VAL_Codes!H$35,"")</f>
        <v/>
      </c>
      <c r="AD58" s="20" t="str">
        <f t="shared" si="18"/>
        <v/>
      </c>
      <c r="AE58" s="21" t="str">
        <f t="shared" si="19"/>
        <v/>
      </c>
      <c r="AF58" s="22" t="str">
        <f>IF(TYPE(VAL_Codes!K$35)=2,VAL_Codes!K$35,"")</f>
        <v/>
      </c>
      <c r="AG58" s="20" t="str">
        <f t="shared" si="20"/>
        <v/>
      </c>
      <c r="AH58" s="21" t="str">
        <f t="shared" si="21"/>
        <v/>
      </c>
      <c r="AI58" s="22" t="str">
        <f>IF(TYPE(VAL_Codes!N$35)=2,VAL_Codes!N$35,"")</f>
        <v/>
      </c>
      <c r="AJ58" s="20" t="str">
        <f t="shared" si="22"/>
        <v/>
      </c>
      <c r="AK58" s="21" t="str">
        <f t="shared" si="23"/>
        <v/>
      </c>
      <c r="AL58" s="22" t="str">
        <f>IF(TYPE(VAL_Codes!Q$35)=2,VAL_Codes!Q$35,"")</f>
        <v/>
      </c>
      <c r="AM58" s="20" t="str">
        <f t="shared" si="24"/>
        <v/>
      </c>
      <c r="AN58" s="21" t="str">
        <f t="shared" si="25"/>
        <v/>
      </c>
      <c r="AO58" s="22" t="str">
        <f>IF(TYPE(VAL_Codes!T$35)=2,VAL_Codes!T$35,"")</f>
        <v/>
      </c>
      <c r="AP58" s="20" t="str">
        <f t="shared" si="26"/>
        <v/>
      </c>
      <c r="AQ58" s="21" t="str">
        <f t="shared" si="27"/>
        <v/>
      </c>
      <c r="AR58" s="22" t="str">
        <f>IF(TYPE(VAL_Codes!W$35)=2,VAL_Codes!W$35,"")</f>
        <v/>
      </c>
      <c r="AS58" s="20" t="str">
        <f t="shared" si="28"/>
        <v/>
      </c>
      <c r="AT58" s="21" t="str">
        <f t="shared" si="29"/>
        <v/>
      </c>
      <c r="AU58" s="22" t="str">
        <f>IF(TYPE(VAL_Codes!Z$35)=2,VAL_Codes!Z$35,"")</f>
        <v/>
      </c>
      <c r="AV58" s="20" t="str">
        <f t="shared" si="30"/>
        <v/>
      </c>
      <c r="AW58" s="21" t="str">
        <f t="shared" si="31"/>
        <v/>
      </c>
      <c r="AX58" s="22" t="str">
        <f>IF(TYPE(VAL_Codes!AC$35)=2,VAL_Codes!AC$35,"")</f>
        <v/>
      </c>
      <c r="AY58" s="20" t="str">
        <f t="shared" si="32"/>
        <v/>
      </c>
      <c r="AZ58" s="21" t="str">
        <f t="shared" si="33"/>
        <v/>
      </c>
      <c r="BA58" s="22" t="str">
        <f>IF(TYPE(VAL_Codes!AF$35)=2,VAL_Codes!AF$35,"")</f>
        <v/>
      </c>
      <c r="BB58" s="20" t="str">
        <f t="shared" si="34"/>
        <v/>
      </c>
      <c r="BC58" s="21" t="str">
        <f t="shared" si="35"/>
        <v/>
      </c>
      <c r="BD58" s="22" t="str">
        <f>IF(TYPE(VAL_Codes!AI$35)=2,VAL_Codes!AI$35,"")</f>
        <v/>
      </c>
      <c r="BE58" s="20" t="str">
        <f t="shared" si="36"/>
        <v/>
      </c>
      <c r="BF58" s="21" t="str">
        <f t="shared" si="37"/>
        <v/>
      </c>
      <c r="BG58" s="22" t="str">
        <f>IF(TYPE(VAL_Codes!AL$35)=2,VAL_Codes!AL$35,"")</f>
        <v/>
      </c>
      <c r="BH58" s="20" t="str">
        <f t="shared" si="38"/>
        <v/>
      </c>
      <c r="BI58" s="21" t="str">
        <f t="shared" si="39"/>
        <v/>
      </c>
      <c r="BJ58" s="22" t="str">
        <f>IF(TYPE(VAL_Codes!AO$35)=2,VAL_Codes!AO$35,"")</f>
        <v/>
      </c>
      <c r="BK58" s="20" t="str">
        <f t="shared" si="40"/>
        <v/>
      </c>
      <c r="BL58" s="21" t="str">
        <f t="shared" si="41"/>
        <v/>
      </c>
      <c r="BM58" s="22" t="str">
        <f>IF(TYPE(VAL_Codes!AR$35)=2,VAL_Codes!AR$35,"")</f>
        <v/>
      </c>
      <c r="BN58" s="20" t="str">
        <f t="shared" si="42"/>
        <v/>
      </c>
      <c r="BO58" s="21" t="str">
        <f t="shared" si="43"/>
        <v/>
      </c>
      <c r="BP58" s="22" t="str">
        <f>IF(TYPE(VAL_Codes!AU$35)=2,VAL_Codes!AU$35,"")</f>
        <v/>
      </c>
      <c r="BQ58" s="20" t="str">
        <f t="shared" si="44"/>
        <v/>
      </c>
      <c r="BR58" s="21" t="str">
        <f t="shared" si="45"/>
        <v/>
      </c>
      <c r="BS58" s="22" t="str">
        <f>IF(TYPE(VAL_Codes!AX$35)=2,VAL_Codes!AX$35,"")</f>
        <v/>
      </c>
      <c r="BT58" s="20" t="str">
        <f t="shared" si="46"/>
        <v/>
      </c>
      <c r="BU58" s="21" t="str">
        <f t="shared" si="47"/>
        <v/>
      </c>
      <c r="BV58" s="22" t="str">
        <f>IF(TYPE(VAL_Codes!BA$35)=2,VAL_Codes!BA$35,"")</f>
        <v/>
      </c>
      <c r="BW58" s="71"/>
      <c r="BX58" s="301"/>
    </row>
    <row r="59" spans="1:76" ht="11.25" customHeight="1" x14ac:dyDescent="0.2">
      <c r="A59" s="101"/>
      <c r="B59" s="101"/>
      <c r="C59" s="78"/>
      <c r="D59" s="634"/>
      <c r="E59" s="414" t="s">
        <v>3810</v>
      </c>
      <c r="F59" s="355" t="s">
        <v>6</v>
      </c>
      <c r="G59" s="355" t="s">
        <v>22</v>
      </c>
      <c r="H59" s="355" t="s">
        <v>51</v>
      </c>
      <c r="I59" s="355" t="s">
        <v>6</v>
      </c>
      <c r="J59" s="369" t="s">
        <v>3771</v>
      </c>
      <c r="K59" s="341" t="s">
        <v>54</v>
      </c>
      <c r="L59" s="341">
        <v>0</v>
      </c>
      <c r="M59" s="87"/>
      <c r="N59" s="87"/>
      <c r="O59" s="87"/>
      <c r="P59" s="87"/>
      <c r="Q59" s="87"/>
      <c r="R59" s="87"/>
      <c r="S59" s="87"/>
      <c r="T59" s="87"/>
      <c r="U59" s="87"/>
      <c r="V59" s="87"/>
      <c r="W59" s="87"/>
      <c r="X59" s="87"/>
      <c r="Y59" s="87"/>
      <c r="Z59" s="311"/>
      <c r="AA59" s="20" t="str">
        <f t="shared" si="16"/>
        <v/>
      </c>
      <c r="AB59" s="21" t="str">
        <f t="shared" si="17"/>
        <v/>
      </c>
      <c r="AC59" s="22" t="str">
        <f>IF(TYPE(VAL_Codes!H$35)=2,VAL_Codes!H$35,"")</f>
        <v/>
      </c>
      <c r="AD59" s="20" t="str">
        <f t="shared" si="18"/>
        <v/>
      </c>
      <c r="AE59" s="21" t="str">
        <f t="shared" si="19"/>
        <v/>
      </c>
      <c r="AF59" s="22" t="str">
        <f>IF(TYPE(VAL_Codes!K$35)=2,VAL_Codes!K$35,"")</f>
        <v/>
      </c>
      <c r="AG59" s="20" t="str">
        <f t="shared" si="20"/>
        <v/>
      </c>
      <c r="AH59" s="21" t="str">
        <f t="shared" si="21"/>
        <v/>
      </c>
      <c r="AI59" s="22" t="str">
        <f>IF(TYPE(VAL_Codes!N$35)=2,VAL_Codes!N$35,"")</f>
        <v/>
      </c>
      <c r="AJ59" s="20" t="str">
        <f t="shared" si="22"/>
        <v/>
      </c>
      <c r="AK59" s="21" t="str">
        <f t="shared" si="23"/>
        <v/>
      </c>
      <c r="AL59" s="22" t="str">
        <f>IF(TYPE(VAL_Codes!Q$35)=2,VAL_Codes!Q$35,"")</f>
        <v/>
      </c>
      <c r="AM59" s="20" t="str">
        <f t="shared" si="24"/>
        <v/>
      </c>
      <c r="AN59" s="21" t="str">
        <f t="shared" si="25"/>
        <v/>
      </c>
      <c r="AO59" s="22" t="str">
        <f>IF(TYPE(VAL_Codes!T$35)=2,VAL_Codes!T$35,"")</f>
        <v/>
      </c>
      <c r="AP59" s="20" t="str">
        <f t="shared" si="26"/>
        <v/>
      </c>
      <c r="AQ59" s="21" t="str">
        <f t="shared" si="27"/>
        <v/>
      </c>
      <c r="AR59" s="22" t="str">
        <f>IF(TYPE(VAL_Codes!W$35)=2,VAL_Codes!W$35,"")</f>
        <v/>
      </c>
      <c r="AS59" s="20" t="str">
        <f t="shared" si="28"/>
        <v/>
      </c>
      <c r="AT59" s="21" t="str">
        <f t="shared" si="29"/>
        <v/>
      </c>
      <c r="AU59" s="22" t="str">
        <f>IF(TYPE(VAL_Codes!Z$35)=2,VAL_Codes!Z$35,"")</f>
        <v/>
      </c>
      <c r="AV59" s="20" t="str">
        <f t="shared" si="30"/>
        <v/>
      </c>
      <c r="AW59" s="21" t="str">
        <f t="shared" si="31"/>
        <v/>
      </c>
      <c r="AX59" s="22" t="str">
        <f>IF(TYPE(VAL_Codes!AC$35)=2,VAL_Codes!AC$35,"")</f>
        <v/>
      </c>
      <c r="AY59" s="20" t="str">
        <f t="shared" si="32"/>
        <v/>
      </c>
      <c r="AZ59" s="21" t="str">
        <f t="shared" si="33"/>
        <v/>
      </c>
      <c r="BA59" s="22" t="str">
        <f>IF(TYPE(VAL_Codes!AF$35)=2,VAL_Codes!AF$35,"")</f>
        <v/>
      </c>
      <c r="BB59" s="20" t="str">
        <f t="shared" si="34"/>
        <v/>
      </c>
      <c r="BC59" s="21" t="str">
        <f t="shared" si="35"/>
        <v/>
      </c>
      <c r="BD59" s="22" t="str">
        <f>IF(TYPE(VAL_Codes!AI$35)=2,VAL_Codes!AI$35,"")</f>
        <v/>
      </c>
      <c r="BE59" s="20" t="str">
        <f t="shared" si="36"/>
        <v/>
      </c>
      <c r="BF59" s="21" t="str">
        <f t="shared" si="37"/>
        <v/>
      </c>
      <c r="BG59" s="22" t="str">
        <f>IF(TYPE(VAL_Codes!AL$35)=2,VAL_Codes!AL$35,"")</f>
        <v/>
      </c>
      <c r="BH59" s="20" t="str">
        <f t="shared" si="38"/>
        <v/>
      </c>
      <c r="BI59" s="21" t="str">
        <f t="shared" si="39"/>
        <v/>
      </c>
      <c r="BJ59" s="22" t="str">
        <f>IF(TYPE(VAL_Codes!AO$35)=2,VAL_Codes!AO$35,"")</f>
        <v/>
      </c>
      <c r="BK59" s="20" t="str">
        <f t="shared" si="40"/>
        <v/>
      </c>
      <c r="BL59" s="21" t="str">
        <f t="shared" si="41"/>
        <v/>
      </c>
      <c r="BM59" s="22" t="str">
        <f>IF(TYPE(VAL_Codes!AR$35)=2,VAL_Codes!AR$35,"")</f>
        <v/>
      </c>
      <c r="BN59" s="20" t="str">
        <f t="shared" si="42"/>
        <v/>
      </c>
      <c r="BO59" s="21" t="str">
        <f t="shared" si="43"/>
        <v/>
      </c>
      <c r="BP59" s="22" t="str">
        <f>IF(TYPE(VAL_Codes!AU$35)=2,VAL_Codes!AU$35,"")</f>
        <v/>
      </c>
      <c r="BQ59" s="20" t="str">
        <f t="shared" si="44"/>
        <v/>
      </c>
      <c r="BR59" s="21" t="str">
        <f t="shared" si="45"/>
        <v/>
      </c>
      <c r="BS59" s="22" t="str">
        <f>IF(TYPE(VAL_Codes!AX$35)=2,VAL_Codes!AX$35,"")</f>
        <v/>
      </c>
      <c r="BT59" s="20" t="str">
        <f t="shared" si="46"/>
        <v/>
      </c>
      <c r="BU59" s="21" t="str">
        <f t="shared" si="47"/>
        <v/>
      </c>
      <c r="BV59" s="22" t="str">
        <f>IF(TYPE(VAL_Codes!BA$35)=2,VAL_Codes!BA$35,"")</f>
        <v/>
      </c>
      <c r="BW59" s="71"/>
      <c r="BX59" s="301"/>
    </row>
    <row r="60" spans="1:76" ht="11.25" customHeight="1" x14ac:dyDescent="0.2">
      <c r="A60" s="101"/>
      <c r="B60" s="101"/>
      <c r="C60" s="78"/>
      <c r="D60" s="634"/>
      <c r="E60" s="414" t="s">
        <v>3811</v>
      </c>
      <c r="F60" s="355" t="s">
        <v>6</v>
      </c>
      <c r="G60" s="355" t="s">
        <v>23</v>
      </c>
      <c r="H60" s="355" t="s">
        <v>51</v>
      </c>
      <c r="I60" s="355" t="s">
        <v>6</v>
      </c>
      <c r="J60" s="369" t="s">
        <v>3771</v>
      </c>
      <c r="K60" s="341" t="s">
        <v>54</v>
      </c>
      <c r="L60" s="341">
        <v>0</v>
      </c>
      <c r="M60" s="87"/>
      <c r="N60" s="87"/>
      <c r="O60" s="87"/>
      <c r="P60" s="87"/>
      <c r="Q60" s="87"/>
      <c r="R60" s="87"/>
      <c r="S60" s="87"/>
      <c r="T60" s="87"/>
      <c r="U60" s="87"/>
      <c r="V60" s="87"/>
      <c r="W60" s="87"/>
      <c r="X60" s="87"/>
      <c r="Y60" s="87"/>
      <c r="Z60" s="311"/>
      <c r="AA60" s="20" t="str">
        <f t="shared" si="16"/>
        <v/>
      </c>
      <c r="AB60" s="21" t="str">
        <f t="shared" si="17"/>
        <v/>
      </c>
      <c r="AC60" s="22" t="str">
        <f>IF(TYPE(VAL_Codes!H$35)=2,VAL_Codes!H$35,"")</f>
        <v/>
      </c>
      <c r="AD60" s="20" t="str">
        <f t="shared" si="18"/>
        <v/>
      </c>
      <c r="AE60" s="21" t="str">
        <f t="shared" si="19"/>
        <v/>
      </c>
      <c r="AF60" s="22" t="str">
        <f>IF(TYPE(VAL_Codes!K$35)=2,VAL_Codes!K$35,"")</f>
        <v/>
      </c>
      <c r="AG60" s="20" t="str">
        <f t="shared" si="20"/>
        <v/>
      </c>
      <c r="AH60" s="21" t="str">
        <f t="shared" si="21"/>
        <v/>
      </c>
      <c r="AI60" s="22" t="str">
        <f>IF(TYPE(VAL_Codes!N$35)=2,VAL_Codes!N$35,"")</f>
        <v/>
      </c>
      <c r="AJ60" s="20" t="str">
        <f t="shared" si="22"/>
        <v/>
      </c>
      <c r="AK60" s="21" t="str">
        <f t="shared" si="23"/>
        <v/>
      </c>
      <c r="AL60" s="22" t="str">
        <f>IF(TYPE(VAL_Codes!Q$35)=2,VAL_Codes!Q$35,"")</f>
        <v/>
      </c>
      <c r="AM60" s="20" t="str">
        <f t="shared" si="24"/>
        <v/>
      </c>
      <c r="AN60" s="21" t="str">
        <f t="shared" si="25"/>
        <v/>
      </c>
      <c r="AO60" s="22" t="str">
        <f>IF(TYPE(VAL_Codes!T$35)=2,VAL_Codes!T$35,"")</f>
        <v/>
      </c>
      <c r="AP60" s="20" t="str">
        <f t="shared" si="26"/>
        <v/>
      </c>
      <c r="AQ60" s="21" t="str">
        <f t="shared" si="27"/>
        <v/>
      </c>
      <c r="AR60" s="22" t="str">
        <f>IF(TYPE(VAL_Codes!W$35)=2,VAL_Codes!W$35,"")</f>
        <v/>
      </c>
      <c r="AS60" s="20" t="str">
        <f t="shared" si="28"/>
        <v/>
      </c>
      <c r="AT60" s="21" t="str">
        <f t="shared" si="29"/>
        <v/>
      </c>
      <c r="AU60" s="22" t="str">
        <f>IF(TYPE(VAL_Codes!Z$35)=2,VAL_Codes!Z$35,"")</f>
        <v/>
      </c>
      <c r="AV60" s="20" t="str">
        <f t="shared" si="30"/>
        <v/>
      </c>
      <c r="AW60" s="21" t="str">
        <f t="shared" si="31"/>
        <v/>
      </c>
      <c r="AX60" s="22" t="str">
        <f>IF(TYPE(VAL_Codes!AC$35)=2,VAL_Codes!AC$35,"")</f>
        <v/>
      </c>
      <c r="AY60" s="20" t="str">
        <f t="shared" si="32"/>
        <v/>
      </c>
      <c r="AZ60" s="21" t="str">
        <f t="shared" si="33"/>
        <v/>
      </c>
      <c r="BA60" s="22" t="str">
        <f>IF(TYPE(VAL_Codes!AF$35)=2,VAL_Codes!AF$35,"")</f>
        <v/>
      </c>
      <c r="BB60" s="20" t="str">
        <f t="shared" si="34"/>
        <v/>
      </c>
      <c r="BC60" s="21" t="str">
        <f t="shared" si="35"/>
        <v/>
      </c>
      <c r="BD60" s="22" t="str">
        <f>IF(TYPE(VAL_Codes!AI$35)=2,VAL_Codes!AI$35,"")</f>
        <v/>
      </c>
      <c r="BE60" s="20" t="str">
        <f t="shared" si="36"/>
        <v/>
      </c>
      <c r="BF60" s="21" t="str">
        <f t="shared" si="37"/>
        <v/>
      </c>
      <c r="BG60" s="22" t="str">
        <f>IF(TYPE(VAL_Codes!AL$35)=2,VAL_Codes!AL$35,"")</f>
        <v/>
      </c>
      <c r="BH60" s="20" t="str">
        <f t="shared" si="38"/>
        <v/>
      </c>
      <c r="BI60" s="21" t="str">
        <f t="shared" si="39"/>
        <v/>
      </c>
      <c r="BJ60" s="22" t="str">
        <f>IF(TYPE(VAL_Codes!AO$35)=2,VAL_Codes!AO$35,"")</f>
        <v/>
      </c>
      <c r="BK60" s="20" t="str">
        <f t="shared" si="40"/>
        <v/>
      </c>
      <c r="BL60" s="21" t="str">
        <f t="shared" si="41"/>
        <v/>
      </c>
      <c r="BM60" s="22" t="str">
        <f>IF(TYPE(VAL_Codes!AR$35)=2,VAL_Codes!AR$35,"")</f>
        <v/>
      </c>
      <c r="BN60" s="20" t="str">
        <f t="shared" si="42"/>
        <v/>
      </c>
      <c r="BO60" s="21" t="str">
        <f t="shared" si="43"/>
        <v/>
      </c>
      <c r="BP60" s="22" t="str">
        <f>IF(TYPE(VAL_Codes!AU$35)=2,VAL_Codes!AU$35,"")</f>
        <v/>
      </c>
      <c r="BQ60" s="20" t="str">
        <f t="shared" si="44"/>
        <v/>
      </c>
      <c r="BR60" s="21" t="str">
        <f t="shared" si="45"/>
        <v/>
      </c>
      <c r="BS60" s="22" t="str">
        <f>IF(TYPE(VAL_Codes!AX$35)=2,VAL_Codes!AX$35,"")</f>
        <v/>
      </c>
      <c r="BT60" s="20" t="str">
        <f t="shared" si="46"/>
        <v/>
      </c>
      <c r="BU60" s="21" t="str">
        <f t="shared" si="47"/>
        <v/>
      </c>
      <c r="BV60" s="22" t="str">
        <f>IF(TYPE(VAL_Codes!BA$35)=2,VAL_Codes!BA$35,"")</f>
        <v/>
      </c>
      <c r="BW60" s="71"/>
      <c r="BX60" s="301"/>
    </row>
    <row r="61" spans="1:76" ht="11.25" customHeight="1" x14ac:dyDescent="0.2">
      <c r="A61" s="101"/>
      <c r="B61" s="101"/>
      <c r="C61" s="78"/>
      <c r="D61" s="634"/>
      <c r="E61" s="414" t="s">
        <v>3812</v>
      </c>
      <c r="F61" s="355" t="s">
        <v>6</v>
      </c>
      <c r="G61" s="355" t="s">
        <v>24</v>
      </c>
      <c r="H61" s="355" t="s">
        <v>51</v>
      </c>
      <c r="I61" s="355" t="s">
        <v>6</v>
      </c>
      <c r="J61" s="369" t="s">
        <v>3771</v>
      </c>
      <c r="K61" s="341" t="s">
        <v>54</v>
      </c>
      <c r="L61" s="341">
        <v>0</v>
      </c>
      <c r="M61" s="87"/>
      <c r="N61" s="87"/>
      <c r="O61" s="87"/>
      <c r="P61" s="87"/>
      <c r="Q61" s="87"/>
      <c r="R61" s="87"/>
      <c r="S61" s="87"/>
      <c r="T61" s="87"/>
      <c r="U61" s="87"/>
      <c r="V61" s="87"/>
      <c r="W61" s="87"/>
      <c r="X61" s="87"/>
      <c r="Y61" s="87"/>
      <c r="Z61" s="311"/>
      <c r="AA61" s="20" t="str">
        <f t="shared" si="16"/>
        <v/>
      </c>
      <c r="AB61" s="21" t="str">
        <f t="shared" si="17"/>
        <v/>
      </c>
      <c r="AC61" s="22" t="str">
        <f>IF(TYPE(VAL_Codes!H$35)=2,VAL_Codes!H$35,"")</f>
        <v/>
      </c>
      <c r="AD61" s="20" t="str">
        <f t="shared" si="18"/>
        <v/>
      </c>
      <c r="AE61" s="21" t="str">
        <f t="shared" si="19"/>
        <v/>
      </c>
      <c r="AF61" s="22" t="str">
        <f>IF(TYPE(VAL_Codes!K$35)=2,VAL_Codes!K$35,"")</f>
        <v/>
      </c>
      <c r="AG61" s="20" t="str">
        <f t="shared" si="20"/>
        <v/>
      </c>
      <c r="AH61" s="21" t="str">
        <f t="shared" si="21"/>
        <v/>
      </c>
      <c r="AI61" s="22" t="str">
        <f>IF(TYPE(VAL_Codes!N$35)=2,VAL_Codes!N$35,"")</f>
        <v/>
      </c>
      <c r="AJ61" s="20" t="str">
        <f t="shared" si="22"/>
        <v/>
      </c>
      <c r="AK61" s="21" t="str">
        <f t="shared" si="23"/>
        <v/>
      </c>
      <c r="AL61" s="22" t="str">
        <f>IF(TYPE(VAL_Codes!Q$35)=2,VAL_Codes!Q$35,"")</f>
        <v/>
      </c>
      <c r="AM61" s="20" t="str">
        <f t="shared" si="24"/>
        <v/>
      </c>
      <c r="AN61" s="21" t="str">
        <f t="shared" si="25"/>
        <v/>
      </c>
      <c r="AO61" s="22" t="str">
        <f>IF(TYPE(VAL_Codes!T$35)=2,VAL_Codes!T$35,"")</f>
        <v/>
      </c>
      <c r="AP61" s="20" t="str">
        <f t="shared" si="26"/>
        <v/>
      </c>
      <c r="AQ61" s="21" t="str">
        <f t="shared" si="27"/>
        <v/>
      </c>
      <c r="AR61" s="22" t="str">
        <f>IF(TYPE(VAL_Codes!W$35)=2,VAL_Codes!W$35,"")</f>
        <v/>
      </c>
      <c r="AS61" s="20" t="str">
        <f t="shared" si="28"/>
        <v/>
      </c>
      <c r="AT61" s="21" t="str">
        <f t="shared" si="29"/>
        <v/>
      </c>
      <c r="AU61" s="22" t="str">
        <f>IF(TYPE(VAL_Codes!Z$35)=2,VAL_Codes!Z$35,"")</f>
        <v/>
      </c>
      <c r="AV61" s="20" t="str">
        <f t="shared" si="30"/>
        <v/>
      </c>
      <c r="AW61" s="21" t="str">
        <f t="shared" si="31"/>
        <v/>
      </c>
      <c r="AX61" s="22" t="str">
        <f>IF(TYPE(VAL_Codes!AC$35)=2,VAL_Codes!AC$35,"")</f>
        <v/>
      </c>
      <c r="AY61" s="20" t="str">
        <f t="shared" si="32"/>
        <v/>
      </c>
      <c r="AZ61" s="21" t="str">
        <f t="shared" si="33"/>
        <v/>
      </c>
      <c r="BA61" s="22" t="str">
        <f>IF(TYPE(VAL_Codes!AF$35)=2,VAL_Codes!AF$35,"")</f>
        <v/>
      </c>
      <c r="BB61" s="20" t="str">
        <f t="shared" si="34"/>
        <v/>
      </c>
      <c r="BC61" s="21" t="str">
        <f t="shared" si="35"/>
        <v/>
      </c>
      <c r="BD61" s="22" t="str">
        <f>IF(TYPE(VAL_Codes!AI$35)=2,VAL_Codes!AI$35,"")</f>
        <v/>
      </c>
      <c r="BE61" s="20" t="str">
        <f t="shared" si="36"/>
        <v/>
      </c>
      <c r="BF61" s="21" t="str">
        <f t="shared" si="37"/>
        <v/>
      </c>
      <c r="BG61" s="22" t="str">
        <f>IF(TYPE(VAL_Codes!AL$35)=2,VAL_Codes!AL$35,"")</f>
        <v/>
      </c>
      <c r="BH61" s="20" t="str">
        <f t="shared" si="38"/>
        <v/>
      </c>
      <c r="BI61" s="21" t="str">
        <f t="shared" si="39"/>
        <v/>
      </c>
      <c r="BJ61" s="22" t="str">
        <f>IF(TYPE(VAL_Codes!AO$35)=2,VAL_Codes!AO$35,"")</f>
        <v/>
      </c>
      <c r="BK61" s="20" t="str">
        <f t="shared" si="40"/>
        <v/>
      </c>
      <c r="BL61" s="21" t="str">
        <f t="shared" si="41"/>
        <v/>
      </c>
      <c r="BM61" s="22" t="str">
        <f>IF(TYPE(VAL_Codes!AR$35)=2,VAL_Codes!AR$35,"")</f>
        <v/>
      </c>
      <c r="BN61" s="20" t="str">
        <f t="shared" si="42"/>
        <v/>
      </c>
      <c r="BO61" s="21" t="str">
        <f t="shared" si="43"/>
        <v/>
      </c>
      <c r="BP61" s="22" t="str">
        <f>IF(TYPE(VAL_Codes!AU$35)=2,VAL_Codes!AU$35,"")</f>
        <v/>
      </c>
      <c r="BQ61" s="20" t="str">
        <f t="shared" si="44"/>
        <v/>
      </c>
      <c r="BR61" s="21" t="str">
        <f t="shared" si="45"/>
        <v/>
      </c>
      <c r="BS61" s="22" t="str">
        <f>IF(TYPE(VAL_Codes!AX$35)=2,VAL_Codes!AX$35,"")</f>
        <v/>
      </c>
      <c r="BT61" s="20" t="str">
        <f t="shared" si="46"/>
        <v/>
      </c>
      <c r="BU61" s="21" t="str">
        <f t="shared" si="47"/>
        <v/>
      </c>
      <c r="BV61" s="22" t="str">
        <f>IF(TYPE(VAL_Codes!BA$35)=2,VAL_Codes!BA$35,"")</f>
        <v/>
      </c>
      <c r="BW61" s="71"/>
      <c r="BX61" s="301"/>
    </row>
    <row r="62" spans="1:76" ht="11.25" customHeight="1" x14ac:dyDescent="0.2">
      <c r="A62" s="101"/>
      <c r="B62" s="101"/>
      <c r="C62" s="78"/>
      <c r="D62" s="634"/>
      <c r="E62" s="414" t="s">
        <v>3813</v>
      </c>
      <c r="F62" s="355" t="s">
        <v>6</v>
      </c>
      <c r="G62" s="355" t="s">
        <v>25</v>
      </c>
      <c r="H62" s="355" t="s">
        <v>51</v>
      </c>
      <c r="I62" s="355" t="s">
        <v>6</v>
      </c>
      <c r="J62" s="369" t="s">
        <v>3771</v>
      </c>
      <c r="K62" s="341" t="s">
        <v>54</v>
      </c>
      <c r="L62" s="341">
        <v>0</v>
      </c>
      <c r="M62" s="87"/>
      <c r="N62" s="87"/>
      <c r="O62" s="87"/>
      <c r="P62" s="87"/>
      <c r="Q62" s="87"/>
      <c r="R62" s="87"/>
      <c r="S62" s="87"/>
      <c r="T62" s="87"/>
      <c r="U62" s="87"/>
      <c r="V62" s="87"/>
      <c r="W62" s="87"/>
      <c r="X62" s="87"/>
      <c r="Y62" s="87"/>
      <c r="Z62" s="311"/>
      <c r="AA62" s="20" t="str">
        <f t="shared" si="16"/>
        <v/>
      </c>
      <c r="AB62" s="21" t="str">
        <f t="shared" si="17"/>
        <v/>
      </c>
      <c r="AC62" s="22" t="str">
        <f>IF(TYPE(VAL_Codes!H$35)=2,VAL_Codes!H$35,"")</f>
        <v/>
      </c>
      <c r="AD62" s="20" t="str">
        <f t="shared" si="18"/>
        <v/>
      </c>
      <c r="AE62" s="21" t="str">
        <f t="shared" si="19"/>
        <v/>
      </c>
      <c r="AF62" s="22" t="str">
        <f>IF(TYPE(VAL_Codes!K$35)=2,VAL_Codes!K$35,"")</f>
        <v/>
      </c>
      <c r="AG62" s="20" t="str">
        <f t="shared" si="20"/>
        <v/>
      </c>
      <c r="AH62" s="21" t="str">
        <f t="shared" si="21"/>
        <v/>
      </c>
      <c r="AI62" s="22" t="str">
        <f>IF(TYPE(VAL_Codes!N$35)=2,VAL_Codes!N$35,"")</f>
        <v/>
      </c>
      <c r="AJ62" s="20" t="str">
        <f t="shared" si="22"/>
        <v/>
      </c>
      <c r="AK62" s="21" t="str">
        <f t="shared" si="23"/>
        <v/>
      </c>
      <c r="AL62" s="22" t="str">
        <f>IF(TYPE(VAL_Codes!Q$35)=2,VAL_Codes!Q$35,"")</f>
        <v/>
      </c>
      <c r="AM62" s="20" t="str">
        <f t="shared" si="24"/>
        <v/>
      </c>
      <c r="AN62" s="21" t="str">
        <f t="shared" si="25"/>
        <v/>
      </c>
      <c r="AO62" s="22" t="str">
        <f>IF(TYPE(VAL_Codes!T$35)=2,VAL_Codes!T$35,"")</f>
        <v/>
      </c>
      <c r="AP62" s="20" t="str">
        <f t="shared" si="26"/>
        <v/>
      </c>
      <c r="AQ62" s="21" t="str">
        <f t="shared" si="27"/>
        <v/>
      </c>
      <c r="AR62" s="22" t="str">
        <f>IF(TYPE(VAL_Codes!W$35)=2,VAL_Codes!W$35,"")</f>
        <v/>
      </c>
      <c r="AS62" s="20" t="str">
        <f t="shared" si="28"/>
        <v/>
      </c>
      <c r="AT62" s="21" t="str">
        <f t="shared" si="29"/>
        <v/>
      </c>
      <c r="AU62" s="22" t="str">
        <f>IF(TYPE(VAL_Codes!Z$35)=2,VAL_Codes!Z$35,"")</f>
        <v/>
      </c>
      <c r="AV62" s="20" t="str">
        <f t="shared" si="30"/>
        <v/>
      </c>
      <c r="AW62" s="21" t="str">
        <f t="shared" si="31"/>
        <v/>
      </c>
      <c r="AX62" s="22" t="str">
        <f>IF(TYPE(VAL_Codes!AC$35)=2,VAL_Codes!AC$35,"")</f>
        <v/>
      </c>
      <c r="AY62" s="20" t="str">
        <f t="shared" si="32"/>
        <v/>
      </c>
      <c r="AZ62" s="21" t="str">
        <f t="shared" si="33"/>
        <v/>
      </c>
      <c r="BA62" s="22" t="str">
        <f>IF(TYPE(VAL_Codes!AF$35)=2,VAL_Codes!AF$35,"")</f>
        <v/>
      </c>
      <c r="BB62" s="20" t="str">
        <f t="shared" si="34"/>
        <v/>
      </c>
      <c r="BC62" s="21" t="str">
        <f t="shared" si="35"/>
        <v/>
      </c>
      <c r="BD62" s="22" t="str">
        <f>IF(TYPE(VAL_Codes!AI$35)=2,VAL_Codes!AI$35,"")</f>
        <v/>
      </c>
      <c r="BE62" s="20" t="str">
        <f t="shared" si="36"/>
        <v/>
      </c>
      <c r="BF62" s="21" t="str">
        <f t="shared" si="37"/>
        <v/>
      </c>
      <c r="BG62" s="22" t="str">
        <f>IF(TYPE(VAL_Codes!AL$35)=2,VAL_Codes!AL$35,"")</f>
        <v/>
      </c>
      <c r="BH62" s="20" t="str">
        <f t="shared" si="38"/>
        <v/>
      </c>
      <c r="BI62" s="21" t="str">
        <f t="shared" si="39"/>
        <v/>
      </c>
      <c r="BJ62" s="22" t="str">
        <f>IF(TYPE(VAL_Codes!AO$35)=2,VAL_Codes!AO$35,"")</f>
        <v/>
      </c>
      <c r="BK62" s="20" t="str">
        <f t="shared" si="40"/>
        <v/>
      </c>
      <c r="BL62" s="21" t="str">
        <f t="shared" si="41"/>
        <v/>
      </c>
      <c r="BM62" s="22" t="str">
        <f>IF(TYPE(VAL_Codes!AR$35)=2,VAL_Codes!AR$35,"")</f>
        <v/>
      </c>
      <c r="BN62" s="20" t="str">
        <f t="shared" si="42"/>
        <v/>
      </c>
      <c r="BO62" s="21" t="str">
        <f t="shared" si="43"/>
        <v/>
      </c>
      <c r="BP62" s="22" t="str">
        <f>IF(TYPE(VAL_Codes!AU$35)=2,VAL_Codes!AU$35,"")</f>
        <v/>
      </c>
      <c r="BQ62" s="20" t="str">
        <f t="shared" si="44"/>
        <v/>
      </c>
      <c r="BR62" s="21" t="str">
        <f t="shared" si="45"/>
        <v/>
      </c>
      <c r="BS62" s="22" t="str">
        <f>IF(TYPE(VAL_Codes!AX$35)=2,VAL_Codes!AX$35,"")</f>
        <v/>
      </c>
      <c r="BT62" s="20" t="str">
        <f t="shared" si="46"/>
        <v/>
      </c>
      <c r="BU62" s="21" t="str">
        <f t="shared" si="47"/>
        <v/>
      </c>
      <c r="BV62" s="22" t="str">
        <f>IF(TYPE(VAL_Codes!BA$35)=2,VAL_Codes!BA$35,"")</f>
        <v/>
      </c>
      <c r="BW62" s="71"/>
      <c r="BX62" s="301"/>
    </row>
    <row r="63" spans="1:76" ht="11.25" customHeight="1" x14ac:dyDescent="0.2">
      <c r="A63" s="101"/>
      <c r="B63" s="101"/>
      <c r="C63" s="78"/>
      <c r="D63" s="634"/>
      <c r="E63" s="414" t="s">
        <v>3814</v>
      </c>
      <c r="F63" s="355" t="s">
        <v>6</v>
      </c>
      <c r="G63" s="355" t="s">
        <v>8</v>
      </c>
      <c r="H63" s="355" t="s">
        <v>51</v>
      </c>
      <c r="I63" s="355" t="s">
        <v>6</v>
      </c>
      <c r="J63" s="369" t="s">
        <v>3771</v>
      </c>
      <c r="K63" s="341" t="s">
        <v>54</v>
      </c>
      <c r="L63" s="341">
        <v>0</v>
      </c>
      <c r="M63" s="87"/>
      <c r="N63" s="87"/>
      <c r="O63" s="87"/>
      <c r="P63" s="87"/>
      <c r="Q63" s="87"/>
      <c r="R63" s="87"/>
      <c r="S63" s="87"/>
      <c r="T63" s="87"/>
      <c r="U63" s="87"/>
      <c r="V63" s="87"/>
      <c r="W63" s="87"/>
      <c r="X63" s="87"/>
      <c r="Y63" s="87"/>
      <c r="Z63" s="311"/>
      <c r="AA63" s="20" t="str">
        <f t="shared" si="16"/>
        <v/>
      </c>
      <c r="AB63" s="21" t="str">
        <f t="shared" si="17"/>
        <v/>
      </c>
      <c r="AC63" s="22" t="str">
        <f>IF(TYPE(VAL_Codes!H$35)=2,VAL_Codes!H$35,"")</f>
        <v/>
      </c>
      <c r="AD63" s="20" t="str">
        <f t="shared" si="18"/>
        <v/>
      </c>
      <c r="AE63" s="21" t="str">
        <f t="shared" si="19"/>
        <v/>
      </c>
      <c r="AF63" s="22" t="str">
        <f>IF(TYPE(VAL_Codes!K$35)=2,VAL_Codes!K$35,"")</f>
        <v/>
      </c>
      <c r="AG63" s="20" t="str">
        <f t="shared" si="20"/>
        <v/>
      </c>
      <c r="AH63" s="21" t="str">
        <f t="shared" si="21"/>
        <v/>
      </c>
      <c r="AI63" s="22" t="str">
        <f>IF(TYPE(VAL_Codes!N$35)=2,VAL_Codes!N$35,"")</f>
        <v/>
      </c>
      <c r="AJ63" s="20" t="str">
        <f t="shared" si="22"/>
        <v/>
      </c>
      <c r="AK63" s="21" t="str">
        <f t="shared" si="23"/>
        <v/>
      </c>
      <c r="AL63" s="22" t="str">
        <f>IF(TYPE(VAL_Codes!Q$35)=2,VAL_Codes!Q$35,"")</f>
        <v/>
      </c>
      <c r="AM63" s="20" t="str">
        <f t="shared" si="24"/>
        <v/>
      </c>
      <c r="AN63" s="21" t="str">
        <f t="shared" si="25"/>
        <v/>
      </c>
      <c r="AO63" s="22" t="str">
        <f>IF(TYPE(VAL_Codes!T$35)=2,VAL_Codes!T$35,"")</f>
        <v/>
      </c>
      <c r="AP63" s="20" t="str">
        <f t="shared" si="26"/>
        <v/>
      </c>
      <c r="AQ63" s="21" t="str">
        <f t="shared" si="27"/>
        <v/>
      </c>
      <c r="AR63" s="22" t="str">
        <f>IF(TYPE(VAL_Codes!W$35)=2,VAL_Codes!W$35,"")</f>
        <v/>
      </c>
      <c r="AS63" s="20" t="str">
        <f t="shared" si="28"/>
        <v/>
      </c>
      <c r="AT63" s="21" t="str">
        <f t="shared" si="29"/>
        <v/>
      </c>
      <c r="AU63" s="22" t="str">
        <f>IF(TYPE(VAL_Codes!Z$35)=2,VAL_Codes!Z$35,"")</f>
        <v/>
      </c>
      <c r="AV63" s="20" t="str">
        <f t="shared" si="30"/>
        <v/>
      </c>
      <c r="AW63" s="21" t="str">
        <f t="shared" si="31"/>
        <v/>
      </c>
      <c r="AX63" s="22" t="str">
        <f>IF(TYPE(VAL_Codes!AC$35)=2,VAL_Codes!AC$35,"")</f>
        <v/>
      </c>
      <c r="AY63" s="20" t="str">
        <f t="shared" si="32"/>
        <v/>
      </c>
      <c r="AZ63" s="21" t="str">
        <f t="shared" si="33"/>
        <v/>
      </c>
      <c r="BA63" s="22" t="str">
        <f>IF(TYPE(VAL_Codes!AF$35)=2,VAL_Codes!AF$35,"")</f>
        <v/>
      </c>
      <c r="BB63" s="20" t="str">
        <f t="shared" si="34"/>
        <v/>
      </c>
      <c r="BC63" s="21" t="str">
        <f t="shared" si="35"/>
        <v/>
      </c>
      <c r="BD63" s="22" t="str">
        <f>IF(TYPE(VAL_Codes!AI$35)=2,VAL_Codes!AI$35,"")</f>
        <v/>
      </c>
      <c r="BE63" s="20" t="str">
        <f t="shared" si="36"/>
        <v/>
      </c>
      <c r="BF63" s="21" t="str">
        <f t="shared" si="37"/>
        <v/>
      </c>
      <c r="BG63" s="22" t="str">
        <f>IF(TYPE(VAL_Codes!AL$35)=2,VAL_Codes!AL$35,"")</f>
        <v/>
      </c>
      <c r="BH63" s="20" t="str">
        <f t="shared" si="38"/>
        <v/>
      </c>
      <c r="BI63" s="21" t="str">
        <f t="shared" si="39"/>
        <v/>
      </c>
      <c r="BJ63" s="22" t="str">
        <f>IF(TYPE(VAL_Codes!AO$35)=2,VAL_Codes!AO$35,"")</f>
        <v/>
      </c>
      <c r="BK63" s="20" t="str">
        <f t="shared" si="40"/>
        <v/>
      </c>
      <c r="BL63" s="21" t="str">
        <f t="shared" si="41"/>
        <v/>
      </c>
      <c r="BM63" s="22" t="str">
        <f>IF(TYPE(VAL_Codes!AR$35)=2,VAL_Codes!AR$35,"")</f>
        <v/>
      </c>
      <c r="BN63" s="20" t="str">
        <f t="shared" si="42"/>
        <v/>
      </c>
      <c r="BO63" s="21" t="str">
        <f t="shared" si="43"/>
        <v/>
      </c>
      <c r="BP63" s="22" t="str">
        <f>IF(TYPE(VAL_Codes!AU$35)=2,VAL_Codes!AU$35,"")</f>
        <v/>
      </c>
      <c r="BQ63" s="20" t="str">
        <f t="shared" si="44"/>
        <v/>
      </c>
      <c r="BR63" s="21" t="str">
        <f t="shared" si="45"/>
        <v/>
      </c>
      <c r="BS63" s="22" t="str">
        <f>IF(TYPE(VAL_Codes!AX$35)=2,VAL_Codes!AX$35,"")</f>
        <v/>
      </c>
      <c r="BT63" s="20" t="str">
        <f t="shared" si="46"/>
        <v/>
      </c>
      <c r="BU63" s="21" t="str">
        <f t="shared" si="47"/>
        <v/>
      </c>
      <c r="BV63" s="22" t="str">
        <f>IF(TYPE(VAL_Codes!BA$35)=2,VAL_Codes!BA$35,"")</f>
        <v/>
      </c>
      <c r="BW63" s="71"/>
      <c r="BX63" s="301"/>
    </row>
    <row r="64" spans="1:76" ht="11.25" customHeight="1" x14ac:dyDescent="0.2">
      <c r="A64" s="101"/>
      <c r="B64" s="101"/>
      <c r="C64" s="78"/>
      <c r="D64" s="634"/>
      <c r="E64" s="414" t="s">
        <v>3815</v>
      </c>
      <c r="F64" s="355" t="s">
        <v>6</v>
      </c>
      <c r="G64" s="355" t="s">
        <v>9</v>
      </c>
      <c r="H64" s="355" t="s">
        <v>51</v>
      </c>
      <c r="I64" s="355" t="s">
        <v>6</v>
      </c>
      <c r="J64" s="369" t="s">
        <v>3771</v>
      </c>
      <c r="K64" s="341" t="s">
        <v>54</v>
      </c>
      <c r="L64" s="341">
        <v>0</v>
      </c>
      <c r="M64" s="87"/>
      <c r="N64" s="87"/>
      <c r="O64" s="87"/>
      <c r="P64" s="87"/>
      <c r="Q64" s="87"/>
      <c r="R64" s="87"/>
      <c r="S64" s="87"/>
      <c r="T64" s="87"/>
      <c r="U64" s="87"/>
      <c r="V64" s="87"/>
      <c r="W64" s="87"/>
      <c r="X64" s="87"/>
      <c r="Y64" s="87"/>
      <c r="Z64" s="311"/>
      <c r="AA64" s="20" t="str">
        <f t="shared" si="16"/>
        <v/>
      </c>
      <c r="AB64" s="21" t="str">
        <f t="shared" si="17"/>
        <v/>
      </c>
      <c r="AC64" s="22" t="str">
        <f>IF(TYPE(VAL_Codes!H$35)=2,VAL_Codes!H$35,"")</f>
        <v/>
      </c>
      <c r="AD64" s="20" t="str">
        <f t="shared" si="18"/>
        <v/>
      </c>
      <c r="AE64" s="21" t="str">
        <f t="shared" si="19"/>
        <v/>
      </c>
      <c r="AF64" s="22" t="str">
        <f>IF(TYPE(VAL_Codes!K$35)=2,VAL_Codes!K$35,"")</f>
        <v/>
      </c>
      <c r="AG64" s="20" t="str">
        <f t="shared" si="20"/>
        <v/>
      </c>
      <c r="AH64" s="21" t="str">
        <f t="shared" si="21"/>
        <v/>
      </c>
      <c r="AI64" s="22" t="str">
        <f>IF(TYPE(VAL_Codes!N$35)=2,VAL_Codes!N$35,"")</f>
        <v/>
      </c>
      <c r="AJ64" s="20" t="str">
        <f t="shared" si="22"/>
        <v/>
      </c>
      <c r="AK64" s="21" t="str">
        <f t="shared" si="23"/>
        <v/>
      </c>
      <c r="AL64" s="22" t="str">
        <f>IF(TYPE(VAL_Codes!Q$35)=2,VAL_Codes!Q$35,"")</f>
        <v/>
      </c>
      <c r="AM64" s="20" t="str">
        <f t="shared" si="24"/>
        <v/>
      </c>
      <c r="AN64" s="21" t="str">
        <f t="shared" si="25"/>
        <v/>
      </c>
      <c r="AO64" s="22" t="str">
        <f>IF(TYPE(VAL_Codes!T$35)=2,VAL_Codes!T$35,"")</f>
        <v/>
      </c>
      <c r="AP64" s="20" t="str">
        <f t="shared" si="26"/>
        <v/>
      </c>
      <c r="AQ64" s="21" t="str">
        <f t="shared" si="27"/>
        <v/>
      </c>
      <c r="AR64" s="22" t="str">
        <f>IF(TYPE(VAL_Codes!W$35)=2,VAL_Codes!W$35,"")</f>
        <v/>
      </c>
      <c r="AS64" s="20" t="str">
        <f t="shared" si="28"/>
        <v/>
      </c>
      <c r="AT64" s="21" t="str">
        <f t="shared" si="29"/>
        <v/>
      </c>
      <c r="AU64" s="22" t="str">
        <f>IF(TYPE(VAL_Codes!Z$35)=2,VAL_Codes!Z$35,"")</f>
        <v/>
      </c>
      <c r="AV64" s="20" t="str">
        <f t="shared" si="30"/>
        <v/>
      </c>
      <c r="AW64" s="21" t="str">
        <f t="shared" si="31"/>
        <v/>
      </c>
      <c r="AX64" s="22" t="str">
        <f>IF(TYPE(VAL_Codes!AC$35)=2,VAL_Codes!AC$35,"")</f>
        <v/>
      </c>
      <c r="AY64" s="20" t="str">
        <f t="shared" si="32"/>
        <v/>
      </c>
      <c r="AZ64" s="21" t="str">
        <f t="shared" si="33"/>
        <v/>
      </c>
      <c r="BA64" s="22" t="str">
        <f>IF(TYPE(VAL_Codes!AF$35)=2,VAL_Codes!AF$35,"")</f>
        <v/>
      </c>
      <c r="BB64" s="20" t="str">
        <f t="shared" si="34"/>
        <v/>
      </c>
      <c r="BC64" s="21" t="str">
        <f t="shared" si="35"/>
        <v/>
      </c>
      <c r="BD64" s="22" t="str">
        <f>IF(TYPE(VAL_Codes!AI$35)=2,VAL_Codes!AI$35,"")</f>
        <v/>
      </c>
      <c r="BE64" s="20" t="str">
        <f t="shared" si="36"/>
        <v/>
      </c>
      <c r="BF64" s="21" t="str">
        <f t="shared" si="37"/>
        <v/>
      </c>
      <c r="BG64" s="22" t="str">
        <f>IF(TYPE(VAL_Codes!AL$35)=2,VAL_Codes!AL$35,"")</f>
        <v/>
      </c>
      <c r="BH64" s="20" t="str">
        <f t="shared" si="38"/>
        <v/>
      </c>
      <c r="BI64" s="21" t="str">
        <f t="shared" si="39"/>
        <v/>
      </c>
      <c r="BJ64" s="22" t="str">
        <f>IF(TYPE(VAL_Codes!AO$35)=2,VAL_Codes!AO$35,"")</f>
        <v/>
      </c>
      <c r="BK64" s="20" t="str">
        <f t="shared" si="40"/>
        <v/>
      </c>
      <c r="BL64" s="21" t="str">
        <f t="shared" si="41"/>
        <v/>
      </c>
      <c r="BM64" s="22" t="str">
        <f>IF(TYPE(VAL_Codes!AR$35)=2,VAL_Codes!AR$35,"")</f>
        <v/>
      </c>
      <c r="BN64" s="20" t="str">
        <f t="shared" si="42"/>
        <v/>
      </c>
      <c r="BO64" s="21" t="str">
        <f t="shared" si="43"/>
        <v/>
      </c>
      <c r="BP64" s="22" t="str">
        <f>IF(TYPE(VAL_Codes!AU$35)=2,VAL_Codes!AU$35,"")</f>
        <v/>
      </c>
      <c r="BQ64" s="20" t="str">
        <f t="shared" si="44"/>
        <v/>
      </c>
      <c r="BR64" s="21" t="str">
        <f t="shared" si="45"/>
        <v/>
      </c>
      <c r="BS64" s="22" t="str">
        <f>IF(TYPE(VAL_Codes!AX$35)=2,VAL_Codes!AX$35,"")</f>
        <v/>
      </c>
      <c r="BT64" s="20" t="str">
        <f t="shared" si="46"/>
        <v/>
      </c>
      <c r="BU64" s="21" t="str">
        <f t="shared" si="47"/>
        <v/>
      </c>
      <c r="BV64" s="22" t="str">
        <f>IF(TYPE(VAL_Codes!BA$35)=2,VAL_Codes!BA$35,"")</f>
        <v/>
      </c>
      <c r="BW64" s="71"/>
      <c r="BX64" s="301"/>
    </row>
    <row r="65" spans="1:76" ht="11.25" customHeight="1" x14ac:dyDescent="0.2">
      <c r="A65" s="101"/>
      <c r="B65" s="101"/>
      <c r="C65" s="78"/>
      <c r="D65" s="634"/>
      <c r="E65" s="414" t="s">
        <v>3816</v>
      </c>
      <c r="F65" s="355" t="s">
        <v>6</v>
      </c>
      <c r="G65" s="355" t="s">
        <v>10</v>
      </c>
      <c r="H65" s="355" t="s">
        <v>51</v>
      </c>
      <c r="I65" s="355" t="s">
        <v>6</v>
      </c>
      <c r="J65" s="369" t="s">
        <v>3771</v>
      </c>
      <c r="K65" s="341" t="s">
        <v>54</v>
      </c>
      <c r="L65" s="341">
        <v>0</v>
      </c>
      <c r="M65" s="87"/>
      <c r="N65" s="87"/>
      <c r="O65" s="87"/>
      <c r="P65" s="87"/>
      <c r="Q65" s="87"/>
      <c r="R65" s="87"/>
      <c r="S65" s="87"/>
      <c r="T65" s="87"/>
      <c r="U65" s="87"/>
      <c r="V65" s="87"/>
      <c r="W65" s="87"/>
      <c r="X65" s="87"/>
      <c r="Y65" s="87"/>
      <c r="Z65" s="311"/>
      <c r="AA65" s="20" t="str">
        <f t="shared" si="16"/>
        <v/>
      </c>
      <c r="AB65" s="21" t="str">
        <f t="shared" si="17"/>
        <v/>
      </c>
      <c r="AC65" s="22" t="str">
        <f>IF(TYPE(VAL_Codes!H$35)=2,VAL_Codes!H$35,"")</f>
        <v/>
      </c>
      <c r="AD65" s="20" t="str">
        <f t="shared" si="18"/>
        <v/>
      </c>
      <c r="AE65" s="21" t="str">
        <f t="shared" si="19"/>
        <v/>
      </c>
      <c r="AF65" s="22" t="str">
        <f>IF(TYPE(VAL_Codes!K$35)=2,VAL_Codes!K$35,"")</f>
        <v/>
      </c>
      <c r="AG65" s="20" t="str">
        <f t="shared" si="20"/>
        <v/>
      </c>
      <c r="AH65" s="21" t="str">
        <f t="shared" si="21"/>
        <v/>
      </c>
      <c r="AI65" s="22" t="str">
        <f>IF(TYPE(VAL_Codes!N$35)=2,VAL_Codes!N$35,"")</f>
        <v/>
      </c>
      <c r="AJ65" s="20" t="str">
        <f t="shared" si="22"/>
        <v/>
      </c>
      <c r="AK65" s="21" t="str">
        <f t="shared" si="23"/>
        <v/>
      </c>
      <c r="AL65" s="22" t="str">
        <f>IF(TYPE(VAL_Codes!Q$35)=2,VAL_Codes!Q$35,"")</f>
        <v/>
      </c>
      <c r="AM65" s="20" t="str">
        <f t="shared" si="24"/>
        <v/>
      </c>
      <c r="AN65" s="21" t="str">
        <f t="shared" si="25"/>
        <v/>
      </c>
      <c r="AO65" s="22" t="str">
        <f>IF(TYPE(VAL_Codes!T$35)=2,VAL_Codes!T$35,"")</f>
        <v/>
      </c>
      <c r="AP65" s="20" t="str">
        <f t="shared" si="26"/>
        <v/>
      </c>
      <c r="AQ65" s="21" t="str">
        <f t="shared" si="27"/>
        <v/>
      </c>
      <c r="AR65" s="22" t="str">
        <f>IF(TYPE(VAL_Codes!W$35)=2,VAL_Codes!W$35,"")</f>
        <v/>
      </c>
      <c r="AS65" s="20" t="str">
        <f t="shared" si="28"/>
        <v/>
      </c>
      <c r="AT65" s="21" t="str">
        <f t="shared" si="29"/>
        <v/>
      </c>
      <c r="AU65" s="22" t="str">
        <f>IF(TYPE(VAL_Codes!Z$35)=2,VAL_Codes!Z$35,"")</f>
        <v/>
      </c>
      <c r="AV65" s="20" t="str">
        <f t="shared" si="30"/>
        <v/>
      </c>
      <c r="AW65" s="21" t="str">
        <f t="shared" si="31"/>
        <v/>
      </c>
      <c r="AX65" s="22" t="str">
        <f>IF(TYPE(VAL_Codes!AC$35)=2,VAL_Codes!AC$35,"")</f>
        <v/>
      </c>
      <c r="AY65" s="20" t="str">
        <f t="shared" si="32"/>
        <v/>
      </c>
      <c r="AZ65" s="21" t="str">
        <f t="shared" si="33"/>
        <v/>
      </c>
      <c r="BA65" s="22" t="str">
        <f>IF(TYPE(VAL_Codes!AF$35)=2,VAL_Codes!AF$35,"")</f>
        <v/>
      </c>
      <c r="BB65" s="20" t="str">
        <f t="shared" si="34"/>
        <v/>
      </c>
      <c r="BC65" s="21" t="str">
        <f t="shared" si="35"/>
        <v/>
      </c>
      <c r="BD65" s="22" t="str">
        <f>IF(TYPE(VAL_Codes!AI$35)=2,VAL_Codes!AI$35,"")</f>
        <v/>
      </c>
      <c r="BE65" s="20" t="str">
        <f t="shared" si="36"/>
        <v/>
      </c>
      <c r="BF65" s="21" t="str">
        <f t="shared" si="37"/>
        <v/>
      </c>
      <c r="BG65" s="22" t="str">
        <f>IF(TYPE(VAL_Codes!AL$35)=2,VAL_Codes!AL$35,"")</f>
        <v/>
      </c>
      <c r="BH65" s="20" t="str">
        <f t="shared" si="38"/>
        <v/>
      </c>
      <c r="BI65" s="21" t="str">
        <f t="shared" si="39"/>
        <v/>
      </c>
      <c r="BJ65" s="22" t="str">
        <f>IF(TYPE(VAL_Codes!AO$35)=2,VAL_Codes!AO$35,"")</f>
        <v/>
      </c>
      <c r="BK65" s="20" t="str">
        <f t="shared" si="40"/>
        <v/>
      </c>
      <c r="BL65" s="21" t="str">
        <f t="shared" si="41"/>
        <v/>
      </c>
      <c r="BM65" s="22" t="str">
        <f>IF(TYPE(VAL_Codes!AR$35)=2,VAL_Codes!AR$35,"")</f>
        <v/>
      </c>
      <c r="BN65" s="20" t="str">
        <f t="shared" si="42"/>
        <v/>
      </c>
      <c r="BO65" s="21" t="str">
        <f t="shared" si="43"/>
        <v/>
      </c>
      <c r="BP65" s="22" t="str">
        <f>IF(TYPE(VAL_Codes!AU$35)=2,VAL_Codes!AU$35,"")</f>
        <v/>
      </c>
      <c r="BQ65" s="20" t="str">
        <f t="shared" si="44"/>
        <v/>
      </c>
      <c r="BR65" s="21" t="str">
        <f t="shared" si="45"/>
        <v/>
      </c>
      <c r="BS65" s="22" t="str">
        <f>IF(TYPE(VAL_Codes!AX$35)=2,VAL_Codes!AX$35,"")</f>
        <v/>
      </c>
      <c r="BT65" s="20" t="str">
        <f t="shared" si="46"/>
        <v/>
      </c>
      <c r="BU65" s="21" t="str">
        <f t="shared" si="47"/>
        <v/>
      </c>
      <c r="BV65" s="22" t="str">
        <f>IF(TYPE(VAL_Codes!BA$35)=2,VAL_Codes!BA$35,"")</f>
        <v/>
      </c>
      <c r="BW65" s="71"/>
      <c r="BX65" s="301"/>
    </row>
    <row r="66" spans="1:76" ht="11.25" customHeight="1" x14ac:dyDescent="0.2">
      <c r="A66" s="101"/>
      <c r="B66" s="101"/>
      <c r="C66" s="78"/>
      <c r="D66" s="634"/>
      <c r="E66" s="414" t="s">
        <v>3817</v>
      </c>
      <c r="F66" s="355" t="s">
        <v>6</v>
      </c>
      <c r="G66" s="355" t="s">
        <v>26</v>
      </c>
      <c r="H66" s="355" t="s">
        <v>51</v>
      </c>
      <c r="I66" s="355" t="s">
        <v>6</v>
      </c>
      <c r="J66" s="369" t="s">
        <v>3771</v>
      </c>
      <c r="K66" s="341" t="s">
        <v>54</v>
      </c>
      <c r="L66" s="341">
        <v>0</v>
      </c>
      <c r="M66" s="87"/>
      <c r="N66" s="87"/>
      <c r="O66" s="87"/>
      <c r="P66" s="87"/>
      <c r="Q66" s="87"/>
      <c r="R66" s="87"/>
      <c r="S66" s="87"/>
      <c r="T66" s="87"/>
      <c r="U66" s="87"/>
      <c r="V66" s="87"/>
      <c r="W66" s="87"/>
      <c r="X66" s="87"/>
      <c r="Y66" s="87"/>
      <c r="Z66" s="311"/>
      <c r="AA66" s="20" t="str">
        <f t="shared" si="16"/>
        <v/>
      </c>
      <c r="AB66" s="21" t="str">
        <f t="shared" si="17"/>
        <v/>
      </c>
      <c r="AC66" s="22" t="str">
        <f>IF(TYPE(VAL_Codes!H$35)=2,VAL_Codes!H$35,"")</f>
        <v/>
      </c>
      <c r="AD66" s="20" t="str">
        <f t="shared" si="18"/>
        <v/>
      </c>
      <c r="AE66" s="21" t="str">
        <f t="shared" si="19"/>
        <v/>
      </c>
      <c r="AF66" s="22" t="str">
        <f>IF(TYPE(VAL_Codes!K$35)=2,VAL_Codes!K$35,"")</f>
        <v/>
      </c>
      <c r="AG66" s="20" t="str">
        <f t="shared" si="20"/>
        <v/>
      </c>
      <c r="AH66" s="21" t="str">
        <f t="shared" si="21"/>
        <v/>
      </c>
      <c r="AI66" s="22" t="str">
        <f>IF(TYPE(VAL_Codes!N$35)=2,VAL_Codes!N$35,"")</f>
        <v/>
      </c>
      <c r="AJ66" s="20" t="str">
        <f t="shared" si="22"/>
        <v/>
      </c>
      <c r="AK66" s="21" t="str">
        <f t="shared" si="23"/>
        <v/>
      </c>
      <c r="AL66" s="22" t="str">
        <f>IF(TYPE(VAL_Codes!Q$35)=2,VAL_Codes!Q$35,"")</f>
        <v/>
      </c>
      <c r="AM66" s="20" t="str">
        <f t="shared" si="24"/>
        <v/>
      </c>
      <c r="AN66" s="21" t="str">
        <f t="shared" si="25"/>
        <v/>
      </c>
      <c r="AO66" s="22" t="str">
        <f>IF(TYPE(VAL_Codes!T$35)=2,VAL_Codes!T$35,"")</f>
        <v/>
      </c>
      <c r="AP66" s="20" t="str">
        <f t="shared" si="26"/>
        <v/>
      </c>
      <c r="AQ66" s="21" t="str">
        <f t="shared" si="27"/>
        <v/>
      </c>
      <c r="AR66" s="22" t="str">
        <f>IF(TYPE(VAL_Codes!W$35)=2,VAL_Codes!W$35,"")</f>
        <v/>
      </c>
      <c r="AS66" s="20" t="str">
        <f t="shared" si="28"/>
        <v/>
      </c>
      <c r="AT66" s="21" t="str">
        <f t="shared" si="29"/>
        <v/>
      </c>
      <c r="AU66" s="22" t="str">
        <f>IF(TYPE(VAL_Codes!Z$35)=2,VAL_Codes!Z$35,"")</f>
        <v/>
      </c>
      <c r="AV66" s="20" t="str">
        <f t="shared" si="30"/>
        <v/>
      </c>
      <c r="AW66" s="21" t="str">
        <f t="shared" si="31"/>
        <v/>
      </c>
      <c r="AX66" s="22" t="str">
        <f>IF(TYPE(VAL_Codes!AC$35)=2,VAL_Codes!AC$35,"")</f>
        <v/>
      </c>
      <c r="AY66" s="20" t="str">
        <f t="shared" si="32"/>
        <v/>
      </c>
      <c r="AZ66" s="21" t="str">
        <f t="shared" si="33"/>
        <v/>
      </c>
      <c r="BA66" s="22" t="str">
        <f>IF(TYPE(VAL_Codes!AF$35)=2,VAL_Codes!AF$35,"")</f>
        <v/>
      </c>
      <c r="BB66" s="20" t="str">
        <f t="shared" si="34"/>
        <v/>
      </c>
      <c r="BC66" s="21" t="str">
        <f t="shared" si="35"/>
        <v/>
      </c>
      <c r="BD66" s="22" t="str">
        <f>IF(TYPE(VAL_Codes!AI$35)=2,VAL_Codes!AI$35,"")</f>
        <v/>
      </c>
      <c r="BE66" s="20" t="str">
        <f t="shared" si="36"/>
        <v/>
      </c>
      <c r="BF66" s="21" t="str">
        <f t="shared" si="37"/>
        <v/>
      </c>
      <c r="BG66" s="22" t="str">
        <f>IF(TYPE(VAL_Codes!AL$35)=2,VAL_Codes!AL$35,"")</f>
        <v/>
      </c>
      <c r="BH66" s="20" t="str">
        <f t="shared" si="38"/>
        <v/>
      </c>
      <c r="BI66" s="21" t="str">
        <f t="shared" si="39"/>
        <v/>
      </c>
      <c r="BJ66" s="22" t="str">
        <f>IF(TYPE(VAL_Codes!AO$35)=2,VAL_Codes!AO$35,"")</f>
        <v/>
      </c>
      <c r="BK66" s="20" t="str">
        <f t="shared" si="40"/>
        <v/>
      </c>
      <c r="BL66" s="21" t="str">
        <f t="shared" si="41"/>
        <v/>
      </c>
      <c r="BM66" s="22" t="str">
        <f>IF(TYPE(VAL_Codes!AR$35)=2,VAL_Codes!AR$35,"")</f>
        <v/>
      </c>
      <c r="BN66" s="20" t="str">
        <f t="shared" si="42"/>
        <v/>
      </c>
      <c r="BO66" s="21" t="str">
        <f t="shared" si="43"/>
        <v/>
      </c>
      <c r="BP66" s="22" t="str">
        <f>IF(TYPE(VAL_Codes!AU$35)=2,VAL_Codes!AU$35,"")</f>
        <v/>
      </c>
      <c r="BQ66" s="20" t="str">
        <f t="shared" si="44"/>
        <v/>
      </c>
      <c r="BR66" s="21" t="str">
        <f t="shared" si="45"/>
        <v/>
      </c>
      <c r="BS66" s="22" t="str">
        <f>IF(TYPE(VAL_Codes!AX$35)=2,VAL_Codes!AX$35,"")</f>
        <v/>
      </c>
      <c r="BT66" s="20" t="str">
        <f t="shared" si="46"/>
        <v/>
      </c>
      <c r="BU66" s="21" t="str">
        <f t="shared" si="47"/>
        <v/>
      </c>
      <c r="BV66" s="22" t="str">
        <f>IF(TYPE(VAL_Codes!BA$35)=2,VAL_Codes!BA$35,"")</f>
        <v/>
      </c>
      <c r="BW66" s="71"/>
      <c r="BX66" s="301"/>
    </row>
    <row r="67" spans="1:76" ht="11.25" customHeight="1" x14ac:dyDescent="0.2">
      <c r="A67" s="101"/>
      <c r="B67" s="101"/>
      <c r="C67" s="78"/>
      <c r="D67" s="634"/>
      <c r="E67" s="414" t="s">
        <v>3818</v>
      </c>
      <c r="F67" s="355" t="s">
        <v>6</v>
      </c>
      <c r="G67" s="355" t="s">
        <v>7</v>
      </c>
      <c r="H67" s="355" t="s">
        <v>51</v>
      </c>
      <c r="I67" s="355" t="s">
        <v>6</v>
      </c>
      <c r="J67" s="369" t="s">
        <v>3771</v>
      </c>
      <c r="K67" s="341" t="s">
        <v>54</v>
      </c>
      <c r="L67" s="341">
        <v>0</v>
      </c>
      <c r="M67" s="87"/>
      <c r="N67" s="87"/>
      <c r="O67" s="87"/>
      <c r="P67" s="87"/>
      <c r="Q67" s="87"/>
      <c r="R67" s="87"/>
      <c r="S67" s="87"/>
      <c r="T67" s="87"/>
      <c r="U67" s="87"/>
      <c r="V67" s="87"/>
      <c r="W67" s="87"/>
      <c r="X67" s="87"/>
      <c r="Y67" s="87"/>
      <c r="Z67" s="311"/>
      <c r="AA67" s="20" t="str">
        <f t="shared" si="16"/>
        <v/>
      </c>
      <c r="AB67" s="21" t="str">
        <f t="shared" si="17"/>
        <v/>
      </c>
      <c r="AC67" s="22" t="str">
        <f>IF(TYPE(VAL_Codes!H$35)=2,VAL_Codes!H$35,"")</f>
        <v/>
      </c>
      <c r="AD67" s="20" t="str">
        <f t="shared" si="18"/>
        <v/>
      </c>
      <c r="AE67" s="21" t="str">
        <f t="shared" si="19"/>
        <v/>
      </c>
      <c r="AF67" s="22" t="str">
        <f>IF(TYPE(VAL_Codes!K$35)=2,VAL_Codes!K$35,"")</f>
        <v/>
      </c>
      <c r="AG67" s="20" t="str">
        <f t="shared" si="20"/>
        <v/>
      </c>
      <c r="AH67" s="21" t="str">
        <f t="shared" si="21"/>
        <v/>
      </c>
      <c r="AI67" s="22" t="str">
        <f>IF(TYPE(VAL_Codes!N$35)=2,VAL_Codes!N$35,"")</f>
        <v/>
      </c>
      <c r="AJ67" s="20" t="str">
        <f t="shared" si="22"/>
        <v/>
      </c>
      <c r="AK67" s="21" t="str">
        <f t="shared" si="23"/>
        <v/>
      </c>
      <c r="AL67" s="22" t="str">
        <f>IF(TYPE(VAL_Codes!Q$35)=2,VAL_Codes!Q$35,"")</f>
        <v/>
      </c>
      <c r="AM67" s="20" t="str">
        <f t="shared" si="24"/>
        <v/>
      </c>
      <c r="AN67" s="21" t="str">
        <f t="shared" si="25"/>
        <v/>
      </c>
      <c r="AO67" s="22" t="str">
        <f>IF(TYPE(VAL_Codes!T$35)=2,VAL_Codes!T$35,"")</f>
        <v/>
      </c>
      <c r="AP67" s="20" t="str">
        <f t="shared" si="26"/>
        <v/>
      </c>
      <c r="AQ67" s="21" t="str">
        <f t="shared" si="27"/>
        <v/>
      </c>
      <c r="AR67" s="22" t="str">
        <f>IF(TYPE(VAL_Codes!W$35)=2,VAL_Codes!W$35,"")</f>
        <v/>
      </c>
      <c r="AS67" s="20" t="str">
        <f t="shared" si="28"/>
        <v/>
      </c>
      <c r="AT67" s="21" t="str">
        <f t="shared" si="29"/>
        <v/>
      </c>
      <c r="AU67" s="22" t="str">
        <f>IF(TYPE(VAL_Codes!Z$35)=2,VAL_Codes!Z$35,"")</f>
        <v/>
      </c>
      <c r="AV67" s="20" t="str">
        <f t="shared" si="30"/>
        <v/>
      </c>
      <c r="AW67" s="21" t="str">
        <f t="shared" si="31"/>
        <v/>
      </c>
      <c r="AX67" s="22" t="str">
        <f>IF(TYPE(VAL_Codes!AC$35)=2,VAL_Codes!AC$35,"")</f>
        <v/>
      </c>
      <c r="AY67" s="20" t="str">
        <f t="shared" si="32"/>
        <v/>
      </c>
      <c r="AZ67" s="21" t="str">
        <f t="shared" si="33"/>
        <v/>
      </c>
      <c r="BA67" s="22" t="str">
        <f>IF(TYPE(VAL_Codes!AF$35)=2,VAL_Codes!AF$35,"")</f>
        <v/>
      </c>
      <c r="BB67" s="20" t="str">
        <f t="shared" si="34"/>
        <v/>
      </c>
      <c r="BC67" s="21" t="str">
        <f t="shared" si="35"/>
        <v/>
      </c>
      <c r="BD67" s="22" t="str">
        <f>IF(TYPE(VAL_Codes!AI$35)=2,VAL_Codes!AI$35,"")</f>
        <v/>
      </c>
      <c r="BE67" s="20" t="str">
        <f t="shared" si="36"/>
        <v/>
      </c>
      <c r="BF67" s="21" t="str">
        <f t="shared" si="37"/>
        <v/>
      </c>
      <c r="BG67" s="22" t="str">
        <f>IF(TYPE(VAL_Codes!AL$35)=2,VAL_Codes!AL$35,"")</f>
        <v/>
      </c>
      <c r="BH67" s="20" t="str">
        <f t="shared" si="38"/>
        <v/>
      </c>
      <c r="BI67" s="21" t="str">
        <f t="shared" si="39"/>
        <v/>
      </c>
      <c r="BJ67" s="22" t="str">
        <f>IF(TYPE(VAL_Codes!AO$35)=2,VAL_Codes!AO$35,"")</f>
        <v/>
      </c>
      <c r="BK67" s="20" t="str">
        <f t="shared" si="40"/>
        <v/>
      </c>
      <c r="BL67" s="21" t="str">
        <f t="shared" si="41"/>
        <v/>
      </c>
      <c r="BM67" s="22" t="str">
        <f>IF(TYPE(VAL_Codes!AR$35)=2,VAL_Codes!AR$35,"")</f>
        <v/>
      </c>
      <c r="BN67" s="20" t="str">
        <f t="shared" si="42"/>
        <v/>
      </c>
      <c r="BO67" s="21" t="str">
        <f t="shared" si="43"/>
        <v/>
      </c>
      <c r="BP67" s="22" t="str">
        <f>IF(TYPE(VAL_Codes!AU$35)=2,VAL_Codes!AU$35,"")</f>
        <v/>
      </c>
      <c r="BQ67" s="20" t="str">
        <f t="shared" si="44"/>
        <v/>
      </c>
      <c r="BR67" s="21" t="str">
        <f t="shared" si="45"/>
        <v/>
      </c>
      <c r="BS67" s="22" t="str">
        <f>IF(TYPE(VAL_Codes!AX$35)=2,VAL_Codes!AX$35,"")</f>
        <v/>
      </c>
      <c r="BT67" s="20" t="str">
        <f t="shared" si="46"/>
        <v/>
      </c>
      <c r="BU67" s="21" t="str">
        <f t="shared" si="47"/>
        <v/>
      </c>
      <c r="BV67" s="22" t="str">
        <f>IF(TYPE(VAL_Codes!BA$35)=2,VAL_Codes!BA$35,"")</f>
        <v/>
      </c>
      <c r="BW67" s="71"/>
      <c r="BX67" s="301"/>
    </row>
    <row r="68" spans="1:76" ht="11.25" customHeight="1" x14ac:dyDescent="0.2">
      <c r="A68" s="101"/>
      <c r="B68" s="101"/>
      <c r="C68" s="78"/>
      <c r="D68" s="635"/>
      <c r="E68" s="415" t="s">
        <v>3819</v>
      </c>
      <c r="F68" s="355" t="s">
        <v>6</v>
      </c>
      <c r="G68" s="355" t="s">
        <v>6</v>
      </c>
      <c r="H68" s="355" t="s">
        <v>51</v>
      </c>
      <c r="I68" s="355" t="s">
        <v>6</v>
      </c>
      <c r="J68" s="369" t="s">
        <v>3771</v>
      </c>
      <c r="K68" s="341" t="s">
        <v>54</v>
      </c>
      <c r="L68" s="341">
        <v>0</v>
      </c>
      <c r="M68" s="87"/>
      <c r="N68" s="87"/>
      <c r="O68" s="87"/>
      <c r="P68" s="87"/>
      <c r="Q68" s="87"/>
      <c r="R68" s="87"/>
      <c r="S68" s="87"/>
      <c r="T68" s="87"/>
      <c r="U68" s="87"/>
      <c r="V68" s="87"/>
      <c r="W68" s="87"/>
      <c r="X68" s="87"/>
      <c r="Y68" s="87"/>
      <c r="Z68" s="311"/>
      <c r="AA68" s="20" t="str">
        <f t="shared" si="16"/>
        <v/>
      </c>
      <c r="AB68" s="21" t="str">
        <f t="shared" si="17"/>
        <v/>
      </c>
      <c r="AC68" s="22" t="str">
        <f>IF(TYPE(VAL_Codes!H$35)=2,VAL_Codes!H$35,"")</f>
        <v/>
      </c>
      <c r="AD68" s="20" t="str">
        <f t="shared" si="18"/>
        <v/>
      </c>
      <c r="AE68" s="21" t="str">
        <f t="shared" si="19"/>
        <v/>
      </c>
      <c r="AF68" s="22" t="str">
        <f>IF(TYPE(VAL_Codes!K$35)=2,VAL_Codes!K$35,"")</f>
        <v/>
      </c>
      <c r="AG68" s="20" t="str">
        <f t="shared" si="20"/>
        <v/>
      </c>
      <c r="AH68" s="21" t="str">
        <f t="shared" si="21"/>
        <v/>
      </c>
      <c r="AI68" s="22" t="str">
        <f>IF(TYPE(VAL_Codes!N$35)=2,VAL_Codes!N$35,"")</f>
        <v/>
      </c>
      <c r="AJ68" s="20" t="str">
        <f t="shared" si="22"/>
        <v/>
      </c>
      <c r="AK68" s="21" t="str">
        <f t="shared" si="23"/>
        <v/>
      </c>
      <c r="AL68" s="22" t="str">
        <f>IF(TYPE(VAL_Codes!Q$35)=2,VAL_Codes!Q$35,"")</f>
        <v/>
      </c>
      <c r="AM68" s="20" t="str">
        <f t="shared" si="24"/>
        <v/>
      </c>
      <c r="AN68" s="21" t="str">
        <f t="shared" si="25"/>
        <v/>
      </c>
      <c r="AO68" s="22" t="str">
        <f>IF(TYPE(VAL_Codes!T$35)=2,VAL_Codes!T$35,"")</f>
        <v/>
      </c>
      <c r="AP68" s="20" t="str">
        <f t="shared" si="26"/>
        <v/>
      </c>
      <c r="AQ68" s="21" t="str">
        <f t="shared" si="27"/>
        <v/>
      </c>
      <c r="AR68" s="22" t="str">
        <f>IF(TYPE(VAL_Codes!W$35)=2,VAL_Codes!W$35,"")</f>
        <v/>
      </c>
      <c r="AS68" s="20" t="str">
        <f t="shared" si="28"/>
        <v/>
      </c>
      <c r="AT68" s="21" t="str">
        <f t="shared" si="29"/>
        <v/>
      </c>
      <c r="AU68" s="22" t="str">
        <f>IF(TYPE(VAL_Codes!Z$35)=2,VAL_Codes!Z$35,"")</f>
        <v/>
      </c>
      <c r="AV68" s="20" t="str">
        <f t="shared" si="30"/>
        <v/>
      </c>
      <c r="AW68" s="21" t="str">
        <f t="shared" si="31"/>
        <v/>
      </c>
      <c r="AX68" s="22" t="str">
        <f>IF(TYPE(VAL_Codes!AC$35)=2,VAL_Codes!AC$35,"")</f>
        <v/>
      </c>
      <c r="AY68" s="20" t="str">
        <f t="shared" si="32"/>
        <v/>
      </c>
      <c r="AZ68" s="21" t="str">
        <f t="shared" si="33"/>
        <v/>
      </c>
      <c r="BA68" s="22" t="str">
        <f>IF(TYPE(VAL_Codes!AF$35)=2,VAL_Codes!AF$35,"")</f>
        <v/>
      </c>
      <c r="BB68" s="20" t="str">
        <f t="shared" si="34"/>
        <v/>
      </c>
      <c r="BC68" s="21" t="str">
        <f t="shared" si="35"/>
        <v/>
      </c>
      <c r="BD68" s="22" t="str">
        <f>IF(TYPE(VAL_Codes!AI$35)=2,VAL_Codes!AI$35,"")</f>
        <v/>
      </c>
      <c r="BE68" s="20" t="str">
        <f t="shared" si="36"/>
        <v/>
      </c>
      <c r="BF68" s="21" t="str">
        <f t="shared" si="37"/>
        <v/>
      </c>
      <c r="BG68" s="22" t="str">
        <f>IF(TYPE(VAL_Codes!AL$35)=2,VAL_Codes!AL$35,"")</f>
        <v/>
      </c>
      <c r="BH68" s="20" t="str">
        <f t="shared" si="38"/>
        <v/>
      </c>
      <c r="BI68" s="21" t="str">
        <f t="shared" si="39"/>
        <v/>
      </c>
      <c r="BJ68" s="22" t="str">
        <f>IF(TYPE(VAL_Codes!AO$35)=2,VAL_Codes!AO$35,"")</f>
        <v/>
      </c>
      <c r="BK68" s="20" t="str">
        <f t="shared" si="40"/>
        <v/>
      </c>
      <c r="BL68" s="21" t="str">
        <f t="shared" si="41"/>
        <v/>
      </c>
      <c r="BM68" s="22" t="str">
        <f>IF(TYPE(VAL_Codes!AR$35)=2,VAL_Codes!AR$35,"")</f>
        <v/>
      </c>
      <c r="BN68" s="20" t="str">
        <f t="shared" si="42"/>
        <v/>
      </c>
      <c r="BO68" s="21" t="str">
        <f t="shared" si="43"/>
        <v/>
      </c>
      <c r="BP68" s="22" t="str">
        <f>IF(TYPE(VAL_Codes!AU$35)=2,VAL_Codes!AU$35,"")</f>
        <v/>
      </c>
      <c r="BQ68" s="20" t="str">
        <f t="shared" si="44"/>
        <v/>
      </c>
      <c r="BR68" s="21" t="str">
        <f t="shared" si="45"/>
        <v/>
      </c>
      <c r="BS68" s="22" t="str">
        <f>IF(TYPE(VAL_Codes!AX$35)=2,VAL_Codes!AX$35,"")</f>
        <v/>
      </c>
      <c r="BT68" s="20" t="str">
        <f t="shared" si="46"/>
        <v/>
      </c>
      <c r="BU68" s="21" t="str">
        <f t="shared" si="47"/>
        <v/>
      </c>
      <c r="BV68" s="22" t="str">
        <f>IF(TYPE(VAL_Codes!BA$35)=2,VAL_Codes!BA$35,"")</f>
        <v/>
      </c>
      <c r="BW68" s="71"/>
      <c r="BX68" s="301"/>
    </row>
    <row r="69" spans="1:76" ht="11.25" customHeight="1" x14ac:dyDescent="0.2">
      <c r="A69" s="101"/>
      <c r="B69" s="101"/>
      <c r="C69" s="78"/>
      <c r="D69" s="72"/>
      <c r="E69" s="71"/>
      <c r="F69" s="335"/>
      <c r="G69" s="335"/>
      <c r="H69" s="335"/>
      <c r="I69" s="335"/>
      <c r="J69" s="335"/>
      <c r="K69" s="335"/>
      <c r="L69" s="335"/>
      <c r="M69" s="71"/>
      <c r="N69" s="71"/>
      <c r="O69" s="71"/>
      <c r="P69" s="71"/>
      <c r="Q69" s="71"/>
      <c r="R69" s="71"/>
      <c r="S69" s="71"/>
      <c r="T69" s="71"/>
      <c r="U69" s="71"/>
      <c r="V69" s="71"/>
      <c r="W69" s="71"/>
      <c r="X69" s="71"/>
      <c r="Y69" s="71"/>
      <c r="Z69" s="71"/>
      <c r="AA69" s="71"/>
      <c r="AB69" s="78"/>
      <c r="AC69" s="71"/>
      <c r="AD69" s="71"/>
      <c r="AE69" s="71"/>
      <c r="AF69" s="71"/>
      <c r="AG69" s="71"/>
      <c r="AH69" s="71"/>
      <c r="AI69" s="71"/>
      <c r="AJ69" s="71"/>
      <c r="AK69" s="71"/>
      <c r="AL69" s="71"/>
      <c r="AM69" s="71"/>
      <c r="AN69" s="71"/>
      <c r="AO69" s="71"/>
      <c r="AP69" s="71"/>
      <c r="AQ69" s="71"/>
      <c r="AR69" s="71"/>
      <c r="AS69" s="71"/>
      <c r="AT69" s="71"/>
      <c r="AU69" s="71"/>
      <c r="AV69" s="71"/>
      <c r="AW69" s="71"/>
      <c r="AX69" s="71"/>
      <c r="AY69" s="71"/>
      <c r="AZ69" s="71"/>
      <c r="BA69" s="71"/>
      <c r="BB69" s="71"/>
      <c r="BC69" s="71"/>
      <c r="BD69" s="71"/>
      <c r="BE69" s="71"/>
      <c r="BF69" s="71"/>
      <c r="BG69" s="71"/>
      <c r="BH69" s="71"/>
      <c r="BI69" s="71"/>
      <c r="BJ69" s="71"/>
      <c r="BK69" s="71"/>
      <c r="BL69" s="71"/>
      <c r="BM69" s="71"/>
      <c r="BN69" s="71"/>
      <c r="BO69" s="71"/>
      <c r="BP69" s="71"/>
      <c r="BQ69" s="71"/>
      <c r="BR69" s="71"/>
      <c r="BS69" s="71"/>
      <c r="BT69" s="71"/>
      <c r="BU69" s="71"/>
      <c r="BV69" s="71"/>
      <c r="BW69" s="71"/>
      <c r="BX69" s="301"/>
    </row>
    <row r="70" spans="1:76" ht="11.25" customHeight="1" x14ac:dyDescent="0.2">
      <c r="A70" s="101"/>
      <c r="B70" s="101"/>
      <c r="C70" s="78"/>
      <c r="D70" s="72"/>
      <c r="E70" s="71"/>
      <c r="F70" s="335"/>
      <c r="G70" s="335"/>
      <c r="H70" s="335"/>
      <c r="I70" s="335"/>
      <c r="J70" s="335"/>
      <c r="K70" s="335"/>
      <c r="L70" s="335"/>
      <c r="M70" s="71"/>
      <c r="N70" s="71"/>
      <c r="O70" s="71"/>
      <c r="P70" s="71"/>
      <c r="Q70" s="71"/>
      <c r="R70" s="71"/>
      <c r="S70" s="71"/>
      <c r="T70" s="71"/>
      <c r="U70" s="71"/>
      <c r="V70" s="71"/>
      <c r="W70" s="71"/>
      <c r="X70" s="71"/>
      <c r="Y70" s="71"/>
      <c r="Z70" s="71"/>
      <c r="AA70" s="71"/>
      <c r="AB70" s="78"/>
      <c r="AC70" s="71"/>
      <c r="AD70" s="71"/>
      <c r="AE70" s="71"/>
      <c r="AF70" s="71"/>
      <c r="AG70" s="71"/>
      <c r="AH70" s="71"/>
      <c r="AI70" s="71"/>
      <c r="AJ70" s="71"/>
      <c r="AK70" s="71"/>
      <c r="AL70" s="71"/>
      <c r="AM70" s="71"/>
      <c r="AN70" s="71"/>
      <c r="AO70" s="71"/>
      <c r="AP70" s="71"/>
      <c r="AQ70" s="71"/>
      <c r="AR70" s="71"/>
      <c r="AS70" s="71"/>
      <c r="AT70" s="71"/>
      <c r="AU70" s="71"/>
      <c r="AV70" s="71"/>
      <c r="AW70" s="71"/>
      <c r="AX70" s="71"/>
      <c r="AY70" s="71"/>
      <c r="AZ70" s="71"/>
      <c r="BA70" s="71"/>
      <c r="BB70" s="71"/>
      <c r="BC70" s="71"/>
      <c r="BD70" s="71"/>
      <c r="BE70" s="71"/>
      <c r="BF70" s="71"/>
      <c r="BG70" s="71"/>
      <c r="BH70" s="71"/>
      <c r="BI70" s="71"/>
      <c r="BJ70" s="71"/>
      <c r="BK70" s="71"/>
      <c r="BL70" s="71"/>
      <c r="BM70" s="71"/>
      <c r="BN70" s="71"/>
      <c r="BO70" s="71"/>
      <c r="BP70" s="71"/>
      <c r="BQ70" s="71"/>
      <c r="BR70" s="71"/>
      <c r="BS70" s="71"/>
      <c r="BT70" s="71"/>
      <c r="BU70" s="71"/>
      <c r="BV70" s="71"/>
      <c r="BW70" s="71"/>
      <c r="BX70" s="301"/>
    </row>
    <row r="71" spans="1:76" ht="11.25" hidden="1" customHeight="1" x14ac:dyDescent="0.2">
      <c r="A71" s="101"/>
      <c r="B71" s="101"/>
      <c r="C71" s="78"/>
      <c r="D71" s="72"/>
      <c r="E71" s="71"/>
      <c r="F71" s="335"/>
      <c r="G71" s="335"/>
      <c r="H71" s="335"/>
      <c r="I71" s="335"/>
      <c r="J71" s="335"/>
      <c r="K71" s="335"/>
      <c r="L71" s="335"/>
      <c r="M71" s="71"/>
      <c r="N71" s="71"/>
      <c r="O71" s="71"/>
      <c r="P71" s="71"/>
      <c r="Q71" s="71"/>
      <c r="R71" s="71"/>
      <c r="S71" s="71"/>
      <c r="T71" s="71"/>
      <c r="U71" s="71"/>
      <c r="V71" s="71"/>
      <c r="W71" s="71"/>
      <c r="X71" s="71"/>
      <c r="Y71" s="71"/>
      <c r="Z71" s="71"/>
      <c r="AA71" s="71"/>
      <c r="AB71" s="78"/>
      <c r="AC71" s="71"/>
      <c r="AD71" s="71"/>
      <c r="AE71" s="71"/>
      <c r="AF71" s="71"/>
      <c r="AG71" s="71"/>
      <c r="AH71" s="71"/>
      <c r="AI71" s="71"/>
      <c r="AJ71" s="71"/>
      <c r="AK71" s="71"/>
      <c r="AL71" s="71"/>
      <c r="AM71" s="71"/>
      <c r="AN71" s="71"/>
      <c r="AO71" s="71"/>
      <c r="AP71" s="71"/>
      <c r="AQ71" s="71"/>
      <c r="AR71" s="71"/>
      <c r="AS71" s="71"/>
      <c r="AT71" s="71"/>
      <c r="AU71" s="71"/>
      <c r="AV71" s="71"/>
      <c r="AW71" s="71"/>
      <c r="AX71" s="71"/>
      <c r="AY71" s="71"/>
      <c r="AZ71" s="71"/>
      <c r="BA71" s="71"/>
      <c r="BB71" s="71"/>
      <c r="BC71" s="71"/>
      <c r="BD71" s="71"/>
      <c r="BE71" s="71"/>
      <c r="BF71" s="71"/>
      <c r="BG71" s="71"/>
      <c r="BH71" s="71"/>
      <c r="BI71" s="71"/>
      <c r="BJ71" s="71"/>
      <c r="BK71" s="71"/>
      <c r="BL71" s="71"/>
      <c r="BM71" s="71"/>
      <c r="BN71" s="71"/>
      <c r="BO71" s="71"/>
      <c r="BP71" s="71"/>
      <c r="BQ71" s="71"/>
      <c r="BR71" s="71"/>
      <c r="BS71" s="71"/>
      <c r="BT71" s="71"/>
      <c r="BU71" s="71"/>
      <c r="BV71" s="71"/>
      <c r="BW71" s="71"/>
      <c r="BX71" s="301"/>
    </row>
    <row r="72" spans="1:76" ht="11.25" hidden="1" customHeight="1" x14ac:dyDescent="0.2">
      <c r="A72" s="101"/>
      <c r="B72" s="101"/>
      <c r="C72" s="78"/>
      <c r="D72" s="72"/>
      <c r="E72" s="71"/>
      <c r="F72" s="335"/>
      <c r="G72" s="335"/>
      <c r="H72" s="335"/>
      <c r="I72" s="335"/>
      <c r="J72" s="335"/>
      <c r="K72" s="335"/>
      <c r="L72" s="335"/>
      <c r="M72" s="71"/>
      <c r="N72" s="71"/>
      <c r="O72" s="71"/>
      <c r="P72" s="71"/>
      <c r="Q72" s="71"/>
      <c r="R72" s="71"/>
      <c r="S72" s="71"/>
      <c r="T72" s="71"/>
      <c r="U72" s="71"/>
      <c r="V72" s="71"/>
      <c r="W72" s="71"/>
      <c r="X72" s="71"/>
      <c r="Y72" s="71"/>
      <c r="Z72" s="71"/>
      <c r="AA72" s="71"/>
      <c r="AB72" s="78"/>
      <c r="AC72" s="71"/>
      <c r="AD72" s="71"/>
      <c r="AE72" s="71"/>
      <c r="AF72" s="71"/>
      <c r="AG72" s="71"/>
      <c r="AH72" s="71"/>
      <c r="AI72" s="71"/>
      <c r="AJ72" s="71"/>
      <c r="AK72" s="71"/>
      <c r="AL72" s="71"/>
      <c r="AM72" s="71"/>
      <c r="AN72" s="71"/>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c r="BP72" s="71"/>
      <c r="BQ72" s="71"/>
      <c r="BR72" s="71"/>
      <c r="BS72" s="71"/>
      <c r="BT72" s="71"/>
      <c r="BU72" s="71"/>
      <c r="BV72" s="71"/>
      <c r="BW72" s="71"/>
      <c r="BX72" s="301"/>
    </row>
    <row r="73" spans="1:76" ht="11.25" hidden="1" customHeight="1" x14ac:dyDescent="0.2">
      <c r="A73" s="101"/>
      <c r="B73" s="101"/>
      <c r="C73" s="78"/>
      <c r="D73" s="72"/>
      <c r="E73" s="71"/>
      <c r="F73" s="335"/>
      <c r="G73" s="335"/>
      <c r="H73" s="335"/>
      <c r="I73" s="335"/>
      <c r="J73" s="335"/>
      <c r="K73" s="335"/>
      <c r="L73" s="335"/>
      <c r="M73" s="71"/>
      <c r="N73" s="71"/>
      <c r="O73" s="71"/>
      <c r="P73" s="71"/>
      <c r="Q73" s="71"/>
      <c r="R73" s="71"/>
      <c r="S73" s="71"/>
      <c r="T73" s="71"/>
      <c r="U73" s="71"/>
      <c r="V73" s="71"/>
      <c r="W73" s="71"/>
      <c r="X73" s="71"/>
      <c r="Y73" s="71"/>
      <c r="Z73" s="71"/>
      <c r="AA73" s="71"/>
      <c r="AB73" s="78"/>
      <c r="AC73" s="71"/>
      <c r="AD73" s="71"/>
      <c r="AE73" s="71"/>
      <c r="AF73" s="71"/>
      <c r="AG73" s="71"/>
      <c r="AH73" s="71"/>
      <c r="AI73" s="71"/>
      <c r="AJ73" s="71"/>
      <c r="AK73" s="71"/>
      <c r="AL73" s="71"/>
      <c r="AM73" s="71"/>
      <c r="AN73" s="71"/>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c r="BP73" s="71"/>
      <c r="BQ73" s="71"/>
      <c r="BR73" s="71"/>
      <c r="BS73" s="71"/>
      <c r="BT73" s="71"/>
      <c r="BU73" s="71"/>
      <c r="BV73" s="71"/>
      <c r="BW73" s="71"/>
      <c r="BX73" s="301"/>
    </row>
    <row r="74" spans="1:76" ht="11.25" hidden="1" customHeight="1" x14ac:dyDescent="0.2">
      <c r="A74" s="101"/>
      <c r="B74" s="101"/>
      <c r="C74" s="83"/>
      <c r="D74" s="99"/>
      <c r="E74" s="83"/>
      <c r="F74" s="341"/>
      <c r="G74" s="341"/>
      <c r="H74" s="341"/>
      <c r="I74" s="341"/>
      <c r="J74" s="341"/>
      <c r="K74" s="341"/>
      <c r="L74" s="341"/>
      <c r="M74" s="83"/>
      <c r="N74" s="83"/>
      <c r="O74" s="83"/>
      <c r="P74" s="83"/>
      <c r="Q74" s="83"/>
      <c r="R74" s="83"/>
      <c r="S74" s="83"/>
      <c r="T74" s="83"/>
      <c r="U74" s="83"/>
      <c r="V74" s="83"/>
      <c r="W74" s="83"/>
      <c r="X74" s="83"/>
      <c r="Y74" s="83"/>
      <c r="Z74" s="83"/>
      <c r="AA74" s="83">
        <f>SUMPRODUCT(--(AA31:AA42=0),--(AA31:AA42&lt;&gt;""),--(AB31:AB42="M"))+SUMPRODUCT(--(AA31:AA42=0),--(AA31:AA42&lt;&gt;""),--(AB31:AB42=""))+SUMPRODUCT(--(AA31:AA42&gt;0),--(AB31:AB42="W"))+SUMPRODUCT(--(AA31:AA42&gt;0), --(AA31:AA42&lt;&gt;""),--(AB31:AB42=""))+SUMPRODUCT(--(AA31:AA42=""),--(AB31:AB42="M")) +
SUMPRODUCT(--(AA44:AA55=0),--(AA44:AA55&lt;&gt;""),--(AB44:AB55="M"))+SUMPRODUCT(--(AA44:AA55=0),--(AA44:AA55&lt;&gt;""),--(AB44:AB55=""))+SUMPRODUCT(--(AA44:AA55&gt;0),--(AB44:AB55="W"))+SUMPRODUCT(--(AA44:AA55&gt;0), --(AA44:AA55&lt;&gt;""),--(AB44:AB55=""))+SUMPRODUCT(--(AA44:AA55=""),--(AB44:AB55="M")) +
SUMPRODUCT(--(AA57:AA68=0),--(AA57:AA68&lt;&gt;""),--(AB57:AB68="M"))+SUMPRODUCT(--(AA57:AA68=0),--(AA57:AA68&lt;&gt;""),--(AB57:AB68=""))+SUMPRODUCT(--(AA57:AA68&gt;0),--(AB57:AB68="W"))+SUMPRODUCT(--(AA57:AA68&gt;0), --(AA57:AA68&lt;&gt;""),--(AB57:AB68=""))+SUMPRODUCT(--(AA57:AA68=""),--(AB57:AB68="M"))</f>
        <v>0</v>
      </c>
      <c r="AB74" s="83"/>
      <c r="AC74" s="83"/>
      <c r="AD74" s="83">
        <f>SUMPRODUCT(--(AD31:AD42=0),--(AD31:AD42&lt;&gt;""),--(AE31:AE42="M"))+SUMPRODUCT(--(AD31:AD42=0),--(AD31:AD42&lt;&gt;""),--(AE31:AE42=""))+SUMPRODUCT(--(AD31:AD42&gt;0),--(AE31:AE42="W"))+SUMPRODUCT(--(AD31:AD42&gt;0), --(AD31:AD42&lt;&gt;""),--(AE31:AE42=""))+SUMPRODUCT(--(AD31:AD42=""),--(AE31:AE42="M")) +
SUMPRODUCT(--(AD44:AD55=0),--(AD44:AD55&lt;&gt;""),--(AE44:AE55="M"))+SUMPRODUCT(--(AD44:AD55=0),--(AD44:AD55&lt;&gt;""),--(AE44:AE55=""))+SUMPRODUCT(--(AD44:AD55&gt;0),--(AE44:AE55="W"))+SUMPRODUCT(--(AD44:AD55&gt;0), --(AD44:AD55&lt;&gt;""),--(AE44:AE55=""))+SUMPRODUCT(--(AD44:AD55=""),--(AE44:AE55="M")) +
SUMPRODUCT(--(AD57:AD68=0),--(AD57:AD68&lt;&gt;""),--(AE57:AE68="M"))+SUMPRODUCT(--(AD57:AD68=0),--(AD57:AD68&lt;&gt;""),--(AE57:AE68=""))+SUMPRODUCT(--(AD57:AD68&gt;0),--(AE57:AE68="W"))+SUMPRODUCT(--(AD57:AD68&gt;0), --(AD57:AD68&lt;&gt;""),--(AE57:AE68=""))+SUMPRODUCT(--(AD57:AD68=""),--(AE57:AE68="M"))</f>
        <v>0</v>
      </c>
      <c r="AE74" s="83"/>
      <c r="AF74" s="83"/>
      <c r="AG74" s="83">
        <f>SUMPRODUCT(--(AG31:AG42=0),--(AG31:AG42&lt;&gt;""),--(AH31:AH42="M"))+SUMPRODUCT(--(AG31:AG42=0),--(AG31:AG42&lt;&gt;""),--(AH31:AH42=""))+SUMPRODUCT(--(AG31:AG42&gt;0),--(AH31:AH42="W"))+SUMPRODUCT(--(AG31:AG42&gt;0), --(AG31:AG42&lt;&gt;""),--(AH31:AH42=""))+SUMPRODUCT(--(AG31:AG42=""),--(AH31:AH42="M")) +
SUMPRODUCT(--(AG44:AG55=0),--(AG44:AG55&lt;&gt;""),--(AH44:AH55="M"))+SUMPRODUCT(--(AG44:AG55=0),--(AG44:AG55&lt;&gt;""),--(AH44:AH55=""))+SUMPRODUCT(--(AG44:AG55&gt;0),--(AH44:AH55="W"))+SUMPRODUCT(--(AG44:AG55&gt;0), --(AG44:AG55&lt;&gt;""),--(AH44:AH55=""))+SUMPRODUCT(--(AG44:AG55=""),--(AH44:AH55="M")) +
SUMPRODUCT(--(AG57:AG68=0),--(AG57:AG68&lt;&gt;""),--(AH57:AH68="M"))+SUMPRODUCT(--(AG57:AG68=0),--(AG57:AG68&lt;&gt;""),--(AH57:AH68=""))+SUMPRODUCT(--(AG57:AG68&gt;0),--(AH57:AH68="W"))+SUMPRODUCT(--(AG57:AG68&gt;0), --(AG57:AG68&lt;&gt;""),--(AH57:AH68=""))+SUMPRODUCT(--(AG57:AG68=""),--(AH57:AH68="M"))</f>
        <v>0</v>
      </c>
      <c r="AH74" s="83"/>
      <c r="AI74" s="83"/>
      <c r="AJ74" s="83">
        <f>SUMPRODUCT(--(AJ31:AJ42=0),--(AJ31:AJ42&lt;&gt;""),--(AK31:AK42="M"))+SUMPRODUCT(--(AJ31:AJ42=0),--(AJ31:AJ42&lt;&gt;""),--(AK31:AK42=""))+SUMPRODUCT(--(AJ31:AJ42&gt;0),--(AK31:AK42="W"))+SUMPRODUCT(--(AJ31:AJ42&gt;0), --(AJ31:AJ42&lt;&gt;""),--(AK31:AK42=""))+SUMPRODUCT(--(AJ31:AJ42=""),--(AK31:AK42="M")) +
SUMPRODUCT(--(AJ44:AJ55=0),--(AJ44:AJ55&lt;&gt;""),--(AK44:AK55="M"))+SUMPRODUCT(--(AJ44:AJ55=0),--(AJ44:AJ55&lt;&gt;""),--(AK44:AK55=""))+SUMPRODUCT(--(AJ44:AJ55&gt;0),--(AK44:AK55="W"))+SUMPRODUCT(--(AJ44:AJ55&gt;0), --(AJ44:AJ55&lt;&gt;""),--(AK44:AK55=""))+SUMPRODUCT(--(AJ44:AJ55=""),--(AK44:AK55="M")) +
SUMPRODUCT(--(AJ57:AJ68=0),--(AJ57:AJ68&lt;&gt;""),--(AK57:AK68="M"))+SUMPRODUCT(--(AJ57:AJ68=0),--(AJ57:AJ68&lt;&gt;""),--(AK57:AK68=""))+SUMPRODUCT(--(AJ57:AJ68&gt;0),--(AK57:AK68="W"))+SUMPRODUCT(--(AJ57:AJ68&gt;0), --(AJ57:AJ68&lt;&gt;""),--(AK57:AK68=""))+SUMPRODUCT(--(AJ57:AJ68=""),--(AK57:AK68="M"))</f>
        <v>0</v>
      </c>
      <c r="AK74" s="83"/>
      <c r="AL74" s="83"/>
      <c r="AM74" s="83">
        <f>SUMPRODUCT(--(AM31:AM42=0),--(AM31:AM42&lt;&gt;""),--(AN31:AN42="M"))+SUMPRODUCT(--(AM31:AM42=0),--(AM31:AM42&lt;&gt;""),--(AN31:AN42=""))+SUMPRODUCT(--(AM31:AM42&gt;0),--(AN31:AN42="W"))+SUMPRODUCT(--(AM31:AM42&gt;0), --(AM31:AM42&lt;&gt;""),--(AN31:AN42=""))+SUMPRODUCT(--(AM31:AM42=""),--(AN31:AN42="M")) +
SUMPRODUCT(--(AM44:AM55=0),--(AM44:AM55&lt;&gt;""),--(AN44:AN55="M"))+SUMPRODUCT(--(AM44:AM55=0),--(AM44:AM55&lt;&gt;""),--(AN44:AN55=""))+SUMPRODUCT(--(AM44:AM55&gt;0),--(AN44:AN55="W"))+SUMPRODUCT(--(AM44:AM55&gt;0), --(AM44:AM55&lt;&gt;""),--(AN44:AN55=""))+SUMPRODUCT(--(AM44:AM55=""),--(AN44:AN55="M")) +
SUMPRODUCT(--(AM57:AM68=0),--(AM57:AM68&lt;&gt;""),--(AN57:AN68="M"))+SUMPRODUCT(--(AM57:AM68=0),--(AM57:AM68&lt;&gt;""),--(AN57:AN68=""))+SUMPRODUCT(--(AM57:AM68&gt;0),--(AN57:AN68="W"))+SUMPRODUCT(--(AM57:AM68&gt;0), --(AM57:AM68&lt;&gt;""),--(AN57:AN68=""))+SUMPRODUCT(--(AM57:AM68=""),--(AN57:AN68="M"))</f>
        <v>0</v>
      </c>
      <c r="AN74" s="83"/>
      <c r="AO74" s="83"/>
      <c r="AP74" s="83">
        <f>SUMPRODUCT(--(AP31:AP42=0),--(AP31:AP42&lt;&gt;""),--(AQ31:AQ42="M"))+SUMPRODUCT(--(AP31:AP42=0),--(AP31:AP42&lt;&gt;""),--(AQ31:AQ42=""))+SUMPRODUCT(--(AP31:AP42&gt;0),--(AQ31:AQ42="W"))+SUMPRODUCT(--(AP31:AP42&gt;0), --(AP31:AP42&lt;&gt;""),--(AQ31:AQ42=""))+SUMPRODUCT(--(AP31:AP42=""),--(AQ31:AQ42="M")) +
SUMPRODUCT(--(AP44:AP55=0),--(AP44:AP55&lt;&gt;""),--(AQ44:AQ55="M"))+SUMPRODUCT(--(AP44:AP55=0),--(AP44:AP55&lt;&gt;""),--(AQ44:AQ55=""))+SUMPRODUCT(--(AP44:AP55&gt;0),--(AQ44:AQ55="W"))+SUMPRODUCT(--(AP44:AP55&gt;0), --(AP44:AP55&lt;&gt;""),--(AQ44:AQ55=""))+SUMPRODUCT(--(AP44:AP55=""),--(AQ44:AQ55="M")) +
SUMPRODUCT(--(AP57:AP68=0),--(AP57:AP68&lt;&gt;""),--(AQ57:AQ68="M"))+SUMPRODUCT(--(AP57:AP68=0),--(AP57:AP68&lt;&gt;""),--(AQ57:AQ68=""))+SUMPRODUCT(--(AP57:AP68&gt;0),--(AQ57:AQ68="W"))+SUMPRODUCT(--(AP57:AP68&gt;0), --(AP57:AP68&lt;&gt;""),--(AQ57:AQ68=""))+SUMPRODUCT(--(AP57:AP68=""),--(AQ57:AQ68="M"))</f>
        <v>0</v>
      </c>
      <c r="AQ74" s="83"/>
      <c r="AR74" s="83"/>
      <c r="AS74" s="83">
        <f>SUMPRODUCT(--(AS31:AS42=0),--(AS31:AS42&lt;&gt;""),--(AT31:AT42="M"))+SUMPRODUCT(--(AS31:AS42=0),--(AS31:AS42&lt;&gt;""),--(AT31:AT42=""))+SUMPRODUCT(--(AS31:AS42&gt;0),--(AT31:AT42="W"))+SUMPRODUCT(--(AS31:AS42&gt;0), --(AS31:AS42&lt;&gt;""),--(AT31:AT42=""))+SUMPRODUCT(--(AS31:AS42=""),--(AT31:AT42="M")) +
SUMPRODUCT(--(AS44:AS55=0),--(AS44:AS55&lt;&gt;""),--(AT44:AT55="M"))+SUMPRODUCT(--(AS44:AS55=0),--(AS44:AS55&lt;&gt;""),--(AT44:AT55=""))+SUMPRODUCT(--(AS44:AS55&gt;0),--(AT44:AT55="W"))+SUMPRODUCT(--(AS44:AS55&gt;0), --(AS44:AS55&lt;&gt;""),--(AT44:AT55=""))+SUMPRODUCT(--(AS44:AS55=""),--(AT44:AT55="M")) +
SUMPRODUCT(--(AS57:AS68=0),--(AS57:AS68&lt;&gt;""),--(AT57:AT68="M"))+SUMPRODUCT(--(AS57:AS68=0),--(AS57:AS68&lt;&gt;""),--(AT57:AT68=""))+SUMPRODUCT(--(AS57:AS68&gt;0),--(AT57:AT68="W"))+SUMPRODUCT(--(AS57:AS68&gt;0), --(AS57:AS68&lt;&gt;""),--(AT57:AT68=""))+SUMPRODUCT(--(AS57:AS68=""),--(AT57:AT68="M"))</f>
        <v>0</v>
      </c>
      <c r="AT74" s="83"/>
      <c r="AU74" s="83"/>
      <c r="AV74" s="83">
        <f>SUMPRODUCT(--(AV31:AV42=0),--(AV31:AV42&lt;&gt;""),--(AW31:AW42="M"))+SUMPRODUCT(--(AV31:AV42=0),--(AV31:AV42&lt;&gt;""),--(AW31:AW42=""))+SUMPRODUCT(--(AV31:AV42&gt;0),--(AW31:AW42="W"))+SUMPRODUCT(--(AV31:AV42&gt;0), --(AV31:AV42&lt;&gt;""),--(AW31:AW42=""))+SUMPRODUCT(--(AV31:AV42=""),--(AW31:AW42="M")) +
SUMPRODUCT(--(AV44:AV55=0),--(AV44:AV55&lt;&gt;""),--(AW44:AW55="M"))+SUMPRODUCT(--(AV44:AV55=0),--(AV44:AV55&lt;&gt;""),--(AW44:AW55=""))+SUMPRODUCT(--(AV44:AV55&gt;0),--(AW44:AW55="W"))+SUMPRODUCT(--(AV44:AV55&gt;0), --(AV44:AV55&lt;&gt;""),--(AW44:AW55=""))+SUMPRODUCT(--(AV44:AV55=""),--(AW44:AW55="M")) +
SUMPRODUCT(--(AV57:AV68=0),--(AV57:AV68&lt;&gt;""),--(AW57:AW68="M"))+SUMPRODUCT(--(AV57:AV68=0),--(AV57:AV68&lt;&gt;""),--(AW57:AW68=""))+SUMPRODUCT(--(AV57:AV68&gt;0),--(AW57:AW68="W"))+SUMPRODUCT(--(AV57:AV68&gt;0), --(AV57:AV68&lt;&gt;""),--(AW57:AW68=""))+SUMPRODUCT(--(AV57:AV68=""),--(AW57:AW68="M"))</f>
        <v>0</v>
      </c>
      <c r="AW74" s="83"/>
      <c r="AX74" s="83"/>
      <c r="AY74" s="83">
        <f>SUMPRODUCT(--(AY31:AY42=0),--(AY31:AY42&lt;&gt;""),--(AZ31:AZ42="M"))+SUMPRODUCT(--(AY31:AY42=0),--(AY31:AY42&lt;&gt;""),--(AZ31:AZ42=""))+SUMPRODUCT(--(AY31:AY42&gt;0),--(AZ31:AZ42="W"))+SUMPRODUCT(--(AY31:AY42&gt;0), --(AY31:AY42&lt;&gt;""),--(AZ31:AZ42=""))+SUMPRODUCT(--(AY31:AY42=""),--(AZ31:AZ42="M")) +
SUMPRODUCT(--(AY44:AY55=0),--(AY44:AY55&lt;&gt;""),--(AZ44:AZ55="M"))+SUMPRODUCT(--(AY44:AY55=0),--(AY44:AY55&lt;&gt;""),--(AZ44:AZ55=""))+SUMPRODUCT(--(AY44:AY55&gt;0),--(AZ44:AZ55="W"))+SUMPRODUCT(--(AY44:AY55&gt;0), --(AY44:AY55&lt;&gt;""),--(AZ44:AZ55=""))+SUMPRODUCT(--(AY44:AY55=""),--(AZ44:AZ55="M")) +
SUMPRODUCT(--(AY57:AY68=0),--(AY57:AY68&lt;&gt;""),--(AZ57:AZ68="M"))+SUMPRODUCT(--(AY57:AY68=0),--(AY57:AY68&lt;&gt;""),--(AZ57:AZ68=""))+SUMPRODUCT(--(AY57:AY68&gt;0),--(AZ57:AZ68="W"))+SUMPRODUCT(--(AY57:AY68&gt;0), --(AY57:AY68&lt;&gt;""),--(AZ57:AZ68=""))+SUMPRODUCT(--(AY57:AY68=""),--(AZ57:AZ68="M"))</f>
        <v>0</v>
      </c>
      <c r="AZ74" s="83"/>
      <c r="BA74" s="83"/>
      <c r="BB74" s="83">
        <f>SUMPRODUCT(--(BB31:BB42=0),--(BB31:BB42&lt;&gt;""),--(BC31:BC42="M"))+SUMPRODUCT(--(BB31:BB42=0),--(BB31:BB42&lt;&gt;""),--(BC31:BC42=""))+SUMPRODUCT(--(BB31:BB42&gt;0),--(BC31:BC42="W"))+SUMPRODUCT(--(BB31:BB42&gt;0), --(BB31:BB42&lt;&gt;""),--(BC31:BC42=""))+SUMPRODUCT(--(BB31:BB42=""),--(BC31:BC42="M")) +
SUMPRODUCT(--(BB44:BB55=0),--(BB44:BB55&lt;&gt;""),--(BC44:BC55="M"))+SUMPRODUCT(--(BB44:BB55=0),--(BB44:BB55&lt;&gt;""),--(BC44:BC55=""))+SUMPRODUCT(--(BB44:BB55&gt;0),--(BC44:BC55="W"))+SUMPRODUCT(--(BB44:BB55&gt;0), --(BB44:BB55&lt;&gt;""),--(BC44:BC55=""))+SUMPRODUCT(--(BB44:BB55=""),--(BC44:BC55="M")) +
SUMPRODUCT(--(BB57:BB68=0),--(BB57:BB68&lt;&gt;""),--(BC57:BC68="M"))+SUMPRODUCT(--(BB57:BB68=0),--(BB57:BB68&lt;&gt;""),--(BC57:BC68=""))+SUMPRODUCT(--(BB57:BB68&gt;0),--(BC57:BC68="W"))+SUMPRODUCT(--(BB57:BB68&gt;0), --(BB57:BB68&lt;&gt;""),--(BC57:BC68=""))+SUMPRODUCT(--(BB57:BB68=""),--(BC57:BC68="M"))</f>
        <v>0</v>
      </c>
      <c r="BC74" s="83"/>
      <c r="BD74" s="83"/>
      <c r="BE74" s="83">
        <f>SUMPRODUCT(--(BE31:BE42=0),--(BE31:BE42&lt;&gt;""),--(BF31:BF42="M"))+SUMPRODUCT(--(BE31:BE42=0),--(BE31:BE42&lt;&gt;""),--(BF31:BF42=""))+SUMPRODUCT(--(BE31:BE42&gt;0),--(BF31:BF42="W"))+SUMPRODUCT(--(BE31:BE42&gt;0), --(BE31:BE42&lt;&gt;""),--(BF31:BF42=""))+SUMPRODUCT(--(BE31:BE42=""),--(BF31:BF42="M")) +
SUMPRODUCT(--(BE44:BE55=0),--(BE44:BE55&lt;&gt;""),--(BF44:BF55="M"))+SUMPRODUCT(--(BE44:BE55=0),--(BE44:BE55&lt;&gt;""),--(BF44:BF55=""))+SUMPRODUCT(--(BE44:BE55&gt;0),--(BF44:BF55="W"))+SUMPRODUCT(--(BE44:BE55&gt;0), --(BE44:BE55&lt;&gt;""),--(BF44:BF55=""))+SUMPRODUCT(--(BE44:BE55=""),--(BF44:BF55="M")) +
SUMPRODUCT(--(BE57:BE68=0),--(BE57:BE68&lt;&gt;""),--(BF57:BF68="M"))+SUMPRODUCT(--(BE57:BE68=0),--(BE57:BE68&lt;&gt;""),--(BF57:BF68=""))+SUMPRODUCT(--(BE57:BE68&gt;0),--(BF57:BF68="W"))+SUMPRODUCT(--(BE57:BE68&gt;0), --(BE57:BE68&lt;&gt;""),--(BF57:BF68=""))+SUMPRODUCT(--(BE57:BE68=""),--(BF57:BF68="M"))</f>
        <v>0</v>
      </c>
      <c r="BF74" s="83"/>
      <c r="BG74" s="83"/>
      <c r="BH74" s="83">
        <f>SUMPRODUCT(--(BH31:BH42=0),--(BH31:BH42&lt;&gt;""),--(BI31:BI42="M"))+SUMPRODUCT(--(BH31:BH42=0),--(BH31:BH42&lt;&gt;""),--(BI31:BI42=""))+SUMPRODUCT(--(BH31:BH42&gt;0),--(BI31:BI42="W"))+SUMPRODUCT(--(BH31:BH42&gt;0), --(BH31:BH42&lt;&gt;""),--(BI31:BI42=""))+SUMPRODUCT(--(BH31:BH42=""),--(BI31:BI42="M")) +
SUMPRODUCT(--(BH44:BH55=0),--(BH44:BH55&lt;&gt;""),--(BI44:BI55="M"))+SUMPRODUCT(--(BH44:BH55=0),--(BH44:BH55&lt;&gt;""),--(BI44:BI55=""))+SUMPRODUCT(--(BH44:BH55&gt;0),--(BI44:BI55="W"))+SUMPRODUCT(--(BH44:BH55&gt;0), --(BH44:BH55&lt;&gt;""),--(BI44:BI55=""))+SUMPRODUCT(--(BH44:BH55=""),--(BI44:BI55="M")) +
SUMPRODUCT(--(BH57:BH68=0),--(BH57:BH68&lt;&gt;""),--(BI57:BI68="M"))+SUMPRODUCT(--(BH57:BH68=0),--(BH57:BH68&lt;&gt;""),--(BI57:BI68=""))+SUMPRODUCT(--(BH57:BH68&gt;0),--(BI57:BI68="W"))+SUMPRODUCT(--(BH57:BH68&gt;0), --(BH57:BH68&lt;&gt;""),--(BI57:BI68=""))+SUMPRODUCT(--(BH57:BH68=""),--(BI57:BI68="M"))</f>
        <v>0</v>
      </c>
      <c r="BI74" s="83"/>
      <c r="BJ74" s="83"/>
      <c r="BK74" s="83">
        <f>SUMPRODUCT(--(BK31:BK42=0),--(BK31:BK42&lt;&gt;""),--(BL31:BL42="M"))+SUMPRODUCT(--(BK31:BK42=0),--(BK31:BK42&lt;&gt;""),--(BL31:BL42=""))+SUMPRODUCT(--(BK31:BK42&gt;0),--(BL31:BL42="W"))+SUMPRODUCT(--(BK31:BK42&gt;0), --(BK31:BK42&lt;&gt;""),--(BL31:BL42=""))+SUMPRODUCT(--(BK31:BK42=""),--(BL31:BL42="M")) +
SUMPRODUCT(--(BK44:BK55=0),--(BK44:BK55&lt;&gt;""),--(BL44:BL55="M"))+SUMPRODUCT(--(BK44:BK55=0),--(BK44:BK55&lt;&gt;""),--(BL44:BL55=""))+SUMPRODUCT(--(BK44:BK55&gt;0),--(BL44:BL55="W"))+SUMPRODUCT(--(BK44:BK55&gt;0), --(BK44:BK55&lt;&gt;""),--(BL44:BL55=""))+SUMPRODUCT(--(BK44:BK55=""),--(BL44:BL55="M")) +
SUMPRODUCT(--(BK57:BK68=0),--(BK57:BK68&lt;&gt;""),--(BL57:BL68="M"))+SUMPRODUCT(--(BK57:BK68=0),--(BK57:BK68&lt;&gt;""),--(BL57:BL68=""))+SUMPRODUCT(--(BK57:BK68&gt;0),--(BL57:BL68="W"))+SUMPRODUCT(--(BK57:BK68&gt;0), --(BK57:BK68&lt;&gt;""),--(BL57:BL68=""))+SUMPRODUCT(--(BK57:BK68=""),--(BL57:BL68="M"))</f>
        <v>0</v>
      </c>
      <c r="BL74" s="83"/>
      <c r="BM74" s="83"/>
      <c r="BN74" s="83">
        <f>SUMPRODUCT(--(BN31:BN42=0),--(BN31:BN42&lt;&gt;""),--(BO31:BO42="M"))+SUMPRODUCT(--(BN31:BN42=0),--(BN31:BN42&lt;&gt;""),--(BO31:BO42=""))+SUMPRODUCT(--(BN31:BN42&gt;0),--(BO31:BO42="W"))+SUMPRODUCT(--(BN31:BN42&gt;0), --(BN31:BN42&lt;&gt;""),--(BO31:BO42=""))+SUMPRODUCT(--(BN31:BN42=""),--(BO31:BO42="M")) +
SUMPRODUCT(--(BN44:BN55=0),--(BN44:BN55&lt;&gt;""),--(BO44:BO55="M"))+SUMPRODUCT(--(BN44:BN55=0),--(BN44:BN55&lt;&gt;""),--(BO44:BO55=""))+SUMPRODUCT(--(BN44:BN55&gt;0),--(BO44:BO55="W"))+SUMPRODUCT(--(BN44:BN55&gt;0), --(BN44:BN55&lt;&gt;""),--(BO44:BO55=""))+SUMPRODUCT(--(BN44:BN55=""),--(BO44:BO55="M")) +
SUMPRODUCT(--(BN57:BN68=0),--(BN57:BN68&lt;&gt;""),--(BO57:BO68="M"))+SUMPRODUCT(--(BN57:BN68=0),--(BN57:BN68&lt;&gt;""),--(BO57:BO68=""))+SUMPRODUCT(--(BN57:BN68&gt;0),--(BO57:BO68="W"))+SUMPRODUCT(--(BN57:BN68&gt;0), --(BN57:BN68&lt;&gt;""),--(BO57:BO68=""))+SUMPRODUCT(--(BN57:BN68=""),--(BO57:BO68="M"))</f>
        <v>0</v>
      </c>
      <c r="BO74" s="83"/>
      <c r="BP74" s="83"/>
      <c r="BQ74" s="83">
        <f>SUMPRODUCT(--(BQ31:BQ42=0),--(BQ31:BQ42&lt;&gt;""),--(BR31:BR42="M"))+SUMPRODUCT(--(BQ31:BQ42=0),--(BQ31:BQ42&lt;&gt;""),--(BR31:BR42=""))+SUMPRODUCT(--(BQ31:BQ42&gt;0),--(BR31:BR42="W"))+SUMPRODUCT(--(BQ31:BQ42&gt;0), --(BQ31:BQ42&lt;&gt;""),--(BR31:BR42=""))+SUMPRODUCT(--(BQ31:BQ42=""),--(BR31:BR42="M")) +
SUMPRODUCT(--(BQ44:BQ55=0),--(BQ44:BQ55&lt;&gt;""),--(BR44:BR55="M"))+SUMPRODUCT(--(BQ44:BQ55=0),--(BQ44:BQ55&lt;&gt;""),--(BR44:BR55=""))+SUMPRODUCT(--(BQ44:BQ55&gt;0),--(BR44:BR55="W"))+SUMPRODUCT(--(BQ44:BQ55&gt;0), --(BQ44:BQ55&lt;&gt;""),--(BR44:BR55=""))+SUMPRODUCT(--(BQ44:BQ55=""),--(BR44:BR55="M")) +
SUMPRODUCT(--(BQ57:BQ68=0),--(BQ57:BQ68&lt;&gt;""),--(BR57:BR68="M"))+SUMPRODUCT(--(BQ57:BQ68=0),--(BQ57:BQ68&lt;&gt;""),--(BR57:BR68=""))+SUMPRODUCT(--(BQ57:BQ68&gt;0),--(BR57:BR68="W"))+SUMPRODUCT(--(BQ57:BQ68&gt;0), --(BQ57:BQ68&lt;&gt;""),--(BR57:BR68=""))+SUMPRODUCT(--(BQ57:BQ68=""),--(BR57:BR68="M"))</f>
        <v>0</v>
      </c>
      <c r="BR74" s="83"/>
      <c r="BS74" s="83"/>
      <c r="BT74" s="83">
        <f>SUMPRODUCT(--(BT31:BT42=0),--(BT31:BT42&lt;&gt;""),--(BU31:BU42="M"))+SUMPRODUCT(--(BT31:BT42=0),--(BT31:BT42&lt;&gt;""),--(BU31:BU42=""))+SUMPRODUCT(--(BT31:BT42&gt;0),--(BU31:BU42="W"))+SUMPRODUCT(--(BT31:BT42&gt;0), --(BT31:BT42&lt;&gt;""),--(BU31:BU42=""))+SUMPRODUCT(--(BT31:BT42=""),--(BU31:BU42="M")) +
SUMPRODUCT(--(BT44:BT55=0),--(BT44:BT55&lt;&gt;""),--(BU44:BU55="M"))+SUMPRODUCT(--(BT44:BT55=0),--(BT44:BT55&lt;&gt;""),--(BU44:BU55=""))+SUMPRODUCT(--(BT44:BT55&gt;0),--(BU44:BU55="W"))+SUMPRODUCT(--(BT44:BT55&gt;0), --(BT44:BT55&lt;&gt;""),--(BU44:BU55=""))+SUMPRODUCT(--(BT44:BT55=""),--(BU44:BU55="M")) +
SUMPRODUCT(--(BT57:BT68=0),--(BT57:BT68&lt;&gt;""),--(BU57:BU68="M"))+SUMPRODUCT(--(BT57:BT68=0),--(BT57:BT68&lt;&gt;""),--(BU57:BU68=""))+SUMPRODUCT(--(BT57:BT68&gt;0),--(BU57:BU68="W"))+SUMPRODUCT(--(BT57:BT68&gt;0), --(BT57:BT68&lt;&gt;""),--(BU57:BU68=""))+SUMPRODUCT(--(BT57:BT68=""),--(BU57:BU68="M"))</f>
        <v>0</v>
      </c>
      <c r="BU74" s="83"/>
      <c r="BV74" s="83"/>
      <c r="BW74" s="83"/>
      <c r="BX74" s="301"/>
    </row>
    <row r="75" spans="1:76" ht="11.25" hidden="1" customHeight="1" x14ac:dyDescent="0.2">
      <c r="A75" s="101"/>
      <c r="B75" s="101"/>
      <c r="C75" s="101"/>
      <c r="D75" s="106"/>
      <c r="E75" s="101"/>
      <c r="F75" s="356"/>
      <c r="G75" s="356"/>
      <c r="H75" s="356"/>
      <c r="I75" s="356"/>
      <c r="J75" s="356"/>
      <c r="K75" s="356"/>
      <c r="L75" s="356"/>
      <c r="M75" s="101"/>
      <c r="N75" s="101"/>
      <c r="O75" s="101"/>
      <c r="P75" s="101"/>
      <c r="Q75" s="101"/>
      <c r="R75" s="101"/>
      <c r="S75" s="101"/>
      <c r="T75" s="101"/>
      <c r="U75" s="101"/>
      <c r="V75" s="101"/>
      <c r="W75" s="101"/>
      <c r="X75" s="101"/>
      <c r="Y75" s="101"/>
      <c r="Z75" s="101"/>
      <c r="AA75" s="101"/>
      <c r="AB75" s="101"/>
      <c r="AC75" s="101"/>
      <c r="AD75" s="101"/>
      <c r="AE75" s="101"/>
      <c r="AF75" s="101"/>
      <c r="AG75" s="101"/>
      <c r="AH75" s="101"/>
      <c r="AI75" s="101"/>
      <c r="AJ75" s="101"/>
      <c r="AK75" s="101"/>
      <c r="AL75" s="101"/>
      <c r="AM75" s="101"/>
      <c r="AN75" s="101"/>
      <c r="AO75" s="101"/>
      <c r="AP75" s="101"/>
      <c r="AQ75" s="101"/>
      <c r="AR75" s="101"/>
      <c r="AS75" s="101"/>
      <c r="AT75" s="101"/>
      <c r="AU75" s="101"/>
      <c r="AV75" s="101"/>
      <c r="AW75" s="101"/>
      <c r="AX75" s="101"/>
      <c r="AY75" s="101"/>
      <c r="AZ75" s="101"/>
      <c r="BA75" s="101"/>
      <c r="BB75" s="101"/>
      <c r="BC75" s="101"/>
      <c r="BD75" s="101"/>
      <c r="BE75" s="101"/>
      <c r="BF75" s="101"/>
      <c r="BG75" s="101"/>
      <c r="BH75" s="101"/>
      <c r="BI75" s="101"/>
      <c r="BJ75" s="101"/>
      <c r="BK75" s="101"/>
      <c r="BL75" s="101"/>
      <c r="BM75" s="101"/>
      <c r="BN75" s="101"/>
      <c r="BO75" s="101"/>
      <c r="BP75" s="101"/>
      <c r="BQ75" s="101"/>
      <c r="BR75" s="101"/>
      <c r="BS75" s="101"/>
      <c r="BT75" s="101"/>
      <c r="BU75" s="101"/>
      <c r="BV75" s="101"/>
      <c r="BW75" s="101"/>
    </row>
    <row r="76" spans="1:76" ht="11.25" customHeight="1" x14ac:dyDescent="0.2">
      <c r="A76" s="101"/>
      <c r="B76" s="101"/>
      <c r="C76" s="101"/>
      <c r="D76" s="106"/>
      <c r="E76" s="101"/>
      <c r="F76" s="356"/>
      <c r="G76" s="356"/>
      <c r="H76" s="356"/>
      <c r="I76" s="356"/>
      <c r="J76" s="356"/>
      <c r="K76" s="356"/>
      <c r="L76" s="356"/>
      <c r="M76" s="101"/>
      <c r="N76" s="101"/>
      <c r="O76" s="101"/>
      <c r="P76" s="101"/>
      <c r="Q76" s="101"/>
      <c r="R76" s="101"/>
      <c r="S76" s="101"/>
      <c r="T76" s="101"/>
      <c r="U76" s="101"/>
      <c r="V76" s="101"/>
      <c r="W76" s="101"/>
      <c r="X76" s="101"/>
      <c r="Y76" s="101"/>
      <c r="Z76" s="101"/>
      <c r="AA76" s="101"/>
      <c r="AB76" s="101"/>
      <c r="AC76" s="101"/>
      <c r="AD76" s="101"/>
      <c r="AE76" s="101"/>
      <c r="AF76" s="101"/>
      <c r="AG76" s="101"/>
      <c r="AH76" s="101"/>
      <c r="AI76" s="101"/>
      <c r="AJ76" s="101"/>
      <c r="AK76" s="101"/>
      <c r="AL76" s="101"/>
      <c r="AM76" s="101"/>
      <c r="AN76" s="101"/>
      <c r="AO76" s="101"/>
      <c r="AP76" s="101"/>
      <c r="AQ76" s="101"/>
      <c r="AR76" s="101"/>
      <c r="AS76" s="101"/>
      <c r="AT76" s="101"/>
      <c r="AU76" s="101"/>
      <c r="AV76" s="101"/>
      <c r="AW76" s="101"/>
      <c r="AX76" s="101"/>
      <c r="AY76" s="101"/>
      <c r="AZ76" s="101"/>
      <c r="BA76" s="101"/>
      <c r="BB76" s="101"/>
      <c r="BC76" s="101"/>
      <c r="BD76" s="101"/>
      <c r="BE76" s="101"/>
      <c r="BF76" s="101"/>
      <c r="BG76" s="101"/>
      <c r="BH76" s="101"/>
      <c r="BI76" s="101"/>
      <c r="BJ76" s="101"/>
      <c r="BK76" s="101"/>
      <c r="BL76" s="101"/>
      <c r="BM76" s="101"/>
      <c r="BN76" s="101"/>
      <c r="BO76" s="101"/>
      <c r="BP76" s="101"/>
      <c r="BQ76" s="101"/>
      <c r="BR76" s="101"/>
      <c r="BS76" s="101"/>
      <c r="BT76" s="101"/>
      <c r="BU76" s="101"/>
      <c r="BV76" s="101"/>
      <c r="BW76" s="101"/>
    </row>
    <row r="77" spans="1:76" ht="11.25" customHeight="1" x14ac:dyDescent="0.2">
      <c r="A77" s="101"/>
      <c r="B77" s="101"/>
      <c r="C77" s="101"/>
      <c r="D77" s="106"/>
      <c r="E77" s="101"/>
      <c r="F77" s="356"/>
      <c r="G77" s="356"/>
      <c r="H77" s="356"/>
      <c r="I77" s="356"/>
      <c r="J77" s="356"/>
      <c r="K77" s="356"/>
      <c r="L77" s="356"/>
      <c r="M77" s="101"/>
      <c r="N77" s="101"/>
      <c r="O77" s="101"/>
      <c r="P77" s="101"/>
      <c r="Q77" s="101"/>
      <c r="R77" s="101"/>
      <c r="S77" s="101"/>
      <c r="T77" s="101"/>
      <c r="U77" s="101"/>
      <c r="V77" s="101"/>
      <c r="W77" s="101"/>
      <c r="X77" s="101"/>
      <c r="Y77" s="101"/>
      <c r="Z77" s="101"/>
      <c r="AA77" s="101"/>
      <c r="AB77" s="101"/>
      <c r="AC77" s="101"/>
      <c r="AD77" s="101"/>
      <c r="AE77" s="101"/>
      <c r="AF77" s="101"/>
      <c r="AG77" s="101"/>
      <c r="AH77" s="101"/>
      <c r="AI77" s="101"/>
      <c r="AJ77" s="101"/>
      <c r="AK77" s="101"/>
      <c r="AL77" s="101"/>
      <c r="AM77" s="101"/>
      <c r="AN77" s="101"/>
      <c r="AO77" s="101"/>
      <c r="AP77" s="101"/>
      <c r="AQ77" s="101"/>
      <c r="AR77" s="101"/>
      <c r="AS77" s="101"/>
      <c r="AT77" s="101"/>
      <c r="AU77" s="101"/>
      <c r="AV77" s="101"/>
      <c r="AW77" s="101"/>
      <c r="AX77" s="101"/>
      <c r="AY77" s="101"/>
      <c r="AZ77" s="101"/>
      <c r="BA77" s="101"/>
      <c r="BB77" s="101"/>
      <c r="BC77" s="101"/>
      <c r="BD77" s="101"/>
      <c r="BE77" s="101"/>
      <c r="BF77" s="101"/>
      <c r="BG77" s="101"/>
      <c r="BH77" s="101"/>
      <c r="BI77" s="101"/>
      <c r="BJ77" s="101"/>
      <c r="BK77" s="101"/>
      <c r="BL77" s="101"/>
      <c r="BM77" s="101"/>
      <c r="BN77" s="101"/>
      <c r="BO77" s="101"/>
      <c r="BP77" s="101"/>
      <c r="BQ77" s="101"/>
      <c r="BR77" s="101"/>
      <c r="BS77" s="101"/>
      <c r="BT77" s="101"/>
      <c r="BU77" s="101"/>
      <c r="BV77" s="101"/>
      <c r="BW77" s="101"/>
    </row>
    <row r="78" spans="1:76" ht="11.25" customHeight="1" x14ac:dyDescent="0.2">
      <c r="A78" s="101"/>
      <c r="B78" s="101"/>
      <c r="C78" s="101"/>
      <c r="D78" s="106"/>
      <c r="E78" s="101"/>
      <c r="F78" s="356"/>
      <c r="G78" s="356"/>
      <c r="H78" s="356"/>
      <c r="I78" s="356"/>
      <c r="J78" s="356"/>
      <c r="K78" s="356"/>
      <c r="L78" s="356"/>
      <c r="M78" s="101"/>
      <c r="N78" s="101"/>
      <c r="O78" s="101"/>
      <c r="P78" s="101"/>
      <c r="Q78" s="101"/>
      <c r="R78" s="101"/>
      <c r="S78" s="101"/>
      <c r="T78" s="101"/>
      <c r="U78" s="101"/>
      <c r="V78" s="101"/>
      <c r="W78" s="101"/>
      <c r="X78" s="101"/>
      <c r="Y78" s="101"/>
      <c r="Z78" s="101"/>
      <c r="AA78" s="101"/>
      <c r="AB78" s="101"/>
      <c r="AC78" s="101"/>
      <c r="AD78" s="101"/>
      <c r="AE78" s="101"/>
      <c r="AF78" s="101"/>
      <c r="AG78" s="101"/>
      <c r="AH78" s="101"/>
      <c r="AI78" s="101"/>
      <c r="AJ78" s="101"/>
      <c r="AK78" s="101"/>
      <c r="AL78" s="101"/>
      <c r="AM78" s="101"/>
      <c r="AN78" s="101"/>
      <c r="AO78" s="101"/>
      <c r="AP78" s="101"/>
      <c r="AQ78" s="101"/>
      <c r="AR78" s="101"/>
      <c r="AS78" s="101"/>
      <c r="AT78" s="101"/>
      <c r="AU78" s="101"/>
      <c r="AV78" s="101"/>
      <c r="AW78" s="101"/>
      <c r="AX78" s="101"/>
      <c r="AY78" s="101"/>
      <c r="AZ78" s="101"/>
      <c r="BA78" s="101"/>
      <c r="BB78" s="101"/>
      <c r="BC78" s="101"/>
      <c r="BD78" s="101"/>
      <c r="BE78" s="101"/>
      <c r="BF78" s="101"/>
      <c r="BG78" s="101"/>
      <c r="BH78" s="101"/>
      <c r="BI78" s="101"/>
      <c r="BJ78" s="101"/>
      <c r="BK78" s="101"/>
      <c r="BL78" s="101"/>
      <c r="BM78" s="101"/>
      <c r="BN78" s="101"/>
      <c r="BO78" s="101"/>
      <c r="BP78" s="101"/>
      <c r="BQ78" s="101"/>
      <c r="BR78" s="101"/>
      <c r="BS78" s="101"/>
      <c r="BT78" s="101"/>
      <c r="BU78" s="101"/>
      <c r="BV78" s="101"/>
      <c r="BW78" s="101"/>
    </row>
  </sheetData>
  <sheetProtection password="CA1C" sheet="1" objects="1" scenarios="1"/>
  <mergeCells count="156">
    <mergeCell ref="D14:Z14"/>
    <mergeCell ref="BT13:BV13"/>
    <mergeCell ref="BT14:BV14"/>
    <mergeCell ref="BT18:BV18"/>
    <mergeCell ref="BT19:BV19"/>
    <mergeCell ref="BT28:BV28"/>
    <mergeCell ref="BT29:BV29"/>
    <mergeCell ref="BH11:BV11"/>
    <mergeCell ref="BH12:BV12"/>
    <mergeCell ref="AA14:AC14"/>
    <mergeCell ref="AD14:AF14"/>
    <mergeCell ref="AG14:AI14"/>
    <mergeCell ref="AJ14:AL14"/>
    <mergeCell ref="AA11:BG11"/>
    <mergeCell ref="AP16:AR16"/>
    <mergeCell ref="AS16:AU16"/>
    <mergeCell ref="AV16:AX16"/>
    <mergeCell ref="AA12:AI12"/>
    <mergeCell ref="AJ12:AL12"/>
    <mergeCell ref="AM12:AO12"/>
    <mergeCell ref="AP12:AX12"/>
    <mergeCell ref="BK13:BM13"/>
    <mergeCell ref="BN13:BP13"/>
    <mergeCell ref="AY12:BG12"/>
    <mergeCell ref="AD13:AF13"/>
    <mergeCell ref="D44:D55"/>
    <mergeCell ref="BQ15:BS15"/>
    <mergeCell ref="BE14:BG14"/>
    <mergeCell ref="D31:D42"/>
    <mergeCell ref="BK14:BM14"/>
    <mergeCell ref="BQ13:BS13"/>
    <mergeCell ref="AG13:AI13"/>
    <mergeCell ref="AJ13:AL13"/>
    <mergeCell ref="AM13:AO13"/>
    <mergeCell ref="AP13:AR13"/>
    <mergeCell ref="AS13:AU13"/>
    <mergeCell ref="AV13:AX13"/>
    <mergeCell ref="AY13:BA13"/>
    <mergeCell ref="BB13:BD13"/>
    <mergeCell ref="BE13:BG13"/>
    <mergeCell ref="AA17:AC17"/>
    <mergeCell ref="AD17:AF17"/>
    <mergeCell ref="AG17:AI17"/>
    <mergeCell ref="AV17:AX17"/>
    <mergeCell ref="AA16:AC16"/>
    <mergeCell ref="AD16:AF16"/>
    <mergeCell ref="AG16:AI16"/>
    <mergeCell ref="AJ16:AL16"/>
    <mergeCell ref="BH13:BJ13"/>
    <mergeCell ref="BH14:BJ14"/>
    <mergeCell ref="D57:D68"/>
    <mergeCell ref="BQ14:BS14"/>
    <mergeCell ref="AV15:AX15"/>
    <mergeCell ref="AY15:BA15"/>
    <mergeCell ref="AA15:AC15"/>
    <mergeCell ref="AD15:AF15"/>
    <mergeCell ref="AG15:AI15"/>
    <mergeCell ref="AJ15:AL15"/>
    <mergeCell ref="AY17:BA17"/>
    <mergeCell ref="BQ17:BS17"/>
    <mergeCell ref="AA19:AC19"/>
    <mergeCell ref="AD19:AF19"/>
    <mergeCell ref="AG19:AI19"/>
    <mergeCell ref="AJ19:AL19"/>
    <mergeCell ref="AM19:AO19"/>
    <mergeCell ref="AP19:AR19"/>
    <mergeCell ref="AS19:AU19"/>
    <mergeCell ref="AV14:AX14"/>
    <mergeCell ref="BN14:BP14"/>
    <mergeCell ref="AP14:AR14"/>
    <mergeCell ref="AA13:AC13"/>
    <mergeCell ref="AS14:AU14"/>
    <mergeCell ref="AM14:AO14"/>
    <mergeCell ref="AY14:BA14"/>
    <mergeCell ref="BB14:BD14"/>
    <mergeCell ref="BT17:BV17"/>
    <mergeCell ref="BB17:BD17"/>
    <mergeCell ref="BE17:BG17"/>
    <mergeCell ref="BH17:BJ17"/>
    <mergeCell ref="BK17:BM17"/>
    <mergeCell ref="BN17:BP17"/>
    <mergeCell ref="BB15:BD15"/>
    <mergeCell ref="BT15:BV15"/>
    <mergeCell ref="BH16:BJ16"/>
    <mergeCell ref="BH15:BJ15"/>
    <mergeCell ref="BK15:BM15"/>
    <mergeCell ref="BN15:BP15"/>
    <mergeCell ref="BK16:BM16"/>
    <mergeCell ref="BN16:BP16"/>
    <mergeCell ref="BQ16:BS16"/>
    <mergeCell ref="BE15:BG15"/>
    <mergeCell ref="BB16:BD16"/>
    <mergeCell ref="BE16:BG16"/>
    <mergeCell ref="BT16:BV16"/>
    <mergeCell ref="AM16:AO16"/>
    <mergeCell ref="AJ17:AL17"/>
    <mergeCell ref="AM17:AO17"/>
    <mergeCell ref="AP17:AR17"/>
    <mergeCell ref="AS17:AU17"/>
    <mergeCell ref="AM15:AO15"/>
    <mergeCell ref="AY29:BA29"/>
    <mergeCell ref="AP28:AR28"/>
    <mergeCell ref="AS28:AU28"/>
    <mergeCell ref="AV28:AX28"/>
    <mergeCell ref="AY19:BA19"/>
    <mergeCell ref="AY16:BA16"/>
    <mergeCell ref="AP15:AR15"/>
    <mergeCell ref="AS15:AU15"/>
    <mergeCell ref="BB29:BD29"/>
    <mergeCell ref="BE29:BG29"/>
    <mergeCell ref="AV19:AX19"/>
    <mergeCell ref="AA18:AC18"/>
    <mergeCell ref="AD18:AF18"/>
    <mergeCell ref="AG18:AI18"/>
    <mergeCell ref="AJ18:AL18"/>
    <mergeCell ref="AM18:AO18"/>
    <mergeCell ref="AP18:AR18"/>
    <mergeCell ref="AS18:AU18"/>
    <mergeCell ref="AV18:AX18"/>
    <mergeCell ref="AA29:AC29"/>
    <mergeCell ref="AD29:AF29"/>
    <mergeCell ref="AG29:AI29"/>
    <mergeCell ref="AJ29:AL29"/>
    <mergeCell ref="AM29:AO29"/>
    <mergeCell ref="AP29:AR29"/>
    <mergeCell ref="AS29:AU29"/>
    <mergeCell ref="AV29:AX29"/>
    <mergeCell ref="AA28:AC28"/>
    <mergeCell ref="AD28:AF28"/>
    <mergeCell ref="AG28:AI28"/>
    <mergeCell ref="AJ28:AL28"/>
    <mergeCell ref="AM28:AO28"/>
    <mergeCell ref="BB19:BD19"/>
    <mergeCell ref="BE19:BG19"/>
    <mergeCell ref="AY28:BA28"/>
    <mergeCell ref="BB28:BD28"/>
    <mergeCell ref="BE28:BG28"/>
    <mergeCell ref="BH18:BJ18"/>
    <mergeCell ref="BK18:BM18"/>
    <mergeCell ref="BN18:BP18"/>
    <mergeCell ref="AY18:BA18"/>
    <mergeCell ref="BB18:BD18"/>
    <mergeCell ref="BE18:BG18"/>
    <mergeCell ref="BH29:BJ29"/>
    <mergeCell ref="BK29:BM29"/>
    <mergeCell ref="BN29:BP29"/>
    <mergeCell ref="BQ29:BS29"/>
    <mergeCell ref="BH28:BJ28"/>
    <mergeCell ref="BK28:BM28"/>
    <mergeCell ref="BN28:BP28"/>
    <mergeCell ref="BQ18:BS18"/>
    <mergeCell ref="BH19:BJ19"/>
    <mergeCell ref="BK19:BM19"/>
    <mergeCell ref="BN19:BP19"/>
    <mergeCell ref="BQ19:BS19"/>
    <mergeCell ref="BQ28:BS28"/>
  </mergeCells>
  <dataValidations count="4">
    <dataValidation allowBlank="1" showInputMessage="1" showErrorMessage="1" sqref="AA69:BV1048576 BW1:XFD1048576 AA1:BV30 AA43:BV43 AA56:BV56 A18:A1048576 E68:E1048576 E1:Z13 F15:Z1048576 E15:E30 E42:E43 E55:E56 B1:D1048576"/>
    <dataValidation type="decimal" operator="greaterThanOrEqual" allowBlank="1" showInputMessage="1" showErrorMessage="1" errorTitle="Invalid input" error="Please enter a numeric value" sqref="AA31:AA42 AA44:AA55 AA57:AA68 AD31:AD42 AD44:AD55 AD57:AD68 AG31:AG42 AG44:AG55 AG57:AG68 AJ31:AJ42 AJ44:AJ55 AJ57:AJ68 AM31:AM42 AM44:AM55 AM57:AM68 AP31:AP42 AP44:AP55 AP57:AP68 AS31:AS42 AS44:AS55 AS57:AS68 AV31:AV42 AV44:AV55 AV57:AV68 AY31:AY42 AY44:AY55 AY57:AY68 BB31:BB42 BB44:BB55 BB57:BB68 BE31:BE42 BE44:BE55 BE57:BE68 BH31:BH42 BH44:BH55 BH57:BH68 BK31:BK42 BK44:BK55 BK57:BK68 BN31:BN42 BN44:BN55 BN57:BN68 BQ31:BQ42 BQ44:BQ55 BQ57:BQ68 BT31:BT42 BT44:BT55 BT57:BT68">
      <formula1>0</formula1>
    </dataValidation>
    <dataValidation type="list" allowBlank="1" showDropDown="1" showInputMessage="1" showErrorMessage="1" errorTitle="Invalid input" error="Please enter one of the following missing codes:_x000a_M - Missing value; data cannot exist (Z until UOE2018)_x000a_O - Missing value (M until UOE2018)_x000a_K - Included in another category (X until UOE2018)_x000a_W - Includes another category" sqref="AB31:AB42 AB44:AB55 AB57:AB68 AE31:AE42 AE44:AE55 AE57:AE68 AH31:AH42 AH44:AH55 AH57:AH68 AK31:AK42 AK44:AK55 AK57:AK68 AN31:AN42 AN44:AN55 AN57:AN68 AQ31:AQ42 AQ44:AQ55 AQ57:AQ68 AT31:AT42 AT44:AT55 AT57:AT68 AW31:AW42 AW44:AW55 AW57:AW68 AZ31:AZ42 AZ44:AZ55 AZ57:AZ68 BC31:BC42 BC44:BC55 BC57:BC68 BF31:BF42 BF44:BF55 BF57:BF68 BI31:BI42 BI44:BI55 BI57:BI68 BL31:BL42 BL44:BL55 BL57:BL68 BO31:BO42 BO44:BO55 BO57:BO68 BR31:BR42 BR44:BR55 BR57:BR68 BU31:BU42 BU44:BU55 BU57:BU68">
      <formula1>"M,O,K,W"</formula1>
    </dataValidation>
    <dataValidation type="textLength" allowBlank="1" showInputMessage="1" showErrorMessage="1" errorTitle="Invalid input" error="The length of the text should be between 2 and 500 characters" sqref="AC31:AC42 AC44:AC55 AC57:AC68 AF31:AF42 AF44:AF55 AF57:AF68 AI31:AI42 AI44:AI55 AI57:AI68 AL31:AL42 AL44:AL55 AL57:AL68 AO31:AO42 AO44:AO55 AO57:AO68 AR31:AR42 AR44:AR55 AR57:AR68 AU31:AU42 AU44:AU55 AU57:AU68 AX31:AX42 AX44:AX55 AX57:AX68 BA31:BA42 BA44:BA55 BA57:BA68 BD31:BD42 BD44:BD55 BD57:BD68 BG31:BG42 BG44:BG55 BG57:BG68 BJ31:BJ42 BJ44:BJ55 BJ57:BJ68 BM31:BM42 BM44:BM55 BV57:BV68 BP31:BP42 BP44:BP55 BP57:BP68 BS31:BS42 BS44:BS55 BS57:BS68 BV31:BV42 BV44:BV55 BM57:BM68">
      <formula1>2</formula1>
      <formula2>500</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S66"/>
  <sheetViews>
    <sheetView topLeftCell="C1" zoomScaleNormal="100" workbookViewId="0">
      <selection activeCell="C1" sqref="C1"/>
    </sheetView>
  </sheetViews>
  <sheetFormatPr defaultColWidth="9.140625" defaultRowHeight="11.25" customHeight="1" x14ac:dyDescent="0.2"/>
  <cols>
    <col min="1" max="1" width="27.7109375" style="301" hidden="1" customWidth="1"/>
    <col min="2" max="2" width="22.7109375" style="301" hidden="1" customWidth="1"/>
    <col min="3" max="4" width="14.28515625" style="301" customWidth="1"/>
    <col min="5" max="5" width="20.7109375" style="306" customWidth="1"/>
    <col min="6" max="7" width="3.140625" style="353" hidden="1" customWidth="1"/>
    <col min="8" max="8" width="6.5703125" style="353" hidden="1" customWidth="1"/>
    <col min="9" max="9" width="3.28515625" style="353" hidden="1" customWidth="1"/>
    <col min="10" max="10" width="4.5703125" style="353" hidden="1" customWidth="1"/>
    <col min="11" max="11" width="7.42578125" style="353" hidden="1" customWidth="1"/>
    <col min="12" max="12" width="3.140625" style="353" hidden="1" customWidth="1"/>
    <col min="13" max="25" width="1.7109375" style="301" hidden="1" customWidth="1"/>
    <col min="26" max="26" width="16.7109375" style="301" hidden="1" customWidth="1"/>
    <col min="27" max="27" width="14.7109375" style="301" customWidth="1"/>
    <col min="28" max="28" width="2.7109375" style="301" customWidth="1"/>
    <col min="29" max="29" width="5.7109375" style="301" customWidth="1"/>
    <col min="30" max="30" width="14.7109375" style="301" customWidth="1"/>
    <col min="31" max="31" width="2.7109375" style="301" customWidth="1"/>
    <col min="32" max="32" width="5.7109375" style="301" customWidth="1"/>
    <col min="33" max="33" width="14.7109375" style="301" customWidth="1"/>
    <col min="34" max="34" width="2.7109375" style="301" customWidth="1"/>
    <col min="35" max="35" width="5.7109375" style="301" customWidth="1"/>
    <col min="36" max="36" width="14.7109375" style="301" customWidth="1"/>
    <col min="37" max="37" width="2.7109375" style="301" customWidth="1"/>
    <col min="38" max="38" width="5.7109375" style="301" customWidth="1"/>
    <col min="39" max="39" width="14.7109375" style="301" customWidth="1"/>
    <col min="40" max="40" width="2.7109375" style="301" customWidth="1"/>
    <col min="41" max="41" width="5.7109375" style="301" customWidth="1"/>
    <col min="42" max="42" width="14.7109375" style="301" customWidth="1"/>
    <col min="43" max="43" width="2.7109375" style="301" customWidth="1"/>
    <col min="44" max="44" width="5.7109375" style="301" customWidth="1"/>
    <col min="45" max="16384" width="9.140625" style="301"/>
  </cols>
  <sheetData>
    <row r="1" spans="1:45" ht="11.25" customHeight="1" x14ac:dyDescent="0.2">
      <c r="A1" s="379" t="s">
        <v>39</v>
      </c>
      <c r="B1" s="67" t="s">
        <v>3631</v>
      </c>
      <c r="C1" s="71"/>
      <c r="D1" s="71"/>
      <c r="E1" s="72"/>
      <c r="F1" s="335"/>
      <c r="G1" s="335"/>
      <c r="H1" s="335"/>
      <c r="I1" s="335"/>
      <c r="J1" s="335"/>
      <c r="K1" s="335"/>
      <c r="L1" s="335"/>
      <c r="M1" s="71"/>
      <c r="N1" s="71"/>
      <c r="O1" s="71"/>
      <c r="P1" s="71"/>
      <c r="Q1" s="71"/>
      <c r="R1" s="71"/>
      <c r="S1" s="71"/>
      <c r="T1" s="71"/>
      <c r="U1" s="71"/>
      <c r="V1" s="71"/>
      <c r="W1" s="71"/>
      <c r="X1" s="71"/>
      <c r="Y1" s="71"/>
      <c r="Z1" s="71"/>
      <c r="AA1" s="71"/>
      <c r="AB1" s="71"/>
      <c r="AC1" s="71"/>
      <c r="AD1" s="71"/>
      <c r="AE1" s="71"/>
      <c r="AF1" s="71"/>
      <c r="AG1" s="71"/>
      <c r="AH1" s="71"/>
      <c r="AI1" s="71"/>
      <c r="AJ1" s="71"/>
      <c r="AK1" s="71"/>
      <c r="AL1" s="71"/>
      <c r="AM1" s="71"/>
      <c r="AN1" s="71"/>
      <c r="AO1" s="71"/>
      <c r="AP1" s="71"/>
      <c r="AQ1" s="71"/>
      <c r="AR1" s="71"/>
      <c r="AS1" s="71"/>
    </row>
    <row r="2" spans="1:45" ht="11.25" customHeight="1" x14ac:dyDescent="0.25">
      <c r="A2" s="379" t="s">
        <v>28</v>
      </c>
      <c r="B2" s="45" t="str">
        <f>IF(VAL_Metadata!$H$11&lt;&gt;"", YEAR(VAL_Metadata!$H$11),"")</f>
        <v/>
      </c>
      <c r="C2" s="102" t="s">
        <v>133</v>
      </c>
      <c r="D2" s="71"/>
      <c r="E2" s="72"/>
      <c r="F2" s="336"/>
      <c r="G2" s="336"/>
      <c r="H2" s="336"/>
      <c r="I2" s="335"/>
      <c r="J2" s="335"/>
      <c r="K2" s="335"/>
      <c r="L2" s="335"/>
      <c r="M2" s="71"/>
      <c r="N2" s="71"/>
      <c r="O2" s="71"/>
      <c r="P2" s="71"/>
      <c r="Q2" s="71"/>
      <c r="R2" s="71"/>
      <c r="S2" s="71"/>
      <c r="T2" s="71"/>
      <c r="U2" s="71"/>
      <c r="V2" s="71"/>
      <c r="W2" s="71"/>
      <c r="X2" s="71"/>
      <c r="Y2" s="71"/>
      <c r="Z2" s="75"/>
      <c r="AA2" s="71"/>
      <c r="AB2" s="71"/>
      <c r="AC2" s="71"/>
      <c r="AD2" s="71"/>
      <c r="AE2" s="71"/>
      <c r="AF2" s="71"/>
      <c r="AG2" s="75"/>
      <c r="AH2" s="75"/>
      <c r="AI2" s="75"/>
      <c r="AJ2" s="75"/>
      <c r="AK2" s="75"/>
      <c r="AL2" s="75"/>
      <c r="AM2" s="75"/>
      <c r="AN2" s="75"/>
      <c r="AO2" s="75"/>
      <c r="AP2" s="75"/>
      <c r="AQ2" s="75"/>
      <c r="AR2" s="75"/>
      <c r="AS2" s="71"/>
    </row>
    <row r="3" spans="1:45" ht="11.25" customHeight="1" x14ac:dyDescent="0.2">
      <c r="A3" s="379" t="s">
        <v>29</v>
      </c>
      <c r="B3" s="45" t="s">
        <v>31</v>
      </c>
      <c r="C3" s="76"/>
      <c r="D3" s="71"/>
      <c r="E3" s="72"/>
      <c r="F3" s="336"/>
      <c r="G3" s="336"/>
      <c r="H3" s="337"/>
      <c r="I3" s="335"/>
      <c r="J3" s="335"/>
      <c r="K3" s="335"/>
      <c r="L3" s="335"/>
      <c r="M3" s="71"/>
      <c r="N3" s="71"/>
      <c r="O3" s="71"/>
      <c r="P3" s="71"/>
      <c r="Q3" s="71"/>
      <c r="R3" s="71"/>
      <c r="S3" s="71"/>
      <c r="T3" s="71"/>
      <c r="U3" s="71"/>
      <c r="V3" s="71"/>
      <c r="W3" s="71"/>
      <c r="X3" s="71"/>
      <c r="Y3" s="71"/>
      <c r="Z3" s="76"/>
      <c r="AA3" s="71"/>
      <c r="AB3" s="71"/>
      <c r="AC3" s="71"/>
      <c r="AD3" s="71"/>
      <c r="AE3" s="71"/>
      <c r="AF3" s="71"/>
      <c r="AG3" s="77"/>
      <c r="AH3" s="77"/>
      <c r="AI3" s="77"/>
      <c r="AJ3" s="77"/>
      <c r="AK3" s="77"/>
      <c r="AL3" s="77"/>
      <c r="AM3" s="77"/>
      <c r="AN3" s="77"/>
      <c r="AO3" s="77"/>
      <c r="AP3" s="77"/>
      <c r="AQ3" s="77"/>
      <c r="AR3" s="77"/>
      <c r="AS3" s="71"/>
    </row>
    <row r="4" spans="1:45" ht="11.25" customHeight="1" x14ac:dyDescent="0.2">
      <c r="A4" s="379" t="s">
        <v>40</v>
      </c>
      <c r="B4" s="45" t="str">
        <f>VAL_Metadata!B2</f>
        <v>_X</v>
      </c>
      <c r="C4" s="366" t="s">
        <v>76</v>
      </c>
      <c r="D4" s="612" t="str">
        <f>VLOOKUP(VAL_Metadata!$H$5,VAL_Drop_Down_Lists!$A$3:$C$65,3,FALSE)</f>
        <v>Please select a country</v>
      </c>
      <c r="E4" s="612"/>
      <c r="F4" s="336"/>
      <c r="G4" s="336"/>
      <c r="H4" s="337"/>
      <c r="I4" s="338"/>
      <c r="J4" s="338"/>
      <c r="K4" s="335"/>
      <c r="L4" s="335"/>
      <c r="M4" s="71"/>
      <c r="N4" s="71"/>
      <c r="O4" s="71"/>
      <c r="P4" s="71"/>
      <c r="Q4" s="71"/>
      <c r="R4" s="71"/>
      <c r="S4" s="71"/>
      <c r="T4" s="71"/>
      <c r="U4" s="71"/>
      <c r="V4" s="71"/>
      <c r="W4" s="71"/>
      <c r="X4" s="71"/>
      <c r="Y4" s="71"/>
      <c r="Z4" s="71"/>
      <c r="AA4" s="71"/>
      <c r="AB4" s="71"/>
      <c r="AC4" s="71"/>
      <c r="AD4" s="71"/>
      <c r="AE4" s="71"/>
      <c r="AF4" s="71"/>
      <c r="AG4" s="71"/>
      <c r="AH4" s="71"/>
      <c r="AI4" s="71"/>
      <c r="AJ4" s="71"/>
      <c r="AK4" s="71"/>
      <c r="AL4" s="71"/>
      <c r="AM4" s="71"/>
      <c r="AN4" s="71"/>
      <c r="AO4" s="71"/>
      <c r="AP4" s="71"/>
      <c r="AQ4" s="71"/>
      <c r="AR4" s="71"/>
      <c r="AS4" s="71"/>
    </row>
    <row r="5" spans="1:45" ht="11.25" customHeight="1" x14ac:dyDescent="0.2">
      <c r="A5" s="390" t="s">
        <v>3799</v>
      </c>
      <c r="B5" s="45" t="s">
        <v>6</v>
      </c>
      <c r="C5" s="366" t="s">
        <v>3620</v>
      </c>
      <c r="D5" s="612" t="str">
        <f>IF(VAL_Metadata!$H$11&lt;&gt;"", YEAR(VAL_Metadata!$H$11),"")</f>
        <v/>
      </c>
      <c r="E5" s="612"/>
      <c r="F5" s="336"/>
      <c r="G5" s="336"/>
      <c r="H5" s="337"/>
      <c r="I5" s="338"/>
      <c r="J5" s="338"/>
      <c r="K5" s="335"/>
      <c r="L5" s="335"/>
      <c r="M5" s="71"/>
      <c r="N5" s="71"/>
      <c r="O5" s="71"/>
      <c r="P5" s="71"/>
      <c r="Q5" s="71"/>
      <c r="R5" s="71"/>
      <c r="S5" s="71"/>
      <c r="T5" s="71"/>
      <c r="U5" s="71"/>
      <c r="V5" s="71"/>
      <c r="W5" s="71"/>
      <c r="X5" s="71"/>
      <c r="Y5" s="71"/>
      <c r="Z5" s="71"/>
      <c r="AA5" s="48" t="str">
        <f>IF(COUNTBLANK(VAL_Metadata!$H$11)=1,"Please enter the school year end in VAL_Metadata (cell H11).","")</f>
        <v>Please enter the school year end in VAL_Metadata (cell H11).</v>
      </c>
      <c r="AB5" s="48"/>
      <c r="AC5" s="71"/>
      <c r="AD5" s="71"/>
      <c r="AE5" s="71"/>
      <c r="AF5" s="71"/>
      <c r="AG5" s="71"/>
      <c r="AH5" s="71"/>
      <c r="AI5" s="71"/>
      <c r="AJ5" s="71"/>
      <c r="AK5" s="71"/>
      <c r="AL5" s="71"/>
      <c r="AM5" s="71"/>
      <c r="AN5" s="71"/>
      <c r="AO5" s="71"/>
      <c r="AP5" s="71"/>
      <c r="AQ5" s="71"/>
      <c r="AR5" s="71"/>
      <c r="AS5" s="71"/>
    </row>
    <row r="6" spans="1:45" ht="11.25" customHeight="1" x14ac:dyDescent="0.2">
      <c r="A6" s="379" t="s">
        <v>27</v>
      </c>
      <c r="B6" s="45" t="s">
        <v>6</v>
      </c>
      <c r="C6" s="71"/>
      <c r="D6" s="71"/>
      <c r="E6" s="72"/>
      <c r="F6" s="335"/>
      <c r="G6" s="335"/>
      <c r="H6" s="335"/>
      <c r="I6" s="335"/>
      <c r="J6" s="338"/>
      <c r="K6" s="338"/>
      <c r="L6" s="338"/>
      <c r="M6" s="78"/>
      <c r="N6" s="78"/>
      <c r="O6" s="78"/>
      <c r="P6" s="78"/>
      <c r="Q6" s="78"/>
      <c r="R6" s="78"/>
      <c r="S6" s="78"/>
      <c r="T6" s="78"/>
      <c r="U6" s="78"/>
      <c r="V6" s="78"/>
      <c r="W6" s="78"/>
      <c r="X6" s="78"/>
      <c r="Y6" s="78"/>
      <c r="Z6" s="71"/>
      <c r="AA6" s="71"/>
      <c r="AB6" s="71"/>
      <c r="AC6" s="71"/>
      <c r="AD6" s="71"/>
      <c r="AE6" s="71"/>
      <c r="AF6" s="71"/>
      <c r="AG6" s="71"/>
      <c r="AH6" s="71"/>
      <c r="AI6" s="71"/>
      <c r="AJ6" s="71"/>
      <c r="AK6" s="71"/>
      <c r="AL6" s="71"/>
      <c r="AM6" s="71"/>
      <c r="AN6" s="71"/>
      <c r="AO6" s="71"/>
      <c r="AP6" s="71"/>
      <c r="AQ6" s="71"/>
      <c r="AR6" s="71"/>
      <c r="AS6" s="71"/>
    </row>
    <row r="7" spans="1:45" ht="11.25" customHeight="1" x14ac:dyDescent="0.2">
      <c r="A7" s="380" t="s">
        <v>3772</v>
      </c>
      <c r="B7" s="45" t="s">
        <v>6</v>
      </c>
      <c r="C7" s="71"/>
      <c r="D7" s="71"/>
      <c r="E7" s="72"/>
      <c r="F7" s="335"/>
      <c r="G7" s="335"/>
      <c r="H7" s="335"/>
      <c r="I7" s="335"/>
      <c r="J7" s="338"/>
      <c r="K7" s="338"/>
      <c r="L7" s="338"/>
      <c r="M7" s="78"/>
      <c r="N7" s="78"/>
      <c r="O7" s="78"/>
      <c r="P7" s="78"/>
      <c r="Q7" s="78"/>
      <c r="R7" s="78"/>
      <c r="S7" s="78"/>
      <c r="T7" s="78"/>
      <c r="U7" s="78"/>
      <c r="V7" s="78"/>
      <c r="W7" s="78"/>
      <c r="X7" s="78"/>
      <c r="Y7" s="78"/>
      <c r="Z7" s="71"/>
      <c r="AA7" s="71"/>
      <c r="AB7" s="71"/>
      <c r="AC7" s="71"/>
      <c r="AD7" s="71"/>
      <c r="AE7" s="71"/>
      <c r="AF7" s="71"/>
      <c r="AG7" s="71"/>
      <c r="AH7" s="71"/>
      <c r="AI7" s="71"/>
      <c r="AJ7" s="71"/>
      <c r="AK7" s="71"/>
      <c r="AL7" s="71"/>
      <c r="AM7" s="71"/>
      <c r="AN7" s="71"/>
      <c r="AO7" s="71"/>
      <c r="AP7" s="71"/>
      <c r="AQ7" s="71"/>
      <c r="AR7" s="71"/>
      <c r="AS7" s="71"/>
    </row>
    <row r="8" spans="1:45" ht="11.25" customHeight="1" x14ac:dyDescent="0.2">
      <c r="A8" s="380" t="s">
        <v>3773</v>
      </c>
      <c r="B8" s="422" t="s">
        <v>3835</v>
      </c>
      <c r="C8" s="71"/>
      <c r="D8" s="71"/>
      <c r="E8" s="72"/>
      <c r="F8" s="335"/>
      <c r="G8" s="335"/>
      <c r="H8" s="335"/>
      <c r="I8" s="335"/>
      <c r="J8" s="338"/>
      <c r="K8" s="338"/>
      <c r="L8" s="338"/>
      <c r="M8" s="78"/>
      <c r="N8" s="78"/>
      <c r="O8" s="78"/>
      <c r="P8" s="78"/>
      <c r="Q8" s="78"/>
      <c r="R8" s="78"/>
      <c r="S8" s="78"/>
      <c r="T8" s="78"/>
      <c r="U8" s="78"/>
      <c r="V8" s="78"/>
      <c r="W8" s="78"/>
      <c r="X8" s="78"/>
      <c r="Y8" s="78"/>
      <c r="Z8" s="71"/>
      <c r="AA8" s="71"/>
      <c r="AB8" s="71"/>
      <c r="AC8" s="71"/>
      <c r="AD8" s="71"/>
      <c r="AE8" s="71"/>
      <c r="AF8" s="71"/>
      <c r="AG8" s="71"/>
      <c r="AH8" s="71"/>
      <c r="AI8" s="71"/>
      <c r="AJ8" s="71"/>
      <c r="AK8" s="71"/>
      <c r="AL8" s="71"/>
      <c r="AM8" s="71"/>
      <c r="AN8" s="71"/>
      <c r="AO8" s="71"/>
      <c r="AP8" s="71"/>
      <c r="AQ8" s="71"/>
      <c r="AR8" s="71"/>
      <c r="AS8" s="71"/>
    </row>
    <row r="9" spans="1:45" ht="11.25" customHeight="1" x14ac:dyDescent="0.2">
      <c r="A9" s="380" t="s">
        <v>3774</v>
      </c>
      <c r="B9" s="383" t="s">
        <v>6</v>
      </c>
      <c r="C9" s="71"/>
      <c r="D9" s="71"/>
      <c r="E9" s="72"/>
      <c r="F9" s="335"/>
      <c r="G9" s="335"/>
      <c r="H9" s="335"/>
      <c r="I9" s="335"/>
      <c r="J9" s="338"/>
      <c r="K9" s="338"/>
      <c r="L9" s="338"/>
      <c r="M9" s="78"/>
      <c r="N9" s="78"/>
      <c r="O9" s="78"/>
      <c r="P9" s="78"/>
      <c r="Q9" s="78"/>
      <c r="R9" s="78"/>
      <c r="S9" s="78"/>
      <c r="T9" s="78"/>
      <c r="U9" s="78"/>
      <c r="V9" s="78"/>
      <c r="W9" s="78"/>
      <c r="X9" s="78"/>
      <c r="Y9" s="78"/>
      <c r="Z9" s="71"/>
      <c r="AA9" s="71"/>
      <c r="AB9" s="71"/>
      <c r="AC9" s="71"/>
      <c r="AD9" s="71"/>
      <c r="AE9" s="71"/>
      <c r="AF9" s="71"/>
      <c r="AG9" s="71"/>
      <c r="AH9" s="71"/>
      <c r="AI9" s="71"/>
      <c r="AJ9" s="71"/>
      <c r="AK9" s="71"/>
      <c r="AL9" s="71"/>
      <c r="AM9" s="71"/>
      <c r="AN9" s="71"/>
      <c r="AO9" s="71"/>
      <c r="AP9" s="71"/>
      <c r="AQ9" s="71"/>
      <c r="AR9" s="71"/>
      <c r="AS9" s="71"/>
    </row>
    <row r="10" spans="1:45" ht="11.25" customHeight="1" x14ac:dyDescent="0.2">
      <c r="A10" s="379" t="s">
        <v>37</v>
      </c>
      <c r="B10" s="367" t="str">
        <f>VAL_Metadata!B5</f>
        <v/>
      </c>
      <c r="C10" s="71"/>
      <c r="D10" s="71"/>
      <c r="E10" s="72"/>
      <c r="F10" s="335"/>
      <c r="G10" s="335"/>
      <c r="H10" s="335"/>
      <c r="I10" s="335"/>
      <c r="J10" s="338"/>
      <c r="K10" s="338"/>
      <c r="L10" s="338"/>
      <c r="M10" s="78"/>
      <c r="N10" s="78"/>
      <c r="O10" s="78"/>
      <c r="P10" s="78"/>
      <c r="Q10" s="78"/>
      <c r="R10" s="78"/>
      <c r="S10" s="78"/>
      <c r="T10" s="78"/>
      <c r="U10" s="78"/>
      <c r="V10" s="78"/>
      <c r="W10" s="78"/>
      <c r="X10" s="78"/>
      <c r="Y10" s="78"/>
      <c r="Z10" s="71"/>
      <c r="AA10" s="71"/>
      <c r="AB10" s="71"/>
      <c r="AC10" s="71"/>
      <c r="AD10" s="71"/>
      <c r="AE10" s="71"/>
      <c r="AF10" s="71"/>
      <c r="AG10" s="71"/>
      <c r="AH10" s="71"/>
      <c r="AI10" s="71"/>
      <c r="AJ10" s="71"/>
      <c r="AK10" s="71"/>
      <c r="AL10" s="71"/>
      <c r="AM10" s="71"/>
      <c r="AN10" s="71"/>
      <c r="AO10" s="71"/>
      <c r="AP10" s="71"/>
      <c r="AQ10" s="71"/>
      <c r="AR10" s="71"/>
      <c r="AS10" s="71"/>
    </row>
    <row r="11" spans="1:45" ht="11.25" customHeight="1" x14ac:dyDescent="0.2">
      <c r="A11" s="379" t="s">
        <v>30</v>
      </c>
      <c r="B11" s="45">
        <v>0</v>
      </c>
      <c r="C11" s="71"/>
      <c r="D11" s="71"/>
      <c r="E11" s="72"/>
      <c r="F11" s="335"/>
      <c r="G11" s="335"/>
      <c r="H11" s="335"/>
      <c r="I11" s="335"/>
      <c r="J11" s="335"/>
      <c r="K11" s="335"/>
      <c r="L11" s="335"/>
      <c r="M11" s="71"/>
      <c r="N11" s="71"/>
      <c r="O11" s="71"/>
      <c r="P11" s="71"/>
      <c r="Q11" s="71"/>
      <c r="R11" s="71"/>
      <c r="S11" s="71"/>
      <c r="T11" s="71"/>
      <c r="U11" s="71"/>
      <c r="V11" s="71"/>
      <c r="W11" s="71"/>
      <c r="X11" s="71"/>
      <c r="Y11" s="71"/>
      <c r="Z11" s="71"/>
      <c r="AA11" s="642" t="s">
        <v>222</v>
      </c>
      <c r="AB11" s="643"/>
      <c r="AC11" s="643"/>
      <c r="AD11" s="643"/>
      <c r="AE11" s="643"/>
      <c r="AF11" s="643"/>
      <c r="AG11" s="643"/>
      <c r="AH11" s="643"/>
      <c r="AI11" s="643"/>
      <c r="AJ11" s="643"/>
      <c r="AK11" s="643"/>
      <c r="AL11" s="643"/>
      <c r="AM11" s="643"/>
      <c r="AN11" s="643"/>
      <c r="AO11" s="643"/>
      <c r="AP11" s="643"/>
      <c r="AQ11" s="643"/>
      <c r="AR11" s="644"/>
      <c r="AS11" s="71"/>
    </row>
    <row r="12" spans="1:45" s="303" customFormat="1" ht="11.25" customHeight="1" x14ac:dyDescent="0.2">
      <c r="A12" s="379" t="s">
        <v>44</v>
      </c>
      <c r="B12" s="45" t="s">
        <v>157</v>
      </c>
      <c r="C12" s="78"/>
      <c r="D12" s="78"/>
      <c r="E12" s="72"/>
      <c r="F12" s="338"/>
      <c r="G12" s="338"/>
      <c r="H12" s="338"/>
      <c r="I12" s="338"/>
      <c r="J12" s="338"/>
      <c r="K12" s="338"/>
      <c r="L12" s="338"/>
      <c r="M12" s="78"/>
      <c r="N12" s="78"/>
      <c r="O12" s="78"/>
      <c r="P12" s="78"/>
      <c r="Q12" s="78"/>
      <c r="R12" s="78"/>
      <c r="S12" s="78"/>
      <c r="T12" s="78"/>
      <c r="U12" s="78"/>
      <c r="V12" s="78"/>
      <c r="W12" s="78"/>
      <c r="X12" s="78"/>
      <c r="Y12" s="78"/>
      <c r="Z12" s="78"/>
      <c r="AA12" s="520" t="s">
        <v>81</v>
      </c>
      <c r="AB12" s="521"/>
      <c r="AC12" s="522"/>
      <c r="AD12" s="522"/>
      <c r="AE12" s="521"/>
      <c r="AF12" s="522"/>
      <c r="AG12" s="523"/>
      <c r="AH12" s="523"/>
      <c r="AI12" s="524"/>
      <c r="AJ12" s="525" t="s">
        <v>16</v>
      </c>
      <c r="AK12" s="525"/>
      <c r="AL12" s="526"/>
      <c r="AM12" s="525" t="s">
        <v>17</v>
      </c>
      <c r="AN12" s="525"/>
      <c r="AO12" s="526"/>
      <c r="AP12" s="525" t="s">
        <v>18</v>
      </c>
      <c r="AQ12" s="525"/>
      <c r="AR12" s="526"/>
      <c r="AS12" s="78"/>
    </row>
    <row r="13" spans="1:45" s="303" customFormat="1" ht="11.25" customHeight="1" x14ac:dyDescent="0.2">
      <c r="A13" s="379" t="s">
        <v>38</v>
      </c>
      <c r="B13" s="367" t="str">
        <f>VAL_Metadata!B6</f>
        <v/>
      </c>
      <c r="C13" s="78"/>
      <c r="D13" s="78"/>
      <c r="E13" s="72"/>
      <c r="F13" s="338"/>
      <c r="G13" s="338"/>
      <c r="H13" s="338"/>
      <c r="I13" s="338"/>
      <c r="J13" s="338"/>
      <c r="K13" s="338"/>
      <c r="L13" s="338"/>
      <c r="M13" s="78"/>
      <c r="N13" s="78"/>
      <c r="O13" s="78"/>
      <c r="P13" s="78"/>
      <c r="Q13" s="78"/>
      <c r="R13" s="78"/>
      <c r="S13" s="78"/>
      <c r="T13" s="78"/>
      <c r="U13" s="78"/>
      <c r="V13" s="78"/>
      <c r="W13" s="78"/>
      <c r="X13" s="78"/>
      <c r="Y13" s="78"/>
      <c r="Z13" s="78"/>
      <c r="AA13" s="527" t="s">
        <v>80</v>
      </c>
      <c r="AB13" s="521"/>
      <c r="AC13" s="526"/>
      <c r="AD13" s="527" t="s">
        <v>79</v>
      </c>
      <c r="AE13" s="521"/>
      <c r="AF13" s="526"/>
      <c r="AG13" s="528" t="s">
        <v>12</v>
      </c>
      <c r="AH13" s="529"/>
      <c r="AI13" s="530"/>
      <c r="AJ13" s="527" t="s">
        <v>12</v>
      </c>
      <c r="AK13" s="525"/>
      <c r="AL13" s="526"/>
      <c r="AM13" s="527" t="s">
        <v>12</v>
      </c>
      <c r="AN13" s="525"/>
      <c r="AO13" s="526"/>
      <c r="AP13" s="527" t="s">
        <v>12</v>
      </c>
      <c r="AQ13" s="525"/>
      <c r="AR13" s="526"/>
      <c r="AS13" s="78"/>
    </row>
    <row r="14" spans="1:45" s="303" customFormat="1" ht="11.25" customHeight="1" x14ac:dyDescent="0.2">
      <c r="A14" s="379" t="s">
        <v>41</v>
      </c>
      <c r="B14" s="45" t="s">
        <v>6</v>
      </c>
      <c r="C14" s="619" t="s">
        <v>2</v>
      </c>
      <c r="D14" s="619"/>
      <c r="E14" s="619"/>
      <c r="F14" s="619"/>
      <c r="G14" s="619"/>
      <c r="H14" s="619"/>
      <c r="I14" s="619"/>
      <c r="J14" s="619"/>
      <c r="K14" s="619"/>
      <c r="L14" s="619"/>
      <c r="M14" s="619"/>
      <c r="N14" s="619"/>
      <c r="O14" s="619"/>
      <c r="P14" s="619"/>
      <c r="Q14" s="619"/>
      <c r="R14" s="619"/>
      <c r="S14" s="619"/>
      <c r="T14" s="619"/>
      <c r="U14" s="619"/>
      <c r="V14" s="619"/>
      <c r="W14" s="619"/>
      <c r="X14" s="619"/>
      <c r="Y14" s="619"/>
      <c r="Z14" s="620"/>
      <c r="AA14" s="626" t="s">
        <v>72</v>
      </c>
      <c r="AB14" s="626"/>
      <c r="AC14" s="626"/>
      <c r="AD14" s="626" t="s">
        <v>73</v>
      </c>
      <c r="AE14" s="626"/>
      <c r="AF14" s="626"/>
      <c r="AG14" s="626">
        <v>0</v>
      </c>
      <c r="AH14" s="626"/>
      <c r="AI14" s="626"/>
      <c r="AJ14" s="626">
        <v>1</v>
      </c>
      <c r="AK14" s="626"/>
      <c r="AL14" s="626"/>
      <c r="AM14" s="626">
        <v>2</v>
      </c>
      <c r="AN14" s="626"/>
      <c r="AO14" s="626"/>
      <c r="AP14" s="626">
        <v>3</v>
      </c>
      <c r="AQ14" s="626"/>
      <c r="AR14" s="626"/>
      <c r="AS14" s="78"/>
    </row>
    <row r="15" spans="1:45" s="303" customFormat="1" ht="11.25" hidden="1" customHeight="1" x14ac:dyDescent="0.2">
      <c r="A15" s="391" t="s">
        <v>3797</v>
      </c>
      <c r="B15" s="367" t="str">
        <f>VAL_Metadata!B3</f>
        <v/>
      </c>
      <c r="C15" s="78"/>
      <c r="D15" s="78"/>
      <c r="E15" s="72"/>
      <c r="F15" s="339"/>
      <c r="G15" s="339"/>
      <c r="H15" s="339"/>
      <c r="I15" s="339"/>
      <c r="J15" s="339"/>
      <c r="K15" s="339"/>
      <c r="L15" s="339"/>
      <c r="M15" s="80"/>
      <c r="N15" s="80"/>
      <c r="O15" s="80"/>
      <c r="P15" s="80"/>
      <c r="Q15" s="80"/>
      <c r="R15" s="80"/>
      <c r="S15" s="80"/>
      <c r="T15" s="80"/>
      <c r="U15" s="80"/>
      <c r="V15" s="80"/>
      <c r="W15" s="80"/>
      <c r="X15" s="80"/>
      <c r="Y15" s="80"/>
      <c r="Z15" s="387" t="s">
        <v>3776</v>
      </c>
      <c r="AA15" s="601" t="s">
        <v>3781</v>
      </c>
      <c r="AB15" s="601"/>
      <c r="AC15" s="601"/>
      <c r="AD15" s="601" t="s">
        <v>3782</v>
      </c>
      <c r="AE15" s="601"/>
      <c r="AF15" s="601"/>
      <c r="AG15" s="601" t="s">
        <v>3783</v>
      </c>
      <c r="AH15" s="601"/>
      <c r="AI15" s="601"/>
      <c r="AJ15" s="601" t="s">
        <v>3784</v>
      </c>
      <c r="AK15" s="601"/>
      <c r="AL15" s="601"/>
      <c r="AM15" s="601" t="s">
        <v>3785</v>
      </c>
      <c r="AN15" s="601"/>
      <c r="AO15" s="601"/>
      <c r="AP15" s="601" t="s">
        <v>3788</v>
      </c>
      <c r="AQ15" s="601"/>
      <c r="AR15" s="601"/>
      <c r="AS15" s="78"/>
    </row>
    <row r="16" spans="1:45" s="303" customFormat="1" ht="11.25" hidden="1" customHeight="1" x14ac:dyDescent="0.2">
      <c r="A16" s="391" t="s">
        <v>3798</v>
      </c>
      <c r="B16" s="367" t="str">
        <f>VAL_Metadata!B4</f>
        <v/>
      </c>
      <c r="C16" s="81"/>
      <c r="D16" s="81"/>
      <c r="E16" s="72"/>
      <c r="F16" s="82"/>
      <c r="G16" s="340"/>
      <c r="H16" s="82"/>
      <c r="I16" s="340"/>
      <c r="J16" s="339"/>
      <c r="K16" s="339"/>
      <c r="L16" s="339"/>
      <c r="M16" s="80"/>
      <c r="N16" s="80"/>
      <c r="O16" s="80"/>
      <c r="P16" s="80"/>
      <c r="Q16" s="80"/>
      <c r="R16" s="80"/>
      <c r="S16" s="80"/>
      <c r="T16" s="80"/>
      <c r="U16" s="80"/>
      <c r="V16" s="80"/>
      <c r="W16" s="80"/>
      <c r="X16" s="80"/>
      <c r="Y16" s="80"/>
      <c r="Z16" s="55"/>
      <c r="AA16" s="625"/>
      <c r="AB16" s="625"/>
      <c r="AC16" s="625"/>
      <c r="AD16" s="625"/>
      <c r="AE16" s="625"/>
      <c r="AF16" s="625"/>
      <c r="AG16" s="625"/>
      <c r="AH16" s="625"/>
      <c r="AI16" s="625"/>
      <c r="AJ16" s="625"/>
      <c r="AK16" s="625"/>
      <c r="AL16" s="625"/>
      <c r="AM16" s="625"/>
      <c r="AN16" s="625"/>
      <c r="AO16" s="625"/>
      <c r="AP16" s="625"/>
      <c r="AQ16" s="625"/>
      <c r="AR16" s="625"/>
      <c r="AS16" s="78"/>
    </row>
    <row r="17" spans="1:45" s="303" customFormat="1" ht="11.25" hidden="1" customHeight="1" x14ac:dyDescent="0.2">
      <c r="A17" s="419" t="s">
        <v>3834</v>
      </c>
      <c r="B17" s="385" t="s">
        <v>3780</v>
      </c>
      <c r="C17" s="81"/>
      <c r="D17" s="81"/>
      <c r="E17" s="72"/>
      <c r="F17" s="82"/>
      <c r="G17" s="340"/>
      <c r="H17" s="82"/>
      <c r="I17" s="340"/>
      <c r="J17" s="339"/>
      <c r="K17" s="339"/>
      <c r="L17" s="339"/>
      <c r="M17" s="80"/>
      <c r="N17" s="80"/>
      <c r="O17" s="80"/>
      <c r="P17" s="80"/>
      <c r="Q17" s="80"/>
      <c r="R17" s="80"/>
      <c r="S17" s="80"/>
      <c r="T17" s="80"/>
      <c r="U17" s="80"/>
      <c r="V17" s="80"/>
      <c r="W17" s="80"/>
      <c r="X17" s="80"/>
      <c r="Y17" s="80"/>
      <c r="Z17" s="55"/>
      <c r="AA17" s="625"/>
      <c r="AB17" s="625"/>
      <c r="AC17" s="625"/>
      <c r="AD17" s="625"/>
      <c r="AE17" s="625"/>
      <c r="AF17" s="625"/>
      <c r="AG17" s="625"/>
      <c r="AH17" s="625"/>
      <c r="AI17" s="625"/>
      <c r="AJ17" s="625"/>
      <c r="AK17" s="625"/>
      <c r="AL17" s="625"/>
      <c r="AM17" s="625"/>
      <c r="AN17" s="625"/>
      <c r="AO17" s="625"/>
      <c r="AP17" s="625"/>
      <c r="AQ17" s="625"/>
      <c r="AR17" s="625"/>
      <c r="AS17" s="78"/>
    </row>
    <row r="18" spans="1:45" s="303" customFormat="1" ht="11.25" hidden="1" customHeight="1" x14ac:dyDescent="0.2">
      <c r="A18" s="79"/>
      <c r="B18" s="79"/>
      <c r="C18" s="81"/>
      <c r="D18" s="81"/>
      <c r="E18" s="72"/>
      <c r="F18" s="82"/>
      <c r="G18" s="340"/>
      <c r="H18" s="82"/>
      <c r="I18" s="340"/>
      <c r="J18" s="339"/>
      <c r="K18" s="339"/>
      <c r="L18" s="339"/>
      <c r="M18" s="80"/>
      <c r="N18" s="80"/>
      <c r="O18" s="80"/>
      <c r="P18" s="80"/>
      <c r="Q18" s="80"/>
      <c r="R18" s="80"/>
      <c r="S18" s="80"/>
      <c r="T18" s="80"/>
      <c r="U18" s="80"/>
      <c r="V18" s="80"/>
      <c r="W18" s="80"/>
      <c r="X18" s="80"/>
      <c r="Y18" s="80"/>
      <c r="Z18" s="311"/>
      <c r="AA18" s="311"/>
      <c r="AB18" s="311"/>
      <c r="AC18" s="311"/>
      <c r="AD18" s="311"/>
      <c r="AE18" s="311"/>
      <c r="AF18" s="311"/>
      <c r="AG18" s="311"/>
      <c r="AH18" s="311"/>
      <c r="AI18" s="311"/>
      <c r="AJ18" s="311"/>
      <c r="AK18" s="311"/>
      <c r="AL18" s="311"/>
      <c r="AM18" s="311"/>
      <c r="AN18" s="311"/>
      <c r="AO18" s="311"/>
      <c r="AP18" s="311"/>
      <c r="AQ18" s="311"/>
      <c r="AR18" s="311"/>
      <c r="AS18" s="78"/>
    </row>
    <row r="19" spans="1:45" s="303" customFormat="1" ht="11.25" hidden="1" customHeight="1" x14ac:dyDescent="0.2">
      <c r="A19" s="79"/>
      <c r="B19" s="79"/>
      <c r="C19" s="81"/>
      <c r="D19" s="81"/>
      <c r="E19" s="72"/>
      <c r="F19" s="82"/>
      <c r="G19" s="82"/>
      <c r="H19" s="82"/>
      <c r="I19" s="340"/>
      <c r="J19" s="339"/>
      <c r="K19" s="339"/>
      <c r="L19" s="339"/>
      <c r="M19" s="80"/>
      <c r="N19" s="80"/>
      <c r="O19" s="80"/>
      <c r="P19" s="80"/>
      <c r="Q19" s="80"/>
      <c r="R19" s="80"/>
      <c r="S19" s="80"/>
      <c r="T19" s="80"/>
      <c r="U19" s="80"/>
      <c r="V19" s="80"/>
      <c r="W19" s="80"/>
      <c r="X19" s="80"/>
      <c r="Y19" s="80"/>
      <c r="Z19" s="311"/>
      <c r="AA19" s="624"/>
      <c r="AB19" s="624"/>
      <c r="AC19" s="624"/>
      <c r="AD19" s="624"/>
      <c r="AE19" s="624"/>
      <c r="AF19" s="624"/>
      <c r="AG19" s="624"/>
      <c r="AH19" s="624"/>
      <c r="AI19" s="624"/>
      <c r="AJ19" s="624"/>
      <c r="AK19" s="624"/>
      <c r="AL19" s="624"/>
      <c r="AM19" s="624"/>
      <c r="AN19" s="624"/>
      <c r="AO19" s="624"/>
      <c r="AP19" s="624"/>
      <c r="AQ19" s="624"/>
      <c r="AR19" s="624"/>
      <c r="AS19" s="78"/>
    </row>
    <row r="20" spans="1:45" s="303" customFormat="1" ht="11.25" hidden="1" customHeight="1" x14ac:dyDescent="0.2">
      <c r="A20" s="79"/>
      <c r="B20" s="79"/>
      <c r="C20" s="81"/>
      <c r="D20" s="81"/>
      <c r="E20" s="72"/>
      <c r="F20" s="82"/>
      <c r="G20" s="82"/>
      <c r="H20" s="82"/>
      <c r="I20" s="340"/>
      <c r="J20" s="339"/>
      <c r="K20" s="339"/>
      <c r="L20" s="339"/>
      <c r="M20" s="80"/>
      <c r="N20" s="80"/>
      <c r="O20" s="80"/>
      <c r="P20" s="80"/>
      <c r="Q20" s="80"/>
      <c r="R20" s="80"/>
      <c r="S20" s="80"/>
      <c r="T20" s="80"/>
      <c r="U20" s="80"/>
      <c r="V20" s="80"/>
      <c r="W20" s="80"/>
      <c r="X20" s="80"/>
      <c r="Y20" s="80"/>
      <c r="Z20" s="311"/>
      <c r="AA20" s="310"/>
      <c r="AB20" s="310"/>
      <c r="AC20" s="310"/>
      <c r="AD20" s="310"/>
      <c r="AE20" s="310"/>
      <c r="AF20" s="310"/>
      <c r="AG20" s="310"/>
      <c r="AH20" s="310"/>
      <c r="AI20" s="310"/>
      <c r="AJ20" s="310"/>
      <c r="AK20" s="310"/>
      <c r="AL20" s="310"/>
      <c r="AM20" s="310"/>
      <c r="AN20" s="310"/>
      <c r="AO20" s="310"/>
      <c r="AP20" s="310"/>
      <c r="AQ20" s="310"/>
      <c r="AR20" s="310"/>
      <c r="AS20" s="78"/>
    </row>
    <row r="21" spans="1:45" s="303" customFormat="1" ht="11.25" hidden="1" customHeight="1" x14ac:dyDescent="0.2">
      <c r="A21" s="79"/>
      <c r="B21" s="79"/>
      <c r="C21" s="81"/>
      <c r="D21" s="81"/>
      <c r="E21" s="72"/>
      <c r="F21" s="82"/>
      <c r="G21" s="82"/>
      <c r="H21" s="82"/>
      <c r="I21" s="340"/>
      <c r="J21" s="339"/>
      <c r="K21" s="339"/>
      <c r="L21" s="339"/>
      <c r="M21" s="80"/>
      <c r="N21" s="80"/>
      <c r="O21" s="80"/>
      <c r="P21" s="80"/>
      <c r="Q21" s="80"/>
      <c r="R21" s="80"/>
      <c r="S21" s="80"/>
      <c r="T21" s="80"/>
      <c r="U21" s="80"/>
      <c r="V21" s="80"/>
      <c r="W21" s="80"/>
      <c r="X21" s="80"/>
      <c r="Y21" s="80"/>
      <c r="Z21" s="311"/>
      <c r="AA21" s="310"/>
      <c r="AB21" s="310"/>
      <c r="AC21" s="310"/>
      <c r="AD21" s="310"/>
      <c r="AE21" s="310"/>
      <c r="AF21" s="310"/>
      <c r="AG21" s="310"/>
      <c r="AH21" s="310"/>
      <c r="AI21" s="310"/>
      <c r="AJ21" s="310"/>
      <c r="AK21" s="310"/>
      <c r="AL21" s="310"/>
      <c r="AM21" s="310"/>
      <c r="AN21" s="310"/>
      <c r="AO21" s="310"/>
      <c r="AP21" s="310"/>
      <c r="AQ21" s="310"/>
      <c r="AR21" s="310"/>
      <c r="AS21" s="78"/>
    </row>
    <row r="22" spans="1:45" s="303" customFormat="1" ht="11.25" hidden="1" customHeight="1" x14ac:dyDescent="0.2">
      <c r="A22" s="79"/>
      <c r="B22" s="79"/>
      <c r="C22" s="81"/>
      <c r="D22" s="81"/>
      <c r="E22" s="72"/>
      <c r="F22" s="82"/>
      <c r="G22" s="82"/>
      <c r="H22" s="82"/>
      <c r="I22" s="340"/>
      <c r="J22" s="339"/>
      <c r="K22" s="339"/>
      <c r="L22" s="339"/>
      <c r="M22" s="80"/>
      <c r="N22" s="80"/>
      <c r="O22" s="80"/>
      <c r="P22" s="80"/>
      <c r="Q22" s="80"/>
      <c r="R22" s="80"/>
      <c r="S22" s="80"/>
      <c r="T22" s="80"/>
      <c r="U22" s="80"/>
      <c r="V22" s="80"/>
      <c r="W22" s="80"/>
      <c r="X22" s="80"/>
      <c r="Y22" s="80"/>
      <c r="Z22" s="311"/>
      <c r="AA22" s="310"/>
      <c r="AB22" s="310"/>
      <c r="AC22" s="310"/>
      <c r="AD22" s="310"/>
      <c r="AE22" s="310"/>
      <c r="AF22" s="310"/>
      <c r="AG22" s="310"/>
      <c r="AH22" s="310"/>
      <c r="AI22" s="310"/>
      <c r="AJ22" s="310"/>
      <c r="AK22" s="310"/>
      <c r="AL22" s="310"/>
      <c r="AM22" s="310"/>
      <c r="AN22" s="310"/>
      <c r="AO22" s="310"/>
      <c r="AP22" s="310"/>
      <c r="AQ22" s="310"/>
      <c r="AR22" s="310"/>
      <c r="AS22" s="78"/>
    </row>
    <row r="23" spans="1:45" s="303" customFormat="1" ht="11.25" hidden="1" customHeight="1" x14ac:dyDescent="0.2">
      <c r="A23" s="79"/>
      <c r="B23" s="79"/>
      <c r="C23" s="81"/>
      <c r="D23" s="81"/>
      <c r="E23" s="72"/>
      <c r="F23" s="82"/>
      <c r="G23" s="82"/>
      <c r="H23" s="82"/>
      <c r="I23" s="340"/>
      <c r="J23" s="339"/>
      <c r="K23" s="339"/>
      <c r="L23" s="339"/>
      <c r="M23" s="80"/>
      <c r="N23" s="80"/>
      <c r="O23" s="80"/>
      <c r="P23" s="80"/>
      <c r="Q23" s="80"/>
      <c r="R23" s="80"/>
      <c r="S23" s="80"/>
      <c r="T23" s="80"/>
      <c r="U23" s="80"/>
      <c r="V23" s="80"/>
      <c r="W23" s="80"/>
      <c r="X23" s="80"/>
      <c r="Y23" s="80"/>
      <c r="Z23" s="311"/>
      <c r="AA23" s="310"/>
      <c r="AB23" s="310"/>
      <c r="AC23" s="310"/>
      <c r="AD23" s="310"/>
      <c r="AE23" s="310"/>
      <c r="AF23" s="310"/>
      <c r="AG23" s="310"/>
      <c r="AH23" s="310"/>
      <c r="AI23" s="310"/>
      <c r="AJ23" s="310"/>
      <c r="AK23" s="310"/>
      <c r="AL23" s="310"/>
      <c r="AM23" s="310"/>
      <c r="AN23" s="310"/>
      <c r="AO23" s="310"/>
      <c r="AP23" s="310"/>
      <c r="AQ23" s="310"/>
      <c r="AR23" s="310"/>
      <c r="AS23" s="78"/>
    </row>
    <row r="24" spans="1:45" s="303" customFormat="1" ht="11.25" hidden="1" customHeight="1" x14ac:dyDescent="0.2">
      <c r="A24" s="79"/>
      <c r="B24" s="79"/>
      <c r="C24" s="81"/>
      <c r="D24" s="81"/>
      <c r="E24" s="72"/>
      <c r="F24" s="82"/>
      <c r="G24" s="82"/>
      <c r="H24" s="82"/>
      <c r="I24" s="340"/>
      <c r="J24" s="339"/>
      <c r="K24" s="339"/>
      <c r="L24" s="339"/>
      <c r="M24" s="80"/>
      <c r="N24" s="80"/>
      <c r="O24" s="80"/>
      <c r="P24" s="80"/>
      <c r="Q24" s="80"/>
      <c r="R24" s="80"/>
      <c r="S24" s="80"/>
      <c r="T24" s="80"/>
      <c r="U24" s="80"/>
      <c r="V24" s="80"/>
      <c r="W24" s="80"/>
      <c r="X24" s="80"/>
      <c r="Y24" s="80"/>
      <c r="Z24" s="311"/>
      <c r="AA24" s="310"/>
      <c r="AB24" s="310"/>
      <c r="AC24" s="310"/>
      <c r="AD24" s="310"/>
      <c r="AE24" s="310"/>
      <c r="AF24" s="310"/>
      <c r="AG24" s="310"/>
      <c r="AH24" s="310"/>
      <c r="AI24" s="310"/>
      <c r="AJ24" s="310"/>
      <c r="AK24" s="310"/>
      <c r="AL24" s="310"/>
      <c r="AM24" s="310"/>
      <c r="AN24" s="310"/>
      <c r="AO24" s="310"/>
      <c r="AP24" s="310"/>
      <c r="AQ24" s="310"/>
      <c r="AR24" s="310"/>
      <c r="AS24" s="78"/>
    </row>
    <row r="25" spans="1:45" s="303" customFormat="1" ht="11.25" hidden="1" customHeight="1" x14ac:dyDescent="0.2">
      <c r="A25" s="79"/>
      <c r="B25" s="79"/>
      <c r="C25" s="81"/>
      <c r="D25" s="81"/>
      <c r="E25" s="72"/>
      <c r="F25" s="82"/>
      <c r="G25" s="82"/>
      <c r="H25" s="82"/>
      <c r="I25" s="340"/>
      <c r="J25" s="339"/>
      <c r="K25" s="339"/>
      <c r="L25" s="339"/>
      <c r="M25" s="80"/>
      <c r="N25" s="80"/>
      <c r="O25" s="80"/>
      <c r="P25" s="80"/>
      <c r="Q25" s="80"/>
      <c r="R25" s="80"/>
      <c r="S25" s="80"/>
      <c r="T25" s="80"/>
      <c r="U25" s="80"/>
      <c r="V25" s="80"/>
      <c r="W25" s="80"/>
      <c r="X25" s="80"/>
      <c r="Y25" s="80"/>
      <c r="Z25" s="311"/>
      <c r="AA25" s="310"/>
      <c r="AB25" s="310"/>
      <c r="AC25" s="310"/>
      <c r="AD25" s="310"/>
      <c r="AE25" s="310"/>
      <c r="AF25" s="310"/>
      <c r="AG25" s="310"/>
      <c r="AH25" s="310"/>
      <c r="AI25" s="310"/>
      <c r="AJ25" s="310"/>
      <c r="AK25" s="310"/>
      <c r="AL25" s="310"/>
      <c r="AM25" s="310"/>
      <c r="AN25" s="310"/>
      <c r="AO25" s="310"/>
      <c r="AP25" s="310"/>
      <c r="AQ25" s="310"/>
      <c r="AR25" s="310"/>
      <c r="AS25" s="78"/>
    </row>
    <row r="26" spans="1:45" s="303" customFormat="1" ht="11.25" hidden="1" customHeight="1" x14ac:dyDescent="0.2">
      <c r="A26" s="79"/>
      <c r="B26" s="79"/>
      <c r="C26" s="81"/>
      <c r="D26" s="81"/>
      <c r="E26" s="72"/>
      <c r="F26" s="82"/>
      <c r="G26" s="82"/>
      <c r="H26" s="82"/>
      <c r="I26" s="340"/>
      <c r="J26" s="339"/>
      <c r="K26" s="339"/>
      <c r="L26" s="339"/>
      <c r="M26" s="80"/>
      <c r="N26" s="80"/>
      <c r="O26" s="80"/>
      <c r="P26" s="80"/>
      <c r="Q26" s="80"/>
      <c r="R26" s="80"/>
      <c r="S26" s="80"/>
      <c r="T26" s="80"/>
      <c r="U26" s="80"/>
      <c r="V26" s="80"/>
      <c r="W26" s="80"/>
      <c r="X26" s="80"/>
      <c r="Y26" s="80"/>
      <c r="Z26" s="311"/>
      <c r="AA26" s="310"/>
      <c r="AB26" s="310"/>
      <c r="AC26" s="310"/>
      <c r="AD26" s="310"/>
      <c r="AE26" s="310"/>
      <c r="AF26" s="310"/>
      <c r="AG26" s="310"/>
      <c r="AH26" s="310"/>
      <c r="AI26" s="310"/>
      <c r="AJ26" s="310"/>
      <c r="AK26" s="310"/>
      <c r="AL26" s="310"/>
      <c r="AM26" s="310"/>
      <c r="AN26" s="310"/>
      <c r="AO26" s="310"/>
      <c r="AP26" s="310"/>
      <c r="AQ26" s="310"/>
      <c r="AR26" s="310"/>
      <c r="AS26" s="78"/>
    </row>
    <row r="27" spans="1:45" s="303" customFormat="1" ht="11.25" hidden="1" customHeight="1" x14ac:dyDescent="0.2">
      <c r="A27" s="79"/>
      <c r="B27" s="79"/>
      <c r="C27" s="81"/>
      <c r="D27" s="81"/>
      <c r="E27" s="72"/>
      <c r="F27" s="82"/>
      <c r="G27" s="82"/>
      <c r="H27" s="82"/>
      <c r="I27" s="340"/>
      <c r="J27" s="339"/>
      <c r="K27" s="339"/>
      <c r="L27" s="339"/>
      <c r="M27" s="80"/>
      <c r="N27" s="80"/>
      <c r="O27" s="80"/>
      <c r="P27" s="80"/>
      <c r="Q27" s="80"/>
      <c r="R27" s="80"/>
      <c r="S27" s="80"/>
      <c r="T27" s="80"/>
      <c r="U27" s="80"/>
      <c r="V27" s="80"/>
      <c r="W27" s="80"/>
      <c r="X27" s="80"/>
      <c r="Y27" s="80"/>
      <c r="Z27" s="311"/>
      <c r="AA27" s="624"/>
      <c r="AB27" s="624"/>
      <c r="AC27" s="624"/>
      <c r="AD27" s="624"/>
      <c r="AE27" s="624"/>
      <c r="AF27" s="624"/>
      <c r="AG27" s="624"/>
      <c r="AH27" s="624"/>
      <c r="AI27" s="624"/>
      <c r="AJ27" s="624"/>
      <c r="AK27" s="624"/>
      <c r="AL27" s="624"/>
      <c r="AM27" s="624"/>
      <c r="AN27" s="624"/>
      <c r="AO27" s="624"/>
      <c r="AP27" s="624"/>
      <c r="AQ27" s="624"/>
      <c r="AR27" s="624"/>
      <c r="AS27" s="78"/>
    </row>
    <row r="28" spans="1:45" s="303" customFormat="1" ht="11.25" hidden="1" customHeight="1" x14ac:dyDescent="0.2">
      <c r="A28" s="79"/>
      <c r="B28" s="79"/>
      <c r="C28" s="81"/>
      <c r="D28" s="81"/>
      <c r="E28" s="72"/>
      <c r="F28" s="82"/>
      <c r="G28" s="82"/>
      <c r="H28" s="82"/>
      <c r="I28" s="340"/>
      <c r="J28" s="339"/>
      <c r="K28" s="339"/>
      <c r="L28" s="339"/>
      <c r="M28" s="80"/>
      <c r="N28" s="80"/>
      <c r="O28" s="80"/>
      <c r="P28" s="80"/>
      <c r="Q28" s="80"/>
      <c r="R28" s="80"/>
      <c r="S28" s="80"/>
      <c r="T28" s="80"/>
      <c r="U28" s="80"/>
      <c r="V28" s="80"/>
      <c r="W28" s="80"/>
      <c r="X28" s="80"/>
      <c r="Y28" s="80"/>
      <c r="Z28" s="82"/>
      <c r="AA28" s="310"/>
      <c r="AB28" s="310"/>
      <c r="AC28" s="310"/>
      <c r="AD28" s="310"/>
      <c r="AE28" s="310"/>
      <c r="AF28" s="310"/>
      <c r="AG28" s="310"/>
      <c r="AH28" s="310"/>
      <c r="AI28" s="310"/>
      <c r="AJ28" s="310"/>
      <c r="AK28" s="310"/>
      <c r="AL28" s="310"/>
      <c r="AM28" s="310"/>
      <c r="AN28" s="310"/>
      <c r="AO28" s="310"/>
      <c r="AP28" s="310"/>
      <c r="AQ28" s="310"/>
      <c r="AR28" s="310"/>
      <c r="AS28" s="78"/>
    </row>
    <row r="29" spans="1:45" s="303" customFormat="1" ht="11.25" hidden="1" customHeight="1" x14ac:dyDescent="0.2">
      <c r="A29" s="79"/>
      <c r="B29" s="79"/>
      <c r="C29" s="81"/>
      <c r="D29" s="81"/>
      <c r="E29" s="72"/>
      <c r="F29" s="82"/>
      <c r="G29" s="82"/>
      <c r="H29" s="341"/>
      <c r="I29" s="341"/>
      <c r="J29" s="339"/>
      <c r="K29" s="339"/>
      <c r="L29" s="339"/>
      <c r="M29" s="80"/>
      <c r="N29" s="80"/>
      <c r="O29" s="80"/>
      <c r="P29" s="80"/>
      <c r="Q29" s="80"/>
      <c r="R29" s="80"/>
      <c r="S29" s="80"/>
      <c r="T29" s="80"/>
      <c r="U29" s="80"/>
      <c r="V29" s="80"/>
      <c r="W29" s="80"/>
      <c r="X29" s="80"/>
      <c r="Y29" s="80"/>
      <c r="Z29" s="82"/>
      <c r="AA29" s="624"/>
      <c r="AB29" s="624"/>
      <c r="AC29" s="624"/>
      <c r="AD29" s="624"/>
      <c r="AE29" s="624"/>
      <c r="AF29" s="624"/>
      <c r="AG29" s="624"/>
      <c r="AH29" s="624"/>
      <c r="AI29" s="624"/>
      <c r="AJ29" s="624"/>
      <c r="AK29" s="624"/>
      <c r="AL29" s="624"/>
      <c r="AM29" s="624"/>
      <c r="AN29" s="624"/>
      <c r="AO29" s="624"/>
      <c r="AP29" s="624"/>
      <c r="AQ29" s="624"/>
      <c r="AR29" s="624"/>
      <c r="AS29" s="78"/>
    </row>
    <row r="30" spans="1:45" s="303" customFormat="1" ht="80.099999999999994" hidden="1" customHeight="1" x14ac:dyDescent="0.2">
      <c r="A30" s="79"/>
      <c r="B30" s="79"/>
      <c r="C30" s="52"/>
      <c r="D30" s="52"/>
      <c r="E30" s="84"/>
      <c r="F30" s="342" t="s">
        <v>13</v>
      </c>
      <c r="G30" s="342" t="s">
        <v>11</v>
      </c>
      <c r="H30" s="342" t="s">
        <v>34</v>
      </c>
      <c r="I30" s="342" t="s">
        <v>15</v>
      </c>
      <c r="J30" s="342" t="s">
        <v>43</v>
      </c>
      <c r="K30" s="343" t="s">
        <v>14</v>
      </c>
      <c r="L30" s="343" t="s">
        <v>42</v>
      </c>
      <c r="M30" s="85"/>
      <c r="N30" s="85"/>
      <c r="O30" s="85"/>
      <c r="P30" s="85"/>
      <c r="Q30" s="85"/>
      <c r="R30" s="85"/>
      <c r="S30" s="85"/>
      <c r="T30" s="85"/>
      <c r="U30" s="85"/>
      <c r="V30" s="85"/>
      <c r="W30" s="85"/>
      <c r="X30" s="85"/>
      <c r="Y30" s="85"/>
      <c r="Z30" s="311"/>
      <c r="AA30" s="311"/>
      <c r="AB30" s="311"/>
      <c r="AC30" s="311"/>
      <c r="AD30" s="311"/>
      <c r="AE30" s="311"/>
      <c r="AF30" s="311"/>
      <c r="AG30" s="311"/>
      <c r="AH30" s="311"/>
      <c r="AI30" s="311"/>
      <c r="AJ30" s="311"/>
      <c r="AK30" s="311"/>
      <c r="AL30" s="311"/>
      <c r="AM30" s="311"/>
      <c r="AN30" s="311"/>
      <c r="AO30" s="311"/>
      <c r="AP30" s="311"/>
      <c r="AQ30" s="311"/>
      <c r="AR30" s="311"/>
      <c r="AS30" s="78"/>
    </row>
    <row r="31" spans="1:45" ht="11.25" customHeight="1" x14ac:dyDescent="0.2">
      <c r="A31" s="73"/>
      <c r="B31" s="73"/>
      <c r="C31" s="613" t="s">
        <v>92</v>
      </c>
      <c r="D31" s="614" t="s">
        <v>0</v>
      </c>
      <c r="E31" s="86" t="s">
        <v>82</v>
      </c>
      <c r="F31" s="344" t="s">
        <v>4</v>
      </c>
      <c r="G31" s="55" t="s">
        <v>6</v>
      </c>
      <c r="H31" s="344" t="s">
        <v>51</v>
      </c>
      <c r="I31" s="345" t="s">
        <v>52</v>
      </c>
      <c r="J31" s="371" t="s">
        <v>3771</v>
      </c>
      <c r="K31" s="369" t="s">
        <v>3770</v>
      </c>
      <c r="L31" s="341">
        <v>0</v>
      </c>
      <c r="M31" s="87"/>
      <c r="N31" s="87"/>
      <c r="O31" s="87"/>
      <c r="P31" s="87"/>
      <c r="Q31" s="87"/>
      <c r="R31" s="87"/>
      <c r="S31" s="87"/>
      <c r="T31" s="87"/>
      <c r="U31" s="87"/>
      <c r="V31" s="87"/>
      <c r="W31" s="87"/>
      <c r="X31" s="87"/>
      <c r="Y31" s="87"/>
      <c r="Z31" s="87"/>
      <c r="AA31" s="19" t="str">
        <f>IF(COUNTBLANK('VAL_Fill in area'!D79)=1,"",'VAL_Fill in area'!D79)</f>
        <v/>
      </c>
      <c r="AB31" s="23" t="str">
        <f>IF(TYPE(VAL_Codes!G$43)=2,VAL_Codes!G$43,"")</f>
        <v/>
      </c>
      <c r="AC31" s="24" t="str">
        <f>IF(TYPE(VAL_Codes!H$43)=2,VAL_Codes!H$43,"")</f>
        <v/>
      </c>
      <c r="AD31" s="19" t="str">
        <f>IF(COUNTBLANK('VAL_Fill in area'!E79)=1,"",'VAL_Fill in area'!E79)</f>
        <v/>
      </c>
      <c r="AE31" s="23" t="str">
        <f>IF(TYPE(VAL_Codes!J$43)=2,VAL_Codes!J$43,"")</f>
        <v/>
      </c>
      <c r="AF31" s="24" t="str">
        <f>IF(TYPE(VAL_Codes!K$43)=2,VAL_Codes!K$43,"")</f>
        <v/>
      </c>
      <c r="AG31" s="20" t="str">
        <f>IF(OR(AND(AA31="",AB31=""),AND(AD31="",AE31=""),AND(AB31="K",AE31="K"),OR(AB31="O",AE31="O")),"",SUM(AA31,AD31))</f>
        <v/>
      </c>
      <c r="AH31" s="21" t="str">
        <f>IF(AND(OR(AND(AB31="O",AE31="O"),AND(AB31="K",AE31="K")),SUM(AA31,AD31)=0,ISNUMBER(AG31)),"",IF(OR(AB31="O",AE31="O"),"O",IF(AND(AB31=AE31,OR(AB31="K",AB31="W",AB31="M")), UPPER(AB31),"")))</f>
        <v/>
      </c>
      <c r="AI31" s="22" t="str">
        <f>IF(TYPE(VAL_Codes!N$43)=2,VAL_Codes!N$43,"")</f>
        <v/>
      </c>
      <c r="AJ31" s="19" t="str">
        <f>IF(COUNTBLANK('VAL_Fill in area'!F79)=1,"",'VAL_Fill in area'!F79)</f>
        <v/>
      </c>
      <c r="AK31" s="23" t="str">
        <f>IF(TYPE(VAL_Codes!P$43)=2,VAL_Codes!P$43,"")</f>
        <v/>
      </c>
      <c r="AL31" s="24" t="str">
        <f>IF(TYPE(VAL_Codes!Q$43)=2,VAL_Codes!Q$43,"")</f>
        <v/>
      </c>
      <c r="AM31" s="19" t="str">
        <f>IF(COUNTBLANK('VAL_Fill in area'!G79)=1,"",'VAL_Fill in area'!G79)</f>
        <v/>
      </c>
      <c r="AN31" s="23" t="str">
        <f>IF(TYPE(VAL_Codes!S$43)=2,VAL_Codes!S$43,"")</f>
        <v/>
      </c>
      <c r="AO31" s="24" t="str">
        <f>IF(TYPE(VAL_Codes!T$43)=2,VAL_Codes!T$43,"")</f>
        <v/>
      </c>
      <c r="AP31" s="19" t="str">
        <f>IF(COUNTBLANK('VAL_Fill in area'!H79)=1,"",'VAL_Fill in area'!H79)</f>
        <v/>
      </c>
      <c r="AQ31" s="23" t="str">
        <f>IF(TYPE(VAL_Codes!V$43)=2,VAL_Codes!V$43,"")</f>
        <v/>
      </c>
      <c r="AR31" s="24" t="str">
        <f>IF(TYPE(VAL_Codes!W$43)=2,VAL_Codes!W$43,"")</f>
        <v/>
      </c>
      <c r="AS31" s="71"/>
    </row>
    <row r="32" spans="1:45" ht="11.25" customHeight="1" x14ac:dyDescent="0.2">
      <c r="A32" s="73"/>
      <c r="B32" s="73"/>
      <c r="C32" s="613"/>
      <c r="D32" s="614"/>
      <c r="E32" s="86" t="s">
        <v>84</v>
      </c>
      <c r="F32" s="344" t="s">
        <v>4</v>
      </c>
      <c r="G32" s="55" t="s">
        <v>6</v>
      </c>
      <c r="H32" s="344" t="s">
        <v>51</v>
      </c>
      <c r="I32" s="345" t="s">
        <v>53</v>
      </c>
      <c r="J32" s="371" t="s">
        <v>3771</v>
      </c>
      <c r="K32" s="369" t="s">
        <v>3770</v>
      </c>
      <c r="L32" s="341">
        <v>0</v>
      </c>
      <c r="M32" s="87"/>
      <c r="N32" s="87"/>
      <c r="O32" s="87"/>
      <c r="P32" s="87"/>
      <c r="Q32" s="87"/>
      <c r="R32" s="87"/>
      <c r="S32" s="87"/>
      <c r="T32" s="87"/>
      <c r="U32" s="87"/>
      <c r="V32" s="87"/>
      <c r="W32" s="87"/>
      <c r="X32" s="87"/>
      <c r="Y32" s="87"/>
      <c r="Z32" s="87"/>
      <c r="AA32" s="19" t="str">
        <f>IF(COUNTBLANK('VAL_Fill in area'!D80)=1,"",'VAL_Fill in area'!D80)</f>
        <v/>
      </c>
      <c r="AB32" s="23" t="str">
        <f>IF(TYPE(VAL_Codes!G$43)=2,VAL_Codes!G$43,"")</f>
        <v/>
      </c>
      <c r="AC32" s="24" t="str">
        <f>IF(TYPE(VAL_Codes!H$43)=2,VAL_Codes!H$43,"")</f>
        <v/>
      </c>
      <c r="AD32" s="19" t="str">
        <f>IF(COUNTBLANK('VAL_Fill in area'!E80)=1,"",'VAL_Fill in area'!E80)</f>
        <v/>
      </c>
      <c r="AE32" s="23" t="str">
        <f>IF(TYPE(VAL_Codes!J$43)=2,VAL_Codes!J$43,"")</f>
        <v/>
      </c>
      <c r="AF32" s="24" t="str">
        <f>IF(TYPE(VAL_Codes!K$43)=2,VAL_Codes!K$43,"")</f>
        <v/>
      </c>
      <c r="AG32" s="20" t="str">
        <f>IF(OR(AND(AA32="",AB32=""),AND(AD32="",AE32=""),AND(AB32="K",AE32="K"),OR(AB32="O",AE32="O")),"",SUM(AA32,AD32))</f>
        <v/>
      </c>
      <c r="AH32" s="21" t="str">
        <f>IF(AND(OR(AND(AB32="O",AE32="O"),AND(AB32="K",AE32="K")),SUM(AA32,AD32)=0,ISNUMBER(AG32)),"",IF(OR(AB32="O",AE32="O"),"O",IF(AND(AB32=AE32,OR(AB32="K",AB32="W",AB32="M")), UPPER(AB32),"")))</f>
        <v/>
      </c>
      <c r="AI32" s="22" t="str">
        <f>IF(TYPE(VAL_Codes!N$43)=2,VAL_Codes!N$43,"")</f>
        <v/>
      </c>
      <c r="AJ32" s="19" t="str">
        <f>IF(COUNTBLANK('VAL_Fill in area'!F80)=1,"",'VAL_Fill in area'!F80)</f>
        <v/>
      </c>
      <c r="AK32" s="23" t="str">
        <f>IF(TYPE(VAL_Codes!P$43)=2,VAL_Codes!P$43,"")</f>
        <v/>
      </c>
      <c r="AL32" s="24" t="str">
        <f>IF(TYPE(VAL_Codes!Q$43)=2,VAL_Codes!Q$43,"")</f>
        <v/>
      </c>
      <c r="AM32" s="19" t="str">
        <f>IF(COUNTBLANK('VAL_Fill in area'!G80)=1,"",'VAL_Fill in area'!G80)</f>
        <v/>
      </c>
      <c r="AN32" s="23" t="str">
        <f>IF(TYPE(VAL_Codes!S$43)=2,VAL_Codes!S$43,"")</f>
        <v/>
      </c>
      <c r="AO32" s="24" t="str">
        <f>IF(TYPE(VAL_Codes!T$43)=2,VAL_Codes!T$43,"")</f>
        <v/>
      </c>
      <c r="AP32" s="19" t="str">
        <f>IF(COUNTBLANK('VAL_Fill in area'!H80)=1,"",'VAL_Fill in area'!H80)</f>
        <v/>
      </c>
      <c r="AQ32" s="23" t="str">
        <f>IF(TYPE(VAL_Codes!V$43)=2,VAL_Codes!V$43,"")</f>
        <v/>
      </c>
      <c r="AR32" s="24" t="str">
        <f>IF(TYPE(VAL_Codes!W$43)=2,VAL_Codes!W$43,"")</f>
        <v/>
      </c>
      <c r="AS32" s="71"/>
    </row>
    <row r="33" spans="1:45" ht="11.25" customHeight="1" x14ac:dyDescent="0.2">
      <c r="A33" s="73"/>
      <c r="B33" s="73"/>
      <c r="C33" s="613"/>
      <c r="D33" s="614"/>
      <c r="E33" s="88" t="s">
        <v>85</v>
      </c>
      <c r="F33" s="344" t="s">
        <v>4</v>
      </c>
      <c r="G33" s="55" t="s">
        <v>6</v>
      </c>
      <c r="H33" s="344" t="s">
        <v>51</v>
      </c>
      <c r="I33" s="345" t="s">
        <v>6</v>
      </c>
      <c r="J33" s="371" t="s">
        <v>3771</v>
      </c>
      <c r="K33" s="369" t="s">
        <v>3770</v>
      </c>
      <c r="L33" s="341">
        <v>0</v>
      </c>
      <c r="M33" s="87"/>
      <c r="N33" s="87"/>
      <c r="O33" s="87"/>
      <c r="P33" s="87"/>
      <c r="Q33" s="87"/>
      <c r="R33" s="87"/>
      <c r="S33" s="87"/>
      <c r="T33" s="87"/>
      <c r="U33" s="87"/>
      <c r="V33" s="87"/>
      <c r="W33" s="87"/>
      <c r="X33" s="87"/>
      <c r="Y33" s="87"/>
      <c r="Z33" s="87"/>
      <c r="AA33" s="20" t="str">
        <f>IF(OR(SUMPRODUCT(--(AA31:AA32=""),--(AB31:AB32=""))&gt;0,COUNTIF(AB31:AB32,"O")&gt;0, COUNTIF(AB31:AB32,"K")=2),"",SUM(AA31:AA32))</f>
        <v/>
      </c>
      <c r="AB33" s="21" t="str">
        <f xml:space="preserve"> IF(AND(OR(COUNTIF(AB31:AB32,"O")=2,COUNTIF(AB31:AB32,"K")=2),SUM(AA31:AA32)=0,ISNUMBER(AA32)),"",IF(COUNTIF(AB31:AB32,"O")&gt;0,"O", IF(AND(COUNTIF(AB31:AB32,AB31)=2,OR(AB31="K",AB31="W",AB31="M")),UPPER(AB31),"")))</f>
        <v/>
      </c>
      <c r="AC33" s="22" t="str">
        <f>IF(TYPE(VAL_Codes!H$43)=2,VAL_Codes!H$43,"")</f>
        <v/>
      </c>
      <c r="AD33" s="20" t="str">
        <f>IF(OR(SUMPRODUCT(--(AD31:AD32=""),--(AE31:AE32=""))&gt;0,COUNTIF(AE31:AE32,"O")&gt;0, COUNTIF(AE31:AE32,"K")=2),"",SUM(AD31:AD32))</f>
        <v/>
      </c>
      <c r="AE33" s="21" t="str">
        <f xml:space="preserve"> IF(AND(OR(COUNTIF(AE31:AE32,"O")=2,COUNTIF(AE31:AE32,"K")=2),SUM(AD31:AD32)=0,ISNUMBER(AD32)),"",IF(COUNTIF(AE31:AE32,"O")&gt;0,"O", IF(AND(COUNTIF(AE31:AE32,AE31)=2,OR(AE31="K",AE31="W",AE31="M")),UPPER(AE31),"")))</f>
        <v/>
      </c>
      <c r="AF33" s="22" t="str">
        <f>IF(TYPE(VAL_Codes!K$43)=2,VAL_Codes!K$43,"")</f>
        <v/>
      </c>
      <c r="AG33" s="20" t="str">
        <f>IF(OR(SUMPRODUCT(--(AG31:AG32=""),--(AH31:AH32=""))&gt;0,COUNTIF(AH31:AH32,"O")&gt;0, COUNTIF(AH31:AH32,"K")=2),"",SUM(AG31:AG32))</f>
        <v/>
      </c>
      <c r="AH33" s="21" t="str">
        <f xml:space="preserve"> IF(AND(OR(COUNTIF(AH31:AH32,"O")=2,COUNTIF(AH31:AH32,"K")=2),SUM(AG31:AG32)=0,ISNUMBER(AG32)),"",IF(COUNTIF(AH31:AH32,"O")&gt;0,"O", IF(AND(COUNTIF(AH31:AH32,AH31)=2,OR(AH31="K",AH31="W",AH31="M")),UPPER(AH31),"")))</f>
        <v/>
      </c>
      <c r="AI33" s="22" t="str">
        <f>IF(TYPE(VAL_Codes!N$43)=2,VAL_Codes!N$43,"")</f>
        <v/>
      </c>
      <c r="AJ33" s="20" t="str">
        <f>IF(OR(SUMPRODUCT(--(AJ31:AJ32=""),--(AK31:AK32=""))&gt;0,COUNTIF(AK31:AK32,"O")&gt;0, COUNTIF(AK31:AK32,"K")=2),"",SUM(AJ31:AJ32))</f>
        <v/>
      </c>
      <c r="AK33" s="21" t="str">
        <f xml:space="preserve"> IF(AND(OR(COUNTIF(AK31:AK32,"O")=2,COUNTIF(AK31:AK32,"K")=2),SUM(AJ31:AJ32)=0,ISNUMBER(AJ32)),"",IF(COUNTIF(AK31:AK32,"O")&gt;0,"O", IF(AND(COUNTIF(AK31:AK32,AK31)=2,OR(AK31="K",AK31="W",AK31="M")),UPPER(AK31),"")))</f>
        <v/>
      </c>
      <c r="AL33" s="22" t="str">
        <f>IF(TYPE(VAL_Codes!Q$43)=2,VAL_Codes!Q$43,"")</f>
        <v/>
      </c>
      <c r="AM33" s="20" t="str">
        <f>IF(OR(SUMPRODUCT(--(AM31:AM32=""),--(AN31:AN32=""))&gt;0,COUNTIF(AN31:AN32,"O")&gt;0, COUNTIF(AN31:AN32,"K")=2),"",SUM(AM31:AM32))</f>
        <v/>
      </c>
      <c r="AN33" s="21" t="str">
        <f xml:space="preserve"> IF(AND(OR(COUNTIF(AN31:AN32,"O")=2,COUNTIF(AN31:AN32,"K")=2),SUM(AM31:AM32)=0,ISNUMBER(AM32)),"",IF(COUNTIF(AN31:AN32,"O")&gt;0,"O", IF(AND(COUNTIF(AN31:AN32,AN31)=2,OR(AN31="K",AN31="W",AN31="M")),UPPER(AN31),"")))</f>
        <v/>
      </c>
      <c r="AO33" s="22" t="str">
        <f>IF(TYPE(VAL_Codes!T$43)=2,VAL_Codes!T$43,"")</f>
        <v/>
      </c>
      <c r="AP33" s="20" t="str">
        <f>IF(OR(SUMPRODUCT(--(AP31:AP32=""),--(AQ31:AQ32=""))&gt;0,COUNTIF(AQ31:AQ32,"O")&gt;0, COUNTIF(AQ31:AQ32,"K")=2),"",SUM(AP31:AP32))</f>
        <v/>
      </c>
      <c r="AQ33" s="21" t="str">
        <f xml:space="preserve"> IF(AND(OR(COUNTIF(AQ31:AQ32,"O")=2,COUNTIF(AQ31:AQ32,"K")=2),SUM(AP31:AP32)=0,ISNUMBER(AP32)),"",IF(COUNTIF(AQ31:AQ32,"O")&gt;0,"O", IF(AND(COUNTIF(AQ31:AQ32,AQ31)=2,OR(AQ31="K",AQ31="W",AQ31="M")),UPPER(AQ31),"")))</f>
        <v/>
      </c>
      <c r="AR33" s="22" t="str">
        <f>IF(TYPE(VAL_Codes!W$43)=2,VAL_Codes!W$43,"")</f>
        <v/>
      </c>
      <c r="AS33" s="71"/>
    </row>
    <row r="34" spans="1:45" ht="11.25" customHeight="1" thickBot="1" x14ac:dyDescent="0.25">
      <c r="A34" s="73"/>
      <c r="B34" s="73"/>
      <c r="C34" s="613"/>
      <c r="D34" s="614"/>
      <c r="E34" s="89" t="s">
        <v>86</v>
      </c>
      <c r="F34" s="344" t="s">
        <v>4</v>
      </c>
      <c r="G34" s="55" t="s">
        <v>6</v>
      </c>
      <c r="H34" s="344" t="s">
        <v>51</v>
      </c>
      <c r="I34" s="345" t="s">
        <v>6</v>
      </c>
      <c r="J34" s="371" t="s">
        <v>52</v>
      </c>
      <c r="K34" s="369" t="s">
        <v>3770</v>
      </c>
      <c r="L34" s="341">
        <v>2</v>
      </c>
      <c r="M34" s="87"/>
      <c r="N34" s="87"/>
      <c r="O34" s="87"/>
      <c r="P34" s="87"/>
      <c r="Q34" s="87"/>
      <c r="R34" s="87"/>
      <c r="S34" s="87"/>
      <c r="T34" s="87"/>
      <c r="U34" s="87"/>
      <c r="V34" s="87"/>
      <c r="W34" s="87"/>
      <c r="X34" s="87"/>
      <c r="Y34" s="87"/>
      <c r="Z34" s="87"/>
      <c r="AA34" s="25" t="str">
        <f>IF(COUNTBLANK('VAL_Fill in area'!D81)=1,"",'VAL_Fill in area'!D81)</f>
        <v/>
      </c>
      <c r="AB34" s="26" t="str">
        <f>IF(TYPE(VAL_Codes!G$43)=2,VAL_Codes!G$43,"")</f>
        <v/>
      </c>
      <c r="AC34" s="27" t="str">
        <f>IF(TYPE(VAL_Codes!H$43)=2,VAL_Codes!H$43,"")</f>
        <v/>
      </c>
      <c r="AD34" s="25" t="str">
        <f>IF(COUNTBLANK('VAL_Fill in area'!E81)=1,"",'VAL_Fill in area'!E81)</f>
        <v/>
      </c>
      <c r="AE34" s="26" t="str">
        <f>IF(TYPE(VAL_Codes!J$43)=2,VAL_Codes!J$43,"")</f>
        <v/>
      </c>
      <c r="AF34" s="27" t="str">
        <f>IF(TYPE(VAL_Codes!K$43)=2,VAL_Codes!K$43,"")</f>
        <v/>
      </c>
      <c r="AG34" s="28" t="str">
        <f>IF(OR(AND(AA34="",AB34=""),AND(AD34="",AE34=""),AND(AB34="K",AE34="K"),OR(AB34="O",AE34="O")),"",SUM(AA34,AD34))</f>
        <v/>
      </c>
      <c r="AH34" s="29" t="str">
        <f>IF(AND(OR(AND(AB34="O",AE34="O"),AND(AB34="K",AE34="K")),SUM(AA34,AD34)=0,ISNUMBER(AG34)),"",IF(OR(AB34="O",AE34="O"),"O",IF(AND(AB34=AE34,OR(AB34="K",AB34="W",AB34="M")), UPPER(AB34),"")))</f>
        <v/>
      </c>
      <c r="AI34" s="30" t="str">
        <f>IF(TYPE(VAL_Codes!N$43)=2,VAL_Codes!N$43,"")</f>
        <v/>
      </c>
      <c r="AJ34" s="25" t="str">
        <f>IF(COUNTBLANK('VAL_Fill in area'!F81)=1,"",'VAL_Fill in area'!F81)</f>
        <v/>
      </c>
      <c r="AK34" s="26" t="str">
        <f>IF(TYPE(VAL_Codes!P$43)=2,VAL_Codes!P$43,"")</f>
        <v/>
      </c>
      <c r="AL34" s="27" t="str">
        <f>IF(TYPE(VAL_Codes!Q$43)=2,VAL_Codes!Q$43,"")</f>
        <v/>
      </c>
      <c r="AM34" s="25" t="str">
        <f>IF(COUNTBLANK('VAL_Fill in area'!G81)=1,"",'VAL_Fill in area'!G81)</f>
        <v/>
      </c>
      <c r="AN34" s="23" t="str">
        <f>IF(TYPE(VAL_Codes!S$43)=2,VAL_Codes!S$43,"")</f>
        <v/>
      </c>
      <c r="AO34" s="27" t="str">
        <f>IF(TYPE(VAL_Codes!T$43)=2,VAL_Codes!T$43,"")</f>
        <v/>
      </c>
      <c r="AP34" s="25" t="str">
        <f>IF(COUNTBLANK('VAL_Fill in area'!H81)=1,"",'VAL_Fill in area'!H81)</f>
        <v/>
      </c>
      <c r="AQ34" s="26" t="str">
        <f>IF(TYPE(VAL_Codes!V$43)=2,VAL_Codes!V$43,"")</f>
        <v/>
      </c>
      <c r="AR34" s="27" t="str">
        <f>IF(TYPE(VAL_Codes!W$43)=2,VAL_Codes!W$43,"")</f>
        <v/>
      </c>
      <c r="AS34" s="71"/>
    </row>
    <row r="35" spans="1:45" ht="11.25" customHeight="1" x14ac:dyDescent="0.2">
      <c r="A35" s="73"/>
      <c r="B35" s="73"/>
      <c r="C35" s="613"/>
      <c r="D35" s="613" t="s">
        <v>1</v>
      </c>
      <c r="E35" s="86" t="s">
        <v>82</v>
      </c>
      <c r="F35" s="344" t="s">
        <v>5</v>
      </c>
      <c r="G35" s="55" t="s">
        <v>6</v>
      </c>
      <c r="H35" s="344" t="s">
        <v>51</v>
      </c>
      <c r="I35" s="345" t="s">
        <v>52</v>
      </c>
      <c r="J35" s="371" t="s">
        <v>3771</v>
      </c>
      <c r="K35" s="369" t="s">
        <v>3770</v>
      </c>
      <c r="L35" s="341">
        <v>0</v>
      </c>
      <c r="M35" s="87"/>
      <c r="N35" s="87"/>
      <c r="O35" s="87"/>
      <c r="P35" s="87"/>
      <c r="Q35" s="87"/>
      <c r="R35" s="87"/>
      <c r="S35" s="87"/>
      <c r="T35" s="87"/>
      <c r="U35" s="87"/>
      <c r="V35" s="87"/>
      <c r="W35" s="87"/>
      <c r="X35" s="87"/>
      <c r="Y35" s="87"/>
      <c r="Z35" s="87"/>
      <c r="AA35" s="31" t="str">
        <f>IF(COUNTBLANK('VAL_Fill in area'!D82)=1,"",'VAL_Fill in area'!D82)</f>
        <v/>
      </c>
      <c r="AB35" s="32" t="str">
        <f>IF(TYPE(VAL_Codes!G$43)=2,VAL_Codes!G$43,"")</f>
        <v/>
      </c>
      <c r="AC35" s="33" t="str">
        <f>IF(TYPE(VAL_Codes!H$43)=2,VAL_Codes!H$43,"")</f>
        <v/>
      </c>
      <c r="AD35" s="31" t="str">
        <f>IF(COUNTBLANK('VAL_Fill in area'!E82)=1,"",'VAL_Fill in area'!E82)</f>
        <v/>
      </c>
      <c r="AE35" s="32" t="str">
        <f>IF(TYPE(VAL_Codes!J$43)=2,VAL_Codes!J$43,"")</f>
        <v/>
      </c>
      <c r="AF35" s="33" t="str">
        <f>IF(TYPE(VAL_Codes!K$43)=2,VAL_Codes!K$43,"")</f>
        <v/>
      </c>
      <c r="AG35" s="34" t="str">
        <f>IF(OR(AND(AA35="",AB35=""),AND(AD35="",AE35=""),AND(AB35="K",AE35="K"),OR(AB35="O",AE35="O")),"",SUM(AA35,AD35))</f>
        <v/>
      </c>
      <c r="AH35" s="35" t="str">
        <f>IF(AND(OR(AND(AB35="O",AE35="O"),AND(AB35="K",AE35="K")),SUM(AA35,AD35)=0,ISNUMBER(AG35)),"",IF(OR(AB35="O",AE35="O"),"O",IF(AND(AB35=AE35,OR(AB35="K",AB35="W",AB35="M")), UPPER(AB35),"")))</f>
        <v/>
      </c>
      <c r="AI35" s="36" t="str">
        <f>IF(TYPE(VAL_Codes!N$43)=2,VAL_Codes!N$43,"")</f>
        <v/>
      </c>
      <c r="AJ35" s="31" t="str">
        <f>IF(COUNTBLANK('VAL_Fill in area'!F82)=1,"",'VAL_Fill in area'!F82)</f>
        <v/>
      </c>
      <c r="AK35" s="32" t="str">
        <f>IF(TYPE(VAL_Codes!P$43)=2,VAL_Codes!P$43,"")</f>
        <v/>
      </c>
      <c r="AL35" s="33" t="str">
        <f>IF(TYPE(VAL_Codes!Q$43)=2,VAL_Codes!Q$43,"")</f>
        <v/>
      </c>
      <c r="AM35" s="31" t="str">
        <f>IF(COUNTBLANK('VAL_Fill in area'!G82)=1,"",'VAL_Fill in area'!G82)</f>
        <v/>
      </c>
      <c r="AN35" s="23" t="str">
        <f>IF(TYPE(VAL_Codes!S$43)=2,VAL_Codes!S$43,"")</f>
        <v/>
      </c>
      <c r="AO35" s="33" t="str">
        <f>IF(TYPE(VAL_Codes!T$43)=2,VAL_Codes!T$43,"")</f>
        <v/>
      </c>
      <c r="AP35" s="31" t="str">
        <f>IF(COUNTBLANK('VAL_Fill in area'!H82)=1,"",'VAL_Fill in area'!H82)</f>
        <v/>
      </c>
      <c r="AQ35" s="32" t="str">
        <f>IF(TYPE(VAL_Codes!V$43)=2,VAL_Codes!V$43,"")</f>
        <v/>
      </c>
      <c r="AR35" s="33" t="str">
        <f>IF(TYPE(VAL_Codes!W$43)=2,VAL_Codes!W$43,"")</f>
        <v/>
      </c>
      <c r="AS35" s="71"/>
    </row>
    <row r="36" spans="1:45" ht="11.25" customHeight="1" x14ac:dyDescent="0.2">
      <c r="A36" s="73"/>
      <c r="B36" s="73"/>
      <c r="C36" s="613"/>
      <c r="D36" s="613"/>
      <c r="E36" s="86" t="s">
        <v>84</v>
      </c>
      <c r="F36" s="344" t="s">
        <v>5</v>
      </c>
      <c r="G36" s="55" t="s">
        <v>6</v>
      </c>
      <c r="H36" s="344" t="s">
        <v>51</v>
      </c>
      <c r="I36" s="345" t="s">
        <v>53</v>
      </c>
      <c r="J36" s="371" t="s">
        <v>3771</v>
      </c>
      <c r="K36" s="369" t="s">
        <v>3770</v>
      </c>
      <c r="L36" s="341">
        <v>0</v>
      </c>
      <c r="M36" s="87"/>
      <c r="N36" s="87"/>
      <c r="O36" s="87"/>
      <c r="P36" s="87"/>
      <c r="Q36" s="87"/>
      <c r="R36" s="87"/>
      <c r="S36" s="87"/>
      <c r="T36" s="87"/>
      <c r="U36" s="87"/>
      <c r="V36" s="87"/>
      <c r="W36" s="87"/>
      <c r="X36" s="87"/>
      <c r="Y36" s="87"/>
      <c r="Z36" s="87"/>
      <c r="AA36" s="19" t="str">
        <f>IF(COUNTBLANK('VAL_Fill in area'!D83)=1,"",'VAL_Fill in area'!D83)</f>
        <v/>
      </c>
      <c r="AB36" s="23" t="str">
        <f>IF(TYPE(VAL_Codes!G$43)=2,VAL_Codes!G$43,"")</f>
        <v/>
      </c>
      <c r="AC36" s="24" t="str">
        <f>IF(TYPE(VAL_Codes!H$43)=2,VAL_Codes!H$43,"")</f>
        <v/>
      </c>
      <c r="AD36" s="19" t="str">
        <f>IF(COUNTBLANK('VAL_Fill in area'!E83)=1,"",'VAL_Fill in area'!E83)</f>
        <v/>
      </c>
      <c r="AE36" s="23" t="str">
        <f>IF(TYPE(VAL_Codes!J$43)=2,VAL_Codes!J$43,"")</f>
        <v/>
      </c>
      <c r="AF36" s="24" t="str">
        <f>IF(TYPE(VAL_Codes!K$43)=2,VAL_Codes!K$43,"")</f>
        <v/>
      </c>
      <c r="AG36" s="20" t="str">
        <f>IF(OR(AND(AA36="",AB36=""),AND(AD36="",AE36=""),AND(AB36="K",AE36="K"),OR(AB36="O",AE36="O")),"",SUM(AA36,AD36))</f>
        <v/>
      </c>
      <c r="AH36" s="21" t="str">
        <f>IF(AND(OR(AND(AB36="O",AE36="O"),AND(AB36="K",AE36="K")),SUM(AA36,AD36)=0,ISNUMBER(AG36)),"",IF(OR(AB36="O",AE36="O"),"O",IF(AND(AB36=AE36,OR(AB36="K",AB36="W",AB36="M")), UPPER(AB36),"")))</f>
        <v/>
      </c>
      <c r="AI36" s="22" t="str">
        <f>IF(TYPE(VAL_Codes!N$43)=2,VAL_Codes!N$43,"")</f>
        <v/>
      </c>
      <c r="AJ36" s="19" t="str">
        <f>IF(COUNTBLANK('VAL_Fill in area'!F83)=1,"",'VAL_Fill in area'!F83)</f>
        <v/>
      </c>
      <c r="AK36" s="23" t="str">
        <f>IF(TYPE(VAL_Codes!P$43)=2,VAL_Codes!P$43,"")</f>
        <v/>
      </c>
      <c r="AL36" s="24" t="str">
        <f>IF(TYPE(VAL_Codes!Q$43)=2,VAL_Codes!Q$43,"")</f>
        <v/>
      </c>
      <c r="AM36" s="19" t="str">
        <f>IF(COUNTBLANK('VAL_Fill in area'!G83)=1,"",'VAL_Fill in area'!G83)</f>
        <v/>
      </c>
      <c r="AN36" s="23" t="str">
        <f>IF(TYPE(VAL_Codes!S$43)=2,VAL_Codes!S$43,"")</f>
        <v/>
      </c>
      <c r="AO36" s="24" t="str">
        <f>IF(TYPE(VAL_Codes!T$43)=2,VAL_Codes!T$43,"")</f>
        <v/>
      </c>
      <c r="AP36" s="19" t="str">
        <f>IF(COUNTBLANK('VAL_Fill in area'!H83)=1,"",'VAL_Fill in area'!H83)</f>
        <v/>
      </c>
      <c r="AQ36" s="23" t="str">
        <f>IF(TYPE(VAL_Codes!V$43)=2,VAL_Codes!V$43,"")</f>
        <v/>
      </c>
      <c r="AR36" s="24" t="str">
        <f>IF(TYPE(VAL_Codes!W$43)=2,VAL_Codes!W$43,"")</f>
        <v/>
      </c>
      <c r="AS36" s="71"/>
    </row>
    <row r="37" spans="1:45" ht="11.25" customHeight="1" x14ac:dyDescent="0.2">
      <c r="A37" s="73"/>
      <c r="B37" s="73"/>
      <c r="C37" s="613"/>
      <c r="D37" s="613"/>
      <c r="E37" s="88" t="s">
        <v>85</v>
      </c>
      <c r="F37" s="344" t="s">
        <v>5</v>
      </c>
      <c r="G37" s="55" t="s">
        <v>6</v>
      </c>
      <c r="H37" s="344" t="s">
        <v>51</v>
      </c>
      <c r="I37" s="345" t="s">
        <v>6</v>
      </c>
      <c r="J37" s="371" t="s">
        <v>3771</v>
      </c>
      <c r="K37" s="369" t="s">
        <v>3770</v>
      </c>
      <c r="L37" s="341">
        <v>0</v>
      </c>
      <c r="M37" s="87"/>
      <c r="N37" s="87"/>
      <c r="O37" s="87"/>
      <c r="P37" s="87"/>
      <c r="Q37" s="87"/>
      <c r="R37" s="87"/>
      <c r="S37" s="87"/>
      <c r="T37" s="87"/>
      <c r="U37" s="87"/>
      <c r="V37" s="87"/>
      <c r="W37" s="87"/>
      <c r="X37" s="87"/>
      <c r="Y37" s="87"/>
      <c r="Z37" s="87"/>
      <c r="AA37" s="20" t="str">
        <f>IF(OR(SUMPRODUCT(--(AA35:AA36=""),--(AB35:AB36=""))&gt;0,COUNTIF(AB35:AB36,"O")&gt;0, COUNTIF(AB35:AB36,"K")=2),"",SUM(AA35:AA36))</f>
        <v/>
      </c>
      <c r="AB37" s="21" t="str">
        <f xml:space="preserve"> IF(AND(OR(COUNTIF(AB35:AB36,"O")=2,COUNTIF(AB35:AB36,"K")=2),SUM(AA35:AA36)=0,ISNUMBER(AA36)),"",IF(COUNTIF(AB35:AB36,"O")&gt;0,"O", IF(AND(COUNTIF(AB35:AB36,AB35)=2,OR(AB35="K",AB35="W",AB35="M")),UPPER(AB35),"")))</f>
        <v/>
      </c>
      <c r="AC37" s="22" t="str">
        <f>IF(TYPE(VAL_Codes!H$43)=2,VAL_Codes!H$43,"")</f>
        <v/>
      </c>
      <c r="AD37" s="20" t="str">
        <f>IF(OR(SUMPRODUCT(--(AD35:AD36=""),--(AE35:AE36=""))&gt;0,COUNTIF(AE35:AE36,"O")&gt;0, COUNTIF(AE35:AE36,"K")=2),"",SUM(AD35:AD36))</f>
        <v/>
      </c>
      <c r="AE37" s="21" t="str">
        <f xml:space="preserve"> IF(AND(OR(COUNTIF(AE35:AE36,"O")=2,COUNTIF(AE35:AE36,"K")=2),SUM(AD35:AD36)=0,ISNUMBER(AD36)),"",IF(COUNTIF(AE35:AE36,"O")&gt;0,"O", IF(AND(COUNTIF(AE35:AE36,AE35)=2,OR(AE35="K",AE35="W",AE35="M")),UPPER(AE35),"")))</f>
        <v/>
      </c>
      <c r="AF37" s="22" t="str">
        <f>IF(TYPE(VAL_Codes!K$43)=2,VAL_Codes!K$43,"")</f>
        <v/>
      </c>
      <c r="AG37" s="20" t="str">
        <f>IF(OR(SUMPRODUCT(--(AG35:AG36=""),--(AH35:AH36=""))&gt;0,COUNTIF(AH35:AH36,"O")&gt;0, COUNTIF(AH35:AH36,"K")=2),"",SUM(AG35:AG36))</f>
        <v/>
      </c>
      <c r="AH37" s="21" t="str">
        <f xml:space="preserve"> IF(AND(OR(COUNTIF(AH35:AH36,"O")=2,COUNTIF(AH35:AH36,"K")=2),SUM(AG35:AG36)=0,ISNUMBER(AG36)),"",IF(COUNTIF(AH35:AH36,"O")&gt;0,"O", IF(AND(COUNTIF(AH35:AH36,AH35)=2,OR(AH35="K",AH35="W",AH35="M")),UPPER(AH35),"")))</f>
        <v/>
      </c>
      <c r="AI37" s="22" t="str">
        <f>IF(TYPE(VAL_Codes!N$43)=2,VAL_Codes!N$43,"")</f>
        <v/>
      </c>
      <c r="AJ37" s="20" t="str">
        <f>IF(OR(SUMPRODUCT(--(AJ35:AJ36=""),--(AK35:AK36=""))&gt;0,COUNTIF(AK35:AK36,"O")&gt;0, COUNTIF(AK35:AK36,"K")=2),"",SUM(AJ35:AJ36))</f>
        <v/>
      </c>
      <c r="AK37" s="21" t="str">
        <f xml:space="preserve"> IF(AND(OR(COUNTIF(AK35:AK36,"O")=2,COUNTIF(AK35:AK36,"K")=2),SUM(AJ35:AJ36)=0,ISNUMBER(AJ36)),"",IF(COUNTIF(AK35:AK36,"O")&gt;0,"O", IF(AND(COUNTIF(AK35:AK36,AK35)=2,OR(AK35="K",AK35="W",AK35="M")),UPPER(AK35),"")))</f>
        <v/>
      </c>
      <c r="AL37" s="22" t="str">
        <f>IF(TYPE(VAL_Codes!Q$43)=2,VAL_Codes!Q$43,"")</f>
        <v/>
      </c>
      <c r="AM37" s="20" t="str">
        <f>IF(OR(SUMPRODUCT(--(AM35:AM36=""),--(AN35:AN36=""))&gt;0,COUNTIF(AN35:AN36,"O")&gt;0, COUNTIF(AN35:AN36,"K")=2),"",SUM(AM35:AM36))</f>
        <v/>
      </c>
      <c r="AN37" s="21" t="str">
        <f xml:space="preserve"> IF(AND(OR(COUNTIF(AN35:AN36,"O")=2,COUNTIF(AN35:AN36,"K")=2),SUM(AM35:AM36)=0,ISNUMBER(AM36)),"",IF(COUNTIF(AN35:AN36,"O")&gt;0,"O", IF(AND(COUNTIF(AN35:AN36,AN35)=2,OR(AN35="K",AN35="W",AN35="M")),UPPER(AN35),"")))</f>
        <v/>
      </c>
      <c r="AO37" s="22" t="str">
        <f>IF(TYPE(VAL_Codes!T$43)=2,VAL_Codes!T$43,"")</f>
        <v/>
      </c>
      <c r="AP37" s="20" t="str">
        <f>IF(OR(SUMPRODUCT(--(AP35:AP36=""),--(AQ35:AQ36=""))&gt;0,COUNTIF(AQ35:AQ36,"O")&gt;0, COUNTIF(AQ35:AQ36,"K")=2),"",SUM(AP35:AP36))</f>
        <v/>
      </c>
      <c r="AQ37" s="21" t="str">
        <f xml:space="preserve"> IF(AND(OR(COUNTIF(AQ35:AQ36,"O")=2,COUNTIF(AQ35:AQ36,"K")=2),SUM(AP35:AP36)=0,ISNUMBER(AP36)),"",IF(COUNTIF(AQ35:AQ36,"O")&gt;0,"O", IF(AND(COUNTIF(AQ35:AQ36,AQ35)=2,OR(AQ35="K",AQ35="W",AQ35="M")),UPPER(AQ35),"")))</f>
        <v/>
      </c>
      <c r="AR37" s="22" t="str">
        <f>IF(TYPE(VAL_Codes!W$43)=2,VAL_Codes!W$43,"")</f>
        <v/>
      </c>
      <c r="AS37" s="71"/>
    </row>
    <row r="38" spans="1:45" ht="11.25" customHeight="1" thickBot="1" x14ac:dyDescent="0.25">
      <c r="A38" s="73"/>
      <c r="B38" s="73"/>
      <c r="C38" s="613"/>
      <c r="D38" s="613"/>
      <c r="E38" s="89" t="s">
        <v>86</v>
      </c>
      <c r="F38" s="344" t="s">
        <v>5</v>
      </c>
      <c r="G38" s="55" t="s">
        <v>6</v>
      </c>
      <c r="H38" s="344" t="s">
        <v>51</v>
      </c>
      <c r="I38" s="345" t="s">
        <v>6</v>
      </c>
      <c r="J38" s="371" t="s">
        <v>52</v>
      </c>
      <c r="K38" s="369" t="s">
        <v>3770</v>
      </c>
      <c r="L38" s="341">
        <v>2</v>
      </c>
      <c r="M38" s="87"/>
      <c r="N38" s="87"/>
      <c r="O38" s="87"/>
      <c r="P38" s="87"/>
      <c r="Q38" s="87"/>
      <c r="R38" s="87"/>
      <c r="S38" s="87"/>
      <c r="T38" s="87"/>
      <c r="U38" s="87"/>
      <c r="V38" s="87"/>
      <c r="W38" s="87"/>
      <c r="X38" s="87"/>
      <c r="Y38" s="87"/>
      <c r="Z38" s="87"/>
      <c r="AA38" s="25" t="str">
        <f>IF(COUNTBLANK('VAL_Fill in area'!D84)=1,"",'VAL_Fill in area'!D84)</f>
        <v/>
      </c>
      <c r="AB38" s="26" t="str">
        <f>IF(TYPE(VAL_Codes!G$43)=2,VAL_Codes!G$43,"")</f>
        <v/>
      </c>
      <c r="AC38" s="27" t="str">
        <f>IF(TYPE(VAL_Codes!H$43)=2,VAL_Codes!H$43,"")</f>
        <v/>
      </c>
      <c r="AD38" s="25" t="str">
        <f>IF(COUNTBLANK('VAL_Fill in area'!E84)=1,"",'VAL_Fill in area'!E84)</f>
        <v/>
      </c>
      <c r="AE38" s="26" t="str">
        <f>IF(TYPE(VAL_Codes!J$43)=2,VAL_Codes!J$43,"")</f>
        <v/>
      </c>
      <c r="AF38" s="27" t="str">
        <f>IF(TYPE(VAL_Codes!K$43)=2,VAL_Codes!K$43,"")</f>
        <v/>
      </c>
      <c r="AG38" s="28" t="str">
        <f>IF(OR(AND(AA38="",AB38=""),AND(AD38="",AE38=""),AND(AB38="K",AE38="K"),OR(AB38="O",AE38="O")),"",SUM(AA38,AD38))</f>
        <v/>
      </c>
      <c r="AH38" s="29" t="str">
        <f>IF(AND(OR(AND(AB38="O",AE38="O"),AND(AB38="K",AE38="K")),SUM(AA38,AD38)=0,ISNUMBER(AG38)),"",IF(OR(AB38="O",AE38="O"),"O",IF(AND(AB38=AE38,OR(AB38="K",AB38="W",AB38="M")), UPPER(AB38),"")))</f>
        <v/>
      </c>
      <c r="AI38" s="30" t="str">
        <f>IF(TYPE(VAL_Codes!N$43)=2,VAL_Codes!N$43,"")</f>
        <v/>
      </c>
      <c r="AJ38" s="25" t="str">
        <f>IF(COUNTBLANK('VAL_Fill in area'!F84)=1,"",'VAL_Fill in area'!F84)</f>
        <v/>
      </c>
      <c r="AK38" s="26" t="str">
        <f>IF(TYPE(VAL_Codes!P$43)=2,VAL_Codes!P$43,"")</f>
        <v/>
      </c>
      <c r="AL38" s="27" t="str">
        <f>IF(TYPE(VAL_Codes!Q$43)=2,VAL_Codes!Q$43,"")</f>
        <v/>
      </c>
      <c r="AM38" s="25" t="str">
        <f>IF(COUNTBLANK('VAL_Fill in area'!G84)=1,"",'VAL_Fill in area'!G84)</f>
        <v/>
      </c>
      <c r="AN38" s="23" t="str">
        <f>IF(TYPE(VAL_Codes!S$43)=2,VAL_Codes!S$43,"")</f>
        <v/>
      </c>
      <c r="AO38" s="27" t="str">
        <f>IF(TYPE(VAL_Codes!T$43)=2,VAL_Codes!T$43,"")</f>
        <v/>
      </c>
      <c r="AP38" s="25" t="str">
        <f>IF(COUNTBLANK('VAL_Fill in area'!H84)=1,"",'VAL_Fill in area'!H84)</f>
        <v/>
      </c>
      <c r="AQ38" s="26" t="str">
        <f>IF(TYPE(VAL_Codes!V$43)=2,VAL_Codes!V$43,"")</f>
        <v/>
      </c>
      <c r="AR38" s="27" t="str">
        <f>IF(TYPE(VAL_Codes!W$43)=2,VAL_Codes!W$43,"")</f>
        <v/>
      </c>
      <c r="AS38" s="71"/>
    </row>
    <row r="39" spans="1:45" ht="11.25" customHeight="1" x14ac:dyDescent="0.2">
      <c r="A39" s="73"/>
      <c r="B39" s="73"/>
      <c r="C39" s="613"/>
      <c r="D39" s="641" t="s">
        <v>91</v>
      </c>
      <c r="E39" s="88" t="s">
        <v>82</v>
      </c>
      <c r="F39" s="344" t="s">
        <v>6</v>
      </c>
      <c r="G39" s="55" t="s">
        <v>6</v>
      </c>
      <c r="H39" s="344" t="s">
        <v>51</v>
      </c>
      <c r="I39" s="345" t="s">
        <v>52</v>
      </c>
      <c r="J39" s="371" t="s">
        <v>3771</v>
      </c>
      <c r="K39" s="369" t="s">
        <v>3770</v>
      </c>
      <c r="L39" s="341">
        <v>0</v>
      </c>
      <c r="M39" s="87"/>
      <c r="N39" s="87"/>
      <c r="O39" s="87"/>
      <c r="P39" s="87"/>
      <c r="Q39" s="87"/>
      <c r="R39" s="87"/>
      <c r="S39" s="87"/>
      <c r="T39" s="87"/>
      <c r="U39" s="87"/>
      <c r="V39" s="87"/>
      <c r="W39" s="87"/>
      <c r="X39" s="87"/>
      <c r="Y39" s="87"/>
      <c r="Z39" s="83"/>
      <c r="AA39" s="34" t="str">
        <f>IF(OR(AND(AA31="",AB31=""),AND(AA35="",AB35=""),AND(AB31="K",AB35="K"),OR(AB31="O",AB35="O")),"",SUM(AA31,AA35))</f>
        <v/>
      </c>
      <c r="AB39" s="35" t="str">
        <f>IF(AND(OR(AND(AB31="O",AB35="O"),AND(AB31="K",AB35="K")),SUM(AA31,AA35)=0,ISNUMBER(AA39)),"",IF(OR(AB31="O",AB35="O"),"O",IF(AND(AB31=AB35,OR(AB31="K",AB31="W",AB31="M")), UPPER(AB31),"")))</f>
        <v/>
      </c>
      <c r="AC39" s="36" t="str">
        <f>IF(TYPE(VAL_Codes!H$43)=2,VAL_Codes!H$43,"")</f>
        <v/>
      </c>
      <c r="AD39" s="34" t="str">
        <f>IF(OR(AND(AD31="",AE31=""),AND(AD35="",AE35=""),AND(AE31="K",AE35="K"),OR(AE31="O",AE35="O")),"",SUM(AD31,AD35))</f>
        <v/>
      </c>
      <c r="AE39" s="35" t="str">
        <f>IF(AND(OR(AND(AE31="O",AE35="O"),AND(AE31="K",AE35="K")),SUM(AD31,AD35)=0,ISNUMBER(AD39)),"",IF(OR(AE31="O",AE35="O"),"O",IF(AND(AE31=AE35,OR(AE31="K",AE31="W",AE31="M")), UPPER(AE31),"")))</f>
        <v/>
      </c>
      <c r="AF39" s="36" t="str">
        <f>IF(TYPE(VAL_Codes!K$43)=2,VAL_Codes!K$43,"")</f>
        <v/>
      </c>
      <c r="AG39" s="34" t="str">
        <f>IF(OR(AND(AG31="",AH31=""),AND(AG35="",AH35=""),AND(AH31="K",AH35="K"),OR(AH31="O",AH35="O")),"",SUM(AG31,AG35))</f>
        <v/>
      </c>
      <c r="AH39" s="35" t="str">
        <f>IF(AND(OR(AND(AH31="O",AH35="O"),AND(AH31="K",AH35="K")),SUM(AG31,AG35)=0,ISNUMBER(AG39)),"",IF(OR(AH31="O",AH35="O"),"O",IF(AND(AH31=AH35,OR(AH31="K",AH31="W",AH31="M")), UPPER(AH31),"")))</f>
        <v/>
      </c>
      <c r="AI39" s="36" t="str">
        <f>IF(TYPE(VAL_Codes!N$43)=2,VAL_Codes!N$43,"")</f>
        <v/>
      </c>
      <c r="AJ39" s="34" t="str">
        <f>IF(OR(AND(AJ31="",AK31=""),AND(AJ35="",AK35=""),AND(AK31="K",AK35="K"),OR(AK31="O",AK35="O")),"",SUM(AJ31,AJ35))</f>
        <v/>
      </c>
      <c r="AK39" s="35" t="str">
        <f>IF(AND(OR(AND(AK31="O",AK35="O"),AND(AK31="K",AK35="K")),SUM(AJ31,AJ35)=0,ISNUMBER(AJ39)),"",IF(OR(AK31="O",AK35="O"),"O",IF(AND(AK31=AK35,OR(AK31="K",AK31="W",AK31="M")), UPPER(AK31),"")))</f>
        <v/>
      </c>
      <c r="AL39" s="36" t="str">
        <f>IF(TYPE(VAL_Codes!Q$43)=2,VAL_Codes!Q$43,"")</f>
        <v/>
      </c>
      <c r="AM39" s="34" t="str">
        <f>IF(OR(AND(AM31="",AN31=""),AND(AM35="",AN35=""),AND(AN31="K",AN35="K"),OR(AN31="O",AN35="O")),"",SUM(AM31,AM35))</f>
        <v/>
      </c>
      <c r="AN39" s="35" t="str">
        <f>IF(AND(OR(AND(AN31="O",AN35="O"),AND(AN31="K",AN35="K")),SUM(AM31,AM35)=0,ISNUMBER(AM39)),"",IF(OR(AN31="O",AN35="O"),"O",IF(AND(AN31=AN35,OR(AN31="K",AN31="W",AN31="M")), UPPER(AN31),"")))</f>
        <v/>
      </c>
      <c r="AO39" s="36" t="str">
        <f>IF(TYPE(VAL_Codes!T$43)=2,VAL_Codes!T$43,"")</f>
        <v/>
      </c>
      <c r="AP39" s="34" t="str">
        <f>IF(OR(AND(AP31="",AQ31=""),AND(AP35="",AQ35=""),AND(AQ31="K",AQ35="K"),OR(AQ31="O",AQ35="O")),"",SUM(AP31,AP35))</f>
        <v/>
      </c>
      <c r="AQ39" s="35" t="str">
        <f>IF(AND(OR(AND(AQ31="O",AQ35="O"),AND(AQ31="K",AQ35="K")),SUM(AP31,AP35)=0,ISNUMBER(AP39)),"",IF(OR(AQ31="O",AQ35="O"),"O",IF(AND(AQ31=AQ35,OR(AQ31="K",AQ31="W",AQ31="M")), UPPER(AQ31),"")))</f>
        <v/>
      </c>
      <c r="AR39" s="36" t="str">
        <f>IF(TYPE(VAL_Codes!W$43)=2,VAL_Codes!W$43,"")</f>
        <v/>
      </c>
      <c r="AS39" s="71"/>
    </row>
    <row r="40" spans="1:45" ht="11.25" customHeight="1" x14ac:dyDescent="0.2">
      <c r="A40" s="73"/>
      <c r="B40" s="73"/>
      <c r="C40" s="613"/>
      <c r="D40" s="634"/>
      <c r="E40" s="88" t="s">
        <v>84</v>
      </c>
      <c r="F40" s="344" t="s">
        <v>6</v>
      </c>
      <c r="G40" s="55" t="s">
        <v>6</v>
      </c>
      <c r="H40" s="344" t="s">
        <v>51</v>
      </c>
      <c r="I40" s="345" t="s">
        <v>53</v>
      </c>
      <c r="J40" s="371" t="s">
        <v>3771</v>
      </c>
      <c r="K40" s="369" t="s">
        <v>3770</v>
      </c>
      <c r="L40" s="341">
        <v>0</v>
      </c>
      <c r="M40" s="87"/>
      <c r="N40" s="87"/>
      <c r="O40" s="87"/>
      <c r="P40" s="87"/>
      <c r="Q40" s="87"/>
      <c r="R40" s="87"/>
      <c r="S40" s="87"/>
      <c r="T40" s="87"/>
      <c r="U40" s="87"/>
      <c r="V40" s="87"/>
      <c r="W40" s="87"/>
      <c r="X40" s="87"/>
      <c r="Y40" s="87"/>
      <c r="Z40" s="87"/>
      <c r="AA40" s="20" t="str">
        <f>IF(OR(AND(AA32="",AB32=""),AND(AA36="",AB36=""),AND(AB32="K",AB36="K"),OR(AB32="O",AB36="O")),"",SUM(AA32,AA36))</f>
        <v/>
      </c>
      <c r="AB40" s="21" t="str">
        <f>IF(AND(OR(AND(AB32="O",AB36="O"),AND(AB32="K",AB36="K")),SUM(AA32,AA36)=0,ISNUMBER(AA40)),"",IF(OR(AB32="O",AB36="O"),"O",IF(AND(AB32=AB36,OR(AB32="K",AB32="W",AB32="M")), UPPER(AB32),"")))</f>
        <v/>
      </c>
      <c r="AC40" s="22" t="str">
        <f>IF(TYPE(VAL_Codes!H$43)=2,VAL_Codes!H$43,"")</f>
        <v/>
      </c>
      <c r="AD40" s="20" t="str">
        <f>IF(OR(AND(AD32="",AE32=""),AND(AD36="",AE36=""),AND(AE32="K",AE36="K"),OR(AE32="O",AE36="O")),"",SUM(AD32,AD36))</f>
        <v/>
      </c>
      <c r="AE40" s="21" t="str">
        <f>IF(AND(OR(AND(AE32="O",AE36="O"),AND(AE32="K",AE36="K")),SUM(AD32,AD36)=0,ISNUMBER(AD40)),"",IF(OR(AE32="O",AE36="O"),"O",IF(AND(AE32=AE36,OR(AE32="K",AE32="W",AE32="M")), UPPER(AE32),"")))</f>
        <v/>
      </c>
      <c r="AF40" s="22" t="str">
        <f>IF(TYPE(VAL_Codes!K$43)=2,VAL_Codes!K$43,"")</f>
        <v/>
      </c>
      <c r="AG40" s="20" t="str">
        <f>IF(OR(AND(AG32="",AH32=""),AND(AG36="",AH36=""),AND(AH32="K",AH36="K"),OR(AH32="O",AH36="O")),"",SUM(AG32,AG36))</f>
        <v/>
      </c>
      <c r="AH40" s="21" t="str">
        <f>IF(AND(OR(AND(AH32="O",AH36="O"),AND(AH32="K",AH36="K")),SUM(AG32,AG36)=0,ISNUMBER(AG40)),"",IF(OR(AH32="O",AH36="O"),"O",IF(AND(AH32=AH36,OR(AH32="K",AH32="W",AH32="M")), UPPER(AH32),"")))</f>
        <v/>
      </c>
      <c r="AI40" s="22" t="str">
        <f>IF(TYPE(VAL_Codes!N$43)=2,VAL_Codes!N$43,"")</f>
        <v/>
      </c>
      <c r="AJ40" s="20" t="str">
        <f>IF(OR(AND(AJ32="",AK32=""),AND(AJ36="",AK36=""),AND(AK32="K",AK36="K"),OR(AK32="O",AK36="O")),"",SUM(AJ32,AJ36))</f>
        <v/>
      </c>
      <c r="AK40" s="21" t="str">
        <f>IF(AND(OR(AND(AK32="O",AK36="O"),AND(AK32="K",AK36="K")),SUM(AJ32,AJ36)=0,ISNUMBER(AJ40)),"",IF(OR(AK32="O",AK36="O"),"O",IF(AND(AK32=AK36,OR(AK32="K",AK32="W",AK32="M")), UPPER(AK32),"")))</f>
        <v/>
      </c>
      <c r="AL40" s="22" t="str">
        <f>IF(TYPE(VAL_Codes!Q$43)=2,VAL_Codes!Q$43,"")</f>
        <v/>
      </c>
      <c r="AM40" s="20" t="str">
        <f>IF(OR(AND(AM32="",AN32=""),AND(AM36="",AN36=""),AND(AN32="K",AN36="K"),OR(AN32="O",AN36="O")),"",SUM(AM32,AM36))</f>
        <v/>
      </c>
      <c r="AN40" s="21" t="str">
        <f>IF(AND(OR(AND(AN32="O",AN36="O"),AND(AN32="K",AN36="K")),SUM(AM32,AM36)=0,ISNUMBER(AM40)),"",IF(OR(AN32="O",AN36="O"),"O",IF(AND(AN32=AN36,OR(AN32="K",AN32="W",AN32="M")), UPPER(AN32),"")))</f>
        <v/>
      </c>
      <c r="AO40" s="22" t="str">
        <f>IF(TYPE(VAL_Codes!T$43)=2,VAL_Codes!T$43,"")</f>
        <v/>
      </c>
      <c r="AP40" s="20" t="str">
        <f>IF(OR(AND(AP32="",AQ32=""),AND(AP36="",AQ36=""),AND(AQ32="K",AQ36="K"),OR(AQ32="O",AQ36="O")),"",SUM(AP32,AP36))</f>
        <v/>
      </c>
      <c r="AQ40" s="21" t="str">
        <f>IF(AND(OR(AND(AQ32="O",AQ36="O"),AND(AQ32="K",AQ36="K")),SUM(AP32,AP36)=0,ISNUMBER(AP40)),"",IF(OR(AQ32="O",AQ36="O"),"O",IF(AND(AQ32=AQ36,OR(AQ32="K",AQ32="W",AQ32="M")), UPPER(AQ32),"")))</f>
        <v/>
      </c>
      <c r="AR40" s="22" t="str">
        <f>IF(TYPE(VAL_Codes!W$43)=2,VAL_Codes!W$43,"")</f>
        <v/>
      </c>
      <c r="AS40" s="71"/>
    </row>
    <row r="41" spans="1:45" ht="11.25" customHeight="1" x14ac:dyDescent="0.2">
      <c r="A41" s="73"/>
      <c r="B41" s="73"/>
      <c r="C41" s="613"/>
      <c r="D41" s="634"/>
      <c r="E41" s="88" t="s">
        <v>85</v>
      </c>
      <c r="F41" s="344" t="s">
        <v>6</v>
      </c>
      <c r="G41" s="55" t="s">
        <v>6</v>
      </c>
      <c r="H41" s="344" t="s">
        <v>51</v>
      </c>
      <c r="I41" s="345" t="s">
        <v>6</v>
      </c>
      <c r="J41" s="371" t="s">
        <v>3771</v>
      </c>
      <c r="K41" s="369" t="s">
        <v>3770</v>
      </c>
      <c r="L41" s="341">
        <v>0</v>
      </c>
      <c r="M41" s="87"/>
      <c r="N41" s="87"/>
      <c r="O41" s="87"/>
      <c r="P41" s="87"/>
      <c r="Q41" s="87"/>
      <c r="R41" s="87"/>
      <c r="S41" s="87"/>
      <c r="T41" s="87"/>
      <c r="U41" s="87"/>
      <c r="V41" s="87"/>
      <c r="W41" s="87"/>
      <c r="X41" s="87"/>
      <c r="Y41" s="87"/>
      <c r="Z41" s="87"/>
      <c r="AA41" s="20" t="str">
        <f>IF(OR(AND(AA33="",AB33=""),AND(AA37="",AB37=""),AND(AB33="K",AB37="K"),OR(AB33="O",AB37="O")),"",SUM(AA33,AA37))</f>
        <v/>
      </c>
      <c r="AB41" s="21" t="str">
        <f>IF(AND(OR(AND(AB33="O",AB37="O"),AND(AB33="K",AB37="K")),SUM(AA33,AA37)=0,ISNUMBER(AA41)),"",IF(OR(AB33="O",AB37="O"),"O",IF(AND(AB33=AB37,OR(AB33="K",AB33="W",AB33="M")), UPPER(AB33),"")))</f>
        <v/>
      </c>
      <c r="AC41" s="22" t="str">
        <f>IF(TYPE(VAL_Codes!H$43)=2,VAL_Codes!H$43,"")</f>
        <v/>
      </c>
      <c r="AD41" s="20" t="str">
        <f>IF(OR(AND(AD33="",AE33=""),AND(AD37="",AE37=""),AND(AE33="K",AE37="K"),OR(AE33="O",AE37="O")),"",SUM(AD33,AD37))</f>
        <v/>
      </c>
      <c r="AE41" s="21" t="str">
        <f>IF(AND(OR(AND(AE33="O",AE37="O"),AND(AE33="K",AE37="K")),SUM(AD33,AD37)=0,ISNUMBER(AD41)),"",IF(OR(AE33="O",AE37="O"),"O",IF(AND(AE33=AE37,OR(AE33="K",AE33="W",AE33="M")), UPPER(AE33),"")))</f>
        <v/>
      </c>
      <c r="AF41" s="22" t="str">
        <f>IF(TYPE(VAL_Codes!K$43)=2,VAL_Codes!K$43,"")</f>
        <v/>
      </c>
      <c r="AG41" s="20" t="str">
        <f>IF(OR(AND(AG33="",AH33=""),AND(AG37="",AH37=""),AND(AH33="K",AH37="K"),OR(AH33="O",AH37="O")),"",SUM(AG33,AG37))</f>
        <v/>
      </c>
      <c r="AH41" s="21" t="str">
        <f>IF(AND(OR(AND(AH33="O",AH37="O"),AND(AH33="K",AH37="K")),SUM(AG33,AG37)=0,ISNUMBER(AG41)),"",IF(OR(AH33="O",AH37="O"),"O",IF(AND(AH33=AH37,OR(AH33="K",AH33="W",AH33="M")), UPPER(AH33),"")))</f>
        <v/>
      </c>
      <c r="AI41" s="22" t="str">
        <f>IF(TYPE(VAL_Codes!N$43)=2,VAL_Codes!N$43,"")</f>
        <v/>
      </c>
      <c r="AJ41" s="20" t="str">
        <f>IF(OR(AND(AJ33="",AK33=""),AND(AJ37="",AK37=""),AND(AK33="K",AK37="K"),OR(AK33="O",AK37="O")),"",SUM(AJ33,AJ37))</f>
        <v/>
      </c>
      <c r="AK41" s="21" t="str">
        <f>IF(AND(OR(AND(AK33="O",AK37="O"),AND(AK33="K",AK37="K")),SUM(AJ33,AJ37)=0,ISNUMBER(AJ41)),"",IF(OR(AK33="O",AK37="O"),"O",IF(AND(AK33=AK37,OR(AK33="K",AK33="W",AK33="M")), UPPER(AK33),"")))</f>
        <v/>
      </c>
      <c r="AL41" s="22" t="str">
        <f>IF(TYPE(VAL_Codes!Q$43)=2,VAL_Codes!Q$43,"")</f>
        <v/>
      </c>
      <c r="AM41" s="20" t="str">
        <f>IF(OR(AND(AM33="",AN33=""),AND(AM37="",AN37=""),AND(AN33="K",AN37="K"),OR(AN33="O",AN37="O")),"",SUM(AM33,AM37))</f>
        <v/>
      </c>
      <c r="AN41" s="21" t="str">
        <f>IF(AND(OR(AND(AN33="O",AN37="O"),AND(AN33="K",AN37="K")),SUM(AM33,AM37)=0,ISNUMBER(AM41)),"",IF(OR(AN33="O",AN37="O"),"O",IF(AND(AN33=AN37,OR(AN33="K",AN33="W",AN33="M")), UPPER(AN33),"")))</f>
        <v/>
      </c>
      <c r="AO41" s="22" t="str">
        <f>IF(TYPE(VAL_Codes!T$43)=2,VAL_Codes!T$43,"")</f>
        <v/>
      </c>
      <c r="AP41" s="20" t="str">
        <f>IF(OR(AND(AP33="",AQ33=""),AND(AP37="",AQ37=""),AND(AQ33="K",AQ37="K"),OR(AQ33="O",AQ37="O")),"",SUM(AP33,AP37))</f>
        <v/>
      </c>
      <c r="AQ41" s="21" t="str">
        <f>IF(AND(OR(AND(AQ33="O",AQ37="O"),AND(AQ33="K",AQ37="K")),SUM(AP33,AP37)=0,ISNUMBER(AP41)),"",IF(OR(AQ33="O",AQ37="O"),"O",IF(AND(AQ33=AQ37,OR(AQ33="K",AQ33="W",AQ33="M")), UPPER(AQ33),"")))</f>
        <v/>
      </c>
      <c r="AR41" s="22" t="str">
        <f>IF(TYPE(VAL_Codes!W$43)=2,VAL_Codes!W$43,"")</f>
        <v/>
      </c>
      <c r="AS41" s="71"/>
    </row>
    <row r="42" spans="1:45" ht="11.25" customHeight="1" x14ac:dyDescent="0.2">
      <c r="A42" s="73"/>
      <c r="B42" s="73"/>
      <c r="C42" s="613"/>
      <c r="D42" s="635"/>
      <c r="E42" s="90" t="s">
        <v>86</v>
      </c>
      <c r="F42" s="344" t="s">
        <v>6</v>
      </c>
      <c r="G42" s="55" t="s">
        <v>6</v>
      </c>
      <c r="H42" s="344" t="s">
        <v>51</v>
      </c>
      <c r="I42" s="345" t="s">
        <v>6</v>
      </c>
      <c r="J42" s="371" t="s">
        <v>52</v>
      </c>
      <c r="K42" s="369" t="s">
        <v>3770</v>
      </c>
      <c r="L42" s="341">
        <v>2</v>
      </c>
      <c r="M42" s="87"/>
      <c r="N42" s="87"/>
      <c r="O42" s="87"/>
      <c r="P42" s="87"/>
      <c r="Q42" s="87"/>
      <c r="R42" s="87"/>
      <c r="S42" s="87"/>
      <c r="T42" s="87"/>
      <c r="U42" s="87"/>
      <c r="V42" s="87"/>
      <c r="W42" s="87"/>
      <c r="X42" s="87"/>
      <c r="Y42" s="87"/>
      <c r="Z42" s="87"/>
      <c r="AA42" s="20" t="str">
        <f>IF(OR(AND(AA34="",AB34=""),AND(AA38="",AB38=""),AND(AB34="K",AB38="K"),OR(AB34="O",AB38="O")),"",SUM(AA34,AA38))</f>
        <v/>
      </c>
      <c r="AB42" s="21" t="str">
        <f>IF(AND(OR(AND(AB34="O",AB38="O"),AND(AB34="K",AB38="K")),SUM(AA34,AA38)=0,ISNUMBER(AA42)),"",IF(OR(AB34="O",AB38="O"),"O",IF(AND(AB34=AB38,OR(AB34="K",AB34="W",AB34="M")), UPPER(AB34),"")))</f>
        <v/>
      </c>
      <c r="AC42" s="22" t="str">
        <f>IF(TYPE(VAL_Codes!H$43)=2,VAL_Codes!H$43,"")</f>
        <v/>
      </c>
      <c r="AD42" s="20" t="str">
        <f>IF(OR(AND(AD34="",AE34=""),AND(AD38="",AE38=""),AND(AE34="K",AE38="K"),OR(AE34="O",AE38="O")),"",SUM(AD34,AD38))</f>
        <v/>
      </c>
      <c r="AE42" s="21" t="str">
        <f>IF(AND(OR(AND(AE34="O",AE38="O"),AND(AE34="K",AE38="K")),SUM(AD34,AD38)=0,ISNUMBER(AD42)),"",IF(OR(AE34="O",AE38="O"),"O",IF(AND(AE34=AE38,OR(AE34="K",AE34="W",AE34="M")), UPPER(AE34),"")))</f>
        <v/>
      </c>
      <c r="AF42" s="22" t="str">
        <f>IF(TYPE(VAL_Codes!K$43)=2,VAL_Codes!K$43,"")</f>
        <v/>
      </c>
      <c r="AG42" s="20" t="str">
        <f>IF(OR(AND(AG34="",AH34=""),AND(AG38="",AH38=""),AND(AH34="K",AH38="K"),OR(AH34="O",AH38="O")),"",SUM(AG34,AG38))</f>
        <v/>
      </c>
      <c r="AH42" s="21" t="str">
        <f>IF(AND(OR(AND(AH34="O",AH38="O"),AND(AH34="K",AH38="K")),SUM(AG34,AG38)=0,ISNUMBER(AG42)),"",IF(OR(AH34="O",AH38="O"),"O",IF(AND(AH34=AH38,OR(AH34="K",AH34="W",AH34="M")), UPPER(AH34),"")))</f>
        <v/>
      </c>
      <c r="AI42" s="22" t="str">
        <f>IF(TYPE(VAL_Codes!N$43)=2,VAL_Codes!N$43,"")</f>
        <v/>
      </c>
      <c r="AJ42" s="20" t="str">
        <f>IF(OR(AND(AJ34="",AK34=""),AND(AJ38="",AK38=""),AND(AK34="K",AK38="K"),OR(AK34="O",AK38="O")),"",SUM(AJ34,AJ38))</f>
        <v/>
      </c>
      <c r="AK42" s="21" t="str">
        <f>IF(AND(OR(AND(AK34="O",AK38="O"),AND(AK34="K",AK38="K")),SUM(AJ34,AJ38)=0,ISNUMBER(AJ42)),"",IF(OR(AK34="O",AK38="O"),"O",IF(AND(AK34=AK38,OR(AK34="K",AK34="W",AK34="M")), UPPER(AK34),"")))</f>
        <v/>
      </c>
      <c r="AL42" s="22" t="str">
        <f>IF(TYPE(VAL_Codes!Q$43)=2,VAL_Codes!Q$43,"")</f>
        <v/>
      </c>
      <c r="AM42" s="20" t="str">
        <f>IF(OR(AND(AM34="",AN34=""),AND(AM38="",AN38=""),AND(AN34="K",AN38="K"),OR(AN34="O",AN38="O")),"",SUM(AM34,AM38))</f>
        <v/>
      </c>
      <c r="AN42" s="21" t="str">
        <f>IF(AND(OR(AND(AN34="O",AN38="O"),AND(AN34="K",AN38="K")),SUM(AM34,AM38)=0,ISNUMBER(AM42)),"",IF(OR(AN34="O",AN38="O"),"O",IF(AND(AN34=AN38,OR(AN34="K",AN34="W",AN34="M")), UPPER(AN34),"")))</f>
        <v/>
      </c>
      <c r="AO42" s="22" t="str">
        <f>IF(TYPE(VAL_Codes!T$43)=2,VAL_Codes!T$43,"")</f>
        <v/>
      </c>
      <c r="AP42" s="20" t="str">
        <f>IF(OR(AND(AP34="",AQ34=""),AND(AP38="",AQ38=""),AND(AQ34="K",AQ38="K"),OR(AQ34="O",AQ38="O")),"",SUM(AP34,AP38))</f>
        <v/>
      </c>
      <c r="AQ42" s="21" t="str">
        <f>IF(AND(OR(AND(AQ34="O",AQ38="O"),AND(AQ34="K",AQ38="K")),SUM(AP34,AP38)=0,ISNUMBER(AP42)),"",IF(OR(AQ34="O",AQ38="O"),"O",IF(AND(AQ34=AQ38,OR(AQ34="K",AQ34="W",AQ34="M")), UPPER(AQ34),"")))</f>
        <v/>
      </c>
      <c r="AR42" s="22" t="str">
        <f>IF(TYPE(VAL_Codes!W$43)=2,VAL_Codes!W$43,"")</f>
        <v/>
      </c>
      <c r="AS42" s="71"/>
    </row>
    <row r="43" spans="1:45" ht="11.25" customHeight="1" x14ac:dyDescent="0.2">
      <c r="A43" s="73"/>
      <c r="B43" s="73"/>
      <c r="C43" s="308"/>
      <c r="D43" s="68"/>
      <c r="E43" s="91"/>
      <c r="F43" s="346"/>
      <c r="G43" s="347"/>
      <c r="H43" s="346"/>
      <c r="I43" s="346"/>
      <c r="J43" s="372"/>
      <c r="K43" s="346"/>
      <c r="L43" s="346"/>
      <c r="M43" s="92"/>
      <c r="N43" s="92"/>
      <c r="O43" s="92"/>
      <c r="P43" s="92"/>
      <c r="Q43" s="92"/>
      <c r="R43" s="92"/>
      <c r="S43" s="92"/>
      <c r="T43" s="92"/>
      <c r="U43" s="92"/>
      <c r="V43" s="92"/>
      <c r="W43" s="92"/>
      <c r="X43" s="92"/>
      <c r="Y43" s="92"/>
      <c r="Z43" s="92"/>
      <c r="AA43" s="95"/>
      <c r="AB43" s="94"/>
      <c r="AC43" s="94"/>
      <c r="AD43" s="95"/>
      <c r="AE43" s="94"/>
      <c r="AF43" s="94"/>
      <c r="AG43" s="94"/>
      <c r="AH43" s="94"/>
      <c r="AI43" s="94"/>
      <c r="AJ43" s="95"/>
      <c r="AK43" s="94"/>
      <c r="AL43" s="94"/>
      <c r="AM43" s="95"/>
      <c r="AN43" s="94"/>
      <c r="AO43" s="94"/>
      <c r="AP43" s="95"/>
      <c r="AQ43" s="94"/>
      <c r="AR43" s="94"/>
      <c r="AS43" s="71"/>
    </row>
    <row r="44" spans="1:45" ht="11.25" customHeight="1" x14ac:dyDescent="0.2">
      <c r="A44" s="73"/>
      <c r="B44" s="73"/>
      <c r="C44" s="613" t="s">
        <v>93</v>
      </c>
      <c r="D44" s="614" t="s">
        <v>0</v>
      </c>
      <c r="E44" s="86" t="s">
        <v>82</v>
      </c>
      <c r="F44" s="348" t="s">
        <v>4</v>
      </c>
      <c r="G44" s="55" t="s">
        <v>6</v>
      </c>
      <c r="H44" s="348" t="s">
        <v>51</v>
      </c>
      <c r="I44" s="349" t="s">
        <v>52</v>
      </c>
      <c r="J44" s="374" t="s">
        <v>3771</v>
      </c>
      <c r="K44" s="350" t="s">
        <v>69</v>
      </c>
      <c r="L44" s="350">
        <v>0</v>
      </c>
      <c r="M44" s="87"/>
      <c r="N44" s="87"/>
      <c r="O44" s="87"/>
      <c r="P44" s="87"/>
      <c r="Q44" s="87"/>
      <c r="R44" s="87"/>
      <c r="S44" s="87"/>
      <c r="T44" s="87"/>
      <c r="U44" s="87"/>
      <c r="V44" s="87"/>
      <c r="W44" s="87"/>
      <c r="X44" s="87"/>
      <c r="Y44" s="87"/>
      <c r="Z44" s="87"/>
      <c r="AA44" s="19" t="str">
        <f>IF(COUNTBLANK('VAL_Fill in area'!D85)=1,"",'VAL_Fill in area'!D85)</f>
        <v/>
      </c>
      <c r="AB44" s="23" t="str">
        <f>IF(TYPE(VAL_Codes!G$43)=2,VAL_Codes!G$43,"")</f>
        <v/>
      </c>
      <c r="AC44" s="24" t="str">
        <f>IF(TYPE(VAL_Codes!H$43)=2,VAL_Codes!H$43,"")</f>
        <v/>
      </c>
      <c r="AD44" s="19" t="str">
        <f>IF(COUNTBLANK('VAL_Fill in area'!E85)=1,"",'VAL_Fill in area'!E85)</f>
        <v/>
      </c>
      <c r="AE44" s="23" t="str">
        <f>IF(TYPE(VAL_Codes!J$43)=2,VAL_Codes!J$43,"")</f>
        <v/>
      </c>
      <c r="AF44" s="24" t="str">
        <f>IF(TYPE(VAL_Codes!K$43)=2,VAL_Codes!K$43,"")</f>
        <v/>
      </c>
      <c r="AG44" s="20" t="str">
        <f>IF(OR(AND(AA44="",AB44=""),AND(AD44="",AE44=""),AND(AB44="K",AE44="K"),OR(AB44="O",AE44="O")),"",SUM(AA44,AD44))</f>
        <v/>
      </c>
      <c r="AH44" s="21" t="str">
        <f>IF(AND(OR(AND(AB44="O",AE44="O"),AND(AB44="K",AE44="K")),SUM(AA44,AD44)=0,ISNUMBER(AG44)),"",IF(OR(AB44="O",AE44="O"),"O",IF(AND(AB44=AE44,OR(AB44="K",AB44="W",AB44="M")), UPPER(AB44),"")))</f>
        <v/>
      </c>
      <c r="AI44" s="22" t="str">
        <f>IF(TYPE(VAL_Codes!N$43)=2,VAL_Codes!N$43,"")</f>
        <v/>
      </c>
      <c r="AJ44" s="19" t="str">
        <f>IF(COUNTBLANK('VAL_Fill in area'!F85)=1,"",'VAL_Fill in area'!F85)</f>
        <v/>
      </c>
      <c r="AK44" s="23" t="str">
        <f>IF(TYPE(VAL_Codes!P$43)=2,VAL_Codes!P$43,"")</f>
        <v/>
      </c>
      <c r="AL44" s="24" t="str">
        <f>IF(TYPE(VAL_Codes!Q$43)=2,VAL_Codes!Q$43,"")</f>
        <v/>
      </c>
      <c r="AM44" s="19" t="str">
        <f>IF(COUNTBLANK('VAL_Fill in area'!G85)=1,"",'VAL_Fill in area'!G85)</f>
        <v/>
      </c>
      <c r="AN44" s="23" t="str">
        <f>IF(TYPE(VAL_Codes!S$43)=2,VAL_Codes!S$43,"")</f>
        <v/>
      </c>
      <c r="AO44" s="24" t="str">
        <f>IF(TYPE(VAL_Codes!T$43)=2,VAL_Codes!T$43,"")</f>
        <v/>
      </c>
      <c r="AP44" s="19" t="str">
        <f>IF(COUNTBLANK('VAL_Fill in area'!H85)=1,"",'VAL_Fill in area'!H85)</f>
        <v/>
      </c>
      <c r="AQ44" s="23" t="str">
        <f>IF(TYPE(VAL_Codes!V$43)=2,VAL_Codes!V$43,"")</f>
        <v/>
      </c>
      <c r="AR44" s="24" t="str">
        <f>IF(TYPE(VAL_Codes!W$43)=2,VAL_Codes!W$43,"")</f>
        <v/>
      </c>
      <c r="AS44" s="71"/>
    </row>
    <row r="45" spans="1:45" ht="11.25" customHeight="1" x14ac:dyDescent="0.2">
      <c r="A45" s="73"/>
      <c r="B45" s="73"/>
      <c r="C45" s="613"/>
      <c r="D45" s="614"/>
      <c r="E45" s="86" t="s">
        <v>84</v>
      </c>
      <c r="F45" s="348" t="s">
        <v>4</v>
      </c>
      <c r="G45" s="55" t="s">
        <v>6</v>
      </c>
      <c r="H45" s="348" t="s">
        <v>51</v>
      </c>
      <c r="I45" s="349" t="s">
        <v>53</v>
      </c>
      <c r="J45" s="374" t="s">
        <v>3771</v>
      </c>
      <c r="K45" s="350" t="s">
        <v>69</v>
      </c>
      <c r="L45" s="350">
        <v>0</v>
      </c>
      <c r="M45" s="87"/>
      <c r="N45" s="87"/>
      <c r="O45" s="87"/>
      <c r="P45" s="87"/>
      <c r="Q45" s="87"/>
      <c r="R45" s="87"/>
      <c r="S45" s="87"/>
      <c r="T45" s="87"/>
      <c r="U45" s="87"/>
      <c r="V45" s="87"/>
      <c r="W45" s="87"/>
      <c r="X45" s="87"/>
      <c r="Y45" s="87"/>
      <c r="Z45" s="87"/>
      <c r="AA45" s="19" t="str">
        <f>IF(COUNTBLANK('VAL_Fill in area'!D86)=1,"",'VAL_Fill in area'!D86)</f>
        <v/>
      </c>
      <c r="AB45" s="23" t="str">
        <f>IF(TYPE(VAL_Codes!G$43)=2,VAL_Codes!G$43,"")</f>
        <v/>
      </c>
      <c r="AC45" s="24" t="str">
        <f>IF(TYPE(VAL_Codes!H$43)=2,VAL_Codes!H$43,"")</f>
        <v/>
      </c>
      <c r="AD45" s="19" t="str">
        <f>IF(COUNTBLANK('VAL_Fill in area'!E86)=1,"",'VAL_Fill in area'!E86)</f>
        <v/>
      </c>
      <c r="AE45" s="23" t="str">
        <f>IF(TYPE(VAL_Codes!J$43)=2,VAL_Codes!J$43,"")</f>
        <v/>
      </c>
      <c r="AF45" s="24" t="str">
        <f>IF(TYPE(VAL_Codes!K$43)=2,VAL_Codes!K$43,"")</f>
        <v/>
      </c>
      <c r="AG45" s="20" t="str">
        <f>IF(OR(AND(AA45="",AB45=""),AND(AD45="",AE45=""),AND(AB45="K",AE45="K"),OR(AB45="O",AE45="O")),"",SUM(AA45,AD45))</f>
        <v/>
      </c>
      <c r="AH45" s="21" t="str">
        <f>IF(AND(OR(AND(AB45="O",AE45="O"),AND(AB45="K",AE45="K")),SUM(AA45,AD45)=0,ISNUMBER(AG45)),"",IF(OR(AB45="O",AE45="O"),"O",IF(AND(AB45=AE45,OR(AB45="K",AB45="W",AB45="M")), UPPER(AB45),"")))</f>
        <v/>
      </c>
      <c r="AI45" s="22" t="str">
        <f>IF(TYPE(VAL_Codes!N$43)=2,VAL_Codes!N$43,"")</f>
        <v/>
      </c>
      <c r="AJ45" s="19" t="str">
        <f>IF(COUNTBLANK('VAL_Fill in area'!F86)=1,"",'VAL_Fill in area'!F86)</f>
        <v/>
      </c>
      <c r="AK45" s="23" t="str">
        <f>IF(TYPE(VAL_Codes!P$43)=2,VAL_Codes!P$43,"")</f>
        <v/>
      </c>
      <c r="AL45" s="24" t="str">
        <f>IF(TYPE(VAL_Codes!Q$43)=2,VAL_Codes!Q$43,"")</f>
        <v/>
      </c>
      <c r="AM45" s="19" t="str">
        <f>IF(COUNTBLANK('VAL_Fill in area'!G86)=1,"",'VAL_Fill in area'!G86)</f>
        <v/>
      </c>
      <c r="AN45" s="23" t="str">
        <f>IF(TYPE(VAL_Codes!S$43)=2,VAL_Codes!S$43,"")</f>
        <v/>
      </c>
      <c r="AO45" s="24" t="str">
        <f>IF(TYPE(VAL_Codes!T$43)=2,VAL_Codes!T$43,"")</f>
        <v/>
      </c>
      <c r="AP45" s="19" t="str">
        <f>IF(COUNTBLANK('VAL_Fill in area'!H86)=1,"",'VAL_Fill in area'!H86)</f>
        <v/>
      </c>
      <c r="AQ45" s="23" t="str">
        <f>IF(TYPE(VAL_Codes!V$43)=2,VAL_Codes!V$43,"")</f>
        <v/>
      </c>
      <c r="AR45" s="24" t="str">
        <f>IF(TYPE(VAL_Codes!W$43)=2,VAL_Codes!W$43,"")</f>
        <v/>
      </c>
      <c r="AS45" s="71"/>
    </row>
    <row r="46" spans="1:45" ht="11.25" customHeight="1" x14ac:dyDescent="0.2">
      <c r="A46" s="73"/>
      <c r="B46" s="73"/>
      <c r="C46" s="613"/>
      <c r="D46" s="614"/>
      <c r="E46" s="88" t="s">
        <v>85</v>
      </c>
      <c r="F46" s="348" t="s">
        <v>4</v>
      </c>
      <c r="G46" s="55" t="s">
        <v>6</v>
      </c>
      <c r="H46" s="348" t="s">
        <v>51</v>
      </c>
      <c r="I46" s="349" t="s">
        <v>6</v>
      </c>
      <c r="J46" s="374" t="s">
        <v>3771</v>
      </c>
      <c r="K46" s="350" t="s">
        <v>69</v>
      </c>
      <c r="L46" s="350">
        <v>0</v>
      </c>
      <c r="M46" s="87"/>
      <c r="N46" s="87"/>
      <c r="O46" s="87"/>
      <c r="P46" s="87"/>
      <c r="Q46" s="87"/>
      <c r="R46" s="87"/>
      <c r="S46" s="87"/>
      <c r="T46" s="87"/>
      <c r="U46" s="87"/>
      <c r="V46" s="87"/>
      <c r="W46" s="87"/>
      <c r="X46" s="87"/>
      <c r="Y46" s="87"/>
      <c r="Z46" s="87"/>
      <c r="AA46" s="20" t="str">
        <f>IF(OR(SUMPRODUCT(--(AA44:AA45=""),--(AB44:AB45=""))&gt;0,COUNTIF(AB44:AB45,"O")&gt;0, COUNTIF(AB44:AB45,"K")=2),"",SUM(AA44:AA45))</f>
        <v/>
      </c>
      <c r="AB46" s="21" t="str">
        <f xml:space="preserve"> IF(AND(OR(COUNTIF(AB44:AB45,"O")=2,COUNTIF(AB44:AB45,"K")=2),SUM(AA44:AA45)=0,ISNUMBER(AA45)),"",IF(COUNTIF(AB44:AB45,"O")&gt;0,"O", IF(AND(COUNTIF(AB44:AB45,AB44)=2,OR(AB44="K",AB44="W",AB44="M")),UPPER(AB44),"")))</f>
        <v/>
      </c>
      <c r="AC46" s="22" t="str">
        <f>IF(TYPE(VAL_Codes!H$43)=2,VAL_Codes!H$43,"")</f>
        <v/>
      </c>
      <c r="AD46" s="20" t="str">
        <f>IF(OR(SUMPRODUCT(--(AD44:AD45=""),--(AE44:AE45=""))&gt;0,COUNTIF(AE44:AE45,"O")&gt;0, COUNTIF(AE44:AE45,"K")=2),"",SUM(AD44:AD45))</f>
        <v/>
      </c>
      <c r="AE46" s="21" t="str">
        <f xml:space="preserve"> IF(AND(OR(COUNTIF(AE44:AE45,"O")=2,COUNTIF(AE44:AE45,"K")=2),SUM(AD44:AD45)=0,ISNUMBER(AD45)),"",IF(COUNTIF(AE44:AE45,"O")&gt;0,"O", IF(AND(COUNTIF(AE44:AE45,AE44)=2,OR(AE44="K",AE44="W",AE44="M")),UPPER(AE44),"")))</f>
        <v/>
      </c>
      <c r="AF46" s="22" t="str">
        <f>IF(TYPE(VAL_Codes!K$43)=2,VAL_Codes!K$43,"")</f>
        <v/>
      </c>
      <c r="AG46" s="20" t="str">
        <f>IF(OR(SUMPRODUCT(--(AG44:AG45=""),--(AH44:AH45=""))&gt;0,COUNTIF(AH44:AH45,"O")&gt;0, COUNTIF(AH44:AH45,"K")=2),"",SUM(AG44:AG45))</f>
        <v/>
      </c>
      <c r="AH46" s="21" t="str">
        <f xml:space="preserve"> IF(AND(OR(COUNTIF(AH44:AH45,"O")=2,COUNTIF(AH44:AH45,"K")=2),SUM(AG44:AG45)=0,ISNUMBER(AG45)),"",IF(COUNTIF(AH44:AH45,"O")&gt;0,"O", IF(AND(COUNTIF(AH44:AH45,AH44)=2,OR(AH44="K",AH44="W",AH44="M")),UPPER(AH44),"")))</f>
        <v/>
      </c>
      <c r="AI46" s="22" t="str">
        <f>IF(TYPE(VAL_Codes!N$43)=2,VAL_Codes!N$43,"")</f>
        <v/>
      </c>
      <c r="AJ46" s="20" t="str">
        <f>IF(OR(SUMPRODUCT(--(AJ44:AJ45=""),--(AK44:AK45=""))&gt;0,COUNTIF(AK44:AK45,"O")&gt;0, COUNTIF(AK44:AK45,"K")=2),"",SUM(AJ44:AJ45))</f>
        <v/>
      </c>
      <c r="AK46" s="21" t="str">
        <f xml:space="preserve"> IF(AND(OR(COUNTIF(AK44:AK45,"O")=2,COUNTIF(AK44:AK45,"K")=2),SUM(AJ44:AJ45)=0,ISNUMBER(AJ45)),"",IF(COUNTIF(AK44:AK45,"O")&gt;0,"O", IF(AND(COUNTIF(AK44:AK45,AK44)=2,OR(AK44="K",AK44="W",AK44="M")),UPPER(AK44),"")))</f>
        <v/>
      </c>
      <c r="AL46" s="22" t="str">
        <f>IF(TYPE(VAL_Codes!Q$43)=2,VAL_Codes!Q$43,"")</f>
        <v/>
      </c>
      <c r="AM46" s="20" t="str">
        <f>IF(OR(SUMPRODUCT(--(AM44:AM45=""),--(AN44:AN45=""))&gt;0,COUNTIF(AN44:AN45,"O")&gt;0, COUNTIF(AN44:AN45,"K")=2),"",SUM(AM44:AM45))</f>
        <v/>
      </c>
      <c r="AN46" s="21" t="str">
        <f xml:space="preserve"> IF(AND(OR(COUNTIF(AN44:AN45,"O")=2,COUNTIF(AN44:AN45,"K")=2),SUM(AM44:AM45)=0,ISNUMBER(AM45)),"",IF(COUNTIF(AN44:AN45,"O")&gt;0,"O", IF(AND(COUNTIF(AN44:AN45,AN44)=2,OR(AN44="K",AN44="W",AN44="M")),UPPER(AN44),"")))</f>
        <v/>
      </c>
      <c r="AO46" s="22" t="str">
        <f>IF(TYPE(VAL_Codes!T$43)=2,VAL_Codes!T$43,"")</f>
        <v/>
      </c>
      <c r="AP46" s="20" t="str">
        <f>IF(OR(SUMPRODUCT(--(AP44:AP45=""),--(AQ44:AQ45=""))&gt;0,COUNTIF(AQ44:AQ45,"O")&gt;0, COUNTIF(AQ44:AQ45,"K")=2),"",SUM(AP44:AP45))</f>
        <v/>
      </c>
      <c r="AQ46" s="21" t="str">
        <f xml:space="preserve"> IF(AND(OR(COUNTIF(AQ44:AQ45,"O")=2,COUNTIF(AQ44:AQ45,"K")=2),SUM(AP44:AP45)=0,ISNUMBER(AP45)),"",IF(COUNTIF(AQ44:AQ45,"O")&gt;0,"O", IF(AND(COUNTIF(AQ44:AQ45,AQ44)=2,OR(AQ44="K",AQ44="W",AQ44="M")),UPPER(AQ44),"")))</f>
        <v/>
      </c>
      <c r="AR46" s="22" t="str">
        <f>IF(TYPE(VAL_Codes!W$43)=2,VAL_Codes!W$43,"")</f>
        <v/>
      </c>
      <c r="AS46" s="71"/>
    </row>
    <row r="47" spans="1:45" ht="11.25" customHeight="1" thickBot="1" x14ac:dyDescent="0.25">
      <c r="A47" s="73"/>
      <c r="B47" s="73"/>
      <c r="C47" s="613"/>
      <c r="D47" s="614"/>
      <c r="E47" s="89" t="s">
        <v>86</v>
      </c>
      <c r="F47" s="348" t="s">
        <v>4</v>
      </c>
      <c r="G47" s="55" t="s">
        <v>6</v>
      </c>
      <c r="H47" s="348" t="s">
        <v>51</v>
      </c>
      <c r="I47" s="349" t="s">
        <v>6</v>
      </c>
      <c r="J47" s="374" t="s">
        <v>52</v>
      </c>
      <c r="K47" s="350" t="s">
        <v>69</v>
      </c>
      <c r="L47" s="350">
        <v>2</v>
      </c>
      <c r="M47" s="87"/>
      <c r="N47" s="87"/>
      <c r="O47" s="87"/>
      <c r="P47" s="87"/>
      <c r="Q47" s="87"/>
      <c r="R47" s="87"/>
      <c r="S47" s="87"/>
      <c r="T47" s="87"/>
      <c r="U47" s="87"/>
      <c r="V47" s="87"/>
      <c r="W47" s="87"/>
      <c r="X47" s="87"/>
      <c r="Y47" s="87"/>
      <c r="Z47" s="87"/>
      <c r="AA47" s="25" t="str">
        <f>IF(COUNTBLANK('VAL_Fill in area'!D87)=1,"",'VAL_Fill in area'!D87)</f>
        <v/>
      </c>
      <c r="AB47" s="26" t="str">
        <f>IF(TYPE(VAL_Codes!G$43)=2,VAL_Codes!G$43,"")</f>
        <v/>
      </c>
      <c r="AC47" s="27" t="str">
        <f>IF(TYPE(VAL_Codes!H$43)=2,VAL_Codes!H$43,"")</f>
        <v/>
      </c>
      <c r="AD47" s="25" t="str">
        <f>IF(COUNTBLANK('VAL_Fill in area'!E87)=1,"",'VAL_Fill in area'!E87)</f>
        <v/>
      </c>
      <c r="AE47" s="26" t="str">
        <f>IF(TYPE(VAL_Codes!J$43)=2,VAL_Codes!J$43,"")</f>
        <v/>
      </c>
      <c r="AF47" s="27" t="str">
        <f>IF(TYPE(VAL_Codes!K$43)=2,VAL_Codes!K$43,"")</f>
        <v/>
      </c>
      <c r="AG47" s="28" t="str">
        <f>IF(OR(AND(AA47="",AB47=""),AND(AD47="",AE47=""),AND(AB47="K",AE47="K"),OR(AB47="O",AE47="O")),"",SUM(AA47,AD47))</f>
        <v/>
      </c>
      <c r="AH47" s="29" t="str">
        <f>IF(AND(OR(AND(AB47="O",AE47="O"),AND(AB47="K",AE47="K")),SUM(AA47,AD47)=0,ISNUMBER(AG47)),"",IF(OR(AB47="O",AE47="O"),"O",IF(AND(AB47=AE47,OR(AB47="K",AB47="W",AB47="M")), UPPER(AB47),"")))</f>
        <v/>
      </c>
      <c r="AI47" s="30" t="str">
        <f>IF(TYPE(VAL_Codes!N$43)=2,VAL_Codes!N$43,"")</f>
        <v/>
      </c>
      <c r="AJ47" s="25" t="str">
        <f>IF(COUNTBLANK('VAL_Fill in area'!F87)=1,"",'VAL_Fill in area'!F87)</f>
        <v/>
      </c>
      <c r="AK47" s="26" t="str">
        <f>IF(TYPE(VAL_Codes!P$43)=2,VAL_Codes!P$43,"")</f>
        <v/>
      </c>
      <c r="AL47" s="27" t="str">
        <f>IF(TYPE(VAL_Codes!Q$43)=2,VAL_Codes!Q$43,"")</f>
        <v/>
      </c>
      <c r="AM47" s="25" t="str">
        <f>IF(COUNTBLANK('VAL_Fill in area'!G87)=1,"",'VAL_Fill in area'!G87)</f>
        <v/>
      </c>
      <c r="AN47" s="23" t="str">
        <f>IF(TYPE(VAL_Codes!S$43)=2,VAL_Codes!S$43,"")</f>
        <v/>
      </c>
      <c r="AO47" s="27" t="str">
        <f>IF(TYPE(VAL_Codes!T$43)=2,VAL_Codes!T$43,"")</f>
        <v/>
      </c>
      <c r="AP47" s="25" t="str">
        <f>IF(COUNTBLANK('VAL_Fill in area'!H87)=1,"",'VAL_Fill in area'!H87)</f>
        <v/>
      </c>
      <c r="AQ47" s="26" t="str">
        <f>IF(TYPE(VAL_Codes!V$43)=2,VAL_Codes!V$43,"")</f>
        <v/>
      </c>
      <c r="AR47" s="27" t="str">
        <f>IF(TYPE(VAL_Codes!W$43)=2,VAL_Codes!W$43,"")</f>
        <v/>
      </c>
      <c r="AS47" s="71"/>
    </row>
    <row r="48" spans="1:45" ht="11.25" customHeight="1" x14ac:dyDescent="0.2">
      <c r="A48" s="73"/>
      <c r="B48" s="73"/>
      <c r="C48" s="613"/>
      <c r="D48" s="613" t="s">
        <v>1</v>
      </c>
      <c r="E48" s="86" t="s">
        <v>82</v>
      </c>
      <c r="F48" s="348" t="s">
        <v>5</v>
      </c>
      <c r="G48" s="55" t="s">
        <v>6</v>
      </c>
      <c r="H48" s="348" t="s">
        <v>51</v>
      </c>
      <c r="I48" s="349" t="s">
        <v>52</v>
      </c>
      <c r="J48" s="374" t="s">
        <v>3771</v>
      </c>
      <c r="K48" s="350" t="s">
        <v>69</v>
      </c>
      <c r="L48" s="350">
        <v>0</v>
      </c>
      <c r="M48" s="87"/>
      <c r="N48" s="87"/>
      <c r="O48" s="87"/>
      <c r="P48" s="87"/>
      <c r="Q48" s="87"/>
      <c r="R48" s="87"/>
      <c r="S48" s="87"/>
      <c r="T48" s="87"/>
      <c r="U48" s="87"/>
      <c r="V48" s="87"/>
      <c r="W48" s="87"/>
      <c r="X48" s="87"/>
      <c r="Y48" s="87"/>
      <c r="Z48" s="87"/>
      <c r="AA48" s="31" t="str">
        <f>IF(COUNTBLANK('VAL_Fill in area'!D88)=1,"",'VAL_Fill in area'!D88)</f>
        <v/>
      </c>
      <c r="AB48" s="32" t="str">
        <f>IF(TYPE(VAL_Codes!G$43)=2,VAL_Codes!G$43,"")</f>
        <v/>
      </c>
      <c r="AC48" s="33" t="str">
        <f>IF(TYPE(VAL_Codes!H$43)=2,VAL_Codes!H$43,"")</f>
        <v/>
      </c>
      <c r="AD48" s="31" t="str">
        <f>IF(COUNTBLANK('VAL_Fill in area'!E88)=1,"",'VAL_Fill in area'!E88)</f>
        <v/>
      </c>
      <c r="AE48" s="32" t="str">
        <f>IF(TYPE(VAL_Codes!J$43)=2,VAL_Codes!J$43,"")</f>
        <v/>
      </c>
      <c r="AF48" s="33" t="str">
        <f>IF(TYPE(VAL_Codes!K$43)=2,VAL_Codes!K$43,"")</f>
        <v/>
      </c>
      <c r="AG48" s="34" t="str">
        <f>IF(OR(AND(AA48="",AB48=""),AND(AD48="",AE48=""),AND(AB48="K",AE48="K"),OR(AB48="O",AE48="O")),"",SUM(AA48,AD48))</f>
        <v/>
      </c>
      <c r="AH48" s="35" t="str">
        <f>IF(AND(OR(AND(AB48="O",AE48="O"),AND(AB48="K",AE48="K")),SUM(AA48,AD48)=0,ISNUMBER(AG48)),"",IF(OR(AB48="O",AE48="O"),"O",IF(AND(AB48=AE48,OR(AB48="K",AB48="W",AB48="M")), UPPER(AB48),"")))</f>
        <v/>
      </c>
      <c r="AI48" s="36" t="str">
        <f>IF(TYPE(VAL_Codes!N$43)=2,VAL_Codes!N$43,"")</f>
        <v/>
      </c>
      <c r="AJ48" s="31" t="str">
        <f>IF(COUNTBLANK('VAL_Fill in area'!F88)=1,"",'VAL_Fill in area'!F88)</f>
        <v/>
      </c>
      <c r="AK48" s="32" t="str">
        <f>IF(TYPE(VAL_Codes!P$43)=2,VAL_Codes!P$43,"")</f>
        <v/>
      </c>
      <c r="AL48" s="33" t="str">
        <f>IF(TYPE(VAL_Codes!Q$43)=2,VAL_Codes!Q$43,"")</f>
        <v/>
      </c>
      <c r="AM48" s="31" t="str">
        <f>IF(COUNTBLANK('VAL_Fill in area'!G88)=1,"",'VAL_Fill in area'!G88)</f>
        <v/>
      </c>
      <c r="AN48" s="23" t="str">
        <f>IF(TYPE(VAL_Codes!S$43)=2,VAL_Codes!S$43,"")</f>
        <v/>
      </c>
      <c r="AO48" s="33" t="str">
        <f>IF(TYPE(VAL_Codes!T$43)=2,VAL_Codes!T$43,"")</f>
        <v/>
      </c>
      <c r="AP48" s="31" t="str">
        <f>IF(COUNTBLANK('VAL_Fill in area'!H88)=1,"",'VAL_Fill in area'!H88)</f>
        <v/>
      </c>
      <c r="AQ48" s="32" t="str">
        <f>IF(TYPE(VAL_Codes!V$43)=2,VAL_Codes!V$43,"")</f>
        <v/>
      </c>
      <c r="AR48" s="33" t="str">
        <f>IF(TYPE(VAL_Codes!W$43)=2,VAL_Codes!W$43,"")</f>
        <v/>
      </c>
      <c r="AS48" s="71"/>
    </row>
    <row r="49" spans="1:45" ht="11.25" customHeight="1" x14ac:dyDescent="0.2">
      <c r="A49" s="73"/>
      <c r="B49" s="73"/>
      <c r="C49" s="613"/>
      <c r="D49" s="613"/>
      <c r="E49" s="86" t="s">
        <v>84</v>
      </c>
      <c r="F49" s="348" t="s">
        <v>5</v>
      </c>
      <c r="G49" s="55" t="s">
        <v>6</v>
      </c>
      <c r="H49" s="348" t="s">
        <v>51</v>
      </c>
      <c r="I49" s="349" t="s">
        <v>53</v>
      </c>
      <c r="J49" s="374" t="s">
        <v>3771</v>
      </c>
      <c r="K49" s="350" t="s">
        <v>69</v>
      </c>
      <c r="L49" s="350">
        <v>0</v>
      </c>
      <c r="M49" s="87"/>
      <c r="N49" s="87"/>
      <c r="O49" s="87"/>
      <c r="P49" s="87"/>
      <c r="Q49" s="87"/>
      <c r="R49" s="87"/>
      <c r="S49" s="87"/>
      <c r="T49" s="87"/>
      <c r="U49" s="87"/>
      <c r="V49" s="87"/>
      <c r="W49" s="87"/>
      <c r="X49" s="87"/>
      <c r="Y49" s="87"/>
      <c r="Z49" s="87"/>
      <c r="AA49" s="19" t="str">
        <f>IF(COUNTBLANK('VAL_Fill in area'!D89)=1,"",'VAL_Fill in area'!D89)</f>
        <v/>
      </c>
      <c r="AB49" s="23" t="str">
        <f>IF(TYPE(VAL_Codes!G$43)=2,VAL_Codes!G$43,"")</f>
        <v/>
      </c>
      <c r="AC49" s="24" t="str">
        <f>IF(TYPE(VAL_Codes!H$43)=2,VAL_Codes!H$43,"")</f>
        <v/>
      </c>
      <c r="AD49" s="19" t="str">
        <f>IF(COUNTBLANK('VAL_Fill in area'!E89)=1,"",'VAL_Fill in area'!E89)</f>
        <v/>
      </c>
      <c r="AE49" s="23" t="str">
        <f>IF(TYPE(VAL_Codes!J$43)=2,VAL_Codes!J$43,"")</f>
        <v/>
      </c>
      <c r="AF49" s="24" t="str">
        <f>IF(TYPE(VAL_Codes!K$43)=2,VAL_Codes!K$43,"")</f>
        <v/>
      </c>
      <c r="AG49" s="20" t="str">
        <f>IF(OR(AND(AA49="",AB49=""),AND(AD49="",AE49=""),AND(AB49="K",AE49="K"),OR(AB49="O",AE49="O")),"",SUM(AA49,AD49))</f>
        <v/>
      </c>
      <c r="AH49" s="21" t="str">
        <f>IF(AND(OR(AND(AB49="O",AE49="O"),AND(AB49="K",AE49="K")),SUM(AA49,AD49)=0,ISNUMBER(AG49)),"",IF(OR(AB49="O",AE49="O"),"O",IF(AND(AB49=AE49,OR(AB49="K",AB49="W",AB49="M")), UPPER(AB49),"")))</f>
        <v/>
      </c>
      <c r="AI49" s="22" t="str">
        <f>IF(TYPE(VAL_Codes!N$43)=2,VAL_Codes!N$43,"")</f>
        <v/>
      </c>
      <c r="AJ49" s="19" t="str">
        <f>IF(COUNTBLANK('VAL_Fill in area'!F89)=1,"",'VAL_Fill in area'!F89)</f>
        <v/>
      </c>
      <c r="AK49" s="23" t="str">
        <f>IF(TYPE(VAL_Codes!P$43)=2,VAL_Codes!P$43,"")</f>
        <v/>
      </c>
      <c r="AL49" s="24" t="str">
        <f>IF(TYPE(VAL_Codes!Q$43)=2,VAL_Codes!Q$43,"")</f>
        <v/>
      </c>
      <c r="AM49" s="19" t="str">
        <f>IF(COUNTBLANK('VAL_Fill in area'!G89)=1,"",'VAL_Fill in area'!G89)</f>
        <v/>
      </c>
      <c r="AN49" s="23" t="str">
        <f>IF(TYPE(VAL_Codes!S$43)=2,VAL_Codes!S$43,"")</f>
        <v/>
      </c>
      <c r="AO49" s="24" t="str">
        <f>IF(TYPE(VAL_Codes!T$43)=2,VAL_Codes!T$43,"")</f>
        <v/>
      </c>
      <c r="AP49" s="19" t="str">
        <f>IF(COUNTBLANK('VAL_Fill in area'!H89)=1,"",'VAL_Fill in area'!H89)</f>
        <v/>
      </c>
      <c r="AQ49" s="23" t="str">
        <f>IF(TYPE(VAL_Codes!V$43)=2,VAL_Codes!V$43,"")</f>
        <v/>
      </c>
      <c r="AR49" s="24" t="str">
        <f>IF(TYPE(VAL_Codes!W$43)=2,VAL_Codes!W$43,"")</f>
        <v/>
      </c>
      <c r="AS49" s="71"/>
    </row>
    <row r="50" spans="1:45" ht="11.25" customHeight="1" x14ac:dyDescent="0.2">
      <c r="A50" s="73"/>
      <c r="B50" s="73"/>
      <c r="C50" s="613"/>
      <c r="D50" s="613"/>
      <c r="E50" s="88" t="s">
        <v>85</v>
      </c>
      <c r="F50" s="348" t="s">
        <v>5</v>
      </c>
      <c r="G50" s="55" t="s">
        <v>6</v>
      </c>
      <c r="H50" s="348" t="s">
        <v>51</v>
      </c>
      <c r="I50" s="349" t="s">
        <v>6</v>
      </c>
      <c r="J50" s="374" t="s">
        <v>3771</v>
      </c>
      <c r="K50" s="350" t="s">
        <v>69</v>
      </c>
      <c r="L50" s="350">
        <v>0</v>
      </c>
      <c r="M50" s="87"/>
      <c r="N50" s="87"/>
      <c r="O50" s="87"/>
      <c r="P50" s="87"/>
      <c r="Q50" s="87"/>
      <c r="R50" s="87"/>
      <c r="S50" s="87"/>
      <c r="T50" s="87"/>
      <c r="U50" s="87"/>
      <c r="V50" s="87"/>
      <c r="W50" s="87"/>
      <c r="X50" s="87"/>
      <c r="Y50" s="87"/>
      <c r="Z50" s="87"/>
      <c r="AA50" s="20" t="str">
        <f>IF(OR(SUMPRODUCT(--(AA48:AA49=""),--(AB48:AB49=""))&gt;0,COUNTIF(AB48:AB49,"O")&gt;0, COUNTIF(AB48:AB49,"K")=2),"",SUM(AA48:AA49))</f>
        <v/>
      </c>
      <c r="AB50" s="21" t="str">
        <f xml:space="preserve"> IF(AND(OR(COUNTIF(AB48:AB49,"O")=2,COUNTIF(AB48:AB49,"K")=2),SUM(AA48:AA49)=0,ISNUMBER(AA49)),"",IF(COUNTIF(AB48:AB49,"O")&gt;0,"O", IF(AND(COUNTIF(AB48:AB49,AB48)=2,OR(AB48="K",AB48="W",AB48="M")),UPPER(AB48),"")))</f>
        <v/>
      </c>
      <c r="AC50" s="22" t="str">
        <f>IF(TYPE(VAL_Codes!H$43)=2,VAL_Codes!H$43,"")</f>
        <v/>
      </c>
      <c r="AD50" s="20" t="str">
        <f>IF(OR(SUMPRODUCT(--(AD48:AD49=""),--(AE48:AE49=""))&gt;0,COUNTIF(AE48:AE49,"O")&gt;0, COUNTIF(AE48:AE49,"K")=2),"",SUM(AD48:AD49))</f>
        <v/>
      </c>
      <c r="AE50" s="21" t="str">
        <f xml:space="preserve"> IF(AND(OR(COUNTIF(AE48:AE49,"O")=2,COUNTIF(AE48:AE49,"K")=2),SUM(AD48:AD49)=0,ISNUMBER(AD49)),"",IF(COUNTIF(AE48:AE49,"O")&gt;0,"O", IF(AND(COUNTIF(AE48:AE49,AE48)=2,OR(AE48="K",AE48="W",AE48="M")),UPPER(AE48),"")))</f>
        <v/>
      </c>
      <c r="AF50" s="22" t="str">
        <f>IF(TYPE(VAL_Codes!K$43)=2,VAL_Codes!K$43,"")</f>
        <v/>
      </c>
      <c r="AG50" s="20" t="str">
        <f>IF(OR(SUMPRODUCT(--(AG48:AG49=""),--(AH48:AH49=""))&gt;0,COUNTIF(AH48:AH49,"O")&gt;0, COUNTIF(AH48:AH49,"K")=2),"",SUM(AG48:AG49))</f>
        <v/>
      </c>
      <c r="AH50" s="21" t="str">
        <f xml:space="preserve"> IF(AND(OR(COUNTIF(AH48:AH49,"O")=2,COUNTIF(AH48:AH49,"K")=2),SUM(AG48:AG49)=0,ISNUMBER(AG49)),"",IF(COUNTIF(AH48:AH49,"O")&gt;0,"O", IF(AND(COUNTIF(AH48:AH49,AH48)=2,OR(AH48="K",AH48="W",AH48="M")),UPPER(AH48),"")))</f>
        <v/>
      </c>
      <c r="AI50" s="22" t="str">
        <f>IF(TYPE(VAL_Codes!N$43)=2,VAL_Codes!N$43,"")</f>
        <v/>
      </c>
      <c r="AJ50" s="20" t="str">
        <f>IF(OR(SUMPRODUCT(--(AJ48:AJ49=""),--(AK48:AK49=""))&gt;0,COUNTIF(AK48:AK49,"O")&gt;0, COUNTIF(AK48:AK49,"K")=2),"",SUM(AJ48:AJ49))</f>
        <v/>
      </c>
      <c r="AK50" s="21" t="str">
        <f xml:space="preserve"> IF(AND(OR(COUNTIF(AK48:AK49,"O")=2,COUNTIF(AK48:AK49,"K")=2),SUM(AJ48:AJ49)=0,ISNUMBER(AJ49)),"",IF(COUNTIF(AK48:AK49,"O")&gt;0,"O", IF(AND(COUNTIF(AK48:AK49,AK48)=2,OR(AK48="K",AK48="W",AK48="M")),UPPER(AK48),"")))</f>
        <v/>
      </c>
      <c r="AL50" s="22" t="str">
        <f>IF(TYPE(VAL_Codes!Q$43)=2,VAL_Codes!Q$43,"")</f>
        <v/>
      </c>
      <c r="AM50" s="20" t="str">
        <f>IF(OR(SUMPRODUCT(--(AM48:AM49=""),--(AN48:AN49=""))&gt;0,COUNTIF(AN48:AN49,"O")&gt;0, COUNTIF(AN48:AN49,"K")=2),"",SUM(AM48:AM49))</f>
        <v/>
      </c>
      <c r="AN50" s="21" t="str">
        <f xml:space="preserve"> IF(AND(OR(COUNTIF(AN48:AN49,"O")=2,COUNTIF(AN48:AN49,"K")=2),SUM(AM48:AM49)=0,ISNUMBER(AM49)),"",IF(COUNTIF(AN48:AN49,"O")&gt;0,"O", IF(AND(COUNTIF(AN48:AN49,AN48)=2,OR(AN48="K",AN48="W",AN48="M")),UPPER(AN48),"")))</f>
        <v/>
      </c>
      <c r="AO50" s="22" t="str">
        <f>IF(TYPE(VAL_Codes!T$43)=2,VAL_Codes!T$43,"")</f>
        <v/>
      </c>
      <c r="AP50" s="20" t="str">
        <f>IF(OR(SUMPRODUCT(--(AP48:AP49=""),--(AQ48:AQ49=""))&gt;0,COUNTIF(AQ48:AQ49,"O")&gt;0, COUNTIF(AQ48:AQ49,"K")=2),"",SUM(AP48:AP49))</f>
        <v/>
      </c>
      <c r="AQ50" s="21" t="str">
        <f xml:space="preserve"> IF(AND(OR(COUNTIF(AQ48:AQ49,"O")=2,COUNTIF(AQ48:AQ49,"K")=2),SUM(AP48:AP49)=0,ISNUMBER(AP49)),"",IF(COUNTIF(AQ48:AQ49,"O")&gt;0,"O", IF(AND(COUNTIF(AQ48:AQ49,AQ48)=2,OR(AQ48="K",AQ48="W",AQ48="M")),UPPER(AQ48),"")))</f>
        <v/>
      </c>
      <c r="AR50" s="22" t="str">
        <f>IF(TYPE(VAL_Codes!W$43)=2,VAL_Codes!W$43,"")</f>
        <v/>
      </c>
      <c r="AS50" s="71"/>
    </row>
    <row r="51" spans="1:45" ht="11.25" customHeight="1" thickBot="1" x14ac:dyDescent="0.25">
      <c r="A51" s="73"/>
      <c r="B51" s="73"/>
      <c r="C51" s="613"/>
      <c r="D51" s="613"/>
      <c r="E51" s="89" t="s">
        <v>86</v>
      </c>
      <c r="F51" s="348" t="s">
        <v>5</v>
      </c>
      <c r="G51" s="55" t="s">
        <v>6</v>
      </c>
      <c r="H51" s="348" t="s">
        <v>51</v>
      </c>
      <c r="I51" s="349" t="s">
        <v>6</v>
      </c>
      <c r="J51" s="374" t="s">
        <v>52</v>
      </c>
      <c r="K51" s="350" t="s">
        <v>69</v>
      </c>
      <c r="L51" s="350">
        <v>2</v>
      </c>
      <c r="M51" s="87"/>
      <c r="N51" s="87"/>
      <c r="O51" s="87"/>
      <c r="P51" s="87"/>
      <c r="Q51" s="87"/>
      <c r="R51" s="87"/>
      <c r="S51" s="87"/>
      <c r="T51" s="87"/>
      <c r="U51" s="87"/>
      <c r="V51" s="87"/>
      <c r="W51" s="87"/>
      <c r="X51" s="87"/>
      <c r="Y51" s="87"/>
      <c r="Z51" s="87"/>
      <c r="AA51" s="25" t="str">
        <f>IF(COUNTBLANK('VAL_Fill in area'!D90)=1,"",'VAL_Fill in area'!D90)</f>
        <v/>
      </c>
      <c r="AB51" s="26" t="str">
        <f>IF(TYPE(VAL_Codes!G$43)=2,VAL_Codes!G$43,"")</f>
        <v/>
      </c>
      <c r="AC51" s="27" t="str">
        <f>IF(TYPE(VAL_Codes!H$43)=2,VAL_Codes!H$43,"")</f>
        <v/>
      </c>
      <c r="AD51" s="25" t="str">
        <f>IF(COUNTBLANK('VAL_Fill in area'!E90)=1,"",'VAL_Fill in area'!E90)</f>
        <v/>
      </c>
      <c r="AE51" s="26" t="str">
        <f>IF(TYPE(VAL_Codes!J$43)=2,VAL_Codes!J$43,"")</f>
        <v/>
      </c>
      <c r="AF51" s="27" t="str">
        <f>IF(TYPE(VAL_Codes!K$43)=2,VAL_Codes!K$43,"")</f>
        <v/>
      </c>
      <c r="AG51" s="28" t="str">
        <f>IF(OR(AND(AA51="",AB51=""),AND(AD51="",AE51=""),AND(AB51="K",AE51="K"),OR(AB51="O",AE51="O")),"",SUM(AA51,AD51))</f>
        <v/>
      </c>
      <c r="AH51" s="29" t="str">
        <f>IF(AND(OR(AND(AB51="O",AE51="O"),AND(AB51="K",AE51="K")),SUM(AA51,AD51)=0,ISNUMBER(AG51)),"",IF(OR(AB51="O",AE51="O"),"O",IF(AND(AB51=AE51,OR(AB51="K",AB51="W",AB51="M")), UPPER(AB51),"")))</f>
        <v/>
      </c>
      <c r="AI51" s="30" t="str">
        <f>IF(TYPE(VAL_Codes!N$43)=2,VAL_Codes!N$43,"")</f>
        <v/>
      </c>
      <c r="AJ51" s="25" t="str">
        <f>IF(COUNTBLANK('VAL_Fill in area'!F90)=1,"",'VAL_Fill in area'!F90)</f>
        <v/>
      </c>
      <c r="AK51" s="26" t="str">
        <f>IF(TYPE(VAL_Codes!P$43)=2,VAL_Codes!P$43,"")</f>
        <v/>
      </c>
      <c r="AL51" s="27" t="str">
        <f>IF(TYPE(VAL_Codes!Q$43)=2,VAL_Codes!Q$43,"")</f>
        <v/>
      </c>
      <c r="AM51" s="25" t="str">
        <f>IF(COUNTBLANK('VAL_Fill in area'!G90)=1,"",'VAL_Fill in area'!G90)</f>
        <v/>
      </c>
      <c r="AN51" s="23" t="str">
        <f>IF(TYPE(VAL_Codes!S$43)=2,VAL_Codes!S$43,"")</f>
        <v/>
      </c>
      <c r="AO51" s="27" t="str">
        <f>IF(TYPE(VAL_Codes!T$43)=2,VAL_Codes!T$43,"")</f>
        <v/>
      </c>
      <c r="AP51" s="25" t="str">
        <f>IF(COUNTBLANK('VAL_Fill in area'!H90)=1,"",'VAL_Fill in area'!H90)</f>
        <v/>
      </c>
      <c r="AQ51" s="26" t="str">
        <f>IF(TYPE(VAL_Codes!V$43)=2,VAL_Codes!V$43,"")</f>
        <v/>
      </c>
      <c r="AR51" s="27" t="str">
        <f>IF(TYPE(VAL_Codes!W$43)=2,VAL_Codes!W$43,"")</f>
        <v/>
      </c>
      <c r="AS51" s="71"/>
    </row>
    <row r="52" spans="1:45" ht="11.25" customHeight="1" x14ac:dyDescent="0.2">
      <c r="A52" s="73"/>
      <c r="B52" s="73"/>
      <c r="C52" s="613"/>
      <c r="D52" s="641" t="s">
        <v>91</v>
      </c>
      <c r="E52" s="88" t="s">
        <v>82</v>
      </c>
      <c r="F52" s="348" t="s">
        <v>6</v>
      </c>
      <c r="G52" s="55" t="s">
        <v>6</v>
      </c>
      <c r="H52" s="348" t="s">
        <v>51</v>
      </c>
      <c r="I52" s="349" t="s">
        <v>52</v>
      </c>
      <c r="J52" s="374" t="s">
        <v>3771</v>
      </c>
      <c r="K52" s="350" t="s">
        <v>69</v>
      </c>
      <c r="L52" s="350">
        <v>0</v>
      </c>
      <c r="M52" s="87"/>
      <c r="N52" s="87"/>
      <c r="O52" s="87"/>
      <c r="P52" s="87"/>
      <c r="Q52" s="87"/>
      <c r="R52" s="87"/>
      <c r="S52" s="87"/>
      <c r="T52" s="87"/>
      <c r="U52" s="87"/>
      <c r="V52" s="87"/>
      <c r="W52" s="87"/>
      <c r="X52" s="87"/>
      <c r="Y52" s="87"/>
      <c r="Z52" s="83"/>
      <c r="AA52" s="34" t="str">
        <f>IF(OR(AND(AA44="",AB44=""),AND(AA48="",AB48=""),AND(AB44="K",AB48="K"),OR(AB44="O",AB48="O")),"",SUM(AA44,AA48))</f>
        <v/>
      </c>
      <c r="AB52" s="35" t="str">
        <f>IF(AND(OR(AND(AB44="O",AB48="O"),AND(AB44="K",AB48="K")),SUM(AA44,AA48)=0,ISNUMBER(AA52)),"",IF(OR(AB44="O",AB48="O"),"O",IF(AND(AB44=AB48,OR(AB44="K",AB44="W",AB44="M")), UPPER(AB44),"")))</f>
        <v/>
      </c>
      <c r="AC52" s="36" t="str">
        <f>IF(TYPE(VAL_Codes!H$43)=2,VAL_Codes!H$43,"")</f>
        <v/>
      </c>
      <c r="AD52" s="34" t="str">
        <f>IF(OR(AND(AD44="",AE44=""),AND(AD48="",AE48=""),AND(AE44="K",AE48="K"),OR(AE44="O",AE48="O")),"",SUM(AD44,AD48))</f>
        <v/>
      </c>
      <c r="AE52" s="35" t="str">
        <f>IF(AND(OR(AND(AE44="O",AE48="O"),AND(AE44="K",AE48="K")),SUM(AD44,AD48)=0,ISNUMBER(AD52)),"",IF(OR(AE44="O",AE48="O"),"O",IF(AND(AE44=AE48,OR(AE44="K",AE44="W",AE44="M")), UPPER(AE44),"")))</f>
        <v/>
      </c>
      <c r="AF52" s="36" t="str">
        <f>IF(TYPE(VAL_Codes!K$43)=2,VAL_Codes!K$43,"")</f>
        <v/>
      </c>
      <c r="AG52" s="34" t="str">
        <f>IF(OR(AND(AG44="",AH44=""),AND(AG48="",AH48=""),AND(AH44="K",AH48="K"),OR(AH44="O",AH48="O")),"",SUM(AG44,AG48))</f>
        <v/>
      </c>
      <c r="AH52" s="35" t="str">
        <f>IF(AND(OR(AND(AH44="O",AH48="O"),AND(AH44="K",AH48="K")),SUM(AG44,AG48)=0,ISNUMBER(AG52)),"",IF(OR(AH44="O",AH48="O"),"O",IF(AND(AH44=AH48,OR(AH44="K",AH44="W",AH44="M")), UPPER(AH44),"")))</f>
        <v/>
      </c>
      <c r="AI52" s="36" t="str">
        <f>IF(TYPE(VAL_Codes!N$43)=2,VAL_Codes!N$43,"")</f>
        <v/>
      </c>
      <c r="AJ52" s="34" t="str">
        <f>IF(OR(AND(AJ44="",AK44=""),AND(AJ48="",AK48=""),AND(AK44="K",AK48="K"),OR(AK44="O",AK48="O")),"",SUM(AJ44,AJ48))</f>
        <v/>
      </c>
      <c r="AK52" s="35" t="str">
        <f>IF(AND(OR(AND(AK44="O",AK48="O"),AND(AK44="K",AK48="K")),SUM(AJ44,AJ48)=0,ISNUMBER(AJ52)),"",IF(OR(AK44="O",AK48="O"),"O",IF(AND(AK44=AK48,OR(AK44="K",AK44="W",AK44="M")), UPPER(AK44),"")))</f>
        <v/>
      </c>
      <c r="AL52" s="36" t="str">
        <f>IF(TYPE(VAL_Codes!Q$43)=2,VAL_Codes!Q$43,"")</f>
        <v/>
      </c>
      <c r="AM52" s="34" t="str">
        <f>IF(OR(AND(AM44="",AN44=""),AND(AM48="",AN48=""),AND(AN44="K",AN48="K"),OR(AN44="O",AN48="O")),"",SUM(AM44,AM48))</f>
        <v/>
      </c>
      <c r="AN52" s="35" t="str">
        <f>IF(AND(OR(AND(AN44="O",AN48="O"),AND(AN44="K",AN48="K")),SUM(AM44,AM48)=0,ISNUMBER(AM52)),"",IF(OR(AN44="O",AN48="O"),"O",IF(AND(AN44=AN48,OR(AN44="K",AN44="W",AN44="M")), UPPER(AN44),"")))</f>
        <v/>
      </c>
      <c r="AO52" s="36" t="str">
        <f>IF(TYPE(VAL_Codes!T$43)=2,VAL_Codes!T$43,"")</f>
        <v/>
      </c>
      <c r="AP52" s="34" t="str">
        <f>IF(OR(AND(AP44="",AQ44=""),AND(AP48="",AQ48=""),AND(AQ44="K",AQ48="K"),OR(AQ44="O",AQ48="O")),"",SUM(AP44,AP48))</f>
        <v/>
      </c>
      <c r="AQ52" s="35" t="str">
        <f>IF(AND(OR(AND(AQ44="O",AQ48="O"),AND(AQ44="K",AQ48="K")),SUM(AP44,AP48)=0,ISNUMBER(AP52)),"",IF(OR(AQ44="O",AQ48="O"),"O",IF(AND(AQ44=AQ48,OR(AQ44="K",AQ44="W",AQ44="M")), UPPER(AQ44),"")))</f>
        <v/>
      </c>
      <c r="AR52" s="36" t="str">
        <f>IF(TYPE(VAL_Codes!W$43)=2,VAL_Codes!W$43,"")</f>
        <v/>
      </c>
      <c r="AS52" s="71"/>
    </row>
    <row r="53" spans="1:45" ht="11.25" customHeight="1" x14ac:dyDescent="0.2">
      <c r="A53" s="73"/>
      <c r="B53" s="73"/>
      <c r="C53" s="613"/>
      <c r="D53" s="634"/>
      <c r="E53" s="88" t="s">
        <v>84</v>
      </c>
      <c r="F53" s="348" t="s">
        <v>6</v>
      </c>
      <c r="G53" s="55" t="s">
        <v>6</v>
      </c>
      <c r="H53" s="348" t="s">
        <v>51</v>
      </c>
      <c r="I53" s="349" t="s">
        <v>53</v>
      </c>
      <c r="J53" s="374" t="s">
        <v>3771</v>
      </c>
      <c r="K53" s="350" t="s">
        <v>69</v>
      </c>
      <c r="L53" s="350">
        <v>0</v>
      </c>
      <c r="M53" s="87"/>
      <c r="N53" s="87"/>
      <c r="O53" s="87"/>
      <c r="P53" s="87"/>
      <c r="Q53" s="87"/>
      <c r="R53" s="87"/>
      <c r="S53" s="87"/>
      <c r="T53" s="87"/>
      <c r="U53" s="87"/>
      <c r="V53" s="87"/>
      <c r="W53" s="87"/>
      <c r="X53" s="87"/>
      <c r="Y53" s="87"/>
      <c r="Z53" s="87"/>
      <c r="AA53" s="20" t="str">
        <f>IF(OR(AND(AA45="",AB45=""),AND(AA49="",AB49=""),AND(AB45="K",AB49="K"),OR(AB45="O",AB49="O")),"",SUM(AA45,AA49))</f>
        <v/>
      </c>
      <c r="AB53" s="21" t="str">
        <f>IF(AND(OR(AND(AB45="O",AB49="O"),AND(AB45="K",AB49="K")),SUM(AA45,AA49)=0,ISNUMBER(AA53)),"",IF(OR(AB45="O",AB49="O"),"O",IF(AND(AB45=AB49,OR(AB45="K",AB45="W",AB45="M")), UPPER(AB45),"")))</f>
        <v/>
      </c>
      <c r="AC53" s="22" t="str">
        <f>IF(TYPE(VAL_Codes!H$43)=2,VAL_Codes!H$43,"")</f>
        <v/>
      </c>
      <c r="AD53" s="20" t="str">
        <f>IF(OR(AND(AD45="",AE45=""),AND(AD49="",AE49=""),AND(AE45="K",AE49="K"),OR(AE45="O",AE49="O")),"",SUM(AD45,AD49))</f>
        <v/>
      </c>
      <c r="AE53" s="21" t="str">
        <f>IF(AND(OR(AND(AE45="O",AE49="O"),AND(AE45="K",AE49="K")),SUM(AD45,AD49)=0,ISNUMBER(AD53)),"",IF(OR(AE45="O",AE49="O"),"O",IF(AND(AE45=AE49,OR(AE45="K",AE45="W",AE45="M")), UPPER(AE45),"")))</f>
        <v/>
      </c>
      <c r="AF53" s="22" t="str">
        <f>IF(TYPE(VAL_Codes!K$43)=2,VAL_Codes!K$43,"")</f>
        <v/>
      </c>
      <c r="AG53" s="20" t="str">
        <f>IF(OR(AND(AG45="",AH45=""),AND(AG49="",AH49=""),AND(AH45="K",AH49="K"),OR(AH45="O",AH49="O")),"",SUM(AG45,AG49))</f>
        <v/>
      </c>
      <c r="AH53" s="21" t="str">
        <f>IF(AND(OR(AND(AH45="O",AH49="O"),AND(AH45="K",AH49="K")),SUM(AG45,AG49)=0,ISNUMBER(AG53)),"",IF(OR(AH45="O",AH49="O"),"O",IF(AND(AH45=AH49,OR(AH45="K",AH45="W",AH45="M")), UPPER(AH45),"")))</f>
        <v/>
      </c>
      <c r="AI53" s="22" t="str">
        <f>IF(TYPE(VAL_Codes!N$43)=2,VAL_Codes!N$43,"")</f>
        <v/>
      </c>
      <c r="AJ53" s="20" t="str">
        <f>IF(OR(AND(AJ45="",AK45=""),AND(AJ49="",AK49=""),AND(AK45="K",AK49="K"),OR(AK45="O",AK49="O")),"",SUM(AJ45,AJ49))</f>
        <v/>
      </c>
      <c r="AK53" s="21" t="str">
        <f>IF(AND(OR(AND(AK45="O",AK49="O"),AND(AK45="K",AK49="K")),SUM(AJ45,AJ49)=0,ISNUMBER(AJ53)),"",IF(OR(AK45="O",AK49="O"),"O",IF(AND(AK45=AK49,OR(AK45="K",AK45="W",AK45="M")), UPPER(AK45),"")))</f>
        <v/>
      </c>
      <c r="AL53" s="22" t="str">
        <f>IF(TYPE(VAL_Codes!Q$43)=2,VAL_Codes!Q$43,"")</f>
        <v/>
      </c>
      <c r="AM53" s="20" t="str">
        <f>IF(OR(AND(AM45="",AN45=""),AND(AM49="",AN49=""),AND(AN45="K",AN49="K"),OR(AN45="O",AN49="O")),"",SUM(AM45,AM49))</f>
        <v/>
      </c>
      <c r="AN53" s="21" t="str">
        <f>IF(AND(OR(AND(AN45="O",AN49="O"),AND(AN45="K",AN49="K")),SUM(AM45,AM49)=0,ISNUMBER(AM53)),"",IF(OR(AN45="O",AN49="O"),"O",IF(AND(AN45=AN49,OR(AN45="K",AN45="W",AN45="M")), UPPER(AN45),"")))</f>
        <v/>
      </c>
      <c r="AO53" s="22" t="str">
        <f>IF(TYPE(VAL_Codes!T$43)=2,VAL_Codes!T$43,"")</f>
        <v/>
      </c>
      <c r="AP53" s="20" t="str">
        <f>IF(OR(AND(AP45="",AQ45=""),AND(AP49="",AQ49=""),AND(AQ45="K",AQ49="K"),OR(AQ45="O",AQ49="O")),"",SUM(AP45,AP49))</f>
        <v/>
      </c>
      <c r="AQ53" s="21" t="str">
        <f>IF(AND(OR(AND(AQ45="O",AQ49="O"),AND(AQ45="K",AQ49="K")),SUM(AP45,AP49)=0,ISNUMBER(AP53)),"",IF(OR(AQ45="O",AQ49="O"),"O",IF(AND(AQ45=AQ49,OR(AQ45="K",AQ45="W",AQ45="M")), UPPER(AQ45),"")))</f>
        <v/>
      </c>
      <c r="AR53" s="22" t="str">
        <f>IF(TYPE(VAL_Codes!W$43)=2,VAL_Codes!W$43,"")</f>
        <v/>
      </c>
      <c r="AS53" s="71"/>
    </row>
    <row r="54" spans="1:45" ht="11.25" customHeight="1" x14ac:dyDescent="0.2">
      <c r="A54" s="73"/>
      <c r="B54" s="73"/>
      <c r="C54" s="613"/>
      <c r="D54" s="634"/>
      <c r="E54" s="88" t="s">
        <v>85</v>
      </c>
      <c r="F54" s="348" t="s">
        <v>6</v>
      </c>
      <c r="G54" s="55" t="s">
        <v>6</v>
      </c>
      <c r="H54" s="348" t="s">
        <v>51</v>
      </c>
      <c r="I54" s="349" t="s">
        <v>6</v>
      </c>
      <c r="J54" s="374" t="s">
        <v>3771</v>
      </c>
      <c r="K54" s="350" t="s">
        <v>69</v>
      </c>
      <c r="L54" s="350">
        <v>0</v>
      </c>
      <c r="M54" s="87"/>
      <c r="N54" s="87"/>
      <c r="O54" s="87"/>
      <c r="P54" s="87"/>
      <c r="Q54" s="87"/>
      <c r="R54" s="87"/>
      <c r="S54" s="87"/>
      <c r="T54" s="87"/>
      <c r="U54" s="87"/>
      <c r="V54" s="87"/>
      <c r="W54" s="87"/>
      <c r="X54" s="87"/>
      <c r="Y54" s="87"/>
      <c r="Z54" s="87"/>
      <c r="AA54" s="20" t="str">
        <f>IF(OR(AND(AA46="",AB46=""),AND(AA50="",AB50=""),AND(AB46="K",AB50="K"),OR(AB46="O",AB50="O")),"",SUM(AA46,AA50))</f>
        <v/>
      </c>
      <c r="AB54" s="21" t="str">
        <f>IF(AND(OR(AND(AB46="O",AB50="O"),AND(AB46="K",AB50="K")),SUM(AA46,AA50)=0,ISNUMBER(AA54)),"",IF(OR(AB46="O",AB50="O"),"O",IF(AND(AB46=AB50,OR(AB46="K",AB46="W",AB46="M")), UPPER(AB46),"")))</f>
        <v/>
      </c>
      <c r="AC54" s="22" t="str">
        <f>IF(TYPE(VAL_Codes!H$43)=2,VAL_Codes!H$43,"")</f>
        <v/>
      </c>
      <c r="AD54" s="20" t="str">
        <f>IF(OR(AND(AD46="",AE46=""),AND(AD50="",AE50=""),AND(AE46="K",AE50="K"),OR(AE46="O",AE50="O")),"",SUM(AD46,AD50))</f>
        <v/>
      </c>
      <c r="AE54" s="21" t="str">
        <f>IF(AND(OR(AND(AE46="O",AE50="O"),AND(AE46="K",AE50="K")),SUM(AD46,AD50)=0,ISNUMBER(AD54)),"",IF(OR(AE46="O",AE50="O"),"O",IF(AND(AE46=AE50,OR(AE46="K",AE46="W",AE46="M")), UPPER(AE46),"")))</f>
        <v/>
      </c>
      <c r="AF54" s="22" t="str">
        <f>IF(TYPE(VAL_Codes!K$43)=2,VAL_Codes!K$43,"")</f>
        <v/>
      </c>
      <c r="AG54" s="20" t="str">
        <f>IF(OR(AND(AG46="",AH46=""),AND(AG50="",AH50=""),AND(AH46="K",AH50="K"),OR(AH46="O",AH50="O")),"",SUM(AG46,AG50))</f>
        <v/>
      </c>
      <c r="AH54" s="21" t="str">
        <f>IF(AND(OR(AND(AH46="O",AH50="O"),AND(AH46="K",AH50="K")),SUM(AG46,AG50)=0,ISNUMBER(AG54)),"",IF(OR(AH46="O",AH50="O"),"O",IF(AND(AH46=AH50,OR(AH46="K",AH46="W",AH46="M")), UPPER(AH46),"")))</f>
        <v/>
      </c>
      <c r="AI54" s="22" t="str">
        <f>IF(TYPE(VAL_Codes!N$43)=2,VAL_Codes!N$43,"")</f>
        <v/>
      </c>
      <c r="AJ54" s="20" t="str">
        <f>IF(OR(AND(AJ46="",AK46=""),AND(AJ50="",AK50=""),AND(AK46="K",AK50="K"),OR(AK46="O",AK50="O")),"",SUM(AJ46,AJ50))</f>
        <v/>
      </c>
      <c r="AK54" s="21" t="str">
        <f>IF(AND(OR(AND(AK46="O",AK50="O"),AND(AK46="K",AK50="K")),SUM(AJ46,AJ50)=0,ISNUMBER(AJ54)),"",IF(OR(AK46="O",AK50="O"),"O",IF(AND(AK46=AK50,OR(AK46="K",AK46="W",AK46="M")), UPPER(AK46),"")))</f>
        <v/>
      </c>
      <c r="AL54" s="22" t="str">
        <f>IF(TYPE(VAL_Codes!Q$43)=2,VAL_Codes!Q$43,"")</f>
        <v/>
      </c>
      <c r="AM54" s="20" t="str">
        <f>IF(OR(AND(AM46="",AN46=""),AND(AM50="",AN50=""),AND(AN46="K",AN50="K"),OR(AN46="O",AN50="O")),"",SUM(AM46,AM50))</f>
        <v/>
      </c>
      <c r="AN54" s="21" t="str">
        <f>IF(AND(OR(AND(AN46="O",AN50="O"),AND(AN46="K",AN50="K")),SUM(AM46,AM50)=0,ISNUMBER(AM54)),"",IF(OR(AN46="O",AN50="O"),"O",IF(AND(AN46=AN50,OR(AN46="K",AN46="W",AN46="M")), UPPER(AN46),"")))</f>
        <v/>
      </c>
      <c r="AO54" s="22" t="str">
        <f>IF(TYPE(VAL_Codes!T$43)=2,VAL_Codes!T$43,"")</f>
        <v/>
      </c>
      <c r="AP54" s="20" t="str">
        <f>IF(OR(AND(AP46="",AQ46=""),AND(AP50="",AQ50=""),AND(AQ46="K",AQ50="K"),OR(AQ46="O",AQ50="O")),"",SUM(AP46,AP50))</f>
        <v/>
      </c>
      <c r="AQ54" s="21" t="str">
        <f>IF(AND(OR(AND(AQ46="O",AQ50="O"),AND(AQ46="K",AQ50="K")),SUM(AP46,AP50)=0,ISNUMBER(AP54)),"",IF(OR(AQ46="O",AQ50="O"),"O",IF(AND(AQ46=AQ50,OR(AQ46="K",AQ46="W",AQ46="M")), UPPER(AQ46),"")))</f>
        <v/>
      </c>
      <c r="AR54" s="22" t="str">
        <f>IF(TYPE(VAL_Codes!W$43)=2,VAL_Codes!W$43,"")</f>
        <v/>
      </c>
      <c r="AS54" s="71"/>
    </row>
    <row r="55" spans="1:45" ht="11.25" customHeight="1" x14ac:dyDescent="0.2">
      <c r="A55" s="73"/>
      <c r="B55" s="73"/>
      <c r="C55" s="613"/>
      <c r="D55" s="635"/>
      <c r="E55" s="90" t="s">
        <v>86</v>
      </c>
      <c r="F55" s="348" t="s">
        <v>6</v>
      </c>
      <c r="G55" s="55" t="s">
        <v>6</v>
      </c>
      <c r="H55" s="348" t="s">
        <v>51</v>
      </c>
      <c r="I55" s="349" t="s">
        <v>6</v>
      </c>
      <c r="J55" s="374" t="s">
        <v>52</v>
      </c>
      <c r="K55" s="350" t="s">
        <v>69</v>
      </c>
      <c r="L55" s="350">
        <v>2</v>
      </c>
      <c r="M55" s="87"/>
      <c r="N55" s="87"/>
      <c r="O55" s="87"/>
      <c r="P55" s="87"/>
      <c r="Q55" s="87"/>
      <c r="R55" s="87"/>
      <c r="S55" s="87"/>
      <c r="T55" s="87"/>
      <c r="U55" s="87"/>
      <c r="V55" s="87"/>
      <c r="W55" s="87"/>
      <c r="X55" s="87"/>
      <c r="Y55" s="87"/>
      <c r="Z55" s="87"/>
      <c r="AA55" s="20" t="str">
        <f>IF(OR(AND(AA47="",AB47=""),AND(AA51="",AB51=""),AND(AB47="K",AB51="K"),OR(AB47="O",AB51="O")),"",SUM(AA47,AA51))</f>
        <v/>
      </c>
      <c r="AB55" s="21" t="str">
        <f>IF(AND(OR(AND(AB47="O",AB51="O"),AND(AB47="K",AB51="K")),SUM(AA47,AA51)=0,ISNUMBER(AA55)),"",IF(OR(AB47="O",AB51="O"),"O",IF(AND(AB47=AB51,OR(AB47="K",AB47="W",AB47="M")), UPPER(AB47),"")))</f>
        <v/>
      </c>
      <c r="AC55" s="22" t="str">
        <f>IF(TYPE(VAL_Codes!H$43)=2,VAL_Codes!H$43,"")</f>
        <v/>
      </c>
      <c r="AD55" s="20" t="str">
        <f>IF(OR(AND(AD47="",AE47=""),AND(AD51="",AE51=""),AND(AE47="K",AE51="K"),OR(AE47="O",AE51="O")),"",SUM(AD47,AD51))</f>
        <v/>
      </c>
      <c r="AE55" s="21" t="str">
        <f>IF(AND(OR(AND(AE47="O",AE51="O"),AND(AE47="K",AE51="K")),SUM(AD47,AD51)=0,ISNUMBER(AD55)),"",IF(OR(AE47="O",AE51="O"),"O",IF(AND(AE47=AE51,OR(AE47="K",AE47="W",AE47="M")), UPPER(AE47),"")))</f>
        <v/>
      </c>
      <c r="AF55" s="22" t="str">
        <f>IF(TYPE(VAL_Codes!K$43)=2,VAL_Codes!K$43,"")</f>
        <v/>
      </c>
      <c r="AG55" s="20" t="str">
        <f>IF(OR(AND(AG47="",AH47=""),AND(AG51="",AH51=""),AND(AH47="K",AH51="K"),OR(AH47="O",AH51="O")),"",SUM(AG47,AG51))</f>
        <v/>
      </c>
      <c r="AH55" s="21" t="str">
        <f>IF(AND(OR(AND(AH47="O",AH51="O"),AND(AH47="K",AH51="K")),SUM(AG47,AG51)=0,ISNUMBER(AG55)),"",IF(OR(AH47="O",AH51="O"),"O",IF(AND(AH47=AH51,OR(AH47="K",AH47="W",AH47="M")), UPPER(AH47),"")))</f>
        <v/>
      </c>
      <c r="AI55" s="22" t="str">
        <f>IF(TYPE(VAL_Codes!N$43)=2,VAL_Codes!N$43,"")</f>
        <v/>
      </c>
      <c r="AJ55" s="20" t="str">
        <f>IF(OR(AND(AJ47="",AK47=""),AND(AJ51="",AK51=""),AND(AK47="K",AK51="K"),OR(AK47="O",AK51="O")),"",SUM(AJ47,AJ51))</f>
        <v/>
      </c>
      <c r="AK55" s="21" t="str">
        <f>IF(AND(OR(AND(AK47="O",AK51="O"),AND(AK47="K",AK51="K")),SUM(AJ47,AJ51)=0,ISNUMBER(AJ55)),"",IF(OR(AK47="O",AK51="O"),"O",IF(AND(AK47=AK51,OR(AK47="K",AK47="W",AK47="M")), UPPER(AK47),"")))</f>
        <v/>
      </c>
      <c r="AL55" s="22" t="str">
        <f>IF(TYPE(VAL_Codes!Q$43)=2,VAL_Codes!Q$43,"")</f>
        <v/>
      </c>
      <c r="AM55" s="20" t="str">
        <f>IF(OR(AND(AM47="",AN47=""),AND(AM51="",AN51=""),AND(AN47="K",AN51="K"),OR(AN47="O",AN51="O")),"",SUM(AM47,AM51))</f>
        <v/>
      </c>
      <c r="AN55" s="21" t="str">
        <f>IF(AND(OR(AND(AN47="O",AN51="O"),AND(AN47="K",AN51="K")),SUM(AM47,AM51)=0,ISNUMBER(AM55)),"",IF(OR(AN47="O",AN51="O"),"O",IF(AND(AN47=AN51,OR(AN47="K",AN47="W",AN47="M")), UPPER(AN47),"")))</f>
        <v/>
      </c>
      <c r="AO55" s="22" t="str">
        <f>IF(TYPE(VAL_Codes!T$43)=2,VAL_Codes!T$43,"")</f>
        <v/>
      </c>
      <c r="AP55" s="20" t="str">
        <f>IF(OR(AND(AP47="",AQ47=""),AND(AP51="",AQ51=""),AND(AQ47="K",AQ51="K"),OR(AQ47="O",AQ51="O")),"",SUM(AP47,AP51))</f>
        <v/>
      </c>
      <c r="AQ55" s="21" t="str">
        <f>IF(AND(OR(AND(AQ47="O",AQ51="O"),AND(AQ47="K",AQ51="K")),SUM(AP47,AP51)=0,ISNUMBER(AP55)),"",IF(OR(AQ47="O",AQ51="O"),"O",IF(AND(AQ47=AQ51,OR(AQ47="K",AQ47="W",AQ47="M")), UPPER(AQ47),"")))</f>
        <v/>
      </c>
      <c r="AR55" s="22" t="str">
        <f>IF(TYPE(VAL_Codes!W$43)=2,VAL_Codes!W$43,"")</f>
        <v/>
      </c>
      <c r="AS55" s="71"/>
    </row>
    <row r="56" spans="1:45" ht="11.25" customHeight="1" x14ac:dyDescent="0.2">
      <c r="A56" s="73"/>
      <c r="B56" s="73"/>
      <c r="C56" s="97"/>
      <c r="D56" s="97"/>
      <c r="E56" s="98"/>
      <c r="F56" s="351"/>
      <c r="G56" s="351"/>
      <c r="H56" s="351"/>
      <c r="I56" s="351"/>
      <c r="J56" s="351"/>
      <c r="K56" s="351"/>
      <c r="L56" s="351"/>
      <c r="M56" s="97"/>
      <c r="N56" s="97"/>
      <c r="O56" s="97"/>
      <c r="P56" s="97"/>
      <c r="Q56" s="97"/>
      <c r="R56" s="97"/>
      <c r="S56" s="97"/>
      <c r="T56" s="97"/>
      <c r="U56" s="97"/>
      <c r="V56" s="97"/>
      <c r="W56" s="97"/>
      <c r="X56" s="97"/>
      <c r="Y56" s="97"/>
      <c r="Z56" s="97"/>
      <c r="AA56" s="97"/>
      <c r="AB56" s="97"/>
      <c r="AC56" s="97"/>
      <c r="AD56" s="97"/>
      <c r="AE56" s="97"/>
      <c r="AF56" s="97"/>
      <c r="AG56" s="97"/>
      <c r="AH56" s="97"/>
      <c r="AI56" s="97"/>
      <c r="AJ56" s="97"/>
      <c r="AK56" s="97"/>
      <c r="AL56" s="97"/>
      <c r="AM56" s="97"/>
      <c r="AN56" s="97"/>
      <c r="AO56" s="97"/>
      <c r="AP56" s="97"/>
      <c r="AQ56" s="97"/>
      <c r="AR56" s="97"/>
      <c r="AS56" s="71"/>
    </row>
    <row r="57" spans="1:45" ht="11.25" customHeight="1" x14ac:dyDescent="0.2">
      <c r="A57" s="73"/>
      <c r="B57" s="73"/>
      <c r="C57" s="97"/>
      <c r="D57" s="97"/>
      <c r="E57" s="98"/>
      <c r="F57" s="351"/>
      <c r="G57" s="351"/>
      <c r="H57" s="351"/>
      <c r="I57" s="351"/>
      <c r="J57" s="351"/>
      <c r="K57" s="351"/>
      <c r="L57" s="351"/>
      <c r="M57" s="97"/>
      <c r="N57" s="97"/>
      <c r="O57" s="97"/>
      <c r="P57" s="97"/>
      <c r="Q57" s="97"/>
      <c r="R57" s="97"/>
      <c r="S57" s="97"/>
      <c r="T57" s="97"/>
      <c r="U57" s="97"/>
      <c r="V57" s="97"/>
      <c r="W57" s="97"/>
      <c r="X57" s="97"/>
      <c r="Y57" s="97"/>
      <c r="Z57" s="97"/>
      <c r="AA57" s="97"/>
      <c r="AB57" s="97"/>
      <c r="AC57" s="97"/>
      <c r="AD57" s="97"/>
      <c r="AE57" s="97"/>
      <c r="AF57" s="97"/>
      <c r="AG57" s="97"/>
      <c r="AH57" s="97"/>
      <c r="AI57" s="97"/>
      <c r="AJ57" s="97"/>
      <c r="AK57" s="97"/>
      <c r="AL57" s="97"/>
      <c r="AM57" s="97"/>
      <c r="AN57" s="97"/>
      <c r="AO57" s="97"/>
      <c r="AP57" s="97"/>
      <c r="AQ57" s="97"/>
      <c r="AR57" s="97"/>
      <c r="AS57" s="71"/>
    </row>
    <row r="58" spans="1:45" ht="11.25" hidden="1" customHeight="1" x14ac:dyDescent="0.2">
      <c r="A58" s="73"/>
      <c r="B58" s="73"/>
      <c r="C58" s="97"/>
      <c r="D58" s="97"/>
      <c r="E58" s="98"/>
      <c r="F58" s="351"/>
      <c r="G58" s="351"/>
      <c r="H58" s="351"/>
      <c r="I58" s="351"/>
      <c r="J58" s="351"/>
      <c r="K58" s="351"/>
      <c r="L58" s="351"/>
      <c r="M58" s="97"/>
      <c r="N58" s="97"/>
      <c r="O58" s="97"/>
      <c r="P58" s="97"/>
      <c r="Q58" s="97"/>
      <c r="R58" s="97"/>
      <c r="S58" s="97"/>
      <c r="T58" s="97"/>
      <c r="U58" s="97"/>
      <c r="V58" s="97"/>
      <c r="W58" s="97"/>
      <c r="X58" s="97"/>
      <c r="Y58" s="97"/>
      <c r="Z58" s="97"/>
      <c r="AA58" s="97"/>
      <c r="AB58" s="97"/>
      <c r="AC58" s="97"/>
      <c r="AD58" s="97"/>
      <c r="AE58" s="97"/>
      <c r="AF58" s="97"/>
      <c r="AG58" s="97"/>
      <c r="AH58" s="97"/>
      <c r="AI58" s="97"/>
      <c r="AJ58" s="97"/>
      <c r="AK58" s="97"/>
      <c r="AL58" s="97"/>
      <c r="AM58" s="97"/>
      <c r="AN58" s="97"/>
      <c r="AO58" s="97"/>
      <c r="AP58" s="97"/>
      <c r="AQ58" s="97"/>
      <c r="AR58" s="97"/>
      <c r="AS58" s="71"/>
    </row>
    <row r="59" spans="1:45" ht="11.25" hidden="1" customHeight="1" x14ac:dyDescent="0.2">
      <c r="A59" s="73"/>
      <c r="B59" s="73"/>
      <c r="C59" s="97"/>
      <c r="D59" s="97"/>
      <c r="E59" s="98"/>
      <c r="F59" s="351"/>
      <c r="G59" s="351"/>
      <c r="H59" s="351"/>
      <c r="I59" s="351"/>
      <c r="J59" s="351"/>
      <c r="K59" s="351"/>
      <c r="L59" s="351"/>
      <c r="M59" s="97"/>
      <c r="N59" s="97"/>
      <c r="O59" s="97"/>
      <c r="P59" s="97"/>
      <c r="Q59" s="97"/>
      <c r="R59" s="97"/>
      <c r="S59" s="97"/>
      <c r="T59" s="97"/>
      <c r="U59" s="97"/>
      <c r="V59" s="97"/>
      <c r="W59" s="97"/>
      <c r="X59" s="97"/>
      <c r="Y59" s="97"/>
      <c r="Z59" s="97"/>
      <c r="AA59" s="97"/>
      <c r="AB59" s="97"/>
      <c r="AC59" s="97"/>
      <c r="AD59" s="97"/>
      <c r="AE59" s="97"/>
      <c r="AF59" s="97"/>
      <c r="AG59" s="97"/>
      <c r="AH59" s="97"/>
      <c r="AI59" s="97"/>
      <c r="AJ59" s="97"/>
      <c r="AK59" s="97"/>
      <c r="AL59" s="97"/>
      <c r="AM59" s="97"/>
      <c r="AN59" s="97"/>
      <c r="AO59" s="97"/>
      <c r="AP59" s="97"/>
      <c r="AQ59" s="97"/>
      <c r="AR59" s="97"/>
      <c r="AS59" s="71"/>
    </row>
    <row r="60" spans="1:45" ht="11.25" hidden="1" customHeight="1" x14ac:dyDescent="0.2">
      <c r="A60" s="73"/>
      <c r="B60" s="73"/>
      <c r="C60" s="97"/>
      <c r="D60" s="97"/>
      <c r="E60" s="98"/>
      <c r="F60" s="351"/>
      <c r="G60" s="351"/>
      <c r="H60" s="351"/>
      <c r="I60" s="351"/>
      <c r="J60" s="351"/>
      <c r="K60" s="351"/>
      <c r="L60" s="351"/>
      <c r="M60" s="97"/>
      <c r="N60" s="97"/>
      <c r="O60" s="97"/>
      <c r="P60" s="97"/>
      <c r="Q60" s="97"/>
      <c r="R60" s="97"/>
      <c r="S60" s="97"/>
      <c r="T60" s="97"/>
      <c r="U60" s="97"/>
      <c r="V60" s="97"/>
      <c r="W60" s="97"/>
      <c r="X60" s="97"/>
      <c r="Y60" s="97"/>
      <c r="Z60" s="97"/>
      <c r="AA60" s="97"/>
      <c r="AB60" s="97"/>
      <c r="AC60" s="97"/>
      <c r="AD60" s="97"/>
      <c r="AE60" s="97"/>
      <c r="AF60" s="97"/>
      <c r="AG60" s="97"/>
      <c r="AH60" s="97"/>
      <c r="AI60" s="97"/>
      <c r="AJ60" s="97"/>
      <c r="AK60" s="97"/>
      <c r="AL60" s="97"/>
      <c r="AM60" s="97"/>
      <c r="AN60" s="97"/>
      <c r="AO60" s="97"/>
      <c r="AP60" s="97"/>
      <c r="AQ60" s="97"/>
      <c r="AR60" s="97"/>
      <c r="AS60" s="71"/>
    </row>
    <row r="61" spans="1:45" ht="11.25" hidden="1" customHeight="1" x14ac:dyDescent="0.2">
      <c r="A61" s="73"/>
      <c r="B61" s="73"/>
      <c r="C61" s="83"/>
      <c r="D61" s="83"/>
      <c r="E61" s="99"/>
      <c r="F61" s="341"/>
      <c r="G61" s="341"/>
      <c r="H61" s="341"/>
      <c r="I61" s="341"/>
      <c r="J61" s="341"/>
      <c r="K61" s="341"/>
      <c r="L61" s="341"/>
      <c r="M61" s="83"/>
      <c r="N61" s="83"/>
      <c r="O61" s="83"/>
      <c r="P61" s="83"/>
      <c r="Q61" s="83"/>
      <c r="R61" s="83"/>
      <c r="S61" s="83"/>
      <c r="T61" s="83"/>
      <c r="U61" s="83"/>
      <c r="V61" s="83"/>
      <c r="W61" s="83"/>
      <c r="X61" s="83"/>
      <c r="Y61" s="83"/>
      <c r="Z61" s="83"/>
      <c r="AA61" s="107">
        <f>SUMPRODUCT(--(AA31:AA42=0),--(AA31:AA42&lt;&gt;""),--(AB31:AB42="M"))+SUMPRODUCT(--(AA31:AA42=0),--(AA31:AA42&lt;&gt;""),--(AB31:AB42=""))+SUMPRODUCT(--(AA31:AA42&gt;0),--(AB31:AB42="W"))+SUMPRODUCT(--(AA31:AA42&gt;0), --(AA31:AA42&lt;&gt;""),--(AB31:AB42=""))+SUMPRODUCT(--(AA31:AA42=""),--(AB31:AB42="M")) +SUMPRODUCT(--(AA44:AA55=0),--(AA44:AA55&lt;&gt;""),--(AB44:AB55="M"))+SUMPRODUCT(--(AA44:AA55=0),--(AA44:AA55&lt;&gt;""),--(AB44:AB55=""))+SUMPRODUCT(--(AA44:AA55&gt;0),--(AB44:AB55="W"))+SUMPRODUCT(--(AA44:AA55&gt;0), --(AA44:AA55&lt;&gt;""),--(AB44:AB55=""))+SUMPRODUCT(--(AA44:AA55=""),--(AB44:AB55="M"))</f>
        <v>0</v>
      </c>
      <c r="AB61" s="83"/>
      <c r="AC61" s="83"/>
      <c r="AD61" s="107">
        <f>SUMPRODUCT(--(AD31:AD42=0),--(AD31:AD42&lt;&gt;""),--(AE31:AE42="M"))+SUMPRODUCT(--(AD31:AD42=0),--(AD31:AD42&lt;&gt;""),--(AE31:AE42=""))+SUMPRODUCT(--(AD31:AD42&gt;0),--(AE31:AE42="W"))+SUMPRODUCT(--(AD31:AD42&gt;0), --(AD31:AD42&lt;&gt;""),--(AE31:AE42=""))+SUMPRODUCT(--(AD31:AD42=""),--(AE31:AE42="M")) +SUMPRODUCT(--(AD44:AD55=0),--(AD44:AD55&lt;&gt;""),--(AE44:AE55="M"))+SUMPRODUCT(--(AD44:AD55=0),--(AD44:AD55&lt;&gt;""),--(AE44:AE55=""))+SUMPRODUCT(--(AD44:AD55&gt;0),--(AE44:AE55="W"))+SUMPRODUCT(--(AD44:AD55&gt;0), --(AD44:AD55&lt;&gt;""),--(AE44:AE55=""))+SUMPRODUCT(--(AD44:AD55=""),--(AE44:AE55="M"))</f>
        <v>0</v>
      </c>
      <c r="AE61" s="83"/>
      <c r="AF61" s="83"/>
      <c r="AG61" s="107">
        <f>SUMPRODUCT(--(AG31:AG42=0),--(AG31:AG42&lt;&gt;""),--(AH31:AH42="M"))+SUMPRODUCT(--(AG31:AG42=0),--(AG31:AG42&lt;&gt;""),--(AH31:AH42=""))+SUMPRODUCT(--(AG31:AG42&gt;0),--(AH31:AH42="W"))+SUMPRODUCT(--(AG31:AG42&gt;0), --(AG31:AG42&lt;&gt;""),--(AH31:AH42=""))+SUMPRODUCT(--(AG31:AG42=""),--(AH31:AH42="M")) +SUMPRODUCT(--(AG44:AG55=0),--(AG44:AG55&lt;&gt;""),--(AH44:AH55="M"))+SUMPRODUCT(--(AG44:AG55=0),--(AG44:AG55&lt;&gt;""),--(AH44:AH55=""))+SUMPRODUCT(--(AG44:AG55&gt;0),--(AH44:AH55="W"))+SUMPRODUCT(--(AG44:AG55&gt;0), --(AG44:AG55&lt;&gt;""),--(AH44:AH55=""))+SUMPRODUCT(--(AG44:AG55=""),--(AH44:AH55="M"))</f>
        <v>0</v>
      </c>
      <c r="AH61" s="83"/>
      <c r="AI61" s="83"/>
      <c r="AJ61" s="107">
        <f>SUMPRODUCT(--(AJ31:AJ42=0),--(AJ31:AJ42&lt;&gt;""),--(AK31:AK42="M"))+SUMPRODUCT(--(AJ31:AJ42=0),--(AJ31:AJ42&lt;&gt;""),--(AK31:AK42=""))+SUMPRODUCT(--(AJ31:AJ42&gt;0),--(AK31:AK42="W"))+SUMPRODUCT(--(AJ31:AJ42&gt;0), --(AJ31:AJ42&lt;&gt;""),--(AK31:AK42=""))+SUMPRODUCT(--(AJ31:AJ42=""),--(AK31:AK42="M")) +SUMPRODUCT(--(AJ44:AJ55=0),--(AJ44:AJ55&lt;&gt;""),--(AK44:AK55="M"))+SUMPRODUCT(--(AJ44:AJ55=0),--(AJ44:AJ55&lt;&gt;""),--(AK44:AK55=""))+SUMPRODUCT(--(AJ44:AJ55&gt;0),--(AK44:AK55="W"))+SUMPRODUCT(--(AJ44:AJ55&gt;0), --(AJ44:AJ55&lt;&gt;""),--(AK44:AK55=""))+SUMPRODUCT(--(AJ44:AJ55=""),--(AK44:AK55="M"))</f>
        <v>0</v>
      </c>
      <c r="AK61" s="83"/>
      <c r="AL61" s="83"/>
      <c r="AM61" s="107">
        <f>SUMPRODUCT(--(AM31:AM42=0),--(AM31:AM42&lt;&gt;""),--(AN31:AN42="M"))+SUMPRODUCT(--(AM31:AM42=0),--(AM31:AM42&lt;&gt;""),--(AN31:AN42=""))+SUMPRODUCT(--(AM31:AM42&gt;0),--(AN31:AN42="W"))+SUMPRODUCT(--(AM31:AM42&gt;0), --(AM31:AM42&lt;&gt;""),--(AN31:AN42=""))+SUMPRODUCT(--(AM31:AM42=""),--(AN31:AN42="M")) +SUMPRODUCT(--(AM44:AM55=0),--(AM44:AM55&lt;&gt;""),--(AN44:AN55="M"))+SUMPRODUCT(--(AM44:AM55=0),--(AM44:AM55&lt;&gt;""),--(AN44:AN55=""))+SUMPRODUCT(--(AM44:AM55&gt;0),--(AN44:AN55="W"))+SUMPRODUCT(--(AM44:AM55&gt;0), --(AM44:AM55&lt;&gt;""),--(AN44:AN55=""))+SUMPRODUCT(--(AM44:AM55=""),--(AN44:AN55="M"))</f>
        <v>0</v>
      </c>
      <c r="AN61" s="83"/>
      <c r="AO61" s="83"/>
      <c r="AP61" s="107">
        <f>SUMPRODUCT(--(AP31:AP42=0),--(AP31:AP42&lt;&gt;""),--(AQ31:AQ42="M"))+SUMPRODUCT(--(AP31:AP42=0),--(AP31:AP42&lt;&gt;""),--(AQ31:AQ42=""))+SUMPRODUCT(--(AP31:AP42&gt;0),--(AQ31:AQ42="W"))+SUMPRODUCT(--(AP31:AP42&gt;0), --(AP31:AP42&lt;&gt;""),--(AQ31:AQ42=""))+SUMPRODUCT(--(AP31:AP42=""),--(AQ31:AQ42="M")) +SUMPRODUCT(--(AP44:AP55=0),--(AP44:AP55&lt;&gt;""),--(AQ44:AQ55="M"))+SUMPRODUCT(--(AP44:AP55=0),--(AP44:AP55&lt;&gt;""),--(AQ44:AQ55=""))+SUMPRODUCT(--(AP44:AP55&gt;0),--(AQ44:AQ55="W"))+SUMPRODUCT(--(AP44:AP55&gt;0), --(AP44:AP55&lt;&gt;""),--(AQ44:AQ55=""))+SUMPRODUCT(--(AP44:AP55=""),--(AQ44:AQ55="M"))</f>
        <v>0</v>
      </c>
      <c r="AQ61" s="83"/>
      <c r="AR61" s="83"/>
      <c r="AS61" s="83"/>
    </row>
    <row r="62" spans="1:45" ht="11.25" hidden="1" customHeight="1" x14ac:dyDescent="0.2">
      <c r="A62" s="73"/>
      <c r="B62" s="73"/>
      <c r="C62" s="73"/>
      <c r="D62" s="73"/>
      <c r="E62" s="100"/>
      <c r="F62" s="352"/>
      <c r="G62" s="352"/>
      <c r="H62" s="352"/>
      <c r="I62" s="352"/>
      <c r="J62" s="352"/>
      <c r="K62" s="352"/>
      <c r="L62" s="352"/>
      <c r="M62" s="73"/>
      <c r="N62" s="73"/>
      <c r="O62" s="73"/>
      <c r="P62" s="73"/>
      <c r="Q62" s="73"/>
      <c r="R62" s="73"/>
      <c r="S62" s="73"/>
      <c r="T62" s="73"/>
      <c r="U62" s="73"/>
      <c r="V62" s="73"/>
      <c r="W62" s="73"/>
      <c r="X62" s="73"/>
      <c r="Y62" s="73"/>
      <c r="Z62" s="73"/>
      <c r="AA62" s="108"/>
      <c r="AB62" s="73"/>
      <c r="AC62" s="73"/>
      <c r="AD62" s="73"/>
      <c r="AE62" s="73"/>
      <c r="AF62" s="73"/>
      <c r="AG62" s="73"/>
      <c r="AH62" s="73"/>
      <c r="AI62" s="73"/>
      <c r="AJ62" s="73"/>
      <c r="AK62" s="73"/>
      <c r="AL62" s="73"/>
      <c r="AM62" s="73"/>
      <c r="AN62" s="73"/>
      <c r="AO62" s="73"/>
      <c r="AP62" s="73"/>
      <c r="AQ62" s="73"/>
      <c r="AR62" s="73"/>
      <c r="AS62" s="73"/>
    </row>
    <row r="63" spans="1:45" ht="11.25" customHeight="1" x14ac:dyDescent="0.2">
      <c r="A63" s="73"/>
      <c r="B63" s="73"/>
      <c r="C63" s="73"/>
      <c r="D63" s="73"/>
      <c r="E63" s="100"/>
      <c r="F63" s="352"/>
      <c r="G63" s="352"/>
      <c r="H63" s="352"/>
      <c r="I63" s="352"/>
      <c r="J63" s="352"/>
      <c r="K63" s="352"/>
      <c r="L63" s="352"/>
      <c r="M63" s="73"/>
      <c r="N63" s="73"/>
      <c r="O63" s="73"/>
      <c r="P63" s="73"/>
      <c r="Q63" s="73"/>
      <c r="R63" s="73"/>
      <c r="S63" s="73"/>
      <c r="T63" s="73"/>
      <c r="U63" s="73"/>
      <c r="V63" s="73"/>
      <c r="W63" s="73"/>
      <c r="X63" s="73"/>
      <c r="Y63" s="73"/>
      <c r="Z63" s="73"/>
      <c r="AA63" s="73"/>
      <c r="AB63" s="73"/>
      <c r="AC63" s="73"/>
      <c r="AD63" s="73"/>
      <c r="AE63" s="73"/>
      <c r="AF63" s="73"/>
      <c r="AG63" s="73"/>
      <c r="AH63" s="73"/>
      <c r="AI63" s="73"/>
      <c r="AJ63" s="73"/>
      <c r="AK63" s="73"/>
      <c r="AL63" s="73"/>
      <c r="AM63" s="73"/>
      <c r="AN63" s="73"/>
      <c r="AO63" s="73"/>
      <c r="AP63" s="73"/>
      <c r="AQ63" s="73"/>
      <c r="AR63" s="73"/>
      <c r="AS63" s="73"/>
    </row>
    <row r="64" spans="1:45" ht="11.25" customHeight="1" x14ac:dyDescent="0.2">
      <c r="A64" s="73"/>
      <c r="B64" s="73"/>
      <c r="C64" s="73"/>
      <c r="D64" s="73"/>
      <c r="E64" s="100"/>
      <c r="F64" s="352"/>
      <c r="G64" s="352"/>
      <c r="H64" s="352"/>
      <c r="I64" s="352"/>
      <c r="J64" s="352"/>
      <c r="K64" s="352"/>
      <c r="L64" s="352"/>
      <c r="M64" s="73"/>
      <c r="N64" s="73"/>
      <c r="O64" s="73"/>
      <c r="P64" s="73"/>
      <c r="Q64" s="73"/>
      <c r="R64" s="73"/>
      <c r="S64" s="73"/>
      <c r="T64" s="73"/>
      <c r="U64" s="73"/>
      <c r="V64" s="73"/>
      <c r="W64" s="73"/>
      <c r="X64" s="73"/>
      <c r="Y64" s="73"/>
      <c r="Z64" s="73"/>
      <c r="AA64" s="73"/>
      <c r="AB64" s="73"/>
      <c r="AC64" s="73"/>
      <c r="AD64" s="73"/>
      <c r="AE64" s="73"/>
      <c r="AF64" s="73"/>
      <c r="AG64" s="73"/>
      <c r="AH64" s="73"/>
      <c r="AI64" s="73"/>
      <c r="AJ64" s="73"/>
      <c r="AK64" s="73"/>
      <c r="AL64" s="73"/>
      <c r="AM64" s="73"/>
      <c r="AN64" s="73"/>
      <c r="AO64" s="73"/>
      <c r="AP64" s="73"/>
      <c r="AQ64" s="73"/>
      <c r="AR64" s="73"/>
      <c r="AS64" s="73"/>
    </row>
    <row r="65" spans="1:45" ht="11.25" customHeight="1" x14ac:dyDescent="0.2">
      <c r="A65" s="73"/>
      <c r="B65" s="73"/>
      <c r="C65" s="73"/>
      <c r="D65" s="73"/>
      <c r="E65" s="100"/>
      <c r="F65" s="352"/>
      <c r="G65" s="352"/>
      <c r="H65" s="352"/>
      <c r="I65" s="352"/>
      <c r="J65" s="352"/>
      <c r="K65" s="352"/>
      <c r="L65" s="352"/>
      <c r="M65" s="73"/>
      <c r="N65" s="73"/>
      <c r="O65" s="73"/>
      <c r="P65" s="73"/>
      <c r="Q65" s="73"/>
      <c r="R65" s="73"/>
      <c r="S65" s="73"/>
      <c r="T65" s="73"/>
      <c r="U65" s="73"/>
      <c r="V65" s="73"/>
      <c r="W65" s="73"/>
      <c r="X65" s="73"/>
      <c r="Y65" s="73"/>
      <c r="Z65" s="73"/>
      <c r="AA65" s="73"/>
      <c r="AB65" s="73"/>
      <c r="AC65" s="73"/>
      <c r="AD65" s="73"/>
      <c r="AE65" s="73"/>
      <c r="AF65" s="73"/>
      <c r="AG65" s="73"/>
      <c r="AH65" s="73"/>
      <c r="AI65" s="73"/>
      <c r="AJ65" s="73"/>
      <c r="AK65" s="73"/>
      <c r="AL65" s="73"/>
      <c r="AM65" s="73"/>
      <c r="AN65" s="73"/>
      <c r="AO65" s="73"/>
      <c r="AP65" s="73"/>
      <c r="AQ65" s="73"/>
      <c r="AR65" s="73"/>
      <c r="AS65" s="73"/>
    </row>
    <row r="66" spans="1:45" ht="11.25" customHeight="1" x14ac:dyDescent="0.2">
      <c r="A66" s="73"/>
      <c r="B66" s="73"/>
      <c r="C66" s="73"/>
      <c r="D66" s="73"/>
      <c r="E66" s="100"/>
      <c r="F66" s="352"/>
      <c r="G66" s="352"/>
      <c r="H66" s="352"/>
      <c r="I66" s="352"/>
      <c r="J66" s="352"/>
      <c r="K66" s="352"/>
      <c r="L66" s="352"/>
      <c r="M66" s="73"/>
      <c r="N66" s="73"/>
      <c r="O66" s="73"/>
      <c r="P66" s="73"/>
      <c r="Q66" s="73"/>
      <c r="R66" s="73"/>
      <c r="S66" s="73"/>
      <c r="T66" s="73"/>
      <c r="U66" s="73"/>
      <c r="V66" s="73"/>
      <c r="W66" s="73"/>
      <c r="X66" s="73"/>
      <c r="Y66" s="73"/>
      <c r="Z66" s="73"/>
      <c r="AA66" s="73"/>
      <c r="AB66" s="73"/>
      <c r="AC66" s="73"/>
      <c r="AD66" s="73"/>
      <c r="AE66" s="73"/>
      <c r="AF66" s="73"/>
      <c r="AG66" s="73"/>
      <c r="AH66" s="73"/>
      <c r="AI66" s="73"/>
      <c r="AJ66" s="73"/>
      <c r="AK66" s="73"/>
      <c r="AL66" s="73"/>
      <c r="AM66" s="73"/>
      <c r="AN66" s="73"/>
      <c r="AO66" s="73"/>
      <c r="AP66" s="73"/>
      <c r="AQ66" s="73"/>
      <c r="AR66" s="73"/>
      <c r="AS66" s="73"/>
    </row>
  </sheetData>
  <sheetProtection password="CA1C" sheet="1" objects="1" scenarios="1"/>
  <mergeCells count="64">
    <mergeCell ref="D4:E4"/>
    <mergeCell ref="AM12:AO12"/>
    <mergeCell ref="AA13:AC13"/>
    <mergeCell ref="AD13:AF13"/>
    <mergeCell ref="AG13:AI13"/>
    <mergeCell ref="AJ13:AL13"/>
    <mergeCell ref="AM13:AO13"/>
    <mergeCell ref="AA11:AR11"/>
    <mergeCell ref="AA12:AI12"/>
    <mergeCell ref="AJ12:AL12"/>
    <mergeCell ref="D5:E5"/>
    <mergeCell ref="C14:Z14"/>
    <mergeCell ref="AP15:AR15"/>
    <mergeCell ref="AA14:AC14"/>
    <mergeCell ref="AD14:AF14"/>
    <mergeCell ref="AG14:AI14"/>
    <mergeCell ref="AJ14:AL14"/>
    <mergeCell ref="AM14:AO14"/>
    <mergeCell ref="AP14:AR14"/>
    <mergeCell ref="AA15:AC15"/>
    <mergeCell ref="AD15:AF15"/>
    <mergeCell ref="AG15:AI15"/>
    <mergeCell ref="AJ15:AL15"/>
    <mergeCell ref="AM15:AO15"/>
    <mergeCell ref="AP16:AR16"/>
    <mergeCell ref="AA16:AC16"/>
    <mergeCell ref="AD16:AF16"/>
    <mergeCell ref="AG16:AI16"/>
    <mergeCell ref="AJ16:AL16"/>
    <mergeCell ref="AM16:AO16"/>
    <mergeCell ref="AA17:AC17"/>
    <mergeCell ref="AD17:AF17"/>
    <mergeCell ref="AG17:AI17"/>
    <mergeCell ref="AJ17:AL17"/>
    <mergeCell ref="AM17:AO17"/>
    <mergeCell ref="AP19:AR19"/>
    <mergeCell ref="AA19:AC19"/>
    <mergeCell ref="AD19:AF19"/>
    <mergeCell ref="AG19:AI19"/>
    <mergeCell ref="AJ19:AL19"/>
    <mergeCell ref="AM19:AO19"/>
    <mergeCell ref="AJ29:AL29"/>
    <mergeCell ref="AM29:AO29"/>
    <mergeCell ref="AA27:AC27"/>
    <mergeCell ref="AD27:AF27"/>
    <mergeCell ref="AG27:AI27"/>
    <mergeCell ref="AJ27:AL27"/>
    <mergeCell ref="AM27:AO27"/>
    <mergeCell ref="C44:C55"/>
    <mergeCell ref="D44:D47"/>
    <mergeCell ref="D48:D51"/>
    <mergeCell ref="D52:D55"/>
    <mergeCell ref="AP12:AR12"/>
    <mergeCell ref="AP13:AR13"/>
    <mergeCell ref="AP17:AR17"/>
    <mergeCell ref="AP27:AR27"/>
    <mergeCell ref="C31:C42"/>
    <mergeCell ref="D31:D34"/>
    <mergeCell ref="D35:D38"/>
    <mergeCell ref="D39:D42"/>
    <mergeCell ref="AP29:AR29"/>
    <mergeCell ref="AA29:AC29"/>
    <mergeCell ref="AD29:AF29"/>
    <mergeCell ref="AG29:AI29"/>
  </mergeCells>
  <dataValidations count="4">
    <dataValidation allowBlank="1" showInputMessage="1" showErrorMessage="1" sqref="AA56:AR1048576 AS1:XFD1048576 C14 AA43:AR43 A18:A1048576 AA1:AR30 C15:Z1048576 C1:Z13 B1:B1048576"/>
    <dataValidation type="decimal" operator="greaterThanOrEqual" allowBlank="1" showInputMessage="1" showErrorMessage="1" errorTitle="Invalid input" error="Please enter a numeric value" sqref="AA31:AA42 AA44:AA55 AD31:AD42 AD44:AD55 AG31:AG42 AG44:AG55 AJ31:AJ42 AJ44:AJ55 AM31:AM42 AM44:AM55 AP31:AP42 AP44:AP55">
      <formula1>0</formula1>
    </dataValidation>
    <dataValidation type="list" allowBlank="1" showDropDown="1" showInputMessage="1" showErrorMessage="1" errorTitle="Invalid input" error="Please enter one of the following missing codes:_x000a_M - Missing value; data cannot exist (Z until UOE2018)_x000a_O - Missing value (M until UOE2018)_x000a_K - Included in another category (X until UOE2018)_x000a_W - Includes another category" sqref="AB31:AB42 AB44:AB55 AE31:AE42 AE44:AE55 AH31:AH42 AH44:AH55 AK31:AK42 AK44:AK55 AQ44:AQ55 AQ31:AQ42 AN31:AN42 AN44:AN55">
      <formula1>"M,O,K,W"</formula1>
    </dataValidation>
    <dataValidation type="textLength" allowBlank="1" showInputMessage="1" showErrorMessage="1" errorTitle="Invalid input" error="The length of the text should be between 2 and 500 characters" sqref="AC31:AC42 AC44:AC55 AF31:AF42 AF44:AF55 AI31:AI42 AI44:AI55 AL31:AL42 AL44:AL55 AO31:AO42 AO44:AO55 AR31:AR42 AR44:AR55">
      <formula1>2</formula1>
      <formula2>500</formula2>
    </dataValidation>
  </dataValidations>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92D050"/>
  </sheetPr>
  <dimension ref="A1:N1390"/>
  <sheetViews>
    <sheetView zoomScaleNormal="100" workbookViewId="0">
      <pane ySplit="16" topLeftCell="A17" activePane="bottomLeft" state="frozen"/>
      <selection activeCell="A14" sqref="A14"/>
      <selection pane="bottomLeft" activeCell="P5" sqref="P5"/>
    </sheetView>
  </sheetViews>
  <sheetFormatPr defaultColWidth="9.140625" defaultRowHeight="12.75" x14ac:dyDescent="0.2"/>
  <cols>
    <col min="1" max="2" width="54.7109375" style="261" customWidth="1"/>
    <col min="3" max="3" width="13" style="261" customWidth="1"/>
    <col min="4" max="4" width="14.42578125" style="261" customWidth="1"/>
    <col min="5" max="5" width="8.140625" style="261" bestFit="1" customWidth="1"/>
    <col min="6" max="6" width="12.7109375" style="261" customWidth="1"/>
    <col min="7" max="8" width="6.140625" style="261" bestFit="1" customWidth="1"/>
    <col min="9" max="9" width="5.28515625" style="261" bestFit="1" customWidth="1"/>
    <col min="10" max="10" width="8.140625" style="261" bestFit="1" customWidth="1"/>
    <col min="11" max="11" width="6.140625" style="261" bestFit="1" customWidth="1"/>
    <col min="12" max="12" width="5.28515625" style="261" bestFit="1" customWidth="1"/>
    <col min="13" max="13" width="6.28515625" style="261" bestFit="1" customWidth="1"/>
    <col min="14" max="14" width="30.7109375" style="261" customWidth="1"/>
    <col min="15" max="16384" width="9.140625" style="261"/>
  </cols>
  <sheetData>
    <row r="1" spans="1:14" ht="23.25" x14ac:dyDescent="0.2">
      <c r="A1" s="312" t="s">
        <v>3745</v>
      </c>
      <c r="B1" s="312"/>
      <c r="C1" s="312"/>
      <c r="D1" s="312"/>
      <c r="E1" s="313"/>
      <c r="F1" s="314"/>
      <c r="G1" s="312"/>
      <c r="H1" s="312"/>
      <c r="I1" s="312"/>
      <c r="J1" s="313"/>
      <c r="K1" s="312"/>
      <c r="L1" s="312"/>
      <c r="M1" s="312"/>
      <c r="N1" s="315"/>
    </row>
    <row r="2" spans="1:14" x14ac:dyDescent="0.2">
      <c r="A2" s="316"/>
      <c r="B2" s="316"/>
      <c r="C2" s="316"/>
      <c r="D2" s="317"/>
      <c r="E2" s="318"/>
      <c r="F2" s="319"/>
      <c r="G2" s="316"/>
      <c r="H2" s="316"/>
      <c r="I2" s="317"/>
      <c r="J2" s="318"/>
      <c r="K2" s="316"/>
      <c r="L2" s="316"/>
      <c r="M2" s="316"/>
      <c r="N2" s="316"/>
    </row>
    <row r="3" spans="1:14" ht="49.5" customHeight="1" x14ac:dyDescent="0.2">
      <c r="A3" s="645" t="s">
        <v>3746</v>
      </c>
      <c r="B3" s="645"/>
      <c r="C3" s="645"/>
      <c r="D3" s="645"/>
      <c r="E3" s="645"/>
      <c r="F3" s="645"/>
      <c r="G3" s="645"/>
      <c r="H3" s="645"/>
      <c r="I3" s="645"/>
      <c r="J3" s="645"/>
      <c r="K3" s="645"/>
      <c r="L3" s="645"/>
      <c r="M3" s="645"/>
      <c r="N3" s="320"/>
    </row>
    <row r="4" spans="1:14" x14ac:dyDescent="0.2">
      <c r="A4" s="273"/>
      <c r="B4" s="273"/>
      <c r="C4" s="273"/>
      <c r="D4" s="274"/>
      <c r="E4" s="274"/>
      <c r="F4" s="273"/>
      <c r="G4" s="273"/>
      <c r="H4" s="273"/>
      <c r="I4" s="274"/>
      <c r="J4" s="274"/>
      <c r="K4" s="273"/>
      <c r="L4" s="273"/>
      <c r="M4" s="275"/>
      <c r="N4" s="275"/>
    </row>
    <row r="5" spans="1:14" ht="15.75" x14ac:dyDescent="0.2">
      <c r="A5" s="276" t="s">
        <v>165</v>
      </c>
      <c r="B5" s="276"/>
      <c r="C5" s="276"/>
      <c r="D5" s="276"/>
      <c r="E5" s="277"/>
      <c r="F5" s="276"/>
      <c r="G5" s="276"/>
      <c r="H5" s="276"/>
      <c r="I5" s="276"/>
      <c r="J5" s="277"/>
      <c r="K5" s="276"/>
      <c r="L5" s="276"/>
      <c r="M5" s="276"/>
      <c r="N5" s="276"/>
    </row>
    <row r="6" spans="1:14" x14ac:dyDescent="0.2">
      <c r="A6" s="275"/>
      <c r="B6" s="275"/>
      <c r="C6" s="275"/>
      <c r="D6" s="278"/>
      <c r="E6" s="279"/>
      <c r="F6" s="275"/>
      <c r="G6" s="275"/>
      <c r="H6" s="275"/>
      <c r="I6" s="278"/>
      <c r="J6" s="279"/>
      <c r="K6" s="275"/>
      <c r="L6" s="275"/>
      <c r="M6" s="275"/>
      <c r="N6" s="275"/>
    </row>
    <row r="7" spans="1:14" x14ac:dyDescent="0.2">
      <c r="A7" s="280" t="s">
        <v>166</v>
      </c>
      <c r="B7" s="281" t="s">
        <v>3826</v>
      </c>
      <c r="C7" s="282"/>
      <c r="D7" s="282"/>
      <c r="E7" s="283"/>
      <c r="F7" s="282"/>
      <c r="G7" s="282"/>
      <c r="H7" s="282"/>
      <c r="I7" s="282"/>
      <c r="J7" s="283"/>
      <c r="K7" s="282"/>
      <c r="L7" s="282"/>
      <c r="M7" s="282"/>
      <c r="N7" s="282"/>
    </row>
    <row r="8" spans="1:14" x14ac:dyDescent="0.2">
      <c r="A8" s="280" t="s">
        <v>167</v>
      </c>
      <c r="B8" s="281">
        <f>COUNTIF(M17:M1390,"Check")</f>
        <v>0</v>
      </c>
      <c r="C8" s="282"/>
      <c r="D8" s="282"/>
      <c r="E8" s="283"/>
      <c r="F8" s="282"/>
      <c r="G8" s="282"/>
      <c r="H8" s="282"/>
      <c r="I8" s="282"/>
      <c r="J8" s="283"/>
      <c r="K8" s="282"/>
      <c r="L8" s="282"/>
      <c r="M8" s="282"/>
      <c r="N8" s="282"/>
    </row>
    <row r="9" spans="1:14" x14ac:dyDescent="0.2">
      <c r="A9" s="284" t="s">
        <v>168</v>
      </c>
      <c r="B9" s="281" t="e">
        <f>SUMPRODUCT(--(H18:H1390&lt;&gt;K18:K1390),--(J18:J1390="="))+SUMPRODUCT(--(H18:H1390&lt;=K18:K1390),--(J18:J1390="'&lt;="))</f>
        <v>#VALUE!</v>
      </c>
      <c r="C9" s="282"/>
      <c r="D9" s="282"/>
      <c r="E9" s="283"/>
      <c r="F9" s="282"/>
      <c r="G9" s="282"/>
      <c r="H9" s="282"/>
      <c r="I9" s="282"/>
      <c r="J9" s="283"/>
      <c r="K9" s="282"/>
      <c r="L9" s="282"/>
      <c r="M9" s="282"/>
      <c r="N9" s="282"/>
    </row>
    <row r="10" spans="1:14" x14ac:dyDescent="0.2">
      <c r="A10" s="284" t="s">
        <v>169</v>
      </c>
      <c r="B10" s="281" t="e">
        <f>SUMPRODUCT(--(I18:I1390&lt;&gt;L18:L1390),--(J18:J1390="="))</f>
        <v>#VALUE!</v>
      </c>
      <c r="C10" s="282"/>
      <c r="D10" s="282"/>
      <c r="E10" s="283"/>
      <c r="F10" s="282"/>
      <c r="G10" s="282"/>
      <c r="H10" s="282"/>
      <c r="I10" s="282"/>
      <c r="J10" s="283"/>
      <c r="K10" s="282"/>
      <c r="L10" s="282"/>
      <c r="M10" s="282"/>
      <c r="N10" s="282"/>
    </row>
    <row r="11" spans="1:14" x14ac:dyDescent="0.2">
      <c r="A11" s="275"/>
      <c r="B11" s="275"/>
      <c r="C11" s="275"/>
      <c r="D11" s="278"/>
      <c r="E11" s="279"/>
      <c r="F11" s="275"/>
      <c r="G11" s="275"/>
      <c r="H11" s="275"/>
      <c r="I11" s="275"/>
      <c r="J11" s="279"/>
      <c r="K11" s="275"/>
      <c r="L11" s="275"/>
      <c r="M11" s="275"/>
      <c r="N11" s="275"/>
    </row>
    <row r="12" spans="1:14" ht="15.75" x14ac:dyDescent="0.2">
      <c r="A12" s="655" t="s">
        <v>170</v>
      </c>
      <c r="B12" s="655"/>
      <c r="C12" s="655"/>
      <c r="D12" s="655"/>
      <c r="E12" s="655"/>
      <c r="F12" s="655"/>
      <c r="G12" s="655"/>
      <c r="H12" s="655"/>
      <c r="I12" s="655"/>
      <c r="J12" s="655"/>
      <c r="K12" s="655"/>
      <c r="L12" s="655"/>
      <c r="M12" s="656"/>
      <c r="N12" s="646" t="s">
        <v>3733</v>
      </c>
    </row>
    <row r="13" spans="1:14" x14ac:dyDescent="0.2">
      <c r="A13" s="651" t="s">
        <v>171</v>
      </c>
      <c r="B13" s="652"/>
      <c r="C13" s="651" t="s">
        <v>172</v>
      </c>
      <c r="D13" s="657"/>
      <c r="E13" s="657"/>
      <c r="F13" s="657"/>
      <c r="G13" s="652"/>
      <c r="H13" s="651" t="s">
        <v>173</v>
      </c>
      <c r="I13" s="657"/>
      <c r="J13" s="657"/>
      <c r="K13" s="657"/>
      <c r="L13" s="657"/>
      <c r="M13" s="652"/>
      <c r="N13" s="647"/>
    </row>
    <row r="14" spans="1:14" x14ac:dyDescent="0.2">
      <c r="A14" s="649" t="s">
        <v>174</v>
      </c>
      <c r="B14" s="649" t="s">
        <v>175</v>
      </c>
      <c r="C14" s="651" t="s">
        <v>176</v>
      </c>
      <c r="D14" s="652"/>
      <c r="E14" s="649" t="s">
        <v>177</v>
      </c>
      <c r="F14" s="651" t="s">
        <v>178</v>
      </c>
      <c r="G14" s="652"/>
      <c r="H14" s="651" t="s">
        <v>176</v>
      </c>
      <c r="I14" s="652"/>
      <c r="J14" s="649" t="s">
        <v>177</v>
      </c>
      <c r="K14" s="651" t="s">
        <v>178</v>
      </c>
      <c r="L14" s="652"/>
      <c r="M14" s="653" t="s">
        <v>173</v>
      </c>
      <c r="N14" s="647"/>
    </row>
    <row r="15" spans="1:14" x14ac:dyDescent="0.2">
      <c r="A15" s="650"/>
      <c r="B15" s="650"/>
      <c r="C15" s="285" t="s">
        <v>70</v>
      </c>
      <c r="D15" s="285" t="s">
        <v>179</v>
      </c>
      <c r="E15" s="650"/>
      <c r="F15" s="285" t="s">
        <v>70</v>
      </c>
      <c r="G15" s="285" t="s">
        <v>179</v>
      </c>
      <c r="H15" s="285" t="s">
        <v>180</v>
      </c>
      <c r="I15" s="285" t="s">
        <v>136</v>
      </c>
      <c r="J15" s="650"/>
      <c r="K15" s="285" t="s">
        <v>180</v>
      </c>
      <c r="L15" s="285" t="s">
        <v>136</v>
      </c>
      <c r="M15" s="654"/>
      <c r="N15" s="648"/>
    </row>
    <row r="16" spans="1:14" ht="14.25" x14ac:dyDescent="0.2">
      <c r="A16" s="286"/>
      <c r="B16" s="286"/>
      <c r="C16" s="287"/>
      <c r="D16" s="287"/>
      <c r="E16" s="286"/>
      <c r="F16" s="287"/>
      <c r="G16" s="287"/>
      <c r="H16" s="288"/>
      <c r="I16" s="288"/>
      <c r="J16" s="288"/>
      <c r="K16" s="288"/>
      <c r="L16" s="288"/>
      <c r="M16" s="288"/>
      <c r="N16" s="289"/>
    </row>
    <row r="17" spans="1:14" ht="22.5" x14ac:dyDescent="0.2">
      <c r="A17" s="290" t="s">
        <v>822</v>
      </c>
      <c r="B17" s="291" t="s">
        <v>3485</v>
      </c>
      <c r="C17" s="78" t="s">
        <v>219</v>
      </c>
      <c r="D17" s="292" t="s">
        <v>823</v>
      </c>
      <c r="E17" s="293" t="s">
        <v>235</v>
      </c>
      <c r="F17" s="78" t="s">
        <v>216</v>
      </c>
      <c r="G17" s="292" t="s">
        <v>865</v>
      </c>
      <c r="H17" s="294" t="str">
        <f>IF(AND(ISBLANK('PERS2-INST'!AA91),$I$17&lt;&gt;"M"),"",'PERS2-INST'!AA91)</f>
        <v/>
      </c>
      <c r="I17" s="294" t="str">
        <f>IF(ISBLANK('PERS2-INST'!AB91),"",'PERS2-INST'!AB91)</f>
        <v/>
      </c>
      <c r="J17" s="295" t="s">
        <v>235</v>
      </c>
      <c r="K17" s="294" t="str">
        <f>IF(AND(ISBLANK('PERS3-AGE'!AA68),$L$17&lt;&gt;"M"),"",'PERS3-AGE'!AA68)</f>
        <v/>
      </c>
      <c r="L17" s="294" t="str">
        <f>IF(ISBLANK('PERS3-AGE'!AB68),"",'PERS3-AGE'!AB68)</f>
        <v/>
      </c>
      <c r="M17" s="296" t="str">
        <f t="shared" ref="M17:M32" si="0">IF(AND(ISNUMBER(H17),ISNUMBER(K17)),IF(OR(ROUND(H17,0)&lt;&gt;ROUND(K17,0),I17&lt;&gt;L17),"Check","OK"),IF(OR(AND(H17&lt;&gt;K17,I17&lt;&gt;"M",L17&lt;&gt;"M"),I17&lt;&gt;L17),"Check","OK"))</f>
        <v>OK</v>
      </c>
      <c r="N17" s="37"/>
    </row>
    <row r="18" spans="1:14" ht="22.5" x14ac:dyDescent="0.2">
      <c r="A18" s="290" t="s">
        <v>822</v>
      </c>
      <c r="B18" s="291" t="s">
        <v>3486</v>
      </c>
      <c r="C18" s="78" t="s">
        <v>219</v>
      </c>
      <c r="D18" s="292" t="s">
        <v>824</v>
      </c>
      <c r="E18" s="293" t="s">
        <v>235</v>
      </c>
      <c r="F18" s="78" t="s">
        <v>216</v>
      </c>
      <c r="G18" s="292" t="s">
        <v>968</v>
      </c>
      <c r="H18" s="294" t="str">
        <f>IF(AND(ISBLANK('PERS2-INST'!AD91),$I$18&lt;&gt;"M"),"",'PERS2-INST'!AD91)</f>
        <v/>
      </c>
      <c r="I18" s="294" t="str">
        <f>IF(ISBLANK('PERS2-INST'!AE91),"",'PERS2-INST'!AE91)</f>
        <v/>
      </c>
      <c r="J18" s="295" t="s">
        <v>235</v>
      </c>
      <c r="K18" s="294" t="str">
        <f>IF(AND(ISBLANK('PERS3-AGE'!AD68),$L$18&lt;&gt;"M"),"",'PERS3-AGE'!AD68)</f>
        <v/>
      </c>
      <c r="L18" s="294" t="str">
        <f>IF(ISBLANK('PERS3-AGE'!AE68),"",'PERS3-AGE'!AE68)</f>
        <v/>
      </c>
      <c r="M18" s="296" t="str">
        <f t="shared" si="0"/>
        <v>OK</v>
      </c>
      <c r="N18" s="37"/>
    </row>
    <row r="19" spans="1:14" ht="22.5" x14ac:dyDescent="0.2">
      <c r="A19" s="290" t="s">
        <v>822</v>
      </c>
      <c r="B19" s="291" t="s">
        <v>3487</v>
      </c>
      <c r="C19" s="78" t="s">
        <v>219</v>
      </c>
      <c r="D19" s="292" t="s">
        <v>825</v>
      </c>
      <c r="E19" s="293" t="s">
        <v>235</v>
      </c>
      <c r="F19" s="78" t="s">
        <v>216</v>
      </c>
      <c r="G19" s="292" t="s">
        <v>1081</v>
      </c>
      <c r="H19" s="294" t="str">
        <f>IF(AND(ISBLANK('PERS2-INST'!AG91),$I$19&lt;&gt;"M"),"",'PERS2-INST'!AG91)</f>
        <v/>
      </c>
      <c r="I19" s="294" t="str">
        <f>IF(ISBLANK('PERS2-INST'!AH91),"",'PERS2-INST'!AH91)</f>
        <v/>
      </c>
      <c r="J19" s="295" t="s">
        <v>235</v>
      </c>
      <c r="K19" s="294" t="str">
        <f>IF(AND(ISBLANK('PERS3-AGE'!AG68),$L$19&lt;&gt;"M"),"",'PERS3-AGE'!AG68)</f>
        <v/>
      </c>
      <c r="L19" s="294" t="str">
        <f>IF(ISBLANK('PERS3-AGE'!AH68),"",'PERS3-AGE'!AH68)</f>
        <v/>
      </c>
      <c r="M19" s="296" t="str">
        <f t="shared" si="0"/>
        <v>OK</v>
      </c>
      <c r="N19" s="37"/>
    </row>
    <row r="20" spans="1:14" ht="22.5" x14ac:dyDescent="0.2">
      <c r="A20" s="290" t="s">
        <v>822</v>
      </c>
      <c r="B20" s="291" t="s">
        <v>3488</v>
      </c>
      <c r="C20" s="78" t="s">
        <v>219</v>
      </c>
      <c r="D20" s="292" t="s">
        <v>826</v>
      </c>
      <c r="E20" s="293" t="s">
        <v>235</v>
      </c>
      <c r="F20" s="78" t="s">
        <v>216</v>
      </c>
      <c r="G20" s="292" t="s">
        <v>1138</v>
      </c>
      <c r="H20" s="294" t="str">
        <f>IF(AND(ISBLANK('PERS2-INST'!AJ91),$I$20&lt;&gt;"M"),"",'PERS2-INST'!AJ91)</f>
        <v/>
      </c>
      <c r="I20" s="294" t="str">
        <f>IF(ISBLANK('PERS2-INST'!AK91),"",'PERS2-INST'!AK91)</f>
        <v/>
      </c>
      <c r="J20" s="295" t="s">
        <v>235</v>
      </c>
      <c r="K20" s="294" t="str">
        <f>IF(AND(ISBLANK('PERS3-AGE'!AJ68),$L$20&lt;&gt;"M"),"",'PERS3-AGE'!AJ68)</f>
        <v/>
      </c>
      <c r="L20" s="294" t="str">
        <f>IF(ISBLANK('PERS3-AGE'!AK68),"",'PERS3-AGE'!AK68)</f>
        <v/>
      </c>
      <c r="M20" s="296" t="str">
        <f t="shared" si="0"/>
        <v>OK</v>
      </c>
      <c r="N20" s="37"/>
    </row>
    <row r="21" spans="1:14" ht="22.5" x14ac:dyDescent="0.2">
      <c r="A21" s="290" t="s">
        <v>822</v>
      </c>
      <c r="B21" s="291" t="s">
        <v>3489</v>
      </c>
      <c r="C21" s="78" t="s">
        <v>219</v>
      </c>
      <c r="D21" s="292" t="s">
        <v>827</v>
      </c>
      <c r="E21" s="293" t="s">
        <v>235</v>
      </c>
      <c r="F21" s="78" t="s">
        <v>216</v>
      </c>
      <c r="G21" s="292" t="s">
        <v>1241</v>
      </c>
      <c r="H21" s="294" t="str">
        <f>IF(AND(ISBLANK('PERS2-INST'!AM91),$I$21&lt;&gt;"M"),"",'PERS2-INST'!AM91)</f>
        <v/>
      </c>
      <c r="I21" s="294" t="str">
        <f>IF(ISBLANK('PERS2-INST'!AN91),"",'PERS2-INST'!AN91)</f>
        <v/>
      </c>
      <c r="J21" s="295" t="s">
        <v>235</v>
      </c>
      <c r="K21" s="294" t="str">
        <f>IF(AND(ISBLANK('PERS3-AGE'!AM68),$L$21&lt;&gt;"M"),"",'PERS3-AGE'!AM68)</f>
        <v/>
      </c>
      <c r="L21" s="294" t="str">
        <f>IF(ISBLANK('PERS3-AGE'!AN68),"",'PERS3-AGE'!AN68)</f>
        <v/>
      </c>
      <c r="M21" s="296" t="str">
        <f t="shared" si="0"/>
        <v>OK</v>
      </c>
      <c r="N21" s="37"/>
    </row>
    <row r="22" spans="1:14" ht="22.5" x14ac:dyDescent="0.2">
      <c r="A22" s="290" t="s">
        <v>822</v>
      </c>
      <c r="B22" s="291" t="s">
        <v>3490</v>
      </c>
      <c r="C22" s="78" t="s">
        <v>219</v>
      </c>
      <c r="D22" s="292" t="s">
        <v>1410</v>
      </c>
      <c r="E22" s="293" t="s">
        <v>235</v>
      </c>
      <c r="F22" s="78" t="s">
        <v>216</v>
      </c>
      <c r="G22" s="292" t="s">
        <v>1344</v>
      </c>
      <c r="H22" s="294" t="str">
        <f>IF(AND(ISBLANK('PERS2-INST'!AP91),$I$22&lt;&gt;"M"),"",'PERS2-INST'!AP91)</f>
        <v/>
      </c>
      <c r="I22" s="294" t="str">
        <f>IF(ISBLANK('PERS2-INST'!AQ91),"",'PERS2-INST'!AQ91)</f>
        <v/>
      </c>
      <c r="J22" s="295" t="s">
        <v>235</v>
      </c>
      <c r="K22" s="294" t="str">
        <f>IF(AND(ISBLANK('PERS3-AGE'!AP68),$L$22&lt;&gt;"M"),"",'PERS3-AGE'!AP68)</f>
        <v/>
      </c>
      <c r="L22" s="294" t="str">
        <f>IF(ISBLANK('PERS3-AGE'!AQ68),"",'PERS3-AGE'!AQ68)</f>
        <v/>
      </c>
      <c r="M22" s="296" t="str">
        <f t="shared" si="0"/>
        <v>OK</v>
      </c>
      <c r="N22" s="37"/>
    </row>
    <row r="23" spans="1:14" ht="22.5" x14ac:dyDescent="0.2">
      <c r="A23" s="290" t="s">
        <v>822</v>
      </c>
      <c r="B23" s="291" t="s">
        <v>3491</v>
      </c>
      <c r="C23" s="78" t="s">
        <v>219</v>
      </c>
      <c r="D23" s="292" t="s">
        <v>1514</v>
      </c>
      <c r="E23" s="293" t="s">
        <v>235</v>
      </c>
      <c r="F23" s="78" t="s">
        <v>216</v>
      </c>
      <c r="G23" s="292" t="s">
        <v>1448</v>
      </c>
      <c r="H23" s="294" t="str">
        <f>IF(AND(ISBLANK('PERS2-INST'!AS91),$I$23&lt;&gt;"M"),"",'PERS2-INST'!AS91)</f>
        <v/>
      </c>
      <c r="I23" s="294" t="str">
        <f>IF(ISBLANK('PERS2-INST'!AT91),"",'PERS2-INST'!AT91)</f>
        <v/>
      </c>
      <c r="J23" s="295" t="s">
        <v>235</v>
      </c>
      <c r="K23" s="294" t="str">
        <f>IF(AND(ISBLANK('PERS3-AGE'!AS68),$L$23&lt;&gt;"M"),"",'PERS3-AGE'!AS68)</f>
        <v/>
      </c>
      <c r="L23" s="294" t="str">
        <f>IF(ISBLANK('PERS3-AGE'!AT68),"",'PERS3-AGE'!AT68)</f>
        <v/>
      </c>
      <c r="M23" s="296" t="str">
        <f t="shared" si="0"/>
        <v>OK</v>
      </c>
      <c r="N23" s="37"/>
    </row>
    <row r="24" spans="1:14" ht="22.5" x14ac:dyDescent="0.2">
      <c r="A24" s="290" t="s">
        <v>822</v>
      </c>
      <c r="B24" s="291" t="s">
        <v>3492</v>
      </c>
      <c r="C24" s="78" t="s">
        <v>219</v>
      </c>
      <c r="D24" s="292" t="s">
        <v>828</v>
      </c>
      <c r="E24" s="293" t="s">
        <v>235</v>
      </c>
      <c r="F24" s="78" t="s">
        <v>216</v>
      </c>
      <c r="G24" s="292" t="s">
        <v>1562</v>
      </c>
      <c r="H24" s="294" t="str">
        <f>IF(AND(ISBLANK('PERS2-INST'!AV91),$I$24&lt;&gt;"M"),"",'PERS2-INST'!AV91)</f>
        <v/>
      </c>
      <c r="I24" s="294" t="str">
        <f>IF(ISBLANK('PERS2-INST'!AW91),"",'PERS2-INST'!AW91)</f>
        <v/>
      </c>
      <c r="J24" s="295" t="s">
        <v>235</v>
      </c>
      <c r="K24" s="294" t="str">
        <f>IF(AND(ISBLANK('PERS3-AGE'!AV68),$L$24&lt;&gt;"M"),"",'PERS3-AGE'!AV68)</f>
        <v/>
      </c>
      <c r="L24" s="294" t="str">
        <f>IF(ISBLANK('PERS3-AGE'!AW68),"",'PERS3-AGE'!AW68)</f>
        <v/>
      </c>
      <c r="M24" s="296" t="str">
        <f t="shared" si="0"/>
        <v>OK</v>
      </c>
      <c r="N24" s="37"/>
    </row>
    <row r="25" spans="1:14" ht="22.5" x14ac:dyDescent="0.2">
      <c r="A25" s="290" t="s">
        <v>822</v>
      </c>
      <c r="B25" s="291" t="s">
        <v>3493</v>
      </c>
      <c r="C25" s="78" t="s">
        <v>219</v>
      </c>
      <c r="D25" s="292" t="s">
        <v>1685</v>
      </c>
      <c r="E25" s="293" t="s">
        <v>235</v>
      </c>
      <c r="F25" s="78" t="s">
        <v>216</v>
      </c>
      <c r="G25" s="292" t="s">
        <v>1619</v>
      </c>
      <c r="H25" s="294" t="str">
        <f>IF(AND(ISBLANK('PERS2-INST'!AY91),$I$25&lt;&gt;"M"),"",'PERS2-INST'!AY91)</f>
        <v/>
      </c>
      <c r="I25" s="294" t="str">
        <f>IF(ISBLANK('PERS2-INST'!AZ91),"",'PERS2-INST'!AZ91)</f>
        <v/>
      </c>
      <c r="J25" s="295" t="s">
        <v>235</v>
      </c>
      <c r="K25" s="294" t="str">
        <f>IF(AND(ISBLANK('PERS3-AGE'!AY68),$L$25&lt;&gt;"M"),"",'PERS3-AGE'!AY68)</f>
        <v/>
      </c>
      <c r="L25" s="294" t="str">
        <f>IF(ISBLANK('PERS3-AGE'!AZ68),"",'PERS3-AGE'!AZ68)</f>
        <v/>
      </c>
      <c r="M25" s="296" t="str">
        <f t="shared" si="0"/>
        <v>OK</v>
      </c>
      <c r="N25" s="37"/>
    </row>
    <row r="26" spans="1:14" ht="22.5" x14ac:dyDescent="0.2">
      <c r="A26" s="290" t="s">
        <v>822</v>
      </c>
      <c r="B26" s="291" t="s">
        <v>3494</v>
      </c>
      <c r="C26" s="78" t="s">
        <v>219</v>
      </c>
      <c r="D26" s="292" t="s">
        <v>1789</v>
      </c>
      <c r="E26" s="293" t="s">
        <v>235</v>
      </c>
      <c r="F26" s="78" t="s">
        <v>216</v>
      </c>
      <c r="G26" s="292" t="s">
        <v>1723</v>
      </c>
      <c r="H26" s="294" t="str">
        <f>IF(AND(ISBLANK('PERS2-INST'!BB91),$I$26&lt;&gt;"M"),"",'PERS2-INST'!BB91)</f>
        <v/>
      </c>
      <c r="I26" s="294" t="str">
        <f>IF(ISBLANK('PERS2-INST'!BC91),"",'PERS2-INST'!BC91)</f>
        <v/>
      </c>
      <c r="J26" s="295" t="s">
        <v>235</v>
      </c>
      <c r="K26" s="294" t="str">
        <f>IF(AND(ISBLANK('PERS3-AGE'!BB68),$L$26&lt;&gt;"M"),"",'PERS3-AGE'!BB68)</f>
        <v/>
      </c>
      <c r="L26" s="294" t="str">
        <f>IF(ISBLANK('PERS3-AGE'!BC68),"",'PERS3-AGE'!BC68)</f>
        <v/>
      </c>
      <c r="M26" s="296" t="str">
        <f t="shared" si="0"/>
        <v>OK</v>
      </c>
      <c r="N26" s="37"/>
    </row>
    <row r="27" spans="1:14" ht="22.5" x14ac:dyDescent="0.2">
      <c r="A27" s="290" t="s">
        <v>822</v>
      </c>
      <c r="B27" s="291" t="s">
        <v>3495</v>
      </c>
      <c r="C27" s="78" t="s">
        <v>219</v>
      </c>
      <c r="D27" s="292" t="s">
        <v>829</v>
      </c>
      <c r="E27" s="293" t="s">
        <v>235</v>
      </c>
      <c r="F27" s="78" t="s">
        <v>216</v>
      </c>
      <c r="G27" s="292" t="s">
        <v>1837</v>
      </c>
      <c r="H27" s="294" t="str">
        <f>IF(AND(ISBLANK('PERS2-INST'!BE91),$I$27&lt;&gt;"M"),"",'PERS2-INST'!BE91)</f>
        <v/>
      </c>
      <c r="I27" s="294" t="str">
        <f>IF(ISBLANK('PERS2-INST'!BF91),"",'PERS2-INST'!BF91)</f>
        <v/>
      </c>
      <c r="J27" s="295" t="s">
        <v>235</v>
      </c>
      <c r="K27" s="294" t="str">
        <f>IF(AND(ISBLANK('PERS3-AGE'!BE68),$L$27&lt;&gt;"M"),"",'PERS3-AGE'!BE68)</f>
        <v/>
      </c>
      <c r="L27" s="294" t="str">
        <f>IF(ISBLANK('PERS3-AGE'!BF68),"",'PERS3-AGE'!BF68)</f>
        <v/>
      </c>
      <c r="M27" s="296" t="str">
        <f t="shared" si="0"/>
        <v>OK</v>
      </c>
      <c r="N27" s="37"/>
    </row>
    <row r="28" spans="1:14" ht="22.5" x14ac:dyDescent="0.2">
      <c r="A28" s="290" t="s">
        <v>822</v>
      </c>
      <c r="B28" s="291" t="s">
        <v>3496</v>
      </c>
      <c r="C28" s="78" t="s">
        <v>219</v>
      </c>
      <c r="D28" s="292" t="s">
        <v>1960</v>
      </c>
      <c r="E28" s="293" t="s">
        <v>235</v>
      </c>
      <c r="F28" s="78" t="s">
        <v>216</v>
      </c>
      <c r="G28" s="292" t="s">
        <v>1894</v>
      </c>
      <c r="H28" s="294" t="str">
        <f>IF(AND(ISBLANK('PERS2-INST'!BH91),$I$28&lt;&gt;"M"),"",'PERS2-INST'!BH91)</f>
        <v/>
      </c>
      <c r="I28" s="294" t="str">
        <f>IF(ISBLANK('PERS2-INST'!BI91),"",'PERS2-INST'!BI91)</f>
        <v/>
      </c>
      <c r="J28" s="295" t="s">
        <v>235</v>
      </c>
      <c r="K28" s="294" t="str">
        <f>IF(AND(ISBLANK('PERS3-AGE'!BH68),$L$28&lt;&gt;"M"),"",'PERS3-AGE'!BH68)</f>
        <v/>
      </c>
      <c r="L28" s="294" t="str">
        <f>IF(ISBLANK('PERS3-AGE'!BI68),"",'PERS3-AGE'!BI68)</f>
        <v/>
      </c>
      <c r="M28" s="296" t="str">
        <f t="shared" si="0"/>
        <v>OK</v>
      </c>
      <c r="N28" s="37"/>
    </row>
    <row r="29" spans="1:14" ht="22.5" x14ac:dyDescent="0.2">
      <c r="A29" s="290" t="s">
        <v>822</v>
      </c>
      <c r="B29" s="291" t="s">
        <v>3497</v>
      </c>
      <c r="C29" s="78" t="s">
        <v>219</v>
      </c>
      <c r="D29" s="292" t="s">
        <v>2064</v>
      </c>
      <c r="E29" s="293" t="s">
        <v>235</v>
      </c>
      <c r="F29" s="78" t="s">
        <v>216</v>
      </c>
      <c r="G29" s="292" t="s">
        <v>1998</v>
      </c>
      <c r="H29" s="294" t="str">
        <f>IF(AND(ISBLANK('PERS2-INST'!BK91),$I$29&lt;&gt;"M"),"",'PERS2-INST'!BK91)</f>
        <v/>
      </c>
      <c r="I29" s="294" t="str">
        <f>IF(ISBLANK('PERS2-INST'!BL91),"",'PERS2-INST'!BL91)</f>
        <v/>
      </c>
      <c r="J29" s="295" t="s">
        <v>235</v>
      </c>
      <c r="K29" s="294" t="str">
        <f>IF(AND(ISBLANK('PERS3-AGE'!BK68),$L$29&lt;&gt;"M"),"",'PERS3-AGE'!BK68)</f>
        <v/>
      </c>
      <c r="L29" s="294" t="str">
        <f>IF(ISBLANK('PERS3-AGE'!BL68),"",'PERS3-AGE'!BL68)</f>
        <v/>
      </c>
      <c r="M29" s="296" t="str">
        <f t="shared" si="0"/>
        <v>OK</v>
      </c>
      <c r="N29" s="37"/>
    </row>
    <row r="30" spans="1:14" ht="22.5" x14ac:dyDescent="0.2">
      <c r="A30" s="290" t="s">
        <v>822</v>
      </c>
      <c r="B30" s="291" t="s">
        <v>3498</v>
      </c>
      <c r="C30" s="78" t="s">
        <v>219</v>
      </c>
      <c r="D30" s="292" t="s">
        <v>830</v>
      </c>
      <c r="E30" s="293" t="s">
        <v>235</v>
      </c>
      <c r="F30" s="78" t="s">
        <v>216</v>
      </c>
      <c r="G30" s="292" t="s">
        <v>2112</v>
      </c>
      <c r="H30" s="294" t="str">
        <f>IF(AND(ISBLANK('PERS2-INST'!BN91),$I$30&lt;&gt;"M"),"",'PERS2-INST'!BN91)</f>
        <v/>
      </c>
      <c r="I30" s="294" t="str">
        <f>IF(ISBLANK('PERS2-INST'!BO91),"",'PERS2-INST'!BO91)</f>
        <v/>
      </c>
      <c r="J30" s="295" t="s">
        <v>235</v>
      </c>
      <c r="K30" s="294" t="str">
        <f>IF(AND(ISBLANK('PERS3-AGE'!BN68),$L$30&lt;&gt;"M"),"",'PERS3-AGE'!BN68)</f>
        <v/>
      </c>
      <c r="L30" s="294" t="str">
        <f>IF(ISBLANK('PERS3-AGE'!BO68),"",'PERS3-AGE'!BO68)</f>
        <v/>
      </c>
      <c r="M30" s="296" t="str">
        <f t="shared" si="0"/>
        <v>OK</v>
      </c>
      <c r="N30" s="37"/>
    </row>
    <row r="31" spans="1:14" ht="22.5" x14ac:dyDescent="0.2">
      <c r="A31" s="290" t="s">
        <v>822</v>
      </c>
      <c r="B31" s="291" t="s">
        <v>3499</v>
      </c>
      <c r="C31" s="78" t="s">
        <v>219</v>
      </c>
      <c r="D31" s="292" t="s">
        <v>2235</v>
      </c>
      <c r="E31" s="293" t="s">
        <v>235</v>
      </c>
      <c r="F31" s="78" t="s">
        <v>216</v>
      </c>
      <c r="G31" s="292" t="s">
        <v>2169</v>
      </c>
      <c r="H31" s="294" t="str">
        <f>IF(AND(ISBLANK('PERS2-INST'!BQ91),$I$31&lt;&gt;"M"),"",'PERS2-INST'!BQ91)</f>
        <v/>
      </c>
      <c r="I31" s="294" t="str">
        <f>IF(ISBLANK('PERS2-INST'!BR91),"",'PERS2-INST'!BR91)</f>
        <v/>
      </c>
      <c r="J31" s="295" t="s">
        <v>235</v>
      </c>
      <c r="K31" s="294" t="str">
        <f>IF(AND(ISBLANK('PERS3-AGE'!BQ68),$L$31&lt;&gt;"M"),"",'PERS3-AGE'!BQ68)</f>
        <v/>
      </c>
      <c r="L31" s="294" t="str">
        <f>IF(ISBLANK('PERS3-AGE'!BR68),"",'PERS3-AGE'!BR68)</f>
        <v/>
      </c>
      <c r="M31" s="296" t="str">
        <f t="shared" si="0"/>
        <v>OK</v>
      </c>
      <c r="N31" s="37"/>
    </row>
    <row r="32" spans="1:14" ht="22.5" x14ac:dyDescent="0.2">
      <c r="A32" s="290" t="s">
        <v>822</v>
      </c>
      <c r="B32" s="291" t="s">
        <v>3500</v>
      </c>
      <c r="C32" s="78" t="s">
        <v>219</v>
      </c>
      <c r="D32" s="292" t="s">
        <v>2339</v>
      </c>
      <c r="E32" s="293" t="s">
        <v>235</v>
      </c>
      <c r="F32" s="78" t="s">
        <v>216</v>
      </c>
      <c r="G32" s="292" t="s">
        <v>2273</v>
      </c>
      <c r="H32" s="294" t="str">
        <f>IF(AND(ISBLANK('PERS2-INST'!BT91),$I$32&lt;&gt;"M"),"",'PERS2-INST'!BT91)</f>
        <v/>
      </c>
      <c r="I32" s="294" t="str">
        <f>IF(ISBLANK('PERS2-INST'!BU91),"",'PERS2-INST'!BU91)</f>
        <v/>
      </c>
      <c r="J32" s="295" t="s">
        <v>235</v>
      </c>
      <c r="K32" s="294" t="str">
        <f>IF(AND(ISBLANK('PERS3-AGE'!BT68),$L$32&lt;&gt;"M"),"",'PERS3-AGE'!BT68)</f>
        <v/>
      </c>
      <c r="L32" s="294" t="str">
        <f>IF(ISBLANK('PERS3-AGE'!BU68),"",'PERS3-AGE'!BU68)</f>
        <v/>
      </c>
      <c r="M32" s="296" t="str">
        <f t="shared" si="0"/>
        <v>OK</v>
      </c>
      <c r="N32" s="37"/>
    </row>
    <row r="33" spans="1:14" x14ac:dyDescent="0.2">
      <c r="A33" s="291" t="s">
        <v>3484</v>
      </c>
      <c r="B33" s="291" t="s">
        <v>3501</v>
      </c>
      <c r="C33" s="78" t="s">
        <v>134</v>
      </c>
      <c r="D33" s="292" t="s">
        <v>785</v>
      </c>
      <c r="E33" s="293" t="s">
        <v>3483</v>
      </c>
      <c r="F33" s="78" t="s">
        <v>134</v>
      </c>
      <c r="G33" s="292" t="s">
        <v>753</v>
      </c>
      <c r="H33" s="294" t="s">
        <v>3827</v>
      </c>
      <c r="I33" s="294" t="s">
        <v>3827</v>
      </c>
      <c r="J33" s="295" t="s">
        <v>3483</v>
      </c>
      <c r="K33" s="294" t="s">
        <v>3827</v>
      </c>
      <c r="L33" s="294" t="s">
        <v>3827</v>
      </c>
      <c r="M33" s="296" t="str">
        <f t="shared" ref="M33:M38" si="1">IF(OR(AND(I33="O",AND(L33&lt;&gt;"O",L33&lt;&gt;"K")),AND(I33="K",AND(L33&lt;&gt;"O",L33&lt;&gt;"K",L33&lt;&gt;"W",NOT(AND(AND(ISNUMBER(K33),K33&gt;0),L33="")))),AND(H33=0,ISNUMBER(H33),I33="",L33="M"),AND(K33="",L33="",AND(OR(ISNUMBER(H33),I33="M"),OR(AND(H33=0,I33=""),H33=0,H33=""))),AND(OR(L33="",L33="M"),OR(AND(I33="",H33&lt;&gt;""),I33="W"),OR(NOT(ISNUMBER(K33)),AND(ISNUMBER(H33),K33&lt;H33))),AND(OR(I33="",I33="W"),OR(L33="",L33="W"),AND(ISNUMBER(H33),K33&lt;H33))),"Check","OK")</f>
        <v>OK</v>
      </c>
      <c r="N33" s="37"/>
    </row>
    <row r="34" spans="1:14" x14ac:dyDescent="0.2">
      <c r="A34" s="291" t="s">
        <v>3484</v>
      </c>
      <c r="B34" s="291" t="s">
        <v>3502</v>
      </c>
      <c r="C34" s="78" t="s">
        <v>134</v>
      </c>
      <c r="D34" s="292" t="s">
        <v>818</v>
      </c>
      <c r="E34" s="293" t="s">
        <v>3483</v>
      </c>
      <c r="F34" s="78" t="s">
        <v>134</v>
      </c>
      <c r="G34" s="292" t="s">
        <v>753</v>
      </c>
      <c r="H34" s="294" t="s">
        <v>3827</v>
      </c>
      <c r="I34" s="294" t="s">
        <v>3827</v>
      </c>
      <c r="J34" s="295" t="s">
        <v>3483</v>
      </c>
      <c r="K34" s="294" t="s">
        <v>3827</v>
      </c>
      <c r="L34" s="294" t="s">
        <v>3827</v>
      </c>
      <c r="M34" s="296" t="str">
        <f t="shared" si="1"/>
        <v>OK</v>
      </c>
      <c r="N34" s="37"/>
    </row>
    <row r="35" spans="1:14" x14ac:dyDescent="0.2">
      <c r="A35" s="291" t="s">
        <v>3484</v>
      </c>
      <c r="B35" s="291" t="s">
        <v>3503</v>
      </c>
      <c r="C35" s="78" t="s">
        <v>219</v>
      </c>
      <c r="D35" s="292" t="s">
        <v>2235</v>
      </c>
      <c r="E35" s="293" t="s">
        <v>3483</v>
      </c>
      <c r="F35" s="78" t="s">
        <v>219</v>
      </c>
      <c r="G35" s="292" t="s">
        <v>830</v>
      </c>
      <c r="H35" s="294" t="str">
        <f>IF(AND(ISBLANK('PERS2-INST'!BQ91),$I$35&lt;&gt;"M"),"",'PERS2-INST'!BQ91)</f>
        <v/>
      </c>
      <c r="I35" s="294" t="str">
        <f>IF(ISBLANK('PERS2-INST'!BR91),"",'PERS2-INST'!BR91)</f>
        <v/>
      </c>
      <c r="J35" s="295" t="s">
        <v>3483</v>
      </c>
      <c r="K35" s="294" t="str">
        <f>IF(AND(ISBLANK('PERS2-INST'!BN91),$L$35&lt;&gt;"M"),"",'PERS2-INST'!BN91)</f>
        <v/>
      </c>
      <c r="L35" s="294" t="str">
        <f>IF(ISBLANK('PERS2-INST'!BO91),"",'PERS2-INST'!BO91)</f>
        <v/>
      </c>
      <c r="M35" s="296" t="str">
        <f t="shared" si="1"/>
        <v>OK</v>
      </c>
      <c r="N35" s="37"/>
    </row>
    <row r="36" spans="1:14" x14ac:dyDescent="0.2">
      <c r="A36" s="291" t="s">
        <v>3484</v>
      </c>
      <c r="B36" s="291" t="s">
        <v>3504</v>
      </c>
      <c r="C36" s="78" t="s">
        <v>219</v>
      </c>
      <c r="D36" s="292" t="s">
        <v>2339</v>
      </c>
      <c r="E36" s="293" t="s">
        <v>3483</v>
      </c>
      <c r="F36" s="78" t="s">
        <v>219</v>
      </c>
      <c r="G36" s="292" t="s">
        <v>830</v>
      </c>
      <c r="H36" s="294" t="str">
        <f>IF(AND(ISBLANK('PERS2-INST'!BT91),$I$36&lt;&gt;"M"),"",'PERS2-INST'!BT91)</f>
        <v/>
      </c>
      <c r="I36" s="294" t="str">
        <f>IF(ISBLANK('PERS2-INST'!BU91),"",'PERS2-INST'!BU91)</f>
        <v/>
      </c>
      <c r="J36" s="295" t="s">
        <v>3483</v>
      </c>
      <c r="K36" s="294" t="str">
        <f>IF(AND(ISBLANK('PERS2-INST'!BN91),$L$36&lt;&gt;"M"),"",'PERS2-INST'!BN91)</f>
        <v/>
      </c>
      <c r="L36" s="294" t="str">
        <f>IF(ISBLANK('PERS2-INST'!BO91),"",'PERS2-INST'!BO91)</f>
        <v/>
      </c>
      <c r="M36" s="296" t="str">
        <f t="shared" si="1"/>
        <v>OK</v>
      </c>
      <c r="N36" s="37"/>
    </row>
    <row r="37" spans="1:14" x14ac:dyDescent="0.2">
      <c r="A37" s="291" t="s">
        <v>3484</v>
      </c>
      <c r="B37" s="291" t="s">
        <v>3505</v>
      </c>
      <c r="C37" s="78" t="s">
        <v>216</v>
      </c>
      <c r="D37" s="292" t="s">
        <v>2169</v>
      </c>
      <c r="E37" s="293" t="s">
        <v>3483</v>
      </c>
      <c r="F37" s="78" t="s">
        <v>216</v>
      </c>
      <c r="G37" s="292" t="s">
        <v>2112</v>
      </c>
      <c r="H37" s="294" t="str">
        <f>IF(AND(ISBLANK('PERS3-AGE'!BQ68),$I$37&lt;&gt;"M"),"",'PERS3-AGE'!BQ68)</f>
        <v/>
      </c>
      <c r="I37" s="294" t="str">
        <f>IF(ISBLANK('PERS3-AGE'!BR68),"",'PERS3-AGE'!BR68)</f>
        <v/>
      </c>
      <c r="J37" s="295" t="s">
        <v>3483</v>
      </c>
      <c r="K37" s="294" t="str">
        <f>IF(AND(ISBLANK('PERS3-AGE'!BN68),$L$37&lt;&gt;"M"),"",'PERS3-AGE'!BN68)</f>
        <v/>
      </c>
      <c r="L37" s="294" t="str">
        <f>IF(ISBLANK('PERS3-AGE'!BO68),"",'PERS3-AGE'!BO68)</f>
        <v/>
      </c>
      <c r="M37" s="296" t="str">
        <f t="shared" si="1"/>
        <v>OK</v>
      </c>
      <c r="N37" s="37"/>
    </row>
    <row r="38" spans="1:14" x14ac:dyDescent="0.2">
      <c r="A38" s="291" t="s">
        <v>3484</v>
      </c>
      <c r="B38" s="291" t="s">
        <v>3506</v>
      </c>
      <c r="C38" s="78" t="s">
        <v>216</v>
      </c>
      <c r="D38" s="292" t="s">
        <v>2273</v>
      </c>
      <c r="E38" s="293" t="s">
        <v>3483</v>
      </c>
      <c r="F38" s="78" t="s">
        <v>216</v>
      </c>
      <c r="G38" s="292" t="s">
        <v>2112</v>
      </c>
      <c r="H38" s="294" t="str">
        <f>IF(AND(ISBLANK('PERS3-AGE'!BT68),$I$38&lt;&gt;"M"),"",'PERS3-AGE'!BT68)</f>
        <v/>
      </c>
      <c r="I38" s="294" t="str">
        <f>IF(ISBLANK('PERS3-AGE'!BU68),"",'PERS3-AGE'!BU68)</f>
        <v/>
      </c>
      <c r="J38" s="295" t="s">
        <v>3483</v>
      </c>
      <c r="K38" s="294" t="str">
        <f>IF(AND(ISBLANK('PERS3-AGE'!BN68),$L$38&lt;&gt;"M"),"",'PERS3-AGE'!BN68)</f>
        <v/>
      </c>
      <c r="L38" s="294" t="str">
        <f>IF(ISBLANK('PERS3-AGE'!BO68),"",'PERS3-AGE'!BO68)</f>
        <v/>
      </c>
      <c r="M38" s="296" t="str">
        <f t="shared" si="1"/>
        <v>OK</v>
      </c>
      <c r="N38" s="37"/>
    </row>
    <row r="39" spans="1:14" x14ac:dyDescent="0.2">
      <c r="A39" s="290" t="s">
        <v>232</v>
      </c>
      <c r="B39" s="291" t="s">
        <v>233</v>
      </c>
      <c r="C39" s="78" t="s">
        <v>134</v>
      </c>
      <c r="D39" s="292" t="s">
        <v>234</v>
      </c>
      <c r="E39" s="293" t="s">
        <v>235</v>
      </c>
      <c r="F39" s="78" t="s">
        <v>134</v>
      </c>
      <c r="G39" s="292" t="s">
        <v>236</v>
      </c>
      <c r="H39" s="294" t="e">
        <v>#VALUE!</v>
      </c>
      <c r="I39" s="294" t="e">
        <v>#VALUE!</v>
      </c>
      <c r="J39" s="295" t="s">
        <v>235</v>
      </c>
      <c r="K39" s="294" t="s">
        <v>3827</v>
      </c>
      <c r="L39" s="294" t="s">
        <v>3827</v>
      </c>
      <c r="M39" s="296" t="e">
        <f t="shared" ref="M39:M102" si="2">IF(AND(ISNUMBER(H39),ISNUMBER(K39)),IF(OR(ROUND(H39,0)&lt;&gt;ROUND(K39,0),I39&lt;&gt;L39),"Check","OK"),IF(OR(AND(H39&lt;&gt;K39,I39&lt;&gt;"M",L39&lt;&gt;"M"),I39&lt;&gt;L39),"Check","OK"))</f>
        <v>#VALUE!</v>
      </c>
      <c r="N39" s="37"/>
    </row>
    <row r="40" spans="1:14" x14ac:dyDescent="0.2">
      <c r="A40" s="290" t="s">
        <v>232</v>
      </c>
      <c r="B40" s="291" t="s">
        <v>237</v>
      </c>
      <c r="C40" s="78" t="s">
        <v>134</v>
      </c>
      <c r="D40" s="292" t="s">
        <v>238</v>
      </c>
      <c r="E40" s="293" t="s">
        <v>235</v>
      </c>
      <c r="F40" s="78" t="s">
        <v>134</v>
      </c>
      <c r="G40" s="292" t="s">
        <v>239</v>
      </c>
      <c r="H40" s="294" t="e">
        <v>#VALUE!</v>
      </c>
      <c r="I40" s="294" t="e">
        <v>#VALUE!</v>
      </c>
      <c r="J40" s="295" t="s">
        <v>235</v>
      </c>
      <c r="K40" s="294" t="s">
        <v>3827</v>
      </c>
      <c r="L40" s="294" t="s">
        <v>3827</v>
      </c>
      <c r="M40" s="296" t="e">
        <f t="shared" si="2"/>
        <v>#VALUE!</v>
      </c>
      <c r="N40" s="37"/>
    </row>
    <row r="41" spans="1:14" x14ac:dyDescent="0.2">
      <c r="A41" s="290" t="s">
        <v>232</v>
      </c>
      <c r="B41" s="291" t="s">
        <v>240</v>
      </c>
      <c r="C41" s="78" t="s">
        <v>134</v>
      </c>
      <c r="D41" s="292" t="s">
        <v>241</v>
      </c>
      <c r="E41" s="293" t="s">
        <v>235</v>
      </c>
      <c r="F41" s="78" t="s">
        <v>134</v>
      </c>
      <c r="G41" s="292" t="s">
        <v>242</v>
      </c>
      <c r="H41" s="294" t="e">
        <v>#VALUE!</v>
      </c>
      <c r="I41" s="294" t="e">
        <v>#VALUE!</v>
      </c>
      <c r="J41" s="295" t="s">
        <v>235</v>
      </c>
      <c r="K41" s="294" t="s">
        <v>3827</v>
      </c>
      <c r="L41" s="294" t="s">
        <v>3827</v>
      </c>
      <c r="M41" s="296" t="e">
        <f t="shared" si="2"/>
        <v>#VALUE!</v>
      </c>
      <c r="N41" s="37"/>
    </row>
    <row r="42" spans="1:14" x14ac:dyDescent="0.2">
      <c r="A42" s="290" t="s">
        <v>232</v>
      </c>
      <c r="B42" s="291" t="s">
        <v>243</v>
      </c>
      <c r="C42" s="78" t="s">
        <v>134</v>
      </c>
      <c r="D42" s="292" t="s">
        <v>244</v>
      </c>
      <c r="E42" s="293" t="s">
        <v>235</v>
      </c>
      <c r="F42" s="78" t="s">
        <v>134</v>
      </c>
      <c r="G42" s="292" t="s">
        <v>245</v>
      </c>
      <c r="H42" s="78" t="s">
        <v>3827</v>
      </c>
      <c r="I42" s="78" t="s">
        <v>3827</v>
      </c>
      <c r="J42" s="295" t="s">
        <v>235</v>
      </c>
      <c r="K42" s="294" t="s">
        <v>3827</v>
      </c>
      <c r="L42" s="78" t="s">
        <v>3827</v>
      </c>
      <c r="M42" s="296" t="str">
        <f t="shared" si="2"/>
        <v>OK</v>
      </c>
      <c r="N42" s="37"/>
    </row>
    <row r="43" spans="1:14" x14ac:dyDescent="0.2">
      <c r="A43" s="290" t="s">
        <v>232</v>
      </c>
      <c r="B43" s="291" t="s">
        <v>246</v>
      </c>
      <c r="C43" s="78" t="s">
        <v>134</v>
      </c>
      <c r="D43" s="292" t="s">
        <v>247</v>
      </c>
      <c r="E43" s="293" t="s">
        <v>235</v>
      </c>
      <c r="F43" s="78" t="s">
        <v>134</v>
      </c>
      <c r="G43" s="292" t="s">
        <v>248</v>
      </c>
      <c r="H43" s="78" t="s">
        <v>3827</v>
      </c>
      <c r="I43" s="78" t="s">
        <v>3827</v>
      </c>
      <c r="J43" s="295" t="s">
        <v>235</v>
      </c>
      <c r="K43" s="294" t="s">
        <v>3827</v>
      </c>
      <c r="L43" s="78" t="s">
        <v>3827</v>
      </c>
      <c r="M43" s="296" t="str">
        <f t="shared" si="2"/>
        <v>OK</v>
      </c>
      <c r="N43" s="37"/>
    </row>
    <row r="44" spans="1:14" x14ac:dyDescent="0.2">
      <c r="A44" s="290" t="s">
        <v>232</v>
      </c>
      <c r="B44" s="291" t="s">
        <v>249</v>
      </c>
      <c r="C44" s="78" t="s">
        <v>134</v>
      </c>
      <c r="D44" s="292" t="s">
        <v>250</v>
      </c>
      <c r="E44" s="293" t="s">
        <v>235</v>
      </c>
      <c r="F44" s="78" t="s">
        <v>134</v>
      </c>
      <c r="G44" s="292" t="s">
        <v>251</v>
      </c>
      <c r="H44" s="78" t="s">
        <v>3827</v>
      </c>
      <c r="I44" s="78" t="s">
        <v>3827</v>
      </c>
      <c r="J44" s="295" t="s">
        <v>235</v>
      </c>
      <c r="K44" s="294" t="s">
        <v>3827</v>
      </c>
      <c r="L44" s="78" t="s">
        <v>3827</v>
      </c>
      <c r="M44" s="296" t="str">
        <f t="shared" si="2"/>
        <v>OK</v>
      </c>
      <c r="N44" s="37"/>
    </row>
    <row r="45" spans="1:14" x14ac:dyDescent="0.2">
      <c r="A45" s="290" t="s">
        <v>232</v>
      </c>
      <c r="B45" s="291" t="s">
        <v>252</v>
      </c>
      <c r="C45" s="78" t="s">
        <v>134</v>
      </c>
      <c r="D45" s="292" t="s">
        <v>253</v>
      </c>
      <c r="E45" s="293" t="s">
        <v>235</v>
      </c>
      <c r="F45" s="78" t="s">
        <v>134</v>
      </c>
      <c r="G45" s="292" t="s">
        <v>254</v>
      </c>
      <c r="H45" s="78" t="s">
        <v>3827</v>
      </c>
      <c r="I45" s="78" t="s">
        <v>3827</v>
      </c>
      <c r="J45" s="295" t="s">
        <v>235</v>
      </c>
      <c r="K45" s="294" t="s">
        <v>3827</v>
      </c>
      <c r="L45" s="78" t="s">
        <v>3827</v>
      </c>
      <c r="M45" s="296" t="str">
        <f t="shared" si="2"/>
        <v>OK</v>
      </c>
      <c r="N45" s="37"/>
    </row>
    <row r="46" spans="1:14" x14ac:dyDescent="0.2">
      <c r="A46" s="290" t="s">
        <v>232</v>
      </c>
      <c r="B46" s="291" t="s">
        <v>255</v>
      </c>
      <c r="C46" s="78" t="s">
        <v>134</v>
      </c>
      <c r="D46" s="292" t="s">
        <v>256</v>
      </c>
      <c r="E46" s="293" t="s">
        <v>235</v>
      </c>
      <c r="F46" s="78" t="s">
        <v>134</v>
      </c>
      <c r="G46" s="292" t="s">
        <v>257</v>
      </c>
      <c r="H46" s="78" t="s">
        <v>3827</v>
      </c>
      <c r="I46" s="78" t="s">
        <v>3827</v>
      </c>
      <c r="J46" s="295" t="s">
        <v>235</v>
      </c>
      <c r="K46" s="294" t="s">
        <v>3827</v>
      </c>
      <c r="L46" s="78" t="s">
        <v>3827</v>
      </c>
      <c r="M46" s="296" t="str">
        <f t="shared" si="2"/>
        <v>OK</v>
      </c>
      <c r="N46" s="37"/>
    </row>
    <row r="47" spans="1:14" x14ac:dyDescent="0.2">
      <c r="A47" s="290" t="s">
        <v>232</v>
      </c>
      <c r="B47" s="291" t="s">
        <v>258</v>
      </c>
      <c r="C47" s="78" t="s">
        <v>134</v>
      </c>
      <c r="D47" s="292" t="s">
        <v>259</v>
      </c>
      <c r="E47" s="293" t="s">
        <v>235</v>
      </c>
      <c r="F47" s="78" t="s">
        <v>134</v>
      </c>
      <c r="G47" s="292" t="s">
        <v>260</v>
      </c>
      <c r="H47" s="78" t="s">
        <v>3827</v>
      </c>
      <c r="I47" s="78" t="s">
        <v>3827</v>
      </c>
      <c r="J47" s="295" t="s">
        <v>235</v>
      </c>
      <c r="K47" s="294" t="s">
        <v>3827</v>
      </c>
      <c r="L47" s="78" t="s">
        <v>3827</v>
      </c>
      <c r="M47" s="296" t="str">
        <f t="shared" si="2"/>
        <v>OK</v>
      </c>
      <c r="N47" s="37"/>
    </row>
    <row r="48" spans="1:14" x14ac:dyDescent="0.2">
      <c r="A48" s="290" t="s">
        <v>232</v>
      </c>
      <c r="B48" s="291" t="s">
        <v>261</v>
      </c>
      <c r="C48" s="78" t="s">
        <v>134</v>
      </c>
      <c r="D48" s="292" t="s">
        <v>262</v>
      </c>
      <c r="E48" s="293" t="s">
        <v>235</v>
      </c>
      <c r="F48" s="78" t="s">
        <v>134</v>
      </c>
      <c r="G48" s="292" t="s">
        <v>263</v>
      </c>
      <c r="H48" s="78" t="s">
        <v>3827</v>
      </c>
      <c r="I48" s="78" t="s">
        <v>3827</v>
      </c>
      <c r="J48" s="295" t="s">
        <v>235</v>
      </c>
      <c r="K48" s="294" t="s">
        <v>3827</v>
      </c>
      <c r="L48" s="78" t="s">
        <v>3827</v>
      </c>
      <c r="M48" s="296" t="str">
        <f t="shared" si="2"/>
        <v>OK</v>
      </c>
      <c r="N48" s="37"/>
    </row>
    <row r="49" spans="1:14" x14ac:dyDescent="0.2">
      <c r="A49" s="290" t="s">
        <v>232</v>
      </c>
      <c r="B49" s="291" t="s">
        <v>264</v>
      </c>
      <c r="C49" s="78" t="s">
        <v>134</v>
      </c>
      <c r="D49" s="292" t="s">
        <v>265</v>
      </c>
      <c r="E49" s="293" t="s">
        <v>235</v>
      </c>
      <c r="F49" s="78" t="s">
        <v>134</v>
      </c>
      <c r="G49" s="292" t="s">
        <v>266</v>
      </c>
      <c r="H49" s="78" t="s">
        <v>3827</v>
      </c>
      <c r="I49" s="78" t="s">
        <v>3827</v>
      </c>
      <c r="J49" s="295" t="s">
        <v>235</v>
      </c>
      <c r="K49" s="294" t="s">
        <v>3827</v>
      </c>
      <c r="L49" s="78" t="s">
        <v>3827</v>
      </c>
      <c r="M49" s="296" t="str">
        <f t="shared" si="2"/>
        <v>OK</v>
      </c>
      <c r="N49" s="37"/>
    </row>
    <row r="50" spans="1:14" x14ac:dyDescent="0.2">
      <c r="A50" s="290" t="s">
        <v>232</v>
      </c>
      <c r="B50" s="291" t="s">
        <v>267</v>
      </c>
      <c r="C50" s="78" t="s">
        <v>134</v>
      </c>
      <c r="D50" s="292" t="s">
        <v>268</v>
      </c>
      <c r="E50" s="293" t="s">
        <v>235</v>
      </c>
      <c r="F50" s="78" t="s">
        <v>134</v>
      </c>
      <c r="G50" s="292" t="s">
        <v>269</v>
      </c>
      <c r="H50" s="78" t="e">
        <v>#VALUE!</v>
      </c>
      <c r="I50" s="78" t="e">
        <v>#VALUE!</v>
      </c>
      <c r="J50" s="295" t="s">
        <v>235</v>
      </c>
      <c r="K50" s="294" t="s">
        <v>3827</v>
      </c>
      <c r="L50" s="78" t="s">
        <v>3827</v>
      </c>
      <c r="M50" s="296" t="e">
        <f t="shared" si="2"/>
        <v>#VALUE!</v>
      </c>
      <c r="N50" s="37"/>
    </row>
    <row r="51" spans="1:14" x14ac:dyDescent="0.2">
      <c r="A51" s="290" t="s">
        <v>232</v>
      </c>
      <c r="B51" s="291" t="s">
        <v>270</v>
      </c>
      <c r="C51" s="78" t="s">
        <v>134</v>
      </c>
      <c r="D51" s="292" t="s">
        <v>271</v>
      </c>
      <c r="E51" s="293" t="s">
        <v>235</v>
      </c>
      <c r="F51" s="78" t="s">
        <v>134</v>
      </c>
      <c r="G51" s="292" t="s">
        <v>272</v>
      </c>
      <c r="H51" s="78" t="e">
        <v>#VALUE!</v>
      </c>
      <c r="I51" s="78" t="e">
        <v>#VALUE!</v>
      </c>
      <c r="J51" s="295" t="s">
        <v>235</v>
      </c>
      <c r="K51" s="294" t="s">
        <v>3827</v>
      </c>
      <c r="L51" s="78" t="s">
        <v>3827</v>
      </c>
      <c r="M51" s="296" t="e">
        <f t="shared" si="2"/>
        <v>#VALUE!</v>
      </c>
      <c r="N51" s="37"/>
    </row>
    <row r="52" spans="1:14" x14ac:dyDescent="0.2">
      <c r="A52" s="290" t="s">
        <v>232</v>
      </c>
      <c r="B52" s="291" t="s">
        <v>273</v>
      </c>
      <c r="C52" s="78" t="s">
        <v>134</v>
      </c>
      <c r="D52" s="292" t="s">
        <v>274</v>
      </c>
      <c r="E52" s="293" t="s">
        <v>235</v>
      </c>
      <c r="F52" s="78" t="s">
        <v>134</v>
      </c>
      <c r="G52" s="292" t="s">
        <v>275</v>
      </c>
      <c r="H52" s="78" t="e">
        <v>#VALUE!</v>
      </c>
      <c r="I52" s="78" t="e">
        <v>#VALUE!</v>
      </c>
      <c r="J52" s="295" t="s">
        <v>235</v>
      </c>
      <c r="K52" s="294" t="s">
        <v>3827</v>
      </c>
      <c r="L52" s="78" t="s">
        <v>3827</v>
      </c>
      <c r="M52" s="296" t="e">
        <f t="shared" si="2"/>
        <v>#VALUE!</v>
      </c>
      <c r="N52" s="37"/>
    </row>
    <row r="53" spans="1:14" x14ac:dyDescent="0.2">
      <c r="A53" s="290" t="s">
        <v>232</v>
      </c>
      <c r="B53" s="291" t="s">
        <v>276</v>
      </c>
      <c r="C53" s="78" t="s">
        <v>134</v>
      </c>
      <c r="D53" s="292" t="s">
        <v>277</v>
      </c>
      <c r="E53" s="293" t="s">
        <v>235</v>
      </c>
      <c r="F53" s="78" t="s">
        <v>134</v>
      </c>
      <c r="G53" s="292" t="s">
        <v>278</v>
      </c>
      <c r="H53" s="78" t="s">
        <v>3827</v>
      </c>
      <c r="I53" s="78" t="s">
        <v>3827</v>
      </c>
      <c r="J53" s="295" t="s">
        <v>235</v>
      </c>
      <c r="K53" s="294" t="s">
        <v>3827</v>
      </c>
      <c r="L53" s="78" t="s">
        <v>3827</v>
      </c>
      <c r="M53" s="296" t="str">
        <f t="shared" si="2"/>
        <v>OK</v>
      </c>
      <c r="N53" s="37"/>
    </row>
    <row r="54" spans="1:14" x14ac:dyDescent="0.2">
      <c r="A54" s="290" t="s">
        <v>232</v>
      </c>
      <c r="B54" s="291" t="s">
        <v>279</v>
      </c>
      <c r="C54" s="78" t="s">
        <v>134</v>
      </c>
      <c r="D54" s="292" t="s">
        <v>280</v>
      </c>
      <c r="E54" s="293" t="s">
        <v>235</v>
      </c>
      <c r="F54" s="78" t="s">
        <v>134</v>
      </c>
      <c r="G54" s="292" t="s">
        <v>281</v>
      </c>
      <c r="H54" s="78" t="s">
        <v>3827</v>
      </c>
      <c r="I54" s="78" t="s">
        <v>3827</v>
      </c>
      <c r="J54" s="295" t="s">
        <v>235</v>
      </c>
      <c r="K54" s="294" t="s">
        <v>3827</v>
      </c>
      <c r="L54" s="78" t="s">
        <v>3827</v>
      </c>
      <c r="M54" s="296" t="str">
        <f t="shared" si="2"/>
        <v>OK</v>
      </c>
      <c r="N54" s="37"/>
    </row>
    <row r="55" spans="1:14" x14ac:dyDescent="0.2">
      <c r="A55" s="290" t="s">
        <v>232</v>
      </c>
      <c r="B55" s="291" t="s">
        <v>282</v>
      </c>
      <c r="C55" s="78" t="s">
        <v>134</v>
      </c>
      <c r="D55" s="292" t="s">
        <v>283</v>
      </c>
      <c r="E55" s="293" t="s">
        <v>235</v>
      </c>
      <c r="F55" s="78" t="s">
        <v>134</v>
      </c>
      <c r="G55" s="292" t="s">
        <v>284</v>
      </c>
      <c r="H55" s="78" t="s">
        <v>3827</v>
      </c>
      <c r="I55" s="78" t="s">
        <v>3827</v>
      </c>
      <c r="J55" s="295" t="s">
        <v>235</v>
      </c>
      <c r="K55" s="294" t="s">
        <v>3827</v>
      </c>
      <c r="L55" s="78" t="s">
        <v>3827</v>
      </c>
      <c r="M55" s="296" t="str">
        <f t="shared" si="2"/>
        <v>OK</v>
      </c>
      <c r="N55" s="37"/>
    </row>
    <row r="56" spans="1:14" x14ac:dyDescent="0.2">
      <c r="A56" s="290" t="s">
        <v>232</v>
      </c>
      <c r="B56" s="291" t="s">
        <v>285</v>
      </c>
      <c r="C56" s="78" t="s">
        <v>134</v>
      </c>
      <c r="D56" s="292" t="s">
        <v>286</v>
      </c>
      <c r="E56" s="293" t="s">
        <v>235</v>
      </c>
      <c r="F56" s="78" t="s">
        <v>134</v>
      </c>
      <c r="G56" s="292" t="s">
        <v>287</v>
      </c>
      <c r="H56" s="78" t="s">
        <v>3827</v>
      </c>
      <c r="I56" s="78" t="s">
        <v>3827</v>
      </c>
      <c r="J56" s="295" t="s">
        <v>235</v>
      </c>
      <c r="K56" s="294" t="s">
        <v>3827</v>
      </c>
      <c r="L56" s="78" t="s">
        <v>3827</v>
      </c>
      <c r="M56" s="296" t="str">
        <f t="shared" si="2"/>
        <v>OK</v>
      </c>
      <c r="N56" s="37"/>
    </row>
    <row r="57" spans="1:14" x14ac:dyDescent="0.2">
      <c r="A57" s="290" t="s">
        <v>232</v>
      </c>
      <c r="B57" s="291" t="s">
        <v>288</v>
      </c>
      <c r="C57" s="78" t="s">
        <v>134</v>
      </c>
      <c r="D57" s="292" t="s">
        <v>289</v>
      </c>
      <c r="E57" s="293" t="s">
        <v>235</v>
      </c>
      <c r="F57" s="78" t="s">
        <v>134</v>
      </c>
      <c r="G57" s="292" t="s">
        <v>290</v>
      </c>
      <c r="H57" s="78" t="s">
        <v>3827</v>
      </c>
      <c r="I57" s="78" t="s">
        <v>3827</v>
      </c>
      <c r="J57" s="295" t="s">
        <v>235</v>
      </c>
      <c r="K57" s="294" t="s">
        <v>3827</v>
      </c>
      <c r="L57" s="78" t="s">
        <v>3827</v>
      </c>
      <c r="M57" s="296" t="str">
        <f t="shared" si="2"/>
        <v>OK</v>
      </c>
      <c r="N57" s="37"/>
    </row>
    <row r="58" spans="1:14" x14ac:dyDescent="0.2">
      <c r="A58" s="290" t="s">
        <v>232</v>
      </c>
      <c r="B58" s="291" t="s">
        <v>291</v>
      </c>
      <c r="C58" s="78" t="s">
        <v>134</v>
      </c>
      <c r="D58" s="292" t="s">
        <v>292</v>
      </c>
      <c r="E58" s="293" t="s">
        <v>235</v>
      </c>
      <c r="F58" s="78" t="s">
        <v>134</v>
      </c>
      <c r="G58" s="292" t="s">
        <v>293</v>
      </c>
      <c r="H58" s="78" t="s">
        <v>3827</v>
      </c>
      <c r="I58" s="78" t="s">
        <v>3827</v>
      </c>
      <c r="J58" s="295" t="s">
        <v>235</v>
      </c>
      <c r="K58" s="294" t="s">
        <v>3827</v>
      </c>
      <c r="L58" s="78" t="s">
        <v>3827</v>
      </c>
      <c r="M58" s="296" t="str">
        <f t="shared" si="2"/>
        <v>OK</v>
      </c>
      <c r="N58" s="37"/>
    </row>
    <row r="59" spans="1:14" x14ac:dyDescent="0.2">
      <c r="A59" s="290" t="s">
        <v>232</v>
      </c>
      <c r="B59" s="291" t="s">
        <v>294</v>
      </c>
      <c r="C59" s="78" t="s">
        <v>134</v>
      </c>
      <c r="D59" s="292" t="s">
        <v>295</v>
      </c>
      <c r="E59" s="293" t="s">
        <v>235</v>
      </c>
      <c r="F59" s="78" t="s">
        <v>134</v>
      </c>
      <c r="G59" s="292" t="s">
        <v>296</v>
      </c>
      <c r="H59" s="78" t="s">
        <v>3827</v>
      </c>
      <c r="I59" s="78" t="s">
        <v>3827</v>
      </c>
      <c r="J59" s="295" t="s">
        <v>235</v>
      </c>
      <c r="K59" s="294" t="s">
        <v>3827</v>
      </c>
      <c r="L59" s="78" t="s">
        <v>3827</v>
      </c>
      <c r="M59" s="296" t="str">
        <f t="shared" si="2"/>
        <v>OK</v>
      </c>
      <c r="N59" s="37"/>
    </row>
    <row r="60" spans="1:14" x14ac:dyDescent="0.2">
      <c r="A60" s="290" t="s">
        <v>232</v>
      </c>
      <c r="B60" s="291" t="s">
        <v>297</v>
      </c>
      <c r="C60" s="78" t="s">
        <v>134</v>
      </c>
      <c r="D60" s="292" t="s">
        <v>298</v>
      </c>
      <c r="E60" s="293" t="s">
        <v>235</v>
      </c>
      <c r="F60" s="78" t="s">
        <v>134</v>
      </c>
      <c r="G60" s="292" t="s">
        <v>299</v>
      </c>
      <c r="H60" s="78" t="s">
        <v>3827</v>
      </c>
      <c r="I60" s="78" t="s">
        <v>3827</v>
      </c>
      <c r="J60" s="295" t="s">
        <v>235</v>
      </c>
      <c r="K60" s="294" t="s">
        <v>3827</v>
      </c>
      <c r="L60" s="78" t="s">
        <v>3827</v>
      </c>
      <c r="M60" s="296" t="str">
        <f t="shared" si="2"/>
        <v>OK</v>
      </c>
      <c r="N60" s="37"/>
    </row>
    <row r="61" spans="1:14" x14ac:dyDescent="0.2">
      <c r="A61" s="290" t="s">
        <v>232</v>
      </c>
      <c r="B61" s="291" t="s">
        <v>300</v>
      </c>
      <c r="C61" s="78" t="s">
        <v>134</v>
      </c>
      <c r="D61" s="292" t="s">
        <v>301</v>
      </c>
      <c r="E61" s="293" t="s">
        <v>235</v>
      </c>
      <c r="F61" s="78" t="s">
        <v>134</v>
      </c>
      <c r="G61" s="292" t="s">
        <v>302</v>
      </c>
      <c r="H61" s="78" t="s">
        <v>3827</v>
      </c>
      <c r="I61" s="78" t="s">
        <v>3827</v>
      </c>
      <c r="J61" s="295" t="s">
        <v>235</v>
      </c>
      <c r="K61" s="294" t="s">
        <v>3827</v>
      </c>
      <c r="L61" s="78" t="s">
        <v>3827</v>
      </c>
      <c r="M61" s="296" t="str">
        <f t="shared" si="2"/>
        <v>OK</v>
      </c>
      <c r="N61" s="37"/>
    </row>
    <row r="62" spans="1:14" x14ac:dyDescent="0.2">
      <c r="A62" s="290" t="s">
        <v>232</v>
      </c>
      <c r="B62" s="291" t="s">
        <v>303</v>
      </c>
      <c r="C62" s="78" t="s">
        <v>134</v>
      </c>
      <c r="D62" s="292" t="s">
        <v>304</v>
      </c>
      <c r="E62" s="293" t="s">
        <v>235</v>
      </c>
      <c r="F62" s="78" t="s">
        <v>134</v>
      </c>
      <c r="G62" s="292" t="s">
        <v>305</v>
      </c>
      <c r="H62" s="78" t="s">
        <v>3827</v>
      </c>
      <c r="I62" s="78" t="s">
        <v>3827</v>
      </c>
      <c r="J62" s="295" t="s">
        <v>235</v>
      </c>
      <c r="K62" s="294" t="s">
        <v>3827</v>
      </c>
      <c r="L62" s="78" t="s">
        <v>3827</v>
      </c>
      <c r="M62" s="296" t="str">
        <f t="shared" si="2"/>
        <v>OK</v>
      </c>
      <c r="N62" s="37"/>
    </row>
    <row r="63" spans="1:14" x14ac:dyDescent="0.2">
      <c r="A63" s="290" t="s">
        <v>232</v>
      </c>
      <c r="B63" s="291" t="s">
        <v>2343</v>
      </c>
      <c r="C63" s="78" t="s">
        <v>134</v>
      </c>
      <c r="D63" s="292" t="s">
        <v>2344</v>
      </c>
      <c r="E63" s="293" t="s">
        <v>235</v>
      </c>
      <c r="F63" s="78" t="s">
        <v>134</v>
      </c>
      <c r="G63" s="292" t="s">
        <v>307</v>
      </c>
      <c r="H63" s="78" t="e">
        <v>#VALUE!</v>
      </c>
      <c r="I63" s="78" t="e">
        <v>#VALUE!</v>
      </c>
      <c r="J63" s="295" t="s">
        <v>235</v>
      </c>
      <c r="K63" s="294" t="s">
        <v>3827</v>
      </c>
      <c r="L63" s="78" t="s">
        <v>3827</v>
      </c>
      <c r="M63" s="296" t="e">
        <f t="shared" si="2"/>
        <v>#VALUE!</v>
      </c>
      <c r="N63" s="37"/>
    </row>
    <row r="64" spans="1:14" x14ac:dyDescent="0.2">
      <c r="A64" s="290" t="s">
        <v>232</v>
      </c>
      <c r="B64" s="291" t="s">
        <v>308</v>
      </c>
      <c r="C64" s="78" t="s">
        <v>134</v>
      </c>
      <c r="D64" s="292" t="s">
        <v>309</v>
      </c>
      <c r="E64" s="293" t="s">
        <v>235</v>
      </c>
      <c r="F64" s="78" t="s">
        <v>134</v>
      </c>
      <c r="G64" s="292" t="s">
        <v>310</v>
      </c>
      <c r="H64" s="78" t="s">
        <v>3827</v>
      </c>
      <c r="I64" s="78" t="s">
        <v>3827</v>
      </c>
      <c r="J64" s="295" t="s">
        <v>235</v>
      </c>
      <c r="K64" s="294" t="s">
        <v>3827</v>
      </c>
      <c r="L64" s="78" t="s">
        <v>3827</v>
      </c>
      <c r="M64" s="296" t="str">
        <f t="shared" si="2"/>
        <v>OK</v>
      </c>
      <c r="N64" s="37"/>
    </row>
    <row r="65" spans="1:14" x14ac:dyDescent="0.2">
      <c r="A65" s="290" t="s">
        <v>232</v>
      </c>
      <c r="B65" s="291" t="s">
        <v>311</v>
      </c>
      <c r="C65" s="78" t="s">
        <v>134</v>
      </c>
      <c r="D65" s="292" t="s">
        <v>312</v>
      </c>
      <c r="E65" s="293" t="s">
        <v>235</v>
      </c>
      <c r="F65" s="78" t="s">
        <v>134</v>
      </c>
      <c r="G65" s="292" t="s">
        <v>313</v>
      </c>
      <c r="H65" s="78" t="s">
        <v>3827</v>
      </c>
      <c r="I65" s="78" t="s">
        <v>3827</v>
      </c>
      <c r="J65" s="295" t="s">
        <v>235</v>
      </c>
      <c r="K65" s="294" t="s">
        <v>3827</v>
      </c>
      <c r="L65" s="78" t="s">
        <v>3827</v>
      </c>
      <c r="M65" s="296" t="str">
        <f t="shared" si="2"/>
        <v>OK</v>
      </c>
      <c r="N65" s="37"/>
    </row>
    <row r="66" spans="1:14" x14ac:dyDescent="0.2">
      <c r="A66" s="290" t="s">
        <v>232</v>
      </c>
      <c r="B66" s="291" t="s">
        <v>314</v>
      </c>
      <c r="C66" s="78" t="s">
        <v>134</v>
      </c>
      <c r="D66" s="292" t="s">
        <v>315</v>
      </c>
      <c r="E66" s="293" t="s">
        <v>235</v>
      </c>
      <c r="F66" s="78" t="s">
        <v>134</v>
      </c>
      <c r="G66" s="292" t="s">
        <v>316</v>
      </c>
      <c r="H66" s="78" t="s">
        <v>3827</v>
      </c>
      <c r="I66" s="78" t="s">
        <v>3827</v>
      </c>
      <c r="J66" s="295" t="s">
        <v>235</v>
      </c>
      <c r="K66" s="294" t="s">
        <v>3827</v>
      </c>
      <c r="L66" s="78" t="s">
        <v>3827</v>
      </c>
      <c r="M66" s="296" t="str">
        <f t="shared" si="2"/>
        <v>OK</v>
      </c>
      <c r="N66" s="37"/>
    </row>
    <row r="67" spans="1:14" x14ac:dyDescent="0.2">
      <c r="A67" s="290" t="s">
        <v>232</v>
      </c>
      <c r="B67" s="291" t="s">
        <v>2345</v>
      </c>
      <c r="C67" s="78" t="s">
        <v>134</v>
      </c>
      <c r="D67" s="292" t="s">
        <v>2346</v>
      </c>
      <c r="E67" s="293" t="s">
        <v>235</v>
      </c>
      <c r="F67" s="78" t="s">
        <v>134</v>
      </c>
      <c r="G67" s="292" t="s">
        <v>318</v>
      </c>
      <c r="H67" s="78" t="e">
        <v>#VALUE!</v>
      </c>
      <c r="I67" s="78" t="e">
        <v>#VALUE!</v>
      </c>
      <c r="J67" s="295" t="s">
        <v>235</v>
      </c>
      <c r="K67" s="294" t="s">
        <v>3827</v>
      </c>
      <c r="L67" s="78" t="s">
        <v>3827</v>
      </c>
      <c r="M67" s="296" t="e">
        <f t="shared" si="2"/>
        <v>#VALUE!</v>
      </c>
      <c r="N67" s="37"/>
    </row>
    <row r="68" spans="1:14" x14ac:dyDescent="0.2">
      <c r="A68" s="290" t="s">
        <v>232</v>
      </c>
      <c r="B68" s="291" t="s">
        <v>319</v>
      </c>
      <c r="C68" s="78" t="s">
        <v>134</v>
      </c>
      <c r="D68" s="292" t="s">
        <v>320</v>
      </c>
      <c r="E68" s="293" t="s">
        <v>235</v>
      </c>
      <c r="F68" s="78" t="s">
        <v>134</v>
      </c>
      <c r="G68" s="292" t="s">
        <v>321</v>
      </c>
      <c r="H68" s="78" t="s">
        <v>3827</v>
      </c>
      <c r="I68" s="78" t="s">
        <v>3827</v>
      </c>
      <c r="J68" s="295" t="s">
        <v>235</v>
      </c>
      <c r="K68" s="294" t="s">
        <v>3827</v>
      </c>
      <c r="L68" s="78" t="s">
        <v>3827</v>
      </c>
      <c r="M68" s="296" t="str">
        <f t="shared" si="2"/>
        <v>OK</v>
      </c>
      <c r="N68" s="37"/>
    </row>
    <row r="69" spans="1:14" x14ac:dyDescent="0.2">
      <c r="A69" s="290" t="s">
        <v>232</v>
      </c>
      <c r="B69" s="291" t="s">
        <v>322</v>
      </c>
      <c r="C69" s="78" t="s">
        <v>134</v>
      </c>
      <c r="D69" s="292" t="s">
        <v>323</v>
      </c>
      <c r="E69" s="293" t="s">
        <v>235</v>
      </c>
      <c r="F69" s="78" t="s">
        <v>134</v>
      </c>
      <c r="G69" s="292" t="s">
        <v>324</v>
      </c>
      <c r="H69" s="78" t="s">
        <v>3827</v>
      </c>
      <c r="I69" s="78" t="s">
        <v>3827</v>
      </c>
      <c r="J69" s="295" t="s">
        <v>235</v>
      </c>
      <c r="K69" s="294" t="s">
        <v>3827</v>
      </c>
      <c r="L69" s="78" t="s">
        <v>3827</v>
      </c>
      <c r="M69" s="296" t="str">
        <f t="shared" si="2"/>
        <v>OK</v>
      </c>
      <c r="N69" s="37"/>
    </row>
    <row r="70" spans="1:14" x14ac:dyDescent="0.2">
      <c r="A70" s="290" t="s">
        <v>232</v>
      </c>
      <c r="B70" s="291" t="s">
        <v>325</v>
      </c>
      <c r="C70" s="78" t="s">
        <v>134</v>
      </c>
      <c r="D70" s="292" t="s">
        <v>326</v>
      </c>
      <c r="E70" s="293" t="s">
        <v>235</v>
      </c>
      <c r="F70" s="78" t="s">
        <v>134</v>
      </c>
      <c r="G70" s="292" t="s">
        <v>327</v>
      </c>
      <c r="H70" s="78" t="s">
        <v>3827</v>
      </c>
      <c r="I70" s="78" t="s">
        <v>3827</v>
      </c>
      <c r="J70" s="295" t="s">
        <v>235</v>
      </c>
      <c r="K70" s="294" t="s">
        <v>3827</v>
      </c>
      <c r="L70" s="78" t="s">
        <v>3827</v>
      </c>
      <c r="M70" s="296" t="str">
        <f t="shared" si="2"/>
        <v>OK</v>
      </c>
      <c r="N70" s="37"/>
    </row>
    <row r="71" spans="1:14" x14ac:dyDescent="0.2">
      <c r="A71" s="290" t="s">
        <v>232</v>
      </c>
      <c r="B71" s="291" t="s">
        <v>2347</v>
      </c>
      <c r="C71" s="78" t="s">
        <v>134</v>
      </c>
      <c r="D71" s="292" t="s">
        <v>2348</v>
      </c>
      <c r="E71" s="293" t="s">
        <v>235</v>
      </c>
      <c r="F71" s="78" t="s">
        <v>134</v>
      </c>
      <c r="G71" s="292" t="s">
        <v>329</v>
      </c>
      <c r="H71" s="78" t="e">
        <v>#VALUE!</v>
      </c>
      <c r="I71" s="78" t="e">
        <v>#VALUE!</v>
      </c>
      <c r="J71" s="295" t="s">
        <v>235</v>
      </c>
      <c r="K71" s="294" t="s">
        <v>3827</v>
      </c>
      <c r="L71" s="78" t="s">
        <v>3827</v>
      </c>
      <c r="M71" s="296" t="e">
        <f t="shared" si="2"/>
        <v>#VALUE!</v>
      </c>
      <c r="N71" s="37"/>
    </row>
    <row r="72" spans="1:14" x14ac:dyDescent="0.2">
      <c r="A72" s="290" t="s">
        <v>232</v>
      </c>
      <c r="B72" s="291" t="s">
        <v>330</v>
      </c>
      <c r="C72" s="78" t="s">
        <v>134</v>
      </c>
      <c r="D72" s="292" t="s">
        <v>331</v>
      </c>
      <c r="E72" s="293" t="s">
        <v>235</v>
      </c>
      <c r="F72" s="78" t="s">
        <v>134</v>
      </c>
      <c r="G72" s="292" t="s">
        <v>332</v>
      </c>
      <c r="H72" s="78" t="s">
        <v>3827</v>
      </c>
      <c r="I72" s="78" t="s">
        <v>3827</v>
      </c>
      <c r="J72" s="295" t="s">
        <v>235</v>
      </c>
      <c r="K72" s="294" t="s">
        <v>3827</v>
      </c>
      <c r="L72" s="78" t="s">
        <v>3827</v>
      </c>
      <c r="M72" s="296" t="str">
        <f t="shared" si="2"/>
        <v>OK</v>
      </c>
      <c r="N72" s="37"/>
    </row>
    <row r="73" spans="1:14" x14ac:dyDescent="0.2">
      <c r="A73" s="290" t="s">
        <v>232</v>
      </c>
      <c r="B73" s="291" t="s">
        <v>2349</v>
      </c>
      <c r="C73" s="78" t="s">
        <v>134</v>
      </c>
      <c r="D73" s="292" t="s">
        <v>2350</v>
      </c>
      <c r="E73" s="293" t="s">
        <v>235</v>
      </c>
      <c r="F73" s="78" t="s">
        <v>134</v>
      </c>
      <c r="G73" s="292" t="s">
        <v>333</v>
      </c>
      <c r="H73" s="78" t="s">
        <v>3827</v>
      </c>
      <c r="I73" s="78" t="s">
        <v>3827</v>
      </c>
      <c r="J73" s="295" t="s">
        <v>235</v>
      </c>
      <c r="K73" s="294" t="s">
        <v>3827</v>
      </c>
      <c r="L73" s="78" t="s">
        <v>3827</v>
      </c>
      <c r="M73" s="296" t="str">
        <f t="shared" si="2"/>
        <v>OK</v>
      </c>
      <c r="N73" s="37"/>
    </row>
    <row r="74" spans="1:14" x14ac:dyDescent="0.2">
      <c r="A74" s="290" t="s">
        <v>232</v>
      </c>
      <c r="B74" s="291" t="s">
        <v>2351</v>
      </c>
      <c r="C74" s="78" t="s">
        <v>134</v>
      </c>
      <c r="D74" s="292" t="s">
        <v>2352</v>
      </c>
      <c r="E74" s="293" t="s">
        <v>235</v>
      </c>
      <c r="F74" s="78" t="s">
        <v>134</v>
      </c>
      <c r="G74" s="292" t="s">
        <v>335</v>
      </c>
      <c r="H74" s="78" t="s">
        <v>3827</v>
      </c>
      <c r="I74" s="78" t="s">
        <v>3827</v>
      </c>
      <c r="J74" s="295" t="s">
        <v>235</v>
      </c>
      <c r="K74" s="294" t="s">
        <v>3827</v>
      </c>
      <c r="L74" s="78" t="s">
        <v>3827</v>
      </c>
      <c r="M74" s="296" t="str">
        <f t="shared" si="2"/>
        <v>OK</v>
      </c>
      <c r="N74" s="37"/>
    </row>
    <row r="75" spans="1:14" x14ac:dyDescent="0.2">
      <c r="A75" s="290" t="s">
        <v>232</v>
      </c>
      <c r="B75" s="291" t="s">
        <v>2353</v>
      </c>
      <c r="C75" s="78" t="s">
        <v>134</v>
      </c>
      <c r="D75" s="292" t="s">
        <v>2354</v>
      </c>
      <c r="E75" s="293" t="s">
        <v>235</v>
      </c>
      <c r="F75" s="78" t="s">
        <v>134</v>
      </c>
      <c r="G75" s="292" t="s">
        <v>337</v>
      </c>
      <c r="H75" s="78" t="s">
        <v>3827</v>
      </c>
      <c r="I75" s="78" t="s">
        <v>3827</v>
      </c>
      <c r="J75" s="295" t="s">
        <v>235</v>
      </c>
      <c r="K75" s="294" t="s">
        <v>3827</v>
      </c>
      <c r="L75" s="78" t="s">
        <v>3827</v>
      </c>
      <c r="M75" s="296" t="str">
        <f t="shared" si="2"/>
        <v>OK</v>
      </c>
      <c r="N75" s="37"/>
    </row>
    <row r="76" spans="1:14" x14ac:dyDescent="0.2">
      <c r="A76" s="290" t="s">
        <v>232</v>
      </c>
      <c r="B76" s="291" t="s">
        <v>2355</v>
      </c>
      <c r="C76" s="78" t="s">
        <v>134</v>
      </c>
      <c r="D76" s="292" t="s">
        <v>2356</v>
      </c>
      <c r="E76" s="293" t="s">
        <v>235</v>
      </c>
      <c r="F76" s="78" t="s">
        <v>134</v>
      </c>
      <c r="G76" s="292" t="s">
        <v>339</v>
      </c>
      <c r="H76" s="78" t="s">
        <v>3827</v>
      </c>
      <c r="I76" s="78" t="s">
        <v>3827</v>
      </c>
      <c r="J76" s="295" t="s">
        <v>235</v>
      </c>
      <c r="K76" s="294" t="s">
        <v>3827</v>
      </c>
      <c r="L76" s="78" t="s">
        <v>3827</v>
      </c>
      <c r="M76" s="296" t="str">
        <f t="shared" si="2"/>
        <v>OK</v>
      </c>
      <c r="N76" s="37"/>
    </row>
    <row r="77" spans="1:14" x14ac:dyDescent="0.2">
      <c r="A77" s="290" t="s">
        <v>232</v>
      </c>
      <c r="B77" s="291" t="s">
        <v>2357</v>
      </c>
      <c r="C77" s="78" t="s">
        <v>134</v>
      </c>
      <c r="D77" s="292" t="s">
        <v>2358</v>
      </c>
      <c r="E77" s="293" t="s">
        <v>235</v>
      </c>
      <c r="F77" s="78" t="s">
        <v>134</v>
      </c>
      <c r="G77" s="292" t="s">
        <v>341</v>
      </c>
      <c r="H77" s="78" t="s">
        <v>3827</v>
      </c>
      <c r="I77" s="78" t="s">
        <v>3827</v>
      </c>
      <c r="J77" s="295" t="s">
        <v>235</v>
      </c>
      <c r="K77" s="294" t="s">
        <v>3827</v>
      </c>
      <c r="L77" s="78" t="s">
        <v>3827</v>
      </c>
      <c r="M77" s="296" t="str">
        <f t="shared" si="2"/>
        <v>OK</v>
      </c>
      <c r="N77" s="37"/>
    </row>
    <row r="78" spans="1:14" x14ac:dyDescent="0.2">
      <c r="A78" s="290" t="s">
        <v>232</v>
      </c>
      <c r="B78" s="291" t="s">
        <v>2359</v>
      </c>
      <c r="C78" s="78" t="s">
        <v>134</v>
      </c>
      <c r="D78" s="292" t="s">
        <v>2360</v>
      </c>
      <c r="E78" s="293" t="s">
        <v>235</v>
      </c>
      <c r="F78" s="78" t="s">
        <v>134</v>
      </c>
      <c r="G78" s="292" t="s">
        <v>343</v>
      </c>
      <c r="H78" s="78" t="s">
        <v>3827</v>
      </c>
      <c r="I78" s="78" t="s">
        <v>3827</v>
      </c>
      <c r="J78" s="295" t="s">
        <v>235</v>
      </c>
      <c r="K78" s="294" t="s">
        <v>3827</v>
      </c>
      <c r="L78" s="78" t="s">
        <v>3827</v>
      </c>
      <c r="M78" s="296" t="str">
        <f t="shared" si="2"/>
        <v>OK</v>
      </c>
      <c r="N78" s="37"/>
    </row>
    <row r="79" spans="1:14" x14ac:dyDescent="0.2">
      <c r="A79" s="290" t="s">
        <v>232</v>
      </c>
      <c r="B79" s="291" t="s">
        <v>2361</v>
      </c>
      <c r="C79" s="78" t="s">
        <v>134</v>
      </c>
      <c r="D79" s="292" t="s">
        <v>2362</v>
      </c>
      <c r="E79" s="293" t="s">
        <v>235</v>
      </c>
      <c r="F79" s="78" t="s">
        <v>134</v>
      </c>
      <c r="G79" s="292" t="s">
        <v>345</v>
      </c>
      <c r="H79" s="78" t="s">
        <v>3827</v>
      </c>
      <c r="I79" s="78" t="s">
        <v>3827</v>
      </c>
      <c r="J79" s="295" t="s">
        <v>235</v>
      </c>
      <c r="K79" s="294" t="s">
        <v>3827</v>
      </c>
      <c r="L79" s="78" t="s">
        <v>3827</v>
      </c>
      <c r="M79" s="296" t="str">
        <f t="shared" si="2"/>
        <v>OK</v>
      </c>
      <c r="N79" s="37"/>
    </row>
    <row r="80" spans="1:14" x14ac:dyDescent="0.2">
      <c r="A80" s="290" t="s">
        <v>232</v>
      </c>
      <c r="B80" s="291" t="s">
        <v>2363</v>
      </c>
      <c r="C80" s="78" t="s">
        <v>134</v>
      </c>
      <c r="D80" s="292" t="s">
        <v>2364</v>
      </c>
      <c r="E80" s="293" t="s">
        <v>235</v>
      </c>
      <c r="F80" s="78" t="s">
        <v>134</v>
      </c>
      <c r="G80" s="292" t="s">
        <v>347</v>
      </c>
      <c r="H80" s="78" t="s">
        <v>3827</v>
      </c>
      <c r="I80" s="78" t="s">
        <v>3827</v>
      </c>
      <c r="J80" s="295" t="s">
        <v>235</v>
      </c>
      <c r="K80" s="294" t="s">
        <v>3827</v>
      </c>
      <c r="L80" s="78" t="s">
        <v>3827</v>
      </c>
      <c r="M80" s="296" t="str">
        <f t="shared" si="2"/>
        <v>OK</v>
      </c>
      <c r="N80" s="37"/>
    </row>
    <row r="81" spans="1:14" x14ac:dyDescent="0.2">
      <c r="A81" s="290" t="s">
        <v>232</v>
      </c>
      <c r="B81" s="291" t="s">
        <v>348</v>
      </c>
      <c r="C81" s="78" t="s">
        <v>134</v>
      </c>
      <c r="D81" s="292" t="s">
        <v>349</v>
      </c>
      <c r="E81" s="293" t="s">
        <v>235</v>
      </c>
      <c r="F81" s="78" t="s">
        <v>134</v>
      </c>
      <c r="G81" s="292" t="s">
        <v>350</v>
      </c>
      <c r="H81" s="78" t="e">
        <v>#VALUE!</v>
      </c>
      <c r="I81" s="78" t="e">
        <v>#VALUE!</v>
      </c>
      <c r="J81" s="295" t="s">
        <v>235</v>
      </c>
      <c r="K81" s="294" t="s">
        <v>3827</v>
      </c>
      <c r="L81" s="78" t="s">
        <v>3827</v>
      </c>
      <c r="M81" s="296" t="e">
        <f t="shared" si="2"/>
        <v>#VALUE!</v>
      </c>
      <c r="N81" s="37"/>
    </row>
    <row r="82" spans="1:14" x14ac:dyDescent="0.2">
      <c r="A82" s="290" t="s">
        <v>232</v>
      </c>
      <c r="B82" s="291" t="s">
        <v>351</v>
      </c>
      <c r="C82" s="78" t="s">
        <v>134</v>
      </c>
      <c r="D82" s="292" t="s">
        <v>352</v>
      </c>
      <c r="E82" s="293" t="s">
        <v>235</v>
      </c>
      <c r="F82" s="78" t="s">
        <v>134</v>
      </c>
      <c r="G82" s="292" t="s">
        <v>353</v>
      </c>
      <c r="H82" s="78" t="e">
        <v>#VALUE!</v>
      </c>
      <c r="I82" s="78" t="e">
        <v>#VALUE!</v>
      </c>
      <c r="J82" s="295" t="s">
        <v>235</v>
      </c>
      <c r="K82" s="294" t="s">
        <v>3827</v>
      </c>
      <c r="L82" s="78" t="s">
        <v>3827</v>
      </c>
      <c r="M82" s="296" t="e">
        <f t="shared" si="2"/>
        <v>#VALUE!</v>
      </c>
      <c r="N82" s="37"/>
    </row>
    <row r="83" spans="1:14" x14ac:dyDescent="0.2">
      <c r="A83" s="290" t="s">
        <v>232</v>
      </c>
      <c r="B83" s="291" t="s">
        <v>354</v>
      </c>
      <c r="C83" s="78" t="s">
        <v>134</v>
      </c>
      <c r="D83" s="292" t="s">
        <v>355</v>
      </c>
      <c r="E83" s="293" t="s">
        <v>235</v>
      </c>
      <c r="F83" s="78" t="s">
        <v>134</v>
      </c>
      <c r="G83" s="292" t="s">
        <v>356</v>
      </c>
      <c r="H83" s="78" t="e">
        <v>#VALUE!</v>
      </c>
      <c r="I83" s="78" t="e">
        <v>#VALUE!</v>
      </c>
      <c r="J83" s="295" t="s">
        <v>235</v>
      </c>
      <c r="K83" s="294" t="s">
        <v>3827</v>
      </c>
      <c r="L83" s="78" t="s">
        <v>3827</v>
      </c>
      <c r="M83" s="296" t="e">
        <f t="shared" si="2"/>
        <v>#VALUE!</v>
      </c>
      <c r="N83" s="37"/>
    </row>
    <row r="84" spans="1:14" x14ac:dyDescent="0.2">
      <c r="A84" s="290" t="s">
        <v>232</v>
      </c>
      <c r="B84" s="291" t="s">
        <v>357</v>
      </c>
      <c r="C84" s="78" t="s">
        <v>134</v>
      </c>
      <c r="D84" s="292" t="s">
        <v>358</v>
      </c>
      <c r="E84" s="293" t="s">
        <v>235</v>
      </c>
      <c r="F84" s="78" t="s">
        <v>134</v>
      </c>
      <c r="G84" s="292" t="s">
        <v>359</v>
      </c>
      <c r="H84" s="78" t="s">
        <v>3827</v>
      </c>
      <c r="I84" s="78" t="s">
        <v>3827</v>
      </c>
      <c r="J84" s="295" t="s">
        <v>235</v>
      </c>
      <c r="K84" s="294" t="s">
        <v>3827</v>
      </c>
      <c r="L84" s="78" t="s">
        <v>3827</v>
      </c>
      <c r="M84" s="296" t="str">
        <f t="shared" si="2"/>
        <v>OK</v>
      </c>
      <c r="N84" s="37"/>
    </row>
    <row r="85" spans="1:14" x14ac:dyDescent="0.2">
      <c r="A85" s="290" t="s">
        <v>232</v>
      </c>
      <c r="B85" s="291" t="s">
        <v>360</v>
      </c>
      <c r="C85" s="78" t="s">
        <v>134</v>
      </c>
      <c r="D85" s="292" t="s">
        <v>361</v>
      </c>
      <c r="E85" s="293" t="s">
        <v>235</v>
      </c>
      <c r="F85" s="78" t="s">
        <v>134</v>
      </c>
      <c r="G85" s="292" t="s">
        <v>362</v>
      </c>
      <c r="H85" s="78" t="s">
        <v>3827</v>
      </c>
      <c r="I85" s="78" t="s">
        <v>3827</v>
      </c>
      <c r="J85" s="295" t="s">
        <v>235</v>
      </c>
      <c r="K85" s="294" t="s">
        <v>3827</v>
      </c>
      <c r="L85" s="78" t="s">
        <v>3827</v>
      </c>
      <c r="M85" s="296" t="str">
        <f t="shared" si="2"/>
        <v>OK</v>
      </c>
      <c r="N85" s="37"/>
    </row>
    <row r="86" spans="1:14" x14ac:dyDescent="0.2">
      <c r="A86" s="290" t="s">
        <v>232</v>
      </c>
      <c r="B86" s="291" t="s">
        <v>363</v>
      </c>
      <c r="C86" s="78" t="s">
        <v>134</v>
      </c>
      <c r="D86" s="292" t="s">
        <v>364</v>
      </c>
      <c r="E86" s="293" t="s">
        <v>235</v>
      </c>
      <c r="F86" s="78" t="s">
        <v>134</v>
      </c>
      <c r="G86" s="292" t="s">
        <v>365</v>
      </c>
      <c r="H86" s="78" t="s">
        <v>3827</v>
      </c>
      <c r="I86" s="78" t="s">
        <v>3827</v>
      </c>
      <c r="J86" s="295" t="s">
        <v>235</v>
      </c>
      <c r="K86" s="294" t="s">
        <v>3827</v>
      </c>
      <c r="L86" s="78" t="s">
        <v>3827</v>
      </c>
      <c r="M86" s="296" t="str">
        <f t="shared" si="2"/>
        <v>OK</v>
      </c>
      <c r="N86" s="37"/>
    </row>
    <row r="87" spans="1:14" x14ac:dyDescent="0.2">
      <c r="A87" s="290" t="s">
        <v>232</v>
      </c>
      <c r="B87" s="291" t="s">
        <v>366</v>
      </c>
      <c r="C87" s="78" t="s">
        <v>134</v>
      </c>
      <c r="D87" s="292" t="s">
        <v>367</v>
      </c>
      <c r="E87" s="293" t="s">
        <v>235</v>
      </c>
      <c r="F87" s="78" t="s">
        <v>134</v>
      </c>
      <c r="G87" s="292" t="s">
        <v>368</v>
      </c>
      <c r="H87" s="78" t="s">
        <v>3827</v>
      </c>
      <c r="I87" s="78" t="s">
        <v>3827</v>
      </c>
      <c r="J87" s="295" t="s">
        <v>235</v>
      </c>
      <c r="K87" s="294" t="s">
        <v>3827</v>
      </c>
      <c r="L87" s="78" t="s">
        <v>3827</v>
      </c>
      <c r="M87" s="296" t="str">
        <f t="shared" si="2"/>
        <v>OK</v>
      </c>
      <c r="N87" s="37"/>
    </row>
    <row r="88" spans="1:14" x14ac:dyDescent="0.2">
      <c r="A88" s="290" t="s">
        <v>232</v>
      </c>
      <c r="B88" s="291" t="s">
        <v>369</v>
      </c>
      <c r="C88" s="78" t="s">
        <v>134</v>
      </c>
      <c r="D88" s="292" t="s">
        <v>370</v>
      </c>
      <c r="E88" s="293" t="s">
        <v>235</v>
      </c>
      <c r="F88" s="78" t="s">
        <v>134</v>
      </c>
      <c r="G88" s="292" t="s">
        <v>371</v>
      </c>
      <c r="H88" s="78" t="s">
        <v>3827</v>
      </c>
      <c r="I88" s="78" t="s">
        <v>3827</v>
      </c>
      <c r="J88" s="295" t="s">
        <v>235</v>
      </c>
      <c r="K88" s="294" t="s">
        <v>3827</v>
      </c>
      <c r="L88" s="78" t="s">
        <v>3827</v>
      </c>
      <c r="M88" s="296" t="str">
        <f t="shared" si="2"/>
        <v>OK</v>
      </c>
      <c r="N88" s="37"/>
    </row>
    <row r="89" spans="1:14" x14ac:dyDescent="0.2">
      <c r="A89" s="290" t="s">
        <v>232</v>
      </c>
      <c r="B89" s="291" t="s">
        <v>372</v>
      </c>
      <c r="C89" s="78" t="s">
        <v>134</v>
      </c>
      <c r="D89" s="292" t="s">
        <v>373</v>
      </c>
      <c r="E89" s="293" t="s">
        <v>235</v>
      </c>
      <c r="F89" s="78" t="s">
        <v>134</v>
      </c>
      <c r="G89" s="292" t="s">
        <v>374</v>
      </c>
      <c r="H89" s="78" t="s">
        <v>3827</v>
      </c>
      <c r="I89" s="78" t="s">
        <v>3827</v>
      </c>
      <c r="J89" s="295" t="s">
        <v>235</v>
      </c>
      <c r="K89" s="294" t="s">
        <v>3827</v>
      </c>
      <c r="L89" s="78" t="s">
        <v>3827</v>
      </c>
      <c r="M89" s="296" t="str">
        <f t="shared" si="2"/>
        <v>OK</v>
      </c>
      <c r="N89" s="37"/>
    </row>
    <row r="90" spans="1:14" x14ac:dyDescent="0.2">
      <c r="A90" s="290" t="s">
        <v>232</v>
      </c>
      <c r="B90" s="291" t="s">
        <v>375</v>
      </c>
      <c r="C90" s="78" t="s">
        <v>134</v>
      </c>
      <c r="D90" s="292" t="s">
        <v>376</v>
      </c>
      <c r="E90" s="293" t="s">
        <v>235</v>
      </c>
      <c r="F90" s="78" t="s">
        <v>134</v>
      </c>
      <c r="G90" s="292" t="s">
        <v>377</v>
      </c>
      <c r="H90" s="78" t="s">
        <v>3827</v>
      </c>
      <c r="I90" s="78" t="s">
        <v>3827</v>
      </c>
      <c r="J90" s="295" t="s">
        <v>235</v>
      </c>
      <c r="K90" s="294" t="s">
        <v>3827</v>
      </c>
      <c r="L90" s="78" t="s">
        <v>3827</v>
      </c>
      <c r="M90" s="296" t="str">
        <f t="shared" si="2"/>
        <v>OK</v>
      </c>
      <c r="N90" s="37"/>
    </row>
    <row r="91" spans="1:14" x14ac:dyDescent="0.2">
      <c r="A91" s="290" t="s">
        <v>232</v>
      </c>
      <c r="B91" s="291" t="s">
        <v>378</v>
      </c>
      <c r="C91" s="78" t="s">
        <v>134</v>
      </c>
      <c r="D91" s="292" t="s">
        <v>379</v>
      </c>
      <c r="E91" s="293" t="s">
        <v>235</v>
      </c>
      <c r="F91" s="78" t="s">
        <v>134</v>
      </c>
      <c r="G91" s="292" t="s">
        <v>380</v>
      </c>
      <c r="H91" s="78" t="s">
        <v>3827</v>
      </c>
      <c r="I91" s="78" t="s">
        <v>3827</v>
      </c>
      <c r="J91" s="295" t="s">
        <v>235</v>
      </c>
      <c r="K91" s="294" t="s">
        <v>3827</v>
      </c>
      <c r="L91" s="78" t="s">
        <v>3827</v>
      </c>
      <c r="M91" s="296" t="str">
        <f t="shared" si="2"/>
        <v>OK</v>
      </c>
      <c r="N91" s="37"/>
    </row>
    <row r="92" spans="1:14" x14ac:dyDescent="0.2">
      <c r="A92" s="290" t="s">
        <v>232</v>
      </c>
      <c r="B92" s="291" t="s">
        <v>381</v>
      </c>
      <c r="C92" s="78" t="s">
        <v>134</v>
      </c>
      <c r="D92" s="292" t="s">
        <v>382</v>
      </c>
      <c r="E92" s="293" t="s">
        <v>235</v>
      </c>
      <c r="F92" s="78" t="s">
        <v>134</v>
      </c>
      <c r="G92" s="292" t="s">
        <v>383</v>
      </c>
      <c r="H92" s="78" t="e">
        <v>#VALUE!</v>
      </c>
      <c r="I92" s="78" t="e">
        <v>#VALUE!</v>
      </c>
      <c r="J92" s="295" t="s">
        <v>235</v>
      </c>
      <c r="K92" s="294" t="s">
        <v>3827</v>
      </c>
      <c r="L92" s="78" t="s">
        <v>3827</v>
      </c>
      <c r="M92" s="296" t="e">
        <f t="shared" si="2"/>
        <v>#VALUE!</v>
      </c>
      <c r="N92" s="37"/>
    </row>
    <row r="93" spans="1:14" x14ac:dyDescent="0.2">
      <c r="A93" s="290" t="s">
        <v>232</v>
      </c>
      <c r="B93" s="291" t="s">
        <v>384</v>
      </c>
      <c r="C93" s="78" t="s">
        <v>134</v>
      </c>
      <c r="D93" s="292" t="s">
        <v>385</v>
      </c>
      <c r="E93" s="293" t="s">
        <v>235</v>
      </c>
      <c r="F93" s="78" t="s">
        <v>134</v>
      </c>
      <c r="G93" s="292" t="s">
        <v>386</v>
      </c>
      <c r="H93" s="78" t="e">
        <v>#VALUE!</v>
      </c>
      <c r="I93" s="78" t="e">
        <v>#VALUE!</v>
      </c>
      <c r="J93" s="295" t="s">
        <v>235</v>
      </c>
      <c r="K93" s="294" t="s">
        <v>3827</v>
      </c>
      <c r="L93" s="78" t="s">
        <v>3827</v>
      </c>
      <c r="M93" s="296" t="e">
        <f t="shared" si="2"/>
        <v>#VALUE!</v>
      </c>
      <c r="N93" s="37"/>
    </row>
    <row r="94" spans="1:14" x14ac:dyDescent="0.2">
      <c r="A94" s="290" t="s">
        <v>232</v>
      </c>
      <c r="B94" s="291" t="s">
        <v>387</v>
      </c>
      <c r="C94" s="78" t="s">
        <v>134</v>
      </c>
      <c r="D94" s="292" t="s">
        <v>388</v>
      </c>
      <c r="E94" s="293" t="s">
        <v>235</v>
      </c>
      <c r="F94" s="78" t="s">
        <v>134</v>
      </c>
      <c r="G94" s="292" t="s">
        <v>389</v>
      </c>
      <c r="H94" s="78" t="e">
        <v>#VALUE!</v>
      </c>
      <c r="I94" s="78" t="e">
        <v>#VALUE!</v>
      </c>
      <c r="J94" s="295" t="s">
        <v>235</v>
      </c>
      <c r="K94" s="294" t="s">
        <v>3827</v>
      </c>
      <c r="L94" s="78" t="s">
        <v>3827</v>
      </c>
      <c r="M94" s="296" t="e">
        <f t="shared" si="2"/>
        <v>#VALUE!</v>
      </c>
      <c r="N94" s="37"/>
    </row>
    <row r="95" spans="1:14" x14ac:dyDescent="0.2">
      <c r="A95" s="290" t="s">
        <v>232</v>
      </c>
      <c r="B95" s="291" t="s">
        <v>390</v>
      </c>
      <c r="C95" s="78" t="s">
        <v>134</v>
      </c>
      <c r="D95" s="292" t="s">
        <v>391</v>
      </c>
      <c r="E95" s="293" t="s">
        <v>235</v>
      </c>
      <c r="F95" s="78" t="s">
        <v>134</v>
      </c>
      <c r="G95" s="292" t="s">
        <v>392</v>
      </c>
      <c r="H95" s="78" t="s">
        <v>3827</v>
      </c>
      <c r="I95" s="78" t="s">
        <v>3827</v>
      </c>
      <c r="J95" s="295" t="s">
        <v>235</v>
      </c>
      <c r="K95" s="294" t="s">
        <v>3827</v>
      </c>
      <c r="L95" s="78" t="s">
        <v>3827</v>
      </c>
      <c r="M95" s="296" t="str">
        <f t="shared" si="2"/>
        <v>OK</v>
      </c>
      <c r="N95" s="37"/>
    </row>
    <row r="96" spans="1:14" x14ac:dyDescent="0.2">
      <c r="A96" s="290" t="s">
        <v>232</v>
      </c>
      <c r="B96" s="291" t="s">
        <v>393</v>
      </c>
      <c r="C96" s="78" t="s">
        <v>134</v>
      </c>
      <c r="D96" s="292" t="s">
        <v>394</v>
      </c>
      <c r="E96" s="293" t="s">
        <v>235</v>
      </c>
      <c r="F96" s="78" t="s">
        <v>134</v>
      </c>
      <c r="G96" s="292" t="s">
        <v>395</v>
      </c>
      <c r="H96" s="78" t="s">
        <v>3827</v>
      </c>
      <c r="I96" s="78" t="s">
        <v>3827</v>
      </c>
      <c r="J96" s="295" t="s">
        <v>235</v>
      </c>
      <c r="K96" s="294" t="s">
        <v>3827</v>
      </c>
      <c r="L96" s="78" t="s">
        <v>3827</v>
      </c>
      <c r="M96" s="296" t="str">
        <f t="shared" si="2"/>
        <v>OK</v>
      </c>
      <c r="N96" s="37"/>
    </row>
    <row r="97" spans="1:14" x14ac:dyDescent="0.2">
      <c r="A97" s="290" t="s">
        <v>232</v>
      </c>
      <c r="B97" s="291" t="s">
        <v>396</v>
      </c>
      <c r="C97" s="78" t="s">
        <v>134</v>
      </c>
      <c r="D97" s="292" t="s">
        <v>397</v>
      </c>
      <c r="E97" s="293" t="s">
        <v>235</v>
      </c>
      <c r="F97" s="78" t="s">
        <v>134</v>
      </c>
      <c r="G97" s="292" t="s">
        <v>398</v>
      </c>
      <c r="H97" s="78" t="s">
        <v>3827</v>
      </c>
      <c r="I97" s="78" t="s">
        <v>3827</v>
      </c>
      <c r="J97" s="295" t="s">
        <v>235</v>
      </c>
      <c r="K97" s="294" t="s">
        <v>3827</v>
      </c>
      <c r="L97" s="78" t="s">
        <v>3827</v>
      </c>
      <c r="M97" s="296" t="str">
        <f t="shared" si="2"/>
        <v>OK</v>
      </c>
      <c r="N97" s="37"/>
    </row>
    <row r="98" spans="1:14" x14ac:dyDescent="0.2">
      <c r="A98" s="290" t="s">
        <v>232</v>
      </c>
      <c r="B98" s="291" t="s">
        <v>399</v>
      </c>
      <c r="C98" s="78" t="s">
        <v>134</v>
      </c>
      <c r="D98" s="292" t="s">
        <v>400</v>
      </c>
      <c r="E98" s="293" t="s">
        <v>235</v>
      </c>
      <c r="F98" s="78" t="s">
        <v>134</v>
      </c>
      <c r="G98" s="292" t="s">
        <v>401</v>
      </c>
      <c r="H98" s="78" t="s">
        <v>3827</v>
      </c>
      <c r="I98" s="78" t="s">
        <v>3827</v>
      </c>
      <c r="J98" s="295" t="s">
        <v>235</v>
      </c>
      <c r="K98" s="294" t="s">
        <v>3827</v>
      </c>
      <c r="L98" s="78" t="s">
        <v>3827</v>
      </c>
      <c r="M98" s="296" t="str">
        <f t="shared" si="2"/>
        <v>OK</v>
      </c>
      <c r="N98" s="37"/>
    </row>
    <row r="99" spans="1:14" x14ac:dyDescent="0.2">
      <c r="A99" s="290" t="s">
        <v>232</v>
      </c>
      <c r="B99" s="291" t="s">
        <v>402</v>
      </c>
      <c r="C99" s="78" t="s">
        <v>134</v>
      </c>
      <c r="D99" s="292" t="s">
        <v>403</v>
      </c>
      <c r="E99" s="293" t="s">
        <v>235</v>
      </c>
      <c r="F99" s="78" t="s">
        <v>134</v>
      </c>
      <c r="G99" s="292" t="s">
        <v>404</v>
      </c>
      <c r="H99" s="78" t="s">
        <v>3827</v>
      </c>
      <c r="I99" s="78" t="s">
        <v>3827</v>
      </c>
      <c r="J99" s="295" t="s">
        <v>235</v>
      </c>
      <c r="K99" s="294" t="s">
        <v>3827</v>
      </c>
      <c r="L99" s="78" t="s">
        <v>3827</v>
      </c>
      <c r="M99" s="296" t="str">
        <f t="shared" si="2"/>
        <v>OK</v>
      </c>
      <c r="N99" s="37"/>
    </row>
    <row r="100" spans="1:14" x14ac:dyDescent="0.2">
      <c r="A100" s="290" t="s">
        <v>232</v>
      </c>
      <c r="B100" s="291" t="s">
        <v>405</v>
      </c>
      <c r="C100" s="78" t="s">
        <v>134</v>
      </c>
      <c r="D100" s="292" t="s">
        <v>406</v>
      </c>
      <c r="E100" s="293" t="s">
        <v>235</v>
      </c>
      <c r="F100" s="78" t="s">
        <v>134</v>
      </c>
      <c r="G100" s="292" t="s">
        <v>407</v>
      </c>
      <c r="H100" s="78" t="s">
        <v>3827</v>
      </c>
      <c r="I100" s="78" t="s">
        <v>3827</v>
      </c>
      <c r="J100" s="295" t="s">
        <v>235</v>
      </c>
      <c r="K100" s="294" t="s">
        <v>3827</v>
      </c>
      <c r="L100" s="78" t="s">
        <v>3827</v>
      </c>
      <c r="M100" s="296" t="str">
        <f t="shared" si="2"/>
        <v>OK</v>
      </c>
      <c r="N100" s="37"/>
    </row>
    <row r="101" spans="1:14" x14ac:dyDescent="0.2">
      <c r="A101" s="290" t="s">
        <v>232</v>
      </c>
      <c r="B101" s="291" t="s">
        <v>408</v>
      </c>
      <c r="C101" s="78" t="s">
        <v>134</v>
      </c>
      <c r="D101" s="292" t="s">
        <v>409</v>
      </c>
      <c r="E101" s="293" t="s">
        <v>235</v>
      </c>
      <c r="F101" s="78" t="s">
        <v>134</v>
      </c>
      <c r="G101" s="292" t="s">
        <v>410</v>
      </c>
      <c r="H101" s="78" t="s">
        <v>3827</v>
      </c>
      <c r="I101" s="78" t="s">
        <v>3827</v>
      </c>
      <c r="J101" s="295" t="s">
        <v>235</v>
      </c>
      <c r="K101" s="294" t="s">
        <v>3827</v>
      </c>
      <c r="L101" s="78" t="s">
        <v>3827</v>
      </c>
      <c r="M101" s="296" t="str">
        <f t="shared" si="2"/>
        <v>OK</v>
      </c>
      <c r="N101" s="37"/>
    </row>
    <row r="102" spans="1:14" x14ac:dyDescent="0.2">
      <c r="A102" s="290" t="s">
        <v>232</v>
      </c>
      <c r="B102" s="291" t="s">
        <v>411</v>
      </c>
      <c r="C102" s="78" t="s">
        <v>134</v>
      </c>
      <c r="D102" s="292" t="s">
        <v>412</v>
      </c>
      <c r="E102" s="293" t="s">
        <v>235</v>
      </c>
      <c r="F102" s="78" t="s">
        <v>134</v>
      </c>
      <c r="G102" s="292" t="s">
        <v>413</v>
      </c>
      <c r="H102" s="78" t="s">
        <v>3827</v>
      </c>
      <c r="I102" s="78" t="s">
        <v>3827</v>
      </c>
      <c r="J102" s="295" t="s">
        <v>235</v>
      </c>
      <c r="K102" s="294" t="s">
        <v>3827</v>
      </c>
      <c r="L102" s="78" t="s">
        <v>3827</v>
      </c>
      <c r="M102" s="296" t="str">
        <f t="shared" si="2"/>
        <v>OK</v>
      </c>
      <c r="N102" s="37"/>
    </row>
    <row r="103" spans="1:14" x14ac:dyDescent="0.2">
      <c r="A103" s="290" t="s">
        <v>232</v>
      </c>
      <c r="B103" s="291" t="s">
        <v>414</v>
      </c>
      <c r="C103" s="78" t="s">
        <v>134</v>
      </c>
      <c r="D103" s="292" t="s">
        <v>415</v>
      </c>
      <c r="E103" s="293" t="s">
        <v>235</v>
      </c>
      <c r="F103" s="78" t="s">
        <v>134</v>
      </c>
      <c r="G103" s="292" t="s">
        <v>416</v>
      </c>
      <c r="H103" s="78" t="e">
        <v>#VALUE!</v>
      </c>
      <c r="I103" s="78" t="e">
        <v>#VALUE!</v>
      </c>
      <c r="J103" s="295" t="s">
        <v>235</v>
      </c>
      <c r="K103" s="294" t="s">
        <v>3827</v>
      </c>
      <c r="L103" s="78" t="s">
        <v>3827</v>
      </c>
      <c r="M103" s="296" t="e">
        <f t="shared" ref="M103:M166" si="3">IF(AND(ISNUMBER(H103),ISNUMBER(K103)),IF(OR(ROUND(H103,0)&lt;&gt;ROUND(K103,0),I103&lt;&gt;L103),"Check","OK"),IF(OR(AND(H103&lt;&gt;K103,I103&lt;&gt;"M",L103&lt;&gt;"M"),I103&lt;&gt;L103),"Check","OK"))</f>
        <v>#VALUE!</v>
      </c>
      <c r="N103" s="37"/>
    </row>
    <row r="104" spans="1:14" x14ac:dyDescent="0.2">
      <c r="A104" s="290" t="s">
        <v>232</v>
      </c>
      <c r="B104" s="291" t="s">
        <v>417</v>
      </c>
      <c r="C104" s="78" t="s">
        <v>134</v>
      </c>
      <c r="D104" s="292" t="s">
        <v>418</v>
      </c>
      <c r="E104" s="293" t="s">
        <v>235</v>
      </c>
      <c r="F104" s="78" t="s">
        <v>134</v>
      </c>
      <c r="G104" s="292" t="s">
        <v>419</v>
      </c>
      <c r="H104" s="78" t="e">
        <v>#VALUE!</v>
      </c>
      <c r="I104" s="78" t="e">
        <v>#VALUE!</v>
      </c>
      <c r="J104" s="295" t="s">
        <v>235</v>
      </c>
      <c r="K104" s="294" t="s">
        <v>3827</v>
      </c>
      <c r="L104" s="78" t="s">
        <v>3827</v>
      </c>
      <c r="M104" s="296" t="e">
        <f t="shared" si="3"/>
        <v>#VALUE!</v>
      </c>
      <c r="N104" s="37"/>
    </row>
    <row r="105" spans="1:14" x14ac:dyDescent="0.2">
      <c r="A105" s="290" t="s">
        <v>232</v>
      </c>
      <c r="B105" s="291" t="s">
        <v>420</v>
      </c>
      <c r="C105" s="78" t="s">
        <v>134</v>
      </c>
      <c r="D105" s="292" t="s">
        <v>421</v>
      </c>
      <c r="E105" s="293" t="s">
        <v>235</v>
      </c>
      <c r="F105" s="78" t="s">
        <v>134</v>
      </c>
      <c r="G105" s="292" t="s">
        <v>422</v>
      </c>
      <c r="H105" s="78" t="e">
        <v>#VALUE!</v>
      </c>
      <c r="I105" s="78" t="e">
        <v>#VALUE!</v>
      </c>
      <c r="J105" s="295" t="s">
        <v>235</v>
      </c>
      <c r="K105" s="294" t="s">
        <v>3827</v>
      </c>
      <c r="L105" s="78" t="s">
        <v>3827</v>
      </c>
      <c r="M105" s="296" t="e">
        <f t="shared" si="3"/>
        <v>#VALUE!</v>
      </c>
      <c r="N105" s="37"/>
    </row>
    <row r="106" spans="1:14" x14ac:dyDescent="0.2">
      <c r="A106" s="290" t="s">
        <v>232</v>
      </c>
      <c r="B106" s="291" t="s">
        <v>423</v>
      </c>
      <c r="C106" s="78" t="s">
        <v>134</v>
      </c>
      <c r="D106" s="292" t="s">
        <v>424</v>
      </c>
      <c r="E106" s="293" t="s">
        <v>235</v>
      </c>
      <c r="F106" s="78" t="s">
        <v>134</v>
      </c>
      <c r="G106" s="292" t="s">
        <v>425</v>
      </c>
      <c r="H106" s="78" t="s">
        <v>3827</v>
      </c>
      <c r="I106" s="78" t="s">
        <v>3827</v>
      </c>
      <c r="J106" s="295" t="s">
        <v>235</v>
      </c>
      <c r="K106" s="294" t="s">
        <v>3827</v>
      </c>
      <c r="L106" s="78" t="s">
        <v>3827</v>
      </c>
      <c r="M106" s="296" t="str">
        <f t="shared" si="3"/>
        <v>OK</v>
      </c>
      <c r="N106" s="37"/>
    </row>
    <row r="107" spans="1:14" x14ac:dyDescent="0.2">
      <c r="A107" s="290" t="s">
        <v>232</v>
      </c>
      <c r="B107" s="291" t="s">
        <v>426</v>
      </c>
      <c r="C107" s="78" t="s">
        <v>134</v>
      </c>
      <c r="D107" s="292" t="s">
        <v>427</v>
      </c>
      <c r="E107" s="293" t="s">
        <v>235</v>
      </c>
      <c r="F107" s="78" t="s">
        <v>134</v>
      </c>
      <c r="G107" s="292" t="s">
        <v>428</v>
      </c>
      <c r="H107" s="78" t="s">
        <v>3827</v>
      </c>
      <c r="I107" s="78" t="s">
        <v>3827</v>
      </c>
      <c r="J107" s="295" t="s">
        <v>235</v>
      </c>
      <c r="K107" s="294" t="s">
        <v>3827</v>
      </c>
      <c r="L107" s="78" t="s">
        <v>3827</v>
      </c>
      <c r="M107" s="296" t="str">
        <f t="shared" si="3"/>
        <v>OK</v>
      </c>
      <c r="N107" s="37"/>
    </row>
    <row r="108" spans="1:14" x14ac:dyDescent="0.2">
      <c r="A108" s="290" t="s">
        <v>232</v>
      </c>
      <c r="B108" s="291" t="s">
        <v>429</v>
      </c>
      <c r="C108" s="78" t="s">
        <v>134</v>
      </c>
      <c r="D108" s="292" t="s">
        <v>430</v>
      </c>
      <c r="E108" s="293" t="s">
        <v>235</v>
      </c>
      <c r="F108" s="78" t="s">
        <v>134</v>
      </c>
      <c r="G108" s="292" t="s">
        <v>431</v>
      </c>
      <c r="H108" s="78" t="s">
        <v>3827</v>
      </c>
      <c r="I108" s="78" t="s">
        <v>3827</v>
      </c>
      <c r="J108" s="295" t="s">
        <v>235</v>
      </c>
      <c r="K108" s="294" t="s">
        <v>3827</v>
      </c>
      <c r="L108" s="78" t="s">
        <v>3827</v>
      </c>
      <c r="M108" s="296" t="str">
        <f t="shared" si="3"/>
        <v>OK</v>
      </c>
      <c r="N108" s="37"/>
    </row>
    <row r="109" spans="1:14" x14ac:dyDescent="0.2">
      <c r="A109" s="290" t="s">
        <v>232</v>
      </c>
      <c r="B109" s="291" t="s">
        <v>432</v>
      </c>
      <c r="C109" s="78" t="s">
        <v>134</v>
      </c>
      <c r="D109" s="292" t="s">
        <v>433</v>
      </c>
      <c r="E109" s="293" t="s">
        <v>235</v>
      </c>
      <c r="F109" s="78" t="s">
        <v>134</v>
      </c>
      <c r="G109" s="292" t="s">
        <v>434</v>
      </c>
      <c r="H109" s="78" t="s">
        <v>3827</v>
      </c>
      <c r="I109" s="78" t="s">
        <v>3827</v>
      </c>
      <c r="J109" s="295" t="s">
        <v>235</v>
      </c>
      <c r="K109" s="294" t="s">
        <v>3827</v>
      </c>
      <c r="L109" s="78" t="s">
        <v>3827</v>
      </c>
      <c r="M109" s="296" t="str">
        <f t="shared" si="3"/>
        <v>OK</v>
      </c>
      <c r="N109" s="37"/>
    </row>
    <row r="110" spans="1:14" x14ac:dyDescent="0.2">
      <c r="A110" s="290" t="s">
        <v>232</v>
      </c>
      <c r="B110" s="291" t="s">
        <v>435</v>
      </c>
      <c r="C110" s="78" t="s">
        <v>134</v>
      </c>
      <c r="D110" s="292" t="s">
        <v>436</v>
      </c>
      <c r="E110" s="293" t="s">
        <v>235</v>
      </c>
      <c r="F110" s="78" t="s">
        <v>134</v>
      </c>
      <c r="G110" s="292" t="s">
        <v>437</v>
      </c>
      <c r="H110" s="78" t="s">
        <v>3827</v>
      </c>
      <c r="I110" s="78" t="s">
        <v>3827</v>
      </c>
      <c r="J110" s="295" t="s">
        <v>235</v>
      </c>
      <c r="K110" s="294" t="s">
        <v>3827</v>
      </c>
      <c r="L110" s="78" t="s">
        <v>3827</v>
      </c>
      <c r="M110" s="296" t="str">
        <f t="shared" si="3"/>
        <v>OK</v>
      </c>
      <c r="N110" s="37"/>
    </row>
    <row r="111" spans="1:14" x14ac:dyDescent="0.2">
      <c r="A111" s="290" t="s">
        <v>232</v>
      </c>
      <c r="B111" s="291" t="s">
        <v>438</v>
      </c>
      <c r="C111" s="78" t="s">
        <v>134</v>
      </c>
      <c r="D111" s="292" t="s">
        <v>439</v>
      </c>
      <c r="E111" s="293" t="s">
        <v>235</v>
      </c>
      <c r="F111" s="78" t="s">
        <v>134</v>
      </c>
      <c r="G111" s="292" t="s">
        <v>440</v>
      </c>
      <c r="H111" s="78" t="s">
        <v>3827</v>
      </c>
      <c r="I111" s="78" t="s">
        <v>3827</v>
      </c>
      <c r="J111" s="295" t="s">
        <v>235</v>
      </c>
      <c r="K111" s="294" t="s">
        <v>3827</v>
      </c>
      <c r="L111" s="78" t="s">
        <v>3827</v>
      </c>
      <c r="M111" s="296" t="str">
        <f t="shared" si="3"/>
        <v>OK</v>
      </c>
      <c r="N111" s="37"/>
    </row>
    <row r="112" spans="1:14" x14ac:dyDescent="0.2">
      <c r="A112" s="290" t="s">
        <v>232</v>
      </c>
      <c r="B112" s="291" t="s">
        <v>441</v>
      </c>
      <c r="C112" s="78" t="s">
        <v>134</v>
      </c>
      <c r="D112" s="292" t="s">
        <v>442</v>
      </c>
      <c r="E112" s="293" t="s">
        <v>235</v>
      </c>
      <c r="F112" s="78" t="s">
        <v>134</v>
      </c>
      <c r="G112" s="292" t="s">
        <v>443</v>
      </c>
      <c r="H112" s="78" t="s">
        <v>3827</v>
      </c>
      <c r="I112" s="78" t="s">
        <v>3827</v>
      </c>
      <c r="J112" s="295" t="s">
        <v>235</v>
      </c>
      <c r="K112" s="294" t="s">
        <v>3827</v>
      </c>
      <c r="L112" s="78" t="s">
        <v>3827</v>
      </c>
      <c r="M112" s="296" t="str">
        <f t="shared" si="3"/>
        <v>OK</v>
      </c>
      <c r="N112" s="37"/>
    </row>
    <row r="113" spans="1:14" x14ac:dyDescent="0.2">
      <c r="A113" s="290" t="s">
        <v>232</v>
      </c>
      <c r="B113" s="291" t="s">
        <v>444</v>
      </c>
      <c r="C113" s="78" t="s">
        <v>134</v>
      </c>
      <c r="D113" s="292" t="s">
        <v>445</v>
      </c>
      <c r="E113" s="293" t="s">
        <v>235</v>
      </c>
      <c r="F113" s="78" t="s">
        <v>134</v>
      </c>
      <c r="G113" s="292" t="s">
        <v>446</v>
      </c>
      <c r="H113" s="78" t="s">
        <v>3827</v>
      </c>
      <c r="I113" s="78" t="s">
        <v>3827</v>
      </c>
      <c r="J113" s="295" t="s">
        <v>235</v>
      </c>
      <c r="K113" s="294" t="s">
        <v>3827</v>
      </c>
      <c r="L113" s="78" t="s">
        <v>3827</v>
      </c>
      <c r="M113" s="296" t="str">
        <f t="shared" si="3"/>
        <v>OK</v>
      </c>
      <c r="N113" s="37"/>
    </row>
    <row r="114" spans="1:14" x14ac:dyDescent="0.2">
      <c r="A114" s="290" t="s">
        <v>232</v>
      </c>
      <c r="B114" s="291" t="s">
        <v>447</v>
      </c>
      <c r="C114" s="78" t="s">
        <v>134</v>
      </c>
      <c r="D114" s="292" t="s">
        <v>448</v>
      </c>
      <c r="E114" s="293" t="s">
        <v>235</v>
      </c>
      <c r="F114" s="78" t="s">
        <v>134</v>
      </c>
      <c r="G114" s="292" t="s">
        <v>449</v>
      </c>
      <c r="H114" s="78" t="e">
        <v>#VALUE!</v>
      </c>
      <c r="I114" s="78" t="e">
        <v>#VALUE!</v>
      </c>
      <c r="J114" s="295" t="s">
        <v>235</v>
      </c>
      <c r="K114" s="294" t="s">
        <v>3827</v>
      </c>
      <c r="L114" s="78" t="s">
        <v>3827</v>
      </c>
      <c r="M114" s="296" t="e">
        <f t="shared" si="3"/>
        <v>#VALUE!</v>
      </c>
      <c r="N114" s="37"/>
    </row>
    <row r="115" spans="1:14" x14ac:dyDescent="0.2">
      <c r="A115" s="290" t="s">
        <v>232</v>
      </c>
      <c r="B115" s="291" t="s">
        <v>450</v>
      </c>
      <c r="C115" s="78" t="s">
        <v>134</v>
      </c>
      <c r="D115" s="292" t="s">
        <v>451</v>
      </c>
      <c r="E115" s="293" t="s">
        <v>235</v>
      </c>
      <c r="F115" s="78" t="s">
        <v>134</v>
      </c>
      <c r="G115" s="292" t="s">
        <v>452</v>
      </c>
      <c r="H115" s="78" t="e">
        <v>#VALUE!</v>
      </c>
      <c r="I115" s="78" t="e">
        <v>#VALUE!</v>
      </c>
      <c r="J115" s="295" t="s">
        <v>235</v>
      </c>
      <c r="K115" s="294" t="s">
        <v>3827</v>
      </c>
      <c r="L115" s="78" t="s">
        <v>3827</v>
      </c>
      <c r="M115" s="296" t="e">
        <f t="shared" si="3"/>
        <v>#VALUE!</v>
      </c>
      <c r="N115" s="37"/>
    </row>
    <row r="116" spans="1:14" x14ac:dyDescent="0.2">
      <c r="A116" s="290" t="s">
        <v>232</v>
      </c>
      <c r="B116" s="291" t="s">
        <v>453</v>
      </c>
      <c r="C116" s="78" t="s">
        <v>134</v>
      </c>
      <c r="D116" s="292" t="s">
        <v>454</v>
      </c>
      <c r="E116" s="293" t="s">
        <v>235</v>
      </c>
      <c r="F116" s="78" t="s">
        <v>134</v>
      </c>
      <c r="G116" s="292" t="s">
        <v>455</v>
      </c>
      <c r="H116" s="78" t="e">
        <v>#VALUE!</v>
      </c>
      <c r="I116" s="78" t="e">
        <v>#VALUE!</v>
      </c>
      <c r="J116" s="295" t="s">
        <v>235</v>
      </c>
      <c r="K116" s="294" t="s">
        <v>3827</v>
      </c>
      <c r="L116" s="78" t="s">
        <v>3827</v>
      </c>
      <c r="M116" s="296" t="e">
        <f t="shared" si="3"/>
        <v>#VALUE!</v>
      </c>
      <c r="N116" s="37"/>
    </row>
    <row r="117" spans="1:14" x14ac:dyDescent="0.2">
      <c r="A117" s="290" t="s">
        <v>232</v>
      </c>
      <c r="B117" s="291" t="s">
        <v>456</v>
      </c>
      <c r="C117" s="78" t="s">
        <v>134</v>
      </c>
      <c r="D117" s="292" t="s">
        <v>457</v>
      </c>
      <c r="E117" s="293" t="s">
        <v>235</v>
      </c>
      <c r="F117" s="78" t="s">
        <v>134</v>
      </c>
      <c r="G117" s="292" t="s">
        <v>458</v>
      </c>
      <c r="H117" s="78" t="s">
        <v>3827</v>
      </c>
      <c r="I117" s="78" t="s">
        <v>3827</v>
      </c>
      <c r="J117" s="295" t="s">
        <v>235</v>
      </c>
      <c r="K117" s="294" t="s">
        <v>3827</v>
      </c>
      <c r="L117" s="78" t="s">
        <v>3827</v>
      </c>
      <c r="M117" s="296" t="str">
        <f t="shared" si="3"/>
        <v>OK</v>
      </c>
      <c r="N117" s="37"/>
    </row>
    <row r="118" spans="1:14" x14ac:dyDescent="0.2">
      <c r="A118" s="290" t="s">
        <v>232</v>
      </c>
      <c r="B118" s="291" t="s">
        <v>459</v>
      </c>
      <c r="C118" s="78" t="s">
        <v>134</v>
      </c>
      <c r="D118" s="292" t="s">
        <v>460</v>
      </c>
      <c r="E118" s="293" t="s">
        <v>235</v>
      </c>
      <c r="F118" s="78" t="s">
        <v>134</v>
      </c>
      <c r="G118" s="292" t="s">
        <v>461</v>
      </c>
      <c r="H118" s="78" t="s">
        <v>3827</v>
      </c>
      <c r="I118" s="78" t="s">
        <v>3827</v>
      </c>
      <c r="J118" s="295" t="s">
        <v>235</v>
      </c>
      <c r="K118" s="294" t="s">
        <v>3827</v>
      </c>
      <c r="L118" s="78" t="s">
        <v>3827</v>
      </c>
      <c r="M118" s="296" t="str">
        <f t="shared" si="3"/>
        <v>OK</v>
      </c>
      <c r="N118" s="37"/>
    </row>
    <row r="119" spans="1:14" x14ac:dyDescent="0.2">
      <c r="A119" s="290" t="s">
        <v>232</v>
      </c>
      <c r="B119" s="291" t="s">
        <v>462</v>
      </c>
      <c r="C119" s="78" t="s">
        <v>134</v>
      </c>
      <c r="D119" s="292" t="s">
        <v>463</v>
      </c>
      <c r="E119" s="293" t="s">
        <v>235</v>
      </c>
      <c r="F119" s="78" t="s">
        <v>134</v>
      </c>
      <c r="G119" s="292" t="s">
        <v>464</v>
      </c>
      <c r="H119" s="78" t="s">
        <v>3827</v>
      </c>
      <c r="I119" s="78" t="s">
        <v>3827</v>
      </c>
      <c r="J119" s="295" t="s">
        <v>235</v>
      </c>
      <c r="K119" s="294" t="s">
        <v>3827</v>
      </c>
      <c r="L119" s="78" t="s">
        <v>3827</v>
      </c>
      <c r="M119" s="296" t="str">
        <f t="shared" si="3"/>
        <v>OK</v>
      </c>
      <c r="N119" s="37"/>
    </row>
    <row r="120" spans="1:14" x14ac:dyDescent="0.2">
      <c r="A120" s="290" t="s">
        <v>232</v>
      </c>
      <c r="B120" s="291" t="s">
        <v>465</v>
      </c>
      <c r="C120" s="78" t="s">
        <v>134</v>
      </c>
      <c r="D120" s="292" t="s">
        <v>466</v>
      </c>
      <c r="E120" s="293" t="s">
        <v>235</v>
      </c>
      <c r="F120" s="78" t="s">
        <v>134</v>
      </c>
      <c r="G120" s="292" t="s">
        <v>467</v>
      </c>
      <c r="H120" s="78" t="s">
        <v>3827</v>
      </c>
      <c r="I120" s="78" t="s">
        <v>3827</v>
      </c>
      <c r="J120" s="295" t="s">
        <v>235</v>
      </c>
      <c r="K120" s="294" t="s">
        <v>3827</v>
      </c>
      <c r="L120" s="78" t="s">
        <v>3827</v>
      </c>
      <c r="M120" s="296" t="str">
        <f t="shared" si="3"/>
        <v>OK</v>
      </c>
      <c r="N120" s="37"/>
    </row>
    <row r="121" spans="1:14" x14ac:dyDescent="0.2">
      <c r="A121" s="290" t="s">
        <v>232</v>
      </c>
      <c r="B121" s="291" t="s">
        <v>468</v>
      </c>
      <c r="C121" s="78" t="s">
        <v>134</v>
      </c>
      <c r="D121" s="292" t="s">
        <v>469</v>
      </c>
      <c r="E121" s="293" t="s">
        <v>235</v>
      </c>
      <c r="F121" s="78" t="s">
        <v>134</v>
      </c>
      <c r="G121" s="292" t="s">
        <v>470</v>
      </c>
      <c r="H121" s="78" t="s">
        <v>3827</v>
      </c>
      <c r="I121" s="78" t="s">
        <v>3827</v>
      </c>
      <c r="J121" s="295" t="s">
        <v>235</v>
      </c>
      <c r="K121" s="294" t="s">
        <v>3827</v>
      </c>
      <c r="L121" s="78" t="s">
        <v>3827</v>
      </c>
      <c r="M121" s="296" t="str">
        <f t="shared" si="3"/>
        <v>OK</v>
      </c>
      <c r="N121" s="37"/>
    </row>
    <row r="122" spans="1:14" x14ac:dyDescent="0.2">
      <c r="A122" s="290" t="s">
        <v>232</v>
      </c>
      <c r="B122" s="291" t="s">
        <v>471</v>
      </c>
      <c r="C122" s="78" t="s">
        <v>134</v>
      </c>
      <c r="D122" s="292" t="s">
        <v>472</v>
      </c>
      <c r="E122" s="293" t="s">
        <v>235</v>
      </c>
      <c r="F122" s="78" t="s">
        <v>134</v>
      </c>
      <c r="G122" s="292" t="s">
        <v>473</v>
      </c>
      <c r="H122" s="78" t="s">
        <v>3827</v>
      </c>
      <c r="I122" s="78" t="s">
        <v>3827</v>
      </c>
      <c r="J122" s="295" t="s">
        <v>235</v>
      </c>
      <c r="K122" s="294" t="s">
        <v>3827</v>
      </c>
      <c r="L122" s="78" t="s">
        <v>3827</v>
      </c>
      <c r="M122" s="296" t="str">
        <f t="shared" si="3"/>
        <v>OK</v>
      </c>
      <c r="N122" s="37"/>
    </row>
    <row r="123" spans="1:14" x14ac:dyDescent="0.2">
      <c r="A123" s="290" t="s">
        <v>232</v>
      </c>
      <c r="B123" s="291" t="s">
        <v>474</v>
      </c>
      <c r="C123" s="78" t="s">
        <v>134</v>
      </c>
      <c r="D123" s="292" t="s">
        <v>475</v>
      </c>
      <c r="E123" s="293" t="s">
        <v>235</v>
      </c>
      <c r="F123" s="78" t="s">
        <v>134</v>
      </c>
      <c r="G123" s="292" t="s">
        <v>476</v>
      </c>
      <c r="H123" s="78" t="s">
        <v>3827</v>
      </c>
      <c r="I123" s="78" t="s">
        <v>3827</v>
      </c>
      <c r="J123" s="295" t="s">
        <v>235</v>
      </c>
      <c r="K123" s="294" t="s">
        <v>3827</v>
      </c>
      <c r="L123" s="78" t="s">
        <v>3827</v>
      </c>
      <c r="M123" s="296" t="str">
        <f t="shared" si="3"/>
        <v>OK</v>
      </c>
      <c r="N123" s="37"/>
    </row>
    <row r="124" spans="1:14" x14ac:dyDescent="0.2">
      <c r="A124" s="290" t="s">
        <v>232</v>
      </c>
      <c r="B124" s="291" t="s">
        <v>477</v>
      </c>
      <c r="C124" s="78" t="s">
        <v>134</v>
      </c>
      <c r="D124" s="292" t="s">
        <v>478</v>
      </c>
      <c r="E124" s="293" t="s">
        <v>235</v>
      </c>
      <c r="F124" s="78" t="s">
        <v>134</v>
      </c>
      <c r="G124" s="292" t="s">
        <v>479</v>
      </c>
      <c r="H124" s="78" t="s">
        <v>3827</v>
      </c>
      <c r="I124" s="78" t="s">
        <v>3827</v>
      </c>
      <c r="J124" s="295" t="s">
        <v>235</v>
      </c>
      <c r="K124" s="294" t="s">
        <v>3827</v>
      </c>
      <c r="L124" s="78" t="s">
        <v>3827</v>
      </c>
      <c r="M124" s="296" t="str">
        <f t="shared" si="3"/>
        <v>OK</v>
      </c>
      <c r="N124" s="37"/>
    </row>
    <row r="125" spans="1:14" x14ac:dyDescent="0.2">
      <c r="A125" s="290" t="s">
        <v>232</v>
      </c>
      <c r="B125" s="291" t="s">
        <v>480</v>
      </c>
      <c r="C125" s="78" t="s">
        <v>134</v>
      </c>
      <c r="D125" s="292" t="s">
        <v>481</v>
      </c>
      <c r="E125" s="293" t="s">
        <v>235</v>
      </c>
      <c r="F125" s="78" t="s">
        <v>134</v>
      </c>
      <c r="G125" s="292" t="s">
        <v>482</v>
      </c>
      <c r="H125" s="78" t="s">
        <v>3827</v>
      </c>
      <c r="I125" s="78" t="s">
        <v>3827</v>
      </c>
      <c r="J125" s="295" t="s">
        <v>235</v>
      </c>
      <c r="K125" s="294" t="s">
        <v>3827</v>
      </c>
      <c r="L125" s="78" t="s">
        <v>3827</v>
      </c>
      <c r="M125" s="296" t="str">
        <f t="shared" si="3"/>
        <v>OK</v>
      </c>
      <c r="N125" s="37"/>
    </row>
    <row r="126" spans="1:14" x14ac:dyDescent="0.2">
      <c r="A126" s="290" t="s">
        <v>232</v>
      </c>
      <c r="B126" s="291" t="s">
        <v>483</v>
      </c>
      <c r="C126" s="78" t="s">
        <v>134</v>
      </c>
      <c r="D126" s="292" t="s">
        <v>484</v>
      </c>
      <c r="E126" s="293" t="s">
        <v>235</v>
      </c>
      <c r="F126" s="78" t="s">
        <v>134</v>
      </c>
      <c r="G126" s="292" t="s">
        <v>485</v>
      </c>
      <c r="H126" s="78" t="s">
        <v>3827</v>
      </c>
      <c r="I126" s="78" t="s">
        <v>3827</v>
      </c>
      <c r="J126" s="295" t="s">
        <v>235</v>
      </c>
      <c r="K126" s="294" t="s">
        <v>3827</v>
      </c>
      <c r="L126" s="78" t="s">
        <v>3827</v>
      </c>
      <c r="M126" s="296" t="str">
        <f t="shared" si="3"/>
        <v>OK</v>
      </c>
      <c r="N126" s="37"/>
    </row>
    <row r="127" spans="1:14" x14ac:dyDescent="0.2">
      <c r="A127" s="290" t="s">
        <v>232</v>
      </c>
      <c r="B127" s="291" t="s">
        <v>2365</v>
      </c>
      <c r="C127" s="78" t="s">
        <v>134</v>
      </c>
      <c r="D127" s="292" t="s">
        <v>2366</v>
      </c>
      <c r="E127" s="293" t="s">
        <v>235</v>
      </c>
      <c r="F127" s="78" t="s">
        <v>134</v>
      </c>
      <c r="G127" s="292" t="s">
        <v>487</v>
      </c>
      <c r="H127" s="78" t="e">
        <v>#VALUE!</v>
      </c>
      <c r="I127" s="78" t="e">
        <v>#VALUE!</v>
      </c>
      <c r="J127" s="295" t="s">
        <v>235</v>
      </c>
      <c r="K127" s="294" t="s">
        <v>3827</v>
      </c>
      <c r="L127" s="78" t="s">
        <v>3827</v>
      </c>
      <c r="M127" s="296" t="e">
        <f t="shared" si="3"/>
        <v>#VALUE!</v>
      </c>
      <c r="N127" s="37"/>
    </row>
    <row r="128" spans="1:14" x14ac:dyDescent="0.2">
      <c r="A128" s="290" t="s">
        <v>232</v>
      </c>
      <c r="B128" s="291" t="s">
        <v>488</v>
      </c>
      <c r="C128" s="78" t="s">
        <v>134</v>
      </c>
      <c r="D128" s="292" t="s">
        <v>489</v>
      </c>
      <c r="E128" s="293" t="s">
        <v>235</v>
      </c>
      <c r="F128" s="78" t="s">
        <v>134</v>
      </c>
      <c r="G128" s="292" t="s">
        <v>490</v>
      </c>
      <c r="H128" s="78" t="s">
        <v>3827</v>
      </c>
      <c r="I128" s="78" t="s">
        <v>3827</v>
      </c>
      <c r="J128" s="295" t="s">
        <v>235</v>
      </c>
      <c r="K128" s="294" t="s">
        <v>3827</v>
      </c>
      <c r="L128" s="78" t="s">
        <v>3827</v>
      </c>
      <c r="M128" s="296" t="str">
        <f t="shared" si="3"/>
        <v>OK</v>
      </c>
      <c r="N128" s="37"/>
    </row>
    <row r="129" spans="1:14" x14ac:dyDescent="0.2">
      <c r="A129" s="290" t="s">
        <v>232</v>
      </c>
      <c r="B129" s="291" t="s">
        <v>491</v>
      </c>
      <c r="C129" s="78" t="s">
        <v>134</v>
      </c>
      <c r="D129" s="292" t="s">
        <v>492</v>
      </c>
      <c r="E129" s="293" t="s">
        <v>235</v>
      </c>
      <c r="F129" s="78" t="s">
        <v>134</v>
      </c>
      <c r="G129" s="292" t="s">
        <v>493</v>
      </c>
      <c r="H129" s="78" t="s">
        <v>3827</v>
      </c>
      <c r="I129" s="78" t="s">
        <v>3827</v>
      </c>
      <c r="J129" s="295" t="s">
        <v>235</v>
      </c>
      <c r="K129" s="294" t="s">
        <v>3827</v>
      </c>
      <c r="L129" s="78" t="s">
        <v>3827</v>
      </c>
      <c r="M129" s="296" t="str">
        <f t="shared" si="3"/>
        <v>OK</v>
      </c>
      <c r="N129" s="37"/>
    </row>
    <row r="130" spans="1:14" x14ac:dyDescent="0.2">
      <c r="A130" s="290" t="s">
        <v>232</v>
      </c>
      <c r="B130" s="291" t="s">
        <v>494</v>
      </c>
      <c r="C130" s="78" t="s">
        <v>134</v>
      </c>
      <c r="D130" s="292" t="s">
        <v>495</v>
      </c>
      <c r="E130" s="293" t="s">
        <v>235</v>
      </c>
      <c r="F130" s="78" t="s">
        <v>134</v>
      </c>
      <c r="G130" s="292" t="s">
        <v>496</v>
      </c>
      <c r="H130" s="78" t="s">
        <v>3827</v>
      </c>
      <c r="I130" s="78" t="s">
        <v>3827</v>
      </c>
      <c r="J130" s="295" t="s">
        <v>235</v>
      </c>
      <c r="K130" s="294" t="s">
        <v>3827</v>
      </c>
      <c r="L130" s="78" t="s">
        <v>3827</v>
      </c>
      <c r="M130" s="296" t="str">
        <f t="shared" si="3"/>
        <v>OK</v>
      </c>
      <c r="N130" s="37"/>
    </row>
    <row r="131" spans="1:14" x14ac:dyDescent="0.2">
      <c r="A131" s="290" t="s">
        <v>232</v>
      </c>
      <c r="B131" s="291" t="s">
        <v>2367</v>
      </c>
      <c r="C131" s="78" t="s">
        <v>134</v>
      </c>
      <c r="D131" s="292" t="s">
        <v>2368</v>
      </c>
      <c r="E131" s="293" t="s">
        <v>235</v>
      </c>
      <c r="F131" s="78" t="s">
        <v>134</v>
      </c>
      <c r="G131" s="292" t="s">
        <v>498</v>
      </c>
      <c r="H131" s="78" t="e">
        <v>#VALUE!</v>
      </c>
      <c r="I131" s="78" t="e">
        <v>#VALUE!</v>
      </c>
      <c r="J131" s="295" t="s">
        <v>235</v>
      </c>
      <c r="K131" s="294" t="s">
        <v>3827</v>
      </c>
      <c r="L131" s="78" t="s">
        <v>3827</v>
      </c>
      <c r="M131" s="296" t="e">
        <f t="shared" si="3"/>
        <v>#VALUE!</v>
      </c>
      <c r="N131" s="37"/>
    </row>
    <row r="132" spans="1:14" x14ac:dyDescent="0.2">
      <c r="A132" s="290" t="s">
        <v>232</v>
      </c>
      <c r="B132" s="291" t="s">
        <v>499</v>
      </c>
      <c r="C132" s="78" t="s">
        <v>134</v>
      </c>
      <c r="D132" s="292" t="s">
        <v>500</v>
      </c>
      <c r="E132" s="293" t="s">
        <v>235</v>
      </c>
      <c r="F132" s="78" t="s">
        <v>134</v>
      </c>
      <c r="G132" s="292" t="s">
        <v>501</v>
      </c>
      <c r="H132" s="78" t="s">
        <v>3827</v>
      </c>
      <c r="I132" s="78" t="s">
        <v>3827</v>
      </c>
      <c r="J132" s="295" t="s">
        <v>235</v>
      </c>
      <c r="K132" s="294" t="s">
        <v>3827</v>
      </c>
      <c r="L132" s="78" t="s">
        <v>3827</v>
      </c>
      <c r="M132" s="296" t="str">
        <f t="shared" si="3"/>
        <v>OK</v>
      </c>
      <c r="N132" s="37"/>
    </row>
    <row r="133" spans="1:14" x14ac:dyDescent="0.2">
      <c r="A133" s="290" t="s">
        <v>232</v>
      </c>
      <c r="B133" s="291" t="s">
        <v>502</v>
      </c>
      <c r="C133" s="78" t="s">
        <v>134</v>
      </c>
      <c r="D133" s="292" t="s">
        <v>503</v>
      </c>
      <c r="E133" s="293" t="s">
        <v>235</v>
      </c>
      <c r="F133" s="78" t="s">
        <v>134</v>
      </c>
      <c r="G133" s="292" t="s">
        <v>504</v>
      </c>
      <c r="H133" s="78" t="s">
        <v>3827</v>
      </c>
      <c r="I133" s="78" t="s">
        <v>3827</v>
      </c>
      <c r="J133" s="295" t="s">
        <v>235</v>
      </c>
      <c r="K133" s="294" t="s">
        <v>3827</v>
      </c>
      <c r="L133" s="78" t="s">
        <v>3827</v>
      </c>
      <c r="M133" s="296" t="str">
        <f t="shared" si="3"/>
        <v>OK</v>
      </c>
      <c r="N133" s="37"/>
    </row>
    <row r="134" spans="1:14" x14ac:dyDescent="0.2">
      <c r="A134" s="290" t="s">
        <v>232</v>
      </c>
      <c r="B134" s="291" t="s">
        <v>505</v>
      </c>
      <c r="C134" s="78" t="s">
        <v>134</v>
      </c>
      <c r="D134" s="292" t="s">
        <v>506</v>
      </c>
      <c r="E134" s="293" t="s">
        <v>235</v>
      </c>
      <c r="F134" s="78" t="s">
        <v>134</v>
      </c>
      <c r="G134" s="292" t="s">
        <v>507</v>
      </c>
      <c r="H134" s="78" t="s">
        <v>3827</v>
      </c>
      <c r="I134" s="78" t="s">
        <v>3827</v>
      </c>
      <c r="J134" s="295" t="s">
        <v>235</v>
      </c>
      <c r="K134" s="294" t="s">
        <v>3827</v>
      </c>
      <c r="L134" s="78" t="s">
        <v>3827</v>
      </c>
      <c r="M134" s="296" t="str">
        <f t="shared" si="3"/>
        <v>OK</v>
      </c>
      <c r="N134" s="37"/>
    </row>
    <row r="135" spans="1:14" x14ac:dyDescent="0.2">
      <c r="A135" s="290" t="s">
        <v>232</v>
      </c>
      <c r="B135" s="291" t="s">
        <v>2369</v>
      </c>
      <c r="C135" s="78" t="s">
        <v>134</v>
      </c>
      <c r="D135" s="292" t="s">
        <v>2370</v>
      </c>
      <c r="E135" s="293" t="s">
        <v>235</v>
      </c>
      <c r="F135" s="78" t="s">
        <v>134</v>
      </c>
      <c r="G135" s="292" t="s">
        <v>509</v>
      </c>
      <c r="H135" s="78" t="e">
        <v>#VALUE!</v>
      </c>
      <c r="I135" s="78" t="e">
        <v>#VALUE!</v>
      </c>
      <c r="J135" s="295" t="s">
        <v>235</v>
      </c>
      <c r="K135" s="294" t="s">
        <v>3827</v>
      </c>
      <c r="L135" s="78" t="s">
        <v>3827</v>
      </c>
      <c r="M135" s="296" t="e">
        <f t="shared" si="3"/>
        <v>#VALUE!</v>
      </c>
      <c r="N135" s="37"/>
    </row>
    <row r="136" spans="1:14" x14ac:dyDescent="0.2">
      <c r="A136" s="290" t="s">
        <v>232</v>
      </c>
      <c r="B136" s="291" t="s">
        <v>510</v>
      </c>
      <c r="C136" s="78" t="s">
        <v>134</v>
      </c>
      <c r="D136" s="292" t="s">
        <v>511</v>
      </c>
      <c r="E136" s="293" t="s">
        <v>235</v>
      </c>
      <c r="F136" s="78" t="s">
        <v>134</v>
      </c>
      <c r="G136" s="292" t="s">
        <v>512</v>
      </c>
      <c r="H136" s="78" t="s">
        <v>3827</v>
      </c>
      <c r="I136" s="78" t="s">
        <v>3827</v>
      </c>
      <c r="J136" s="295" t="s">
        <v>235</v>
      </c>
      <c r="K136" s="294" t="s">
        <v>3827</v>
      </c>
      <c r="L136" s="78" t="s">
        <v>3827</v>
      </c>
      <c r="M136" s="296" t="str">
        <f t="shared" si="3"/>
        <v>OK</v>
      </c>
      <c r="N136" s="37"/>
    </row>
    <row r="137" spans="1:14" x14ac:dyDescent="0.2">
      <c r="A137" s="290" t="s">
        <v>232</v>
      </c>
      <c r="B137" s="291" t="s">
        <v>2371</v>
      </c>
      <c r="C137" s="78" t="s">
        <v>134</v>
      </c>
      <c r="D137" s="292" t="s">
        <v>2372</v>
      </c>
      <c r="E137" s="293" t="s">
        <v>235</v>
      </c>
      <c r="F137" s="78" t="s">
        <v>134</v>
      </c>
      <c r="G137" s="292" t="s">
        <v>513</v>
      </c>
      <c r="H137" s="78" t="s">
        <v>3827</v>
      </c>
      <c r="I137" s="78" t="s">
        <v>3827</v>
      </c>
      <c r="J137" s="295" t="s">
        <v>235</v>
      </c>
      <c r="K137" s="294" t="s">
        <v>3827</v>
      </c>
      <c r="L137" s="78" t="s">
        <v>3827</v>
      </c>
      <c r="M137" s="296" t="str">
        <f t="shared" si="3"/>
        <v>OK</v>
      </c>
      <c r="N137" s="37"/>
    </row>
    <row r="138" spans="1:14" x14ac:dyDescent="0.2">
      <c r="A138" s="290" t="s">
        <v>232</v>
      </c>
      <c r="B138" s="291" t="s">
        <v>2373</v>
      </c>
      <c r="C138" s="78" t="s">
        <v>134</v>
      </c>
      <c r="D138" s="292" t="s">
        <v>2374</v>
      </c>
      <c r="E138" s="293" t="s">
        <v>235</v>
      </c>
      <c r="F138" s="78" t="s">
        <v>134</v>
      </c>
      <c r="G138" s="292" t="s">
        <v>515</v>
      </c>
      <c r="H138" s="78" t="s">
        <v>3827</v>
      </c>
      <c r="I138" s="78" t="s">
        <v>3827</v>
      </c>
      <c r="J138" s="295" t="s">
        <v>235</v>
      </c>
      <c r="K138" s="294" t="s">
        <v>3827</v>
      </c>
      <c r="L138" s="78" t="s">
        <v>3827</v>
      </c>
      <c r="M138" s="296" t="str">
        <f t="shared" si="3"/>
        <v>OK</v>
      </c>
      <c r="N138" s="37"/>
    </row>
    <row r="139" spans="1:14" x14ac:dyDescent="0.2">
      <c r="A139" s="290" t="s">
        <v>232</v>
      </c>
      <c r="B139" s="291" t="s">
        <v>2375</v>
      </c>
      <c r="C139" s="78" t="s">
        <v>134</v>
      </c>
      <c r="D139" s="292" t="s">
        <v>2376</v>
      </c>
      <c r="E139" s="293" t="s">
        <v>235</v>
      </c>
      <c r="F139" s="78" t="s">
        <v>134</v>
      </c>
      <c r="G139" s="292" t="s">
        <v>517</v>
      </c>
      <c r="H139" s="78" t="s">
        <v>3827</v>
      </c>
      <c r="I139" s="78" t="s">
        <v>3827</v>
      </c>
      <c r="J139" s="295" t="s">
        <v>235</v>
      </c>
      <c r="K139" s="294" t="s">
        <v>3827</v>
      </c>
      <c r="L139" s="78" t="s">
        <v>3827</v>
      </c>
      <c r="M139" s="296" t="str">
        <f t="shared" si="3"/>
        <v>OK</v>
      </c>
      <c r="N139" s="37"/>
    </row>
    <row r="140" spans="1:14" x14ac:dyDescent="0.2">
      <c r="A140" s="290" t="s">
        <v>232</v>
      </c>
      <c r="B140" s="291" t="s">
        <v>2377</v>
      </c>
      <c r="C140" s="78" t="s">
        <v>134</v>
      </c>
      <c r="D140" s="292" t="s">
        <v>2378</v>
      </c>
      <c r="E140" s="293" t="s">
        <v>235</v>
      </c>
      <c r="F140" s="78" t="s">
        <v>134</v>
      </c>
      <c r="G140" s="292" t="s">
        <v>519</v>
      </c>
      <c r="H140" s="78" t="s">
        <v>3827</v>
      </c>
      <c r="I140" s="78" t="s">
        <v>3827</v>
      </c>
      <c r="J140" s="295" t="s">
        <v>235</v>
      </c>
      <c r="K140" s="294" t="s">
        <v>3827</v>
      </c>
      <c r="L140" s="78" t="s">
        <v>3827</v>
      </c>
      <c r="M140" s="296" t="str">
        <f t="shared" si="3"/>
        <v>OK</v>
      </c>
      <c r="N140" s="37"/>
    </row>
    <row r="141" spans="1:14" x14ac:dyDescent="0.2">
      <c r="A141" s="290" t="s">
        <v>232</v>
      </c>
      <c r="B141" s="291" t="s">
        <v>2379</v>
      </c>
      <c r="C141" s="78" t="s">
        <v>134</v>
      </c>
      <c r="D141" s="292" t="s">
        <v>2380</v>
      </c>
      <c r="E141" s="293" t="s">
        <v>235</v>
      </c>
      <c r="F141" s="78" t="s">
        <v>134</v>
      </c>
      <c r="G141" s="292" t="s">
        <v>521</v>
      </c>
      <c r="H141" s="78" t="s">
        <v>3827</v>
      </c>
      <c r="I141" s="78" t="s">
        <v>3827</v>
      </c>
      <c r="J141" s="295" t="s">
        <v>235</v>
      </c>
      <c r="K141" s="294" t="s">
        <v>3827</v>
      </c>
      <c r="L141" s="78" t="s">
        <v>3827</v>
      </c>
      <c r="M141" s="296" t="str">
        <f t="shared" si="3"/>
        <v>OK</v>
      </c>
      <c r="N141" s="37"/>
    </row>
    <row r="142" spans="1:14" x14ac:dyDescent="0.2">
      <c r="A142" s="290" t="s">
        <v>232</v>
      </c>
      <c r="B142" s="291" t="s">
        <v>2381</v>
      </c>
      <c r="C142" s="78" t="s">
        <v>134</v>
      </c>
      <c r="D142" s="292" t="s">
        <v>2382</v>
      </c>
      <c r="E142" s="293" t="s">
        <v>235</v>
      </c>
      <c r="F142" s="78" t="s">
        <v>134</v>
      </c>
      <c r="G142" s="292" t="s">
        <v>523</v>
      </c>
      <c r="H142" s="78" t="s">
        <v>3827</v>
      </c>
      <c r="I142" s="78" t="s">
        <v>3827</v>
      </c>
      <c r="J142" s="295" t="s">
        <v>235</v>
      </c>
      <c r="K142" s="294" t="s">
        <v>3827</v>
      </c>
      <c r="L142" s="78" t="s">
        <v>3827</v>
      </c>
      <c r="M142" s="296" t="str">
        <f t="shared" si="3"/>
        <v>OK</v>
      </c>
      <c r="N142" s="37"/>
    </row>
    <row r="143" spans="1:14" x14ac:dyDescent="0.2">
      <c r="A143" s="290" t="s">
        <v>232</v>
      </c>
      <c r="B143" s="291" t="s">
        <v>2383</v>
      </c>
      <c r="C143" s="78" t="s">
        <v>134</v>
      </c>
      <c r="D143" s="292" t="s">
        <v>2384</v>
      </c>
      <c r="E143" s="293" t="s">
        <v>235</v>
      </c>
      <c r="F143" s="78" t="s">
        <v>134</v>
      </c>
      <c r="G143" s="292" t="s">
        <v>525</v>
      </c>
      <c r="H143" s="78" t="s">
        <v>3827</v>
      </c>
      <c r="I143" s="78" t="s">
        <v>3827</v>
      </c>
      <c r="J143" s="295" t="s">
        <v>235</v>
      </c>
      <c r="K143" s="294" t="s">
        <v>3827</v>
      </c>
      <c r="L143" s="78" t="s">
        <v>3827</v>
      </c>
      <c r="M143" s="296" t="str">
        <f t="shared" si="3"/>
        <v>OK</v>
      </c>
      <c r="N143" s="37"/>
    </row>
    <row r="144" spans="1:14" x14ac:dyDescent="0.2">
      <c r="A144" s="290" t="s">
        <v>232</v>
      </c>
      <c r="B144" s="291" t="s">
        <v>2385</v>
      </c>
      <c r="C144" s="78" t="s">
        <v>134</v>
      </c>
      <c r="D144" s="292" t="s">
        <v>2386</v>
      </c>
      <c r="E144" s="293" t="s">
        <v>235</v>
      </c>
      <c r="F144" s="78" t="s">
        <v>134</v>
      </c>
      <c r="G144" s="292" t="s">
        <v>527</v>
      </c>
      <c r="H144" s="78" t="s">
        <v>3827</v>
      </c>
      <c r="I144" s="78" t="s">
        <v>3827</v>
      </c>
      <c r="J144" s="295" t="s">
        <v>235</v>
      </c>
      <c r="K144" s="294" t="s">
        <v>3827</v>
      </c>
      <c r="L144" s="78" t="s">
        <v>3827</v>
      </c>
      <c r="M144" s="296" t="str">
        <f t="shared" si="3"/>
        <v>OK</v>
      </c>
      <c r="N144" s="37"/>
    </row>
    <row r="145" spans="1:14" x14ac:dyDescent="0.2">
      <c r="A145" s="290" t="s">
        <v>232</v>
      </c>
      <c r="B145" s="291" t="s">
        <v>528</v>
      </c>
      <c r="C145" s="78" t="s">
        <v>134</v>
      </c>
      <c r="D145" s="292" t="s">
        <v>529</v>
      </c>
      <c r="E145" s="293" t="s">
        <v>235</v>
      </c>
      <c r="F145" s="78" t="s">
        <v>134</v>
      </c>
      <c r="G145" s="292" t="s">
        <v>530</v>
      </c>
      <c r="H145" s="78" t="e">
        <v>#VALUE!</v>
      </c>
      <c r="I145" s="78" t="e">
        <v>#VALUE!</v>
      </c>
      <c r="J145" s="295" t="s">
        <v>235</v>
      </c>
      <c r="K145" s="294" t="s">
        <v>3827</v>
      </c>
      <c r="L145" s="78" t="s">
        <v>3827</v>
      </c>
      <c r="M145" s="296" t="e">
        <f t="shared" si="3"/>
        <v>#VALUE!</v>
      </c>
      <c r="N145" s="37"/>
    </row>
    <row r="146" spans="1:14" x14ac:dyDescent="0.2">
      <c r="A146" s="290" t="s">
        <v>232</v>
      </c>
      <c r="B146" s="291" t="s">
        <v>531</v>
      </c>
      <c r="C146" s="78" t="s">
        <v>134</v>
      </c>
      <c r="D146" s="292" t="s">
        <v>532</v>
      </c>
      <c r="E146" s="293" t="s">
        <v>235</v>
      </c>
      <c r="F146" s="78" t="s">
        <v>134</v>
      </c>
      <c r="G146" s="292" t="s">
        <v>533</v>
      </c>
      <c r="H146" s="78" t="e">
        <v>#VALUE!</v>
      </c>
      <c r="I146" s="78" t="e">
        <v>#VALUE!</v>
      </c>
      <c r="J146" s="295" t="s">
        <v>235</v>
      </c>
      <c r="K146" s="294" t="s">
        <v>3827</v>
      </c>
      <c r="L146" s="78" t="s">
        <v>3827</v>
      </c>
      <c r="M146" s="296" t="e">
        <f t="shared" si="3"/>
        <v>#VALUE!</v>
      </c>
      <c r="N146" s="37"/>
    </row>
    <row r="147" spans="1:14" x14ac:dyDescent="0.2">
      <c r="A147" s="290" t="s">
        <v>232</v>
      </c>
      <c r="B147" s="291" t="s">
        <v>534</v>
      </c>
      <c r="C147" s="78" t="s">
        <v>134</v>
      </c>
      <c r="D147" s="292" t="s">
        <v>535</v>
      </c>
      <c r="E147" s="293" t="s">
        <v>235</v>
      </c>
      <c r="F147" s="78" t="s">
        <v>134</v>
      </c>
      <c r="G147" s="292" t="s">
        <v>536</v>
      </c>
      <c r="H147" s="78" t="e">
        <v>#VALUE!</v>
      </c>
      <c r="I147" s="78" t="e">
        <v>#VALUE!</v>
      </c>
      <c r="J147" s="295" t="s">
        <v>235</v>
      </c>
      <c r="K147" s="294" t="s">
        <v>3827</v>
      </c>
      <c r="L147" s="78" t="s">
        <v>3827</v>
      </c>
      <c r="M147" s="296" t="e">
        <f t="shared" si="3"/>
        <v>#VALUE!</v>
      </c>
      <c r="N147" s="37"/>
    </row>
    <row r="148" spans="1:14" x14ac:dyDescent="0.2">
      <c r="A148" s="290" t="s">
        <v>232</v>
      </c>
      <c r="B148" s="291" t="s">
        <v>537</v>
      </c>
      <c r="C148" s="78" t="s">
        <v>134</v>
      </c>
      <c r="D148" s="292" t="s">
        <v>538</v>
      </c>
      <c r="E148" s="293" t="s">
        <v>235</v>
      </c>
      <c r="F148" s="78" t="s">
        <v>134</v>
      </c>
      <c r="G148" s="292" t="s">
        <v>539</v>
      </c>
      <c r="H148" s="78" t="s">
        <v>3827</v>
      </c>
      <c r="I148" s="78" t="s">
        <v>3827</v>
      </c>
      <c r="J148" s="295" t="s">
        <v>235</v>
      </c>
      <c r="K148" s="294" t="s">
        <v>3827</v>
      </c>
      <c r="L148" s="78" t="s">
        <v>3827</v>
      </c>
      <c r="M148" s="296" t="str">
        <f t="shared" si="3"/>
        <v>OK</v>
      </c>
      <c r="N148" s="37"/>
    </row>
    <row r="149" spans="1:14" x14ac:dyDescent="0.2">
      <c r="A149" s="290" t="s">
        <v>232</v>
      </c>
      <c r="B149" s="291" t="s">
        <v>540</v>
      </c>
      <c r="C149" s="78" t="s">
        <v>134</v>
      </c>
      <c r="D149" s="292" t="s">
        <v>541</v>
      </c>
      <c r="E149" s="293" t="s">
        <v>235</v>
      </c>
      <c r="F149" s="78" t="s">
        <v>134</v>
      </c>
      <c r="G149" s="292" t="s">
        <v>542</v>
      </c>
      <c r="H149" s="78" t="s">
        <v>3827</v>
      </c>
      <c r="I149" s="78" t="s">
        <v>3827</v>
      </c>
      <c r="J149" s="295" t="s">
        <v>235</v>
      </c>
      <c r="K149" s="294" t="s">
        <v>3827</v>
      </c>
      <c r="L149" s="78" t="s">
        <v>3827</v>
      </c>
      <c r="M149" s="296" t="str">
        <f t="shared" si="3"/>
        <v>OK</v>
      </c>
      <c r="N149" s="37"/>
    </row>
    <row r="150" spans="1:14" x14ac:dyDescent="0.2">
      <c r="A150" s="290" t="s">
        <v>232</v>
      </c>
      <c r="B150" s="291" t="s">
        <v>543</v>
      </c>
      <c r="C150" s="78" t="s">
        <v>134</v>
      </c>
      <c r="D150" s="292" t="s">
        <v>544</v>
      </c>
      <c r="E150" s="293" t="s">
        <v>235</v>
      </c>
      <c r="F150" s="78" t="s">
        <v>134</v>
      </c>
      <c r="G150" s="292" t="s">
        <v>545</v>
      </c>
      <c r="H150" s="78" t="s">
        <v>3827</v>
      </c>
      <c r="I150" s="78" t="s">
        <v>3827</v>
      </c>
      <c r="J150" s="295" t="s">
        <v>235</v>
      </c>
      <c r="K150" s="294" t="s">
        <v>3827</v>
      </c>
      <c r="L150" s="78" t="s">
        <v>3827</v>
      </c>
      <c r="M150" s="296" t="str">
        <f t="shared" si="3"/>
        <v>OK</v>
      </c>
      <c r="N150" s="37"/>
    </row>
    <row r="151" spans="1:14" x14ac:dyDescent="0.2">
      <c r="A151" s="290" t="s">
        <v>232</v>
      </c>
      <c r="B151" s="291" t="s">
        <v>546</v>
      </c>
      <c r="C151" s="78" t="s">
        <v>134</v>
      </c>
      <c r="D151" s="292" t="s">
        <v>547</v>
      </c>
      <c r="E151" s="293" t="s">
        <v>235</v>
      </c>
      <c r="F151" s="78" t="s">
        <v>134</v>
      </c>
      <c r="G151" s="292" t="s">
        <v>548</v>
      </c>
      <c r="H151" s="78" t="s">
        <v>3827</v>
      </c>
      <c r="I151" s="78" t="s">
        <v>3827</v>
      </c>
      <c r="J151" s="295" t="s">
        <v>235</v>
      </c>
      <c r="K151" s="294" t="s">
        <v>3827</v>
      </c>
      <c r="L151" s="78" t="s">
        <v>3827</v>
      </c>
      <c r="M151" s="296" t="str">
        <f t="shared" si="3"/>
        <v>OK</v>
      </c>
      <c r="N151" s="37"/>
    </row>
    <row r="152" spans="1:14" x14ac:dyDescent="0.2">
      <c r="A152" s="290" t="s">
        <v>232</v>
      </c>
      <c r="B152" s="291" t="s">
        <v>549</v>
      </c>
      <c r="C152" s="78" t="s">
        <v>134</v>
      </c>
      <c r="D152" s="292" t="s">
        <v>550</v>
      </c>
      <c r="E152" s="293" t="s">
        <v>235</v>
      </c>
      <c r="F152" s="78" t="s">
        <v>134</v>
      </c>
      <c r="G152" s="292" t="s">
        <v>551</v>
      </c>
      <c r="H152" s="78" t="s">
        <v>3827</v>
      </c>
      <c r="I152" s="78" t="s">
        <v>3827</v>
      </c>
      <c r="J152" s="295" t="s">
        <v>235</v>
      </c>
      <c r="K152" s="294" t="s">
        <v>3827</v>
      </c>
      <c r="L152" s="78" t="s">
        <v>3827</v>
      </c>
      <c r="M152" s="296" t="str">
        <f t="shared" si="3"/>
        <v>OK</v>
      </c>
      <c r="N152" s="37"/>
    </row>
    <row r="153" spans="1:14" x14ac:dyDescent="0.2">
      <c r="A153" s="290" t="s">
        <v>232</v>
      </c>
      <c r="B153" s="291" t="s">
        <v>552</v>
      </c>
      <c r="C153" s="78" t="s">
        <v>134</v>
      </c>
      <c r="D153" s="292" t="s">
        <v>553</v>
      </c>
      <c r="E153" s="293" t="s">
        <v>235</v>
      </c>
      <c r="F153" s="78" t="s">
        <v>134</v>
      </c>
      <c r="G153" s="292" t="s">
        <v>554</v>
      </c>
      <c r="H153" s="78" t="s">
        <v>3827</v>
      </c>
      <c r="I153" s="78" t="s">
        <v>3827</v>
      </c>
      <c r="J153" s="295" t="s">
        <v>235</v>
      </c>
      <c r="K153" s="294" t="s">
        <v>3827</v>
      </c>
      <c r="L153" s="78" t="s">
        <v>3827</v>
      </c>
      <c r="M153" s="296" t="str">
        <f t="shared" si="3"/>
        <v>OK</v>
      </c>
      <c r="N153" s="37"/>
    </row>
    <row r="154" spans="1:14" x14ac:dyDescent="0.2">
      <c r="A154" s="290" t="s">
        <v>232</v>
      </c>
      <c r="B154" s="291" t="s">
        <v>555</v>
      </c>
      <c r="C154" s="78" t="s">
        <v>134</v>
      </c>
      <c r="D154" s="292" t="s">
        <v>556</v>
      </c>
      <c r="E154" s="293" t="s">
        <v>235</v>
      </c>
      <c r="F154" s="78" t="s">
        <v>134</v>
      </c>
      <c r="G154" s="292" t="s">
        <v>557</v>
      </c>
      <c r="H154" s="78" t="s">
        <v>3827</v>
      </c>
      <c r="I154" s="78" t="s">
        <v>3827</v>
      </c>
      <c r="J154" s="295" t="s">
        <v>235</v>
      </c>
      <c r="K154" s="294" t="s">
        <v>3827</v>
      </c>
      <c r="L154" s="78" t="s">
        <v>3827</v>
      </c>
      <c r="M154" s="296" t="str">
        <f t="shared" si="3"/>
        <v>OK</v>
      </c>
      <c r="N154" s="37"/>
    </row>
    <row r="155" spans="1:14" x14ac:dyDescent="0.2">
      <c r="A155" s="290" t="s">
        <v>232</v>
      </c>
      <c r="B155" s="291" t="s">
        <v>558</v>
      </c>
      <c r="C155" s="78" t="s">
        <v>134</v>
      </c>
      <c r="D155" s="292" t="s">
        <v>559</v>
      </c>
      <c r="E155" s="293" t="s">
        <v>235</v>
      </c>
      <c r="F155" s="78" t="s">
        <v>134</v>
      </c>
      <c r="G155" s="292" t="s">
        <v>560</v>
      </c>
      <c r="H155" s="78" t="s">
        <v>3827</v>
      </c>
      <c r="I155" s="78" t="s">
        <v>3827</v>
      </c>
      <c r="J155" s="295" t="s">
        <v>235</v>
      </c>
      <c r="K155" s="294" t="s">
        <v>3827</v>
      </c>
      <c r="L155" s="78" t="s">
        <v>3827</v>
      </c>
      <c r="M155" s="296" t="str">
        <f t="shared" si="3"/>
        <v>OK</v>
      </c>
      <c r="N155" s="37"/>
    </row>
    <row r="156" spans="1:14" x14ac:dyDescent="0.2">
      <c r="A156" s="290" t="s">
        <v>232</v>
      </c>
      <c r="B156" s="291" t="s">
        <v>561</v>
      </c>
      <c r="C156" s="78" t="s">
        <v>134</v>
      </c>
      <c r="D156" s="292" t="s">
        <v>562</v>
      </c>
      <c r="E156" s="293" t="s">
        <v>235</v>
      </c>
      <c r="F156" s="78" t="s">
        <v>134</v>
      </c>
      <c r="G156" s="292" t="s">
        <v>563</v>
      </c>
      <c r="H156" s="78" t="e">
        <v>#VALUE!</v>
      </c>
      <c r="I156" s="78" t="e">
        <v>#VALUE!</v>
      </c>
      <c r="J156" s="295" t="s">
        <v>235</v>
      </c>
      <c r="K156" s="294" t="s">
        <v>3827</v>
      </c>
      <c r="L156" s="78" t="s">
        <v>3827</v>
      </c>
      <c r="M156" s="296" t="e">
        <f t="shared" si="3"/>
        <v>#VALUE!</v>
      </c>
      <c r="N156" s="37"/>
    </row>
    <row r="157" spans="1:14" x14ac:dyDescent="0.2">
      <c r="A157" s="290" t="s">
        <v>232</v>
      </c>
      <c r="B157" s="291" t="s">
        <v>564</v>
      </c>
      <c r="C157" s="78" t="s">
        <v>134</v>
      </c>
      <c r="D157" s="292" t="s">
        <v>565</v>
      </c>
      <c r="E157" s="293" t="s">
        <v>235</v>
      </c>
      <c r="F157" s="78" t="s">
        <v>134</v>
      </c>
      <c r="G157" s="292" t="s">
        <v>566</v>
      </c>
      <c r="H157" s="78" t="e">
        <v>#VALUE!</v>
      </c>
      <c r="I157" s="78" t="e">
        <v>#VALUE!</v>
      </c>
      <c r="J157" s="295" t="s">
        <v>235</v>
      </c>
      <c r="K157" s="294" t="s">
        <v>3827</v>
      </c>
      <c r="L157" s="78" t="s">
        <v>3827</v>
      </c>
      <c r="M157" s="296" t="e">
        <f t="shared" si="3"/>
        <v>#VALUE!</v>
      </c>
      <c r="N157" s="37"/>
    </row>
    <row r="158" spans="1:14" x14ac:dyDescent="0.2">
      <c r="A158" s="290" t="s">
        <v>232</v>
      </c>
      <c r="B158" s="291" t="s">
        <v>567</v>
      </c>
      <c r="C158" s="78" t="s">
        <v>134</v>
      </c>
      <c r="D158" s="292" t="s">
        <v>568</v>
      </c>
      <c r="E158" s="293" t="s">
        <v>235</v>
      </c>
      <c r="F158" s="78" t="s">
        <v>134</v>
      </c>
      <c r="G158" s="292" t="s">
        <v>569</v>
      </c>
      <c r="H158" s="78" t="e">
        <v>#VALUE!</v>
      </c>
      <c r="I158" s="78" t="e">
        <v>#VALUE!</v>
      </c>
      <c r="J158" s="295" t="s">
        <v>235</v>
      </c>
      <c r="K158" s="294" t="s">
        <v>3827</v>
      </c>
      <c r="L158" s="78" t="s">
        <v>3827</v>
      </c>
      <c r="M158" s="296" t="e">
        <f t="shared" si="3"/>
        <v>#VALUE!</v>
      </c>
      <c r="N158" s="37"/>
    </row>
    <row r="159" spans="1:14" x14ac:dyDescent="0.2">
      <c r="A159" s="290" t="s">
        <v>232</v>
      </c>
      <c r="B159" s="291" t="s">
        <v>570</v>
      </c>
      <c r="C159" s="78" t="s">
        <v>134</v>
      </c>
      <c r="D159" s="292" t="s">
        <v>571</v>
      </c>
      <c r="E159" s="293" t="s">
        <v>235</v>
      </c>
      <c r="F159" s="78" t="s">
        <v>134</v>
      </c>
      <c r="G159" s="292" t="s">
        <v>572</v>
      </c>
      <c r="H159" s="78" t="s">
        <v>3827</v>
      </c>
      <c r="I159" s="78" t="s">
        <v>3827</v>
      </c>
      <c r="J159" s="295" t="s">
        <v>235</v>
      </c>
      <c r="K159" s="294" t="s">
        <v>3827</v>
      </c>
      <c r="L159" s="78" t="s">
        <v>3827</v>
      </c>
      <c r="M159" s="296" t="str">
        <f t="shared" si="3"/>
        <v>OK</v>
      </c>
      <c r="N159" s="37"/>
    </row>
    <row r="160" spans="1:14" x14ac:dyDescent="0.2">
      <c r="A160" s="290" t="s">
        <v>232</v>
      </c>
      <c r="B160" s="291" t="s">
        <v>573</v>
      </c>
      <c r="C160" s="78" t="s">
        <v>134</v>
      </c>
      <c r="D160" s="292" t="s">
        <v>574</v>
      </c>
      <c r="E160" s="293" t="s">
        <v>235</v>
      </c>
      <c r="F160" s="78" t="s">
        <v>134</v>
      </c>
      <c r="G160" s="292" t="s">
        <v>575</v>
      </c>
      <c r="H160" s="78" t="s">
        <v>3827</v>
      </c>
      <c r="I160" s="78" t="s">
        <v>3827</v>
      </c>
      <c r="J160" s="295" t="s">
        <v>235</v>
      </c>
      <c r="K160" s="294" t="s">
        <v>3827</v>
      </c>
      <c r="L160" s="78" t="s">
        <v>3827</v>
      </c>
      <c r="M160" s="296" t="str">
        <f t="shared" si="3"/>
        <v>OK</v>
      </c>
      <c r="N160" s="37"/>
    </row>
    <row r="161" spans="1:14" x14ac:dyDescent="0.2">
      <c r="A161" s="290" t="s">
        <v>232</v>
      </c>
      <c r="B161" s="291" t="s">
        <v>576</v>
      </c>
      <c r="C161" s="78" t="s">
        <v>134</v>
      </c>
      <c r="D161" s="292" t="s">
        <v>577</v>
      </c>
      <c r="E161" s="293" t="s">
        <v>235</v>
      </c>
      <c r="F161" s="78" t="s">
        <v>134</v>
      </c>
      <c r="G161" s="292" t="s">
        <v>578</v>
      </c>
      <c r="H161" s="78" t="s">
        <v>3827</v>
      </c>
      <c r="I161" s="78" t="s">
        <v>3827</v>
      </c>
      <c r="J161" s="295" t="s">
        <v>235</v>
      </c>
      <c r="K161" s="294" t="s">
        <v>3827</v>
      </c>
      <c r="L161" s="78" t="s">
        <v>3827</v>
      </c>
      <c r="M161" s="296" t="str">
        <f t="shared" si="3"/>
        <v>OK</v>
      </c>
      <c r="N161" s="37"/>
    </row>
    <row r="162" spans="1:14" x14ac:dyDescent="0.2">
      <c r="A162" s="290" t="s">
        <v>232</v>
      </c>
      <c r="B162" s="291" t="s">
        <v>579</v>
      </c>
      <c r="C162" s="78" t="s">
        <v>134</v>
      </c>
      <c r="D162" s="292" t="s">
        <v>580</v>
      </c>
      <c r="E162" s="293" t="s">
        <v>235</v>
      </c>
      <c r="F162" s="78" t="s">
        <v>134</v>
      </c>
      <c r="G162" s="292" t="s">
        <v>581</v>
      </c>
      <c r="H162" s="78" t="s">
        <v>3827</v>
      </c>
      <c r="I162" s="78" t="s">
        <v>3827</v>
      </c>
      <c r="J162" s="295" t="s">
        <v>235</v>
      </c>
      <c r="K162" s="294" t="s">
        <v>3827</v>
      </c>
      <c r="L162" s="78" t="s">
        <v>3827</v>
      </c>
      <c r="M162" s="296" t="str">
        <f t="shared" si="3"/>
        <v>OK</v>
      </c>
      <c r="N162" s="37"/>
    </row>
    <row r="163" spans="1:14" x14ac:dyDescent="0.2">
      <c r="A163" s="290" t="s">
        <v>232</v>
      </c>
      <c r="B163" s="291" t="s">
        <v>582</v>
      </c>
      <c r="C163" s="78" t="s">
        <v>134</v>
      </c>
      <c r="D163" s="292" t="s">
        <v>583</v>
      </c>
      <c r="E163" s="293" t="s">
        <v>235</v>
      </c>
      <c r="F163" s="78" t="s">
        <v>134</v>
      </c>
      <c r="G163" s="292" t="s">
        <v>584</v>
      </c>
      <c r="H163" s="78" t="s">
        <v>3827</v>
      </c>
      <c r="I163" s="78" t="s">
        <v>3827</v>
      </c>
      <c r="J163" s="295" t="s">
        <v>235</v>
      </c>
      <c r="K163" s="294" t="s">
        <v>3827</v>
      </c>
      <c r="L163" s="78" t="s">
        <v>3827</v>
      </c>
      <c r="M163" s="296" t="str">
        <f t="shared" si="3"/>
        <v>OK</v>
      </c>
      <c r="N163" s="37"/>
    </row>
    <row r="164" spans="1:14" x14ac:dyDescent="0.2">
      <c r="A164" s="290" t="s">
        <v>232</v>
      </c>
      <c r="B164" s="291" t="s">
        <v>585</v>
      </c>
      <c r="C164" s="78" t="s">
        <v>134</v>
      </c>
      <c r="D164" s="292" t="s">
        <v>586</v>
      </c>
      <c r="E164" s="293" t="s">
        <v>235</v>
      </c>
      <c r="F164" s="78" t="s">
        <v>134</v>
      </c>
      <c r="G164" s="292" t="s">
        <v>587</v>
      </c>
      <c r="H164" s="78" t="s">
        <v>3827</v>
      </c>
      <c r="I164" s="78" t="s">
        <v>3827</v>
      </c>
      <c r="J164" s="295" t="s">
        <v>235</v>
      </c>
      <c r="K164" s="294" t="s">
        <v>3827</v>
      </c>
      <c r="L164" s="78" t="s">
        <v>3827</v>
      </c>
      <c r="M164" s="296" t="str">
        <f t="shared" si="3"/>
        <v>OK</v>
      </c>
      <c r="N164" s="37"/>
    </row>
    <row r="165" spans="1:14" x14ac:dyDescent="0.2">
      <c r="A165" s="290" t="s">
        <v>232</v>
      </c>
      <c r="B165" s="291" t="s">
        <v>588</v>
      </c>
      <c r="C165" s="78" t="s">
        <v>134</v>
      </c>
      <c r="D165" s="292" t="s">
        <v>589</v>
      </c>
      <c r="E165" s="293" t="s">
        <v>235</v>
      </c>
      <c r="F165" s="78" t="s">
        <v>134</v>
      </c>
      <c r="G165" s="292" t="s">
        <v>590</v>
      </c>
      <c r="H165" s="78" t="s">
        <v>3827</v>
      </c>
      <c r="I165" s="78" t="s">
        <v>3827</v>
      </c>
      <c r="J165" s="295" t="s">
        <v>235</v>
      </c>
      <c r="K165" s="294" t="s">
        <v>3827</v>
      </c>
      <c r="L165" s="78" t="s">
        <v>3827</v>
      </c>
      <c r="M165" s="296" t="str">
        <f t="shared" si="3"/>
        <v>OK</v>
      </c>
      <c r="N165" s="37"/>
    </row>
    <row r="166" spans="1:14" x14ac:dyDescent="0.2">
      <c r="A166" s="290" t="s">
        <v>232</v>
      </c>
      <c r="B166" s="291" t="s">
        <v>591</v>
      </c>
      <c r="C166" s="78" t="s">
        <v>134</v>
      </c>
      <c r="D166" s="292" t="s">
        <v>592</v>
      </c>
      <c r="E166" s="293" t="s">
        <v>235</v>
      </c>
      <c r="F166" s="78" t="s">
        <v>134</v>
      </c>
      <c r="G166" s="292" t="s">
        <v>593</v>
      </c>
      <c r="H166" s="78" t="s">
        <v>3827</v>
      </c>
      <c r="I166" s="78" t="s">
        <v>3827</v>
      </c>
      <c r="J166" s="295" t="s">
        <v>235</v>
      </c>
      <c r="K166" s="294" t="s">
        <v>3827</v>
      </c>
      <c r="L166" s="78" t="s">
        <v>3827</v>
      </c>
      <c r="M166" s="296" t="str">
        <f t="shared" si="3"/>
        <v>OK</v>
      </c>
      <c r="N166" s="37"/>
    </row>
    <row r="167" spans="1:14" x14ac:dyDescent="0.2">
      <c r="A167" s="290" t="s">
        <v>232</v>
      </c>
      <c r="B167" s="291" t="s">
        <v>594</v>
      </c>
      <c r="C167" s="78" t="s">
        <v>134</v>
      </c>
      <c r="D167" s="292" t="s">
        <v>595</v>
      </c>
      <c r="E167" s="293" t="s">
        <v>235</v>
      </c>
      <c r="F167" s="78" t="s">
        <v>134</v>
      </c>
      <c r="G167" s="292" t="s">
        <v>596</v>
      </c>
      <c r="H167" s="78" t="s">
        <v>3827</v>
      </c>
      <c r="I167" s="78" t="s">
        <v>3827</v>
      </c>
      <c r="J167" s="295" t="s">
        <v>235</v>
      </c>
      <c r="K167" s="294" t="s">
        <v>3827</v>
      </c>
      <c r="L167" s="78" t="s">
        <v>3827</v>
      </c>
      <c r="M167" s="296" t="str">
        <f t="shared" ref="M167:M230" si="4">IF(AND(ISNUMBER(H167),ISNUMBER(K167)),IF(OR(ROUND(H167,0)&lt;&gt;ROUND(K167,0),I167&lt;&gt;L167),"Check","OK"),IF(OR(AND(H167&lt;&gt;K167,I167&lt;&gt;"M",L167&lt;&gt;"M"),I167&lt;&gt;L167),"Check","OK"))</f>
        <v>OK</v>
      </c>
      <c r="N167" s="37"/>
    </row>
    <row r="168" spans="1:14" x14ac:dyDescent="0.2">
      <c r="A168" s="290" t="s">
        <v>232</v>
      </c>
      <c r="B168" s="291" t="s">
        <v>597</v>
      </c>
      <c r="C168" s="78" t="s">
        <v>134</v>
      </c>
      <c r="D168" s="292" t="s">
        <v>598</v>
      </c>
      <c r="E168" s="293" t="s">
        <v>235</v>
      </c>
      <c r="F168" s="78" t="s">
        <v>134</v>
      </c>
      <c r="G168" s="292" t="s">
        <v>599</v>
      </c>
      <c r="H168" s="78" t="s">
        <v>3827</v>
      </c>
      <c r="I168" s="78" t="s">
        <v>3827</v>
      </c>
      <c r="J168" s="295" t="s">
        <v>235</v>
      </c>
      <c r="K168" s="294" t="s">
        <v>3827</v>
      </c>
      <c r="L168" s="78" t="s">
        <v>3827</v>
      </c>
      <c r="M168" s="296" t="str">
        <f t="shared" si="4"/>
        <v>OK</v>
      </c>
      <c r="N168" s="37"/>
    </row>
    <row r="169" spans="1:14" x14ac:dyDescent="0.2">
      <c r="A169" s="290" t="s">
        <v>232</v>
      </c>
      <c r="B169" s="291" t="s">
        <v>2387</v>
      </c>
      <c r="C169" s="78" t="s">
        <v>134</v>
      </c>
      <c r="D169" s="292" t="s">
        <v>2388</v>
      </c>
      <c r="E169" s="293" t="s">
        <v>235</v>
      </c>
      <c r="F169" s="78" t="s">
        <v>134</v>
      </c>
      <c r="G169" s="292" t="s">
        <v>601</v>
      </c>
      <c r="H169" s="78" t="e">
        <v>#VALUE!</v>
      </c>
      <c r="I169" s="78" t="e">
        <v>#VALUE!</v>
      </c>
      <c r="J169" s="295" t="s">
        <v>235</v>
      </c>
      <c r="K169" s="294" t="s">
        <v>3827</v>
      </c>
      <c r="L169" s="78" t="s">
        <v>3827</v>
      </c>
      <c r="M169" s="296" t="e">
        <f t="shared" si="4"/>
        <v>#VALUE!</v>
      </c>
      <c r="N169" s="37"/>
    </row>
    <row r="170" spans="1:14" x14ac:dyDescent="0.2">
      <c r="A170" s="290" t="s">
        <v>232</v>
      </c>
      <c r="B170" s="291" t="s">
        <v>602</v>
      </c>
      <c r="C170" s="78" t="s">
        <v>134</v>
      </c>
      <c r="D170" s="292" t="s">
        <v>603</v>
      </c>
      <c r="E170" s="293" t="s">
        <v>235</v>
      </c>
      <c r="F170" s="78" t="s">
        <v>134</v>
      </c>
      <c r="G170" s="292" t="s">
        <v>604</v>
      </c>
      <c r="H170" s="78" t="s">
        <v>3827</v>
      </c>
      <c r="I170" s="78" t="s">
        <v>3827</v>
      </c>
      <c r="J170" s="295" t="s">
        <v>235</v>
      </c>
      <c r="K170" s="294" t="s">
        <v>3827</v>
      </c>
      <c r="L170" s="78" t="s">
        <v>3827</v>
      </c>
      <c r="M170" s="296" t="str">
        <f t="shared" si="4"/>
        <v>OK</v>
      </c>
      <c r="N170" s="37"/>
    </row>
    <row r="171" spans="1:14" x14ac:dyDescent="0.2">
      <c r="A171" s="290" t="s">
        <v>232</v>
      </c>
      <c r="B171" s="291" t="s">
        <v>605</v>
      </c>
      <c r="C171" s="78" t="s">
        <v>134</v>
      </c>
      <c r="D171" s="292" t="s">
        <v>606</v>
      </c>
      <c r="E171" s="293" t="s">
        <v>235</v>
      </c>
      <c r="F171" s="78" t="s">
        <v>134</v>
      </c>
      <c r="G171" s="292" t="s">
        <v>607</v>
      </c>
      <c r="H171" s="78" t="s">
        <v>3827</v>
      </c>
      <c r="I171" s="78" t="s">
        <v>3827</v>
      </c>
      <c r="J171" s="295" t="s">
        <v>235</v>
      </c>
      <c r="K171" s="294" t="s">
        <v>3827</v>
      </c>
      <c r="L171" s="78" t="s">
        <v>3827</v>
      </c>
      <c r="M171" s="296" t="str">
        <f t="shared" si="4"/>
        <v>OK</v>
      </c>
      <c r="N171" s="37"/>
    </row>
    <row r="172" spans="1:14" x14ac:dyDescent="0.2">
      <c r="A172" s="290" t="s">
        <v>232</v>
      </c>
      <c r="B172" s="291" t="s">
        <v>608</v>
      </c>
      <c r="C172" s="78" t="s">
        <v>134</v>
      </c>
      <c r="D172" s="292" t="s">
        <v>609</v>
      </c>
      <c r="E172" s="293" t="s">
        <v>235</v>
      </c>
      <c r="F172" s="78" t="s">
        <v>134</v>
      </c>
      <c r="G172" s="292" t="s">
        <v>610</v>
      </c>
      <c r="H172" s="78" t="s">
        <v>3827</v>
      </c>
      <c r="I172" s="78" t="s">
        <v>3827</v>
      </c>
      <c r="J172" s="295" t="s">
        <v>235</v>
      </c>
      <c r="K172" s="294" t="s">
        <v>3827</v>
      </c>
      <c r="L172" s="78" t="s">
        <v>3827</v>
      </c>
      <c r="M172" s="296" t="str">
        <f t="shared" si="4"/>
        <v>OK</v>
      </c>
      <c r="N172" s="37"/>
    </row>
    <row r="173" spans="1:14" x14ac:dyDescent="0.2">
      <c r="A173" s="290" t="s">
        <v>232</v>
      </c>
      <c r="B173" s="291" t="s">
        <v>2389</v>
      </c>
      <c r="C173" s="78" t="s">
        <v>134</v>
      </c>
      <c r="D173" s="292" t="s">
        <v>2390</v>
      </c>
      <c r="E173" s="293" t="s">
        <v>235</v>
      </c>
      <c r="F173" s="78" t="s">
        <v>134</v>
      </c>
      <c r="G173" s="292" t="s">
        <v>612</v>
      </c>
      <c r="H173" s="78" t="e">
        <v>#VALUE!</v>
      </c>
      <c r="I173" s="78" t="e">
        <v>#VALUE!</v>
      </c>
      <c r="J173" s="295" t="s">
        <v>235</v>
      </c>
      <c r="K173" s="294" t="s">
        <v>3827</v>
      </c>
      <c r="L173" s="78" t="s">
        <v>3827</v>
      </c>
      <c r="M173" s="296" t="e">
        <f t="shared" si="4"/>
        <v>#VALUE!</v>
      </c>
      <c r="N173" s="37"/>
    </row>
    <row r="174" spans="1:14" x14ac:dyDescent="0.2">
      <c r="A174" s="290" t="s">
        <v>232</v>
      </c>
      <c r="B174" s="291" t="s">
        <v>613</v>
      </c>
      <c r="C174" s="78" t="s">
        <v>134</v>
      </c>
      <c r="D174" s="292" t="s">
        <v>614</v>
      </c>
      <c r="E174" s="293" t="s">
        <v>235</v>
      </c>
      <c r="F174" s="78" t="s">
        <v>134</v>
      </c>
      <c r="G174" s="292" t="s">
        <v>615</v>
      </c>
      <c r="H174" s="78" t="s">
        <v>3827</v>
      </c>
      <c r="I174" s="78" t="s">
        <v>3827</v>
      </c>
      <c r="J174" s="295" t="s">
        <v>235</v>
      </c>
      <c r="K174" s="294" t="s">
        <v>3827</v>
      </c>
      <c r="L174" s="78" t="s">
        <v>3827</v>
      </c>
      <c r="M174" s="296" t="str">
        <f t="shared" si="4"/>
        <v>OK</v>
      </c>
      <c r="N174" s="37"/>
    </row>
    <row r="175" spans="1:14" x14ac:dyDescent="0.2">
      <c r="A175" s="290" t="s">
        <v>232</v>
      </c>
      <c r="B175" s="291" t="s">
        <v>616</v>
      </c>
      <c r="C175" s="78" t="s">
        <v>134</v>
      </c>
      <c r="D175" s="292" t="s">
        <v>617</v>
      </c>
      <c r="E175" s="293" t="s">
        <v>235</v>
      </c>
      <c r="F175" s="78" t="s">
        <v>134</v>
      </c>
      <c r="G175" s="292" t="s">
        <v>618</v>
      </c>
      <c r="H175" s="78" t="s">
        <v>3827</v>
      </c>
      <c r="I175" s="78" t="s">
        <v>3827</v>
      </c>
      <c r="J175" s="295" t="s">
        <v>235</v>
      </c>
      <c r="K175" s="294" t="s">
        <v>3827</v>
      </c>
      <c r="L175" s="78" t="s">
        <v>3827</v>
      </c>
      <c r="M175" s="296" t="str">
        <f t="shared" si="4"/>
        <v>OK</v>
      </c>
      <c r="N175" s="37"/>
    </row>
    <row r="176" spans="1:14" x14ac:dyDescent="0.2">
      <c r="A176" s="290" t="s">
        <v>232</v>
      </c>
      <c r="B176" s="291" t="s">
        <v>619</v>
      </c>
      <c r="C176" s="78" t="s">
        <v>134</v>
      </c>
      <c r="D176" s="292" t="s">
        <v>620</v>
      </c>
      <c r="E176" s="293" t="s">
        <v>235</v>
      </c>
      <c r="F176" s="78" t="s">
        <v>134</v>
      </c>
      <c r="G176" s="292" t="s">
        <v>621</v>
      </c>
      <c r="H176" s="78" t="s">
        <v>3827</v>
      </c>
      <c r="I176" s="78" t="s">
        <v>3827</v>
      </c>
      <c r="J176" s="295" t="s">
        <v>235</v>
      </c>
      <c r="K176" s="294" t="s">
        <v>3827</v>
      </c>
      <c r="L176" s="78" t="s">
        <v>3827</v>
      </c>
      <c r="M176" s="296" t="str">
        <f t="shared" si="4"/>
        <v>OK</v>
      </c>
      <c r="N176" s="37"/>
    </row>
    <row r="177" spans="1:14" x14ac:dyDescent="0.2">
      <c r="A177" s="290" t="s">
        <v>232</v>
      </c>
      <c r="B177" s="291" t="s">
        <v>2391</v>
      </c>
      <c r="C177" s="78" t="s">
        <v>134</v>
      </c>
      <c r="D177" s="292" t="s">
        <v>2392</v>
      </c>
      <c r="E177" s="293" t="s">
        <v>235</v>
      </c>
      <c r="F177" s="78" t="s">
        <v>134</v>
      </c>
      <c r="G177" s="292" t="s">
        <v>623</v>
      </c>
      <c r="H177" s="78" t="e">
        <v>#VALUE!</v>
      </c>
      <c r="I177" s="78" t="e">
        <v>#VALUE!</v>
      </c>
      <c r="J177" s="295" t="s">
        <v>235</v>
      </c>
      <c r="K177" s="294" t="s">
        <v>3827</v>
      </c>
      <c r="L177" s="78" t="s">
        <v>3827</v>
      </c>
      <c r="M177" s="296" t="e">
        <f t="shared" si="4"/>
        <v>#VALUE!</v>
      </c>
      <c r="N177" s="37"/>
    </row>
    <row r="178" spans="1:14" x14ac:dyDescent="0.2">
      <c r="A178" s="290" t="s">
        <v>232</v>
      </c>
      <c r="B178" s="291" t="s">
        <v>624</v>
      </c>
      <c r="C178" s="78" t="s">
        <v>134</v>
      </c>
      <c r="D178" s="292" t="s">
        <v>625</v>
      </c>
      <c r="E178" s="293" t="s">
        <v>235</v>
      </c>
      <c r="F178" s="78" t="s">
        <v>134</v>
      </c>
      <c r="G178" s="292" t="s">
        <v>626</v>
      </c>
      <c r="H178" s="78" t="s">
        <v>3827</v>
      </c>
      <c r="I178" s="78" t="s">
        <v>3827</v>
      </c>
      <c r="J178" s="295" t="s">
        <v>235</v>
      </c>
      <c r="K178" s="294" t="s">
        <v>3827</v>
      </c>
      <c r="L178" s="78" t="s">
        <v>3827</v>
      </c>
      <c r="M178" s="296" t="str">
        <f t="shared" si="4"/>
        <v>OK</v>
      </c>
      <c r="N178" s="37"/>
    </row>
    <row r="179" spans="1:14" x14ac:dyDescent="0.2">
      <c r="A179" s="290" t="s">
        <v>232</v>
      </c>
      <c r="B179" s="291" t="s">
        <v>2393</v>
      </c>
      <c r="C179" s="78" t="s">
        <v>134</v>
      </c>
      <c r="D179" s="292" t="s">
        <v>2394</v>
      </c>
      <c r="E179" s="293" t="s">
        <v>235</v>
      </c>
      <c r="F179" s="78" t="s">
        <v>134</v>
      </c>
      <c r="G179" s="292" t="s">
        <v>627</v>
      </c>
      <c r="H179" s="78" t="s">
        <v>3827</v>
      </c>
      <c r="I179" s="78" t="s">
        <v>3827</v>
      </c>
      <c r="J179" s="295" t="s">
        <v>235</v>
      </c>
      <c r="K179" s="294" t="s">
        <v>3827</v>
      </c>
      <c r="L179" s="78" t="s">
        <v>3827</v>
      </c>
      <c r="M179" s="296" t="str">
        <f t="shared" si="4"/>
        <v>OK</v>
      </c>
      <c r="N179" s="37"/>
    </row>
    <row r="180" spans="1:14" x14ac:dyDescent="0.2">
      <c r="A180" s="290" t="s">
        <v>232</v>
      </c>
      <c r="B180" s="291" t="s">
        <v>2395</v>
      </c>
      <c r="C180" s="78" t="s">
        <v>134</v>
      </c>
      <c r="D180" s="292" t="s">
        <v>2396</v>
      </c>
      <c r="E180" s="293" t="s">
        <v>235</v>
      </c>
      <c r="F180" s="78" t="s">
        <v>134</v>
      </c>
      <c r="G180" s="292" t="s">
        <v>629</v>
      </c>
      <c r="H180" s="78" t="s">
        <v>3827</v>
      </c>
      <c r="I180" s="78" t="s">
        <v>3827</v>
      </c>
      <c r="J180" s="295" t="s">
        <v>235</v>
      </c>
      <c r="K180" s="294" t="s">
        <v>3827</v>
      </c>
      <c r="L180" s="78" t="s">
        <v>3827</v>
      </c>
      <c r="M180" s="296" t="str">
        <f t="shared" si="4"/>
        <v>OK</v>
      </c>
      <c r="N180" s="37"/>
    </row>
    <row r="181" spans="1:14" x14ac:dyDescent="0.2">
      <c r="A181" s="290" t="s">
        <v>232</v>
      </c>
      <c r="B181" s="291" t="s">
        <v>2397</v>
      </c>
      <c r="C181" s="78" t="s">
        <v>134</v>
      </c>
      <c r="D181" s="292" t="s">
        <v>2398</v>
      </c>
      <c r="E181" s="293" t="s">
        <v>235</v>
      </c>
      <c r="F181" s="78" t="s">
        <v>134</v>
      </c>
      <c r="G181" s="292" t="s">
        <v>631</v>
      </c>
      <c r="H181" s="78" t="s">
        <v>3827</v>
      </c>
      <c r="I181" s="78" t="s">
        <v>3827</v>
      </c>
      <c r="J181" s="295" t="s">
        <v>235</v>
      </c>
      <c r="K181" s="294" t="s">
        <v>3827</v>
      </c>
      <c r="L181" s="78" t="s">
        <v>3827</v>
      </c>
      <c r="M181" s="296" t="str">
        <f t="shared" si="4"/>
        <v>OK</v>
      </c>
      <c r="N181" s="37"/>
    </row>
    <row r="182" spans="1:14" x14ac:dyDescent="0.2">
      <c r="A182" s="290" t="s">
        <v>232</v>
      </c>
      <c r="B182" s="291" t="s">
        <v>2399</v>
      </c>
      <c r="C182" s="78" t="s">
        <v>134</v>
      </c>
      <c r="D182" s="292" t="s">
        <v>2400</v>
      </c>
      <c r="E182" s="293" t="s">
        <v>235</v>
      </c>
      <c r="F182" s="78" t="s">
        <v>134</v>
      </c>
      <c r="G182" s="292" t="s">
        <v>633</v>
      </c>
      <c r="H182" s="78" t="s">
        <v>3827</v>
      </c>
      <c r="I182" s="78" t="s">
        <v>3827</v>
      </c>
      <c r="J182" s="295" t="s">
        <v>235</v>
      </c>
      <c r="K182" s="294" t="s">
        <v>3827</v>
      </c>
      <c r="L182" s="78" t="s">
        <v>3827</v>
      </c>
      <c r="M182" s="296" t="str">
        <f t="shared" si="4"/>
        <v>OK</v>
      </c>
      <c r="N182" s="37"/>
    </row>
    <row r="183" spans="1:14" x14ac:dyDescent="0.2">
      <c r="A183" s="290" t="s">
        <v>232</v>
      </c>
      <c r="B183" s="291" t="s">
        <v>2401</v>
      </c>
      <c r="C183" s="78" t="s">
        <v>134</v>
      </c>
      <c r="D183" s="292" t="s">
        <v>2402</v>
      </c>
      <c r="E183" s="293" t="s">
        <v>235</v>
      </c>
      <c r="F183" s="78" t="s">
        <v>134</v>
      </c>
      <c r="G183" s="292" t="s">
        <v>635</v>
      </c>
      <c r="H183" s="78" t="s">
        <v>3827</v>
      </c>
      <c r="I183" s="78" t="s">
        <v>3827</v>
      </c>
      <c r="J183" s="295" t="s">
        <v>235</v>
      </c>
      <c r="K183" s="294" t="s">
        <v>3827</v>
      </c>
      <c r="L183" s="78" t="s">
        <v>3827</v>
      </c>
      <c r="M183" s="296" t="str">
        <f t="shared" si="4"/>
        <v>OK</v>
      </c>
      <c r="N183" s="37"/>
    </row>
    <row r="184" spans="1:14" x14ac:dyDescent="0.2">
      <c r="A184" s="290" t="s">
        <v>232</v>
      </c>
      <c r="B184" s="291" t="s">
        <v>2403</v>
      </c>
      <c r="C184" s="78" t="s">
        <v>134</v>
      </c>
      <c r="D184" s="292" t="s">
        <v>2404</v>
      </c>
      <c r="E184" s="293" t="s">
        <v>235</v>
      </c>
      <c r="F184" s="78" t="s">
        <v>134</v>
      </c>
      <c r="G184" s="292" t="s">
        <v>637</v>
      </c>
      <c r="H184" s="78" t="s">
        <v>3827</v>
      </c>
      <c r="I184" s="78" t="s">
        <v>3827</v>
      </c>
      <c r="J184" s="295" t="s">
        <v>235</v>
      </c>
      <c r="K184" s="294" t="s">
        <v>3827</v>
      </c>
      <c r="L184" s="78" t="s">
        <v>3827</v>
      </c>
      <c r="M184" s="296" t="str">
        <f t="shared" si="4"/>
        <v>OK</v>
      </c>
      <c r="N184" s="37"/>
    </row>
    <row r="185" spans="1:14" x14ac:dyDescent="0.2">
      <c r="A185" s="290" t="s">
        <v>232</v>
      </c>
      <c r="B185" s="291" t="s">
        <v>2405</v>
      </c>
      <c r="C185" s="78" t="s">
        <v>134</v>
      </c>
      <c r="D185" s="292" t="s">
        <v>2406</v>
      </c>
      <c r="E185" s="293" t="s">
        <v>235</v>
      </c>
      <c r="F185" s="78" t="s">
        <v>134</v>
      </c>
      <c r="G185" s="292" t="s">
        <v>639</v>
      </c>
      <c r="H185" s="78" t="s">
        <v>3827</v>
      </c>
      <c r="I185" s="78" t="s">
        <v>3827</v>
      </c>
      <c r="J185" s="295" t="s">
        <v>235</v>
      </c>
      <c r="K185" s="294" t="s">
        <v>3827</v>
      </c>
      <c r="L185" s="78" t="s">
        <v>3827</v>
      </c>
      <c r="M185" s="296" t="str">
        <f t="shared" si="4"/>
        <v>OK</v>
      </c>
      <c r="N185" s="37"/>
    </row>
    <row r="186" spans="1:14" x14ac:dyDescent="0.2">
      <c r="A186" s="290" t="s">
        <v>232</v>
      </c>
      <c r="B186" s="291" t="s">
        <v>2407</v>
      </c>
      <c r="C186" s="78" t="s">
        <v>134</v>
      </c>
      <c r="D186" s="292" t="s">
        <v>2408</v>
      </c>
      <c r="E186" s="293" t="s">
        <v>235</v>
      </c>
      <c r="F186" s="78" t="s">
        <v>134</v>
      </c>
      <c r="G186" s="292" t="s">
        <v>641</v>
      </c>
      <c r="H186" s="78" t="s">
        <v>3827</v>
      </c>
      <c r="I186" s="78" t="s">
        <v>3827</v>
      </c>
      <c r="J186" s="295" t="s">
        <v>235</v>
      </c>
      <c r="K186" s="294" t="s">
        <v>3827</v>
      </c>
      <c r="L186" s="78" t="s">
        <v>3827</v>
      </c>
      <c r="M186" s="296" t="str">
        <f t="shared" si="4"/>
        <v>OK</v>
      </c>
      <c r="N186" s="37"/>
    </row>
    <row r="187" spans="1:14" x14ac:dyDescent="0.2">
      <c r="A187" s="290" t="s">
        <v>232</v>
      </c>
      <c r="B187" s="291" t="s">
        <v>642</v>
      </c>
      <c r="C187" s="78" t="s">
        <v>134</v>
      </c>
      <c r="D187" s="292" t="s">
        <v>643</v>
      </c>
      <c r="E187" s="293" t="s">
        <v>235</v>
      </c>
      <c r="F187" s="78" t="s">
        <v>134</v>
      </c>
      <c r="G187" s="292" t="s">
        <v>644</v>
      </c>
      <c r="H187" s="78" t="e">
        <v>#VALUE!</v>
      </c>
      <c r="I187" s="78" t="e">
        <v>#VALUE!</v>
      </c>
      <c r="J187" s="295" t="s">
        <v>235</v>
      </c>
      <c r="K187" s="294" t="s">
        <v>3827</v>
      </c>
      <c r="L187" s="78" t="s">
        <v>3827</v>
      </c>
      <c r="M187" s="296" t="e">
        <f t="shared" si="4"/>
        <v>#VALUE!</v>
      </c>
      <c r="N187" s="37"/>
    </row>
    <row r="188" spans="1:14" x14ac:dyDescent="0.2">
      <c r="A188" s="290" t="s">
        <v>232</v>
      </c>
      <c r="B188" s="291" t="s">
        <v>645</v>
      </c>
      <c r="C188" s="78" t="s">
        <v>134</v>
      </c>
      <c r="D188" s="292" t="s">
        <v>646</v>
      </c>
      <c r="E188" s="293" t="s">
        <v>235</v>
      </c>
      <c r="F188" s="78" t="s">
        <v>134</v>
      </c>
      <c r="G188" s="292" t="s">
        <v>647</v>
      </c>
      <c r="H188" s="78" t="e">
        <v>#VALUE!</v>
      </c>
      <c r="I188" s="78" t="e">
        <v>#VALUE!</v>
      </c>
      <c r="J188" s="295" t="s">
        <v>235</v>
      </c>
      <c r="K188" s="294" t="s">
        <v>3827</v>
      </c>
      <c r="L188" s="78" t="s">
        <v>3827</v>
      </c>
      <c r="M188" s="296" t="e">
        <f t="shared" si="4"/>
        <v>#VALUE!</v>
      </c>
      <c r="N188" s="37"/>
    </row>
    <row r="189" spans="1:14" x14ac:dyDescent="0.2">
      <c r="A189" s="290" t="s">
        <v>232</v>
      </c>
      <c r="B189" s="291" t="s">
        <v>648</v>
      </c>
      <c r="C189" s="78" t="s">
        <v>134</v>
      </c>
      <c r="D189" s="292" t="s">
        <v>649</v>
      </c>
      <c r="E189" s="293" t="s">
        <v>235</v>
      </c>
      <c r="F189" s="78" t="s">
        <v>134</v>
      </c>
      <c r="G189" s="292" t="s">
        <v>650</v>
      </c>
      <c r="H189" s="78" t="e">
        <v>#VALUE!</v>
      </c>
      <c r="I189" s="78" t="e">
        <v>#VALUE!</v>
      </c>
      <c r="J189" s="295" t="s">
        <v>235</v>
      </c>
      <c r="K189" s="294" t="s">
        <v>3827</v>
      </c>
      <c r="L189" s="78" t="s">
        <v>3827</v>
      </c>
      <c r="M189" s="296" t="e">
        <f t="shared" si="4"/>
        <v>#VALUE!</v>
      </c>
      <c r="N189" s="37"/>
    </row>
    <row r="190" spans="1:14" x14ac:dyDescent="0.2">
      <c r="A190" s="290" t="s">
        <v>232</v>
      </c>
      <c r="B190" s="291" t="s">
        <v>651</v>
      </c>
      <c r="C190" s="78" t="s">
        <v>134</v>
      </c>
      <c r="D190" s="292" t="s">
        <v>652</v>
      </c>
      <c r="E190" s="293" t="s">
        <v>235</v>
      </c>
      <c r="F190" s="78" t="s">
        <v>134</v>
      </c>
      <c r="G190" s="292" t="s">
        <v>653</v>
      </c>
      <c r="H190" s="78" t="s">
        <v>3827</v>
      </c>
      <c r="I190" s="78" t="s">
        <v>3827</v>
      </c>
      <c r="J190" s="295" t="s">
        <v>235</v>
      </c>
      <c r="K190" s="294" t="s">
        <v>3827</v>
      </c>
      <c r="L190" s="78" t="s">
        <v>3827</v>
      </c>
      <c r="M190" s="296" t="str">
        <f t="shared" si="4"/>
        <v>OK</v>
      </c>
      <c r="N190" s="37"/>
    </row>
    <row r="191" spans="1:14" x14ac:dyDescent="0.2">
      <c r="A191" s="290" t="s">
        <v>232</v>
      </c>
      <c r="B191" s="291" t="s">
        <v>654</v>
      </c>
      <c r="C191" s="78" t="s">
        <v>134</v>
      </c>
      <c r="D191" s="292" t="s">
        <v>655</v>
      </c>
      <c r="E191" s="293" t="s">
        <v>235</v>
      </c>
      <c r="F191" s="78" t="s">
        <v>134</v>
      </c>
      <c r="G191" s="292" t="s">
        <v>656</v>
      </c>
      <c r="H191" s="78" t="s">
        <v>3827</v>
      </c>
      <c r="I191" s="78" t="s">
        <v>3827</v>
      </c>
      <c r="J191" s="295" t="s">
        <v>235</v>
      </c>
      <c r="K191" s="294" t="s">
        <v>3827</v>
      </c>
      <c r="L191" s="78" t="s">
        <v>3827</v>
      </c>
      <c r="M191" s="296" t="str">
        <f t="shared" si="4"/>
        <v>OK</v>
      </c>
      <c r="N191" s="37"/>
    </row>
    <row r="192" spans="1:14" x14ac:dyDescent="0.2">
      <c r="A192" s="290" t="s">
        <v>232</v>
      </c>
      <c r="B192" s="291" t="s">
        <v>657</v>
      </c>
      <c r="C192" s="78" t="s">
        <v>134</v>
      </c>
      <c r="D192" s="292" t="s">
        <v>658</v>
      </c>
      <c r="E192" s="293" t="s">
        <v>235</v>
      </c>
      <c r="F192" s="78" t="s">
        <v>134</v>
      </c>
      <c r="G192" s="292" t="s">
        <v>659</v>
      </c>
      <c r="H192" s="78" t="s">
        <v>3827</v>
      </c>
      <c r="I192" s="78" t="s">
        <v>3827</v>
      </c>
      <c r="J192" s="295" t="s">
        <v>235</v>
      </c>
      <c r="K192" s="294" t="s">
        <v>3827</v>
      </c>
      <c r="L192" s="78" t="s">
        <v>3827</v>
      </c>
      <c r="M192" s="296" t="str">
        <f t="shared" si="4"/>
        <v>OK</v>
      </c>
      <c r="N192" s="37"/>
    </row>
    <row r="193" spans="1:14" x14ac:dyDescent="0.2">
      <c r="A193" s="290" t="s">
        <v>232</v>
      </c>
      <c r="B193" s="291" t="s">
        <v>660</v>
      </c>
      <c r="C193" s="78" t="s">
        <v>134</v>
      </c>
      <c r="D193" s="292" t="s">
        <v>661</v>
      </c>
      <c r="E193" s="293" t="s">
        <v>235</v>
      </c>
      <c r="F193" s="78" t="s">
        <v>134</v>
      </c>
      <c r="G193" s="292" t="s">
        <v>662</v>
      </c>
      <c r="H193" s="78" t="s">
        <v>3827</v>
      </c>
      <c r="I193" s="78" t="s">
        <v>3827</v>
      </c>
      <c r="J193" s="295" t="s">
        <v>235</v>
      </c>
      <c r="K193" s="294" t="s">
        <v>3827</v>
      </c>
      <c r="L193" s="78" t="s">
        <v>3827</v>
      </c>
      <c r="M193" s="296" t="str">
        <f t="shared" si="4"/>
        <v>OK</v>
      </c>
      <c r="N193" s="37"/>
    </row>
    <row r="194" spans="1:14" x14ac:dyDescent="0.2">
      <c r="A194" s="290" t="s">
        <v>232</v>
      </c>
      <c r="B194" s="291" t="s">
        <v>663</v>
      </c>
      <c r="C194" s="78" t="s">
        <v>134</v>
      </c>
      <c r="D194" s="292" t="s">
        <v>664</v>
      </c>
      <c r="E194" s="293" t="s">
        <v>235</v>
      </c>
      <c r="F194" s="78" t="s">
        <v>134</v>
      </c>
      <c r="G194" s="292" t="s">
        <v>665</v>
      </c>
      <c r="H194" s="78" t="s">
        <v>3827</v>
      </c>
      <c r="I194" s="78" t="s">
        <v>3827</v>
      </c>
      <c r="J194" s="295" t="s">
        <v>235</v>
      </c>
      <c r="K194" s="294" t="s">
        <v>3827</v>
      </c>
      <c r="L194" s="78" t="s">
        <v>3827</v>
      </c>
      <c r="M194" s="296" t="str">
        <f t="shared" si="4"/>
        <v>OK</v>
      </c>
      <c r="N194" s="37"/>
    </row>
    <row r="195" spans="1:14" x14ac:dyDescent="0.2">
      <c r="A195" s="290" t="s">
        <v>232</v>
      </c>
      <c r="B195" s="291" t="s">
        <v>666</v>
      </c>
      <c r="C195" s="78" t="s">
        <v>134</v>
      </c>
      <c r="D195" s="292" t="s">
        <v>667</v>
      </c>
      <c r="E195" s="293" t="s">
        <v>235</v>
      </c>
      <c r="F195" s="78" t="s">
        <v>134</v>
      </c>
      <c r="G195" s="292" t="s">
        <v>668</v>
      </c>
      <c r="H195" s="78" t="s">
        <v>3827</v>
      </c>
      <c r="I195" s="78" t="s">
        <v>3827</v>
      </c>
      <c r="J195" s="295" t="s">
        <v>235</v>
      </c>
      <c r="K195" s="294" t="s">
        <v>3827</v>
      </c>
      <c r="L195" s="78" t="s">
        <v>3827</v>
      </c>
      <c r="M195" s="296" t="str">
        <f t="shared" si="4"/>
        <v>OK</v>
      </c>
      <c r="N195" s="37"/>
    </row>
    <row r="196" spans="1:14" x14ac:dyDescent="0.2">
      <c r="A196" s="290" t="s">
        <v>232</v>
      </c>
      <c r="B196" s="291" t="s">
        <v>669</v>
      </c>
      <c r="C196" s="78" t="s">
        <v>134</v>
      </c>
      <c r="D196" s="292" t="s">
        <v>670</v>
      </c>
      <c r="E196" s="293" t="s">
        <v>235</v>
      </c>
      <c r="F196" s="78" t="s">
        <v>134</v>
      </c>
      <c r="G196" s="292" t="s">
        <v>671</v>
      </c>
      <c r="H196" s="78" t="s">
        <v>3827</v>
      </c>
      <c r="I196" s="78" t="s">
        <v>3827</v>
      </c>
      <c r="J196" s="295" t="s">
        <v>235</v>
      </c>
      <c r="K196" s="294" t="s">
        <v>3827</v>
      </c>
      <c r="L196" s="78" t="s">
        <v>3827</v>
      </c>
      <c r="M196" s="296" t="str">
        <f t="shared" si="4"/>
        <v>OK</v>
      </c>
      <c r="N196" s="37"/>
    </row>
    <row r="197" spans="1:14" x14ac:dyDescent="0.2">
      <c r="A197" s="290" t="s">
        <v>232</v>
      </c>
      <c r="B197" s="291" t="s">
        <v>672</v>
      </c>
      <c r="C197" s="78" t="s">
        <v>134</v>
      </c>
      <c r="D197" s="292" t="s">
        <v>673</v>
      </c>
      <c r="E197" s="293" t="s">
        <v>235</v>
      </c>
      <c r="F197" s="78" t="s">
        <v>134</v>
      </c>
      <c r="G197" s="292" t="s">
        <v>674</v>
      </c>
      <c r="H197" s="78" t="s">
        <v>3827</v>
      </c>
      <c r="I197" s="78" t="s">
        <v>3827</v>
      </c>
      <c r="J197" s="295" t="s">
        <v>235</v>
      </c>
      <c r="K197" s="294" t="s">
        <v>3827</v>
      </c>
      <c r="L197" s="78" t="s">
        <v>3827</v>
      </c>
      <c r="M197" s="296" t="str">
        <f t="shared" si="4"/>
        <v>OK</v>
      </c>
      <c r="N197" s="37"/>
    </row>
    <row r="198" spans="1:14" x14ac:dyDescent="0.2">
      <c r="A198" s="290" t="s">
        <v>232</v>
      </c>
      <c r="B198" s="291" t="s">
        <v>675</v>
      </c>
      <c r="C198" s="78" t="s">
        <v>134</v>
      </c>
      <c r="D198" s="292" t="s">
        <v>676</v>
      </c>
      <c r="E198" s="293" t="s">
        <v>235</v>
      </c>
      <c r="F198" s="78" t="s">
        <v>134</v>
      </c>
      <c r="G198" s="292" t="s">
        <v>677</v>
      </c>
      <c r="H198" s="78" t="e">
        <v>#VALUE!</v>
      </c>
      <c r="I198" s="78" t="e">
        <v>#VALUE!</v>
      </c>
      <c r="J198" s="295" t="s">
        <v>235</v>
      </c>
      <c r="K198" s="294" t="s">
        <v>3827</v>
      </c>
      <c r="L198" s="78" t="s">
        <v>3827</v>
      </c>
      <c r="M198" s="296" t="e">
        <f t="shared" si="4"/>
        <v>#VALUE!</v>
      </c>
      <c r="N198" s="37"/>
    </row>
    <row r="199" spans="1:14" x14ac:dyDescent="0.2">
      <c r="A199" s="290" t="s">
        <v>232</v>
      </c>
      <c r="B199" s="291" t="s">
        <v>678</v>
      </c>
      <c r="C199" s="78" t="s">
        <v>134</v>
      </c>
      <c r="D199" s="292" t="s">
        <v>679</v>
      </c>
      <c r="E199" s="293" t="s">
        <v>235</v>
      </c>
      <c r="F199" s="78" t="s">
        <v>134</v>
      </c>
      <c r="G199" s="292" t="s">
        <v>680</v>
      </c>
      <c r="H199" s="78" t="e">
        <v>#VALUE!</v>
      </c>
      <c r="I199" s="78" t="e">
        <v>#VALUE!</v>
      </c>
      <c r="J199" s="295" t="s">
        <v>235</v>
      </c>
      <c r="K199" s="294" t="s">
        <v>3827</v>
      </c>
      <c r="L199" s="78" t="s">
        <v>3827</v>
      </c>
      <c r="M199" s="296" t="e">
        <f t="shared" si="4"/>
        <v>#VALUE!</v>
      </c>
      <c r="N199" s="37"/>
    </row>
    <row r="200" spans="1:14" x14ac:dyDescent="0.2">
      <c r="A200" s="290" t="s">
        <v>232</v>
      </c>
      <c r="B200" s="291" t="s">
        <v>681</v>
      </c>
      <c r="C200" s="78" t="s">
        <v>134</v>
      </c>
      <c r="D200" s="292" t="s">
        <v>682</v>
      </c>
      <c r="E200" s="293" t="s">
        <v>235</v>
      </c>
      <c r="F200" s="78" t="s">
        <v>134</v>
      </c>
      <c r="G200" s="292" t="s">
        <v>683</v>
      </c>
      <c r="H200" s="78" t="e">
        <v>#VALUE!</v>
      </c>
      <c r="I200" s="78" t="e">
        <v>#VALUE!</v>
      </c>
      <c r="J200" s="295" t="s">
        <v>235</v>
      </c>
      <c r="K200" s="294" t="s">
        <v>3827</v>
      </c>
      <c r="L200" s="78" t="s">
        <v>3827</v>
      </c>
      <c r="M200" s="296" t="e">
        <f t="shared" si="4"/>
        <v>#VALUE!</v>
      </c>
      <c r="N200" s="37"/>
    </row>
    <row r="201" spans="1:14" x14ac:dyDescent="0.2">
      <c r="A201" s="290" t="s">
        <v>232</v>
      </c>
      <c r="B201" s="291" t="s">
        <v>684</v>
      </c>
      <c r="C201" s="78" t="s">
        <v>134</v>
      </c>
      <c r="D201" s="292" t="s">
        <v>685</v>
      </c>
      <c r="E201" s="293" t="s">
        <v>235</v>
      </c>
      <c r="F201" s="78" t="s">
        <v>134</v>
      </c>
      <c r="G201" s="292" t="s">
        <v>686</v>
      </c>
      <c r="H201" s="78" t="s">
        <v>3827</v>
      </c>
      <c r="I201" s="78" t="s">
        <v>3827</v>
      </c>
      <c r="J201" s="295" t="s">
        <v>235</v>
      </c>
      <c r="K201" s="294" t="s">
        <v>3827</v>
      </c>
      <c r="L201" s="78" t="s">
        <v>3827</v>
      </c>
      <c r="M201" s="296" t="str">
        <f t="shared" si="4"/>
        <v>OK</v>
      </c>
      <c r="N201" s="37"/>
    </row>
    <row r="202" spans="1:14" x14ac:dyDescent="0.2">
      <c r="A202" s="290" t="s">
        <v>232</v>
      </c>
      <c r="B202" s="291" t="s">
        <v>687</v>
      </c>
      <c r="C202" s="78" t="s">
        <v>134</v>
      </c>
      <c r="D202" s="292" t="s">
        <v>688</v>
      </c>
      <c r="E202" s="293" t="s">
        <v>235</v>
      </c>
      <c r="F202" s="78" t="s">
        <v>134</v>
      </c>
      <c r="G202" s="292" t="s">
        <v>689</v>
      </c>
      <c r="H202" s="78" t="s">
        <v>3827</v>
      </c>
      <c r="I202" s="78" t="s">
        <v>3827</v>
      </c>
      <c r="J202" s="295" t="s">
        <v>235</v>
      </c>
      <c r="K202" s="294" t="s">
        <v>3827</v>
      </c>
      <c r="L202" s="78" t="s">
        <v>3827</v>
      </c>
      <c r="M202" s="296" t="str">
        <f t="shared" si="4"/>
        <v>OK</v>
      </c>
      <c r="N202" s="37"/>
    </row>
    <row r="203" spans="1:14" x14ac:dyDescent="0.2">
      <c r="A203" s="290" t="s">
        <v>232</v>
      </c>
      <c r="B203" s="291" t="s">
        <v>690</v>
      </c>
      <c r="C203" s="78" t="s">
        <v>134</v>
      </c>
      <c r="D203" s="292" t="s">
        <v>691</v>
      </c>
      <c r="E203" s="293" t="s">
        <v>235</v>
      </c>
      <c r="F203" s="78" t="s">
        <v>134</v>
      </c>
      <c r="G203" s="292" t="s">
        <v>692</v>
      </c>
      <c r="H203" s="78" t="s">
        <v>3827</v>
      </c>
      <c r="I203" s="78" t="s">
        <v>3827</v>
      </c>
      <c r="J203" s="295" t="s">
        <v>235</v>
      </c>
      <c r="K203" s="294" t="s">
        <v>3827</v>
      </c>
      <c r="L203" s="78" t="s">
        <v>3827</v>
      </c>
      <c r="M203" s="296" t="str">
        <f t="shared" si="4"/>
        <v>OK</v>
      </c>
      <c r="N203" s="37"/>
    </row>
    <row r="204" spans="1:14" x14ac:dyDescent="0.2">
      <c r="A204" s="290" t="s">
        <v>232</v>
      </c>
      <c r="B204" s="291" t="s">
        <v>693</v>
      </c>
      <c r="C204" s="78" t="s">
        <v>134</v>
      </c>
      <c r="D204" s="292" t="s">
        <v>694</v>
      </c>
      <c r="E204" s="293" t="s">
        <v>235</v>
      </c>
      <c r="F204" s="78" t="s">
        <v>134</v>
      </c>
      <c r="G204" s="292" t="s">
        <v>695</v>
      </c>
      <c r="H204" s="78" t="s">
        <v>3827</v>
      </c>
      <c r="I204" s="78" t="s">
        <v>3827</v>
      </c>
      <c r="J204" s="295" t="s">
        <v>235</v>
      </c>
      <c r="K204" s="294" t="s">
        <v>3827</v>
      </c>
      <c r="L204" s="78" t="s">
        <v>3827</v>
      </c>
      <c r="M204" s="296" t="str">
        <f t="shared" si="4"/>
        <v>OK</v>
      </c>
      <c r="N204" s="37"/>
    </row>
    <row r="205" spans="1:14" x14ac:dyDescent="0.2">
      <c r="A205" s="290" t="s">
        <v>232</v>
      </c>
      <c r="B205" s="291" t="s">
        <v>696</v>
      </c>
      <c r="C205" s="78" t="s">
        <v>134</v>
      </c>
      <c r="D205" s="292" t="s">
        <v>697</v>
      </c>
      <c r="E205" s="293" t="s">
        <v>235</v>
      </c>
      <c r="F205" s="78" t="s">
        <v>134</v>
      </c>
      <c r="G205" s="292" t="s">
        <v>698</v>
      </c>
      <c r="H205" s="78" t="s">
        <v>3827</v>
      </c>
      <c r="I205" s="78" t="s">
        <v>3827</v>
      </c>
      <c r="J205" s="295" t="s">
        <v>235</v>
      </c>
      <c r="K205" s="294" t="s">
        <v>3827</v>
      </c>
      <c r="L205" s="78" t="s">
        <v>3827</v>
      </c>
      <c r="M205" s="296" t="str">
        <f t="shared" si="4"/>
        <v>OK</v>
      </c>
      <c r="N205" s="37"/>
    </row>
    <row r="206" spans="1:14" x14ac:dyDescent="0.2">
      <c r="A206" s="290" t="s">
        <v>232</v>
      </c>
      <c r="B206" s="291" t="s">
        <v>699</v>
      </c>
      <c r="C206" s="78" t="s">
        <v>134</v>
      </c>
      <c r="D206" s="292" t="s">
        <v>700</v>
      </c>
      <c r="E206" s="293" t="s">
        <v>235</v>
      </c>
      <c r="F206" s="78" t="s">
        <v>134</v>
      </c>
      <c r="G206" s="292" t="s">
        <v>701</v>
      </c>
      <c r="H206" s="78" t="s">
        <v>3827</v>
      </c>
      <c r="I206" s="78" t="s">
        <v>3827</v>
      </c>
      <c r="J206" s="295" t="s">
        <v>235</v>
      </c>
      <c r="K206" s="294" t="s">
        <v>3827</v>
      </c>
      <c r="L206" s="78" t="s">
        <v>3827</v>
      </c>
      <c r="M206" s="296" t="str">
        <f t="shared" si="4"/>
        <v>OK</v>
      </c>
      <c r="N206" s="37"/>
    </row>
    <row r="207" spans="1:14" x14ac:dyDescent="0.2">
      <c r="A207" s="290" t="s">
        <v>232</v>
      </c>
      <c r="B207" s="291" t="s">
        <v>702</v>
      </c>
      <c r="C207" s="78" t="s">
        <v>134</v>
      </c>
      <c r="D207" s="292" t="s">
        <v>703</v>
      </c>
      <c r="E207" s="293" t="s">
        <v>235</v>
      </c>
      <c r="F207" s="78" t="s">
        <v>134</v>
      </c>
      <c r="G207" s="292" t="s">
        <v>704</v>
      </c>
      <c r="H207" s="78" t="s">
        <v>3827</v>
      </c>
      <c r="I207" s="78" t="s">
        <v>3827</v>
      </c>
      <c r="J207" s="295" t="s">
        <v>235</v>
      </c>
      <c r="K207" s="294" t="s">
        <v>3827</v>
      </c>
      <c r="L207" s="78" t="s">
        <v>3827</v>
      </c>
      <c r="M207" s="296" t="str">
        <f t="shared" si="4"/>
        <v>OK</v>
      </c>
      <c r="N207" s="37"/>
    </row>
    <row r="208" spans="1:14" x14ac:dyDescent="0.2">
      <c r="A208" s="290" t="s">
        <v>232</v>
      </c>
      <c r="B208" s="291" t="s">
        <v>705</v>
      </c>
      <c r="C208" s="78" t="s">
        <v>134</v>
      </c>
      <c r="D208" s="292" t="s">
        <v>706</v>
      </c>
      <c r="E208" s="293" t="s">
        <v>235</v>
      </c>
      <c r="F208" s="78" t="s">
        <v>134</v>
      </c>
      <c r="G208" s="292" t="s">
        <v>707</v>
      </c>
      <c r="H208" s="78" t="s">
        <v>3827</v>
      </c>
      <c r="I208" s="78" t="s">
        <v>3827</v>
      </c>
      <c r="J208" s="295" t="s">
        <v>235</v>
      </c>
      <c r="K208" s="294" t="s">
        <v>3827</v>
      </c>
      <c r="L208" s="78" t="s">
        <v>3827</v>
      </c>
      <c r="M208" s="296" t="str">
        <f t="shared" si="4"/>
        <v>OK</v>
      </c>
      <c r="N208" s="37"/>
    </row>
    <row r="209" spans="1:14" x14ac:dyDescent="0.2">
      <c r="A209" s="290" t="s">
        <v>232</v>
      </c>
      <c r="B209" s="291" t="s">
        <v>708</v>
      </c>
      <c r="C209" s="78" t="s">
        <v>134</v>
      </c>
      <c r="D209" s="292" t="s">
        <v>709</v>
      </c>
      <c r="E209" s="293" t="s">
        <v>235</v>
      </c>
      <c r="F209" s="78" t="s">
        <v>134</v>
      </c>
      <c r="G209" s="292" t="s">
        <v>710</v>
      </c>
      <c r="H209" s="78" t="s">
        <v>3827</v>
      </c>
      <c r="I209" s="78" t="s">
        <v>3827</v>
      </c>
      <c r="J209" s="295" t="s">
        <v>235</v>
      </c>
      <c r="K209" s="294" t="s">
        <v>3827</v>
      </c>
      <c r="L209" s="78" t="s">
        <v>3827</v>
      </c>
      <c r="M209" s="296" t="str">
        <f t="shared" si="4"/>
        <v>OK</v>
      </c>
      <c r="N209" s="37"/>
    </row>
    <row r="210" spans="1:14" x14ac:dyDescent="0.2">
      <c r="A210" s="290" t="s">
        <v>232</v>
      </c>
      <c r="B210" s="291" t="s">
        <v>711</v>
      </c>
      <c r="C210" s="78" t="s">
        <v>134</v>
      </c>
      <c r="D210" s="292" t="s">
        <v>712</v>
      </c>
      <c r="E210" s="293" t="s">
        <v>235</v>
      </c>
      <c r="F210" s="78" t="s">
        <v>134</v>
      </c>
      <c r="G210" s="292" t="s">
        <v>713</v>
      </c>
      <c r="H210" s="78" t="s">
        <v>3827</v>
      </c>
      <c r="I210" s="78" t="s">
        <v>3827</v>
      </c>
      <c r="J210" s="295" t="s">
        <v>235</v>
      </c>
      <c r="K210" s="294" t="s">
        <v>3827</v>
      </c>
      <c r="L210" s="78" t="s">
        <v>3827</v>
      </c>
      <c r="M210" s="296" t="str">
        <f t="shared" si="4"/>
        <v>OK</v>
      </c>
      <c r="N210" s="37"/>
    </row>
    <row r="211" spans="1:14" x14ac:dyDescent="0.2">
      <c r="A211" s="290" t="s">
        <v>232</v>
      </c>
      <c r="B211" s="291" t="s">
        <v>2409</v>
      </c>
      <c r="C211" s="78" t="s">
        <v>134</v>
      </c>
      <c r="D211" s="292" t="s">
        <v>2410</v>
      </c>
      <c r="E211" s="293" t="s">
        <v>235</v>
      </c>
      <c r="F211" s="78" t="s">
        <v>134</v>
      </c>
      <c r="G211" s="292" t="s">
        <v>715</v>
      </c>
      <c r="H211" s="78" t="e">
        <v>#VALUE!</v>
      </c>
      <c r="I211" s="78" t="e">
        <v>#VALUE!</v>
      </c>
      <c r="J211" s="295" t="s">
        <v>235</v>
      </c>
      <c r="K211" s="294" t="s">
        <v>3827</v>
      </c>
      <c r="L211" s="78" t="s">
        <v>3827</v>
      </c>
      <c r="M211" s="296" t="e">
        <f t="shared" si="4"/>
        <v>#VALUE!</v>
      </c>
      <c r="N211" s="37"/>
    </row>
    <row r="212" spans="1:14" x14ac:dyDescent="0.2">
      <c r="A212" s="290" t="s">
        <v>232</v>
      </c>
      <c r="B212" s="291" t="s">
        <v>716</v>
      </c>
      <c r="C212" s="78" t="s">
        <v>134</v>
      </c>
      <c r="D212" s="292" t="s">
        <v>717</v>
      </c>
      <c r="E212" s="293" t="s">
        <v>235</v>
      </c>
      <c r="F212" s="78" t="s">
        <v>134</v>
      </c>
      <c r="G212" s="292" t="s">
        <v>718</v>
      </c>
      <c r="H212" s="78" t="s">
        <v>3827</v>
      </c>
      <c r="I212" s="78" t="s">
        <v>3827</v>
      </c>
      <c r="J212" s="295" t="s">
        <v>235</v>
      </c>
      <c r="K212" s="294" t="s">
        <v>3827</v>
      </c>
      <c r="L212" s="78" t="s">
        <v>3827</v>
      </c>
      <c r="M212" s="296" t="str">
        <f t="shared" si="4"/>
        <v>OK</v>
      </c>
      <c r="N212" s="37"/>
    </row>
    <row r="213" spans="1:14" x14ac:dyDescent="0.2">
      <c r="A213" s="290" t="s">
        <v>232</v>
      </c>
      <c r="B213" s="291" t="s">
        <v>719</v>
      </c>
      <c r="C213" s="78" t="s">
        <v>134</v>
      </c>
      <c r="D213" s="292" t="s">
        <v>720</v>
      </c>
      <c r="E213" s="293" t="s">
        <v>235</v>
      </c>
      <c r="F213" s="78" t="s">
        <v>134</v>
      </c>
      <c r="G213" s="292" t="s">
        <v>721</v>
      </c>
      <c r="H213" s="78" t="s">
        <v>3827</v>
      </c>
      <c r="I213" s="78" t="s">
        <v>3827</v>
      </c>
      <c r="J213" s="295" t="s">
        <v>235</v>
      </c>
      <c r="K213" s="294" t="s">
        <v>3827</v>
      </c>
      <c r="L213" s="78" t="s">
        <v>3827</v>
      </c>
      <c r="M213" s="296" t="str">
        <f t="shared" si="4"/>
        <v>OK</v>
      </c>
      <c r="N213" s="37"/>
    </row>
    <row r="214" spans="1:14" x14ac:dyDescent="0.2">
      <c r="A214" s="290" t="s">
        <v>232</v>
      </c>
      <c r="B214" s="291" t="s">
        <v>722</v>
      </c>
      <c r="C214" s="78" t="s">
        <v>134</v>
      </c>
      <c r="D214" s="292" t="s">
        <v>723</v>
      </c>
      <c r="E214" s="293" t="s">
        <v>235</v>
      </c>
      <c r="F214" s="78" t="s">
        <v>134</v>
      </c>
      <c r="G214" s="292" t="s">
        <v>724</v>
      </c>
      <c r="H214" s="78" t="s">
        <v>3827</v>
      </c>
      <c r="I214" s="78" t="s">
        <v>3827</v>
      </c>
      <c r="J214" s="295" t="s">
        <v>235</v>
      </c>
      <c r="K214" s="294" t="s">
        <v>3827</v>
      </c>
      <c r="L214" s="78" t="s">
        <v>3827</v>
      </c>
      <c r="M214" s="296" t="str">
        <f t="shared" si="4"/>
        <v>OK</v>
      </c>
      <c r="N214" s="37"/>
    </row>
    <row r="215" spans="1:14" x14ac:dyDescent="0.2">
      <c r="A215" s="290" t="s">
        <v>232</v>
      </c>
      <c r="B215" s="291" t="s">
        <v>2411</v>
      </c>
      <c r="C215" s="78" t="s">
        <v>134</v>
      </c>
      <c r="D215" s="292" t="s">
        <v>2412</v>
      </c>
      <c r="E215" s="293" t="s">
        <v>235</v>
      </c>
      <c r="F215" s="78" t="s">
        <v>134</v>
      </c>
      <c r="G215" s="292" t="s">
        <v>726</v>
      </c>
      <c r="H215" s="78" t="e">
        <v>#VALUE!</v>
      </c>
      <c r="I215" s="78" t="e">
        <v>#VALUE!</v>
      </c>
      <c r="J215" s="295" t="s">
        <v>235</v>
      </c>
      <c r="K215" s="294" t="s">
        <v>3827</v>
      </c>
      <c r="L215" s="78" t="s">
        <v>3827</v>
      </c>
      <c r="M215" s="296" t="e">
        <f t="shared" si="4"/>
        <v>#VALUE!</v>
      </c>
      <c r="N215" s="37"/>
    </row>
    <row r="216" spans="1:14" x14ac:dyDescent="0.2">
      <c r="A216" s="290" t="s">
        <v>232</v>
      </c>
      <c r="B216" s="291" t="s">
        <v>727</v>
      </c>
      <c r="C216" s="78" t="s">
        <v>134</v>
      </c>
      <c r="D216" s="292" t="s">
        <v>728</v>
      </c>
      <c r="E216" s="293" t="s">
        <v>235</v>
      </c>
      <c r="F216" s="78" t="s">
        <v>134</v>
      </c>
      <c r="G216" s="292" t="s">
        <v>729</v>
      </c>
      <c r="H216" s="78" t="s">
        <v>3827</v>
      </c>
      <c r="I216" s="78" t="s">
        <v>3827</v>
      </c>
      <c r="J216" s="295" t="s">
        <v>235</v>
      </c>
      <c r="K216" s="294" t="s">
        <v>3827</v>
      </c>
      <c r="L216" s="78" t="s">
        <v>3827</v>
      </c>
      <c r="M216" s="296" t="str">
        <f t="shared" si="4"/>
        <v>OK</v>
      </c>
      <c r="N216" s="37"/>
    </row>
    <row r="217" spans="1:14" x14ac:dyDescent="0.2">
      <c r="A217" s="290" t="s">
        <v>232</v>
      </c>
      <c r="B217" s="291" t="s">
        <v>730</v>
      </c>
      <c r="C217" s="78" t="s">
        <v>134</v>
      </c>
      <c r="D217" s="292" t="s">
        <v>731</v>
      </c>
      <c r="E217" s="293" t="s">
        <v>235</v>
      </c>
      <c r="F217" s="78" t="s">
        <v>134</v>
      </c>
      <c r="G217" s="292" t="s">
        <v>732</v>
      </c>
      <c r="H217" s="78" t="s">
        <v>3827</v>
      </c>
      <c r="I217" s="78" t="s">
        <v>3827</v>
      </c>
      <c r="J217" s="295" t="s">
        <v>235</v>
      </c>
      <c r="K217" s="294" t="s">
        <v>3827</v>
      </c>
      <c r="L217" s="78" t="s">
        <v>3827</v>
      </c>
      <c r="M217" s="296" t="str">
        <f t="shared" si="4"/>
        <v>OK</v>
      </c>
      <c r="N217" s="37"/>
    </row>
    <row r="218" spans="1:14" x14ac:dyDescent="0.2">
      <c r="A218" s="290" t="s">
        <v>232</v>
      </c>
      <c r="B218" s="291" t="s">
        <v>733</v>
      </c>
      <c r="C218" s="78" t="s">
        <v>134</v>
      </c>
      <c r="D218" s="292" t="s">
        <v>734</v>
      </c>
      <c r="E218" s="293" t="s">
        <v>235</v>
      </c>
      <c r="F218" s="78" t="s">
        <v>134</v>
      </c>
      <c r="G218" s="292" t="s">
        <v>735</v>
      </c>
      <c r="H218" s="78" t="s">
        <v>3827</v>
      </c>
      <c r="I218" s="78" t="s">
        <v>3827</v>
      </c>
      <c r="J218" s="295" t="s">
        <v>235</v>
      </c>
      <c r="K218" s="294" t="s">
        <v>3827</v>
      </c>
      <c r="L218" s="78" t="s">
        <v>3827</v>
      </c>
      <c r="M218" s="296" t="str">
        <f t="shared" si="4"/>
        <v>OK</v>
      </c>
      <c r="N218" s="37"/>
    </row>
    <row r="219" spans="1:14" x14ac:dyDescent="0.2">
      <c r="A219" s="290" t="s">
        <v>232</v>
      </c>
      <c r="B219" s="291" t="s">
        <v>2413</v>
      </c>
      <c r="C219" s="78" t="s">
        <v>134</v>
      </c>
      <c r="D219" s="292" t="s">
        <v>2414</v>
      </c>
      <c r="E219" s="293" t="s">
        <v>235</v>
      </c>
      <c r="F219" s="78" t="s">
        <v>134</v>
      </c>
      <c r="G219" s="292" t="s">
        <v>737</v>
      </c>
      <c r="H219" s="78" t="e">
        <v>#VALUE!</v>
      </c>
      <c r="I219" s="78" t="e">
        <v>#VALUE!</v>
      </c>
      <c r="J219" s="295" t="s">
        <v>235</v>
      </c>
      <c r="K219" s="294" t="s">
        <v>3827</v>
      </c>
      <c r="L219" s="78" t="s">
        <v>3827</v>
      </c>
      <c r="M219" s="296" t="e">
        <f t="shared" si="4"/>
        <v>#VALUE!</v>
      </c>
      <c r="N219" s="37"/>
    </row>
    <row r="220" spans="1:14" x14ac:dyDescent="0.2">
      <c r="A220" s="290" t="s">
        <v>232</v>
      </c>
      <c r="B220" s="291" t="s">
        <v>738</v>
      </c>
      <c r="C220" s="78" t="s">
        <v>134</v>
      </c>
      <c r="D220" s="292" t="s">
        <v>739</v>
      </c>
      <c r="E220" s="293" t="s">
        <v>235</v>
      </c>
      <c r="F220" s="78" t="s">
        <v>134</v>
      </c>
      <c r="G220" s="292" t="s">
        <v>740</v>
      </c>
      <c r="H220" s="78" t="s">
        <v>3827</v>
      </c>
      <c r="I220" s="78" t="s">
        <v>3827</v>
      </c>
      <c r="J220" s="295" t="s">
        <v>235</v>
      </c>
      <c r="K220" s="294" t="s">
        <v>3827</v>
      </c>
      <c r="L220" s="78" t="s">
        <v>3827</v>
      </c>
      <c r="M220" s="296" t="str">
        <f t="shared" si="4"/>
        <v>OK</v>
      </c>
      <c r="N220" s="37"/>
    </row>
    <row r="221" spans="1:14" x14ac:dyDescent="0.2">
      <c r="A221" s="290" t="s">
        <v>232</v>
      </c>
      <c r="B221" s="291" t="s">
        <v>2415</v>
      </c>
      <c r="C221" s="78" t="s">
        <v>134</v>
      </c>
      <c r="D221" s="292" t="s">
        <v>2416</v>
      </c>
      <c r="E221" s="293" t="s">
        <v>235</v>
      </c>
      <c r="F221" s="78" t="s">
        <v>134</v>
      </c>
      <c r="G221" s="292" t="s">
        <v>741</v>
      </c>
      <c r="H221" s="78" t="s">
        <v>3827</v>
      </c>
      <c r="I221" s="78" t="s">
        <v>3827</v>
      </c>
      <c r="J221" s="295" t="s">
        <v>235</v>
      </c>
      <c r="K221" s="294" t="s">
        <v>3827</v>
      </c>
      <c r="L221" s="78" t="s">
        <v>3827</v>
      </c>
      <c r="M221" s="296" t="str">
        <f t="shared" si="4"/>
        <v>OK</v>
      </c>
      <c r="N221" s="37"/>
    </row>
    <row r="222" spans="1:14" x14ac:dyDescent="0.2">
      <c r="A222" s="290" t="s">
        <v>232</v>
      </c>
      <c r="B222" s="291" t="s">
        <v>2417</v>
      </c>
      <c r="C222" s="78" t="s">
        <v>134</v>
      </c>
      <c r="D222" s="292" t="s">
        <v>2418</v>
      </c>
      <c r="E222" s="293" t="s">
        <v>235</v>
      </c>
      <c r="F222" s="78" t="s">
        <v>134</v>
      </c>
      <c r="G222" s="292" t="s">
        <v>743</v>
      </c>
      <c r="H222" s="78" t="s">
        <v>3827</v>
      </c>
      <c r="I222" s="78" t="s">
        <v>3827</v>
      </c>
      <c r="J222" s="295" t="s">
        <v>235</v>
      </c>
      <c r="K222" s="294" t="s">
        <v>3827</v>
      </c>
      <c r="L222" s="78" t="s">
        <v>3827</v>
      </c>
      <c r="M222" s="296" t="str">
        <f t="shared" si="4"/>
        <v>OK</v>
      </c>
      <c r="N222" s="37"/>
    </row>
    <row r="223" spans="1:14" x14ac:dyDescent="0.2">
      <c r="A223" s="290" t="s">
        <v>232</v>
      </c>
      <c r="B223" s="291" t="s">
        <v>2419</v>
      </c>
      <c r="C223" s="78" t="s">
        <v>134</v>
      </c>
      <c r="D223" s="292" t="s">
        <v>2420</v>
      </c>
      <c r="E223" s="293" t="s">
        <v>235</v>
      </c>
      <c r="F223" s="78" t="s">
        <v>134</v>
      </c>
      <c r="G223" s="292" t="s">
        <v>745</v>
      </c>
      <c r="H223" s="78" t="s">
        <v>3827</v>
      </c>
      <c r="I223" s="78" t="s">
        <v>3827</v>
      </c>
      <c r="J223" s="295" t="s">
        <v>235</v>
      </c>
      <c r="K223" s="294" t="s">
        <v>3827</v>
      </c>
      <c r="L223" s="78" t="s">
        <v>3827</v>
      </c>
      <c r="M223" s="296" t="str">
        <f t="shared" si="4"/>
        <v>OK</v>
      </c>
      <c r="N223" s="37"/>
    </row>
    <row r="224" spans="1:14" x14ac:dyDescent="0.2">
      <c r="A224" s="290" t="s">
        <v>232</v>
      </c>
      <c r="B224" s="291" t="s">
        <v>2421</v>
      </c>
      <c r="C224" s="78" t="s">
        <v>134</v>
      </c>
      <c r="D224" s="292" t="s">
        <v>2422</v>
      </c>
      <c r="E224" s="293" t="s">
        <v>235</v>
      </c>
      <c r="F224" s="78" t="s">
        <v>134</v>
      </c>
      <c r="G224" s="292" t="s">
        <v>747</v>
      </c>
      <c r="H224" s="78" t="s">
        <v>3827</v>
      </c>
      <c r="I224" s="78" t="s">
        <v>3827</v>
      </c>
      <c r="J224" s="295" t="s">
        <v>235</v>
      </c>
      <c r="K224" s="294" t="s">
        <v>3827</v>
      </c>
      <c r="L224" s="78" t="s">
        <v>3827</v>
      </c>
      <c r="M224" s="296" t="str">
        <f t="shared" si="4"/>
        <v>OK</v>
      </c>
      <c r="N224" s="37"/>
    </row>
    <row r="225" spans="1:14" x14ac:dyDescent="0.2">
      <c r="A225" s="290" t="s">
        <v>232</v>
      </c>
      <c r="B225" s="291" t="s">
        <v>2423</v>
      </c>
      <c r="C225" s="78" t="s">
        <v>134</v>
      </c>
      <c r="D225" s="292" t="s">
        <v>2424</v>
      </c>
      <c r="E225" s="293" t="s">
        <v>235</v>
      </c>
      <c r="F225" s="78" t="s">
        <v>134</v>
      </c>
      <c r="G225" s="292" t="s">
        <v>749</v>
      </c>
      <c r="H225" s="78" t="s">
        <v>3827</v>
      </c>
      <c r="I225" s="78" t="s">
        <v>3827</v>
      </c>
      <c r="J225" s="295" t="s">
        <v>235</v>
      </c>
      <c r="K225" s="294" t="s">
        <v>3827</v>
      </c>
      <c r="L225" s="78" t="s">
        <v>3827</v>
      </c>
      <c r="M225" s="296" t="str">
        <f t="shared" si="4"/>
        <v>OK</v>
      </c>
      <c r="N225" s="37"/>
    </row>
    <row r="226" spans="1:14" x14ac:dyDescent="0.2">
      <c r="A226" s="290" t="s">
        <v>232</v>
      </c>
      <c r="B226" s="291" t="s">
        <v>2425</v>
      </c>
      <c r="C226" s="78" t="s">
        <v>134</v>
      </c>
      <c r="D226" s="292" t="s">
        <v>2426</v>
      </c>
      <c r="E226" s="293" t="s">
        <v>235</v>
      </c>
      <c r="F226" s="78" t="s">
        <v>134</v>
      </c>
      <c r="G226" s="292" t="s">
        <v>751</v>
      </c>
      <c r="H226" s="78" t="s">
        <v>3827</v>
      </c>
      <c r="I226" s="78" t="s">
        <v>3827</v>
      </c>
      <c r="J226" s="295" t="s">
        <v>235</v>
      </c>
      <c r="K226" s="294" t="s">
        <v>3827</v>
      </c>
      <c r="L226" s="78" t="s">
        <v>3827</v>
      </c>
      <c r="M226" s="296" t="str">
        <f t="shared" si="4"/>
        <v>OK</v>
      </c>
      <c r="N226" s="37"/>
    </row>
    <row r="227" spans="1:14" x14ac:dyDescent="0.2">
      <c r="A227" s="290" t="s">
        <v>232</v>
      </c>
      <c r="B227" s="291" t="s">
        <v>2427</v>
      </c>
      <c r="C227" s="78" t="s">
        <v>134</v>
      </c>
      <c r="D227" s="292" t="s">
        <v>2428</v>
      </c>
      <c r="E227" s="293" t="s">
        <v>235</v>
      </c>
      <c r="F227" s="78" t="s">
        <v>134</v>
      </c>
      <c r="G227" s="292" t="s">
        <v>753</v>
      </c>
      <c r="H227" s="78" t="s">
        <v>3827</v>
      </c>
      <c r="I227" s="78" t="s">
        <v>3827</v>
      </c>
      <c r="J227" s="295" t="s">
        <v>235</v>
      </c>
      <c r="K227" s="294" t="s">
        <v>3827</v>
      </c>
      <c r="L227" s="78" t="s">
        <v>3827</v>
      </c>
      <c r="M227" s="296" t="str">
        <f t="shared" si="4"/>
        <v>OK</v>
      </c>
      <c r="N227" s="37"/>
    </row>
    <row r="228" spans="1:14" x14ac:dyDescent="0.2">
      <c r="A228" s="290" t="s">
        <v>232</v>
      </c>
      <c r="B228" s="291" t="s">
        <v>2429</v>
      </c>
      <c r="C228" s="78" t="s">
        <v>134</v>
      </c>
      <c r="D228" s="292" t="s">
        <v>2430</v>
      </c>
      <c r="E228" s="293" t="s">
        <v>235</v>
      </c>
      <c r="F228" s="78" t="s">
        <v>134</v>
      </c>
      <c r="G228" s="292" t="s">
        <v>755</v>
      </c>
      <c r="H228" s="78" t="s">
        <v>3827</v>
      </c>
      <c r="I228" s="78" t="s">
        <v>3827</v>
      </c>
      <c r="J228" s="295" t="s">
        <v>235</v>
      </c>
      <c r="K228" s="294" t="s">
        <v>3827</v>
      </c>
      <c r="L228" s="78" t="s">
        <v>3827</v>
      </c>
      <c r="M228" s="296" t="str">
        <f t="shared" si="4"/>
        <v>OK</v>
      </c>
      <c r="N228" s="37"/>
    </row>
    <row r="229" spans="1:14" x14ac:dyDescent="0.2">
      <c r="A229" s="290" t="s">
        <v>232</v>
      </c>
      <c r="B229" s="291" t="s">
        <v>756</v>
      </c>
      <c r="C229" s="78" t="s">
        <v>134</v>
      </c>
      <c r="D229" s="292" t="s">
        <v>757</v>
      </c>
      <c r="E229" s="293" t="s">
        <v>235</v>
      </c>
      <c r="F229" s="78" t="s">
        <v>134</v>
      </c>
      <c r="G229" s="292" t="s">
        <v>758</v>
      </c>
      <c r="H229" s="78" t="e">
        <v>#VALUE!</v>
      </c>
      <c r="I229" s="78" t="e">
        <v>#VALUE!</v>
      </c>
      <c r="J229" s="295" t="s">
        <v>235</v>
      </c>
      <c r="K229" s="294" t="s">
        <v>3827</v>
      </c>
      <c r="L229" s="78" t="s">
        <v>3827</v>
      </c>
      <c r="M229" s="296" t="e">
        <f t="shared" si="4"/>
        <v>#VALUE!</v>
      </c>
      <c r="N229" s="37"/>
    </row>
    <row r="230" spans="1:14" x14ac:dyDescent="0.2">
      <c r="A230" s="290" t="s">
        <v>232</v>
      </c>
      <c r="B230" s="291" t="s">
        <v>759</v>
      </c>
      <c r="C230" s="78" t="s">
        <v>134</v>
      </c>
      <c r="D230" s="292" t="s">
        <v>760</v>
      </c>
      <c r="E230" s="293" t="s">
        <v>235</v>
      </c>
      <c r="F230" s="78" t="s">
        <v>134</v>
      </c>
      <c r="G230" s="292" t="s">
        <v>761</v>
      </c>
      <c r="H230" s="78" t="e">
        <v>#VALUE!</v>
      </c>
      <c r="I230" s="78" t="e">
        <v>#VALUE!</v>
      </c>
      <c r="J230" s="295" t="s">
        <v>235</v>
      </c>
      <c r="K230" s="294" t="s">
        <v>3827</v>
      </c>
      <c r="L230" s="78" t="s">
        <v>3827</v>
      </c>
      <c r="M230" s="296" t="e">
        <f t="shared" si="4"/>
        <v>#VALUE!</v>
      </c>
      <c r="N230" s="37"/>
    </row>
    <row r="231" spans="1:14" x14ac:dyDescent="0.2">
      <c r="A231" s="290" t="s">
        <v>232</v>
      </c>
      <c r="B231" s="291" t="s">
        <v>762</v>
      </c>
      <c r="C231" s="78" t="s">
        <v>134</v>
      </c>
      <c r="D231" s="292" t="s">
        <v>763</v>
      </c>
      <c r="E231" s="293" t="s">
        <v>235</v>
      </c>
      <c r="F231" s="78" t="s">
        <v>134</v>
      </c>
      <c r="G231" s="292" t="s">
        <v>764</v>
      </c>
      <c r="H231" s="78" t="e">
        <v>#VALUE!</v>
      </c>
      <c r="I231" s="78" t="e">
        <v>#VALUE!</v>
      </c>
      <c r="J231" s="295" t="s">
        <v>235</v>
      </c>
      <c r="K231" s="294" t="s">
        <v>3827</v>
      </c>
      <c r="L231" s="78" t="s">
        <v>3827</v>
      </c>
      <c r="M231" s="296" t="e">
        <f t="shared" ref="M231:M294" si="5">IF(AND(ISNUMBER(H231),ISNUMBER(K231)),IF(OR(ROUND(H231,0)&lt;&gt;ROUND(K231,0),I231&lt;&gt;L231),"Check","OK"),IF(OR(AND(H231&lt;&gt;K231,I231&lt;&gt;"M",L231&lt;&gt;"M"),I231&lt;&gt;L231),"Check","OK"))</f>
        <v>#VALUE!</v>
      </c>
      <c r="N231" s="37"/>
    </row>
    <row r="232" spans="1:14" x14ac:dyDescent="0.2">
      <c r="A232" s="290" t="s">
        <v>232</v>
      </c>
      <c r="B232" s="291" t="s">
        <v>765</v>
      </c>
      <c r="C232" s="78" t="s">
        <v>134</v>
      </c>
      <c r="D232" s="292" t="s">
        <v>766</v>
      </c>
      <c r="E232" s="293" t="s">
        <v>235</v>
      </c>
      <c r="F232" s="78" t="s">
        <v>134</v>
      </c>
      <c r="G232" s="292" t="s">
        <v>767</v>
      </c>
      <c r="H232" s="78" t="s">
        <v>3827</v>
      </c>
      <c r="I232" s="78" t="s">
        <v>3827</v>
      </c>
      <c r="J232" s="295" t="s">
        <v>235</v>
      </c>
      <c r="K232" s="294" t="s">
        <v>3827</v>
      </c>
      <c r="L232" s="78" t="s">
        <v>3827</v>
      </c>
      <c r="M232" s="296" t="str">
        <f t="shared" si="5"/>
        <v>OK</v>
      </c>
      <c r="N232" s="37"/>
    </row>
    <row r="233" spans="1:14" x14ac:dyDescent="0.2">
      <c r="A233" s="290" t="s">
        <v>232</v>
      </c>
      <c r="B233" s="291" t="s">
        <v>768</v>
      </c>
      <c r="C233" s="78" t="s">
        <v>134</v>
      </c>
      <c r="D233" s="292" t="s">
        <v>769</v>
      </c>
      <c r="E233" s="293" t="s">
        <v>235</v>
      </c>
      <c r="F233" s="78" t="s">
        <v>134</v>
      </c>
      <c r="G233" s="292" t="s">
        <v>770</v>
      </c>
      <c r="H233" s="78" t="s">
        <v>3827</v>
      </c>
      <c r="I233" s="78" t="s">
        <v>3827</v>
      </c>
      <c r="J233" s="295" t="s">
        <v>235</v>
      </c>
      <c r="K233" s="294" t="s">
        <v>3827</v>
      </c>
      <c r="L233" s="78" t="s">
        <v>3827</v>
      </c>
      <c r="M233" s="296" t="str">
        <f t="shared" si="5"/>
        <v>OK</v>
      </c>
      <c r="N233" s="37"/>
    </row>
    <row r="234" spans="1:14" x14ac:dyDescent="0.2">
      <c r="A234" s="290" t="s">
        <v>232</v>
      </c>
      <c r="B234" s="291" t="s">
        <v>771</v>
      </c>
      <c r="C234" s="78" t="s">
        <v>134</v>
      </c>
      <c r="D234" s="292" t="s">
        <v>772</v>
      </c>
      <c r="E234" s="293" t="s">
        <v>235</v>
      </c>
      <c r="F234" s="78" t="s">
        <v>134</v>
      </c>
      <c r="G234" s="292" t="s">
        <v>773</v>
      </c>
      <c r="H234" s="78" t="s">
        <v>3827</v>
      </c>
      <c r="I234" s="78" t="s">
        <v>3827</v>
      </c>
      <c r="J234" s="295" t="s">
        <v>235</v>
      </c>
      <c r="K234" s="294" t="s">
        <v>3827</v>
      </c>
      <c r="L234" s="78" t="s">
        <v>3827</v>
      </c>
      <c r="M234" s="296" t="str">
        <f t="shared" si="5"/>
        <v>OK</v>
      </c>
      <c r="N234" s="37"/>
    </row>
    <row r="235" spans="1:14" x14ac:dyDescent="0.2">
      <c r="A235" s="290" t="s">
        <v>232</v>
      </c>
      <c r="B235" s="291" t="s">
        <v>774</v>
      </c>
      <c r="C235" s="78" t="s">
        <v>134</v>
      </c>
      <c r="D235" s="292" t="s">
        <v>775</v>
      </c>
      <c r="E235" s="293" t="s">
        <v>235</v>
      </c>
      <c r="F235" s="78" t="s">
        <v>134</v>
      </c>
      <c r="G235" s="292" t="s">
        <v>776</v>
      </c>
      <c r="H235" s="78" t="s">
        <v>3827</v>
      </c>
      <c r="I235" s="78" t="s">
        <v>3827</v>
      </c>
      <c r="J235" s="295" t="s">
        <v>235</v>
      </c>
      <c r="K235" s="294" t="s">
        <v>3827</v>
      </c>
      <c r="L235" s="78" t="s">
        <v>3827</v>
      </c>
      <c r="M235" s="296" t="str">
        <f t="shared" si="5"/>
        <v>OK</v>
      </c>
      <c r="N235" s="37"/>
    </row>
    <row r="236" spans="1:14" x14ac:dyDescent="0.2">
      <c r="A236" s="290" t="s">
        <v>232</v>
      </c>
      <c r="B236" s="291" t="s">
        <v>777</v>
      </c>
      <c r="C236" s="78" t="s">
        <v>134</v>
      </c>
      <c r="D236" s="292" t="s">
        <v>778</v>
      </c>
      <c r="E236" s="293" t="s">
        <v>235</v>
      </c>
      <c r="F236" s="78" t="s">
        <v>134</v>
      </c>
      <c r="G236" s="292" t="s">
        <v>779</v>
      </c>
      <c r="H236" s="78" t="s">
        <v>3827</v>
      </c>
      <c r="I236" s="78" t="s">
        <v>3827</v>
      </c>
      <c r="J236" s="295" t="s">
        <v>235</v>
      </c>
      <c r="K236" s="294" t="s">
        <v>3827</v>
      </c>
      <c r="L236" s="78" t="s">
        <v>3827</v>
      </c>
      <c r="M236" s="296" t="str">
        <f t="shared" si="5"/>
        <v>OK</v>
      </c>
      <c r="N236" s="37"/>
    </row>
    <row r="237" spans="1:14" x14ac:dyDescent="0.2">
      <c r="A237" s="290" t="s">
        <v>232</v>
      </c>
      <c r="B237" s="291" t="s">
        <v>780</v>
      </c>
      <c r="C237" s="78" t="s">
        <v>134</v>
      </c>
      <c r="D237" s="292" t="s">
        <v>781</v>
      </c>
      <c r="E237" s="293" t="s">
        <v>235</v>
      </c>
      <c r="F237" s="78" t="s">
        <v>134</v>
      </c>
      <c r="G237" s="292" t="s">
        <v>782</v>
      </c>
      <c r="H237" s="78" t="s">
        <v>3827</v>
      </c>
      <c r="I237" s="78" t="s">
        <v>3827</v>
      </c>
      <c r="J237" s="295" t="s">
        <v>235</v>
      </c>
      <c r="K237" s="294" t="s">
        <v>3827</v>
      </c>
      <c r="L237" s="78" t="s">
        <v>3827</v>
      </c>
      <c r="M237" s="296" t="str">
        <f t="shared" si="5"/>
        <v>OK</v>
      </c>
      <c r="N237" s="37"/>
    </row>
    <row r="238" spans="1:14" x14ac:dyDescent="0.2">
      <c r="A238" s="290" t="s">
        <v>232</v>
      </c>
      <c r="B238" s="291" t="s">
        <v>783</v>
      </c>
      <c r="C238" s="78" t="s">
        <v>134</v>
      </c>
      <c r="D238" s="292" t="s">
        <v>784</v>
      </c>
      <c r="E238" s="293" t="s">
        <v>235</v>
      </c>
      <c r="F238" s="78" t="s">
        <v>134</v>
      </c>
      <c r="G238" s="292" t="s">
        <v>785</v>
      </c>
      <c r="H238" s="78" t="s">
        <v>3827</v>
      </c>
      <c r="I238" s="78" t="s">
        <v>3827</v>
      </c>
      <c r="J238" s="295" t="s">
        <v>235</v>
      </c>
      <c r="K238" s="294" t="s">
        <v>3827</v>
      </c>
      <c r="L238" s="78" t="s">
        <v>3827</v>
      </c>
      <c r="M238" s="296" t="str">
        <f t="shared" si="5"/>
        <v>OK</v>
      </c>
      <c r="N238" s="37"/>
    </row>
    <row r="239" spans="1:14" x14ac:dyDescent="0.2">
      <c r="A239" s="290" t="s">
        <v>232</v>
      </c>
      <c r="B239" s="291" t="s">
        <v>786</v>
      </c>
      <c r="C239" s="78" t="s">
        <v>134</v>
      </c>
      <c r="D239" s="292" t="s">
        <v>787</v>
      </c>
      <c r="E239" s="293" t="s">
        <v>235</v>
      </c>
      <c r="F239" s="78" t="s">
        <v>134</v>
      </c>
      <c r="G239" s="292" t="s">
        <v>788</v>
      </c>
      <c r="H239" s="78" t="s">
        <v>3827</v>
      </c>
      <c r="I239" s="78" t="s">
        <v>3827</v>
      </c>
      <c r="J239" s="295" t="s">
        <v>235</v>
      </c>
      <c r="K239" s="294" t="s">
        <v>3827</v>
      </c>
      <c r="L239" s="78" t="s">
        <v>3827</v>
      </c>
      <c r="M239" s="296" t="str">
        <f t="shared" si="5"/>
        <v>OK</v>
      </c>
      <c r="N239" s="37"/>
    </row>
    <row r="240" spans="1:14" x14ac:dyDescent="0.2">
      <c r="A240" s="290" t="s">
        <v>232</v>
      </c>
      <c r="B240" s="291" t="s">
        <v>789</v>
      </c>
      <c r="C240" s="78" t="s">
        <v>134</v>
      </c>
      <c r="D240" s="292" t="s">
        <v>790</v>
      </c>
      <c r="E240" s="293" t="s">
        <v>235</v>
      </c>
      <c r="F240" s="78" t="s">
        <v>134</v>
      </c>
      <c r="G240" s="292" t="s">
        <v>791</v>
      </c>
      <c r="H240" s="78" t="e">
        <v>#VALUE!</v>
      </c>
      <c r="I240" s="78" t="e">
        <v>#VALUE!</v>
      </c>
      <c r="J240" s="295" t="s">
        <v>235</v>
      </c>
      <c r="K240" s="294" t="s">
        <v>3827</v>
      </c>
      <c r="L240" s="78" t="s">
        <v>3827</v>
      </c>
      <c r="M240" s="296" t="e">
        <f t="shared" si="5"/>
        <v>#VALUE!</v>
      </c>
      <c r="N240" s="37"/>
    </row>
    <row r="241" spans="1:14" x14ac:dyDescent="0.2">
      <c r="A241" s="290" t="s">
        <v>232</v>
      </c>
      <c r="B241" s="291" t="s">
        <v>792</v>
      </c>
      <c r="C241" s="78" t="s">
        <v>134</v>
      </c>
      <c r="D241" s="292" t="s">
        <v>793</v>
      </c>
      <c r="E241" s="293" t="s">
        <v>235</v>
      </c>
      <c r="F241" s="78" t="s">
        <v>134</v>
      </c>
      <c r="G241" s="292" t="s">
        <v>794</v>
      </c>
      <c r="H241" s="78" t="e">
        <v>#VALUE!</v>
      </c>
      <c r="I241" s="78" t="e">
        <v>#VALUE!</v>
      </c>
      <c r="J241" s="295" t="s">
        <v>235</v>
      </c>
      <c r="K241" s="294" t="s">
        <v>3827</v>
      </c>
      <c r="L241" s="78" t="s">
        <v>3827</v>
      </c>
      <c r="M241" s="296" t="e">
        <f t="shared" si="5"/>
        <v>#VALUE!</v>
      </c>
      <c r="N241" s="37"/>
    </row>
    <row r="242" spans="1:14" x14ac:dyDescent="0.2">
      <c r="A242" s="290" t="s">
        <v>232</v>
      </c>
      <c r="B242" s="291" t="s">
        <v>795</v>
      </c>
      <c r="C242" s="78" t="s">
        <v>134</v>
      </c>
      <c r="D242" s="292" t="s">
        <v>796</v>
      </c>
      <c r="E242" s="293" t="s">
        <v>235</v>
      </c>
      <c r="F242" s="78" t="s">
        <v>134</v>
      </c>
      <c r="G242" s="292" t="s">
        <v>797</v>
      </c>
      <c r="H242" s="78" t="e">
        <v>#VALUE!</v>
      </c>
      <c r="I242" s="78" t="e">
        <v>#VALUE!</v>
      </c>
      <c r="J242" s="295" t="s">
        <v>235</v>
      </c>
      <c r="K242" s="294" t="s">
        <v>3827</v>
      </c>
      <c r="L242" s="78" t="s">
        <v>3827</v>
      </c>
      <c r="M242" s="296" t="e">
        <f t="shared" si="5"/>
        <v>#VALUE!</v>
      </c>
      <c r="N242" s="37"/>
    </row>
    <row r="243" spans="1:14" x14ac:dyDescent="0.2">
      <c r="A243" s="290" t="s">
        <v>232</v>
      </c>
      <c r="B243" s="291" t="s">
        <v>798</v>
      </c>
      <c r="C243" s="78" t="s">
        <v>134</v>
      </c>
      <c r="D243" s="292" t="s">
        <v>799</v>
      </c>
      <c r="E243" s="293" t="s">
        <v>235</v>
      </c>
      <c r="F243" s="78" t="s">
        <v>134</v>
      </c>
      <c r="G243" s="292" t="s">
        <v>800</v>
      </c>
      <c r="H243" s="78" t="s">
        <v>3827</v>
      </c>
      <c r="I243" s="78" t="s">
        <v>3827</v>
      </c>
      <c r="J243" s="295" t="s">
        <v>235</v>
      </c>
      <c r="K243" s="294" t="s">
        <v>3827</v>
      </c>
      <c r="L243" s="78" t="s">
        <v>3827</v>
      </c>
      <c r="M243" s="296" t="str">
        <f t="shared" si="5"/>
        <v>OK</v>
      </c>
      <c r="N243" s="37"/>
    </row>
    <row r="244" spans="1:14" x14ac:dyDescent="0.2">
      <c r="A244" s="290" t="s">
        <v>232</v>
      </c>
      <c r="B244" s="291" t="s">
        <v>801</v>
      </c>
      <c r="C244" s="78" t="s">
        <v>134</v>
      </c>
      <c r="D244" s="292" t="s">
        <v>802</v>
      </c>
      <c r="E244" s="293" t="s">
        <v>235</v>
      </c>
      <c r="F244" s="78" t="s">
        <v>134</v>
      </c>
      <c r="G244" s="292" t="s">
        <v>803</v>
      </c>
      <c r="H244" s="78" t="s">
        <v>3827</v>
      </c>
      <c r="I244" s="78" t="s">
        <v>3827</v>
      </c>
      <c r="J244" s="295" t="s">
        <v>235</v>
      </c>
      <c r="K244" s="294" t="s">
        <v>3827</v>
      </c>
      <c r="L244" s="78" t="s">
        <v>3827</v>
      </c>
      <c r="M244" s="296" t="str">
        <f t="shared" si="5"/>
        <v>OK</v>
      </c>
      <c r="N244" s="37"/>
    </row>
    <row r="245" spans="1:14" x14ac:dyDescent="0.2">
      <c r="A245" s="290" t="s">
        <v>232</v>
      </c>
      <c r="B245" s="291" t="s">
        <v>804</v>
      </c>
      <c r="C245" s="78" t="s">
        <v>134</v>
      </c>
      <c r="D245" s="292" t="s">
        <v>805</v>
      </c>
      <c r="E245" s="293" t="s">
        <v>235</v>
      </c>
      <c r="F245" s="78" t="s">
        <v>134</v>
      </c>
      <c r="G245" s="292" t="s">
        <v>806</v>
      </c>
      <c r="H245" s="78" t="s">
        <v>3827</v>
      </c>
      <c r="I245" s="78" t="s">
        <v>3827</v>
      </c>
      <c r="J245" s="295" t="s">
        <v>235</v>
      </c>
      <c r="K245" s="294" t="s">
        <v>3827</v>
      </c>
      <c r="L245" s="78" t="s">
        <v>3827</v>
      </c>
      <c r="M245" s="296" t="str">
        <f t="shared" si="5"/>
        <v>OK</v>
      </c>
      <c r="N245" s="37"/>
    </row>
    <row r="246" spans="1:14" x14ac:dyDescent="0.2">
      <c r="A246" s="290" t="s">
        <v>232</v>
      </c>
      <c r="B246" s="291" t="s">
        <v>807</v>
      </c>
      <c r="C246" s="78" t="s">
        <v>134</v>
      </c>
      <c r="D246" s="292" t="s">
        <v>808</v>
      </c>
      <c r="E246" s="293" t="s">
        <v>235</v>
      </c>
      <c r="F246" s="78" t="s">
        <v>134</v>
      </c>
      <c r="G246" s="292" t="s">
        <v>809</v>
      </c>
      <c r="H246" s="78" t="s">
        <v>3827</v>
      </c>
      <c r="I246" s="78" t="s">
        <v>3827</v>
      </c>
      <c r="J246" s="295" t="s">
        <v>235</v>
      </c>
      <c r="K246" s="294" t="s">
        <v>3827</v>
      </c>
      <c r="L246" s="78" t="s">
        <v>3827</v>
      </c>
      <c r="M246" s="296" t="str">
        <f t="shared" si="5"/>
        <v>OK</v>
      </c>
      <c r="N246" s="37"/>
    </row>
    <row r="247" spans="1:14" x14ac:dyDescent="0.2">
      <c r="A247" s="290" t="s">
        <v>232</v>
      </c>
      <c r="B247" s="291" t="s">
        <v>810</v>
      </c>
      <c r="C247" s="78" t="s">
        <v>134</v>
      </c>
      <c r="D247" s="292" t="s">
        <v>811</v>
      </c>
      <c r="E247" s="293" t="s">
        <v>235</v>
      </c>
      <c r="F247" s="78" t="s">
        <v>134</v>
      </c>
      <c r="G247" s="292" t="s">
        <v>812</v>
      </c>
      <c r="H247" s="78" t="s">
        <v>3827</v>
      </c>
      <c r="I247" s="78" t="s">
        <v>3827</v>
      </c>
      <c r="J247" s="295" t="s">
        <v>235</v>
      </c>
      <c r="K247" s="294" t="s">
        <v>3827</v>
      </c>
      <c r="L247" s="78" t="s">
        <v>3827</v>
      </c>
      <c r="M247" s="296" t="str">
        <f t="shared" si="5"/>
        <v>OK</v>
      </c>
      <c r="N247" s="37"/>
    </row>
    <row r="248" spans="1:14" x14ac:dyDescent="0.2">
      <c r="A248" s="290" t="s">
        <v>232</v>
      </c>
      <c r="B248" s="291" t="s">
        <v>813</v>
      </c>
      <c r="C248" s="78" t="s">
        <v>134</v>
      </c>
      <c r="D248" s="292" t="s">
        <v>814</v>
      </c>
      <c r="E248" s="293" t="s">
        <v>235</v>
      </c>
      <c r="F248" s="78" t="s">
        <v>134</v>
      </c>
      <c r="G248" s="292" t="s">
        <v>815</v>
      </c>
      <c r="H248" s="78" t="s">
        <v>3827</v>
      </c>
      <c r="I248" s="78" t="s">
        <v>3827</v>
      </c>
      <c r="J248" s="295" t="s">
        <v>235</v>
      </c>
      <c r="K248" s="294" t="s">
        <v>3827</v>
      </c>
      <c r="L248" s="78" t="s">
        <v>3827</v>
      </c>
      <c r="M248" s="296" t="str">
        <f t="shared" si="5"/>
        <v>OK</v>
      </c>
      <c r="N248" s="37"/>
    </row>
    <row r="249" spans="1:14" x14ac:dyDescent="0.2">
      <c r="A249" s="290" t="s">
        <v>232</v>
      </c>
      <c r="B249" s="291" t="s">
        <v>816</v>
      </c>
      <c r="C249" s="78" t="s">
        <v>134</v>
      </c>
      <c r="D249" s="292" t="s">
        <v>817</v>
      </c>
      <c r="E249" s="293" t="s">
        <v>235</v>
      </c>
      <c r="F249" s="78" t="s">
        <v>134</v>
      </c>
      <c r="G249" s="292" t="s">
        <v>818</v>
      </c>
      <c r="H249" s="78" t="s">
        <v>3827</v>
      </c>
      <c r="I249" s="78" t="s">
        <v>3827</v>
      </c>
      <c r="J249" s="295" t="s">
        <v>235</v>
      </c>
      <c r="K249" s="294" t="s">
        <v>3827</v>
      </c>
      <c r="L249" s="78" t="s">
        <v>3827</v>
      </c>
      <c r="M249" s="296" t="str">
        <f t="shared" si="5"/>
        <v>OK</v>
      </c>
      <c r="N249" s="37"/>
    </row>
    <row r="250" spans="1:14" x14ac:dyDescent="0.2">
      <c r="A250" s="290" t="s">
        <v>232</v>
      </c>
      <c r="B250" s="291" t="s">
        <v>819</v>
      </c>
      <c r="C250" s="78" t="s">
        <v>134</v>
      </c>
      <c r="D250" s="292" t="s">
        <v>820</v>
      </c>
      <c r="E250" s="293" t="s">
        <v>235</v>
      </c>
      <c r="F250" s="78" t="s">
        <v>134</v>
      </c>
      <c r="G250" s="292" t="s">
        <v>821</v>
      </c>
      <c r="H250" s="78" t="s">
        <v>3827</v>
      </c>
      <c r="I250" s="78" t="s">
        <v>3827</v>
      </c>
      <c r="J250" s="295" t="s">
        <v>235</v>
      </c>
      <c r="K250" s="294" t="s">
        <v>3827</v>
      </c>
      <c r="L250" s="78" t="s">
        <v>3827</v>
      </c>
      <c r="M250" s="296" t="str">
        <f t="shared" si="5"/>
        <v>OK</v>
      </c>
      <c r="N250" s="37"/>
    </row>
    <row r="251" spans="1:14" x14ac:dyDescent="0.2">
      <c r="A251" s="290" t="s">
        <v>232</v>
      </c>
      <c r="B251" s="291" t="s">
        <v>831</v>
      </c>
      <c r="C251" s="78" t="s">
        <v>219</v>
      </c>
      <c r="D251" s="292" t="s">
        <v>234</v>
      </c>
      <c r="E251" s="293" t="s">
        <v>235</v>
      </c>
      <c r="F251" s="78" t="s">
        <v>219</v>
      </c>
      <c r="G251" s="292" t="s">
        <v>236</v>
      </c>
      <c r="H251" s="78" t="str">
        <f>IF(OR(SUMPRODUCT(--('PERS2-INST'!AA31:'PERS2-INST'!AA32=""),--('PERS2-INST'!AB31:'PERS2-INST'!AB32=""))&gt;0,COUNTIF('PERS2-INST'!AB31:'PERS2-INST'!AB32,"O")&gt;0, COUNTIF('PERS2-INST'!AB31:'PERS2-INST'!AB32,"K")=2),"",SUM('PERS2-INST'!AA31:'PERS2-INST'!AA32))</f>
        <v/>
      </c>
      <c r="I251" s="78" t="str">
        <f xml:space="preserve"> IF(AND(OR(COUNTIF('PERS2-INST'!AB31:'PERS2-INST'!AB32,"O")=2,COUNTIF('PERS2-INST'!AB31:'PERS2-INST'!AB32,"K")=2),SUM('PERS2-INST'!AA31:'PERS2-INST'!AA32)=0,ISNUMBER('PERS2-INST'!AA32)),"",IF(COUNTIF('PERS2-INST'!AB31:'PERS2-INST'!AB32,"O")&gt;0,"O", IF(AND(COUNTIF('PERS2-INST'!AB31:'PERS2-INST'!AB32,'PERS2-INST'!AB31)=2,OR('PERS2-INST'!AB31="K",'PERS2-INST'!AB31="W",'PERS2-INST'!AB31="M")),UPPER('PERS2-INST'!AB31),"")))</f>
        <v/>
      </c>
      <c r="J251" s="295" t="s">
        <v>235</v>
      </c>
      <c r="K251" s="294" t="str">
        <f>IF(AND(ISBLANK('PERS2-INST'!AA33),$L$251&lt;&gt;"M"),"",'PERS2-INST'!AA33)</f>
        <v/>
      </c>
      <c r="L251" s="78" t="str">
        <f>IF(ISBLANK('PERS2-INST'!AB33),"",'PERS2-INST'!AB33)</f>
        <v/>
      </c>
      <c r="M251" s="296" t="str">
        <f t="shared" si="5"/>
        <v>OK</v>
      </c>
      <c r="N251" s="37"/>
    </row>
    <row r="252" spans="1:14" x14ac:dyDescent="0.2">
      <c r="A252" s="290" t="s">
        <v>232</v>
      </c>
      <c r="B252" s="291" t="s">
        <v>832</v>
      </c>
      <c r="C252" s="78" t="s">
        <v>219</v>
      </c>
      <c r="D252" s="292" t="s">
        <v>238</v>
      </c>
      <c r="E252" s="293" t="s">
        <v>235</v>
      </c>
      <c r="F252" s="78" t="s">
        <v>219</v>
      </c>
      <c r="G252" s="292" t="s">
        <v>239</v>
      </c>
      <c r="H252" s="78" t="str">
        <f>IF(OR(SUMPRODUCT(--('PERS2-INST'!AA35:'PERS2-INST'!AA36=""),--('PERS2-INST'!AB35:'PERS2-INST'!AB36=""))&gt;0,COUNTIF('PERS2-INST'!AB35:'PERS2-INST'!AB36,"O")&gt;0, COUNTIF('PERS2-INST'!AB35:'PERS2-INST'!AB36,"K")=2),"",SUM('PERS2-INST'!AA35:'PERS2-INST'!AA36))</f>
        <v/>
      </c>
      <c r="I252" s="78" t="str">
        <f xml:space="preserve"> IF(AND(OR(COUNTIF('PERS2-INST'!AB35:'PERS2-INST'!AB36,"O")=2,COUNTIF('PERS2-INST'!AB35:'PERS2-INST'!AB36,"K")=2),SUM('PERS2-INST'!AA35:'PERS2-INST'!AA36)=0,ISNUMBER('PERS2-INST'!AA36)),"",IF(COUNTIF('PERS2-INST'!AB35:'PERS2-INST'!AB36,"O")&gt;0,"O", IF(AND(COUNTIF('PERS2-INST'!AB35:'PERS2-INST'!AB36,'PERS2-INST'!AB35)=2,OR('PERS2-INST'!AB35="K",'PERS2-INST'!AB35="W",'PERS2-INST'!AB35="M")),UPPER('PERS2-INST'!AB35),"")))</f>
        <v/>
      </c>
      <c r="J252" s="295" t="s">
        <v>235</v>
      </c>
      <c r="K252" s="294" t="str">
        <f>IF(AND(ISBLANK('PERS2-INST'!AA37),$L$252&lt;&gt;"M"),"",'PERS2-INST'!AA37)</f>
        <v/>
      </c>
      <c r="L252" s="78" t="str">
        <f>IF(ISBLANK('PERS2-INST'!AB37),"",'PERS2-INST'!AB37)</f>
        <v/>
      </c>
      <c r="M252" s="296" t="str">
        <f t="shared" si="5"/>
        <v>OK</v>
      </c>
      <c r="N252" s="37"/>
    </row>
    <row r="253" spans="1:14" x14ac:dyDescent="0.2">
      <c r="A253" s="290" t="s">
        <v>232</v>
      </c>
      <c r="B253" s="291" t="s">
        <v>833</v>
      </c>
      <c r="C253" s="78" t="s">
        <v>219</v>
      </c>
      <c r="D253" s="292" t="s">
        <v>241</v>
      </c>
      <c r="E253" s="293" t="s">
        <v>235</v>
      </c>
      <c r="F253" s="78" t="s">
        <v>219</v>
      </c>
      <c r="G253" s="292" t="s">
        <v>242</v>
      </c>
      <c r="H253" s="78" t="str">
        <f>IF(OR(SUMPRODUCT(--('PERS2-INST'!AA39:'PERS2-INST'!AA40=""),--('PERS2-INST'!AB39:'PERS2-INST'!AB40=""))&gt;0,COUNTIF('PERS2-INST'!AB39:'PERS2-INST'!AB40,"O")&gt;0, COUNTIF('PERS2-INST'!AB39:'PERS2-INST'!AB40,"K")=2),"",SUM('PERS2-INST'!AA39:'PERS2-INST'!AA40))</f>
        <v/>
      </c>
      <c r="I253" s="78" t="str">
        <f xml:space="preserve"> IF(AND(OR(COUNTIF('PERS2-INST'!AB39:'PERS2-INST'!AB40,"O")=2,COUNTIF('PERS2-INST'!AB39:'PERS2-INST'!AB40,"K")=2),SUM('PERS2-INST'!AA39:'PERS2-INST'!AA40)=0,ISNUMBER('PERS2-INST'!AA40)),"",IF(COUNTIF('PERS2-INST'!AB39:'PERS2-INST'!AB40,"O")&gt;0,"O", IF(AND(COUNTIF('PERS2-INST'!AB39:'PERS2-INST'!AB40,'PERS2-INST'!AB39)=2,OR('PERS2-INST'!AB39="K",'PERS2-INST'!AB39="W",'PERS2-INST'!AB39="M")),UPPER('PERS2-INST'!AB39),"")))</f>
        <v/>
      </c>
      <c r="J253" s="295" t="s">
        <v>235</v>
      </c>
      <c r="K253" s="294" t="str">
        <f>IF(AND(ISBLANK('PERS2-INST'!AA41),$L$253&lt;&gt;"M"),"",'PERS2-INST'!AA41)</f>
        <v/>
      </c>
      <c r="L253" s="78" t="str">
        <f>IF(ISBLANK('PERS2-INST'!AB41),"",'PERS2-INST'!AB41)</f>
        <v/>
      </c>
      <c r="M253" s="296" t="str">
        <f t="shared" si="5"/>
        <v>OK</v>
      </c>
      <c r="N253" s="37"/>
    </row>
    <row r="254" spans="1:14" x14ac:dyDescent="0.2">
      <c r="A254" s="290" t="s">
        <v>232</v>
      </c>
      <c r="B254" s="291" t="s">
        <v>834</v>
      </c>
      <c r="C254" s="78" t="s">
        <v>219</v>
      </c>
      <c r="D254" s="292" t="s">
        <v>244</v>
      </c>
      <c r="E254" s="293" t="s">
        <v>235</v>
      </c>
      <c r="F254" s="78" t="s">
        <v>219</v>
      </c>
      <c r="G254" s="292" t="s">
        <v>245</v>
      </c>
      <c r="H254" s="78" t="str">
        <f>IF(OR(AND('PERS2-INST'!AA35="",'PERS2-INST'!AB35=""),AND('PERS2-INST'!AA39="",'PERS2-INST'!AB39=""),AND('PERS2-INST'!AB35="K",'PERS2-INST'!AB39="K"),OR('PERS2-INST'!AB35="O",'PERS2-INST'!AB39="O")),"",SUM('PERS2-INST'!AA35,'PERS2-INST'!AA39))</f>
        <v/>
      </c>
      <c r="I254" s="78" t="str">
        <f>IF(AND(OR(AND('PERS2-INST'!AB35="O",'PERS2-INST'!AB39="O"),AND('PERS2-INST'!AB35="K",'PERS2-INST'!AB39="K")),SUM('PERS2-INST'!AA35,'PERS2-INST'!AA39)=0,ISNUMBER('PERS2-INST'!AA43)),"",IF(OR('PERS2-INST'!AB35="O",'PERS2-INST'!AB39="O"),"O",IF(AND('PERS2-INST'!AB35='PERS2-INST'!AB39,OR('PERS2-INST'!AB35="K",'PERS2-INST'!AB35="W",'PERS2-INST'!AB35="M")), UPPER('PERS2-INST'!AB35),"")))</f>
        <v/>
      </c>
      <c r="J254" s="295" t="s">
        <v>235</v>
      </c>
      <c r="K254" s="294" t="str">
        <f>IF(AND(ISBLANK('PERS2-INST'!AA43),$L$254&lt;&gt;"M"),"",'PERS2-INST'!AA43)</f>
        <v/>
      </c>
      <c r="L254" s="78" t="str">
        <f>IF(ISBLANK('PERS2-INST'!AB43),"",'PERS2-INST'!AB43)</f>
        <v/>
      </c>
      <c r="M254" s="296" t="str">
        <f t="shared" si="5"/>
        <v>OK</v>
      </c>
      <c r="N254" s="37"/>
    </row>
    <row r="255" spans="1:14" x14ac:dyDescent="0.2">
      <c r="A255" s="290" t="s">
        <v>232</v>
      </c>
      <c r="B255" s="291" t="s">
        <v>835</v>
      </c>
      <c r="C255" s="78" t="s">
        <v>219</v>
      </c>
      <c r="D255" s="292" t="s">
        <v>247</v>
      </c>
      <c r="E255" s="293" t="s">
        <v>235</v>
      </c>
      <c r="F255" s="78" t="s">
        <v>219</v>
      </c>
      <c r="G255" s="292" t="s">
        <v>248</v>
      </c>
      <c r="H255" s="78" t="str">
        <f>IF(OR(AND('PERS2-INST'!AA36="",'PERS2-INST'!AB36=""),AND('PERS2-INST'!AA40="",'PERS2-INST'!AB40=""),AND('PERS2-INST'!AB36="K",'PERS2-INST'!AB40="K"),OR('PERS2-INST'!AB36="O",'PERS2-INST'!AB40="O")),"",SUM('PERS2-INST'!AA36,'PERS2-INST'!AA40))</f>
        <v/>
      </c>
      <c r="I255" s="78" t="str">
        <f>IF(AND(OR(AND('PERS2-INST'!AB36="O",'PERS2-INST'!AB40="O"),AND('PERS2-INST'!AB36="K",'PERS2-INST'!AB40="K")),SUM('PERS2-INST'!AA36,'PERS2-INST'!AA40)=0,ISNUMBER('PERS2-INST'!AA44)),"",IF(OR('PERS2-INST'!AB36="O",'PERS2-INST'!AB40="O"),"O",IF(AND('PERS2-INST'!AB36='PERS2-INST'!AB40,OR('PERS2-INST'!AB36="K",'PERS2-INST'!AB36="W",'PERS2-INST'!AB36="M")), UPPER('PERS2-INST'!AB36),"")))</f>
        <v/>
      </c>
      <c r="J255" s="295" t="s">
        <v>235</v>
      </c>
      <c r="K255" s="294" t="str">
        <f>IF(AND(ISBLANK('PERS2-INST'!AA44),$L$255&lt;&gt;"M"),"",'PERS2-INST'!AA44)</f>
        <v/>
      </c>
      <c r="L255" s="78" t="str">
        <f>IF(ISBLANK('PERS2-INST'!AB44),"",'PERS2-INST'!AB44)</f>
        <v/>
      </c>
      <c r="M255" s="296" t="str">
        <f t="shared" si="5"/>
        <v>OK</v>
      </c>
      <c r="N255" s="37"/>
    </row>
    <row r="256" spans="1:14" x14ac:dyDescent="0.2">
      <c r="A256" s="290" t="s">
        <v>232</v>
      </c>
      <c r="B256" s="291" t="s">
        <v>836</v>
      </c>
      <c r="C256" s="78" t="s">
        <v>219</v>
      </c>
      <c r="D256" s="292" t="s">
        <v>250</v>
      </c>
      <c r="E256" s="293" t="s">
        <v>235</v>
      </c>
      <c r="F256" s="78" t="s">
        <v>219</v>
      </c>
      <c r="G256" s="292" t="s">
        <v>251</v>
      </c>
      <c r="H256" s="78" t="str">
        <f>IF(OR(AND('PERS2-INST'!AA37="",'PERS2-INST'!AB37=""),AND('PERS2-INST'!AA41="",'PERS2-INST'!AB41=""),AND('PERS2-INST'!AB37="K",'PERS2-INST'!AB41="K"),OR('PERS2-INST'!AB37="O",'PERS2-INST'!AB41="O")),"",SUM('PERS2-INST'!AA37,'PERS2-INST'!AA41))</f>
        <v/>
      </c>
      <c r="I256" s="78" t="str">
        <f>IF(AND(OR(AND('PERS2-INST'!AB37="O",'PERS2-INST'!AB41="O"),AND('PERS2-INST'!AB37="K",'PERS2-INST'!AB41="K")),SUM('PERS2-INST'!AA37,'PERS2-INST'!AA41)=0,ISNUMBER('PERS2-INST'!AA45)),"",IF(OR('PERS2-INST'!AB37="O",'PERS2-INST'!AB41="O"),"O",IF(AND('PERS2-INST'!AB37='PERS2-INST'!AB41,OR('PERS2-INST'!AB37="K",'PERS2-INST'!AB37="W",'PERS2-INST'!AB37="M")), UPPER('PERS2-INST'!AB37),"")))</f>
        <v/>
      </c>
      <c r="J256" s="295" t="s">
        <v>235</v>
      </c>
      <c r="K256" s="294" t="str">
        <f>IF(AND(ISBLANK('PERS2-INST'!AA45),$L$256&lt;&gt;"M"),"",'PERS2-INST'!AA45)</f>
        <v/>
      </c>
      <c r="L256" s="78" t="str">
        <f>IF(ISBLANK('PERS2-INST'!AB45),"",'PERS2-INST'!AB45)</f>
        <v/>
      </c>
      <c r="M256" s="296" t="str">
        <f t="shared" si="5"/>
        <v>OK</v>
      </c>
      <c r="N256" s="37"/>
    </row>
    <row r="257" spans="1:14" x14ac:dyDescent="0.2">
      <c r="A257" s="290" t="s">
        <v>232</v>
      </c>
      <c r="B257" s="291" t="s">
        <v>837</v>
      </c>
      <c r="C257" s="78" t="s">
        <v>219</v>
      </c>
      <c r="D257" s="292" t="s">
        <v>253</v>
      </c>
      <c r="E257" s="293" t="s">
        <v>235</v>
      </c>
      <c r="F257" s="78" t="s">
        <v>219</v>
      </c>
      <c r="G257" s="292" t="s">
        <v>254</v>
      </c>
      <c r="H257" s="78" t="str">
        <f>IF(OR(AND('PERS2-INST'!AA38="",'PERS2-INST'!AB38=""),AND('PERS2-INST'!AA42="",'PERS2-INST'!AB42=""),AND('PERS2-INST'!AB38="K",'PERS2-INST'!AB42="K"),OR('PERS2-INST'!AB38="O",'PERS2-INST'!AB42="O")),"",SUM('PERS2-INST'!AA38,'PERS2-INST'!AA42))</f>
        <v/>
      </c>
      <c r="I257" s="78" t="str">
        <f>IF(AND(OR(AND('PERS2-INST'!AB38="O",'PERS2-INST'!AB42="O"),AND('PERS2-INST'!AB38="K",'PERS2-INST'!AB42="K")),SUM('PERS2-INST'!AA38,'PERS2-INST'!AA42)=0,ISNUMBER('PERS2-INST'!AA46)),"",IF(OR('PERS2-INST'!AB38="O",'PERS2-INST'!AB42="O"),"O",IF(AND('PERS2-INST'!AB38='PERS2-INST'!AB42,OR('PERS2-INST'!AB38="K",'PERS2-INST'!AB38="W",'PERS2-INST'!AB38="M")), UPPER('PERS2-INST'!AB38),"")))</f>
        <v/>
      </c>
      <c r="J257" s="295" t="s">
        <v>235</v>
      </c>
      <c r="K257" s="294" t="str">
        <f>IF(AND(ISBLANK('PERS2-INST'!AA46),$L$257&lt;&gt;"M"),"",'PERS2-INST'!AA46)</f>
        <v/>
      </c>
      <c r="L257" s="78" t="str">
        <f>IF(ISBLANK('PERS2-INST'!AB46),"",'PERS2-INST'!AB46)</f>
        <v/>
      </c>
      <c r="M257" s="296" t="str">
        <f t="shared" si="5"/>
        <v>OK</v>
      </c>
      <c r="N257" s="37"/>
    </row>
    <row r="258" spans="1:14" x14ac:dyDescent="0.2">
      <c r="A258" s="290" t="s">
        <v>232</v>
      </c>
      <c r="B258" s="291" t="s">
        <v>838</v>
      </c>
      <c r="C258" s="78" t="s">
        <v>219</v>
      </c>
      <c r="D258" s="292" t="s">
        <v>256</v>
      </c>
      <c r="E258" s="293" t="s">
        <v>235</v>
      </c>
      <c r="F258" s="78" t="s">
        <v>219</v>
      </c>
      <c r="G258" s="292" t="s">
        <v>257</v>
      </c>
      <c r="H258" s="78" t="str">
        <f>IF(OR(AND('PERS2-INST'!AA31="",'PERS2-INST'!AB31=""),AND('PERS2-INST'!AA43="",'PERS2-INST'!AB43=""),AND('PERS2-INST'!AB31="K",'PERS2-INST'!AB43="K"),OR('PERS2-INST'!AB31="O",'PERS2-INST'!AB43="O")),"",SUM('PERS2-INST'!AA31,'PERS2-INST'!AA43))</f>
        <v/>
      </c>
      <c r="I258" s="78" t="str">
        <f>IF(AND(OR(AND('PERS2-INST'!AB31="O",'PERS2-INST'!AB43="O"),AND('PERS2-INST'!AB31="K",'PERS2-INST'!AB43="K")),SUM('PERS2-INST'!AA31,'PERS2-INST'!AA43)=0,ISNUMBER('PERS2-INST'!AA47)),"",IF(OR('PERS2-INST'!AB31="O",'PERS2-INST'!AB43="O"),"O",IF(AND('PERS2-INST'!AB31='PERS2-INST'!AB43,OR('PERS2-INST'!AB31="K",'PERS2-INST'!AB31="W",'PERS2-INST'!AB31="M")), UPPER('PERS2-INST'!AB31),"")))</f>
        <v/>
      </c>
      <c r="J258" s="295" t="s">
        <v>235</v>
      </c>
      <c r="K258" s="294" t="str">
        <f>IF(AND(ISBLANK('PERS2-INST'!AA47),$L$258&lt;&gt;"M"),"",'PERS2-INST'!AA47)</f>
        <v/>
      </c>
      <c r="L258" s="78" t="str">
        <f>IF(ISBLANK('PERS2-INST'!AB47),"",'PERS2-INST'!AB47)</f>
        <v/>
      </c>
      <c r="M258" s="296" t="str">
        <f t="shared" si="5"/>
        <v>OK</v>
      </c>
      <c r="N258" s="37"/>
    </row>
    <row r="259" spans="1:14" x14ac:dyDescent="0.2">
      <c r="A259" s="290" t="s">
        <v>232</v>
      </c>
      <c r="B259" s="291" t="s">
        <v>839</v>
      </c>
      <c r="C259" s="78" t="s">
        <v>219</v>
      </c>
      <c r="D259" s="292" t="s">
        <v>259</v>
      </c>
      <c r="E259" s="293" t="s">
        <v>235</v>
      </c>
      <c r="F259" s="78" t="s">
        <v>219</v>
      </c>
      <c r="G259" s="292" t="s">
        <v>260</v>
      </c>
      <c r="H259" s="78" t="str">
        <f>IF(OR(AND('PERS2-INST'!AA32="",'PERS2-INST'!AB32=""),AND('PERS2-INST'!AA44="",'PERS2-INST'!AB44=""),AND('PERS2-INST'!AB32="K",'PERS2-INST'!AB44="K"),OR('PERS2-INST'!AB32="O",'PERS2-INST'!AB44="O")),"",SUM('PERS2-INST'!AA32,'PERS2-INST'!AA44))</f>
        <v/>
      </c>
      <c r="I259" s="78" t="str">
        <f>IF(AND(OR(AND('PERS2-INST'!AB32="O",'PERS2-INST'!AB44="O"),AND('PERS2-INST'!AB32="K",'PERS2-INST'!AB44="K")),SUM('PERS2-INST'!AA32,'PERS2-INST'!AA44)=0,ISNUMBER('PERS2-INST'!AA48)),"",IF(OR('PERS2-INST'!AB32="O",'PERS2-INST'!AB44="O"),"O",IF(AND('PERS2-INST'!AB32='PERS2-INST'!AB44,OR('PERS2-INST'!AB32="K",'PERS2-INST'!AB32="W",'PERS2-INST'!AB32="M")), UPPER('PERS2-INST'!AB32),"")))</f>
        <v/>
      </c>
      <c r="J259" s="295" t="s">
        <v>235</v>
      </c>
      <c r="K259" s="294" t="str">
        <f>IF(AND(ISBLANK('PERS2-INST'!AA48),$L$259&lt;&gt;"M"),"",'PERS2-INST'!AA48)</f>
        <v/>
      </c>
      <c r="L259" s="78" t="str">
        <f>IF(ISBLANK('PERS2-INST'!AB48),"",'PERS2-INST'!AB48)</f>
        <v/>
      </c>
      <c r="M259" s="296" t="str">
        <f t="shared" si="5"/>
        <v>OK</v>
      </c>
      <c r="N259" s="37"/>
    </row>
    <row r="260" spans="1:14" x14ac:dyDescent="0.2">
      <c r="A260" s="290" t="s">
        <v>232</v>
      </c>
      <c r="B260" s="291" t="s">
        <v>840</v>
      </c>
      <c r="C260" s="78" t="s">
        <v>219</v>
      </c>
      <c r="D260" s="292" t="s">
        <v>262</v>
      </c>
      <c r="E260" s="293" t="s">
        <v>235</v>
      </c>
      <c r="F260" s="78" t="s">
        <v>219</v>
      </c>
      <c r="G260" s="292" t="s">
        <v>263</v>
      </c>
      <c r="H260" s="78" t="str">
        <f>IF(OR(AND('PERS2-INST'!AA33="",'PERS2-INST'!AB33=""),AND('PERS2-INST'!AA45="",'PERS2-INST'!AB45=""),AND('PERS2-INST'!AB33="K",'PERS2-INST'!AB45="K"),OR('PERS2-INST'!AB33="O",'PERS2-INST'!AB45="O")),"",SUM('PERS2-INST'!AA33,'PERS2-INST'!AA45))</f>
        <v/>
      </c>
      <c r="I260" s="78" t="str">
        <f>IF(AND(OR(AND('PERS2-INST'!AB33="O",'PERS2-INST'!AB45="O"),AND('PERS2-INST'!AB33="K",'PERS2-INST'!AB45="K")),SUM('PERS2-INST'!AA33,'PERS2-INST'!AA45)=0,ISNUMBER('PERS2-INST'!AA49)),"",IF(OR('PERS2-INST'!AB33="O",'PERS2-INST'!AB45="O"),"O",IF(AND('PERS2-INST'!AB33='PERS2-INST'!AB45,OR('PERS2-INST'!AB33="K",'PERS2-INST'!AB33="W",'PERS2-INST'!AB33="M")), UPPER('PERS2-INST'!AB33),"")))</f>
        <v/>
      </c>
      <c r="J260" s="295" t="s">
        <v>235</v>
      </c>
      <c r="K260" s="294" t="str">
        <f>IF(AND(ISBLANK('PERS2-INST'!AA49),$L$260&lt;&gt;"M"),"",'PERS2-INST'!AA49)</f>
        <v/>
      </c>
      <c r="L260" s="78" t="str">
        <f>IF(ISBLANK('PERS2-INST'!AB49),"",'PERS2-INST'!AB49)</f>
        <v/>
      </c>
      <c r="M260" s="296" t="str">
        <f t="shared" si="5"/>
        <v>OK</v>
      </c>
      <c r="N260" s="37"/>
    </row>
    <row r="261" spans="1:14" x14ac:dyDescent="0.2">
      <c r="A261" s="290" t="s">
        <v>232</v>
      </c>
      <c r="B261" s="291" t="s">
        <v>841</v>
      </c>
      <c r="C261" s="78" t="s">
        <v>219</v>
      </c>
      <c r="D261" s="292" t="s">
        <v>265</v>
      </c>
      <c r="E261" s="293" t="s">
        <v>235</v>
      </c>
      <c r="F261" s="78" t="s">
        <v>219</v>
      </c>
      <c r="G261" s="292" t="s">
        <v>266</v>
      </c>
      <c r="H261" s="78" t="str">
        <f>IF(OR(AND('PERS2-INST'!AA34="",'PERS2-INST'!AB34=""),AND('PERS2-INST'!AA46="",'PERS2-INST'!AB46=""),AND('PERS2-INST'!AB34="K",'PERS2-INST'!AB46="K"),OR('PERS2-INST'!AB34="O",'PERS2-INST'!AB46="O")),"",SUM('PERS2-INST'!AA34,'PERS2-INST'!AA46))</f>
        <v/>
      </c>
      <c r="I261" s="78" t="str">
        <f>IF(AND(OR(AND('PERS2-INST'!AB34="O",'PERS2-INST'!AB46="O"),AND('PERS2-INST'!AB34="K",'PERS2-INST'!AB46="K")),SUM('PERS2-INST'!AA34,'PERS2-INST'!AA46)=0,ISNUMBER('PERS2-INST'!AA50)),"",IF(OR('PERS2-INST'!AB34="O",'PERS2-INST'!AB46="O"),"O",IF(AND('PERS2-INST'!AB34='PERS2-INST'!AB46,OR('PERS2-INST'!AB34="K",'PERS2-INST'!AB34="W",'PERS2-INST'!AB34="M")), UPPER('PERS2-INST'!AB34),"")))</f>
        <v/>
      </c>
      <c r="J261" s="295" t="s">
        <v>235</v>
      </c>
      <c r="K261" s="294" t="str">
        <f>IF(AND(ISBLANK('PERS2-INST'!AA50),$L$261&lt;&gt;"M"),"",'PERS2-INST'!AA50)</f>
        <v/>
      </c>
      <c r="L261" s="78" t="str">
        <f>IF(ISBLANK('PERS2-INST'!AB50),"",'PERS2-INST'!AB50)</f>
        <v/>
      </c>
      <c r="M261" s="296" t="str">
        <f t="shared" si="5"/>
        <v>OK</v>
      </c>
      <c r="N261" s="37"/>
    </row>
    <row r="262" spans="1:14" x14ac:dyDescent="0.2">
      <c r="A262" s="290" t="s">
        <v>232</v>
      </c>
      <c r="B262" s="291" t="s">
        <v>842</v>
      </c>
      <c r="C262" s="78" t="s">
        <v>219</v>
      </c>
      <c r="D262" s="292" t="s">
        <v>843</v>
      </c>
      <c r="E262" s="293" t="s">
        <v>235</v>
      </c>
      <c r="F262" s="78" t="s">
        <v>219</v>
      </c>
      <c r="G262" s="292" t="s">
        <v>844</v>
      </c>
      <c r="H262" s="78" t="str">
        <f>IF(OR(SUMPRODUCT(--('PERS2-INST'!AA52:'PERS2-INST'!AA53=""),--('PERS2-INST'!AB52:'PERS2-INST'!AB53=""))&gt;0,COUNTIF('PERS2-INST'!AB52:'PERS2-INST'!AB53,"O")&gt;0, COUNTIF('PERS2-INST'!AB52:'PERS2-INST'!AB53,"K")=2),"",SUM('PERS2-INST'!AA52:'PERS2-INST'!AA53))</f>
        <v/>
      </c>
      <c r="I262" s="78" t="str">
        <f xml:space="preserve"> IF(AND(OR(COUNTIF('PERS2-INST'!AB52:'PERS2-INST'!AB53,"O")=2,COUNTIF('PERS2-INST'!AB52:'PERS2-INST'!AB53,"K")=2),SUM('PERS2-INST'!AA52:'PERS2-INST'!AA53)=0,ISNUMBER('PERS2-INST'!AA53)),"",IF(COUNTIF('PERS2-INST'!AB52:'PERS2-INST'!AB53,"O")&gt;0,"O", IF(AND(COUNTIF('PERS2-INST'!AB52:'PERS2-INST'!AB53,'PERS2-INST'!AB52)=2,OR('PERS2-INST'!AB52="K",'PERS2-INST'!AB52="W",'PERS2-INST'!AB52="M")),UPPER('PERS2-INST'!AB52),"")))</f>
        <v/>
      </c>
      <c r="J262" s="295" t="s">
        <v>235</v>
      </c>
      <c r="K262" s="294" t="str">
        <f>IF(AND(ISBLANK('PERS2-INST'!AA54),$L$262&lt;&gt;"M"),"",'PERS2-INST'!AA54)</f>
        <v/>
      </c>
      <c r="L262" s="78" t="str">
        <f>IF(ISBLANK('PERS2-INST'!AB54),"",'PERS2-INST'!AB54)</f>
        <v/>
      </c>
      <c r="M262" s="296" t="str">
        <f t="shared" si="5"/>
        <v>OK</v>
      </c>
      <c r="N262" s="37"/>
    </row>
    <row r="263" spans="1:14" x14ac:dyDescent="0.2">
      <c r="A263" s="290" t="s">
        <v>232</v>
      </c>
      <c r="B263" s="291" t="s">
        <v>845</v>
      </c>
      <c r="C263" s="78" t="s">
        <v>219</v>
      </c>
      <c r="D263" s="292" t="s">
        <v>846</v>
      </c>
      <c r="E263" s="293" t="s">
        <v>235</v>
      </c>
      <c r="F263" s="78" t="s">
        <v>219</v>
      </c>
      <c r="G263" s="292" t="s">
        <v>847</v>
      </c>
      <c r="H263" s="78" t="str">
        <f>IF(OR(SUMPRODUCT(--('PERS2-INST'!AA56:'PERS2-INST'!AA57=""),--('PERS2-INST'!AB56:'PERS2-INST'!AB57=""))&gt;0,COUNTIF('PERS2-INST'!AB56:'PERS2-INST'!AB57,"O")&gt;0, COUNTIF('PERS2-INST'!AB56:'PERS2-INST'!AB57,"K")=2),"",SUM('PERS2-INST'!AA56:'PERS2-INST'!AA57))</f>
        <v/>
      </c>
      <c r="I263" s="78" t="str">
        <f xml:space="preserve"> IF(AND(OR(COUNTIF('PERS2-INST'!AB56:'PERS2-INST'!AB57,"O")=2,COUNTIF('PERS2-INST'!AB56:'PERS2-INST'!AB57,"K")=2),SUM('PERS2-INST'!AA56:'PERS2-INST'!AA57)=0,ISNUMBER('PERS2-INST'!AA57)),"",IF(COUNTIF('PERS2-INST'!AB56:'PERS2-INST'!AB57,"O")&gt;0,"O", IF(AND(COUNTIF('PERS2-INST'!AB56:'PERS2-INST'!AB57,'PERS2-INST'!AB56)=2,OR('PERS2-INST'!AB56="K",'PERS2-INST'!AB56="W",'PERS2-INST'!AB56="M")),UPPER('PERS2-INST'!AB56),"")))</f>
        <v/>
      </c>
      <c r="J263" s="295" t="s">
        <v>235</v>
      </c>
      <c r="K263" s="294" t="str">
        <f>IF(AND(ISBLANK('PERS2-INST'!AA58),$L$263&lt;&gt;"M"),"",'PERS2-INST'!AA58)</f>
        <v/>
      </c>
      <c r="L263" s="78" t="str">
        <f>IF(ISBLANK('PERS2-INST'!AB58),"",'PERS2-INST'!AB58)</f>
        <v/>
      </c>
      <c r="M263" s="296" t="str">
        <f t="shared" si="5"/>
        <v>OK</v>
      </c>
      <c r="N263" s="37"/>
    </row>
    <row r="264" spans="1:14" x14ac:dyDescent="0.2">
      <c r="A264" s="290" t="s">
        <v>232</v>
      </c>
      <c r="B264" s="291" t="s">
        <v>848</v>
      </c>
      <c r="C264" s="78" t="s">
        <v>219</v>
      </c>
      <c r="D264" s="292" t="s">
        <v>849</v>
      </c>
      <c r="E264" s="293" t="s">
        <v>235</v>
      </c>
      <c r="F264" s="78" t="s">
        <v>219</v>
      </c>
      <c r="G264" s="292" t="s">
        <v>850</v>
      </c>
      <c r="H264" s="78" t="str">
        <f>IF(OR(SUMPRODUCT(--('PERS2-INST'!AA60:'PERS2-INST'!AA61=""),--('PERS2-INST'!AB60:'PERS2-INST'!AB61=""))&gt;0,COUNTIF('PERS2-INST'!AB60:'PERS2-INST'!AB61,"O")&gt;0, COUNTIF('PERS2-INST'!AB60:'PERS2-INST'!AB61,"K")=2),"",SUM('PERS2-INST'!AA60:'PERS2-INST'!AA61))</f>
        <v/>
      </c>
      <c r="I264" s="78" t="str">
        <f xml:space="preserve"> IF(AND(OR(COUNTIF('PERS2-INST'!AB60:'PERS2-INST'!AB61,"O")=2,COUNTIF('PERS2-INST'!AB60:'PERS2-INST'!AB61,"K")=2),SUM('PERS2-INST'!AA60:'PERS2-INST'!AA61)=0,ISNUMBER('PERS2-INST'!AA61)),"",IF(COUNTIF('PERS2-INST'!AB60:'PERS2-INST'!AB61,"O")&gt;0,"O", IF(AND(COUNTIF('PERS2-INST'!AB60:'PERS2-INST'!AB61,'PERS2-INST'!AB60)=2,OR('PERS2-INST'!AB60="K",'PERS2-INST'!AB60="W",'PERS2-INST'!AB60="M")),UPPER('PERS2-INST'!AB60),"")))</f>
        <v/>
      </c>
      <c r="J264" s="295" t="s">
        <v>235</v>
      </c>
      <c r="K264" s="294" t="str">
        <f>IF(AND(ISBLANK('PERS2-INST'!AA62),$L$264&lt;&gt;"M"),"",'PERS2-INST'!AA62)</f>
        <v/>
      </c>
      <c r="L264" s="78" t="str">
        <f>IF(ISBLANK('PERS2-INST'!AB62),"",'PERS2-INST'!AB62)</f>
        <v/>
      </c>
      <c r="M264" s="296" t="str">
        <f t="shared" si="5"/>
        <v>OK</v>
      </c>
      <c r="N264" s="37"/>
    </row>
    <row r="265" spans="1:14" x14ac:dyDescent="0.2">
      <c r="A265" s="290" t="s">
        <v>232</v>
      </c>
      <c r="B265" s="291" t="s">
        <v>851</v>
      </c>
      <c r="C265" s="78" t="s">
        <v>219</v>
      </c>
      <c r="D265" s="292" t="s">
        <v>852</v>
      </c>
      <c r="E265" s="293" t="s">
        <v>235</v>
      </c>
      <c r="F265" s="78" t="s">
        <v>219</v>
      </c>
      <c r="G265" s="292" t="s">
        <v>853</v>
      </c>
      <c r="H265" s="78" t="str">
        <f>IF(OR(AND('PERS2-INST'!AA56="",'PERS2-INST'!AB56=""),AND('PERS2-INST'!AA60="",'PERS2-INST'!AB60=""),AND('PERS2-INST'!AB56="K",'PERS2-INST'!AB60="K"),OR('PERS2-INST'!AB56="O",'PERS2-INST'!AB60="O")),"",SUM('PERS2-INST'!AA56,'PERS2-INST'!AA60))</f>
        <v/>
      </c>
      <c r="I265" s="78" t="str">
        <f>IF(AND(OR(AND('PERS2-INST'!AB56="O",'PERS2-INST'!AB60="O"),AND('PERS2-INST'!AB56="K",'PERS2-INST'!AB60="K")),SUM('PERS2-INST'!AA56,'PERS2-INST'!AA60)=0,ISNUMBER('PERS2-INST'!AA64)),"",IF(OR('PERS2-INST'!AB56="O",'PERS2-INST'!AB60="O"),"O",IF(AND('PERS2-INST'!AB56='PERS2-INST'!AB60,OR('PERS2-INST'!AB56="K",'PERS2-INST'!AB56="W",'PERS2-INST'!AB56="M")), UPPER('PERS2-INST'!AB56),"")))</f>
        <v/>
      </c>
      <c r="J265" s="295" t="s">
        <v>235</v>
      </c>
      <c r="K265" s="294" t="str">
        <f>IF(AND(ISBLANK('PERS2-INST'!AA64),$L$265&lt;&gt;"M"),"",'PERS2-INST'!AA64)</f>
        <v/>
      </c>
      <c r="L265" s="78" t="str">
        <f>IF(ISBLANK('PERS2-INST'!AB64),"",'PERS2-INST'!AB64)</f>
        <v/>
      </c>
      <c r="M265" s="296" t="str">
        <f t="shared" si="5"/>
        <v>OK</v>
      </c>
      <c r="N265" s="37"/>
    </row>
    <row r="266" spans="1:14" x14ac:dyDescent="0.2">
      <c r="A266" s="290" t="s">
        <v>232</v>
      </c>
      <c r="B266" s="291" t="s">
        <v>854</v>
      </c>
      <c r="C266" s="78" t="s">
        <v>219</v>
      </c>
      <c r="D266" s="292" t="s">
        <v>855</v>
      </c>
      <c r="E266" s="293" t="s">
        <v>235</v>
      </c>
      <c r="F266" s="78" t="s">
        <v>219</v>
      </c>
      <c r="G266" s="292" t="s">
        <v>856</v>
      </c>
      <c r="H266" s="78" t="str">
        <f>IF(OR(AND('PERS2-INST'!AA57="",'PERS2-INST'!AB57=""),AND('PERS2-INST'!AA61="",'PERS2-INST'!AB61=""),AND('PERS2-INST'!AB57="K",'PERS2-INST'!AB61="K"),OR('PERS2-INST'!AB57="O",'PERS2-INST'!AB61="O")),"",SUM('PERS2-INST'!AA57,'PERS2-INST'!AA61))</f>
        <v/>
      </c>
      <c r="I266" s="78" t="str">
        <f>IF(AND(OR(AND('PERS2-INST'!AB57="O",'PERS2-INST'!AB61="O"),AND('PERS2-INST'!AB57="K",'PERS2-INST'!AB61="K")),SUM('PERS2-INST'!AA57,'PERS2-INST'!AA61)=0,ISNUMBER('PERS2-INST'!AA65)),"",IF(OR('PERS2-INST'!AB57="O",'PERS2-INST'!AB61="O"),"O",IF(AND('PERS2-INST'!AB57='PERS2-INST'!AB61,OR('PERS2-INST'!AB57="K",'PERS2-INST'!AB57="W",'PERS2-INST'!AB57="M")), UPPER('PERS2-INST'!AB57),"")))</f>
        <v/>
      </c>
      <c r="J266" s="295" t="s">
        <v>235</v>
      </c>
      <c r="K266" s="294" t="str">
        <f>IF(AND(ISBLANK('PERS2-INST'!AA65),$L$266&lt;&gt;"M"),"",'PERS2-INST'!AA65)</f>
        <v/>
      </c>
      <c r="L266" s="78" t="str">
        <f>IF(ISBLANK('PERS2-INST'!AB65),"",'PERS2-INST'!AB65)</f>
        <v/>
      </c>
      <c r="M266" s="296" t="str">
        <f t="shared" si="5"/>
        <v>OK</v>
      </c>
      <c r="N266" s="37"/>
    </row>
    <row r="267" spans="1:14" x14ac:dyDescent="0.2">
      <c r="A267" s="290" t="s">
        <v>232</v>
      </c>
      <c r="B267" s="291" t="s">
        <v>857</v>
      </c>
      <c r="C267" s="78" t="s">
        <v>219</v>
      </c>
      <c r="D267" s="292" t="s">
        <v>858</v>
      </c>
      <c r="E267" s="293" t="s">
        <v>235</v>
      </c>
      <c r="F267" s="78" t="s">
        <v>219</v>
      </c>
      <c r="G267" s="292" t="s">
        <v>859</v>
      </c>
      <c r="H267" s="78" t="str">
        <f>IF(OR(AND('PERS2-INST'!AA58="",'PERS2-INST'!AB58=""),AND('PERS2-INST'!AA62="",'PERS2-INST'!AB62=""),AND('PERS2-INST'!AB58="K",'PERS2-INST'!AB62="K"),OR('PERS2-INST'!AB58="O",'PERS2-INST'!AB62="O")),"",SUM('PERS2-INST'!AA58,'PERS2-INST'!AA62))</f>
        <v/>
      </c>
      <c r="I267" s="78" t="str">
        <f>IF(AND(OR(AND('PERS2-INST'!AB58="O",'PERS2-INST'!AB62="O"),AND('PERS2-INST'!AB58="K",'PERS2-INST'!AB62="K")),SUM('PERS2-INST'!AA58,'PERS2-INST'!AA62)=0,ISNUMBER('PERS2-INST'!AA66)),"",IF(OR('PERS2-INST'!AB58="O",'PERS2-INST'!AB62="O"),"O",IF(AND('PERS2-INST'!AB58='PERS2-INST'!AB62,OR('PERS2-INST'!AB58="K",'PERS2-INST'!AB58="W",'PERS2-INST'!AB58="M")), UPPER('PERS2-INST'!AB58),"")))</f>
        <v/>
      </c>
      <c r="J267" s="295" t="s">
        <v>235</v>
      </c>
      <c r="K267" s="294" t="str">
        <f>IF(AND(ISBLANK('PERS2-INST'!AA66),$L$267&lt;&gt;"M"),"",'PERS2-INST'!AA66)</f>
        <v/>
      </c>
      <c r="L267" s="78" t="str">
        <f>IF(ISBLANK('PERS2-INST'!AB66),"",'PERS2-INST'!AB66)</f>
        <v/>
      </c>
      <c r="M267" s="296" t="str">
        <f t="shared" si="5"/>
        <v>OK</v>
      </c>
      <c r="N267" s="37"/>
    </row>
    <row r="268" spans="1:14" x14ac:dyDescent="0.2">
      <c r="A268" s="290" t="s">
        <v>232</v>
      </c>
      <c r="B268" s="291" t="s">
        <v>860</v>
      </c>
      <c r="C268" s="78" t="s">
        <v>219</v>
      </c>
      <c r="D268" s="292" t="s">
        <v>861</v>
      </c>
      <c r="E268" s="293" t="s">
        <v>235</v>
      </c>
      <c r="F268" s="78" t="s">
        <v>219</v>
      </c>
      <c r="G268" s="292" t="s">
        <v>862</v>
      </c>
      <c r="H268" s="78" t="str">
        <f>IF(OR(AND('PERS2-INST'!AA59="",'PERS2-INST'!AB59=""),AND('PERS2-INST'!AA63="",'PERS2-INST'!AB63=""),AND('PERS2-INST'!AB59="K",'PERS2-INST'!AB63="K"),OR('PERS2-INST'!AB59="O",'PERS2-INST'!AB63="O")),"",SUM('PERS2-INST'!AA59,'PERS2-INST'!AA63))</f>
        <v/>
      </c>
      <c r="I268" s="78" t="str">
        <f>IF(AND(OR(AND('PERS2-INST'!AB59="O",'PERS2-INST'!AB63="O"),AND('PERS2-INST'!AB59="K",'PERS2-INST'!AB63="K")),SUM('PERS2-INST'!AA59,'PERS2-INST'!AA63)=0,ISNUMBER('PERS2-INST'!AA67)),"",IF(OR('PERS2-INST'!AB59="O",'PERS2-INST'!AB63="O"),"O",IF(AND('PERS2-INST'!AB59='PERS2-INST'!AB63,OR('PERS2-INST'!AB59="K",'PERS2-INST'!AB59="W",'PERS2-INST'!AB59="M")), UPPER('PERS2-INST'!AB59),"")))</f>
        <v/>
      </c>
      <c r="J268" s="295" t="s">
        <v>235</v>
      </c>
      <c r="K268" s="294" t="str">
        <f>IF(AND(ISBLANK('PERS2-INST'!AA67),$L$268&lt;&gt;"M"),"",'PERS2-INST'!AA67)</f>
        <v/>
      </c>
      <c r="L268" s="78" t="str">
        <f>IF(ISBLANK('PERS2-INST'!AB67),"",'PERS2-INST'!AB67)</f>
        <v/>
      </c>
      <c r="M268" s="296" t="str">
        <f t="shared" si="5"/>
        <v>OK</v>
      </c>
      <c r="N268" s="37"/>
    </row>
    <row r="269" spans="1:14" x14ac:dyDescent="0.2">
      <c r="A269" s="290" t="s">
        <v>232</v>
      </c>
      <c r="B269" s="291" t="s">
        <v>863</v>
      </c>
      <c r="C269" s="78" t="s">
        <v>219</v>
      </c>
      <c r="D269" s="292" t="s">
        <v>864</v>
      </c>
      <c r="E269" s="293" t="s">
        <v>235</v>
      </c>
      <c r="F269" s="78" t="s">
        <v>219</v>
      </c>
      <c r="G269" s="292" t="s">
        <v>865</v>
      </c>
      <c r="H269" s="78" t="str">
        <f>IF(OR(AND('PERS2-INST'!AA52="",'PERS2-INST'!AB52=""),AND('PERS2-INST'!AA64="",'PERS2-INST'!AB64=""),AND('PERS2-INST'!AB52="K",'PERS2-INST'!AB64="K"),OR('PERS2-INST'!AB52="O",'PERS2-INST'!AB64="O")),"",SUM('PERS2-INST'!AA52,'PERS2-INST'!AA64))</f>
        <v/>
      </c>
      <c r="I269" s="78" t="str">
        <f>IF(AND(OR(AND('PERS2-INST'!AB52="O",'PERS2-INST'!AB64="O"),AND('PERS2-INST'!AB52="K",'PERS2-INST'!AB64="K")),SUM('PERS2-INST'!AA52,'PERS2-INST'!AA64)=0,ISNUMBER('PERS2-INST'!AA68)),"",IF(OR('PERS2-INST'!AB52="O",'PERS2-INST'!AB64="O"),"O",IF(AND('PERS2-INST'!AB52='PERS2-INST'!AB64,OR('PERS2-INST'!AB52="K",'PERS2-INST'!AB52="W",'PERS2-INST'!AB52="M")), UPPER('PERS2-INST'!AB52),"")))</f>
        <v/>
      </c>
      <c r="J269" s="295" t="s">
        <v>235</v>
      </c>
      <c r="K269" s="294" t="str">
        <f>IF(AND(ISBLANK('PERS2-INST'!AA68),$L$269&lt;&gt;"M"),"",'PERS2-INST'!AA68)</f>
        <v/>
      </c>
      <c r="L269" s="78" t="str">
        <f>IF(ISBLANK('PERS2-INST'!AB68),"",'PERS2-INST'!AB68)</f>
        <v/>
      </c>
      <c r="M269" s="296" t="str">
        <f t="shared" si="5"/>
        <v>OK</v>
      </c>
      <c r="N269" s="37"/>
    </row>
    <row r="270" spans="1:14" x14ac:dyDescent="0.2">
      <c r="A270" s="290" t="s">
        <v>232</v>
      </c>
      <c r="B270" s="291" t="s">
        <v>866</v>
      </c>
      <c r="C270" s="78" t="s">
        <v>219</v>
      </c>
      <c r="D270" s="292" t="s">
        <v>867</v>
      </c>
      <c r="E270" s="293" t="s">
        <v>235</v>
      </c>
      <c r="F270" s="78" t="s">
        <v>219</v>
      </c>
      <c r="G270" s="292" t="s">
        <v>868</v>
      </c>
      <c r="H270" s="78" t="str">
        <f>IF(OR(AND('PERS2-INST'!AA53="",'PERS2-INST'!AB53=""),AND('PERS2-INST'!AA65="",'PERS2-INST'!AB65=""),AND('PERS2-INST'!AB53="K",'PERS2-INST'!AB65="K"),OR('PERS2-INST'!AB53="O",'PERS2-INST'!AB65="O")),"",SUM('PERS2-INST'!AA53,'PERS2-INST'!AA65))</f>
        <v/>
      </c>
      <c r="I270" s="78" t="str">
        <f>IF(AND(OR(AND('PERS2-INST'!AB53="O",'PERS2-INST'!AB65="O"),AND('PERS2-INST'!AB53="K",'PERS2-INST'!AB65="K")),SUM('PERS2-INST'!AA53,'PERS2-INST'!AA65)=0,ISNUMBER('PERS2-INST'!AA69)),"",IF(OR('PERS2-INST'!AB53="O",'PERS2-INST'!AB65="O"),"O",IF(AND('PERS2-INST'!AB53='PERS2-INST'!AB65,OR('PERS2-INST'!AB53="K",'PERS2-INST'!AB53="W",'PERS2-INST'!AB53="M")), UPPER('PERS2-INST'!AB53),"")))</f>
        <v/>
      </c>
      <c r="J270" s="295" t="s">
        <v>235</v>
      </c>
      <c r="K270" s="294" t="str">
        <f>IF(AND(ISBLANK('PERS2-INST'!AA69),$L$270&lt;&gt;"M"),"",'PERS2-INST'!AA69)</f>
        <v/>
      </c>
      <c r="L270" s="78" t="str">
        <f>IF(ISBLANK('PERS2-INST'!AB69),"",'PERS2-INST'!AB69)</f>
        <v/>
      </c>
      <c r="M270" s="296" t="str">
        <f t="shared" si="5"/>
        <v>OK</v>
      </c>
      <c r="N270" s="37"/>
    </row>
    <row r="271" spans="1:14" x14ac:dyDescent="0.2">
      <c r="A271" s="290" t="s">
        <v>232</v>
      </c>
      <c r="B271" s="291" t="s">
        <v>869</v>
      </c>
      <c r="C271" s="78" t="s">
        <v>219</v>
      </c>
      <c r="D271" s="292" t="s">
        <v>870</v>
      </c>
      <c r="E271" s="293" t="s">
        <v>235</v>
      </c>
      <c r="F271" s="78" t="s">
        <v>219</v>
      </c>
      <c r="G271" s="292" t="s">
        <v>871</v>
      </c>
      <c r="H271" s="78" t="str">
        <f>IF(OR(AND('PERS2-INST'!AA54="",'PERS2-INST'!AB54=""),AND('PERS2-INST'!AA66="",'PERS2-INST'!AB66=""),AND('PERS2-INST'!AB54="K",'PERS2-INST'!AB66="K"),OR('PERS2-INST'!AB54="O",'PERS2-INST'!AB66="O")),"",SUM('PERS2-INST'!AA54,'PERS2-INST'!AA66))</f>
        <v/>
      </c>
      <c r="I271" s="78" t="str">
        <f>IF(AND(OR(AND('PERS2-INST'!AB54="O",'PERS2-INST'!AB66="O"),AND('PERS2-INST'!AB54="K",'PERS2-INST'!AB66="K")),SUM('PERS2-INST'!AA54,'PERS2-INST'!AA66)=0,ISNUMBER('PERS2-INST'!AA70)),"",IF(OR('PERS2-INST'!AB54="O",'PERS2-INST'!AB66="O"),"O",IF(AND('PERS2-INST'!AB54='PERS2-INST'!AB66,OR('PERS2-INST'!AB54="K",'PERS2-INST'!AB54="W",'PERS2-INST'!AB54="M")), UPPER('PERS2-INST'!AB54),"")))</f>
        <v/>
      </c>
      <c r="J271" s="295" t="s">
        <v>235</v>
      </c>
      <c r="K271" s="294" t="str">
        <f>IF(AND(ISBLANK('PERS2-INST'!AA70),$L$271&lt;&gt;"M"),"",'PERS2-INST'!AA70)</f>
        <v/>
      </c>
      <c r="L271" s="78" t="str">
        <f>IF(ISBLANK('PERS2-INST'!AB70),"",'PERS2-INST'!AB70)</f>
        <v/>
      </c>
      <c r="M271" s="296" t="str">
        <f t="shared" si="5"/>
        <v>OK</v>
      </c>
      <c r="N271" s="37"/>
    </row>
    <row r="272" spans="1:14" x14ac:dyDescent="0.2">
      <c r="A272" s="290" t="s">
        <v>232</v>
      </c>
      <c r="B272" s="291" t="s">
        <v>872</v>
      </c>
      <c r="C272" s="78" t="s">
        <v>219</v>
      </c>
      <c r="D272" s="292" t="s">
        <v>873</v>
      </c>
      <c r="E272" s="293" t="s">
        <v>235</v>
      </c>
      <c r="F272" s="78" t="s">
        <v>219</v>
      </c>
      <c r="G272" s="292" t="s">
        <v>874</v>
      </c>
      <c r="H272" s="78" t="str">
        <f>IF(OR(AND('PERS2-INST'!AA55="",'PERS2-INST'!AB55=""),AND('PERS2-INST'!AA67="",'PERS2-INST'!AB67=""),AND('PERS2-INST'!AB55="K",'PERS2-INST'!AB67="K"),OR('PERS2-INST'!AB55="O",'PERS2-INST'!AB67="O")),"",SUM('PERS2-INST'!AA55,'PERS2-INST'!AA67))</f>
        <v/>
      </c>
      <c r="I272" s="78" t="str">
        <f>IF(AND(OR(AND('PERS2-INST'!AB55="O",'PERS2-INST'!AB67="O"),AND('PERS2-INST'!AB55="K",'PERS2-INST'!AB67="K")),SUM('PERS2-INST'!AA55,'PERS2-INST'!AA67)=0,ISNUMBER('PERS2-INST'!AA71)),"",IF(OR('PERS2-INST'!AB55="O",'PERS2-INST'!AB67="O"),"O",IF(AND('PERS2-INST'!AB55='PERS2-INST'!AB67,OR('PERS2-INST'!AB55="K",'PERS2-INST'!AB55="W",'PERS2-INST'!AB55="M")), UPPER('PERS2-INST'!AB55),"")))</f>
        <v/>
      </c>
      <c r="J272" s="295" t="s">
        <v>235</v>
      </c>
      <c r="K272" s="294" t="str">
        <f>IF(AND(ISBLANK('PERS2-INST'!AA71),$L$272&lt;&gt;"M"),"",'PERS2-INST'!AA71)</f>
        <v/>
      </c>
      <c r="L272" s="78" t="str">
        <f>IF(ISBLANK('PERS2-INST'!AB71),"",'PERS2-INST'!AB71)</f>
        <v/>
      </c>
      <c r="M272" s="296" t="str">
        <f t="shared" si="5"/>
        <v>OK</v>
      </c>
      <c r="N272" s="37"/>
    </row>
    <row r="273" spans="1:14" x14ac:dyDescent="0.2">
      <c r="A273" s="290" t="s">
        <v>232</v>
      </c>
      <c r="B273" s="291" t="s">
        <v>875</v>
      </c>
      <c r="C273" s="78" t="s">
        <v>219</v>
      </c>
      <c r="D273" s="292" t="s">
        <v>876</v>
      </c>
      <c r="E273" s="293" t="s">
        <v>235</v>
      </c>
      <c r="F273" s="78" t="s">
        <v>219</v>
      </c>
      <c r="G273" s="292" t="s">
        <v>877</v>
      </c>
      <c r="H273" s="78" t="str">
        <f>IF(OR(AND('PERS2-INST'!AA31="",'PERS2-INST'!AB31=""),AND('PERS2-INST'!AA52="",'PERS2-INST'!AB52=""),AND('PERS2-INST'!AB31="K",'PERS2-INST'!AB52="K"),OR('PERS2-INST'!AB31="O",'PERS2-INST'!AB52="O")),"",SUM('PERS2-INST'!AA31,'PERS2-INST'!AA52))</f>
        <v/>
      </c>
      <c r="I273" s="78" t="str">
        <f>IF(AND(OR(AND('PERS2-INST'!AB31="O",'PERS2-INST'!AB52="O"),AND('PERS2-INST'!AB31="K",'PERS2-INST'!AB52="K")),SUM('PERS2-INST'!AA31,'PERS2-INST'!AA52)=0,ISNUMBER('PERS2-INST'!AA73)),"",IF(OR('PERS2-INST'!AB31="O",'PERS2-INST'!AB52="O"),"O",IF(AND('PERS2-INST'!AB31='PERS2-INST'!AB52,OR('PERS2-INST'!AB31="K",'PERS2-INST'!AB31="W",'PERS2-INST'!AB31="M")), UPPER('PERS2-INST'!AB31),"")))</f>
        <v/>
      </c>
      <c r="J273" s="295" t="s">
        <v>235</v>
      </c>
      <c r="K273" s="294" t="str">
        <f>IF(AND(ISBLANK('PERS2-INST'!AA73),$L$273&lt;&gt;"M"),"",'PERS2-INST'!AA73)</f>
        <v/>
      </c>
      <c r="L273" s="78" t="str">
        <f>IF(ISBLANK('PERS2-INST'!AB73),"",'PERS2-INST'!AB73)</f>
        <v/>
      </c>
      <c r="M273" s="296" t="str">
        <f t="shared" si="5"/>
        <v>OK</v>
      </c>
      <c r="N273" s="37"/>
    </row>
    <row r="274" spans="1:14" x14ac:dyDescent="0.2">
      <c r="A274" s="290" t="s">
        <v>232</v>
      </c>
      <c r="B274" s="291" t="s">
        <v>878</v>
      </c>
      <c r="C274" s="78" t="s">
        <v>219</v>
      </c>
      <c r="D274" s="292" t="s">
        <v>879</v>
      </c>
      <c r="E274" s="293" t="s">
        <v>235</v>
      </c>
      <c r="F274" s="78" t="s">
        <v>219</v>
      </c>
      <c r="G274" s="292" t="s">
        <v>880</v>
      </c>
      <c r="H274" s="78" t="str">
        <f>IF(OR(AND('PERS2-INST'!AA32="",'PERS2-INST'!AB32=""),AND('PERS2-INST'!AA53="",'PERS2-INST'!AB53=""),AND('PERS2-INST'!AB32="K",'PERS2-INST'!AB53="K"),OR('PERS2-INST'!AB32="O",'PERS2-INST'!AB53="O")),"",SUM('PERS2-INST'!AA32,'PERS2-INST'!AA53))</f>
        <v/>
      </c>
      <c r="I274" s="78" t="str">
        <f>IF(AND(OR(AND('PERS2-INST'!AB32="O",'PERS2-INST'!AB53="O"),AND('PERS2-INST'!AB32="K",'PERS2-INST'!AB53="K")),SUM('PERS2-INST'!AA32,'PERS2-INST'!AA53)=0,ISNUMBER('PERS2-INST'!AA74)),"",IF(OR('PERS2-INST'!AB32="O",'PERS2-INST'!AB53="O"),"O",IF(AND('PERS2-INST'!AB32='PERS2-INST'!AB53,OR('PERS2-INST'!AB32="K",'PERS2-INST'!AB32="W",'PERS2-INST'!AB32="M")), UPPER('PERS2-INST'!AB32),"")))</f>
        <v/>
      </c>
      <c r="J274" s="295" t="s">
        <v>235</v>
      </c>
      <c r="K274" s="294" t="str">
        <f>IF(AND(ISBLANK('PERS2-INST'!AA74),$L$274&lt;&gt;"M"),"",'PERS2-INST'!AA74)</f>
        <v/>
      </c>
      <c r="L274" s="78" t="str">
        <f>IF(ISBLANK('PERS2-INST'!AB74),"",'PERS2-INST'!AB74)</f>
        <v/>
      </c>
      <c r="M274" s="296" t="str">
        <f t="shared" si="5"/>
        <v>OK</v>
      </c>
      <c r="N274" s="37"/>
    </row>
    <row r="275" spans="1:14" x14ac:dyDescent="0.2">
      <c r="A275" s="290" t="s">
        <v>232</v>
      </c>
      <c r="B275" s="291" t="s">
        <v>881</v>
      </c>
      <c r="C275" s="78" t="s">
        <v>219</v>
      </c>
      <c r="D275" s="292" t="s">
        <v>882</v>
      </c>
      <c r="E275" s="293" t="s">
        <v>235</v>
      </c>
      <c r="F275" s="78" t="s">
        <v>219</v>
      </c>
      <c r="G275" s="292" t="s">
        <v>883</v>
      </c>
      <c r="H275" s="78" t="str">
        <f>IF(OR(AND('PERS2-INST'!AA33="",'PERS2-INST'!AB33=""),AND('PERS2-INST'!AA54="",'PERS2-INST'!AB54=""),AND('PERS2-INST'!AB33="K",'PERS2-INST'!AB54="K"),OR('PERS2-INST'!AB33="O",'PERS2-INST'!AB54="O")),"",SUM('PERS2-INST'!AA33,'PERS2-INST'!AA54))</f>
        <v/>
      </c>
      <c r="I275" s="78" t="str">
        <f>IF(AND(OR(AND('PERS2-INST'!AB33="O",'PERS2-INST'!AB54="O"),AND('PERS2-INST'!AB33="K",'PERS2-INST'!AB54="K")),SUM('PERS2-INST'!AA33,'PERS2-INST'!AA54)=0,ISNUMBER('PERS2-INST'!AA75)),"",IF(OR('PERS2-INST'!AB33="O",'PERS2-INST'!AB54="O"),"O",IF(AND('PERS2-INST'!AB33='PERS2-INST'!AB54,OR('PERS2-INST'!AB33="K",'PERS2-INST'!AB33="W",'PERS2-INST'!AB33="M")), UPPER('PERS2-INST'!AB33),"")))</f>
        <v/>
      </c>
      <c r="J275" s="295" t="s">
        <v>235</v>
      </c>
      <c r="K275" s="294" t="str">
        <f>IF(AND(ISBLANK('PERS2-INST'!AA75),$L$275&lt;&gt;"M"),"",'PERS2-INST'!AA75)</f>
        <v/>
      </c>
      <c r="L275" s="78" t="str">
        <f>IF(ISBLANK('PERS2-INST'!AB75),"",'PERS2-INST'!AB75)</f>
        <v/>
      </c>
      <c r="M275" s="296" t="str">
        <f t="shared" si="5"/>
        <v>OK</v>
      </c>
      <c r="N275" s="37"/>
    </row>
    <row r="276" spans="1:14" x14ac:dyDescent="0.2">
      <c r="A276" s="290" t="s">
        <v>232</v>
      </c>
      <c r="B276" s="291" t="s">
        <v>884</v>
      </c>
      <c r="C276" s="78" t="s">
        <v>219</v>
      </c>
      <c r="D276" s="292" t="s">
        <v>885</v>
      </c>
      <c r="E276" s="293" t="s">
        <v>235</v>
      </c>
      <c r="F276" s="78" t="s">
        <v>219</v>
      </c>
      <c r="G276" s="292" t="s">
        <v>886</v>
      </c>
      <c r="H276" s="78" t="str">
        <f>IF(OR(AND('PERS2-INST'!AA34="",'PERS2-INST'!AB34=""),AND('PERS2-INST'!AA55="",'PERS2-INST'!AB55=""),AND('PERS2-INST'!AB34="K",'PERS2-INST'!AB55="K"),OR('PERS2-INST'!AB34="O",'PERS2-INST'!AB55="O")),"",SUM('PERS2-INST'!AA34,'PERS2-INST'!AA55))</f>
        <v/>
      </c>
      <c r="I276" s="78" t="str">
        <f>IF(AND(OR(AND('PERS2-INST'!AB34="O",'PERS2-INST'!AB55="O"),AND('PERS2-INST'!AB34="K",'PERS2-INST'!AB55="K")),SUM('PERS2-INST'!AA34,'PERS2-INST'!AA55)=0,ISNUMBER('PERS2-INST'!AA76)),"",IF(OR('PERS2-INST'!AB34="O",'PERS2-INST'!AB55="O"),"O",IF(AND('PERS2-INST'!AB34='PERS2-INST'!AB55,OR('PERS2-INST'!AB34="K",'PERS2-INST'!AB34="W",'PERS2-INST'!AB34="M")), UPPER('PERS2-INST'!AB34),"")))</f>
        <v/>
      </c>
      <c r="J276" s="295" t="s">
        <v>235</v>
      </c>
      <c r="K276" s="294" t="str">
        <f>IF(AND(ISBLANK('PERS2-INST'!AA76),$L$276&lt;&gt;"M"),"",'PERS2-INST'!AA76)</f>
        <v/>
      </c>
      <c r="L276" s="78" t="str">
        <f>IF(ISBLANK('PERS2-INST'!AB76),"",'PERS2-INST'!AB76)</f>
        <v/>
      </c>
      <c r="M276" s="296" t="str">
        <f t="shared" si="5"/>
        <v>OK</v>
      </c>
      <c r="N276" s="37"/>
    </row>
    <row r="277" spans="1:14" x14ac:dyDescent="0.2">
      <c r="A277" s="290" t="s">
        <v>232</v>
      </c>
      <c r="B277" s="291" t="s">
        <v>887</v>
      </c>
      <c r="C277" s="78" t="s">
        <v>219</v>
      </c>
      <c r="D277" s="292" t="s">
        <v>888</v>
      </c>
      <c r="E277" s="293" t="s">
        <v>235</v>
      </c>
      <c r="F277" s="78" t="s">
        <v>219</v>
      </c>
      <c r="G277" s="292" t="s">
        <v>889</v>
      </c>
      <c r="H277" s="78" t="str">
        <f>IF(OR(AND('PERS2-INST'!AA35="",'PERS2-INST'!AB35=""),AND('PERS2-INST'!AA56="",'PERS2-INST'!AB56=""),AND('PERS2-INST'!AB35="K",'PERS2-INST'!AB56="K"),OR('PERS2-INST'!AB35="O",'PERS2-INST'!AB56="O")),"",SUM('PERS2-INST'!AA35,'PERS2-INST'!AA56))</f>
        <v/>
      </c>
      <c r="I277" s="78" t="str">
        <f>IF(AND(OR(AND('PERS2-INST'!AB35="O",'PERS2-INST'!AB56="O"),AND('PERS2-INST'!AB35="K",'PERS2-INST'!AB56="K")),SUM('PERS2-INST'!AA35,'PERS2-INST'!AA56)=0,ISNUMBER('PERS2-INST'!AA77)),"",IF(OR('PERS2-INST'!AB35="O",'PERS2-INST'!AB56="O"),"O",IF(AND('PERS2-INST'!AB35='PERS2-INST'!AB56,OR('PERS2-INST'!AB35="K",'PERS2-INST'!AB35="W",'PERS2-INST'!AB35="M")), UPPER('PERS2-INST'!AB35),"")))</f>
        <v/>
      </c>
      <c r="J277" s="295" t="s">
        <v>235</v>
      </c>
      <c r="K277" s="294" t="str">
        <f>IF(AND(ISBLANK('PERS2-INST'!AA77),$L$277&lt;&gt;"M"),"",'PERS2-INST'!AA77)</f>
        <v/>
      </c>
      <c r="L277" s="78" t="str">
        <f>IF(ISBLANK('PERS2-INST'!AB77),"",'PERS2-INST'!AB77)</f>
        <v/>
      </c>
      <c r="M277" s="296" t="str">
        <f t="shared" si="5"/>
        <v>OK</v>
      </c>
      <c r="N277" s="37"/>
    </row>
    <row r="278" spans="1:14" x14ac:dyDescent="0.2">
      <c r="A278" s="290" t="s">
        <v>232</v>
      </c>
      <c r="B278" s="291" t="s">
        <v>890</v>
      </c>
      <c r="C278" s="78" t="s">
        <v>219</v>
      </c>
      <c r="D278" s="292" t="s">
        <v>891</v>
      </c>
      <c r="E278" s="293" t="s">
        <v>235</v>
      </c>
      <c r="F278" s="78" t="s">
        <v>219</v>
      </c>
      <c r="G278" s="292" t="s">
        <v>892</v>
      </c>
      <c r="H278" s="78" t="str">
        <f>IF(OR(AND('PERS2-INST'!AA36="",'PERS2-INST'!AB36=""),AND('PERS2-INST'!AA57="",'PERS2-INST'!AB57=""),AND('PERS2-INST'!AB36="K",'PERS2-INST'!AB57="K"),OR('PERS2-INST'!AB36="O",'PERS2-INST'!AB57="O")),"",SUM('PERS2-INST'!AA36,'PERS2-INST'!AA57))</f>
        <v/>
      </c>
      <c r="I278" s="78" t="str">
        <f>IF(AND(OR(AND('PERS2-INST'!AB36="O",'PERS2-INST'!AB57="O"),AND('PERS2-INST'!AB36="K",'PERS2-INST'!AB57="K")),SUM('PERS2-INST'!AA36,'PERS2-INST'!AA57)=0,ISNUMBER('PERS2-INST'!AA78)),"",IF(OR('PERS2-INST'!AB36="O",'PERS2-INST'!AB57="O"),"O",IF(AND('PERS2-INST'!AB36='PERS2-INST'!AB57,OR('PERS2-INST'!AB36="K",'PERS2-INST'!AB36="W",'PERS2-INST'!AB36="M")), UPPER('PERS2-INST'!AB36),"")))</f>
        <v/>
      </c>
      <c r="J278" s="295" t="s">
        <v>235</v>
      </c>
      <c r="K278" s="294" t="str">
        <f>IF(AND(ISBLANK('PERS2-INST'!AA78),$L$278&lt;&gt;"M"),"",'PERS2-INST'!AA78)</f>
        <v/>
      </c>
      <c r="L278" s="78" t="str">
        <f>IF(ISBLANK('PERS2-INST'!AB78),"",'PERS2-INST'!AB78)</f>
        <v/>
      </c>
      <c r="M278" s="296" t="str">
        <f t="shared" si="5"/>
        <v>OK</v>
      </c>
      <c r="N278" s="37"/>
    </row>
    <row r="279" spans="1:14" x14ac:dyDescent="0.2">
      <c r="A279" s="290" t="s">
        <v>232</v>
      </c>
      <c r="B279" s="291" t="s">
        <v>893</v>
      </c>
      <c r="C279" s="78" t="s">
        <v>219</v>
      </c>
      <c r="D279" s="292" t="s">
        <v>894</v>
      </c>
      <c r="E279" s="293" t="s">
        <v>235</v>
      </c>
      <c r="F279" s="78" t="s">
        <v>219</v>
      </c>
      <c r="G279" s="292" t="s">
        <v>895</v>
      </c>
      <c r="H279" s="78" t="str">
        <f>IF(OR(AND('PERS2-INST'!AA37="",'PERS2-INST'!AB37=""),AND('PERS2-INST'!AA58="",'PERS2-INST'!AB58=""),AND('PERS2-INST'!AB37="K",'PERS2-INST'!AB58="K"),OR('PERS2-INST'!AB37="O",'PERS2-INST'!AB58="O")),"",SUM('PERS2-INST'!AA37,'PERS2-INST'!AA58))</f>
        <v/>
      </c>
      <c r="I279" s="78" t="str">
        <f>IF(AND(OR(AND('PERS2-INST'!AB37="O",'PERS2-INST'!AB58="O"),AND('PERS2-INST'!AB37="K",'PERS2-INST'!AB58="K")),SUM('PERS2-INST'!AA37,'PERS2-INST'!AA58)=0,ISNUMBER('PERS2-INST'!AA79)),"",IF(OR('PERS2-INST'!AB37="O",'PERS2-INST'!AB58="O"),"O",IF(AND('PERS2-INST'!AB37='PERS2-INST'!AB58,OR('PERS2-INST'!AB37="K",'PERS2-INST'!AB37="W",'PERS2-INST'!AB37="M")), UPPER('PERS2-INST'!AB37),"")))</f>
        <v/>
      </c>
      <c r="J279" s="295" t="s">
        <v>235</v>
      </c>
      <c r="K279" s="294" t="str">
        <f>IF(AND(ISBLANK('PERS2-INST'!AA79),$L$279&lt;&gt;"M"),"",'PERS2-INST'!AA79)</f>
        <v/>
      </c>
      <c r="L279" s="78" t="str">
        <f>IF(ISBLANK('PERS2-INST'!AB79),"",'PERS2-INST'!AB79)</f>
        <v/>
      </c>
      <c r="M279" s="296" t="str">
        <f t="shared" si="5"/>
        <v>OK</v>
      </c>
      <c r="N279" s="37"/>
    </row>
    <row r="280" spans="1:14" x14ac:dyDescent="0.2">
      <c r="A280" s="290" t="s">
        <v>232</v>
      </c>
      <c r="B280" s="291" t="s">
        <v>896</v>
      </c>
      <c r="C280" s="78" t="s">
        <v>219</v>
      </c>
      <c r="D280" s="292" t="s">
        <v>897</v>
      </c>
      <c r="E280" s="293" t="s">
        <v>235</v>
      </c>
      <c r="F280" s="78" t="s">
        <v>219</v>
      </c>
      <c r="G280" s="292" t="s">
        <v>898</v>
      </c>
      <c r="H280" s="78" t="str">
        <f>IF(OR(AND('PERS2-INST'!AA38="",'PERS2-INST'!AB38=""),AND('PERS2-INST'!AA59="",'PERS2-INST'!AB59=""),AND('PERS2-INST'!AB38="K",'PERS2-INST'!AB59="K"),OR('PERS2-INST'!AB38="O",'PERS2-INST'!AB59="O")),"",SUM('PERS2-INST'!AA38,'PERS2-INST'!AA59))</f>
        <v/>
      </c>
      <c r="I280" s="78" t="str">
        <f>IF(AND(OR(AND('PERS2-INST'!AB38="O",'PERS2-INST'!AB59="O"),AND('PERS2-INST'!AB38="K",'PERS2-INST'!AB59="K")),SUM('PERS2-INST'!AA38,'PERS2-INST'!AA59)=0,ISNUMBER('PERS2-INST'!AA80)),"",IF(OR('PERS2-INST'!AB38="O",'PERS2-INST'!AB59="O"),"O",IF(AND('PERS2-INST'!AB38='PERS2-INST'!AB59,OR('PERS2-INST'!AB38="K",'PERS2-INST'!AB38="W",'PERS2-INST'!AB38="M")), UPPER('PERS2-INST'!AB38),"")))</f>
        <v/>
      </c>
      <c r="J280" s="295" t="s">
        <v>235</v>
      </c>
      <c r="K280" s="294" t="str">
        <f>IF(AND(ISBLANK('PERS2-INST'!AA80),$L$280&lt;&gt;"M"),"",'PERS2-INST'!AA80)</f>
        <v/>
      </c>
      <c r="L280" s="78" t="str">
        <f>IF(ISBLANK('PERS2-INST'!AB80),"",'PERS2-INST'!AB80)</f>
        <v/>
      </c>
      <c r="M280" s="296" t="str">
        <f t="shared" si="5"/>
        <v>OK</v>
      </c>
      <c r="N280" s="37"/>
    </row>
    <row r="281" spans="1:14" x14ac:dyDescent="0.2">
      <c r="A281" s="290" t="s">
        <v>232</v>
      </c>
      <c r="B281" s="291" t="s">
        <v>899</v>
      </c>
      <c r="C281" s="78" t="s">
        <v>219</v>
      </c>
      <c r="D281" s="292" t="s">
        <v>900</v>
      </c>
      <c r="E281" s="293" t="s">
        <v>235</v>
      </c>
      <c r="F281" s="78" t="s">
        <v>219</v>
      </c>
      <c r="G281" s="292" t="s">
        <v>901</v>
      </c>
      <c r="H281" s="78" t="str">
        <f>IF(OR(AND('PERS2-INST'!AA39="",'PERS2-INST'!AB39=""),AND('PERS2-INST'!AA60="",'PERS2-INST'!AB60=""),AND('PERS2-INST'!AB39="K",'PERS2-INST'!AB60="K"),OR('PERS2-INST'!AB39="O",'PERS2-INST'!AB60="O")),"",SUM('PERS2-INST'!AA39,'PERS2-INST'!AA60))</f>
        <v/>
      </c>
      <c r="I281" s="78" t="str">
        <f>IF(AND(OR(AND('PERS2-INST'!AB39="O",'PERS2-INST'!AB60="O"),AND('PERS2-INST'!AB39="K",'PERS2-INST'!AB60="K")),SUM('PERS2-INST'!AA39,'PERS2-INST'!AA60)=0,ISNUMBER('PERS2-INST'!AA81)),"",IF(OR('PERS2-INST'!AB39="O",'PERS2-INST'!AB60="O"),"O",IF(AND('PERS2-INST'!AB39='PERS2-INST'!AB60,OR('PERS2-INST'!AB39="K",'PERS2-INST'!AB39="W",'PERS2-INST'!AB39="M")), UPPER('PERS2-INST'!AB39),"")))</f>
        <v/>
      </c>
      <c r="J281" s="295" t="s">
        <v>235</v>
      </c>
      <c r="K281" s="294" t="str">
        <f>IF(AND(ISBLANK('PERS2-INST'!AA81),$L$281&lt;&gt;"M"),"",'PERS2-INST'!AA81)</f>
        <v/>
      </c>
      <c r="L281" s="78" t="str">
        <f>IF(ISBLANK('PERS2-INST'!AB81),"",'PERS2-INST'!AB81)</f>
        <v/>
      </c>
      <c r="M281" s="296" t="str">
        <f t="shared" si="5"/>
        <v>OK</v>
      </c>
      <c r="N281" s="37"/>
    </row>
    <row r="282" spans="1:14" x14ac:dyDescent="0.2">
      <c r="A282" s="290" t="s">
        <v>232</v>
      </c>
      <c r="B282" s="291" t="s">
        <v>902</v>
      </c>
      <c r="C282" s="78" t="s">
        <v>219</v>
      </c>
      <c r="D282" s="292" t="s">
        <v>903</v>
      </c>
      <c r="E282" s="293" t="s">
        <v>235</v>
      </c>
      <c r="F282" s="78" t="s">
        <v>219</v>
      </c>
      <c r="G282" s="292" t="s">
        <v>904</v>
      </c>
      <c r="H282" s="78" t="str">
        <f>IF(OR(AND('PERS2-INST'!AA40="",'PERS2-INST'!AB40=""),AND('PERS2-INST'!AA61="",'PERS2-INST'!AB61=""),AND('PERS2-INST'!AB40="K",'PERS2-INST'!AB61="K"),OR('PERS2-INST'!AB40="O",'PERS2-INST'!AB61="O")),"",SUM('PERS2-INST'!AA40,'PERS2-INST'!AA61))</f>
        <v/>
      </c>
      <c r="I282" s="78" t="str">
        <f>IF(AND(OR(AND('PERS2-INST'!AB40="O",'PERS2-INST'!AB61="O"),AND('PERS2-INST'!AB40="K",'PERS2-INST'!AB61="K")),SUM('PERS2-INST'!AA40,'PERS2-INST'!AA61)=0,ISNUMBER('PERS2-INST'!AA82)),"",IF(OR('PERS2-INST'!AB40="O",'PERS2-INST'!AB61="O"),"O",IF(AND('PERS2-INST'!AB40='PERS2-INST'!AB61,OR('PERS2-INST'!AB40="K",'PERS2-INST'!AB40="W",'PERS2-INST'!AB40="M")), UPPER('PERS2-INST'!AB40),"")))</f>
        <v/>
      </c>
      <c r="J282" s="295" t="s">
        <v>235</v>
      </c>
      <c r="K282" s="294" t="str">
        <f>IF(AND(ISBLANK('PERS2-INST'!AA82),$L$282&lt;&gt;"M"),"",'PERS2-INST'!AA82)</f>
        <v/>
      </c>
      <c r="L282" s="78" t="str">
        <f>IF(ISBLANK('PERS2-INST'!AB82),"",'PERS2-INST'!AB82)</f>
        <v/>
      </c>
      <c r="M282" s="296" t="str">
        <f t="shared" si="5"/>
        <v>OK</v>
      </c>
      <c r="N282" s="37"/>
    </row>
    <row r="283" spans="1:14" x14ac:dyDescent="0.2">
      <c r="A283" s="290" t="s">
        <v>232</v>
      </c>
      <c r="B283" s="291" t="s">
        <v>905</v>
      </c>
      <c r="C283" s="78" t="s">
        <v>219</v>
      </c>
      <c r="D283" s="292" t="s">
        <v>906</v>
      </c>
      <c r="E283" s="293" t="s">
        <v>235</v>
      </c>
      <c r="F283" s="78" t="s">
        <v>219</v>
      </c>
      <c r="G283" s="292" t="s">
        <v>907</v>
      </c>
      <c r="H283" s="78" t="str">
        <f>IF(OR(AND('PERS2-INST'!AA41="",'PERS2-INST'!AB41=""),AND('PERS2-INST'!AA62="",'PERS2-INST'!AB62=""),AND('PERS2-INST'!AB41="K",'PERS2-INST'!AB62="K"),OR('PERS2-INST'!AB41="O",'PERS2-INST'!AB62="O")),"",SUM('PERS2-INST'!AA41,'PERS2-INST'!AA62))</f>
        <v/>
      </c>
      <c r="I283" s="78" t="str">
        <f>IF(AND(OR(AND('PERS2-INST'!AB41="O",'PERS2-INST'!AB62="O"),AND('PERS2-INST'!AB41="K",'PERS2-INST'!AB62="K")),SUM('PERS2-INST'!AA41,'PERS2-INST'!AA62)=0,ISNUMBER('PERS2-INST'!AA83)),"",IF(OR('PERS2-INST'!AB41="O",'PERS2-INST'!AB62="O"),"O",IF(AND('PERS2-INST'!AB41='PERS2-INST'!AB62,OR('PERS2-INST'!AB41="K",'PERS2-INST'!AB41="W",'PERS2-INST'!AB41="M")), UPPER('PERS2-INST'!AB41),"")))</f>
        <v/>
      </c>
      <c r="J283" s="295" t="s">
        <v>235</v>
      </c>
      <c r="K283" s="294" t="str">
        <f>IF(AND(ISBLANK('PERS2-INST'!AA83),$L$283&lt;&gt;"M"),"",'PERS2-INST'!AA83)</f>
        <v/>
      </c>
      <c r="L283" s="78" t="str">
        <f>IF(ISBLANK('PERS2-INST'!AB83),"",'PERS2-INST'!AB83)</f>
        <v/>
      </c>
      <c r="M283" s="296" t="str">
        <f t="shared" si="5"/>
        <v>OK</v>
      </c>
      <c r="N283" s="37"/>
    </row>
    <row r="284" spans="1:14" x14ac:dyDescent="0.2">
      <c r="A284" s="290" t="s">
        <v>232</v>
      </c>
      <c r="B284" s="291" t="s">
        <v>908</v>
      </c>
      <c r="C284" s="78" t="s">
        <v>219</v>
      </c>
      <c r="D284" s="292" t="s">
        <v>909</v>
      </c>
      <c r="E284" s="293" t="s">
        <v>235</v>
      </c>
      <c r="F284" s="78" t="s">
        <v>219</v>
      </c>
      <c r="G284" s="292" t="s">
        <v>910</v>
      </c>
      <c r="H284" s="78" t="str">
        <f>IF(OR(AND('PERS2-INST'!AA42="",'PERS2-INST'!AB42=""),AND('PERS2-INST'!AA63="",'PERS2-INST'!AB63=""),AND('PERS2-INST'!AB42="K",'PERS2-INST'!AB63="K"),OR('PERS2-INST'!AB42="O",'PERS2-INST'!AB63="O")),"",SUM('PERS2-INST'!AA42,'PERS2-INST'!AA63))</f>
        <v/>
      </c>
      <c r="I284" s="78" t="str">
        <f>IF(AND(OR(AND('PERS2-INST'!AB42="O",'PERS2-INST'!AB63="O"),AND('PERS2-INST'!AB42="K",'PERS2-INST'!AB63="K")),SUM('PERS2-INST'!AA42,'PERS2-INST'!AA63)=0,ISNUMBER('PERS2-INST'!AA84)),"",IF(OR('PERS2-INST'!AB42="O",'PERS2-INST'!AB63="O"),"O",IF(AND('PERS2-INST'!AB42='PERS2-INST'!AB63,OR('PERS2-INST'!AB42="K",'PERS2-INST'!AB42="W",'PERS2-INST'!AB42="M")), UPPER('PERS2-INST'!AB42),"")))</f>
        <v/>
      </c>
      <c r="J284" s="295" t="s">
        <v>235</v>
      </c>
      <c r="K284" s="294" t="str">
        <f>IF(AND(ISBLANK('PERS2-INST'!AA84),$L$284&lt;&gt;"M"),"",'PERS2-INST'!AA84)</f>
        <v/>
      </c>
      <c r="L284" s="78" t="str">
        <f>IF(ISBLANK('PERS2-INST'!AB84),"",'PERS2-INST'!AB84)</f>
        <v/>
      </c>
      <c r="M284" s="296" t="str">
        <f t="shared" si="5"/>
        <v>OK</v>
      </c>
      <c r="N284" s="37"/>
    </row>
    <row r="285" spans="1:14" x14ac:dyDescent="0.2">
      <c r="A285" s="290" t="s">
        <v>232</v>
      </c>
      <c r="B285" s="291" t="s">
        <v>911</v>
      </c>
      <c r="C285" s="78" t="s">
        <v>219</v>
      </c>
      <c r="D285" s="292" t="s">
        <v>912</v>
      </c>
      <c r="E285" s="293" t="s">
        <v>235</v>
      </c>
      <c r="F285" s="78" t="s">
        <v>219</v>
      </c>
      <c r="G285" s="292" t="s">
        <v>913</v>
      </c>
      <c r="H285" s="78" t="str">
        <f>IF(OR(AND('PERS2-INST'!AA77="",'PERS2-INST'!AB77=""),AND('PERS2-INST'!AA81="",'PERS2-INST'!AB81=""),AND('PERS2-INST'!AB77="K",'PERS2-INST'!AB81="K"),OR('PERS2-INST'!AB77="O",'PERS2-INST'!AB81="O")),"",SUM('PERS2-INST'!AA77,'PERS2-INST'!AA81))</f>
        <v/>
      </c>
      <c r="I285" s="78" t="str">
        <f>IF(AND(OR(AND('PERS2-INST'!AB43="O",'PERS2-INST'!AB64="O"),AND('PERS2-INST'!AB43="K",'PERS2-INST'!AB64="K")),SUM('PERS2-INST'!AA43,'PERS2-INST'!AA64)=0,ISNUMBER('PERS2-INST'!AA85)),"",IF(OR('PERS2-INST'!AB43="O",'PERS2-INST'!AB64="O"),"O",IF(AND('PERS2-INST'!AB43='PERS2-INST'!AB64,OR('PERS2-INST'!AB43="K",'PERS2-INST'!AB43="W",'PERS2-INST'!AB43="M")), UPPER('PERS2-INST'!AB43),"")))</f>
        <v/>
      </c>
      <c r="J285" s="295" t="s">
        <v>235</v>
      </c>
      <c r="K285" s="294" t="str">
        <f>IF(AND(ISBLANK('PERS2-INST'!AA85),$L$285&lt;&gt;"M"),"",'PERS2-INST'!AA85)</f>
        <v/>
      </c>
      <c r="L285" s="78" t="str">
        <f>IF(ISBLANK('PERS2-INST'!AB85),"",'PERS2-INST'!AB85)</f>
        <v/>
      </c>
      <c r="M285" s="296" t="str">
        <f t="shared" si="5"/>
        <v>OK</v>
      </c>
      <c r="N285" s="37"/>
    </row>
    <row r="286" spans="1:14" x14ac:dyDescent="0.2">
      <c r="A286" s="290" t="s">
        <v>232</v>
      </c>
      <c r="B286" s="291" t="s">
        <v>914</v>
      </c>
      <c r="C286" s="78" t="s">
        <v>219</v>
      </c>
      <c r="D286" s="292" t="s">
        <v>915</v>
      </c>
      <c r="E286" s="293" t="s">
        <v>235</v>
      </c>
      <c r="F286" s="78" t="s">
        <v>219</v>
      </c>
      <c r="G286" s="292" t="s">
        <v>916</v>
      </c>
      <c r="H286" s="78" t="str">
        <f>IF(OR(AND('PERS2-INST'!AA78="",'PERS2-INST'!AB78=""),AND('PERS2-INST'!AA82="",'PERS2-INST'!AB82=""),AND('PERS2-INST'!AB78="K",'PERS2-INST'!AB82="K"),OR('PERS2-INST'!AB78="O",'PERS2-INST'!AB82="O")),"",SUM('PERS2-INST'!AA78,'PERS2-INST'!AA82))</f>
        <v/>
      </c>
      <c r="I286" s="78" t="str">
        <f>IF(AND(OR(AND('PERS2-INST'!AB44="O",'PERS2-INST'!AB65="O"),AND('PERS2-INST'!AB44="K",'PERS2-INST'!AB65="K")),SUM('PERS2-INST'!AA44,'PERS2-INST'!AA65)=0,ISNUMBER('PERS2-INST'!AA86)),"",IF(OR('PERS2-INST'!AB44="O",'PERS2-INST'!AB65="O"),"O",IF(AND('PERS2-INST'!AB44='PERS2-INST'!AB65,OR('PERS2-INST'!AB44="K",'PERS2-INST'!AB44="W",'PERS2-INST'!AB44="M")), UPPER('PERS2-INST'!AB44),"")))</f>
        <v/>
      </c>
      <c r="J286" s="295" t="s">
        <v>235</v>
      </c>
      <c r="K286" s="294" t="str">
        <f>IF(AND(ISBLANK('PERS2-INST'!AA86),$L$286&lt;&gt;"M"),"",'PERS2-INST'!AA86)</f>
        <v/>
      </c>
      <c r="L286" s="78" t="str">
        <f>IF(ISBLANK('PERS2-INST'!AB86),"",'PERS2-INST'!AB86)</f>
        <v/>
      </c>
      <c r="M286" s="296" t="str">
        <f t="shared" si="5"/>
        <v>OK</v>
      </c>
      <c r="N286" s="37"/>
    </row>
    <row r="287" spans="1:14" x14ac:dyDescent="0.2">
      <c r="A287" s="290" t="s">
        <v>232</v>
      </c>
      <c r="B287" s="291" t="s">
        <v>917</v>
      </c>
      <c r="C287" s="78" t="s">
        <v>219</v>
      </c>
      <c r="D287" s="292" t="s">
        <v>918</v>
      </c>
      <c r="E287" s="293" t="s">
        <v>235</v>
      </c>
      <c r="F287" s="78" t="s">
        <v>219</v>
      </c>
      <c r="G287" s="292" t="s">
        <v>919</v>
      </c>
      <c r="H287" s="78" t="str">
        <f>IF(OR(AND('PERS2-INST'!AA79="",'PERS2-INST'!AB79=""),AND('PERS2-INST'!AA83="",'PERS2-INST'!AB83=""),AND('PERS2-INST'!AB79="K",'PERS2-INST'!AB83="K"),OR('PERS2-INST'!AB79="O",'PERS2-INST'!AB83="O")),"",SUM('PERS2-INST'!AA79,'PERS2-INST'!AA83))</f>
        <v/>
      </c>
      <c r="I287" s="78" t="str">
        <f>IF(AND(OR(AND('PERS2-INST'!AB45="O",'PERS2-INST'!AB66="O"),AND('PERS2-INST'!AB45="K",'PERS2-INST'!AB66="K")),SUM('PERS2-INST'!AA45,'PERS2-INST'!AA66)=0,ISNUMBER('PERS2-INST'!AA87)),"",IF(OR('PERS2-INST'!AB45="O",'PERS2-INST'!AB66="O"),"O",IF(AND('PERS2-INST'!AB45='PERS2-INST'!AB66,OR('PERS2-INST'!AB45="K",'PERS2-INST'!AB45="W",'PERS2-INST'!AB45="M")), UPPER('PERS2-INST'!AB45),"")))</f>
        <v/>
      </c>
      <c r="J287" s="295" t="s">
        <v>235</v>
      </c>
      <c r="K287" s="294" t="str">
        <f>IF(AND(ISBLANK('PERS2-INST'!AA87),$L$287&lt;&gt;"M"),"",'PERS2-INST'!AA87)</f>
        <v/>
      </c>
      <c r="L287" s="78" t="str">
        <f>IF(ISBLANK('PERS2-INST'!AB87),"",'PERS2-INST'!AB87)</f>
        <v/>
      </c>
      <c r="M287" s="296" t="str">
        <f t="shared" si="5"/>
        <v>OK</v>
      </c>
      <c r="N287" s="37"/>
    </row>
    <row r="288" spans="1:14" x14ac:dyDescent="0.2">
      <c r="A288" s="290" t="s">
        <v>232</v>
      </c>
      <c r="B288" s="291" t="s">
        <v>920</v>
      </c>
      <c r="C288" s="78" t="s">
        <v>219</v>
      </c>
      <c r="D288" s="292" t="s">
        <v>921</v>
      </c>
      <c r="E288" s="293" t="s">
        <v>235</v>
      </c>
      <c r="F288" s="78" t="s">
        <v>219</v>
      </c>
      <c r="G288" s="292" t="s">
        <v>922</v>
      </c>
      <c r="H288" s="78" t="str">
        <f>IF(OR(AND('PERS2-INST'!AA80="",'PERS2-INST'!AB80=""),AND('PERS2-INST'!AA84="",'PERS2-INST'!AB84=""),AND('PERS2-INST'!AB80="K",'PERS2-INST'!AB84="K"),OR('PERS2-INST'!AB80="O",'PERS2-INST'!AB84="O")),"",SUM('PERS2-INST'!AA80,'PERS2-INST'!AA84))</f>
        <v/>
      </c>
      <c r="I288" s="78" t="str">
        <f>IF(AND(OR(AND('PERS2-INST'!AB46="O",'PERS2-INST'!AB67="O"),AND('PERS2-INST'!AB46="K",'PERS2-INST'!AB67="K")),SUM('PERS2-INST'!AA46,'PERS2-INST'!AA67)=0,ISNUMBER('PERS2-INST'!AA88)),"",IF(OR('PERS2-INST'!AB46="O",'PERS2-INST'!AB67="O"),"O",IF(AND('PERS2-INST'!AB46='PERS2-INST'!AB67,OR('PERS2-INST'!AB46="K",'PERS2-INST'!AB46="W",'PERS2-INST'!AB46="M")), UPPER('PERS2-INST'!AB46),"")))</f>
        <v/>
      </c>
      <c r="J288" s="295" t="s">
        <v>235</v>
      </c>
      <c r="K288" s="294" t="str">
        <f>IF(AND(ISBLANK('PERS2-INST'!AA88),$L$288&lt;&gt;"M"),"",'PERS2-INST'!AA88)</f>
        <v/>
      </c>
      <c r="L288" s="78" t="str">
        <f>IF(ISBLANK('PERS2-INST'!AB88),"",'PERS2-INST'!AB88)</f>
        <v/>
      </c>
      <c r="M288" s="296" t="str">
        <f t="shared" si="5"/>
        <v>OK</v>
      </c>
      <c r="N288" s="37"/>
    </row>
    <row r="289" spans="1:14" x14ac:dyDescent="0.2">
      <c r="A289" s="290" t="s">
        <v>232</v>
      </c>
      <c r="B289" s="291" t="s">
        <v>923</v>
      </c>
      <c r="C289" s="78" t="s">
        <v>219</v>
      </c>
      <c r="D289" s="292" t="s">
        <v>924</v>
      </c>
      <c r="E289" s="293" t="s">
        <v>235</v>
      </c>
      <c r="F289" s="78" t="s">
        <v>219</v>
      </c>
      <c r="G289" s="292" t="s">
        <v>925</v>
      </c>
      <c r="H289" s="78" t="str">
        <f>IF(OR(AND('PERS2-INST'!AA73="",'PERS2-INST'!AB73=""),AND('PERS2-INST'!AA85="",'PERS2-INST'!AB85=""),AND('PERS2-INST'!AB73="K",'PERS2-INST'!AB85="K"),OR('PERS2-INST'!AB73="O",'PERS2-INST'!AB85="O")),"",SUM('PERS2-INST'!AA73,'PERS2-INST'!AA85))</f>
        <v/>
      </c>
      <c r="I289" s="78" t="str">
        <f>IF(AND(OR(AND('PERS2-INST'!AB47="O",'PERS2-INST'!AB68="O"),AND('PERS2-INST'!AB47="K",'PERS2-INST'!AB68="K")),SUM('PERS2-INST'!AA47,'PERS2-INST'!AA68)=0,ISNUMBER('PERS2-INST'!AA89)),"",IF(OR('PERS2-INST'!AB47="O",'PERS2-INST'!AB68="O"),"O",IF(AND('PERS2-INST'!AB47='PERS2-INST'!AB68,OR('PERS2-INST'!AB47="K",'PERS2-INST'!AB47="W",'PERS2-INST'!AB47="M")), UPPER('PERS2-INST'!AB47),"")))</f>
        <v/>
      </c>
      <c r="J289" s="295" t="s">
        <v>235</v>
      </c>
      <c r="K289" s="294" t="str">
        <f>IF(AND(ISBLANK('PERS2-INST'!AA89),$L$289&lt;&gt;"M"),"",'PERS2-INST'!AA89)</f>
        <v/>
      </c>
      <c r="L289" s="78" t="str">
        <f>IF(ISBLANK('PERS2-INST'!AB89),"",'PERS2-INST'!AB89)</f>
        <v/>
      </c>
      <c r="M289" s="296" t="str">
        <f t="shared" si="5"/>
        <v>OK</v>
      </c>
      <c r="N289" s="37"/>
    </row>
    <row r="290" spans="1:14" x14ac:dyDescent="0.2">
      <c r="A290" s="290" t="s">
        <v>232</v>
      </c>
      <c r="B290" s="291" t="s">
        <v>926</v>
      </c>
      <c r="C290" s="78" t="s">
        <v>219</v>
      </c>
      <c r="D290" s="292" t="s">
        <v>927</v>
      </c>
      <c r="E290" s="293" t="s">
        <v>235</v>
      </c>
      <c r="F290" s="78" t="s">
        <v>219</v>
      </c>
      <c r="G290" s="292" t="s">
        <v>928</v>
      </c>
      <c r="H290" s="78" t="str">
        <f>IF(OR(AND('PERS2-INST'!AA74="",'PERS2-INST'!AB74=""),AND('PERS2-INST'!AA86="",'PERS2-INST'!AB86=""),AND('PERS2-INST'!AB74="K",'PERS2-INST'!AB86="K"),OR('PERS2-INST'!AB74="O",'PERS2-INST'!AB86="O")),"",SUM('PERS2-INST'!AA74,'PERS2-INST'!AA86))</f>
        <v/>
      </c>
      <c r="I290" s="78" t="str">
        <f>IF(AND(OR(AND('PERS2-INST'!AB48="O",'PERS2-INST'!AB69="O"),AND('PERS2-INST'!AB48="K",'PERS2-INST'!AB69="K")),SUM('PERS2-INST'!AA48,'PERS2-INST'!AA69)=0,ISNUMBER('PERS2-INST'!AA90)),"",IF(OR('PERS2-INST'!AB48="O",'PERS2-INST'!AB69="O"),"O",IF(AND('PERS2-INST'!AB48='PERS2-INST'!AB69,OR('PERS2-INST'!AB48="K",'PERS2-INST'!AB48="W",'PERS2-INST'!AB48="M")), UPPER('PERS2-INST'!AB48),"")))</f>
        <v/>
      </c>
      <c r="J290" s="295" t="s">
        <v>235</v>
      </c>
      <c r="K290" s="294" t="str">
        <f>IF(AND(ISBLANK('PERS2-INST'!AA90),$L$290&lt;&gt;"M"),"",'PERS2-INST'!AA90)</f>
        <v/>
      </c>
      <c r="L290" s="78" t="str">
        <f>IF(ISBLANK('PERS2-INST'!AB90),"",'PERS2-INST'!AB90)</f>
        <v/>
      </c>
      <c r="M290" s="296" t="str">
        <f t="shared" si="5"/>
        <v>OK</v>
      </c>
      <c r="N290" s="37"/>
    </row>
    <row r="291" spans="1:14" x14ac:dyDescent="0.2">
      <c r="A291" s="290" t="s">
        <v>232</v>
      </c>
      <c r="B291" s="291" t="s">
        <v>929</v>
      </c>
      <c r="C291" s="78" t="s">
        <v>219</v>
      </c>
      <c r="D291" s="292" t="s">
        <v>930</v>
      </c>
      <c r="E291" s="293" t="s">
        <v>235</v>
      </c>
      <c r="F291" s="78" t="s">
        <v>219</v>
      </c>
      <c r="G291" s="292" t="s">
        <v>823</v>
      </c>
      <c r="H291" s="78" t="str">
        <f>IF(OR(AND('PERS2-INST'!AA75="",'PERS2-INST'!AB75=""),AND('PERS2-INST'!AA87="",'PERS2-INST'!AB87=""),AND('PERS2-INST'!AB75="K",'PERS2-INST'!AB87="K"),OR('PERS2-INST'!AB75="O",'PERS2-INST'!AB87="O")),"",SUM('PERS2-INST'!AA75,'PERS2-INST'!AA87))</f>
        <v/>
      </c>
      <c r="I291" s="78" t="str">
        <f>IF(AND(OR(AND('PERS2-INST'!AB49="O",'PERS2-INST'!AB70="O"),AND('PERS2-INST'!AB49="K",'PERS2-INST'!AB70="K")),SUM('PERS2-INST'!AA49,'PERS2-INST'!AA70)=0,ISNUMBER('PERS2-INST'!AA91)),"",IF(OR('PERS2-INST'!AB49="O",'PERS2-INST'!AB70="O"),"O",IF(AND('PERS2-INST'!AB49='PERS2-INST'!AB70,OR('PERS2-INST'!AB49="K",'PERS2-INST'!AB49="W",'PERS2-INST'!AB49="M")), UPPER('PERS2-INST'!AB49),"")))</f>
        <v/>
      </c>
      <c r="J291" s="295" t="s">
        <v>235</v>
      </c>
      <c r="K291" s="294" t="str">
        <f>IF(AND(ISBLANK('PERS2-INST'!AA91),$L$291&lt;&gt;"M"),"",'PERS2-INST'!AA91)</f>
        <v/>
      </c>
      <c r="L291" s="78" t="str">
        <f>IF(ISBLANK('PERS2-INST'!AB91),"",'PERS2-INST'!AB91)</f>
        <v/>
      </c>
      <c r="M291" s="296" t="str">
        <f t="shared" si="5"/>
        <v>OK</v>
      </c>
      <c r="N291" s="37"/>
    </row>
    <row r="292" spans="1:14" x14ac:dyDescent="0.2">
      <c r="A292" s="290" t="s">
        <v>232</v>
      </c>
      <c r="B292" s="291" t="s">
        <v>931</v>
      </c>
      <c r="C292" s="78" t="s">
        <v>219</v>
      </c>
      <c r="D292" s="292" t="s">
        <v>932</v>
      </c>
      <c r="E292" s="293" t="s">
        <v>235</v>
      </c>
      <c r="F292" s="78" t="s">
        <v>219</v>
      </c>
      <c r="G292" s="292" t="s">
        <v>933</v>
      </c>
      <c r="H292" s="78" t="str">
        <f>IF(OR(AND('PERS2-INST'!AA76="",'PERS2-INST'!AB76=""),AND('PERS2-INST'!AA88="",'PERS2-INST'!AB88=""),AND('PERS2-INST'!AB76="K",'PERS2-INST'!AB88="K"),OR('PERS2-INST'!AB76="O",'PERS2-INST'!AB88="O")),"",SUM('PERS2-INST'!AA76,'PERS2-INST'!AA88))</f>
        <v/>
      </c>
      <c r="I292" s="78" t="str">
        <f>IF(AND(OR(AND('PERS2-INST'!AB50="O",'PERS2-INST'!AB71="O"),AND('PERS2-INST'!AB50="K",'PERS2-INST'!AB71="K")),SUM('PERS2-INST'!AA50,'PERS2-INST'!AA71)=0,ISNUMBER('PERS2-INST'!AA92)),"",IF(OR('PERS2-INST'!AB50="O",'PERS2-INST'!AB71="O"),"O",IF(AND('PERS2-INST'!AB50='PERS2-INST'!AB71,OR('PERS2-INST'!AB50="K",'PERS2-INST'!AB50="W",'PERS2-INST'!AB50="M")), UPPER('PERS2-INST'!AB50),"")))</f>
        <v/>
      </c>
      <c r="J292" s="295" t="s">
        <v>235</v>
      </c>
      <c r="K292" s="294" t="str">
        <f>IF(AND(ISBLANK('PERS2-INST'!AA92),$L$292&lt;&gt;"M"),"",'PERS2-INST'!AA92)</f>
        <v/>
      </c>
      <c r="L292" s="78" t="str">
        <f>IF(ISBLANK('PERS2-INST'!AB92),"",'PERS2-INST'!AB92)</f>
        <v/>
      </c>
      <c r="M292" s="296" t="str">
        <f t="shared" si="5"/>
        <v>OK</v>
      </c>
      <c r="N292" s="37"/>
    </row>
    <row r="293" spans="1:14" x14ac:dyDescent="0.2">
      <c r="A293" s="290" t="s">
        <v>232</v>
      </c>
      <c r="B293" s="291" t="s">
        <v>934</v>
      </c>
      <c r="C293" s="78" t="s">
        <v>219</v>
      </c>
      <c r="D293" s="292" t="s">
        <v>268</v>
      </c>
      <c r="E293" s="293" t="s">
        <v>235</v>
      </c>
      <c r="F293" s="78" t="s">
        <v>219</v>
      </c>
      <c r="G293" s="292" t="s">
        <v>269</v>
      </c>
      <c r="H293" s="78" t="str">
        <f>IF(OR(SUMPRODUCT(--('PERS2-INST'!AD31:'PERS2-INST'!AD32=""),--('PERS2-INST'!AE31:'PERS2-INST'!AE32=""))&gt;0,COUNTIF('PERS2-INST'!AE31:'PERS2-INST'!AE32,"O")&gt;0, COUNTIF('PERS2-INST'!AE31:'PERS2-INST'!AE32,"K")=2),"",SUM('PERS2-INST'!AD31:'PERS2-INST'!AD32))</f>
        <v/>
      </c>
      <c r="I293" s="78" t="str">
        <f xml:space="preserve"> IF(AND(OR(COUNTIF('PERS2-INST'!AE31:'PERS2-INST'!AE32,"O")=2,COUNTIF('PERS2-INST'!AE31:'PERS2-INST'!AE32,"K")=2),SUM('PERS2-INST'!AD31:'PERS2-INST'!AD32)=0,ISNUMBER('PERS2-INST'!AD32)),"",IF(COUNTIF('PERS2-INST'!AE31:'PERS2-INST'!AE32,"O")&gt;0,"O", IF(AND(COUNTIF('PERS2-INST'!AE31:'PERS2-INST'!AE32,'PERS2-INST'!AE31)=2,OR('PERS2-INST'!AE31="K",'PERS2-INST'!AE31="W",'PERS2-INST'!AE31="M")),UPPER('PERS2-INST'!AE31),"")))</f>
        <v/>
      </c>
      <c r="J293" s="295" t="s">
        <v>235</v>
      </c>
      <c r="K293" s="294" t="str">
        <f>IF(AND(ISBLANK('PERS2-INST'!AD33),$L$293&lt;&gt;"M"),"",'PERS2-INST'!AD33)</f>
        <v/>
      </c>
      <c r="L293" s="78" t="str">
        <f>IF(ISBLANK('PERS2-INST'!AE33),"",'PERS2-INST'!AE33)</f>
        <v/>
      </c>
      <c r="M293" s="296" t="str">
        <f t="shared" si="5"/>
        <v>OK</v>
      </c>
      <c r="N293" s="37"/>
    </row>
    <row r="294" spans="1:14" x14ac:dyDescent="0.2">
      <c r="A294" s="290" t="s">
        <v>232</v>
      </c>
      <c r="B294" s="291" t="s">
        <v>935</v>
      </c>
      <c r="C294" s="78" t="s">
        <v>219</v>
      </c>
      <c r="D294" s="292" t="s">
        <v>271</v>
      </c>
      <c r="E294" s="293" t="s">
        <v>235</v>
      </c>
      <c r="F294" s="78" t="s">
        <v>219</v>
      </c>
      <c r="G294" s="292" t="s">
        <v>272</v>
      </c>
      <c r="H294" s="78" t="str">
        <f>IF(OR(SUMPRODUCT(--('PERS2-INST'!AD35:'PERS2-INST'!AD36=""),--('PERS2-INST'!AE35:'PERS2-INST'!AE36=""))&gt;0,COUNTIF('PERS2-INST'!AE35:'PERS2-INST'!AE36,"O")&gt;0, COUNTIF('PERS2-INST'!AE35:'PERS2-INST'!AE36,"K")=2),"",SUM('PERS2-INST'!AD35:'PERS2-INST'!AD36))</f>
        <v/>
      </c>
      <c r="I294" s="78" t="str">
        <f xml:space="preserve"> IF(AND(OR(COUNTIF('PERS2-INST'!AE35:'PERS2-INST'!AE36,"O")=2,COUNTIF('PERS2-INST'!AE35:'PERS2-INST'!AE36,"K")=2),SUM('PERS2-INST'!AD35:'PERS2-INST'!AD36)=0,ISNUMBER('PERS2-INST'!AD36)),"",IF(COUNTIF('PERS2-INST'!AE35:'PERS2-INST'!AE36,"O")&gt;0,"O", IF(AND(COUNTIF('PERS2-INST'!AE35:'PERS2-INST'!AE36,'PERS2-INST'!AE35)=2,OR('PERS2-INST'!AE35="K",'PERS2-INST'!AE35="W",'PERS2-INST'!AE35="M")),UPPER('PERS2-INST'!AE35),"")))</f>
        <v/>
      </c>
      <c r="J294" s="295" t="s">
        <v>235</v>
      </c>
      <c r="K294" s="294" t="str">
        <f>IF(AND(ISBLANK('PERS2-INST'!AD37),$L$294&lt;&gt;"M"),"",'PERS2-INST'!AD37)</f>
        <v/>
      </c>
      <c r="L294" s="78" t="str">
        <f>IF(ISBLANK('PERS2-INST'!AE37),"",'PERS2-INST'!AE37)</f>
        <v/>
      </c>
      <c r="M294" s="296" t="str">
        <f t="shared" si="5"/>
        <v>OK</v>
      </c>
      <c r="N294" s="37"/>
    </row>
    <row r="295" spans="1:14" x14ac:dyDescent="0.2">
      <c r="A295" s="290" t="s">
        <v>232</v>
      </c>
      <c r="B295" s="291" t="s">
        <v>936</v>
      </c>
      <c r="C295" s="78" t="s">
        <v>219</v>
      </c>
      <c r="D295" s="292" t="s">
        <v>274</v>
      </c>
      <c r="E295" s="293" t="s">
        <v>235</v>
      </c>
      <c r="F295" s="78" t="s">
        <v>219</v>
      </c>
      <c r="G295" s="292" t="s">
        <v>275</v>
      </c>
      <c r="H295" s="78" t="str">
        <f>IF(OR(SUMPRODUCT(--('PERS2-INST'!AD39:'PERS2-INST'!AD40=""),--('PERS2-INST'!AE39:'PERS2-INST'!AE40=""))&gt;0,COUNTIF('PERS2-INST'!AE39:'PERS2-INST'!AE40,"O")&gt;0, COUNTIF('PERS2-INST'!AE39:'PERS2-INST'!AE40,"K")=2),"",SUM('PERS2-INST'!AD39:'PERS2-INST'!AD40))</f>
        <v/>
      </c>
      <c r="I295" s="78" t="str">
        <f xml:space="preserve"> IF(AND(OR(COUNTIF('PERS2-INST'!AE39:'PERS2-INST'!AE40,"O")=2,COUNTIF('PERS2-INST'!AE39:'PERS2-INST'!AE40,"K")=2),SUM('PERS2-INST'!AD39:'PERS2-INST'!AD40)=0,ISNUMBER('PERS2-INST'!AD40)),"",IF(COUNTIF('PERS2-INST'!AE39:'PERS2-INST'!AE40,"O")&gt;0,"O", IF(AND(COUNTIF('PERS2-INST'!AE39:'PERS2-INST'!AE40,'PERS2-INST'!AE39)=2,OR('PERS2-INST'!AE39="K",'PERS2-INST'!AE39="W",'PERS2-INST'!AE39="M")),UPPER('PERS2-INST'!AE39),"")))</f>
        <v/>
      </c>
      <c r="J295" s="295" t="s">
        <v>235</v>
      </c>
      <c r="K295" s="294" t="str">
        <f>IF(AND(ISBLANK('PERS2-INST'!AD41),$L$295&lt;&gt;"M"),"",'PERS2-INST'!AD41)</f>
        <v/>
      </c>
      <c r="L295" s="78" t="str">
        <f>IF(ISBLANK('PERS2-INST'!AE41),"",'PERS2-INST'!AE41)</f>
        <v/>
      </c>
      <c r="M295" s="296" t="str">
        <f t="shared" ref="M295:M358" si="6">IF(AND(ISNUMBER(H295),ISNUMBER(K295)),IF(OR(ROUND(H295,0)&lt;&gt;ROUND(K295,0),I295&lt;&gt;L295),"Check","OK"),IF(OR(AND(H295&lt;&gt;K295,I295&lt;&gt;"M",L295&lt;&gt;"M"),I295&lt;&gt;L295),"Check","OK"))</f>
        <v>OK</v>
      </c>
      <c r="N295" s="37"/>
    </row>
    <row r="296" spans="1:14" x14ac:dyDescent="0.2">
      <c r="A296" s="290" t="s">
        <v>232</v>
      </c>
      <c r="B296" s="291" t="s">
        <v>937</v>
      </c>
      <c r="C296" s="78" t="s">
        <v>219</v>
      </c>
      <c r="D296" s="292" t="s">
        <v>277</v>
      </c>
      <c r="E296" s="293" t="s">
        <v>235</v>
      </c>
      <c r="F296" s="78" t="s">
        <v>219</v>
      </c>
      <c r="G296" s="292" t="s">
        <v>278</v>
      </c>
      <c r="H296" s="78" t="str">
        <f>IF(OR(AND('PERS2-INST'!AD35="",'PERS2-INST'!AE35=""),AND('PERS2-INST'!AD39="",'PERS2-INST'!AE39=""),AND('PERS2-INST'!AE35="K",'PERS2-INST'!AE39="K"),OR('PERS2-INST'!AE35="O",'PERS2-INST'!AE39="O")),"",SUM('PERS2-INST'!AD35,'PERS2-INST'!AD39))</f>
        <v/>
      </c>
      <c r="I296" s="78" t="str">
        <f>IF(AND(OR(AND('PERS2-INST'!AE35="O",'PERS2-INST'!AE39="O"),AND('PERS2-INST'!AE35="K",'PERS2-INST'!AE39="K")),SUM('PERS2-INST'!AD35,'PERS2-INST'!AD39)=0,ISNUMBER('PERS2-INST'!AD43)),"",IF(OR('PERS2-INST'!AE35="O",'PERS2-INST'!AE39="O"),"O",IF(AND('PERS2-INST'!AE35='PERS2-INST'!AE39,OR('PERS2-INST'!AE35="K",'PERS2-INST'!AE35="W",'PERS2-INST'!AE35="M")), UPPER('PERS2-INST'!AE35),"")))</f>
        <v/>
      </c>
      <c r="J296" s="295" t="s">
        <v>235</v>
      </c>
      <c r="K296" s="294" t="str">
        <f>IF(AND(ISBLANK('PERS2-INST'!AD43),$L$296&lt;&gt;"M"),"",'PERS2-INST'!AD43)</f>
        <v/>
      </c>
      <c r="L296" s="78" t="str">
        <f>IF(ISBLANK('PERS2-INST'!AE43),"",'PERS2-INST'!AE43)</f>
        <v/>
      </c>
      <c r="M296" s="296" t="str">
        <f t="shared" si="6"/>
        <v>OK</v>
      </c>
      <c r="N296" s="37"/>
    </row>
    <row r="297" spans="1:14" x14ac:dyDescent="0.2">
      <c r="A297" s="290" t="s">
        <v>232</v>
      </c>
      <c r="B297" s="291" t="s">
        <v>938</v>
      </c>
      <c r="C297" s="78" t="s">
        <v>219</v>
      </c>
      <c r="D297" s="292" t="s">
        <v>280</v>
      </c>
      <c r="E297" s="293" t="s">
        <v>235</v>
      </c>
      <c r="F297" s="78" t="s">
        <v>219</v>
      </c>
      <c r="G297" s="292" t="s">
        <v>281</v>
      </c>
      <c r="H297" s="78" t="str">
        <f>IF(OR(AND('PERS2-INST'!AD36="",'PERS2-INST'!AE36=""),AND('PERS2-INST'!AD40="",'PERS2-INST'!AE40=""),AND('PERS2-INST'!AE36="K",'PERS2-INST'!AE40="K"),OR('PERS2-INST'!AE36="O",'PERS2-INST'!AE40="O")),"",SUM('PERS2-INST'!AD36,'PERS2-INST'!AD40))</f>
        <v/>
      </c>
      <c r="I297" s="78" t="str">
        <f>IF(AND(OR(AND('PERS2-INST'!AE36="O",'PERS2-INST'!AE40="O"),AND('PERS2-INST'!AE36="K",'PERS2-INST'!AE40="K")),SUM('PERS2-INST'!AD36,'PERS2-INST'!AD40)=0,ISNUMBER('PERS2-INST'!AD44)),"",IF(OR('PERS2-INST'!AE36="O",'PERS2-INST'!AE40="O"),"O",IF(AND('PERS2-INST'!AE36='PERS2-INST'!AE40,OR('PERS2-INST'!AE36="K",'PERS2-INST'!AE36="W",'PERS2-INST'!AE36="M")), UPPER('PERS2-INST'!AE36),"")))</f>
        <v/>
      </c>
      <c r="J297" s="295" t="s">
        <v>235</v>
      </c>
      <c r="K297" s="294" t="str">
        <f>IF(AND(ISBLANK('PERS2-INST'!AD44),$L$297&lt;&gt;"M"),"",'PERS2-INST'!AD44)</f>
        <v/>
      </c>
      <c r="L297" s="78" t="str">
        <f>IF(ISBLANK('PERS2-INST'!AE44),"",'PERS2-INST'!AE44)</f>
        <v/>
      </c>
      <c r="M297" s="296" t="str">
        <f t="shared" si="6"/>
        <v>OK</v>
      </c>
      <c r="N297" s="37"/>
    </row>
    <row r="298" spans="1:14" x14ac:dyDescent="0.2">
      <c r="A298" s="290" t="s">
        <v>232</v>
      </c>
      <c r="B298" s="291" t="s">
        <v>939</v>
      </c>
      <c r="C298" s="78" t="s">
        <v>219</v>
      </c>
      <c r="D298" s="292" t="s">
        <v>283</v>
      </c>
      <c r="E298" s="293" t="s">
        <v>235</v>
      </c>
      <c r="F298" s="78" t="s">
        <v>219</v>
      </c>
      <c r="G298" s="292" t="s">
        <v>284</v>
      </c>
      <c r="H298" s="78" t="str">
        <f>IF(OR(AND('PERS2-INST'!AD37="",'PERS2-INST'!AE37=""),AND('PERS2-INST'!AD41="",'PERS2-INST'!AE41=""),AND('PERS2-INST'!AE37="K",'PERS2-INST'!AE41="K"),OR('PERS2-INST'!AE37="O",'PERS2-INST'!AE41="O")),"",SUM('PERS2-INST'!AD37,'PERS2-INST'!AD41))</f>
        <v/>
      </c>
      <c r="I298" s="78" t="str">
        <f>IF(AND(OR(AND('PERS2-INST'!AE37="O",'PERS2-INST'!AE41="O"),AND('PERS2-INST'!AE37="K",'PERS2-INST'!AE41="K")),SUM('PERS2-INST'!AD37,'PERS2-INST'!AD41)=0,ISNUMBER('PERS2-INST'!AD45)),"",IF(OR('PERS2-INST'!AE37="O",'PERS2-INST'!AE41="O"),"O",IF(AND('PERS2-INST'!AE37='PERS2-INST'!AE41,OR('PERS2-INST'!AE37="K",'PERS2-INST'!AE37="W",'PERS2-INST'!AE37="M")), UPPER('PERS2-INST'!AE37),"")))</f>
        <v/>
      </c>
      <c r="J298" s="295" t="s">
        <v>235</v>
      </c>
      <c r="K298" s="294" t="str">
        <f>IF(AND(ISBLANK('PERS2-INST'!AD45),$L$298&lt;&gt;"M"),"",'PERS2-INST'!AD45)</f>
        <v/>
      </c>
      <c r="L298" s="78" t="str">
        <f>IF(ISBLANK('PERS2-INST'!AE45),"",'PERS2-INST'!AE45)</f>
        <v/>
      </c>
      <c r="M298" s="296" t="str">
        <f t="shared" si="6"/>
        <v>OK</v>
      </c>
      <c r="N298" s="37"/>
    </row>
    <row r="299" spans="1:14" x14ac:dyDescent="0.2">
      <c r="A299" s="290" t="s">
        <v>232</v>
      </c>
      <c r="B299" s="291" t="s">
        <v>940</v>
      </c>
      <c r="C299" s="78" t="s">
        <v>219</v>
      </c>
      <c r="D299" s="292" t="s">
        <v>286</v>
      </c>
      <c r="E299" s="293" t="s">
        <v>235</v>
      </c>
      <c r="F299" s="78" t="s">
        <v>219</v>
      </c>
      <c r="G299" s="292" t="s">
        <v>287</v>
      </c>
      <c r="H299" s="78" t="str">
        <f>IF(OR(AND('PERS2-INST'!AD38="",'PERS2-INST'!AE38=""),AND('PERS2-INST'!AD42="",'PERS2-INST'!AE42=""),AND('PERS2-INST'!AE38="K",'PERS2-INST'!AE42="K"),OR('PERS2-INST'!AE38="O",'PERS2-INST'!AE42="O")),"",SUM('PERS2-INST'!AD38,'PERS2-INST'!AD42))</f>
        <v/>
      </c>
      <c r="I299" s="78" t="str">
        <f>IF(AND(OR(AND('PERS2-INST'!AE38="O",'PERS2-INST'!AE42="O"),AND('PERS2-INST'!AE38="K",'PERS2-INST'!AE42="K")),SUM('PERS2-INST'!AD38,'PERS2-INST'!AD42)=0,ISNUMBER('PERS2-INST'!AD46)),"",IF(OR('PERS2-INST'!AE38="O",'PERS2-INST'!AE42="O"),"O",IF(AND('PERS2-INST'!AE38='PERS2-INST'!AE42,OR('PERS2-INST'!AE38="K",'PERS2-INST'!AE38="W",'PERS2-INST'!AE38="M")), UPPER('PERS2-INST'!AE38),"")))</f>
        <v/>
      </c>
      <c r="J299" s="295" t="s">
        <v>235</v>
      </c>
      <c r="K299" s="294" t="str">
        <f>IF(AND(ISBLANK('PERS2-INST'!AD46),$L$299&lt;&gt;"M"),"",'PERS2-INST'!AD46)</f>
        <v/>
      </c>
      <c r="L299" s="78" t="str">
        <f>IF(ISBLANK('PERS2-INST'!AE46),"",'PERS2-INST'!AE46)</f>
        <v/>
      </c>
      <c r="M299" s="296" t="str">
        <f t="shared" si="6"/>
        <v>OK</v>
      </c>
      <c r="N299" s="37"/>
    </row>
    <row r="300" spans="1:14" x14ac:dyDescent="0.2">
      <c r="A300" s="290" t="s">
        <v>232</v>
      </c>
      <c r="B300" s="291" t="s">
        <v>941</v>
      </c>
      <c r="C300" s="78" t="s">
        <v>219</v>
      </c>
      <c r="D300" s="292" t="s">
        <v>289</v>
      </c>
      <c r="E300" s="293" t="s">
        <v>235</v>
      </c>
      <c r="F300" s="78" t="s">
        <v>219</v>
      </c>
      <c r="G300" s="292" t="s">
        <v>290</v>
      </c>
      <c r="H300" s="78" t="str">
        <f>IF(OR(AND('PERS2-INST'!AD31="",'PERS2-INST'!AE31=""),AND('PERS2-INST'!AD43="",'PERS2-INST'!AE43=""),AND('PERS2-INST'!AE31="K",'PERS2-INST'!AE43="K"),OR('PERS2-INST'!AE31="O",'PERS2-INST'!AE43="O")),"",SUM('PERS2-INST'!AD31,'PERS2-INST'!AD43))</f>
        <v/>
      </c>
      <c r="I300" s="78" t="str">
        <f>IF(AND(OR(AND('PERS2-INST'!AE31="O",'PERS2-INST'!AE43="O"),AND('PERS2-INST'!AE31="K",'PERS2-INST'!AE43="K")),SUM('PERS2-INST'!AD31,'PERS2-INST'!AD43)=0,ISNUMBER('PERS2-INST'!AD47)),"",IF(OR('PERS2-INST'!AE31="O",'PERS2-INST'!AE43="O"),"O",IF(AND('PERS2-INST'!AE31='PERS2-INST'!AE43,OR('PERS2-INST'!AE31="K",'PERS2-INST'!AE31="W",'PERS2-INST'!AE31="M")), UPPER('PERS2-INST'!AE31),"")))</f>
        <v/>
      </c>
      <c r="J300" s="295" t="s">
        <v>235</v>
      </c>
      <c r="K300" s="294" t="str">
        <f>IF(AND(ISBLANK('PERS2-INST'!AD47),$L$300&lt;&gt;"M"),"",'PERS2-INST'!AD47)</f>
        <v/>
      </c>
      <c r="L300" s="78" t="str">
        <f>IF(ISBLANK('PERS2-INST'!AE47),"",'PERS2-INST'!AE47)</f>
        <v/>
      </c>
      <c r="M300" s="296" t="str">
        <f t="shared" si="6"/>
        <v>OK</v>
      </c>
      <c r="N300" s="37"/>
    </row>
    <row r="301" spans="1:14" x14ac:dyDescent="0.2">
      <c r="A301" s="290" t="s">
        <v>232</v>
      </c>
      <c r="B301" s="291" t="s">
        <v>942</v>
      </c>
      <c r="C301" s="78" t="s">
        <v>219</v>
      </c>
      <c r="D301" s="292" t="s">
        <v>292</v>
      </c>
      <c r="E301" s="293" t="s">
        <v>235</v>
      </c>
      <c r="F301" s="78" t="s">
        <v>219</v>
      </c>
      <c r="G301" s="292" t="s">
        <v>293</v>
      </c>
      <c r="H301" s="78" t="str">
        <f>IF(OR(AND('PERS2-INST'!AD32="",'PERS2-INST'!AE32=""),AND('PERS2-INST'!AD44="",'PERS2-INST'!AE44=""),AND('PERS2-INST'!AE32="K",'PERS2-INST'!AE44="K"),OR('PERS2-INST'!AE32="O",'PERS2-INST'!AE44="O")),"",SUM('PERS2-INST'!AD32,'PERS2-INST'!AD44))</f>
        <v/>
      </c>
      <c r="I301" s="78" t="str">
        <f>IF(AND(OR(AND('PERS2-INST'!AE32="O",'PERS2-INST'!AE44="O"),AND('PERS2-INST'!AE32="K",'PERS2-INST'!AE44="K")),SUM('PERS2-INST'!AD32,'PERS2-INST'!AD44)=0,ISNUMBER('PERS2-INST'!AD48)),"",IF(OR('PERS2-INST'!AE32="O",'PERS2-INST'!AE44="O"),"O",IF(AND('PERS2-INST'!AE32='PERS2-INST'!AE44,OR('PERS2-INST'!AE32="K",'PERS2-INST'!AE32="W",'PERS2-INST'!AE32="M")), UPPER('PERS2-INST'!AE32),"")))</f>
        <v/>
      </c>
      <c r="J301" s="295" t="s">
        <v>235</v>
      </c>
      <c r="K301" s="294" t="str">
        <f>IF(AND(ISBLANK('PERS2-INST'!AD48),$L$301&lt;&gt;"M"),"",'PERS2-INST'!AD48)</f>
        <v/>
      </c>
      <c r="L301" s="78" t="str">
        <f>IF(ISBLANK('PERS2-INST'!AE48),"",'PERS2-INST'!AE48)</f>
        <v/>
      </c>
      <c r="M301" s="296" t="str">
        <f t="shared" si="6"/>
        <v>OK</v>
      </c>
      <c r="N301" s="37"/>
    </row>
    <row r="302" spans="1:14" x14ac:dyDescent="0.2">
      <c r="A302" s="290" t="s">
        <v>232</v>
      </c>
      <c r="B302" s="291" t="s">
        <v>943</v>
      </c>
      <c r="C302" s="78" t="s">
        <v>219</v>
      </c>
      <c r="D302" s="292" t="s">
        <v>295</v>
      </c>
      <c r="E302" s="295" t="s">
        <v>235</v>
      </c>
      <c r="F302" s="78" t="s">
        <v>219</v>
      </c>
      <c r="G302" s="292" t="s">
        <v>296</v>
      </c>
      <c r="H302" s="78" t="str">
        <f>IF(OR(AND('PERS2-INST'!AD33="",'PERS2-INST'!AE33=""),AND('PERS2-INST'!AD45="",'PERS2-INST'!AE45=""),AND('PERS2-INST'!AE33="K",'PERS2-INST'!AE45="K"),OR('PERS2-INST'!AE33="O",'PERS2-INST'!AE45="O")),"",SUM('PERS2-INST'!AD33,'PERS2-INST'!AD45))</f>
        <v/>
      </c>
      <c r="I302" s="78" t="str">
        <f>IF(AND(OR(AND('PERS2-INST'!AE33="O",'PERS2-INST'!AE45="O"),AND('PERS2-INST'!AE33="K",'PERS2-INST'!AE45="K")),SUM('PERS2-INST'!AD33,'PERS2-INST'!AD45)=0,ISNUMBER('PERS2-INST'!AD49)),"",IF(OR('PERS2-INST'!AE33="O",'PERS2-INST'!AE45="O"),"O",IF(AND('PERS2-INST'!AE33='PERS2-INST'!AE45,OR('PERS2-INST'!AE33="K",'PERS2-INST'!AE33="W",'PERS2-INST'!AE33="M")), UPPER('PERS2-INST'!AE33),"")))</f>
        <v/>
      </c>
      <c r="J302" s="295" t="s">
        <v>235</v>
      </c>
      <c r="K302" s="294" t="str">
        <f>IF(AND(ISBLANK('PERS2-INST'!AD49),$L$302&lt;&gt;"M"),"",'PERS2-INST'!AD49)</f>
        <v/>
      </c>
      <c r="L302" s="78" t="str">
        <f>IF(ISBLANK('PERS2-INST'!AE49),"",'PERS2-INST'!AE49)</f>
        <v/>
      </c>
      <c r="M302" s="296" t="str">
        <f t="shared" si="6"/>
        <v>OK</v>
      </c>
      <c r="N302" s="37"/>
    </row>
    <row r="303" spans="1:14" x14ac:dyDescent="0.2">
      <c r="A303" s="290" t="s">
        <v>232</v>
      </c>
      <c r="B303" s="291" t="s">
        <v>944</v>
      </c>
      <c r="C303" s="78" t="s">
        <v>219</v>
      </c>
      <c r="D303" s="292" t="s">
        <v>298</v>
      </c>
      <c r="E303" s="295" t="s">
        <v>235</v>
      </c>
      <c r="F303" s="78" t="s">
        <v>219</v>
      </c>
      <c r="G303" s="292" t="s">
        <v>299</v>
      </c>
      <c r="H303" s="78" t="str">
        <f>IF(OR(AND('PERS2-INST'!AD34="",'PERS2-INST'!AE34=""),AND('PERS2-INST'!AD46="",'PERS2-INST'!AE46=""),AND('PERS2-INST'!AE34="K",'PERS2-INST'!AE46="K"),OR('PERS2-INST'!AE34="O",'PERS2-INST'!AE46="O")),"",SUM('PERS2-INST'!AD34,'PERS2-INST'!AD46))</f>
        <v/>
      </c>
      <c r="I303" s="78" t="str">
        <f>IF(AND(OR(AND('PERS2-INST'!AE34="O",'PERS2-INST'!AE46="O"),AND('PERS2-INST'!AE34="K",'PERS2-INST'!AE46="K")),SUM('PERS2-INST'!AD34,'PERS2-INST'!AD46)=0,ISNUMBER('PERS2-INST'!AD50)),"",IF(OR('PERS2-INST'!AE34="O",'PERS2-INST'!AE46="O"),"O",IF(AND('PERS2-INST'!AE34='PERS2-INST'!AE46,OR('PERS2-INST'!AE34="K",'PERS2-INST'!AE34="W",'PERS2-INST'!AE34="M")), UPPER('PERS2-INST'!AE34),"")))</f>
        <v/>
      </c>
      <c r="J303" s="295" t="s">
        <v>235</v>
      </c>
      <c r="K303" s="294" t="str">
        <f>IF(AND(ISBLANK('PERS2-INST'!AD50),$L$303&lt;&gt;"M"),"",'PERS2-INST'!AD50)</f>
        <v/>
      </c>
      <c r="L303" s="78" t="str">
        <f>IF(ISBLANK('PERS2-INST'!AE50),"",'PERS2-INST'!AE50)</f>
        <v/>
      </c>
      <c r="M303" s="296" t="str">
        <f t="shared" si="6"/>
        <v>OK</v>
      </c>
      <c r="N303" s="37"/>
    </row>
    <row r="304" spans="1:14" x14ac:dyDescent="0.2">
      <c r="A304" s="290" t="s">
        <v>232</v>
      </c>
      <c r="B304" s="291" t="s">
        <v>945</v>
      </c>
      <c r="C304" s="78" t="s">
        <v>219</v>
      </c>
      <c r="D304" s="292" t="s">
        <v>946</v>
      </c>
      <c r="E304" s="295" t="s">
        <v>235</v>
      </c>
      <c r="F304" s="78" t="s">
        <v>219</v>
      </c>
      <c r="G304" s="292" t="s">
        <v>947</v>
      </c>
      <c r="H304" s="78" t="str">
        <f>IF(OR(SUMPRODUCT(--('PERS2-INST'!AD52:'PERS2-INST'!AD53=""),--('PERS2-INST'!AE52:'PERS2-INST'!AE53=""))&gt;0,COUNTIF('PERS2-INST'!AE52:'PERS2-INST'!AE53,"O")&gt;0, COUNTIF('PERS2-INST'!AE52:'PERS2-INST'!AE53,"K")=2),"",SUM('PERS2-INST'!AD52:'PERS2-INST'!AD53))</f>
        <v/>
      </c>
      <c r="I304" s="78" t="str">
        <f xml:space="preserve"> IF(AND(OR(COUNTIF('PERS2-INST'!AE52:'PERS2-INST'!AE53,"O")=2,COUNTIF('PERS2-INST'!AE52:'PERS2-INST'!AE53,"K")=2),SUM('PERS2-INST'!AD52:'PERS2-INST'!AD53)=0,ISNUMBER('PERS2-INST'!AD53)),"",IF(COUNTIF('PERS2-INST'!AE52:'PERS2-INST'!AE53,"O")&gt;0,"O", IF(AND(COUNTIF('PERS2-INST'!AE52:'PERS2-INST'!AE53,'PERS2-INST'!AE52)=2,OR('PERS2-INST'!AE52="K",'PERS2-INST'!AE52="W",'PERS2-INST'!AE52="M")),UPPER('PERS2-INST'!AE52),"")))</f>
        <v/>
      </c>
      <c r="J304" s="295" t="s">
        <v>235</v>
      </c>
      <c r="K304" s="294" t="str">
        <f>IF(AND(ISBLANK('PERS2-INST'!AD54),$L$304&lt;&gt;"M"),"",'PERS2-INST'!AD54)</f>
        <v/>
      </c>
      <c r="L304" s="78" t="str">
        <f>IF(ISBLANK('PERS2-INST'!AE54),"",'PERS2-INST'!AE54)</f>
        <v/>
      </c>
      <c r="M304" s="296" t="str">
        <f t="shared" si="6"/>
        <v>OK</v>
      </c>
      <c r="N304" s="37"/>
    </row>
    <row r="305" spans="1:14" x14ac:dyDescent="0.2">
      <c r="A305" s="290" t="s">
        <v>232</v>
      </c>
      <c r="B305" s="291" t="s">
        <v>948</v>
      </c>
      <c r="C305" s="78" t="s">
        <v>219</v>
      </c>
      <c r="D305" s="292" t="s">
        <v>949</v>
      </c>
      <c r="E305" s="295" t="s">
        <v>235</v>
      </c>
      <c r="F305" s="78" t="s">
        <v>219</v>
      </c>
      <c r="G305" s="292" t="s">
        <v>950</v>
      </c>
      <c r="H305" s="78" t="str">
        <f>IF(OR(SUMPRODUCT(--('PERS2-INST'!AD56:'PERS2-INST'!AD57=""),--('PERS2-INST'!AE56:'PERS2-INST'!AE57=""))&gt;0,COUNTIF('PERS2-INST'!AE56:'PERS2-INST'!AE57,"O")&gt;0, COUNTIF('PERS2-INST'!AE56:'PERS2-INST'!AE57,"K")=2),"",SUM('PERS2-INST'!AD56:'PERS2-INST'!AD57))</f>
        <v/>
      </c>
      <c r="I305" s="78" t="str">
        <f xml:space="preserve"> IF(AND(OR(COUNTIF('PERS2-INST'!AE56:'PERS2-INST'!AE57,"O")=2,COUNTIF('PERS2-INST'!AE56:'PERS2-INST'!AE57,"K")=2),SUM('PERS2-INST'!AD56:'PERS2-INST'!AD57)=0,ISNUMBER('PERS2-INST'!AD57)),"",IF(COUNTIF('PERS2-INST'!AE56:'PERS2-INST'!AE57,"O")&gt;0,"O", IF(AND(COUNTIF('PERS2-INST'!AE56:'PERS2-INST'!AE57,'PERS2-INST'!AE56)=2,OR('PERS2-INST'!AE56="K",'PERS2-INST'!AE56="W",'PERS2-INST'!AE56="M")),UPPER('PERS2-INST'!AE56),"")))</f>
        <v/>
      </c>
      <c r="J305" s="295" t="s">
        <v>235</v>
      </c>
      <c r="K305" s="294" t="str">
        <f>IF(AND(ISBLANK('PERS2-INST'!AD58),$L$305&lt;&gt;"M"),"",'PERS2-INST'!AD58)</f>
        <v/>
      </c>
      <c r="L305" s="78" t="str">
        <f>IF(ISBLANK('PERS2-INST'!AE58),"",'PERS2-INST'!AE58)</f>
        <v/>
      </c>
      <c r="M305" s="296" t="str">
        <f t="shared" si="6"/>
        <v>OK</v>
      </c>
      <c r="N305" s="37"/>
    </row>
    <row r="306" spans="1:14" x14ac:dyDescent="0.2">
      <c r="A306" s="290" t="s">
        <v>232</v>
      </c>
      <c r="B306" s="291" t="s">
        <v>951</v>
      </c>
      <c r="C306" s="78" t="s">
        <v>219</v>
      </c>
      <c r="D306" s="292" t="s">
        <v>952</v>
      </c>
      <c r="E306" s="295" t="s">
        <v>235</v>
      </c>
      <c r="F306" s="78" t="s">
        <v>219</v>
      </c>
      <c r="G306" s="292" t="s">
        <v>953</v>
      </c>
      <c r="H306" s="78" t="str">
        <f>IF(OR(SUMPRODUCT(--('PERS2-INST'!AD60:'PERS2-INST'!AD61=""),--('PERS2-INST'!AE60:'PERS2-INST'!AE61=""))&gt;0,COUNTIF('PERS2-INST'!AE60:'PERS2-INST'!AE61,"O")&gt;0, COUNTIF('PERS2-INST'!AE60:'PERS2-INST'!AE61,"K")=2),"",SUM('PERS2-INST'!AD60:'PERS2-INST'!AD61))</f>
        <v/>
      </c>
      <c r="I306" s="78" t="str">
        <f xml:space="preserve"> IF(AND(OR(COUNTIF('PERS2-INST'!AE60:'PERS2-INST'!AE61,"O")=2,COUNTIF('PERS2-INST'!AE60:'PERS2-INST'!AE61,"K")=2),SUM('PERS2-INST'!AD60:'PERS2-INST'!AD61)=0,ISNUMBER('PERS2-INST'!AD61)),"",IF(COUNTIF('PERS2-INST'!AE60:'PERS2-INST'!AE61,"O")&gt;0,"O", IF(AND(COUNTIF('PERS2-INST'!AE60:'PERS2-INST'!AE61,'PERS2-INST'!AE60)=2,OR('PERS2-INST'!AE60="K",'PERS2-INST'!AE60="W",'PERS2-INST'!AE60="M")),UPPER('PERS2-INST'!AE60),"")))</f>
        <v/>
      </c>
      <c r="J306" s="295" t="s">
        <v>235</v>
      </c>
      <c r="K306" s="294" t="str">
        <f>IF(AND(ISBLANK('PERS2-INST'!AD62),$L$306&lt;&gt;"M"),"",'PERS2-INST'!AD62)</f>
        <v/>
      </c>
      <c r="L306" s="78" t="str">
        <f>IF(ISBLANK('PERS2-INST'!AE62),"",'PERS2-INST'!AE62)</f>
        <v/>
      </c>
      <c r="M306" s="296" t="str">
        <f t="shared" si="6"/>
        <v>OK</v>
      </c>
      <c r="N306" s="37"/>
    </row>
    <row r="307" spans="1:14" x14ac:dyDescent="0.2">
      <c r="A307" s="290" t="s">
        <v>232</v>
      </c>
      <c r="B307" s="291" t="s">
        <v>954</v>
      </c>
      <c r="C307" s="78" t="s">
        <v>219</v>
      </c>
      <c r="D307" s="292" t="s">
        <v>955</v>
      </c>
      <c r="E307" s="295" t="s">
        <v>235</v>
      </c>
      <c r="F307" s="78" t="s">
        <v>219</v>
      </c>
      <c r="G307" s="292" t="s">
        <v>956</v>
      </c>
      <c r="H307" s="78" t="str">
        <f>IF(OR(AND('PERS2-INST'!AD56="",'PERS2-INST'!AE56=""),AND('PERS2-INST'!AD60="",'PERS2-INST'!AE60=""),AND('PERS2-INST'!AE56="K",'PERS2-INST'!AE60="K"),OR('PERS2-INST'!AE56="O",'PERS2-INST'!AE60="O")),"",SUM('PERS2-INST'!AD56,'PERS2-INST'!AD60))</f>
        <v/>
      </c>
      <c r="I307" s="78" t="str">
        <f>IF(AND(OR(AND('PERS2-INST'!AE56="O",'PERS2-INST'!AE60="O"),AND('PERS2-INST'!AE56="K",'PERS2-INST'!AE60="K")),SUM('PERS2-INST'!AD56,'PERS2-INST'!AD60)=0,ISNUMBER('PERS2-INST'!AD64)),"",IF(OR('PERS2-INST'!AE56="O",'PERS2-INST'!AE60="O"),"O",IF(AND('PERS2-INST'!AE56='PERS2-INST'!AE60,OR('PERS2-INST'!AE56="K",'PERS2-INST'!AE56="W",'PERS2-INST'!AE56="M")), UPPER('PERS2-INST'!AE56),"")))</f>
        <v/>
      </c>
      <c r="J307" s="295" t="s">
        <v>235</v>
      </c>
      <c r="K307" s="294" t="str">
        <f>IF(AND(ISBLANK('PERS2-INST'!AD64),$L$307&lt;&gt;"M"),"",'PERS2-INST'!AD64)</f>
        <v/>
      </c>
      <c r="L307" s="78" t="str">
        <f>IF(ISBLANK('PERS2-INST'!AE64),"",'PERS2-INST'!AE64)</f>
        <v/>
      </c>
      <c r="M307" s="296" t="str">
        <f t="shared" si="6"/>
        <v>OK</v>
      </c>
      <c r="N307" s="37"/>
    </row>
    <row r="308" spans="1:14" x14ac:dyDescent="0.2">
      <c r="A308" s="290" t="s">
        <v>232</v>
      </c>
      <c r="B308" s="291" t="s">
        <v>957</v>
      </c>
      <c r="C308" s="78" t="s">
        <v>219</v>
      </c>
      <c r="D308" s="292" t="s">
        <v>958</v>
      </c>
      <c r="E308" s="295" t="s">
        <v>235</v>
      </c>
      <c r="F308" s="78" t="s">
        <v>219</v>
      </c>
      <c r="G308" s="292" t="s">
        <v>959</v>
      </c>
      <c r="H308" s="78" t="str">
        <f>IF(OR(AND('PERS2-INST'!AD57="",'PERS2-INST'!AE57=""),AND('PERS2-INST'!AD61="",'PERS2-INST'!AE61=""),AND('PERS2-INST'!AE57="K",'PERS2-INST'!AE61="K"),OR('PERS2-INST'!AE57="O",'PERS2-INST'!AE61="O")),"",SUM('PERS2-INST'!AD57,'PERS2-INST'!AD61))</f>
        <v/>
      </c>
      <c r="I308" s="78" t="str">
        <f>IF(AND(OR(AND('PERS2-INST'!AE57="O",'PERS2-INST'!AE61="O"),AND('PERS2-INST'!AE57="K",'PERS2-INST'!AE61="K")),SUM('PERS2-INST'!AD57,'PERS2-INST'!AD61)=0,ISNUMBER('PERS2-INST'!AD65)),"",IF(OR('PERS2-INST'!AE57="O",'PERS2-INST'!AE61="O"),"O",IF(AND('PERS2-INST'!AE57='PERS2-INST'!AE61,OR('PERS2-INST'!AE57="K",'PERS2-INST'!AE57="W",'PERS2-INST'!AE57="M")), UPPER('PERS2-INST'!AE57),"")))</f>
        <v/>
      </c>
      <c r="J308" s="295" t="s">
        <v>235</v>
      </c>
      <c r="K308" s="294" t="str">
        <f>IF(AND(ISBLANK('PERS2-INST'!AD65),$L$308&lt;&gt;"M"),"",'PERS2-INST'!AD65)</f>
        <v/>
      </c>
      <c r="L308" s="78" t="str">
        <f>IF(ISBLANK('PERS2-INST'!AE65),"",'PERS2-INST'!AE65)</f>
        <v/>
      </c>
      <c r="M308" s="296" t="str">
        <f t="shared" si="6"/>
        <v>OK</v>
      </c>
      <c r="N308" s="37"/>
    </row>
    <row r="309" spans="1:14" x14ac:dyDescent="0.2">
      <c r="A309" s="290" t="s">
        <v>232</v>
      </c>
      <c r="B309" s="291" t="s">
        <v>960</v>
      </c>
      <c r="C309" s="78" t="s">
        <v>219</v>
      </c>
      <c r="D309" s="292" t="s">
        <v>961</v>
      </c>
      <c r="E309" s="295" t="s">
        <v>235</v>
      </c>
      <c r="F309" s="78" t="s">
        <v>219</v>
      </c>
      <c r="G309" s="292" t="s">
        <v>962</v>
      </c>
      <c r="H309" s="78" t="str">
        <f>IF(OR(AND('PERS2-INST'!AD58="",'PERS2-INST'!AE58=""),AND('PERS2-INST'!AD62="",'PERS2-INST'!AE62=""),AND('PERS2-INST'!AE58="K",'PERS2-INST'!AE62="K"),OR('PERS2-INST'!AE58="O",'PERS2-INST'!AE62="O")),"",SUM('PERS2-INST'!AD58,'PERS2-INST'!AD62))</f>
        <v/>
      </c>
      <c r="I309" s="78" t="str">
        <f>IF(AND(OR(AND('PERS2-INST'!AE58="O",'PERS2-INST'!AE62="O"),AND('PERS2-INST'!AE58="K",'PERS2-INST'!AE62="K")),SUM('PERS2-INST'!AD58,'PERS2-INST'!AD62)=0,ISNUMBER('PERS2-INST'!AD66)),"",IF(OR('PERS2-INST'!AE58="O",'PERS2-INST'!AE62="O"),"O",IF(AND('PERS2-INST'!AE58='PERS2-INST'!AE62,OR('PERS2-INST'!AE58="K",'PERS2-INST'!AE58="W",'PERS2-INST'!AE58="M")), UPPER('PERS2-INST'!AE58),"")))</f>
        <v/>
      </c>
      <c r="J309" s="295" t="s">
        <v>235</v>
      </c>
      <c r="K309" s="294" t="str">
        <f>IF(AND(ISBLANK('PERS2-INST'!AD66),$L$309&lt;&gt;"M"),"",'PERS2-INST'!AD66)</f>
        <v/>
      </c>
      <c r="L309" s="78" t="str">
        <f>IF(ISBLANK('PERS2-INST'!AE66),"",'PERS2-INST'!AE66)</f>
        <v/>
      </c>
      <c r="M309" s="296" t="str">
        <f t="shared" si="6"/>
        <v>OK</v>
      </c>
      <c r="N309" s="37"/>
    </row>
    <row r="310" spans="1:14" x14ac:dyDescent="0.2">
      <c r="A310" s="290" t="s">
        <v>232</v>
      </c>
      <c r="B310" s="291" t="s">
        <v>963</v>
      </c>
      <c r="C310" s="78" t="s">
        <v>219</v>
      </c>
      <c r="D310" s="292" t="s">
        <v>964</v>
      </c>
      <c r="E310" s="295" t="s">
        <v>235</v>
      </c>
      <c r="F310" s="78" t="s">
        <v>219</v>
      </c>
      <c r="G310" s="292" t="s">
        <v>965</v>
      </c>
      <c r="H310" s="78" t="str">
        <f>IF(OR(AND('PERS2-INST'!AD59="",'PERS2-INST'!AE59=""),AND('PERS2-INST'!AD63="",'PERS2-INST'!AE63=""),AND('PERS2-INST'!AE59="K",'PERS2-INST'!AE63="K"),OR('PERS2-INST'!AE59="O",'PERS2-INST'!AE63="O")),"",SUM('PERS2-INST'!AD59,'PERS2-INST'!AD63))</f>
        <v/>
      </c>
      <c r="I310" s="78" t="str">
        <f>IF(AND(OR(AND('PERS2-INST'!AE59="O",'PERS2-INST'!AE63="O"),AND('PERS2-INST'!AE59="K",'PERS2-INST'!AE63="K")),SUM('PERS2-INST'!AD59,'PERS2-INST'!AD63)=0,ISNUMBER('PERS2-INST'!AD67)),"",IF(OR('PERS2-INST'!AE59="O",'PERS2-INST'!AE63="O"),"O",IF(AND('PERS2-INST'!AE59='PERS2-INST'!AE63,OR('PERS2-INST'!AE59="K",'PERS2-INST'!AE59="W",'PERS2-INST'!AE59="M")), UPPER('PERS2-INST'!AE59),"")))</f>
        <v/>
      </c>
      <c r="J310" s="295" t="s">
        <v>235</v>
      </c>
      <c r="K310" s="294" t="str">
        <f>IF(AND(ISBLANK('PERS2-INST'!AD67),$L$310&lt;&gt;"M"),"",'PERS2-INST'!AD67)</f>
        <v/>
      </c>
      <c r="L310" s="78" t="str">
        <f>IF(ISBLANK('PERS2-INST'!AE67),"",'PERS2-INST'!AE67)</f>
        <v/>
      </c>
      <c r="M310" s="296" t="str">
        <f t="shared" si="6"/>
        <v>OK</v>
      </c>
      <c r="N310" s="37"/>
    </row>
    <row r="311" spans="1:14" x14ac:dyDescent="0.2">
      <c r="A311" s="290" t="s">
        <v>232</v>
      </c>
      <c r="B311" s="291" t="s">
        <v>966</v>
      </c>
      <c r="C311" s="78" t="s">
        <v>219</v>
      </c>
      <c r="D311" s="292" t="s">
        <v>967</v>
      </c>
      <c r="E311" s="295" t="s">
        <v>235</v>
      </c>
      <c r="F311" s="78" t="s">
        <v>219</v>
      </c>
      <c r="G311" s="292" t="s">
        <v>968</v>
      </c>
      <c r="H311" s="78" t="str">
        <f>IF(OR(AND('PERS2-INST'!AD52="",'PERS2-INST'!AE52=""),AND('PERS2-INST'!AD64="",'PERS2-INST'!AE64=""),AND('PERS2-INST'!AE52="K",'PERS2-INST'!AE64="K"),OR('PERS2-INST'!AE52="O",'PERS2-INST'!AE64="O")),"",SUM('PERS2-INST'!AD52,'PERS2-INST'!AD64))</f>
        <v/>
      </c>
      <c r="I311" s="78" t="str">
        <f>IF(AND(OR(AND('PERS2-INST'!AE52="O",'PERS2-INST'!AE64="O"),AND('PERS2-INST'!AE52="K",'PERS2-INST'!AE64="K")),SUM('PERS2-INST'!AD52,'PERS2-INST'!AD64)=0,ISNUMBER('PERS2-INST'!AD68)),"",IF(OR('PERS2-INST'!AE52="O",'PERS2-INST'!AE64="O"),"O",IF(AND('PERS2-INST'!AE52='PERS2-INST'!AE64,OR('PERS2-INST'!AE52="K",'PERS2-INST'!AE52="W",'PERS2-INST'!AE52="M")), UPPER('PERS2-INST'!AE52),"")))</f>
        <v/>
      </c>
      <c r="J311" s="295" t="s">
        <v>235</v>
      </c>
      <c r="K311" s="294" t="str">
        <f>IF(AND(ISBLANK('PERS2-INST'!AD68),$L$311&lt;&gt;"M"),"",'PERS2-INST'!AD68)</f>
        <v/>
      </c>
      <c r="L311" s="78" t="str">
        <f>IF(ISBLANK('PERS2-INST'!AE68),"",'PERS2-INST'!AE68)</f>
        <v/>
      </c>
      <c r="M311" s="296" t="str">
        <f t="shared" si="6"/>
        <v>OK</v>
      </c>
      <c r="N311" s="37"/>
    </row>
    <row r="312" spans="1:14" x14ac:dyDescent="0.2">
      <c r="A312" s="290" t="s">
        <v>232</v>
      </c>
      <c r="B312" s="291" t="s">
        <v>969</v>
      </c>
      <c r="C312" s="78" t="s">
        <v>219</v>
      </c>
      <c r="D312" s="292" t="s">
        <v>970</v>
      </c>
      <c r="E312" s="295" t="s">
        <v>235</v>
      </c>
      <c r="F312" s="78" t="s">
        <v>219</v>
      </c>
      <c r="G312" s="292" t="s">
        <v>971</v>
      </c>
      <c r="H312" s="78" t="str">
        <f>IF(OR(AND('PERS2-INST'!AD53="",'PERS2-INST'!AE53=""),AND('PERS2-INST'!AD65="",'PERS2-INST'!AE65=""),AND('PERS2-INST'!AE53="K",'PERS2-INST'!AE65="K"),OR('PERS2-INST'!AE53="O",'PERS2-INST'!AE65="O")),"",SUM('PERS2-INST'!AD53,'PERS2-INST'!AD65))</f>
        <v/>
      </c>
      <c r="I312" s="78" t="str">
        <f>IF(AND(OR(AND('PERS2-INST'!AE53="O",'PERS2-INST'!AE65="O"),AND('PERS2-INST'!AE53="K",'PERS2-INST'!AE65="K")),SUM('PERS2-INST'!AD53,'PERS2-INST'!AD65)=0,ISNUMBER('PERS2-INST'!AD69)),"",IF(OR('PERS2-INST'!AE53="O",'PERS2-INST'!AE65="O"),"O",IF(AND('PERS2-INST'!AE53='PERS2-INST'!AE65,OR('PERS2-INST'!AE53="K",'PERS2-INST'!AE53="W",'PERS2-INST'!AE53="M")), UPPER('PERS2-INST'!AE53),"")))</f>
        <v/>
      </c>
      <c r="J312" s="295" t="s">
        <v>235</v>
      </c>
      <c r="K312" s="294" t="str">
        <f>IF(AND(ISBLANK('PERS2-INST'!AD69),$L$312&lt;&gt;"M"),"",'PERS2-INST'!AD69)</f>
        <v/>
      </c>
      <c r="L312" s="78" t="str">
        <f>IF(ISBLANK('PERS2-INST'!AE69),"",'PERS2-INST'!AE69)</f>
        <v/>
      </c>
      <c r="M312" s="296" t="str">
        <f t="shared" si="6"/>
        <v>OK</v>
      </c>
      <c r="N312" s="37"/>
    </row>
    <row r="313" spans="1:14" x14ac:dyDescent="0.2">
      <c r="A313" s="290" t="s">
        <v>232</v>
      </c>
      <c r="B313" s="291" t="s">
        <v>972</v>
      </c>
      <c r="C313" s="78" t="s">
        <v>219</v>
      </c>
      <c r="D313" s="292" t="s">
        <v>973</v>
      </c>
      <c r="E313" s="295" t="s">
        <v>235</v>
      </c>
      <c r="F313" s="78" t="s">
        <v>219</v>
      </c>
      <c r="G313" s="292" t="s">
        <v>974</v>
      </c>
      <c r="H313" s="78" t="str">
        <f>IF(OR(AND('PERS2-INST'!AD54="",'PERS2-INST'!AE54=""),AND('PERS2-INST'!AD66="",'PERS2-INST'!AE66=""),AND('PERS2-INST'!AE54="K",'PERS2-INST'!AE66="K"),OR('PERS2-INST'!AE54="O",'PERS2-INST'!AE66="O")),"",SUM('PERS2-INST'!AD54,'PERS2-INST'!AD66))</f>
        <v/>
      </c>
      <c r="I313" s="78" t="str">
        <f>IF(AND(OR(AND('PERS2-INST'!AE54="O",'PERS2-INST'!AE66="O"),AND('PERS2-INST'!AE54="K",'PERS2-INST'!AE66="K")),SUM('PERS2-INST'!AD54,'PERS2-INST'!AD66)=0,ISNUMBER('PERS2-INST'!AD70)),"",IF(OR('PERS2-INST'!AE54="O",'PERS2-INST'!AE66="O"),"O",IF(AND('PERS2-INST'!AE54='PERS2-INST'!AE66,OR('PERS2-INST'!AE54="K",'PERS2-INST'!AE54="W",'PERS2-INST'!AE54="M")), UPPER('PERS2-INST'!AE54),"")))</f>
        <v/>
      </c>
      <c r="J313" s="295" t="s">
        <v>235</v>
      </c>
      <c r="K313" s="294" t="str">
        <f>IF(AND(ISBLANK('PERS2-INST'!AD70),$L$313&lt;&gt;"M"),"",'PERS2-INST'!AD70)</f>
        <v/>
      </c>
      <c r="L313" s="78" t="str">
        <f>IF(ISBLANK('PERS2-INST'!AE70),"",'PERS2-INST'!AE70)</f>
        <v/>
      </c>
      <c r="M313" s="296" t="str">
        <f t="shared" si="6"/>
        <v>OK</v>
      </c>
      <c r="N313" s="37"/>
    </row>
    <row r="314" spans="1:14" x14ac:dyDescent="0.2">
      <c r="A314" s="290" t="s">
        <v>232</v>
      </c>
      <c r="B314" s="291" t="s">
        <v>975</v>
      </c>
      <c r="C314" s="78" t="s">
        <v>219</v>
      </c>
      <c r="D314" s="292" t="s">
        <v>976</v>
      </c>
      <c r="E314" s="295" t="s">
        <v>235</v>
      </c>
      <c r="F314" s="78" t="s">
        <v>219</v>
      </c>
      <c r="G314" s="292" t="s">
        <v>977</v>
      </c>
      <c r="H314" s="78" t="str">
        <f>IF(OR(AND('PERS2-INST'!AD55="",'PERS2-INST'!AE55=""),AND('PERS2-INST'!AD67="",'PERS2-INST'!AE67=""),AND('PERS2-INST'!AE55="K",'PERS2-INST'!AE67="K"),OR('PERS2-INST'!AE55="O",'PERS2-INST'!AE67="O")),"",SUM('PERS2-INST'!AD55,'PERS2-INST'!AD67))</f>
        <v/>
      </c>
      <c r="I314" s="78" t="str">
        <f>IF(AND(OR(AND('PERS2-INST'!AE55="O",'PERS2-INST'!AE67="O"),AND('PERS2-INST'!AE55="K",'PERS2-INST'!AE67="K")),SUM('PERS2-INST'!AD55,'PERS2-INST'!AD67)=0,ISNUMBER('PERS2-INST'!AD71)),"",IF(OR('PERS2-INST'!AE55="O",'PERS2-INST'!AE67="O"),"O",IF(AND('PERS2-INST'!AE55='PERS2-INST'!AE67,OR('PERS2-INST'!AE55="K",'PERS2-INST'!AE55="W",'PERS2-INST'!AE55="M")), UPPER('PERS2-INST'!AE55),"")))</f>
        <v/>
      </c>
      <c r="J314" s="295" t="s">
        <v>235</v>
      </c>
      <c r="K314" s="294" t="str">
        <f>IF(AND(ISBLANK('PERS2-INST'!AD71),$L$314&lt;&gt;"M"),"",'PERS2-INST'!AD71)</f>
        <v/>
      </c>
      <c r="L314" s="78" t="str">
        <f>IF(ISBLANK('PERS2-INST'!AE71),"",'PERS2-INST'!AE71)</f>
        <v/>
      </c>
      <c r="M314" s="296" t="str">
        <f t="shared" si="6"/>
        <v>OK</v>
      </c>
      <c r="N314" s="37"/>
    </row>
    <row r="315" spans="1:14" x14ac:dyDescent="0.2">
      <c r="A315" s="290" t="s">
        <v>232</v>
      </c>
      <c r="B315" s="291" t="s">
        <v>978</v>
      </c>
      <c r="C315" s="78" t="s">
        <v>219</v>
      </c>
      <c r="D315" s="292" t="s">
        <v>979</v>
      </c>
      <c r="E315" s="295" t="s">
        <v>235</v>
      </c>
      <c r="F315" s="78" t="s">
        <v>219</v>
      </c>
      <c r="G315" s="292" t="s">
        <v>980</v>
      </c>
      <c r="H315" s="78" t="str">
        <f>IF(OR(AND('PERS2-INST'!AD31="",'PERS2-INST'!AE31=""),AND('PERS2-INST'!AD52="",'PERS2-INST'!AE52=""),AND('PERS2-INST'!AE31="K",'PERS2-INST'!AE52="K"),OR('PERS2-INST'!AE31="O",'PERS2-INST'!AE52="O")),"",SUM('PERS2-INST'!AD31,'PERS2-INST'!AD52))</f>
        <v/>
      </c>
      <c r="I315" s="78" t="str">
        <f>IF(AND(OR(AND('PERS2-INST'!AE31="O",'PERS2-INST'!AE52="O"),AND('PERS2-INST'!AE31="K",'PERS2-INST'!AE52="K")),SUM('PERS2-INST'!AD31,'PERS2-INST'!AD52)=0,ISNUMBER('PERS2-INST'!AD73)),"",IF(OR('PERS2-INST'!AE31="O",'PERS2-INST'!AE52="O"),"O",IF(AND('PERS2-INST'!AE31='PERS2-INST'!AE52,OR('PERS2-INST'!AE31="K",'PERS2-INST'!AE31="W",'PERS2-INST'!AE31="M")), UPPER('PERS2-INST'!AE31),"")))</f>
        <v/>
      </c>
      <c r="J315" s="295" t="s">
        <v>235</v>
      </c>
      <c r="K315" s="294" t="str">
        <f>IF(AND(ISBLANK('PERS2-INST'!AD73),$L$315&lt;&gt;"M"),"",'PERS2-INST'!AD73)</f>
        <v/>
      </c>
      <c r="L315" s="78" t="str">
        <f>IF(ISBLANK('PERS2-INST'!AE73),"",'PERS2-INST'!AE73)</f>
        <v/>
      </c>
      <c r="M315" s="296" t="str">
        <f t="shared" si="6"/>
        <v>OK</v>
      </c>
      <c r="N315" s="37"/>
    </row>
    <row r="316" spans="1:14" x14ac:dyDescent="0.2">
      <c r="A316" s="290" t="s">
        <v>232</v>
      </c>
      <c r="B316" s="291" t="s">
        <v>981</v>
      </c>
      <c r="C316" s="78" t="s">
        <v>219</v>
      </c>
      <c r="D316" s="292" t="s">
        <v>982</v>
      </c>
      <c r="E316" s="295" t="s">
        <v>235</v>
      </c>
      <c r="F316" s="78" t="s">
        <v>219</v>
      </c>
      <c r="G316" s="292" t="s">
        <v>983</v>
      </c>
      <c r="H316" s="78" t="str">
        <f>IF(OR(AND('PERS2-INST'!AD32="",'PERS2-INST'!AE32=""),AND('PERS2-INST'!AD53="",'PERS2-INST'!AE53=""),AND('PERS2-INST'!AE32="K",'PERS2-INST'!AE53="K"),OR('PERS2-INST'!AE32="O",'PERS2-INST'!AE53="O")),"",SUM('PERS2-INST'!AD32,'PERS2-INST'!AD53))</f>
        <v/>
      </c>
      <c r="I316" s="78" t="str">
        <f>IF(AND(OR(AND('PERS2-INST'!AE32="O",'PERS2-INST'!AE53="O"),AND('PERS2-INST'!AE32="K",'PERS2-INST'!AE53="K")),SUM('PERS2-INST'!AD32,'PERS2-INST'!AD53)=0,ISNUMBER('PERS2-INST'!AD74)),"",IF(OR('PERS2-INST'!AE32="O",'PERS2-INST'!AE53="O"),"O",IF(AND('PERS2-INST'!AE32='PERS2-INST'!AE53,OR('PERS2-INST'!AE32="K",'PERS2-INST'!AE32="W",'PERS2-INST'!AE32="M")), UPPER('PERS2-INST'!AE32),"")))</f>
        <v/>
      </c>
      <c r="J316" s="295" t="s">
        <v>235</v>
      </c>
      <c r="K316" s="294" t="str">
        <f>IF(AND(ISBLANK('PERS2-INST'!AD74),$L$316&lt;&gt;"M"),"",'PERS2-INST'!AD74)</f>
        <v/>
      </c>
      <c r="L316" s="78" t="str">
        <f>IF(ISBLANK('PERS2-INST'!AE74),"",'PERS2-INST'!AE74)</f>
        <v/>
      </c>
      <c r="M316" s="296" t="str">
        <f t="shared" si="6"/>
        <v>OK</v>
      </c>
      <c r="N316" s="37"/>
    </row>
    <row r="317" spans="1:14" x14ac:dyDescent="0.2">
      <c r="A317" s="290" t="s">
        <v>232</v>
      </c>
      <c r="B317" s="291" t="s">
        <v>984</v>
      </c>
      <c r="C317" s="78" t="s">
        <v>219</v>
      </c>
      <c r="D317" s="292" t="s">
        <v>985</v>
      </c>
      <c r="E317" s="295" t="s">
        <v>235</v>
      </c>
      <c r="F317" s="78" t="s">
        <v>219</v>
      </c>
      <c r="G317" s="292" t="s">
        <v>986</v>
      </c>
      <c r="H317" s="78" t="str">
        <f>IF(OR(AND('PERS2-INST'!AD33="",'PERS2-INST'!AE33=""),AND('PERS2-INST'!AD54="",'PERS2-INST'!AE54=""),AND('PERS2-INST'!AE33="K",'PERS2-INST'!AE54="K"),OR('PERS2-INST'!AE33="O",'PERS2-INST'!AE54="O")),"",SUM('PERS2-INST'!AD33,'PERS2-INST'!AD54))</f>
        <v/>
      </c>
      <c r="I317" s="78" t="str">
        <f>IF(AND(OR(AND('PERS2-INST'!AE33="O",'PERS2-INST'!AE54="O"),AND('PERS2-INST'!AE33="K",'PERS2-INST'!AE54="K")),SUM('PERS2-INST'!AD33,'PERS2-INST'!AD54)=0,ISNUMBER('PERS2-INST'!AD75)),"",IF(OR('PERS2-INST'!AE33="O",'PERS2-INST'!AE54="O"),"O",IF(AND('PERS2-INST'!AE33='PERS2-INST'!AE54,OR('PERS2-INST'!AE33="K",'PERS2-INST'!AE33="W",'PERS2-INST'!AE33="M")), UPPER('PERS2-INST'!AE33),"")))</f>
        <v/>
      </c>
      <c r="J317" s="295" t="s">
        <v>235</v>
      </c>
      <c r="K317" s="294" t="str">
        <f>IF(AND(ISBLANK('PERS2-INST'!AD75),$L$317&lt;&gt;"M"),"",'PERS2-INST'!AD75)</f>
        <v/>
      </c>
      <c r="L317" s="78" t="str">
        <f>IF(ISBLANK('PERS2-INST'!AE75),"",'PERS2-INST'!AE75)</f>
        <v/>
      </c>
      <c r="M317" s="296" t="str">
        <f t="shared" si="6"/>
        <v>OK</v>
      </c>
      <c r="N317" s="37"/>
    </row>
    <row r="318" spans="1:14" x14ac:dyDescent="0.2">
      <c r="A318" s="290" t="s">
        <v>232</v>
      </c>
      <c r="B318" s="291" t="s">
        <v>987</v>
      </c>
      <c r="C318" s="78" t="s">
        <v>219</v>
      </c>
      <c r="D318" s="292" t="s">
        <v>988</v>
      </c>
      <c r="E318" s="295" t="s">
        <v>235</v>
      </c>
      <c r="F318" s="78" t="s">
        <v>219</v>
      </c>
      <c r="G318" s="292" t="s">
        <v>989</v>
      </c>
      <c r="H318" s="78" t="str">
        <f>IF(OR(AND('PERS2-INST'!AD34="",'PERS2-INST'!AE34=""),AND('PERS2-INST'!AD55="",'PERS2-INST'!AE55=""),AND('PERS2-INST'!AE34="K",'PERS2-INST'!AE55="K"),OR('PERS2-INST'!AE34="O",'PERS2-INST'!AE55="O")),"",SUM('PERS2-INST'!AD34,'PERS2-INST'!AD55))</f>
        <v/>
      </c>
      <c r="I318" s="78" t="str">
        <f>IF(AND(OR(AND('PERS2-INST'!AE34="O",'PERS2-INST'!AE55="O"),AND('PERS2-INST'!AE34="K",'PERS2-INST'!AE55="K")),SUM('PERS2-INST'!AD34,'PERS2-INST'!AD55)=0,ISNUMBER('PERS2-INST'!AD76)),"",IF(OR('PERS2-INST'!AE34="O",'PERS2-INST'!AE55="O"),"O",IF(AND('PERS2-INST'!AE34='PERS2-INST'!AE55,OR('PERS2-INST'!AE34="K",'PERS2-INST'!AE34="W",'PERS2-INST'!AE34="M")), UPPER('PERS2-INST'!AE34),"")))</f>
        <v/>
      </c>
      <c r="J318" s="295" t="s">
        <v>235</v>
      </c>
      <c r="K318" s="294" t="str">
        <f>IF(AND(ISBLANK('PERS2-INST'!AD76),$L$318&lt;&gt;"M"),"",'PERS2-INST'!AD76)</f>
        <v/>
      </c>
      <c r="L318" s="78" t="str">
        <f>IF(ISBLANK('PERS2-INST'!AE76),"",'PERS2-INST'!AE76)</f>
        <v/>
      </c>
      <c r="M318" s="296" t="str">
        <f t="shared" si="6"/>
        <v>OK</v>
      </c>
      <c r="N318" s="37"/>
    </row>
    <row r="319" spans="1:14" x14ac:dyDescent="0.2">
      <c r="A319" s="290" t="s">
        <v>232</v>
      </c>
      <c r="B319" s="291" t="s">
        <v>990</v>
      </c>
      <c r="C319" s="78" t="s">
        <v>219</v>
      </c>
      <c r="D319" s="292" t="s">
        <v>991</v>
      </c>
      <c r="E319" s="295" t="s">
        <v>235</v>
      </c>
      <c r="F319" s="78" t="s">
        <v>219</v>
      </c>
      <c r="G319" s="292" t="s">
        <v>992</v>
      </c>
      <c r="H319" s="78" t="str">
        <f>IF(OR(AND('PERS2-INST'!AD35="",'PERS2-INST'!AE35=""),AND('PERS2-INST'!AD56="",'PERS2-INST'!AE56=""),AND('PERS2-INST'!AE35="K",'PERS2-INST'!AE56="K"),OR('PERS2-INST'!AE35="O",'PERS2-INST'!AE56="O")),"",SUM('PERS2-INST'!AD35,'PERS2-INST'!AD56))</f>
        <v/>
      </c>
      <c r="I319" s="78" t="str">
        <f>IF(AND(OR(AND('PERS2-INST'!AE35="O",'PERS2-INST'!AE56="O"),AND('PERS2-INST'!AE35="K",'PERS2-INST'!AE56="K")),SUM('PERS2-INST'!AD35,'PERS2-INST'!AD56)=0,ISNUMBER('PERS2-INST'!AD77)),"",IF(OR('PERS2-INST'!AE35="O",'PERS2-INST'!AE56="O"),"O",IF(AND('PERS2-INST'!AE35='PERS2-INST'!AE56,OR('PERS2-INST'!AE35="K",'PERS2-INST'!AE35="W",'PERS2-INST'!AE35="M")), UPPER('PERS2-INST'!AE35),"")))</f>
        <v/>
      </c>
      <c r="J319" s="295" t="s">
        <v>235</v>
      </c>
      <c r="K319" s="294" t="str">
        <f>IF(AND(ISBLANK('PERS2-INST'!AD77),$L$319&lt;&gt;"M"),"",'PERS2-INST'!AD77)</f>
        <v/>
      </c>
      <c r="L319" s="78" t="str">
        <f>IF(ISBLANK('PERS2-INST'!AE77),"",'PERS2-INST'!AE77)</f>
        <v/>
      </c>
      <c r="M319" s="296" t="str">
        <f t="shared" si="6"/>
        <v>OK</v>
      </c>
      <c r="N319" s="37"/>
    </row>
    <row r="320" spans="1:14" x14ac:dyDescent="0.2">
      <c r="A320" s="290" t="s">
        <v>232</v>
      </c>
      <c r="B320" s="291" t="s">
        <v>993</v>
      </c>
      <c r="C320" s="78" t="s">
        <v>219</v>
      </c>
      <c r="D320" s="292" t="s">
        <v>994</v>
      </c>
      <c r="E320" s="295" t="s">
        <v>235</v>
      </c>
      <c r="F320" s="78" t="s">
        <v>219</v>
      </c>
      <c r="G320" s="292" t="s">
        <v>995</v>
      </c>
      <c r="H320" s="78" t="str">
        <f>IF(OR(AND('PERS2-INST'!AD36="",'PERS2-INST'!AE36=""),AND('PERS2-INST'!AD57="",'PERS2-INST'!AE57=""),AND('PERS2-INST'!AE36="K",'PERS2-INST'!AE57="K"),OR('PERS2-INST'!AE36="O",'PERS2-INST'!AE57="O")),"",SUM('PERS2-INST'!AD36,'PERS2-INST'!AD57))</f>
        <v/>
      </c>
      <c r="I320" s="78" t="str">
        <f>IF(AND(OR(AND('PERS2-INST'!AE36="O",'PERS2-INST'!AE57="O"),AND('PERS2-INST'!AE36="K",'PERS2-INST'!AE57="K")),SUM('PERS2-INST'!AD36,'PERS2-INST'!AD57)=0,ISNUMBER('PERS2-INST'!AD78)),"",IF(OR('PERS2-INST'!AE36="O",'PERS2-INST'!AE57="O"),"O",IF(AND('PERS2-INST'!AE36='PERS2-INST'!AE57,OR('PERS2-INST'!AE36="K",'PERS2-INST'!AE36="W",'PERS2-INST'!AE36="M")), UPPER('PERS2-INST'!AE36),"")))</f>
        <v/>
      </c>
      <c r="J320" s="295" t="s">
        <v>235</v>
      </c>
      <c r="K320" s="294" t="str">
        <f>IF(AND(ISBLANK('PERS2-INST'!AD78),$L$320&lt;&gt;"M"),"",'PERS2-INST'!AD78)</f>
        <v/>
      </c>
      <c r="L320" s="78" t="str">
        <f>IF(ISBLANK('PERS2-INST'!AE78),"",'PERS2-INST'!AE78)</f>
        <v/>
      </c>
      <c r="M320" s="296" t="str">
        <f t="shared" si="6"/>
        <v>OK</v>
      </c>
      <c r="N320" s="37"/>
    </row>
    <row r="321" spans="1:14" x14ac:dyDescent="0.2">
      <c r="A321" s="290" t="s">
        <v>232</v>
      </c>
      <c r="B321" s="291" t="s">
        <v>996</v>
      </c>
      <c r="C321" s="78" t="s">
        <v>219</v>
      </c>
      <c r="D321" s="292" t="s">
        <v>997</v>
      </c>
      <c r="E321" s="295" t="s">
        <v>235</v>
      </c>
      <c r="F321" s="78" t="s">
        <v>219</v>
      </c>
      <c r="G321" s="292" t="s">
        <v>998</v>
      </c>
      <c r="H321" s="78" t="str">
        <f>IF(OR(AND('PERS2-INST'!AD37="",'PERS2-INST'!AE37=""),AND('PERS2-INST'!AD58="",'PERS2-INST'!AE58=""),AND('PERS2-INST'!AE37="K",'PERS2-INST'!AE58="K"),OR('PERS2-INST'!AE37="O",'PERS2-INST'!AE58="O")),"",SUM('PERS2-INST'!AD37,'PERS2-INST'!AD58))</f>
        <v/>
      </c>
      <c r="I321" s="78" t="str">
        <f>IF(AND(OR(AND('PERS2-INST'!AE37="O",'PERS2-INST'!AE58="O"),AND('PERS2-INST'!AE37="K",'PERS2-INST'!AE58="K")),SUM('PERS2-INST'!AD37,'PERS2-INST'!AD58)=0,ISNUMBER('PERS2-INST'!AD79)),"",IF(OR('PERS2-INST'!AE37="O",'PERS2-INST'!AE58="O"),"O",IF(AND('PERS2-INST'!AE37='PERS2-INST'!AE58,OR('PERS2-INST'!AE37="K",'PERS2-INST'!AE37="W",'PERS2-INST'!AE37="M")), UPPER('PERS2-INST'!AE37),"")))</f>
        <v/>
      </c>
      <c r="J321" s="295" t="s">
        <v>235</v>
      </c>
      <c r="K321" s="294" t="str">
        <f>IF(AND(ISBLANK('PERS2-INST'!AD79),$L$321&lt;&gt;"M"),"",'PERS2-INST'!AD79)</f>
        <v/>
      </c>
      <c r="L321" s="78" t="str">
        <f>IF(ISBLANK('PERS2-INST'!AE79),"",'PERS2-INST'!AE79)</f>
        <v/>
      </c>
      <c r="M321" s="296" t="str">
        <f t="shared" si="6"/>
        <v>OK</v>
      </c>
      <c r="N321" s="37"/>
    </row>
    <row r="322" spans="1:14" x14ac:dyDescent="0.2">
      <c r="A322" s="290" t="s">
        <v>232</v>
      </c>
      <c r="B322" s="291" t="s">
        <v>999</v>
      </c>
      <c r="C322" s="78" t="s">
        <v>219</v>
      </c>
      <c r="D322" s="292" t="s">
        <v>1000</v>
      </c>
      <c r="E322" s="295" t="s">
        <v>235</v>
      </c>
      <c r="F322" s="78" t="s">
        <v>219</v>
      </c>
      <c r="G322" s="292" t="s">
        <v>1001</v>
      </c>
      <c r="H322" s="78" t="str">
        <f>IF(OR(AND('PERS2-INST'!AD38="",'PERS2-INST'!AE38=""),AND('PERS2-INST'!AD59="",'PERS2-INST'!AE59=""),AND('PERS2-INST'!AE38="K",'PERS2-INST'!AE59="K"),OR('PERS2-INST'!AE38="O",'PERS2-INST'!AE59="O")),"",SUM('PERS2-INST'!AD38,'PERS2-INST'!AD59))</f>
        <v/>
      </c>
      <c r="I322" s="78" t="str">
        <f>IF(AND(OR(AND('PERS2-INST'!AE38="O",'PERS2-INST'!AE59="O"),AND('PERS2-INST'!AE38="K",'PERS2-INST'!AE59="K")),SUM('PERS2-INST'!AD38,'PERS2-INST'!AD59)=0,ISNUMBER('PERS2-INST'!AD80)),"",IF(OR('PERS2-INST'!AE38="O",'PERS2-INST'!AE59="O"),"O",IF(AND('PERS2-INST'!AE38='PERS2-INST'!AE59,OR('PERS2-INST'!AE38="K",'PERS2-INST'!AE38="W",'PERS2-INST'!AE38="M")), UPPER('PERS2-INST'!AE38),"")))</f>
        <v/>
      </c>
      <c r="J322" s="295" t="s">
        <v>235</v>
      </c>
      <c r="K322" s="294" t="str">
        <f>IF(AND(ISBLANK('PERS2-INST'!AD80),$L$322&lt;&gt;"M"),"",'PERS2-INST'!AD80)</f>
        <v/>
      </c>
      <c r="L322" s="78" t="str">
        <f>IF(ISBLANK('PERS2-INST'!AE80),"",'PERS2-INST'!AE80)</f>
        <v/>
      </c>
      <c r="M322" s="296" t="str">
        <f t="shared" si="6"/>
        <v>OK</v>
      </c>
      <c r="N322" s="37"/>
    </row>
    <row r="323" spans="1:14" x14ac:dyDescent="0.2">
      <c r="A323" s="290" t="s">
        <v>232</v>
      </c>
      <c r="B323" s="291" t="s">
        <v>1002</v>
      </c>
      <c r="C323" s="78" t="s">
        <v>219</v>
      </c>
      <c r="D323" s="292" t="s">
        <v>1003</v>
      </c>
      <c r="E323" s="295" t="s">
        <v>235</v>
      </c>
      <c r="F323" s="78" t="s">
        <v>219</v>
      </c>
      <c r="G323" s="292" t="s">
        <v>1004</v>
      </c>
      <c r="H323" s="78" t="str">
        <f>IF(OR(AND('PERS2-INST'!AD39="",'PERS2-INST'!AE39=""),AND('PERS2-INST'!AD60="",'PERS2-INST'!AE60=""),AND('PERS2-INST'!AE39="K",'PERS2-INST'!AE60="K"),OR('PERS2-INST'!AE39="O",'PERS2-INST'!AE60="O")),"",SUM('PERS2-INST'!AD39,'PERS2-INST'!AD60))</f>
        <v/>
      </c>
      <c r="I323" s="78" t="str">
        <f>IF(AND(OR(AND('PERS2-INST'!AE39="O",'PERS2-INST'!AE60="O"),AND('PERS2-INST'!AE39="K",'PERS2-INST'!AE60="K")),SUM('PERS2-INST'!AD39,'PERS2-INST'!AD60)=0,ISNUMBER('PERS2-INST'!AD81)),"",IF(OR('PERS2-INST'!AE39="O",'PERS2-INST'!AE60="O"),"O",IF(AND('PERS2-INST'!AE39='PERS2-INST'!AE60,OR('PERS2-INST'!AE39="K",'PERS2-INST'!AE39="W",'PERS2-INST'!AE39="M")), UPPER('PERS2-INST'!AE39),"")))</f>
        <v/>
      </c>
      <c r="J323" s="295" t="s">
        <v>235</v>
      </c>
      <c r="K323" s="294" t="str">
        <f>IF(AND(ISBLANK('PERS2-INST'!AD81),$L$323&lt;&gt;"M"),"",'PERS2-INST'!AD81)</f>
        <v/>
      </c>
      <c r="L323" s="78" t="str">
        <f>IF(ISBLANK('PERS2-INST'!AE81),"",'PERS2-INST'!AE81)</f>
        <v/>
      </c>
      <c r="M323" s="296" t="str">
        <f t="shared" si="6"/>
        <v>OK</v>
      </c>
      <c r="N323" s="37"/>
    </row>
    <row r="324" spans="1:14" x14ac:dyDescent="0.2">
      <c r="A324" s="290" t="s">
        <v>232</v>
      </c>
      <c r="B324" s="291" t="s">
        <v>1005</v>
      </c>
      <c r="C324" s="78" t="s">
        <v>219</v>
      </c>
      <c r="D324" s="292" t="s">
        <v>1006</v>
      </c>
      <c r="E324" s="295" t="s">
        <v>235</v>
      </c>
      <c r="F324" s="78" t="s">
        <v>219</v>
      </c>
      <c r="G324" s="292" t="s">
        <v>1007</v>
      </c>
      <c r="H324" s="78" t="str">
        <f>IF(OR(AND('PERS2-INST'!AD40="",'PERS2-INST'!AE40=""),AND('PERS2-INST'!AD61="",'PERS2-INST'!AE61=""),AND('PERS2-INST'!AE40="K",'PERS2-INST'!AE61="K"),OR('PERS2-INST'!AE40="O",'PERS2-INST'!AE61="O")),"",SUM('PERS2-INST'!AD40,'PERS2-INST'!AD61))</f>
        <v/>
      </c>
      <c r="I324" s="78" t="str">
        <f>IF(AND(OR(AND('PERS2-INST'!AE40="O",'PERS2-INST'!AE61="O"),AND('PERS2-INST'!AE40="K",'PERS2-INST'!AE61="K")),SUM('PERS2-INST'!AD40,'PERS2-INST'!AD61)=0,ISNUMBER('PERS2-INST'!AD82)),"",IF(OR('PERS2-INST'!AE40="O",'PERS2-INST'!AE61="O"),"O",IF(AND('PERS2-INST'!AE40='PERS2-INST'!AE61,OR('PERS2-INST'!AE40="K",'PERS2-INST'!AE40="W",'PERS2-INST'!AE40="M")), UPPER('PERS2-INST'!AE40),"")))</f>
        <v/>
      </c>
      <c r="J324" s="295" t="s">
        <v>235</v>
      </c>
      <c r="K324" s="294" t="str">
        <f>IF(AND(ISBLANK('PERS2-INST'!AD82),$L$324&lt;&gt;"M"),"",'PERS2-INST'!AD82)</f>
        <v/>
      </c>
      <c r="L324" s="78" t="str">
        <f>IF(ISBLANK('PERS2-INST'!AE82),"",'PERS2-INST'!AE82)</f>
        <v/>
      </c>
      <c r="M324" s="296" t="str">
        <f t="shared" si="6"/>
        <v>OK</v>
      </c>
      <c r="N324" s="37"/>
    </row>
    <row r="325" spans="1:14" x14ac:dyDescent="0.2">
      <c r="A325" s="290" t="s">
        <v>232</v>
      </c>
      <c r="B325" s="291" t="s">
        <v>1008</v>
      </c>
      <c r="C325" s="78" t="s">
        <v>219</v>
      </c>
      <c r="D325" s="292" t="s">
        <v>1009</v>
      </c>
      <c r="E325" s="295" t="s">
        <v>235</v>
      </c>
      <c r="F325" s="78" t="s">
        <v>219</v>
      </c>
      <c r="G325" s="292" t="s">
        <v>1010</v>
      </c>
      <c r="H325" s="78" t="str">
        <f>IF(OR(AND('PERS2-INST'!AD41="",'PERS2-INST'!AE41=""),AND('PERS2-INST'!AD62="",'PERS2-INST'!AE62=""),AND('PERS2-INST'!AE41="K",'PERS2-INST'!AE62="K"),OR('PERS2-INST'!AE41="O",'PERS2-INST'!AE62="O")),"",SUM('PERS2-INST'!AD41,'PERS2-INST'!AD62))</f>
        <v/>
      </c>
      <c r="I325" s="78" t="str">
        <f>IF(AND(OR(AND('PERS2-INST'!AE41="O",'PERS2-INST'!AE62="O"),AND('PERS2-INST'!AE41="K",'PERS2-INST'!AE62="K")),SUM('PERS2-INST'!AD41,'PERS2-INST'!AD62)=0,ISNUMBER('PERS2-INST'!AD83)),"",IF(OR('PERS2-INST'!AE41="O",'PERS2-INST'!AE62="O"),"O",IF(AND('PERS2-INST'!AE41='PERS2-INST'!AE62,OR('PERS2-INST'!AE41="K",'PERS2-INST'!AE41="W",'PERS2-INST'!AE41="M")), UPPER('PERS2-INST'!AE41),"")))</f>
        <v/>
      </c>
      <c r="J325" s="295" t="s">
        <v>235</v>
      </c>
      <c r="K325" s="294" t="str">
        <f>IF(AND(ISBLANK('PERS2-INST'!AD83),$L$325&lt;&gt;"M"),"",'PERS2-INST'!AD83)</f>
        <v/>
      </c>
      <c r="L325" s="78" t="str">
        <f>IF(ISBLANK('PERS2-INST'!AE83),"",'PERS2-INST'!AE83)</f>
        <v/>
      </c>
      <c r="M325" s="296" t="str">
        <f t="shared" si="6"/>
        <v>OK</v>
      </c>
      <c r="N325" s="37"/>
    </row>
    <row r="326" spans="1:14" x14ac:dyDescent="0.2">
      <c r="A326" s="290" t="s">
        <v>232</v>
      </c>
      <c r="B326" s="291" t="s">
        <v>1011</v>
      </c>
      <c r="C326" s="78" t="s">
        <v>219</v>
      </c>
      <c r="D326" s="292" t="s">
        <v>1012</v>
      </c>
      <c r="E326" s="295" t="s">
        <v>235</v>
      </c>
      <c r="F326" s="78" t="s">
        <v>219</v>
      </c>
      <c r="G326" s="292" t="s">
        <v>1013</v>
      </c>
      <c r="H326" s="78" t="str">
        <f>IF(OR(AND('PERS2-INST'!AD42="",'PERS2-INST'!AE42=""),AND('PERS2-INST'!AD63="",'PERS2-INST'!AE63=""),AND('PERS2-INST'!AE42="K",'PERS2-INST'!AE63="K"),OR('PERS2-INST'!AE42="O",'PERS2-INST'!AE63="O")),"",SUM('PERS2-INST'!AD42,'PERS2-INST'!AD63))</f>
        <v/>
      </c>
      <c r="I326" s="78" t="str">
        <f>IF(AND(OR(AND('PERS2-INST'!AE42="O",'PERS2-INST'!AE63="O"),AND('PERS2-INST'!AE42="K",'PERS2-INST'!AE63="K")),SUM('PERS2-INST'!AD42,'PERS2-INST'!AD63)=0,ISNUMBER('PERS2-INST'!AD84)),"",IF(OR('PERS2-INST'!AE42="O",'PERS2-INST'!AE63="O"),"O",IF(AND('PERS2-INST'!AE42='PERS2-INST'!AE63,OR('PERS2-INST'!AE42="K",'PERS2-INST'!AE42="W",'PERS2-INST'!AE42="M")), UPPER('PERS2-INST'!AE42),"")))</f>
        <v/>
      </c>
      <c r="J326" s="295" t="s">
        <v>235</v>
      </c>
      <c r="K326" s="294" t="str">
        <f>IF(AND(ISBLANK('PERS2-INST'!AD84),$L$326&lt;&gt;"M"),"",'PERS2-INST'!AD84)</f>
        <v/>
      </c>
      <c r="L326" s="78" t="str">
        <f>IF(ISBLANK('PERS2-INST'!AE84),"",'PERS2-INST'!AE84)</f>
        <v/>
      </c>
      <c r="M326" s="296" t="str">
        <f t="shared" si="6"/>
        <v>OK</v>
      </c>
      <c r="N326" s="37"/>
    </row>
    <row r="327" spans="1:14" x14ac:dyDescent="0.2">
      <c r="A327" s="290" t="s">
        <v>232</v>
      </c>
      <c r="B327" s="291" t="s">
        <v>1014</v>
      </c>
      <c r="C327" s="78" t="s">
        <v>219</v>
      </c>
      <c r="D327" s="292" t="s">
        <v>1015</v>
      </c>
      <c r="E327" s="295" t="s">
        <v>235</v>
      </c>
      <c r="F327" s="78" t="s">
        <v>219</v>
      </c>
      <c r="G327" s="292" t="s">
        <v>1016</v>
      </c>
      <c r="H327" s="78" t="str">
        <f>IF(OR(AND('PERS2-INST'!AD77="",'PERS2-INST'!AE77=""),AND('PERS2-INST'!AD81="",'PERS2-INST'!AE81=""),AND('PERS2-INST'!AE77="K",'PERS2-INST'!AE81="K"),OR('PERS2-INST'!AE77="O",'PERS2-INST'!AE81="O")),"",SUM('PERS2-INST'!AD77,'PERS2-INST'!AD81))</f>
        <v/>
      </c>
      <c r="I327" s="78" t="str">
        <f>IF(AND(OR(AND('PERS2-INST'!AE43="O",'PERS2-INST'!AE64="O"),AND('PERS2-INST'!AE43="K",'PERS2-INST'!AE64="K")),SUM('PERS2-INST'!AD43,'PERS2-INST'!AD64)=0,ISNUMBER('PERS2-INST'!AD85)),"",IF(OR('PERS2-INST'!AE43="O",'PERS2-INST'!AE64="O"),"O",IF(AND('PERS2-INST'!AE43='PERS2-INST'!AE64,OR('PERS2-INST'!AE43="K",'PERS2-INST'!AE43="W",'PERS2-INST'!AE43="M")), UPPER('PERS2-INST'!AE43),"")))</f>
        <v/>
      </c>
      <c r="J327" s="295" t="s">
        <v>235</v>
      </c>
      <c r="K327" s="294" t="str">
        <f>IF(AND(ISBLANK('PERS2-INST'!AD85),$L$327&lt;&gt;"M"),"",'PERS2-INST'!AD85)</f>
        <v/>
      </c>
      <c r="L327" s="78" t="str">
        <f>IF(ISBLANK('PERS2-INST'!AE85),"",'PERS2-INST'!AE85)</f>
        <v/>
      </c>
      <c r="M327" s="296" t="str">
        <f t="shared" si="6"/>
        <v>OK</v>
      </c>
      <c r="N327" s="37"/>
    </row>
    <row r="328" spans="1:14" x14ac:dyDescent="0.2">
      <c r="A328" s="290" t="s">
        <v>232</v>
      </c>
      <c r="B328" s="291" t="s">
        <v>1017</v>
      </c>
      <c r="C328" s="78" t="s">
        <v>219</v>
      </c>
      <c r="D328" s="292" t="s">
        <v>1018</v>
      </c>
      <c r="E328" s="295" t="s">
        <v>235</v>
      </c>
      <c r="F328" s="78" t="s">
        <v>219</v>
      </c>
      <c r="G328" s="292" t="s">
        <v>1019</v>
      </c>
      <c r="H328" s="78" t="str">
        <f>IF(OR(AND('PERS2-INST'!AD78="",'PERS2-INST'!AE78=""),AND('PERS2-INST'!AD82="",'PERS2-INST'!AE82=""),AND('PERS2-INST'!AE78="K",'PERS2-INST'!AE82="K"),OR('PERS2-INST'!AE78="O",'PERS2-INST'!AE82="O")),"",SUM('PERS2-INST'!AD78,'PERS2-INST'!AD82))</f>
        <v/>
      </c>
      <c r="I328" s="78" t="str">
        <f>IF(AND(OR(AND('PERS2-INST'!AE44="O",'PERS2-INST'!AE65="O"),AND('PERS2-INST'!AE44="K",'PERS2-INST'!AE65="K")),SUM('PERS2-INST'!AD44,'PERS2-INST'!AD65)=0,ISNUMBER('PERS2-INST'!AD86)),"",IF(OR('PERS2-INST'!AE44="O",'PERS2-INST'!AE65="O"),"O",IF(AND('PERS2-INST'!AE44='PERS2-INST'!AE65,OR('PERS2-INST'!AE44="K",'PERS2-INST'!AE44="W",'PERS2-INST'!AE44="M")), UPPER('PERS2-INST'!AE44),"")))</f>
        <v/>
      </c>
      <c r="J328" s="295" t="s">
        <v>235</v>
      </c>
      <c r="K328" s="294" t="str">
        <f>IF(AND(ISBLANK('PERS2-INST'!AD86),$L$328&lt;&gt;"M"),"",'PERS2-INST'!AD86)</f>
        <v/>
      </c>
      <c r="L328" s="78" t="str">
        <f>IF(ISBLANK('PERS2-INST'!AE86),"",'PERS2-INST'!AE86)</f>
        <v/>
      </c>
      <c r="M328" s="296" t="str">
        <f t="shared" si="6"/>
        <v>OK</v>
      </c>
      <c r="N328" s="37"/>
    </row>
    <row r="329" spans="1:14" x14ac:dyDescent="0.2">
      <c r="A329" s="290" t="s">
        <v>232</v>
      </c>
      <c r="B329" s="291" t="s">
        <v>1020</v>
      </c>
      <c r="C329" s="78" t="s">
        <v>219</v>
      </c>
      <c r="D329" s="292" t="s">
        <v>1021</v>
      </c>
      <c r="E329" s="295" t="s">
        <v>235</v>
      </c>
      <c r="F329" s="78" t="s">
        <v>219</v>
      </c>
      <c r="G329" s="292" t="s">
        <v>1022</v>
      </c>
      <c r="H329" s="78" t="str">
        <f>IF(OR(AND('PERS2-INST'!AD79="",'PERS2-INST'!AE79=""),AND('PERS2-INST'!AD83="",'PERS2-INST'!AE83=""),AND('PERS2-INST'!AE79="K",'PERS2-INST'!AE83="K"),OR('PERS2-INST'!AE79="O",'PERS2-INST'!AE83="O")),"",SUM('PERS2-INST'!AD79,'PERS2-INST'!AD83))</f>
        <v/>
      </c>
      <c r="I329" s="78" t="str">
        <f>IF(AND(OR(AND('PERS2-INST'!AE45="O",'PERS2-INST'!AE66="O"),AND('PERS2-INST'!AE45="K",'PERS2-INST'!AE66="K")),SUM('PERS2-INST'!AD45,'PERS2-INST'!AD66)=0,ISNUMBER('PERS2-INST'!AD87)),"",IF(OR('PERS2-INST'!AE45="O",'PERS2-INST'!AE66="O"),"O",IF(AND('PERS2-INST'!AE45='PERS2-INST'!AE66,OR('PERS2-INST'!AE45="K",'PERS2-INST'!AE45="W",'PERS2-INST'!AE45="M")), UPPER('PERS2-INST'!AE45),"")))</f>
        <v/>
      </c>
      <c r="J329" s="295" t="s">
        <v>235</v>
      </c>
      <c r="K329" s="294" t="str">
        <f>IF(AND(ISBLANK('PERS2-INST'!AD87),$L$329&lt;&gt;"M"),"",'PERS2-INST'!AD87)</f>
        <v/>
      </c>
      <c r="L329" s="78" t="str">
        <f>IF(ISBLANK('PERS2-INST'!AE87),"",'PERS2-INST'!AE87)</f>
        <v/>
      </c>
      <c r="M329" s="296" t="str">
        <f t="shared" si="6"/>
        <v>OK</v>
      </c>
      <c r="N329" s="37"/>
    </row>
    <row r="330" spans="1:14" x14ac:dyDescent="0.2">
      <c r="A330" s="290" t="s">
        <v>232</v>
      </c>
      <c r="B330" s="291" t="s">
        <v>1023</v>
      </c>
      <c r="C330" s="78" t="s">
        <v>219</v>
      </c>
      <c r="D330" s="292" t="s">
        <v>1024</v>
      </c>
      <c r="E330" s="295" t="s">
        <v>235</v>
      </c>
      <c r="F330" s="78" t="s">
        <v>219</v>
      </c>
      <c r="G330" s="292" t="s">
        <v>1025</v>
      </c>
      <c r="H330" s="78" t="str">
        <f>IF(OR(AND('PERS2-INST'!AD80="",'PERS2-INST'!AE80=""),AND('PERS2-INST'!AD84="",'PERS2-INST'!AE84=""),AND('PERS2-INST'!AE80="K",'PERS2-INST'!AE84="K"),OR('PERS2-INST'!AE80="O",'PERS2-INST'!AE84="O")),"",SUM('PERS2-INST'!AD80,'PERS2-INST'!AD84))</f>
        <v/>
      </c>
      <c r="I330" s="78" t="str">
        <f>IF(AND(OR(AND('PERS2-INST'!AE46="O",'PERS2-INST'!AE67="O"),AND('PERS2-INST'!AE46="K",'PERS2-INST'!AE67="K")),SUM('PERS2-INST'!AD46,'PERS2-INST'!AD67)=0,ISNUMBER('PERS2-INST'!AD88)),"",IF(OR('PERS2-INST'!AE46="O",'PERS2-INST'!AE67="O"),"O",IF(AND('PERS2-INST'!AE46='PERS2-INST'!AE67,OR('PERS2-INST'!AE46="K",'PERS2-INST'!AE46="W",'PERS2-INST'!AE46="M")), UPPER('PERS2-INST'!AE46),"")))</f>
        <v/>
      </c>
      <c r="J330" s="295" t="s">
        <v>235</v>
      </c>
      <c r="K330" s="294" t="str">
        <f>IF(AND(ISBLANK('PERS2-INST'!AD88),$L$330&lt;&gt;"M"),"",'PERS2-INST'!AD88)</f>
        <v/>
      </c>
      <c r="L330" s="78" t="str">
        <f>IF(ISBLANK('PERS2-INST'!AE88),"",'PERS2-INST'!AE88)</f>
        <v/>
      </c>
      <c r="M330" s="296" t="str">
        <f t="shared" si="6"/>
        <v>OK</v>
      </c>
      <c r="N330" s="37"/>
    </row>
    <row r="331" spans="1:14" x14ac:dyDescent="0.2">
      <c r="A331" s="290" t="s">
        <v>232</v>
      </c>
      <c r="B331" s="291" t="s">
        <v>1026</v>
      </c>
      <c r="C331" s="78" t="s">
        <v>219</v>
      </c>
      <c r="D331" s="292" t="s">
        <v>1027</v>
      </c>
      <c r="E331" s="295" t="s">
        <v>235</v>
      </c>
      <c r="F331" s="78" t="s">
        <v>219</v>
      </c>
      <c r="G331" s="292" t="s">
        <v>1028</v>
      </c>
      <c r="H331" s="78" t="str">
        <f>IF(OR(AND('PERS2-INST'!AD73="",'PERS2-INST'!AE73=""),AND('PERS2-INST'!AD85="",'PERS2-INST'!AE85=""),AND('PERS2-INST'!AE73="K",'PERS2-INST'!AE85="K"),OR('PERS2-INST'!AE73="O",'PERS2-INST'!AE85="O")),"",SUM('PERS2-INST'!AD73,'PERS2-INST'!AD85))</f>
        <v/>
      </c>
      <c r="I331" s="78" t="str">
        <f>IF(AND(OR(AND('PERS2-INST'!AE47="O",'PERS2-INST'!AE68="O"),AND('PERS2-INST'!AE47="K",'PERS2-INST'!AE68="K")),SUM('PERS2-INST'!AD47,'PERS2-INST'!AD68)=0,ISNUMBER('PERS2-INST'!AD89)),"",IF(OR('PERS2-INST'!AE47="O",'PERS2-INST'!AE68="O"),"O",IF(AND('PERS2-INST'!AE47='PERS2-INST'!AE68,OR('PERS2-INST'!AE47="K",'PERS2-INST'!AE47="W",'PERS2-INST'!AE47="M")), UPPER('PERS2-INST'!AE47),"")))</f>
        <v/>
      </c>
      <c r="J331" s="295" t="s">
        <v>235</v>
      </c>
      <c r="K331" s="294" t="str">
        <f>IF(AND(ISBLANK('PERS2-INST'!AD89),$L$331&lt;&gt;"M"),"",'PERS2-INST'!AD89)</f>
        <v/>
      </c>
      <c r="L331" s="78" t="str">
        <f>IF(ISBLANK('PERS2-INST'!AE89),"",'PERS2-INST'!AE89)</f>
        <v/>
      </c>
      <c r="M331" s="296" t="str">
        <f t="shared" si="6"/>
        <v>OK</v>
      </c>
      <c r="N331" s="37"/>
    </row>
    <row r="332" spans="1:14" x14ac:dyDescent="0.2">
      <c r="A332" s="290" t="s">
        <v>232</v>
      </c>
      <c r="B332" s="291" t="s">
        <v>1029</v>
      </c>
      <c r="C332" s="78" t="s">
        <v>219</v>
      </c>
      <c r="D332" s="292" t="s">
        <v>1030</v>
      </c>
      <c r="E332" s="295" t="s">
        <v>235</v>
      </c>
      <c r="F332" s="78" t="s">
        <v>219</v>
      </c>
      <c r="G332" s="292" t="s">
        <v>1031</v>
      </c>
      <c r="H332" s="78" t="str">
        <f>IF(OR(AND('PERS2-INST'!AD74="",'PERS2-INST'!AE74=""),AND('PERS2-INST'!AD86="",'PERS2-INST'!AE86=""),AND('PERS2-INST'!AE74="K",'PERS2-INST'!AE86="K"),OR('PERS2-INST'!AE74="O",'PERS2-INST'!AE86="O")),"",SUM('PERS2-INST'!AD74,'PERS2-INST'!AD86))</f>
        <v/>
      </c>
      <c r="I332" s="78" t="str">
        <f>IF(AND(OR(AND('PERS2-INST'!AE48="O",'PERS2-INST'!AE69="O"),AND('PERS2-INST'!AE48="K",'PERS2-INST'!AE69="K")),SUM('PERS2-INST'!AD48,'PERS2-INST'!AD69)=0,ISNUMBER('PERS2-INST'!AD90)),"",IF(OR('PERS2-INST'!AE48="O",'PERS2-INST'!AE69="O"),"O",IF(AND('PERS2-INST'!AE48='PERS2-INST'!AE69,OR('PERS2-INST'!AE48="K",'PERS2-INST'!AE48="W",'PERS2-INST'!AE48="M")), UPPER('PERS2-INST'!AE48),"")))</f>
        <v/>
      </c>
      <c r="J332" s="295" t="s">
        <v>235</v>
      </c>
      <c r="K332" s="294" t="str">
        <f>IF(AND(ISBLANK('PERS2-INST'!AD90),$L$332&lt;&gt;"M"),"",'PERS2-INST'!AD90)</f>
        <v/>
      </c>
      <c r="L332" s="78" t="str">
        <f>IF(ISBLANK('PERS2-INST'!AE90),"",'PERS2-INST'!AE90)</f>
        <v/>
      </c>
      <c r="M332" s="296" t="str">
        <f t="shared" si="6"/>
        <v>OK</v>
      </c>
      <c r="N332" s="37"/>
    </row>
    <row r="333" spans="1:14" x14ac:dyDescent="0.2">
      <c r="A333" s="290" t="s">
        <v>232</v>
      </c>
      <c r="B333" s="291" t="s">
        <v>1032</v>
      </c>
      <c r="C333" s="78" t="s">
        <v>219</v>
      </c>
      <c r="D333" s="292" t="s">
        <v>1033</v>
      </c>
      <c r="E333" s="295" t="s">
        <v>235</v>
      </c>
      <c r="F333" s="78" t="s">
        <v>219</v>
      </c>
      <c r="G333" s="292" t="s">
        <v>824</v>
      </c>
      <c r="H333" s="78" t="str">
        <f>IF(OR(AND('PERS2-INST'!AD75="",'PERS2-INST'!AE75=""),AND('PERS2-INST'!AD87="",'PERS2-INST'!AE87=""),AND('PERS2-INST'!AE75="K",'PERS2-INST'!AE87="K"),OR('PERS2-INST'!AE75="O",'PERS2-INST'!AE87="O")),"",SUM('PERS2-INST'!AD75,'PERS2-INST'!AD87))</f>
        <v/>
      </c>
      <c r="I333" s="78" t="str">
        <f>IF(AND(OR(AND('PERS2-INST'!AE49="O",'PERS2-INST'!AE70="O"),AND('PERS2-INST'!AE49="K",'PERS2-INST'!AE70="K")),SUM('PERS2-INST'!AD49,'PERS2-INST'!AD70)=0,ISNUMBER('PERS2-INST'!AD91)),"",IF(OR('PERS2-INST'!AE49="O",'PERS2-INST'!AE70="O"),"O",IF(AND('PERS2-INST'!AE49='PERS2-INST'!AE70,OR('PERS2-INST'!AE49="K",'PERS2-INST'!AE49="W",'PERS2-INST'!AE49="M")), UPPER('PERS2-INST'!AE49),"")))</f>
        <v/>
      </c>
      <c r="J333" s="295" t="s">
        <v>235</v>
      </c>
      <c r="K333" s="294" t="str">
        <f>IF(AND(ISBLANK('PERS2-INST'!AD91),$L$333&lt;&gt;"M"),"",'PERS2-INST'!AD91)</f>
        <v/>
      </c>
      <c r="L333" s="78" t="str">
        <f>IF(ISBLANK('PERS2-INST'!AE91),"",'PERS2-INST'!AE91)</f>
        <v/>
      </c>
      <c r="M333" s="296" t="str">
        <f t="shared" si="6"/>
        <v>OK</v>
      </c>
      <c r="N333" s="37"/>
    </row>
    <row r="334" spans="1:14" x14ac:dyDescent="0.2">
      <c r="A334" s="290" t="s">
        <v>232</v>
      </c>
      <c r="B334" s="291" t="s">
        <v>1034</v>
      </c>
      <c r="C334" s="78" t="s">
        <v>219</v>
      </c>
      <c r="D334" s="292" t="s">
        <v>1035</v>
      </c>
      <c r="E334" s="295" t="s">
        <v>235</v>
      </c>
      <c r="F334" s="78" t="s">
        <v>219</v>
      </c>
      <c r="G334" s="292" t="s">
        <v>1036</v>
      </c>
      <c r="H334" s="78" t="str">
        <f>IF(OR(AND('PERS2-INST'!AD76="",'PERS2-INST'!AE76=""),AND('PERS2-INST'!AD88="",'PERS2-INST'!AE88=""),AND('PERS2-INST'!AE76="K",'PERS2-INST'!AE88="K"),OR('PERS2-INST'!AE76="O",'PERS2-INST'!AE88="O")),"",SUM('PERS2-INST'!AD76,'PERS2-INST'!AD88))</f>
        <v/>
      </c>
      <c r="I334" s="78" t="str">
        <f>IF(AND(OR(AND('PERS2-INST'!AE50="O",'PERS2-INST'!AE71="O"),AND('PERS2-INST'!AE50="K",'PERS2-INST'!AE71="K")),SUM('PERS2-INST'!AD50,'PERS2-INST'!AD71)=0,ISNUMBER('PERS2-INST'!AD92)),"",IF(OR('PERS2-INST'!AE50="O",'PERS2-INST'!AE71="O"),"O",IF(AND('PERS2-INST'!AE50='PERS2-INST'!AE71,OR('PERS2-INST'!AE50="K",'PERS2-INST'!AE50="W",'PERS2-INST'!AE50="M")), UPPER('PERS2-INST'!AE50),"")))</f>
        <v/>
      </c>
      <c r="J334" s="295" t="s">
        <v>235</v>
      </c>
      <c r="K334" s="294" t="str">
        <f>IF(AND(ISBLANK('PERS2-INST'!AD92),$L$334&lt;&gt;"M"),"",'PERS2-INST'!AD92)</f>
        <v/>
      </c>
      <c r="L334" s="78" t="str">
        <f>IF(ISBLANK('PERS2-INST'!AE92),"",'PERS2-INST'!AE92)</f>
        <v/>
      </c>
      <c r="M334" s="296" t="str">
        <f t="shared" si="6"/>
        <v>OK</v>
      </c>
      <c r="N334" s="37"/>
    </row>
    <row r="335" spans="1:14" x14ac:dyDescent="0.2">
      <c r="A335" s="290" t="s">
        <v>232</v>
      </c>
      <c r="B335" s="291" t="s">
        <v>1037</v>
      </c>
      <c r="C335" s="78" t="s">
        <v>219</v>
      </c>
      <c r="D335" s="292" t="s">
        <v>301</v>
      </c>
      <c r="E335" s="295" t="s">
        <v>235</v>
      </c>
      <c r="F335" s="78" t="s">
        <v>219</v>
      </c>
      <c r="G335" s="292" t="s">
        <v>302</v>
      </c>
      <c r="H335" s="78" t="str">
        <f>IF(OR(AND('PERS2-INST'!AA31="",'PERS2-INST'!AB31=""),AND('PERS2-INST'!AD31="",'PERS2-INST'!AE31=""),AND('PERS2-INST'!AB31="K",'PERS2-INST'!AE31="K"),OR('PERS2-INST'!AB31="O",'PERS2-INST'!AE31="O")),"",SUM('PERS2-INST'!AA31,'PERS2-INST'!AD31))</f>
        <v/>
      </c>
      <c r="I335" s="78" t="str">
        <f>IF(AND(OR(AND('PERS2-INST'!AB31="O",'PERS2-INST'!AE31="O"),AND('PERS2-INST'!AB31="K",'PERS2-INST'!AE31="K")),SUM('PERS2-INST'!AA31,'PERS2-INST'!AD31)=0,ISNUMBER('PERS2-INST'!AG31)),"",IF(OR('PERS2-INST'!AB31="O",'PERS2-INST'!AE31="O"),"O",IF(AND('PERS2-INST'!AB31='PERS2-INST'!AE31,OR('PERS2-INST'!AB31="K",'PERS2-INST'!AB31="W",'PERS2-INST'!AB31="M")), UPPER('PERS2-INST'!AB31),"")))</f>
        <v/>
      </c>
      <c r="J335" s="295" t="s">
        <v>235</v>
      </c>
      <c r="K335" s="294" t="str">
        <f>IF(AND(ISBLANK('PERS2-INST'!AG31),$L$335&lt;&gt;"M"),"",'PERS2-INST'!AG31)</f>
        <v/>
      </c>
      <c r="L335" s="78" t="str">
        <f>IF(ISBLANK('PERS2-INST'!AH31),"",'PERS2-INST'!AH31)</f>
        <v/>
      </c>
      <c r="M335" s="296" t="str">
        <f t="shared" si="6"/>
        <v>OK</v>
      </c>
      <c r="N335" s="37"/>
    </row>
    <row r="336" spans="1:14" x14ac:dyDescent="0.2">
      <c r="A336" s="290" t="s">
        <v>232</v>
      </c>
      <c r="B336" s="291" t="s">
        <v>1038</v>
      </c>
      <c r="C336" s="78" t="s">
        <v>219</v>
      </c>
      <c r="D336" s="292" t="s">
        <v>304</v>
      </c>
      <c r="E336" s="295" t="s">
        <v>235</v>
      </c>
      <c r="F336" s="78" t="s">
        <v>219</v>
      </c>
      <c r="G336" s="292" t="s">
        <v>305</v>
      </c>
      <c r="H336" s="78" t="str">
        <f>IF(OR(AND('PERS2-INST'!AA32="",'PERS2-INST'!AB32=""),AND('PERS2-INST'!AD32="",'PERS2-INST'!AE32=""),AND('PERS2-INST'!AB32="K",'PERS2-INST'!AE32="K"),OR('PERS2-INST'!AB32="O",'PERS2-INST'!AE32="O")),"",SUM('PERS2-INST'!AA32,'PERS2-INST'!AD32))</f>
        <v/>
      </c>
      <c r="I336" s="78" t="str">
        <f>IF(AND(OR(AND('PERS2-INST'!AB32="O",'PERS2-INST'!AE32="O"),AND('PERS2-INST'!AB32="K",'PERS2-INST'!AE32="K")),SUM('PERS2-INST'!AA32,'PERS2-INST'!AD32)=0,ISNUMBER('PERS2-INST'!AG32)),"",IF(OR('PERS2-INST'!AB32="O",'PERS2-INST'!AE32="O"),"O",IF(AND('PERS2-INST'!AB32='PERS2-INST'!AE32,OR('PERS2-INST'!AB32="K",'PERS2-INST'!AB32="W",'PERS2-INST'!AB32="M")), UPPER('PERS2-INST'!AB32),"")))</f>
        <v/>
      </c>
      <c r="J336" s="295" t="s">
        <v>235</v>
      </c>
      <c r="K336" s="294" t="str">
        <f>IF(AND(ISBLANK('PERS2-INST'!AG32),$L$336&lt;&gt;"M"),"",'PERS2-INST'!AG32)</f>
        <v/>
      </c>
      <c r="L336" s="78" t="str">
        <f>IF(ISBLANK('PERS2-INST'!AH32),"",'PERS2-INST'!AH32)</f>
        <v/>
      </c>
      <c r="M336" s="296" t="str">
        <f t="shared" si="6"/>
        <v>OK</v>
      </c>
      <c r="N336" s="37"/>
    </row>
    <row r="337" spans="1:14" x14ac:dyDescent="0.2">
      <c r="A337" s="290" t="s">
        <v>232</v>
      </c>
      <c r="B337" s="291" t="s">
        <v>2431</v>
      </c>
      <c r="C337" s="78" t="s">
        <v>219</v>
      </c>
      <c r="D337" s="292" t="s">
        <v>2344</v>
      </c>
      <c r="E337" s="295" t="s">
        <v>235</v>
      </c>
      <c r="F337" s="78" t="s">
        <v>219</v>
      </c>
      <c r="G337" s="292" t="s">
        <v>307</v>
      </c>
      <c r="H337" s="78" t="str">
        <f>IF(OR(SUMPRODUCT(--('PERS2-INST'!AG31:'PERS2-INST'!AG32=""),--('PERS2-INST'!AH31:'PERS2-INST'!AH32=""))&gt;0,COUNTIF('PERS2-INST'!AH31:'PERS2-INST'!AH32,"O")&gt;0, COUNTIF('PERS2-INST'!AH31:'PERS2-INST'!AH32,"K")=2),"",SUM('PERS2-INST'!AG31:'PERS2-INST'!AG32))</f>
        <v/>
      </c>
      <c r="I337" s="78" t="str">
        <f xml:space="preserve"> IF(AND(OR(COUNTIF('PERS2-INST'!AH31:'PERS2-INST'!AH32,"O")=2,COUNTIF('PERS2-INST'!AH31:'PERS2-INST'!AH32,"K")=2),SUM('PERS2-INST'!AG31:'PERS2-INST'!AG32)=0,ISNUMBER('PERS2-INST'!AG32)),"",IF(COUNTIF('PERS2-INST'!AH31:'PERS2-INST'!AH32,"O")&gt;0,"O", IF(AND(COUNTIF('PERS2-INST'!AH31:'PERS2-INST'!AH32,'PERS2-INST'!AH31)=2,OR('PERS2-INST'!AH31="K",'PERS2-INST'!AH31="W",'PERS2-INST'!AH31="M")),UPPER('PERS2-INST'!AH31),"")))</f>
        <v/>
      </c>
      <c r="J337" s="295" t="s">
        <v>235</v>
      </c>
      <c r="K337" s="294" t="str">
        <f>IF(AND(ISBLANK('PERS2-INST'!AG33),$L$337&lt;&gt;"M"),"",'PERS2-INST'!AG33)</f>
        <v/>
      </c>
      <c r="L337" s="78" t="str">
        <f>IF(ISBLANK('PERS2-INST'!AH33),"",'PERS2-INST'!AH33)</f>
        <v/>
      </c>
      <c r="M337" s="296" t="str">
        <f t="shared" si="6"/>
        <v>OK</v>
      </c>
      <c r="N337" s="37"/>
    </row>
    <row r="338" spans="1:14" x14ac:dyDescent="0.2">
      <c r="A338" s="290" t="s">
        <v>232</v>
      </c>
      <c r="B338" s="291" t="s">
        <v>1039</v>
      </c>
      <c r="C338" s="78" t="s">
        <v>219</v>
      </c>
      <c r="D338" s="292" t="s">
        <v>309</v>
      </c>
      <c r="E338" s="295" t="s">
        <v>235</v>
      </c>
      <c r="F338" s="78" t="s">
        <v>219</v>
      </c>
      <c r="G338" s="292" t="s">
        <v>310</v>
      </c>
      <c r="H338" s="78" t="str">
        <f>IF(OR(AND('PERS2-INST'!AA34="",'PERS2-INST'!AB34=""),AND('PERS2-INST'!AD34="",'PERS2-INST'!AE34=""),AND('PERS2-INST'!AB34="K",'PERS2-INST'!AE34="K"),OR('PERS2-INST'!AB34="O",'PERS2-INST'!AE34="O")),"",SUM('PERS2-INST'!AA34,'PERS2-INST'!AD34))</f>
        <v/>
      </c>
      <c r="I338" s="78" t="str">
        <f>IF(AND(OR(AND('PERS2-INST'!AB34="O",'PERS2-INST'!AE34="O"),AND('PERS2-INST'!AB34="K",'PERS2-INST'!AE34="K")),SUM('PERS2-INST'!AA34,'PERS2-INST'!AD34)=0,ISNUMBER('PERS2-INST'!AG34)),"",IF(OR('PERS2-INST'!AB34="O",'PERS2-INST'!AE34="O"),"O",IF(AND('PERS2-INST'!AB34='PERS2-INST'!AE34,OR('PERS2-INST'!AB34="K",'PERS2-INST'!AB34="W",'PERS2-INST'!AB34="M")), UPPER('PERS2-INST'!AB34),"")))</f>
        <v/>
      </c>
      <c r="J338" s="295" t="s">
        <v>235</v>
      </c>
      <c r="K338" s="294" t="str">
        <f>IF(AND(ISBLANK('PERS2-INST'!AG34),$L$338&lt;&gt;"M"),"",'PERS2-INST'!AG34)</f>
        <v/>
      </c>
      <c r="L338" s="78" t="str">
        <f>IF(ISBLANK('PERS2-INST'!AH34),"",'PERS2-INST'!AH34)</f>
        <v/>
      </c>
      <c r="M338" s="296" t="str">
        <f t="shared" si="6"/>
        <v>OK</v>
      </c>
      <c r="N338" s="37"/>
    </row>
    <row r="339" spans="1:14" x14ac:dyDescent="0.2">
      <c r="A339" s="290" t="s">
        <v>232</v>
      </c>
      <c r="B339" s="291" t="s">
        <v>1040</v>
      </c>
      <c r="C339" s="78" t="s">
        <v>219</v>
      </c>
      <c r="D339" s="292" t="s">
        <v>312</v>
      </c>
      <c r="E339" s="295" t="s">
        <v>235</v>
      </c>
      <c r="F339" s="78" t="s">
        <v>219</v>
      </c>
      <c r="G339" s="292" t="s">
        <v>313</v>
      </c>
      <c r="H339" s="78" t="str">
        <f>IF(OR(AND('PERS2-INST'!AA35="",'PERS2-INST'!AB35=""),AND('PERS2-INST'!AD35="",'PERS2-INST'!AE35=""),AND('PERS2-INST'!AB35="K",'PERS2-INST'!AE35="K"),OR('PERS2-INST'!AB35="O",'PERS2-INST'!AE35="O")),"",SUM('PERS2-INST'!AA35,'PERS2-INST'!AD35))</f>
        <v/>
      </c>
      <c r="I339" s="78" t="str">
        <f>IF(AND(OR(AND('PERS2-INST'!AB35="O",'PERS2-INST'!AE35="O"),AND('PERS2-INST'!AB35="K",'PERS2-INST'!AE35="K")),SUM('PERS2-INST'!AA35,'PERS2-INST'!AD35)=0,ISNUMBER('PERS2-INST'!AG35)),"",IF(OR('PERS2-INST'!AB35="O",'PERS2-INST'!AE35="O"),"O",IF(AND('PERS2-INST'!AB35='PERS2-INST'!AE35,OR('PERS2-INST'!AB35="K",'PERS2-INST'!AB35="W",'PERS2-INST'!AB35="M")), UPPER('PERS2-INST'!AB35),"")))</f>
        <v/>
      </c>
      <c r="J339" s="295" t="s">
        <v>235</v>
      </c>
      <c r="K339" s="294" t="str">
        <f>IF(AND(ISBLANK('PERS2-INST'!AG35),$L$339&lt;&gt;"M"),"",'PERS2-INST'!AG35)</f>
        <v/>
      </c>
      <c r="L339" s="78" t="str">
        <f>IF(ISBLANK('PERS2-INST'!AH35),"",'PERS2-INST'!AH35)</f>
        <v/>
      </c>
      <c r="M339" s="296" t="str">
        <f t="shared" si="6"/>
        <v>OK</v>
      </c>
      <c r="N339" s="37"/>
    </row>
    <row r="340" spans="1:14" x14ac:dyDescent="0.2">
      <c r="A340" s="290" t="s">
        <v>232</v>
      </c>
      <c r="B340" s="291" t="s">
        <v>1041</v>
      </c>
      <c r="C340" s="78" t="s">
        <v>219</v>
      </c>
      <c r="D340" s="292" t="s">
        <v>315</v>
      </c>
      <c r="E340" s="295" t="s">
        <v>235</v>
      </c>
      <c r="F340" s="78" t="s">
        <v>219</v>
      </c>
      <c r="G340" s="292" t="s">
        <v>316</v>
      </c>
      <c r="H340" s="78" t="str">
        <f>IF(OR(AND('PERS2-INST'!AA36="",'PERS2-INST'!AB36=""),AND('PERS2-INST'!AD36="",'PERS2-INST'!AE36=""),AND('PERS2-INST'!AB36="K",'PERS2-INST'!AE36="K"),OR('PERS2-INST'!AB36="O",'PERS2-INST'!AE36="O")),"",SUM('PERS2-INST'!AA36,'PERS2-INST'!AD36))</f>
        <v/>
      </c>
      <c r="I340" s="78" t="str">
        <f>IF(AND(OR(AND('PERS2-INST'!AB36="O",'PERS2-INST'!AE36="O"),AND('PERS2-INST'!AB36="K",'PERS2-INST'!AE36="K")),SUM('PERS2-INST'!AA36,'PERS2-INST'!AD36)=0,ISNUMBER('PERS2-INST'!AG36)),"",IF(OR('PERS2-INST'!AB36="O",'PERS2-INST'!AE36="O"),"O",IF(AND('PERS2-INST'!AB36='PERS2-INST'!AE36,OR('PERS2-INST'!AB36="K",'PERS2-INST'!AB36="W",'PERS2-INST'!AB36="M")), UPPER('PERS2-INST'!AB36),"")))</f>
        <v/>
      </c>
      <c r="J340" s="295" t="s">
        <v>235</v>
      </c>
      <c r="K340" s="294" t="str">
        <f>IF(AND(ISBLANK('PERS2-INST'!AG36),$L$340&lt;&gt;"M"),"",'PERS2-INST'!AG36)</f>
        <v/>
      </c>
      <c r="L340" s="78" t="str">
        <f>IF(ISBLANK('PERS2-INST'!AH36),"",'PERS2-INST'!AH36)</f>
        <v/>
      </c>
      <c r="M340" s="296" t="str">
        <f t="shared" si="6"/>
        <v>OK</v>
      </c>
      <c r="N340" s="37"/>
    </row>
    <row r="341" spans="1:14" x14ac:dyDescent="0.2">
      <c r="A341" s="290" t="s">
        <v>232</v>
      </c>
      <c r="B341" s="291" t="s">
        <v>2432</v>
      </c>
      <c r="C341" s="78" t="s">
        <v>219</v>
      </c>
      <c r="D341" s="292" t="s">
        <v>2346</v>
      </c>
      <c r="E341" s="295" t="s">
        <v>235</v>
      </c>
      <c r="F341" s="78" t="s">
        <v>219</v>
      </c>
      <c r="G341" s="292" t="s">
        <v>318</v>
      </c>
      <c r="H341" s="78" t="str">
        <f>IF(OR(SUMPRODUCT(--('PERS2-INST'!AG35:'PERS2-INST'!AG36=""),--('PERS2-INST'!AH35:'PERS2-INST'!AH36=""))&gt;0,COUNTIF('PERS2-INST'!AH35:'PERS2-INST'!AH36,"O")&gt;0, COUNTIF('PERS2-INST'!AH35:'PERS2-INST'!AH36,"K")=2),"",SUM('PERS2-INST'!AG35:'PERS2-INST'!AG36))</f>
        <v/>
      </c>
      <c r="I341" s="78" t="str">
        <f xml:space="preserve"> IF(AND(OR(COUNTIF('PERS2-INST'!AH35:'PERS2-INST'!AH36,"O")=2,COUNTIF('PERS2-INST'!AH35:'PERS2-INST'!AH36,"K")=2),SUM('PERS2-INST'!AG35:'PERS2-INST'!AG36)=0,ISNUMBER('PERS2-INST'!AG36)),"",IF(COUNTIF('PERS2-INST'!AH35:'PERS2-INST'!AH36,"O")&gt;0,"O", IF(AND(COUNTIF('PERS2-INST'!AH35:'PERS2-INST'!AH36,'PERS2-INST'!AH35)=2,OR('PERS2-INST'!AH35="K",'PERS2-INST'!AH35="W",'PERS2-INST'!AH35="M")),UPPER('PERS2-INST'!AH35),"")))</f>
        <v/>
      </c>
      <c r="J341" s="295" t="s">
        <v>235</v>
      </c>
      <c r="K341" s="294" t="str">
        <f>IF(AND(ISBLANK('PERS2-INST'!AG37),$L$341&lt;&gt;"M"),"",'PERS2-INST'!AG37)</f>
        <v/>
      </c>
      <c r="L341" s="78" t="str">
        <f>IF(ISBLANK('PERS2-INST'!AH37),"",'PERS2-INST'!AH37)</f>
        <v/>
      </c>
      <c r="M341" s="296" t="str">
        <f t="shared" si="6"/>
        <v>OK</v>
      </c>
      <c r="N341" s="37"/>
    </row>
    <row r="342" spans="1:14" x14ac:dyDescent="0.2">
      <c r="A342" s="290" t="s">
        <v>232</v>
      </c>
      <c r="B342" s="291" t="s">
        <v>1042</v>
      </c>
      <c r="C342" s="78" t="s">
        <v>219</v>
      </c>
      <c r="D342" s="292" t="s">
        <v>320</v>
      </c>
      <c r="E342" s="295" t="s">
        <v>235</v>
      </c>
      <c r="F342" s="78" t="s">
        <v>219</v>
      </c>
      <c r="G342" s="292" t="s">
        <v>321</v>
      </c>
      <c r="H342" s="78" t="str">
        <f>IF(OR(AND('PERS2-INST'!AA38="",'PERS2-INST'!AB38=""),AND('PERS2-INST'!AD38="",'PERS2-INST'!AE38=""),AND('PERS2-INST'!AB38="K",'PERS2-INST'!AE38="K"),OR('PERS2-INST'!AB38="O",'PERS2-INST'!AE38="O")),"",SUM('PERS2-INST'!AA38,'PERS2-INST'!AD38))</f>
        <v/>
      </c>
      <c r="I342" s="78" t="str">
        <f>IF(AND(OR(AND('PERS2-INST'!AB38="O",'PERS2-INST'!AE38="O"),AND('PERS2-INST'!AB38="K",'PERS2-INST'!AE38="K")),SUM('PERS2-INST'!AA38,'PERS2-INST'!AD38)=0,ISNUMBER('PERS2-INST'!AG38)),"",IF(OR('PERS2-INST'!AB38="O",'PERS2-INST'!AE38="O"),"O",IF(AND('PERS2-INST'!AB38='PERS2-INST'!AE38,OR('PERS2-INST'!AB38="K",'PERS2-INST'!AB38="W",'PERS2-INST'!AB38="M")), UPPER('PERS2-INST'!AB38),"")))</f>
        <v/>
      </c>
      <c r="J342" s="295" t="s">
        <v>235</v>
      </c>
      <c r="K342" s="294" t="str">
        <f>IF(AND(ISBLANK('PERS2-INST'!AG38),$L$342&lt;&gt;"M"),"",'PERS2-INST'!AG38)</f>
        <v/>
      </c>
      <c r="L342" s="78" t="str">
        <f>IF(ISBLANK('PERS2-INST'!AH38),"",'PERS2-INST'!AH38)</f>
        <v/>
      </c>
      <c r="M342" s="296" t="str">
        <f t="shared" si="6"/>
        <v>OK</v>
      </c>
      <c r="N342" s="37"/>
    </row>
    <row r="343" spans="1:14" x14ac:dyDescent="0.2">
      <c r="A343" s="290" t="s">
        <v>232</v>
      </c>
      <c r="B343" s="291" t="s">
        <v>1043</v>
      </c>
      <c r="C343" s="78" t="s">
        <v>219</v>
      </c>
      <c r="D343" s="292" t="s">
        <v>323</v>
      </c>
      <c r="E343" s="295" t="s">
        <v>235</v>
      </c>
      <c r="F343" s="78" t="s">
        <v>219</v>
      </c>
      <c r="G343" s="292" t="s">
        <v>324</v>
      </c>
      <c r="H343" s="78" t="str">
        <f>IF(OR(AND('PERS2-INST'!AA39="",'PERS2-INST'!AB39=""),AND('PERS2-INST'!AD39="",'PERS2-INST'!AE39=""),AND('PERS2-INST'!AB39="K",'PERS2-INST'!AE39="K"),OR('PERS2-INST'!AB39="O",'PERS2-INST'!AE39="O")),"",SUM('PERS2-INST'!AA39,'PERS2-INST'!AD39))</f>
        <v/>
      </c>
      <c r="I343" s="78" t="str">
        <f>IF(AND(OR(AND('PERS2-INST'!AB39="O",'PERS2-INST'!AE39="O"),AND('PERS2-INST'!AB39="K",'PERS2-INST'!AE39="K")),SUM('PERS2-INST'!AA39,'PERS2-INST'!AD39)=0,ISNUMBER('PERS2-INST'!AG39)),"",IF(OR('PERS2-INST'!AB39="O",'PERS2-INST'!AE39="O"),"O",IF(AND('PERS2-INST'!AB39='PERS2-INST'!AE39,OR('PERS2-INST'!AB39="K",'PERS2-INST'!AB39="W",'PERS2-INST'!AB39="M")), UPPER('PERS2-INST'!AB39),"")))</f>
        <v/>
      </c>
      <c r="J343" s="295" t="s">
        <v>235</v>
      </c>
      <c r="K343" s="294" t="str">
        <f>IF(AND(ISBLANK('PERS2-INST'!AG39),$L$343&lt;&gt;"M"),"",'PERS2-INST'!AG39)</f>
        <v/>
      </c>
      <c r="L343" s="78" t="str">
        <f>IF(ISBLANK('PERS2-INST'!AH39),"",'PERS2-INST'!AH39)</f>
        <v/>
      </c>
      <c r="M343" s="296" t="str">
        <f t="shared" si="6"/>
        <v>OK</v>
      </c>
      <c r="N343" s="37"/>
    </row>
    <row r="344" spans="1:14" x14ac:dyDescent="0.2">
      <c r="A344" s="290" t="s">
        <v>232</v>
      </c>
      <c r="B344" s="291" t="s">
        <v>1044</v>
      </c>
      <c r="C344" s="78" t="s">
        <v>219</v>
      </c>
      <c r="D344" s="292" t="s">
        <v>326</v>
      </c>
      <c r="E344" s="295" t="s">
        <v>235</v>
      </c>
      <c r="F344" s="78" t="s">
        <v>219</v>
      </c>
      <c r="G344" s="292" t="s">
        <v>327</v>
      </c>
      <c r="H344" s="78" t="str">
        <f>IF(OR(AND('PERS2-INST'!AA40="",'PERS2-INST'!AB40=""),AND('PERS2-INST'!AD40="",'PERS2-INST'!AE40=""),AND('PERS2-INST'!AB40="K",'PERS2-INST'!AE40="K"),OR('PERS2-INST'!AB40="O",'PERS2-INST'!AE40="O")),"",SUM('PERS2-INST'!AA40,'PERS2-INST'!AD40))</f>
        <v/>
      </c>
      <c r="I344" s="78" t="str">
        <f>IF(AND(OR(AND('PERS2-INST'!AB40="O",'PERS2-INST'!AE40="O"),AND('PERS2-INST'!AB40="K",'PERS2-INST'!AE40="K")),SUM('PERS2-INST'!AA40,'PERS2-INST'!AD40)=0,ISNUMBER('PERS2-INST'!AG40)),"",IF(OR('PERS2-INST'!AB40="O",'PERS2-INST'!AE40="O"),"O",IF(AND('PERS2-INST'!AB40='PERS2-INST'!AE40,OR('PERS2-INST'!AB40="K",'PERS2-INST'!AB40="W",'PERS2-INST'!AB40="M")), UPPER('PERS2-INST'!AB40),"")))</f>
        <v/>
      </c>
      <c r="J344" s="295" t="s">
        <v>235</v>
      </c>
      <c r="K344" s="294" t="str">
        <f>IF(AND(ISBLANK('PERS2-INST'!AG40),$L$344&lt;&gt;"M"),"",'PERS2-INST'!AG40)</f>
        <v/>
      </c>
      <c r="L344" s="78" t="str">
        <f>IF(ISBLANK('PERS2-INST'!AH40),"",'PERS2-INST'!AH40)</f>
        <v/>
      </c>
      <c r="M344" s="296" t="str">
        <f t="shared" si="6"/>
        <v>OK</v>
      </c>
      <c r="N344" s="37"/>
    </row>
    <row r="345" spans="1:14" x14ac:dyDescent="0.2">
      <c r="A345" s="290" t="s">
        <v>232</v>
      </c>
      <c r="B345" s="291" t="s">
        <v>2433</v>
      </c>
      <c r="C345" s="78" t="s">
        <v>219</v>
      </c>
      <c r="D345" s="292" t="s">
        <v>2348</v>
      </c>
      <c r="E345" s="295" t="s">
        <v>235</v>
      </c>
      <c r="F345" s="78" t="s">
        <v>219</v>
      </c>
      <c r="G345" s="292" t="s">
        <v>329</v>
      </c>
      <c r="H345" s="78" t="str">
        <f>IF(OR(SUMPRODUCT(--('PERS2-INST'!AG39:'PERS2-INST'!AG40=""),--('PERS2-INST'!AH39:'PERS2-INST'!AH40=""))&gt;0,COUNTIF('PERS2-INST'!AH39:'PERS2-INST'!AH40,"O")&gt;0, COUNTIF('PERS2-INST'!AH39:'PERS2-INST'!AH40,"K")=2),"",SUM('PERS2-INST'!AG39:'PERS2-INST'!AG40))</f>
        <v/>
      </c>
      <c r="I345" s="78" t="str">
        <f xml:space="preserve"> IF(AND(OR(COUNTIF('PERS2-INST'!AH39:'PERS2-INST'!AH40,"O")=2,COUNTIF('PERS2-INST'!AH39:'PERS2-INST'!AH40,"K")=2),SUM('PERS2-INST'!AG39:'PERS2-INST'!AG40)=0,ISNUMBER('PERS2-INST'!AG40)),"",IF(COUNTIF('PERS2-INST'!AH39:'PERS2-INST'!AH40,"O")&gt;0,"O", IF(AND(COUNTIF('PERS2-INST'!AH39:'PERS2-INST'!AH40,'PERS2-INST'!AH39)=2,OR('PERS2-INST'!AH39="K",'PERS2-INST'!AH39="W",'PERS2-INST'!AH39="M")),UPPER('PERS2-INST'!AH39),"")))</f>
        <v/>
      </c>
      <c r="J345" s="295" t="s">
        <v>235</v>
      </c>
      <c r="K345" s="294" t="str">
        <f>IF(AND(ISBLANK('PERS2-INST'!AG41),$L$345&lt;&gt;"M"),"",'PERS2-INST'!AG41)</f>
        <v/>
      </c>
      <c r="L345" s="78" t="str">
        <f>IF(ISBLANK('PERS2-INST'!AH41),"",'PERS2-INST'!AH41)</f>
        <v/>
      </c>
      <c r="M345" s="296" t="str">
        <f t="shared" si="6"/>
        <v>OK</v>
      </c>
      <c r="N345" s="37"/>
    </row>
    <row r="346" spans="1:14" x14ac:dyDescent="0.2">
      <c r="A346" s="290" t="s">
        <v>232</v>
      </c>
      <c r="B346" s="291" t="s">
        <v>1045</v>
      </c>
      <c r="C346" s="78" t="s">
        <v>219</v>
      </c>
      <c r="D346" s="292" t="s">
        <v>331</v>
      </c>
      <c r="E346" s="295" t="s">
        <v>235</v>
      </c>
      <c r="F346" s="78" t="s">
        <v>219</v>
      </c>
      <c r="G346" s="292" t="s">
        <v>332</v>
      </c>
      <c r="H346" s="78" t="str">
        <f>IF(OR(AND('PERS2-INST'!AA42="",'PERS2-INST'!AB42=""),AND('PERS2-INST'!AD42="",'PERS2-INST'!AE42=""),AND('PERS2-INST'!AB42="K",'PERS2-INST'!AE42="K"),OR('PERS2-INST'!AB42="O",'PERS2-INST'!AE42="O")),"",SUM('PERS2-INST'!AA42,'PERS2-INST'!AD42))</f>
        <v/>
      </c>
      <c r="I346" s="78" t="str">
        <f>IF(AND(OR(AND('PERS2-INST'!AB42="O",'PERS2-INST'!AE42="O"),AND('PERS2-INST'!AB42="K",'PERS2-INST'!AE42="K")),SUM('PERS2-INST'!AA42,'PERS2-INST'!AD42)=0,ISNUMBER('PERS2-INST'!AG42)),"",IF(OR('PERS2-INST'!AB42="O",'PERS2-INST'!AE42="O"),"O",IF(AND('PERS2-INST'!AB42='PERS2-INST'!AE42,OR('PERS2-INST'!AB42="K",'PERS2-INST'!AB42="W",'PERS2-INST'!AB42="M")), UPPER('PERS2-INST'!AB42),"")))</f>
        <v/>
      </c>
      <c r="J346" s="295" t="s">
        <v>235</v>
      </c>
      <c r="K346" s="294" t="str">
        <f>IF(AND(ISBLANK('PERS2-INST'!AG42),$L$346&lt;&gt;"M"),"",'PERS2-INST'!AG42)</f>
        <v/>
      </c>
      <c r="L346" s="78" t="str">
        <f>IF(ISBLANK('PERS2-INST'!AH42),"",'PERS2-INST'!AH42)</f>
        <v/>
      </c>
      <c r="M346" s="296" t="str">
        <f t="shared" si="6"/>
        <v>OK</v>
      </c>
      <c r="N346" s="37"/>
    </row>
    <row r="347" spans="1:14" x14ac:dyDescent="0.2">
      <c r="A347" s="290" t="s">
        <v>232</v>
      </c>
      <c r="B347" s="291" t="s">
        <v>2434</v>
      </c>
      <c r="C347" s="78" t="s">
        <v>219</v>
      </c>
      <c r="D347" s="292" t="s">
        <v>2350</v>
      </c>
      <c r="E347" s="295" t="s">
        <v>235</v>
      </c>
      <c r="F347" s="78" t="s">
        <v>219</v>
      </c>
      <c r="G347" s="292" t="s">
        <v>333</v>
      </c>
      <c r="H347" s="78" t="str">
        <f>IF(OR(AND('PERS2-INST'!AG35="",'PERS2-INST'!AH35=""),AND('PERS2-INST'!AG39="",'PERS2-INST'!AH39=""),AND('PERS2-INST'!AH35="K",'PERS2-INST'!AH39="K"),OR('PERS2-INST'!AH35="O",'PERS2-INST'!AH39="O")),"",SUM('PERS2-INST'!AG35,'PERS2-INST'!AG39))</f>
        <v/>
      </c>
      <c r="I347" s="78" t="str">
        <f>IF(AND(OR(AND('PERS2-INST'!AH35="O",'PERS2-INST'!AH39="O"),AND('PERS2-INST'!AH35="K",'PERS2-INST'!AH39="K")),SUM('PERS2-INST'!AG35,'PERS2-INST'!AG39)=0,ISNUMBER('PERS2-INST'!AG43)),"",IF(OR('PERS2-INST'!AH35="O",'PERS2-INST'!AH39="O"),"O",IF(AND('PERS2-INST'!AH35='PERS2-INST'!AH39,OR('PERS2-INST'!AH35="K",'PERS2-INST'!AH35="W",'PERS2-INST'!AH35="M")), UPPER('PERS2-INST'!AH35),"")))</f>
        <v/>
      </c>
      <c r="J347" s="295" t="s">
        <v>235</v>
      </c>
      <c r="K347" s="294" t="str">
        <f>IF(AND(ISBLANK('PERS2-INST'!AG43),$L$347&lt;&gt;"M"),"",'PERS2-INST'!AG43)</f>
        <v/>
      </c>
      <c r="L347" s="78" t="str">
        <f>IF(ISBLANK('PERS2-INST'!AH43),"",'PERS2-INST'!AH43)</f>
        <v/>
      </c>
      <c r="M347" s="296" t="str">
        <f t="shared" si="6"/>
        <v>OK</v>
      </c>
      <c r="N347" s="37"/>
    </row>
    <row r="348" spans="1:14" x14ac:dyDescent="0.2">
      <c r="A348" s="290" t="s">
        <v>232</v>
      </c>
      <c r="B348" s="291" t="s">
        <v>2435</v>
      </c>
      <c r="C348" s="78" t="s">
        <v>219</v>
      </c>
      <c r="D348" s="292" t="s">
        <v>2352</v>
      </c>
      <c r="E348" s="295" t="s">
        <v>235</v>
      </c>
      <c r="F348" s="78" t="s">
        <v>219</v>
      </c>
      <c r="G348" s="292" t="s">
        <v>335</v>
      </c>
      <c r="H348" s="78" t="str">
        <f>IF(OR(AND('PERS2-INST'!AG36="",'PERS2-INST'!AH36=""),AND('PERS2-INST'!AG40="",'PERS2-INST'!AH40=""),AND('PERS2-INST'!AH36="K",'PERS2-INST'!AH40="K"),OR('PERS2-INST'!AH36="O",'PERS2-INST'!AH40="O")),"",SUM('PERS2-INST'!AG36,'PERS2-INST'!AG40))</f>
        <v/>
      </c>
      <c r="I348" s="78" t="str">
        <f>IF(AND(OR(AND('PERS2-INST'!AH36="O",'PERS2-INST'!AH40="O"),AND('PERS2-INST'!AH36="K",'PERS2-INST'!AH40="K")),SUM('PERS2-INST'!AG36,'PERS2-INST'!AG40)=0,ISNUMBER('PERS2-INST'!AG44)),"",IF(OR('PERS2-INST'!AH36="O",'PERS2-INST'!AH40="O"),"O",IF(AND('PERS2-INST'!AH36='PERS2-INST'!AH40,OR('PERS2-INST'!AH36="K",'PERS2-INST'!AH36="W",'PERS2-INST'!AH36="M")), UPPER('PERS2-INST'!AH36),"")))</f>
        <v/>
      </c>
      <c r="J348" s="295" t="s">
        <v>235</v>
      </c>
      <c r="K348" s="294" t="str">
        <f>IF(AND(ISBLANK('PERS2-INST'!AG44),$L$348&lt;&gt;"M"),"",'PERS2-INST'!AG44)</f>
        <v/>
      </c>
      <c r="L348" s="78" t="str">
        <f>IF(ISBLANK('PERS2-INST'!AH44),"",'PERS2-INST'!AH44)</f>
        <v/>
      </c>
      <c r="M348" s="296" t="str">
        <f t="shared" si="6"/>
        <v>OK</v>
      </c>
      <c r="N348" s="37"/>
    </row>
    <row r="349" spans="1:14" x14ac:dyDescent="0.2">
      <c r="A349" s="290" t="s">
        <v>232</v>
      </c>
      <c r="B349" s="291" t="s">
        <v>2436</v>
      </c>
      <c r="C349" s="78" t="s">
        <v>219</v>
      </c>
      <c r="D349" s="292" t="s">
        <v>2354</v>
      </c>
      <c r="E349" s="295" t="s">
        <v>235</v>
      </c>
      <c r="F349" s="78" t="s">
        <v>219</v>
      </c>
      <c r="G349" s="292" t="s">
        <v>337</v>
      </c>
      <c r="H349" s="78" t="str">
        <f>IF(OR(AND('PERS2-INST'!AG37="",'PERS2-INST'!AH37=""),AND('PERS2-INST'!AG41="",'PERS2-INST'!AH41=""),AND('PERS2-INST'!AH37="K",'PERS2-INST'!AH41="K"),OR('PERS2-INST'!AH37="O",'PERS2-INST'!AH41="O")),"",SUM('PERS2-INST'!AG37,'PERS2-INST'!AG41))</f>
        <v/>
      </c>
      <c r="I349" s="78" t="str">
        <f>IF(AND(OR(AND('PERS2-INST'!AH37="O",'PERS2-INST'!AH41="O"),AND('PERS2-INST'!AH37="K",'PERS2-INST'!AH41="K")),SUM('PERS2-INST'!AG37,'PERS2-INST'!AG41)=0,ISNUMBER('PERS2-INST'!AG45)),"",IF(OR('PERS2-INST'!AH37="O",'PERS2-INST'!AH41="O"),"O",IF(AND('PERS2-INST'!AH37='PERS2-INST'!AH41,OR('PERS2-INST'!AH37="K",'PERS2-INST'!AH37="W",'PERS2-INST'!AH37="M")), UPPER('PERS2-INST'!AH37),"")))</f>
        <v/>
      </c>
      <c r="J349" s="295" t="s">
        <v>235</v>
      </c>
      <c r="K349" s="294" t="str">
        <f>IF(AND(ISBLANK('PERS2-INST'!AG45),$L$349&lt;&gt;"M"),"",'PERS2-INST'!AG45)</f>
        <v/>
      </c>
      <c r="L349" s="78" t="str">
        <f>IF(ISBLANK('PERS2-INST'!AH45),"",'PERS2-INST'!AH45)</f>
        <v/>
      </c>
      <c r="M349" s="296" t="str">
        <f t="shared" si="6"/>
        <v>OK</v>
      </c>
      <c r="N349" s="37"/>
    </row>
    <row r="350" spans="1:14" x14ac:dyDescent="0.2">
      <c r="A350" s="290" t="s">
        <v>232</v>
      </c>
      <c r="B350" s="291" t="s">
        <v>2437</v>
      </c>
      <c r="C350" s="78" t="s">
        <v>219</v>
      </c>
      <c r="D350" s="292" t="s">
        <v>2356</v>
      </c>
      <c r="E350" s="295" t="s">
        <v>235</v>
      </c>
      <c r="F350" s="78" t="s">
        <v>219</v>
      </c>
      <c r="G350" s="292" t="s">
        <v>339</v>
      </c>
      <c r="H350" s="78" t="str">
        <f>IF(OR(AND('PERS2-INST'!AG38="",'PERS2-INST'!AH38=""),AND('PERS2-INST'!AG42="",'PERS2-INST'!AH42=""),AND('PERS2-INST'!AH38="K",'PERS2-INST'!AH42="K"),OR('PERS2-INST'!AH38="O",'PERS2-INST'!AH42="O")),"",SUM('PERS2-INST'!AG38,'PERS2-INST'!AG42))</f>
        <v/>
      </c>
      <c r="I350" s="78" t="str">
        <f>IF(AND(OR(AND('PERS2-INST'!AH38="O",'PERS2-INST'!AH42="O"),AND('PERS2-INST'!AH38="K",'PERS2-INST'!AH42="K")),SUM('PERS2-INST'!AG38,'PERS2-INST'!AG42)=0,ISNUMBER('PERS2-INST'!AG46)),"",IF(OR('PERS2-INST'!AH38="O",'PERS2-INST'!AH42="O"),"O",IF(AND('PERS2-INST'!AH38='PERS2-INST'!AH42,OR('PERS2-INST'!AH38="K",'PERS2-INST'!AH38="W",'PERS2-INST'!AH38="M")), UPPER('PERS2-INST'!AH38),"")))</f>
        <v/>
      </c>
      <c r="J350" s="295" t="s">
        <v>235</v>
      </c>
      <c r="K350" s="294" t="str">
        <f>IF(AND(ISBLANK('PERS2-INST'!AG46),$L$350&lt;&gt;"M"),"",'PERS2-INST'!AG46)</f>
        <v/>
      </c>
      <c r="L350" s="78" t="str">
        <f>IF(ISBLANK('PERS2-INST'!AH46),"",'PERS2-INST'!AH46)</f>
        <v/>
      </c>
      <c r="M350" s="296" t="str">
        <f t="shared" si="6"/>
        <v>OK</v>
      </c>
      <c r="N350" s="37"/>
    </row>
    <row r="351" spans="1:14" x14ac:dyDescent="0.2">
      <c r="A351" s="290" t="s">
        <v>232</v>
      </c>
      <c r="B351" s="291" t="s">
        <v>2438</v>
      </c>
      <c r="C351" s="78" t="s">
        <v>219</v>
      </c>
      <c r="D351" s="292" t="s">
        <v>2358</v>
      </c>
      <c r="E351" s="295" t="s">
        <v>235</v>
      </c>
      <c r="F351" s="78" t="s">
        <v>219</v>
      </c>
      <c r="G351" s="292" t="s">
        <v>341</v>
      </c>
      <c r="H351" s="78" t="str">
        <f>IF(OR(AND('PERS2-INST'!AG31="",'PERS2-INST'!AH31=""),AND('PERS2-INST'!AG43="",'PERS2-INST'!AH43=""),AND('PERS2-INST'!AH31="K",'PERS2-INST'!AH43="K"),OR('PERS2-INST'!AH31="O",'PERS2-INST'!AH43="O")),"",SUM('PERS2-INST'!AG31,'PERS2-INST'!AG43))</f>
        <v/>
      </c>
      <c r="I351" s="78" t="str">
        <f>IF(AND(OR(AND('PERS2-INST'!AH31="O",'PERS2-INST'!AH43="O"),AND('PERS2-INST'!AH31="K",'PERS2-INST'!AH43="K")),SUM('PERS2-INST'!AG31,'PERS2-INST'!AG43)=0,ISNUMBER('PERS2-INST'!AG47)),"",IF(OR('PERS2-INST'!AH31="O",'PERS2-INST'!AH43="O"),"O",IF(AND('PERS2-INST'!AH31='PERS2-INST'!AH43,OR('PERS2-INST'!AH31="K",'PERS2-INST'!AH31="W",'PERS2-INST'!AH31="M")), UPPER('PERS2-INST'!AH31),"")))</f>
        <v/>
      </c>
      <c r="J351" s="295" t="s">
        <v>235</v>
      </c>
      <c r="K351" s="294" t="str">
        <f>IF(AND(ISBLANK('PERS2-INST'!AG47),$L$351&lt;&gt;"M"),"",'PERS2-INST'!AG47)</f>
        <v/>
      </c>
      <c r="L351" s="78" t="str">
        <f>IF(ISBLANK('PERS2-INST'!AH47),"",'PERS2-INST'!AH47)</f>
        <v/>
      </c>
      <c r="M351" s="296" t="str">
        <f t="shared" si="6"/>
        <v>OK</v>
      </c>
      <c r="N351" s="37"/>
    </row>
    <row r="352" spans="1:14" x14ac:dyDescent="0.2">
      <c r="A352" s="290" t="s">
        <v>232</v>
      </c>
      <c r="B352" s="291" t="s">
        <v>2439</v>
      </c>
      <c r="C352" s="78" t="s">
        <v>219</v>
      </c>
      <c r="D352" s="292" t="s">
        <v>2360</v>
      </c>
      <c r="E352" s="295" t="s">
        <v>235</v>
      </c>
      <c r="F352" s="78" t="s">
        <v>219</v>
      </c>
      <c r="G352" s="292" t="s">
        <v>343</v>
      </c>
      <c r="H352" s="78" t="str">
        <f>IF(OR(AND('PERS2-INST'!AG32="",'PERS2-INST'!AH32=""),AND('PERS2-INST'!AG44="",'PERS2-INST'!AH44=""),AND('PERS2-INST'!AH32="K",'PERS2-INST'!AH44="K"),OR('PERS2-INST'!AH32="O",'PERS2-INST'!AH44="O")),"",SUM('PERS2-INST'!AG32,'PERS2-INST'!AG44))</f>
        <v/>
      </c>
      <c r="I352" s="78" t="str">
        <f>IF(AND(OR(AND('PERS2-INST'!AH32="O",'PERS2-INST'!AH44="O"),AND('PERS2-INST'!AH32="K",'PERS2-INST'!AH44="K")),SUM('PERS2-INST'!AG32,'PERS2-INST'!AG44)=0,ISNUMBER('PERS2-INST'!AG48)),"",IF(OR('PERS2-INST'!AH32="O",'PERS2-INST'!AH44="O"),"O",IF(AND('PERS2-INST'!AH32='PERS2-INST'!AH44,OR('PERS2-INST'!AH32="K",'PERS2-INST'!AH32="W",'PERS2-INST'!AH32="M")), UPPER('PERS2-INST'!AH32),"")))</f>
        <v/>
      </c>
      <c r="J352" s="295" t="s">
        <v>235</v>
      </c>
      <c r="K352" s="294" t="str">
        <f>IF(AND(ISBLANK('PERS2-INST'!AG48),$L$352&lt;&gt;"M"),"",'PERS2-INST'!AG48)</f>
        <v/>
      </c>
      <c r="L352" s="78" t="str">
        <f>IF(ISBLANK('PERS2-INST'!AH48),"",'PERS2-INST'!AH48)</f>
        <v/>
      </c>
      <c r="M352" s="296" t="str">
        <f t="shared" si="6"/>
        <v>OK</v>
      </c>
      <c r="N352" s="37"/>
    </row>
    <row r="353" spans="1:14" x14ac:dyDescent="0.2">
      <c r="A353" s="290" t="s">
        <v>232</v>
      </c>
      <c r="B353" s="291" t="s">
        <v>2440</v>
      </c>
      <c r="C353" s="78" t="s">
        <v>219</v>
      </c>
      <c r="D353" s="292" t="s">
        <v>2362</v>
      </c>
      <c r="E353" s="295" t="s">
        <v>235</v>
      </c>
      <c r="F353" s="78" t="s">
        <v>219</v>
      </c>
      <c r="G353" s="292" t="s">
        <v>345</v>
      </c>
      <c r="H353" s="78" t="str">
        <f>IF(OR(AND('PERS2-INST'!AG33="",'PERS2-INST'!AH33=""),AND('PERS2-INST'!AG45="",'PERS2-INST'!AH45=""),AND('PERS2-INST'!AH33="K",'PERS2-INST'!AH45="K"),OR('PERS2-INST'!AH33="O",'PERS2-INST'!AH45="O")),"",SUM('PERS2-INST'!AG33,'PERS2-INST'!AG45))</f>
        <v/>
      </c>
      <c r="I353" s="78" t="str">
        <f>IF(AND(OR(AND('PERS2-INST'!AH33="O",'PERS2-INST'!AH45="O"),AND('PERS2-INST'!AH33="K",'PERS2-INST'!AH45="K")),SUM('PERS2-INST'!AG33,'PERS2-INST'!AG45)=0,ISNUMBER('PERS2-INST'!AG49)),"",IF(OR('PERS2-INST'!AH33="O",'PERS2-INST'!AH45="O"),"O",IF(AND('PERS2-INST'!AH33='PERS2-INST'!AH45,OR('PERS2-INST'!AH33="K",'PERS2-INST'!AH33="W",'PERS2-INST'!AH33="M")), UPPER('PERS2-INST'!AH33),"")))</f>
        <v/>
      </c>
      <c r="J353" s="295" t="s">
        <v>235</v>
      </c>
      <c r="K353" s="294" t="str">
        <f>IF(AND(ISBLANK('PERS2-INST'!AG49),$L$353&lt;&gt;"M"),"",'PERS2-INST'!AG49)</f>
        <v/>
      </c>
      <c r="L353" s="78" t="str">
        <f>IF(ISBLANK('PERS2-INST'!AH49),"",'PERS2-INST'!AH49)</f>
        <v/>
      </c>
      <c r="M353" s="296" t="str">
        <f t="shared" si="6"/>
        <v>OK</v>
      </c>
      <c r="N353" s="37"/>
    </row>
    <row r="354" spans="1:14" x14ac:dyDescent="0.2">
      <c r="A354" s="290" t="s">
        <v>232</v>
      </c>
      <c r="B354" s="291" t="s">
        <v>2441</v>
      </c>
      <c r="C354" s="78" t="s">
        <v>219</v>
      </c>
      <c r="D354" s="292" t="s">
        <v>2364</v>
      </c>
      <c r="E354" s="295" t="s">
        <v>235</v>
      </c>
      <c r="F354" s="78" t="s">
        <v>219</v>
      </c>
      <c r="G354" s="292" t="s">
        <v>347</v>
      </c>
      <c r="H354" s="78" t="str">
        <f>IF(OR(AND('PERS2-INST'!AG34="",'PERS2-INST'!AH34=""),AND('PERS2-INST'!AG46="",'PERS2-INST'!AH46=""),AND('PERS2-INST'!AH34="K",'PERS2-INST'!AH46="K"),OR('PERS2-INST'!AH34="O",'PERS2-INST'!AH46="O")),"",SUM('PERS2-INST'!AG34,'PERS2-INST'!AG46))</f>
        <v/>
      </c>
      <c r="I354" s="78" t="str">
        <f>IF(AND(OR(AND('PERS2-INST'!AH34="O",'PERS2-INST'!AH46="O"),AND('PERS2-INST'!AH34="K",'PERS2-INST'!AH46="K")),SUM('PERS2-INST'!AG34,'PERS2-INST'!AG46)=0,ISNUMBER('PERS2-INST'!AG50)),"",IF(OR('PERS2-INST'!AH34="O",'PERS2-INST'!AH46="O"),"O",IF(AND('PERS2-INST'!AH34='PERS2-INST'!AH46,OR('PERS2-INST'!AH34="K",'PERS2-INST'!AH34="W",'PERS2-INST'!AH34="M")), UPPER('PERS2-INST'!AH34),"")))</f>
        <v/>
      </c>
      <c r="J354" s="295" t="s">
        <v>235</v>
      </c>
      <c r="K354" s="294" t="str">
        <f>IF(AND(ISBLANK('PERS2-INST'!AG50),$L$354&lt;&gt;"M"),"",'PERS2-INST'!AG50)</f>
        <v/>
      </c>
      <c r="L354" s="78" t="str">
        <f>IF(ISBLANK('PERS2-INST'!AH50),"",'PERS2-INST'!AH50)</f>
        <v/>
      </c>
      <c r="M354" s="296" t="str">
        <f t="shared" si="6"/>
        <v>OK</v>
      </c>
      <c r="N354" s="37"/>
    </row>
    <row r="355" spans="1:14" x14ac:dyDescent="0.2">
      <c r="A355" s="290" t="s">
        <v>232</v>
      </c>
      <c r="B355" s="291" t="s">
        <v>1046</v>
      </c>
      <c r="C355" s="78" t="s">
        <v>219</v>
      </c>
      <c r="D355" s="292" t="s">
        <v>1047</v>
      </c>
      <c r="E355" s="295" t="s">
        <v>235</v>
      </c>
      <c r="F355" s="78" t="s">
        <v>219</v>
      </c>
      <c r="G355" s="292" t="s">
        <v>1048</v>
      </c>
      <c r="H355" s="78" t="str">
        <f>IF(OR(AND('PERS2-INST'!AA52="",'PERS2-INST'!AB52=""),AND('PERS2-INST'!AD52="",'PERS2-INST'!AE52=""),AND('PERS2-INST'!AB52="K",'PERS2-INST'!AE52="K"),OR('PERS2-INST'!AB52="O",'PERS2-INST'!AE52="O")),"",SUM('PERS2-INST'!AA52,'PERS2-INST'!AD52))</f>
        <v/>
      </c>
      <c r="I355" s="78" t="str">
        <f>IF(AND(OR(AND('PERS2-INST'!AB52="O",'PERS2-INST'!AE52="O"),AND('PERS2-INST'!AB52="K",'PERS2-INST'!AE52="K")),SUM('PERS2-INST'!AA52,'PERS2-INST'!AD52)=0,ISNUMBER('PERS2-INST'!AG52)),"",IF(OR('PERS2-INST'!AB52="O",'PERS2-INST'!AE52="O"),"O",IF(AND('PERS2-INST'!AB52='PERS2-INST'!AE52,OR('PERS2-INST'!AB52="K",'PERS2-INST'!AB52="W",'PERS2-INST'!AB52="M")), UPPER('PERS2-INST'!AB52),"")))</f>
        <v/>
      </c>
      <c r="J355" s="295" t="s">
        <v>235</v>
      </c>
      <c r="K355" s="294" t="str">
        <f>IF(AND(ISBLANK('PERS2-INST'!AG52),$L$355&lt;&gt;"M"),"",'PERS2-INST'!AG52)</f>
        <v/>
      </c>
      <c r="L355" s="78" t="str">
        <f>IF(ISBLANK('PERS2-INST'!AH52),"",'PERS2-INST'!AH52)</f>
        <v/>
      </c>
      <c r="M355" s="296" t="str">
        <f t="shared" si="6"/>
        <v>OK</v>
      </c>
      <c r="N355" s="37"/>
    </row>
    <row r="356" spans="1:14" x14ac:dyDescent="0.2">
      <c r="A356" s="290" t="s">
        <v>232</v>
      </c>
      <c r="B356" s="291" t="s">
        <v>1049</v>
      </c>
      <c r="C356" s="78" t="s">
        <v>219</v>
      </c>
      <c r="D356" s="292" t="s">
        <v>1050</v>
      </c>
      <c r="E356" s="295" t="s">
        <v>235</v>
      </c>
      <c r="F356" s="78" t="s">
        <v>219</v>
      </c>
      <c r="G356" s="292" t="s">
        <v>1051</v>
      </c>
      <c r="H356" s="78" t="str">
        <f>IF(OR(AND('PERS2-INST'!AA53="",'PERS2-INST'!AB53=""),AND('PERS2-INST'!AD53="",'PERS2-INST'!AE53=""),AND('PERS2-INST'!AB53="K",'PERS2-INST'!AE53="K"),OR('PERS2-INST'!AB53="O",'PERS2-INST'!AE53="O")),"",SUM('PERS2-INST'!AA53,'PERS2-INST'!AD53))</f>
        <v/>
      </c>
      <c r="I356" s="78" t="str">
        <f>IF(AND(OR(AND('PERS2-INST'!AB53="O",'PERS2-INST'!AE53="O"),AND('PERS2-INST'!AB53="K",'PERS2-INST'!AE53="K")),SUM('PERS2-INST'!AA53,'PERS2-INST'!AD53)=0,ISNUMBER('PERS2-INST'!AG53)),"",IF(OR('PERS2-INST'!AB53="O",'PERS2-INST'!AE53="O"),"O",IF(AND('PERS2-INST'!AB53='PERS2-INST'!AE53,OR('PERS2-INST'!AB53="K",'PERS2-INST'!AB53="W",'PERS2-INST'!AB53="M")), UPPER('PERS2-INST'!AB53),"")))</f>
        <v/>
      </c>
      <c r="J356" s="295" t="s">
        <v>235</v>
      </c>
      <c r="K356" s="294" t="str">
        <f>IF(AND(ISBLANK('PERS2-INST'!AG53),$L$356&lt;&gt;"M"),"",'PERS2-INST'!AG53)</f>
        <v/>
      </c>
      <c r="L356" s="78" t="str">
        <f>IF(ISBLANK('PERS2-INST'!AH53),"",'PERS2-INST'!AH53)</f>
        <v/>
      </c>
      <c r="M356" s="296" t="str">
        <f t="shared" si="6"/>
        <v>OK</v>
      </c>
      <c r="N356" s="37"/>
    </row>
    <row r="357" spans="1:14" x14ac:dyDescent="0.2">
      <c r="A357" s="290" t="s">
        <v>232</v>
      </c>
      <c r="B357" s="291" t="s">
        <v>2442</v>
      </c>
      <c r="C357" s="78" t="s">
        <v>219</v>
      </c>
      <c r="D357" s="292" t="s">
        <v>2443</v>
      </c>
      <c r="E357" s="295" t="s">
        <v>235</v>
      </c>
      <c r="F357" s="78" t="s">
        <v>219</v>
      </c>
      <c r="G357" s="292" t="s">
        <v>1053</v>
      </c>
      <c r="H357" s="78" t="str">
        <f>IF(OR(SUMPRODUCT(--('PERS2-INST'!AG52:'PERS2-INST'!AG53=""),--('PERS2-INST'!AH52:'PERS2-INST'!AH53=""))&gt;0,COUNTIF('PERS2-INST'!AH52:'PERS2-INST'!AH53,"O")&gt;0, COUNTIF('PERS2-INST'!AH52:'PERS2-INST'!AH53,"K")=2),"",SUM('PERS2-INST'!AG52:'PERS2-INST'!AG53))</f>
        <v/>
      </c>
      <c r="I357" s="78" t="str">
        <f xml:space="preserve"> IF(AND(OR(COUNTIF('PERS2-INST'!AH52:'PERS2-INST'!AH53,"O")=2,COUNTIF('PERS2-INST'!AH52:'PERS2-INST'!AH53,"K")=2),SUM('PERS2-INST'!AG52:'PERS2-INST'!AG53)=0,ISNUMBER('PERS2-INST'!AG53)),"",IF(COUNTIF('PERS2-INST'!AH52:'PERS2-INST'!AH53,"O")&gt;0,"O", IF(AND(COUNTIF('PERS2-INST'!AH52:'PERS2-INST'!AH53,'PERS2-INST'!AH52)=2,OR('PERS2-INST'!AH52="K",'PERS2-INST'!AH52="W",'PERS2-INST'!AH52="M")),UPPER('PERS2-INST'!AH52),"")))</f>
        <v/>
      </c>
      <c r="J357" s="295" t="s">
        <v>235</v>
      </c>
      <c r="K357" s="294" t="str">
        <f>IF(AND(ISBLANK('PERS2-INST'!AG54),$L$357&lt;&gt;"M"),"",'PERS2-INST'!AG54)</f>
        <v/>
      </c>
      <c r="L357" s="78" t="str">
        <f>IF(ISBLANK('PERS2-INST'!AH54),"",'PERS2-INST'!AH54)</f>
        <v/>
      </c>
      <c r="M357" s="296" t="str">
        <f t="shared" si="6"/>
        <v>OK</v>
      </c>
      <c r="N357" s="37"/>
    </row>
    <row r="358" spans="1:14" x14ac:dyDescent="0.2">
      <c r="A358" s="290" t="s">
        <v>232</v>
      </c>
      <c r="B358" s="291" t="s">
        <v>1054</v>
      </c>
      <c r="C358" s="78" t="s">
        <v>219</v>
      </c>
      <c r="D358" s="292" t="s">
        <v>1055</v>
      </c>
      <c r="E358" s="295" t="s">
        <v>235</v>
      </c>
      <c r="F358" s="78" t="s">
        <v>219</v>
      </c>
      <c r="G358" s="292" t="s">
        <v>1056</v>
      </c>
      <c r="H358" s="78" t="str">
        <f>IF(OR(AND('PERS2-INST'!AA55="",'PERS2-INST'!AB55=""),AND('PERS2-INST'!AD55="",'PERS2-INST'!AE55=""),AND('PERS2-INST'!AB55="K",'PERS2-INST'!AE55="K"),OR('PERS2-INST'!AB55="O",'PERS2-INST'!AE55="O")),"",SUM('PERS2-INST'!AA55,'PERS2-INST'!AD55))</f>
        <v/>
      </c>
      <c r="I358" s="78" t="str">
        <f>IF(AND(OR(AND('PERS2-INST'!AB55="O",'PERS2-INST'!AE55="O"),AND('PERS2-INST'!AB55="K",'PERS2-INST'!AE55="K")),SUM('PERS2-INST'!AA55,'PERS2-INST'!AD55)=0,ISNUMBER('PERS2-INST'!AG55)),"",IF(OR('PERS2-INST'!AB55="O",'PERS2-INST'!AE55="O"),"O",IF(AND('PERS2-INST'!AB55='PERS2-INST'!AE55,OR('PERS2-INST'!AB55="K",'PERS2-INST'!AB55="W",'PERS2-INST'!AB55="M")), UPPER('PERS2-INST'!AB55),"")))</f>
        <v/>
      </c>
      <c r="J358" s="295" t="s">
        <v>235</v>
      </c>
      <c r="K358" s="294" t="str">
        <f>IF(AND(ISBLANK('PERS2-INST'!AG55),$L$358&lt;&gt;"M"),"",'PERS2-INST'!AG55)</f>
        <v/>
      </c>
      <c r="L358" s="78" t="str">
        <f>IF(ISBLANK('PERS2-INST'!AH55),"",'PERS2-INST'!AH55)</f>
        <v/>
      </c>
      <c r="M358" s="296" t="str">
        <f t="shared" si="6"/>
        <v>OK</v>
      </c>
      <c r="N358" s="37"/>
    </row>
    <row r="359" spans="1:14" x14ac:dyDescent="0.2">
      <c r="A359" s="290" t="s">
        <v>232</v>
      </c>
      <c r="B359" s="291" t="s">
        <v>1057</v>
      </c>
      <c r="C359" s="78" t="s">
        <v>219</v>
      </c>
      <c r="D359" s="292" t="s">
        <v>1058</v>
      </c>
      <c r="E359" s="295" t="s">
        <v>235</v>
      </c>
      <c r="F359" s="78" t="s">
        <v>219</v>
      </c>
      <c r="G359" s="292" t="s">
        <v>1059</v>
      </c>
      <c r="H359" s="78" t="str">
        <f>IF(OR(AND('PERS2-INST'!AA56="",'PERS2-INST'!AB56=""),AND('PERS2-INST'!AD56="",'PERS2-INST'!AE56=""),AND('PERS2-INST'!AB56="K",'PERS2-INST'!AE56="K"),OR('PERS2-INST'!AB56="O",'PERS2-INST'!AE56="O")),"",SUM('PERS2-INST'!AA56,'PERS2-INST'!AD56))</f>
        <v/>
      </c>
      <c r="I359" s="78" t="str">
        <f>IF(AND(OR(AND('PERS2-INST'!AB56="O",'PERS2-INST'!AE56="O"),AND('PERS2-INST'!AB56="K",'PERS2-INST'!AE56="K")),SUM('PERS2-INST'!AA56,'PERS2-INST'!AD56)=0,ISNUMBER('PERS2-INST'!AG56)),"",IF(OR('PERS2-INST'!AB56="O",'PERS2-INST'!AE56="O"),"O",IF(AND('PERS2-INST'!AB56='PERS2-INST'!AE56,OR('PERS2-INST'!AB56="K",'PERS2-INST'!AB56="W",'PERS2-INST'!AB56="M")), UPPER('PERS2-INST'!AB56),"")))</f>
        <v/>
      </c>
      <c r="J359" s="295" t="s">
        <v>235</v>
      </c>
      <c r="K359" s="294" t="str">
        <f>IF(AND(ISBLANK('PERS2-INST'!AG56),$L$359&lt;&gt;"M"),"",'PERS2-INST'!AG56)</f>
        <v/>
      </c>
      <c r="L359" s="78" t="str">
        <f>IF(ISBLANK('PERS2-INST'!AH56),"",'PERS2-INST'!AH56)</f>
        <v/>
      </c>
      <c r="M359" s="296" t="str">
        <f t="shared" ref="M359:M422" si="7">IF(AND(ISNUMBER(H359),ISNUMBER(K359)),IF(OR(ROUND(H359,0)&lt;&gt;ROUND(K359,0),I359&lt;&gt;L359),"Check","OK"),IF(OR(AND(H359&lt;&gt;K359,I359&lt;&gt;"M",L359&lt;&gt;"M"),I359&lt;&gt;L359),"Check","OK"))</f>
        <v>OK</v>
      </c>
      <c r="N359" s="37"/>
    </row>
    <row r="360" spans="1:14" x14ac:dyDescent="0.2">
      <c r="A360" s="290" t="s">
        <v>232</v>
      </c>
      <c r="B360" s="291" t="s">
        <v>1060</v>
      </c>
      <c r="C360" s="78" t="s">
        <v>219</v>
      </c>
      <c r="D360" s="292" t="s">
        <v>1061</v>
      </c>
      <c r="E360" s="295" t="s">
        <v>235</v>
      </c>
      <c r="F360" s="78" t="s">
        <v>219</v>
      </c>
      <c r="G360" s="292" t="s">
        <v>1062</v>
      </c>
      <c r="H360" s="78" t="str">
        <f>IF(OR(AND('PERS2-INST'!AA57="",'PERS2-INST'!AB57=""),AND('PERS2-INST'!AD57="",'PERS2-INST'!AE57=""),AND('PERS2-INST'!AB57="K",'PERS2-INST'!AE57="K"),OR('PERS2-INST'!AB57="O",'PERS2-INST'!AE57="O")),"",SUM('PERS2-INST'!AA57,'PERS2-INST'!AD57))</f>
        <v/>
      </c>
      <c r="I360" s="78" t="str">
        <f>IF(AND(OR(AND('PERS2-INST'!AB57="O",'PERS2-INST'!AE57="O"),AND('PERS2-INST'!AB57="K",'PERS2-INST'!AE57="K")),SUM('PERS2-INST'!AA57,'PERS2-INST'!AD57)=0,ISNUMBER('PERS2-INST'!AG57)),"",IF(OR('PERS2-INST'!AB57="O",'PERS2-INST'!AE57="O"),"O",IF(AND('PERS2-INST'!AB57='PERS2-INST'!AE57,OR('PERS2-INST'!AB57="K",'PERS2-INST'!AB57="W",'PERS2-INST'!AB57="M")), UPPER('PERS2-INST'!AB57),"")))</f>
        <v/>
      </c>
      <c r="J360" s="295" t="s">
        <v>235</v>
      </c>
      <c r="K360" s="294" t="str">
        <f>IF(AND(ISBLANK('PERS2-INST'!AG57),$L$360&lt;&gt;"M"),"",'PERS2-INST'!AG57)</f>
        <v/>
      </c>
      <c r="L360" s="78" t="str">
        <f>IF(ISBLANK('PERS2-INST'!AH57),"",'PERS2-INST'!AH57)</f>
        <v/>
      </c>
      <c r="M360" s="296" t="str">
        <f t="shared" si="7"/>
        <v>OK</v>
      </c>
      <c r="N360" s="37"/>
    </row>
    <row r="361" spans="1:14" x14ac:dyDescent="0.2">
      <c r="A361" s="290" t="s">
        <v>232</v>
      </c>
      <c r="B361" s="291" t="s">
        <v>2444</v>
      </c>
      <c r="C361" s="78" t="s">
        <v>219</v>
      </c>
      <c r="D361" s="292" t="s">
        <v>2445</v>
      </c>
      <c r="E361" s="295" t="s">
        <v>235</v>
      </c>
      <c r="F361" s="78" t="s">
        <v>219</v>
      </c>
      <c r="G361" s="292" t="s">
        <v>1063</v>
      </c>
      <c r="H361" s="78" t="str">
        <f>IF(OR(SUMPRODUCT(--('PERS2-INST'!AG56:'PERS2-INST'!AG57=""),--('PERS2-INST'!AH56:'PERS2-INST'!AH57=""))&gt;0,COUNTIF('PERS2-INST'!AH56:'PERS2-INST'!AH57,"O")&gt;0, COUNTIF('PERS2-INST'!AH56:'PERS2-INST'!AH57,"K")=2),"",SUM('PERS2-INST'!AG56:'PERS2-INST'!AG57))</f>
        <v/>
      </c>
      <c r="I361" s="78" t="str">
        <f xml:space="preserve"> IF(AND(OR(COUNTIF('PERS2-INST'!AH56:'PERS2-INST'!AH57,"O")=2,COUNTIF('PERS2-INST'!AH56:'PERS2-INST'!AH57,"K")=2),SUM('PERS2-INST'!AG56:'PERS2-INST'!AG57)=0,ISNUMBER('PERS2-INST'!AG57)),"",IF(COUNTIF('PERS2-INST'!AH56:'PERS2-INST'!AH57,"O")&gt;0,"O", IF(AND(COUNTIF('PERS2-INST'!AH56:'PERS2-INST'!AH57,'PERS2-INST'!AH56)=2,OR('PERS2-INST'!AH56="K",'PERS2-INST'!AH56="W",'PERS2-INST'!AH56="M")),UPPER('PERS2-INST'!AH56),"")))</f>
        <v/>
      </c>
      <c r="J361" s="295" t="s">
        <v>235</v>
      </c>
      <c r="K361" s="294" t="str">
        <f>IF(AND(ISBLANK('PERS2-INST'!AG58),$L$361&lt;&gt;"M"),"",'PERS2-INST'!AG58)</f>
        <v/>
      </c>
      <c r="L361" s="78" t="str">
        <f>IF(ISBLANK('PERS2-INST'!AH58),"",'PERS2-INST'!AH58)</f>
        <v/>
      </c>
      <c r="M361" s="296" t="str">
        <f t="shared" si="7"/>
        <v>OK</v>
      </c>
      <c r="N361" s="37"/>
    </row>
    <row r="362" spans="1:14" x14ac:dyDescent="0.2">
      <c r="A362" s="290" t="s">
        <v>232</v>
      </c>
      <c r="B362" s="291" t="s">
        <v>1064</v>
      </c>
      <c r="C362" s="78" t="s">
        <v>219</v>
      </c>
      <c r="D362" s="292" t="s">
        <v>1065</v>
      </c>
      <c r="E362" s="295" t="s">
        <v>235</v>
      </c>
      <c r="F362" s="78" t="s">
        <v>219</v>
      </c>
      <c r="G362" s="292" t="s">
        <v>1066</v>
      </c>
      <c r="H362" s="78" t="str">
        <f>IF(OR(AND('PERS2-INST'!AA59="",'PERS2-INST'!AB59=""),AND('PERS2-INST'!AD59="",'PERS2-INST'!AE59=""),AND('PERS2-INST'!AB59="K",'PERS2-INST'!AE59="K"),OR('PERS2-INST'!AB59="O",'PERS2-INST'!AE59="O")),"",SUM('PERS2-INST'!AA59,'PERS2-INST'!AD59))</f>
        <v/>
      </c>
      <c r="I362" s="78" t="str">
        <f>IF(AND(OR(AND('PERS2-INST'!AB59="O",'PERS2-INST'!AE59="O"),AND('PERS2-INST'!AB59="K",'PERS2-INST'!AE59="K")),SUM('PERS2-INST'!AA59,'PERS2-INST'!AD59)=0,ISNUMBER('PERS2-INST'!AG59)),"",IF(OR('PERS2-INST'!AB59="O",'PERS2-INST'!AE59="O"),"O",IF(AND('PERS2-INST'!AB59='PERS2-INST'!AE59,OR('PERS2-INST'!AB59="K",'PERS2-INST'!AB59="W",'PERS2-INST'!AB59="M")), UPPER('PERS2-INST'!AB59),"")))</f>
        <v/>
      </c>
      <c r="J362" s="295" t="s">
        <v>235</v>
      </c>
      <c r="K362" s="294" t="str">
        <f>IF(AND(ISBLANK('PERS2-INST'!AG59),$L$362&lt;&gt;"M"),"",'PERS2-INST'!AG59)</f>
        <v/>
      </c>
      <c r="L362" s="78" t="str">
        <f>IF(ISBLANK('PERS2-INST'!AH59),"",'PERS2-INST'!AH59)</f>
        <v/>
      </c>
      <c r="M362" s="296" t="str">
        <f t="shared" si="7"/>
        <v>OK</v>
      </c>
      <c r="N362" s="37"/>
    </row>
    <row r="363" spans="1:14" x14ac:dyDescent="0.2">
      <c r="A363" s="290" t="s">
        <v>232</v>
      </c>
      <c r="B363" s="291" t="s">
        <v>1067</v>
      </c>
      <c r="C363" s="78" t="s">
        <v>219</v>
      </c>
      <c r="D363" s="292" t="s">
        <v>1068</v>
      </c>
      <c r="E363" s="295" t="s">
        <v>235</v>
      </c>
      <c r="F363" s="78" t="s">
        <v>219</v>
      </c>
      <c r="G363" s="292" t="s">
        <v>1069</v>
      </c>
      <c r="H363" s="78" t="str">
        <f>IF(OR(AND('PERS2-INST'!AA60="",'PERS2-INST'!AB60=""),AND('PERS2-INST'!AD60="",'PERS2-INST'!AE60=""),AND('PERS2-INST'!AB60="K",'PERS2-INST'!AE60="K"),OR('PERS2-INST'!AB60="O",'PERS2-INST'!AE60="O")),"",SUM('PERS2-INST'!AA60,'PERS2-INST'!AD60))</f>
        <v/>
      </c>
      <c r="I363" s="78" t="str">
        <f>IF(AND(OR(AND('PERS2-INST'!AB60="O",'PERS2-INST'!AE60="O"),AND('PERS2-INST'!AB60="K",'PERS2-INST'!AE60="K")),SUM('PERS2-INST'!AA60,'PERS2-INST'!AD60)=0,ISNUMBER('PERS2-INST'!AG60)),"",IF(OR('PERS2-INST'!AB60="O",'PERS2-INST'!AE60="O"),"O",IF(AND('PERS2-INST'!AB60='PERS2-INST'!AE60,OR('PERS2-INST'!AB60="K",'PERS2-INST'!AB60="W",'PERS2-INST'!AB60="M")), UPPER('PERS2-INST'!AB60),"")))</f>
        <v/>
      </c>
      <c r="J363" s="295" t="s">
        <v>235</v>
      </c>
      <c r="K363" s="294" t="str">
        <f>IF(AND(ISBLANK('PERS2-INST'!AG60),$L$363&lt;&gt;"M"),"",'PERS2-INST'!AG60)</f>
        <v/>
      </c>
      <c r="L363" s="78" t="str">
        <f>IF(ISBLANK('PERS2-INST'!AH60),"",'PERS2-INST'!AH60)</f>
        <v/>
      </c>
      <c r="M363" s="296" t="str">
        <f t="shared" si="7"/>
        <v>OK</v>
      </c>
      <c r="N363" s="37"/>
    </row>
    <row r="364" spans="1:14" x14ac:dyDescent="0.2">
      <c r="A364" s="290" t="s">
        <v>232</v>
      </c>
      <c r="B364" s="291" t="s">
        <v>1070</v>
      </c>
      <c r="C364" s="78" t="s">
        <v>219</v>
      </c>
      <c r="D364" s="292" t="s">
        <v>1071</v>
      </c>
      <c r="E364" s="295" t="s">
        <v>235</v>
      </c>
      <c r="F364" s="78" t="s">
        <v>219</v>
      </c>
      <c r="G364" s="292" t="s">
        <v>1072</v>
      </c>
      <c r="H364" s="78" t="str">
        <f>IF(OR(AND('PERS2-INST'!AA61="",'PERS2-INST'!AB61=""),AND('PERS2-INST'!AD61="",'PERS2-INST'!AE61=""),AND('PERS2-INST'!AB61="K",'PERS2-INST'!AE61="K"),OR('PERS2-INST'!AB61="O",'PERS2-INST'!AE61="O")),"",SUM('PERS2-INST'!AA61,'PERS2-INST'!AD61))</f>
        <v/>
      </c>
      <c r="I364" s="78" t="str">
        <f>IF(AND(OR(AND('PERS2-INST'!AB61="O",'PERS2-INST'!AE61="O"),AND('PERS2-INST'!AB61="K",'PERS2-INST'!AE61="K")),SUM('PERS2-INST'!AA61,'PERS2-INST'!AD61)=0,ISNUMBER('PERS2-INST'!AG61)),"",IF(OR('PERS2-INST'!AB61="O",'PERS2-INST'!AE61="O"),"O",IF(AND('PERS2-INST'!AB61='PERS2-INST'!AE61,OR('PERS2-INST'!AB61="K",'PERS2-INST'!AB61="W",'PERS2-INST'!AB61="M")), UPPER('PERS2-INST'!AB61),"")))</f>
        <v/>
      </c>
      <c r="J364" s="295" t="s">
        <v>235</v>
      </c>
      <c r="K364" s="294" t="str">
        <f>IF(AND(ISBLANK('PERS2-INST'!AG61),$L$364&lt;&gt;"M"),"",'PERS2-INST'!AG61)</f>
        <v/>
      </c>
      <c r="L364" s="78" t="str">
        <f>IF(ISBLANK('PERS2-INST'!AH61),"",'PERS2-INST'!AH61)</f>
        <v/>
      </c>
      <c r="M364" s="296" t="str">
        <f t="shared" si="7"/>
        <v>OK</v>
      </c>
      <c r="N364" s="37"/>
    </row>
    <row r="365" spans="1:14" x14ac:dyDescent="0.2">
      <c r="A365" s="290" t="s">
        <v>232</v>
      </c>
      <c r="B365" s="291" t="s">
        <v>2446</v>
      </c>
      <c r="C365" s="78" t="s">
        <v>219</v>
      </c>
      <c r="D365" s="292" t="s">
        <v>2447</v>
      </c>
      <c r="E365" s="295" t="s">
        <v>235</v>
      </c>
      <c r="F365" s="78" t="s">
        <v>219</v>
      </c>
      <c r="G365" s="292" t="s">
        <v>1073</v>
      </c>
      <c r="H365" s="78" t="str">
        <f>IF(OR(SUMPRODUCT(--('PERS2-INST'!AG60:'PERS2-INST'!AG61=""),--('PERS2-INST'!AH60:'PERS2-INST'!AH61=""))&gt;0,COUNTIF('PERS2-INST'!AH60:'PERS2-INST'!AH61,"O")&gt;0, COUNTIF('PERS2-INST'!AH60:'PERS2-INST'!AH61,"K")=2),"",SUM('PERS2-INST'!AG60:'PERS2-INST'!AG61))</f>
        <v/>
      </c>
      <c r="I365" s="78" t="str">
        <f xml:space="preserve"> IF(AND(OR(COUNTIF('PERS2-INST'!AH60:'PERS2-INST'!AH61,"O")=2,COUNTIF('PERS2-INST'!AH60:'PERS2-INST'!AH61,"K")=2),SUM('PERS2-INST'!AG60:'PERS2-INST'!AG61)=0,ISNUMBER('PERS2-INST'!AG61)),"",IF(COUNTIF('PERS2-INST'!AH60:'PERS2-INST'!AH61,"O")&gt;0,"O", IF(AND(COUNTIF('PERS2-INST'!AH60:'PERS2-INST'!AH61,'PERS2-INST'!AH60)=2,OR('PERS2-INST'!AH60="K",'PERS2-INST'!AH60="W",'PERS2-INST'!AH60="M")),UPPER('PERS2-INST'!AH60),"")))</f>
        <v/>
      </c>
      <c r="J365" s="295" t="s">
        <v>235</v>
      </c>
      <c r="K365" s="294" t="str">
        <f>IF(AND(ISBLANK('PERS2-INST'!AG62),$L$365&lt;&gt;"M"),"",'PERS2-INST'!AG62)</f>
        <v/>
      </c>
      <c r="L365" s="78" t="str">
        <f>IF(ISBLANK('PERS2-INST'!AH62),"",'PERS2-INST'!AH62)</f>
        <v/>
      </c>
      <c r="M365" s="296" t="str">
        <f t="shared" si="7"/>
        <v>OK</v>
      </c>
      <c r="N365" s="37"/>
    </row>
    <row r="366" spans="1:14" x14ac:dyDescent="0.2">
      <c r="A366" s="290" t="s">
        <v>232</v>
      </c>
      <c r="B366" s="291" t="s">
        <v>1074</v>
      </c>
      <c r="C366" s="78" t="s">
        <v>219</v>
      </c>
      <c r="D366" s="292" t="s">
        <v>1075</v>
      </c>
      <c r="E366" s="295" t="s">
        <v>235</v>
      </c>
      <c r="F366" s="78" t="s">
        <v>219</v>
      </c>
      <c r="G366" s="292" t="s">
        <v>1076</v>
      </c>
      <c r="H366" s="78" t="str">
        <f>IF(OR(AND('PERS2-INST'!AA63="",'PERS2-INST'!AB63=""),AND('PERS2-INST'!AD63="",'PERS2-INST'!AE63=""),AND('PERS2-INST'!AB63="K",'PERS2-INST'!AE63="K"),OR('PERS2-INST'!AB63="O",'PERS2-INST'!AE63="O")),"",SUM('PERS2-INST'!AA63,'PERS2-INST'!AD63))</f>
        <v/>
      </c>
      <c r="I366" s="78" t="str">
        <f>IF(AND(OR(AND('PERS2-INST'!AB63="O",'PERS2-INST'!AE63="O"),AND('PERS2-INST'!AB63="K",'PERS2-INST'!AE63="K")),SUM('PERS2-INST'!AA63,'PERS2-INST'!AD63)=0,ISNUMBER('PERS2-INST'!AG63)),"",IF(OR('PERS2-INST'!AB63="O",'PERS2-INST'!AE63="O"),"O",IF(AND('PERS2-INST'!AB63='PERS2-INST'!AE63,OR('PERS2-INST'!AB63="K",'PERS2-INST'!AB63="W",'PERS2-INST'!AB63="M")), UPPER('PERS2-INST'!AB63),"")))</f>
        <v/>
      </c>
      <c r="J366" s="295" t="s">
        <v>235</v>
      </c>
      <c r="K366" s="294" t="str">
        <f>IF(AND(ISBLANK('PERS2-INST'!AG63),$L$366&lt;&gt;"M"),"",'PERS2-INST'!AG63)</f>
        <v/>
      </c>
      <c r="L366" s="78" t="str">
        <f>IF(ISBLANK('PERS2-INST'!AH63),"",'PERS2-INST'!AH63)</f>
        <v/>
      </c>
      <c r="M366" s="296" t="str">
        <f t="shared" si="7"/>
        <v>OK</v>
      </c>
      <c r="N366" s="37"/>
    </row>
    <row r="367" spans="1:14" x14ac:dyDescent="0.2">
      <c r="A367" s="290" t="s">
        <v>232</v>
      </c>
      <c r="B367" s="291" t="s">
        <v>2448</v>
      </c>
      <c r="C367" s="78" t="s">
        <v>219</v>
      </c>
      <c r="D367" s="292" t="s">
        <v>2449</v>
      </c>
      <c r="E367" s="295" t="s">
        <v>235</v>
      </c>
      <c r="F367" s="78" t="s">
        <v>219</v>
      </c>
      <c r="G367" s="292" t="s">
        <v>1077</v>
      </c>
      <c r="H367" s="78" t="str">
        <f>IF(OR(AND('PERS2-INST'!AG56="",'PERS2-INST'!AH56=""),AND('PERS2-INST'!AG60="",'PERS2-INST'!AH60=""),AND('PERS2-INST'!AH56="K",'PERS2-INST'!AH60="K"),OR('PERS2-INST'!AH56="O",'PERS2-INST'!AH60="O")),"",SUM('PERS2-INST'!AG56,'PERS2-INST'!AG60))</f>
        <v/>
      </c>
      <c r="I367" s="78" t="str">
        <f>IF(AND(OR(AND('PERS2-INST'!AH56="O",'PERS2-INST'!AH60="O"),AND('PERS2-INST'!AH56="K",'PERS2-INST'!AH60="K")),SUM('PERS2-INST'!AG56,'PERS2-INST'!AG60)=0,ISNUMBER('PERS2-INST'!AG64)),"",IF(OR('PERS2-INST'!AH56="O",'PERS2-INST'!AH60="O"),"O",IF(AND('PERS2-INST'!AH56='PERS2-INST'!AH60,OR('PERS2-INST'!AH56="K",'PERS2-INST'!AH56="W",'PERS2-INST'!AH56="M")), UPPER('PERS2-INST'!AH56),"")))</f>
        <v/>
      </c>
      <c r="J367" s="295" t="s">
        <v>235</v>
      </c>
      <c r="K367" s="294" t="str">
        <f>IF(AND(ISBLANK('PERS2-INST'!AG64),$L$367&lt;&gt;"M"),"",'PERS2-INST'!AG64)</f>
        <v/>
      </c>
      <c r="L367" s="78" t="str">
        <f>IF(ISBLANK('PERS2-INST'!AH64),"",'PERS2-INST'!AH64)</f>
        <v/>
      </c>
      <c r="M367" s="296" t="str">
        <f t="shared" si="7"/>
        <v>OK</v>
      </c>
      <c r="N367" s="37"/>
    </row>
    <row r="368" spans="1:14" x14ac:dyDescent="0.2">
      <c r="A368" s="290" t="s">
        <v>232</v>
      </c>
      <c r="B368" s="291" t="s">
        <v>2450</v>
      </c>
      <c r="C368" s="78" t="s">
        <v>219</v>
      </c>
      <c r="D368" s="292" t="s">
        <v>2451</v>
      </c>
      <c r="E368" s="295" t="s">
        <v>235</v>
      </c>
      <c r="F368" s="78" t="s">
        <v>219</v>
      </c>
      <c r="G368" s="292" t="s">
        <v>1078</v>
      </c>
      <c r="H368" s="78" t="str">
        <f>IF(OR(AND('PERS2-INST'!AG57="",'PERS2-INST'!AH57=""),AND('PERS2-INST'!AG61="",'PERS2-INST'!AH61=""),AND('PERS2-INST'!AH57="K",'PERS2-INST'!AH61="K"),OR('PERS2-INST'!AH57="O",'PERS2-INST'!AH61="O")),"",SUM('PERS2-INST'!AG57,'PERS2-INST'!AG61))</f>
        <v/>
      </c>
      <c r="I368" s="78" t="str">
        <f>IF(AND(OR(AND('PERS2-INST'!AH57="O",'PERS2-INST'!AH61="O"),AND('PERS2-INST'!AH57="K",'PERS2-INST'!AH61="K")),SUM('PERS2-INST'!AG57,'PERS2-INST'!AG61)=0,ISNUMBER('PERS2-INST'!AG65)),"",IF(OR('PERS2-INST'!AH57="O",'PERS2-INST'!AH61="O"),"O",IF(AND('PERS2-INST'!AH57='PERS2-INST'!AH61,OR('PERS2-INST'!AH57="K",'PERS2-INST'!AH57="W",'PERS2-INST'!AH57="M")), UPPER('PERS2-INST'!AH57),"")))</f>
        <v/>
      </c>
      <c r="J368" s="295" t="s">
        <v>235</v>
      </c>
      <c r="K368" s="294" t="str">
        <f>IF(AND(ISBLANK('PERS2-INST'!AG65),$L$368&lt;&gt;"M"),"",'PERS2-INST'!AG65)</f>
        <v/>
      </c>
      <c r="L368" s="78" t="str">
        <f>IF(ISBLANK('PERS2-INST'!AH65),"",'PERS2-INST'!AH65)</f>
        <v/>
      </c>
      <c r="M368" s="296" t="str">
        <f t="shared" si="7"/>
        <v>OK</v>
      </c>
      <c r="N368" s="37"/>
    </row>
    <row r="369" spans="1:14" x14ac:dyDescent="0.2">
      <c r="A369" s="290" t="s">
        <v>232</v>
      </c>
      <c r="B369" s="291" t="s">
        <v>2452</v>
      </c>
      <c r="C369" s="78" t="s">
        <v>219</v>
      </c>
      <c r="D369" s="292" t="s">
        <v>2453</v>
      </c>
      <c r="E369" s="295" t="s">
        <v>235</v>
      </c>
      <c r="F369" s="78" t="s">
        <v>219</v>
      </c>
      <c r="G369" s="292" t="s">
        <v>1079</v>
      </c>
      <c r="H369" s="78" t="str">
        <f>IF(OR(AND('PERS2-INST'!AG58="",'PERS2-INST'!AH58=""),AND('PERS2-INST'!AG62="",'PERS2-INST'!AH62=""),AND('PERS2-INST'!AH58="K",'PERS2-INST'!AH62="K"),OR('PERS2-INST'!AH58="O",'PERS2-INST'!AH62="O")),"",SUM('PERS2-INST'!AG58,'PERS2-INST'!AG62))</f>
        <v/>
      </c>
      <c r="I369" s="78" t="str">
        <f>IF(AND(OR(AND('PERS2-INST'!AH58="O",'PERS2-INST'!AH62="O"),AND('PERS2-INST'!AH58="K",'PERS2-INST'!AH62="K")),SUM('PERS2-INST'!AG58,'PERS2-INST'!AG62)=0,ISNUMBER('PERS2-INST'!AG66)),"",IF(OR('PERS2-INST'!AH58="O",'PERS2-INST'!AH62="O"),"O",IF(AND('PERS2-INST'!AH58='PERS2-INST'!AH62,OR('PERS2-INST'!AH58="K",'PERS2-INST'!AH58="W",'PERS2-INST'!AH58="M")), UPPER('PERS2-INST'!AH58),"")))</f>
        <v/>
      </c>
      <c r="J369" s="295" t="s">
        <v>235</v>
      </c>
      <c r="K369" s="294" t="str">
        <f>IF(AND(ISBLANK('PERS2-INST'!AG66),$L$369&lt;&gt;"M"),"",'PERS2-INST'!AG66)</f>
        <v/>
      </c>
      <c r="L369" s="78" t="str">
        <f>IF(ISBLANK('PERS2-INST'!AH66),"",'PERS2-INST'!AH66)</f>
        <v/>
      </c>
      <c r="M369" s="296" t="str">
        <f t="shared" si="7"/>
        <v>OK</v>
      </c>
      <c r="N369" s="37"/>
    </row>
    <row r="370" spans="1:14" x14ac:dyDescent="0.2">
      <c r="A370" s="290" t="s">
        <v>232</v>
      </c>
      <c r="B370" s="291" t="s">
        <v>2454</v>
      </c>
      <c r="C370" s="78" t="s">
        <v>219</v>
      </c>
      <c r="D370" s="292" t="s">
        <v>2455</v>
      </c>
      <c r="E370" s="295" t="s">
        <v>235</v>
      </c>
      <c r="F370" s="78" t="s">
        <v>219</v>
      </c>
      <c r="G370" s="292" t="s">
        <v>1080</v>
      </c>
      <c r="H370" s="78" t="str">
        <f>IF(OR(AND('PERS2-INST'!AG59="",'PERS2-INST'!AH59=""),AND('PERS2-INST'!AG63="",'PERS2-INST'!AH63=""),AND('PERS2-INST'!AH59="K",'PERS2-INST'!AH63="K"),OR('PERS2-INST'!AH59="O",'PERS2-INST'!AH63="O")),"",SUM('PERS2-INST'!AG59,'PERS2-INST'!AG63))</f>
        <v/>
      </c>
      <c r="I370" s="78" t="str">
        <f>IF(AND(OR(AND('PERS2-INST'!AH59="O",'PERS2-INST'!AH63="O"),AND('PERS2-INST'!AH59="K",'PERS2-INST'!AH63="K")),SUM('PERS2-INST'!AG59,'PERS2-INST'!AG63)=0,ISNUMBER('PERS2-INST'!AG67)),"",IF(OR('PERS2-INST'!AH59="O",'PERS2-INST'!AH63="O"),"O",IF(AND('PERS2-INST'!AH59='PERS2-INST'!AH63,OR('PERS2-INST'!AH59="K",'PERS2-INST'!AH59="W",'PERS2-INST'!AH59="M")), UPPER('PERS2-INST'!AH59),"")))</f>
        <v/>
      </c>
      <c r="J370" s="295" t="s">
        <v>235</v>
      </c>
      <c r="K370" s="294" t="str">
        <f>IF(AND(ISBLANK('PERS2-INST'!AG67),$L$370&lt;&gt;"M"),"",'PERS2-INST'!AG67)</f>
        <v/>
      </c>
      <c r="L370" s="78" t="str">
        <f>IF(ISBLANK('PERS2-INST'!AH67),"",'PERS2-INST'!AH67)</f>
        <v/>
      </c>
      <c r="M370" s="296" t="str">
        <f t="shared" si="7"/>
        <v>OK</v>
      </c>
      <c r="N370" s="37"/>
    </row>
    <row r="371" spans="1:14" x14ac:dyDescent="0.2">
      <c r="A371" s="290" t="s">
        <v>232</v>
      </c>
      <c r="B371" s="291" t="s">
        <v>2456</v>
      </c>
      <c r="C371" s="78" t="s">
        <v>219</v>
      </c>
      <c r="D371" s="292" t="s">
        <v>2457</v>
      </c>
      <c r="E371" s="295" t="s">
        <v>235</v>
      </c>
      <c r="F371" s="78" t="s">
        <v>219</v>
      </c>
      <c r="G371" s="292" t="s">
        <v>1081</v>
      </c>
      <c r="H371" s="78" t="str">
        <f>IF(OR(AND('PERS2-INST'!AG52="",'PERS2-INST'!AH52=""),AND('PERS2-INST'!AG64="",'PERS2-INST'!AH64=""),AND('PERS2-INST'!AH52="K",'PERS2-INST'!AH64="K"),OR('PERS2-INST'!AH52="O",'PERS2-INST'!AH64="O")),"",SUM('PERS2-INST'!AG52,'PERS2-INST'!AG64))</f>
        <v/>
      </c>
      <c r="I371" s="78" t="str">
        <f>IF(AND(OR(AND('PERS2-INST'!AH52="O",'PERS2-INST'!AH64="O"),AND('PERS2-INST'!AH52="K",'PERS2-INST'!AH64="K")),SUM('PERS2-INST'!AG52,'PERS2-INST'!AG64)=0,ISNUMBER('PERS2-INST'!AG68)),"",IF(OR('PERS2-INST'!AH52="O",'PERS2-INST'!AH64="O"),"O",IF(AND('PERS2-INST'!AH52='PERS2-INST'!AH64,OR('PERS2-INST'!AH52="K",'PERS2-INST'!AH52="W",'PERS2-INST'!AH52="M")), UPPER('PERS2-INST'!AH52),"")))</f>
        <v/>
      </c>
      <c r="J371" s="295" t="s">
        <v>235</v>
      </c>
      <c r="K371" s="294" t="str">
        <f>IF(AND(ISBLANK('PERS2-INST'!AG68),$L$371&lt;&gt;"M"),"",'PERS2-INST'!AG68)</f>
        <v/>
      </c>
      <c r="L371" s="78" t="str">
        <f>IF(ISBLANK('PERS2-INST'!AH68),"",'PERS2-INST'!AH68)</f>
        <v/>
      </c>
      <c r="M371" s="296" t="str">
        <f t="shared" si="7"/>
        <v>OK</v>
      </c>
      <c r="N371" s="37"/>
    </row>
    <row r="372" spans="1:14" x14ac:dyDescent="0.2">
      <c r="A372" s="290" t="s">
        <v>232</v>
      </c>
      <c r="B372" s="291" t="s">
        <v>2458</v>
      </c>
      <c r="C372" s="78" t="s">
        <v>219</v>
      </c>
      <c r="D372" s="292" t="s">
        <v>2459</v>
      </c>
      <c r="E372" s="295" t="s">
        <v>235</v>
      </c>
      <c r="F372" s="78" t="s">
        <v>219</v>
      </c>
      <c r="G372" s="292" t="s">
        <v>1082</v>
      </c>
      <c r="H372" s="78" t="str">
        <f>IF(OR(AND('PERS2-INST'!AG53="",'PERS2-INST'!AH53=""),AND('PERS2-INST'!AG65="",'PERS2-INST'!AH65=""),AND('PERS2-INST'!AH53="K",'PERS2-INST'!AH65="K"),OR('PERS2-INST'!AH53="O",'PERS2-INST'!AH65="O")),"",SUM('PERS2-INST'!AG53,'PERS2-INST'!AG65))</f>
        <v/>
      </c>
      <c r="I372" s="78" t="str">
        <f>IF(AND(OR(AND('PERS2-INST'!AH53="O",'PERS2-INST'!AH65="O"),AND('PERS2-INST'!AH53="K",'PERS2-INST'!AH65="K")),SUM('PERS2-INST'!AG53,'PERS2-INST'!AG65)=0,ISNUMBER('PERS2-INST'!AG69)),"",IF(OR('PERS2-INST'!AH53="O",'PERS2-INST'!AH65="O"),"O",IF(AND('PERS2-INST'!AH53='PERS2-INST'!AH65,OR('PERS2-INST'!AH53="K",'PERS2-INST'!AH53="W",'PERS2-INST'!AH53="M")), UPPER('PERS2-INST'!AH53),"")))</f>
        <v/>
      </c>
      <c r="J372" s="295" t="s">
        <v>235</v>
      </c>
      <c r="K372" s="294" t="str">
        <f>IF(AND(ISBLANK('PERS2-INST'!AG69),$L$372&lt;&gt;"M"),"",'PERS2-INST'!AG69)</f>
        <v/>
      </c>
      <c r="L372" s="78" t="str">
        <f>IF(ISBLANK('PERS2-INST'!AH69),"",'PERS2-INST'!AH69)</f>
        <v/>
      </c>
      <c r="M372" s="296" t="str">
        <f t="shared" si="7"/>
        <v>OK</v>
      </c>
      <c r="N372" s="37"/>
    </row>
    <row r="373" spans="1:14" x14ac:dyDescent="0.2">
      <c r="A373" s="290" t="s">
        <v>232</v>
      </c>
      <c r="B373" s="291" t="s">
        <v>2460</v>
      </c>
      <c r="C373" s="78" t="s">
        <v>219</v>
      </c>
      <c r="D373" s="292" t="s">
        <v>2461</v>
      </c>
      <c r="E373" s="295" t="s">
        <v>235</v>
      </c>
      <c r="F373" s="78" t="s">
        <v>219</v>
      </c>
      <c r="G373" s="292" t="s">
        <v>1083</v>
      </c>
      <c r="H373" s="78" t="str">
        <f>IF(OR(AND('PERS2-INST'!AG54="",'PERS2-INST'!AH54=""),AND('PERS2-INST'!AG66="",'PERS2-INST'!AH66=""),AND('PERS2-INST'!AH54="K",'PERS2-INST'!AH66="K"),OR('PERS2-INST'!AH54="O",'PERS2-INST'!AH66="O")),"",SUM('PERS2-INST'!AG54,'PERS2-INST'!AG66))</f>
        <v/>
      </c>
      <c r="I373" s="78" t="str">
        <f>IF(AND(OR(AND('PERS2-INST'!AH54="O",'PERS2-INST'!AH66="O"),AND('PERS2-INST'!AH54="K",'PERS2-INST'!AH66="K")),SUM('PERS2-INST'!AG54,'PERS2-INST'!AG66)=0,ISNUMBER('PERS2-INST'!AG70)),"",IF(OR('PERS2-INST'!AH54="O",'PERS2-INST'!AH66="O"),"O",IF(AND('PERS2-INST'!AH54='PERS2-INST'!AH66,OR('PERS2-INST'!AH54="K",'PERS2-INST'!AH54="W",'PERS2-INST'!AH54="M")), UPPER('PERS2-INST'!AH54),"")))</f>
        <v/>
      </c>
      <c r="J373" s="295" t="s">
        <v>235</v>
      </c>
      <c r="K373" s="294" t="str">
        <f>IF(AND(ISBLANK('PERS2-INST'!AG70),$L$373&lt;&gt;"M"),"",'PERS2-INST'!AG70)</f>
        <v/>
      </c>
      <c r="L373" s="78" t="str">
        <f>IF(ISBLANK('PERS2-INST'!AH70),"",'PERS2-INST'!AH70)</f>
        <v/>
      </c>
      <c r="M373" s="296" t="str">
        <f t="shared" si="7"/>
        <v>OK</v>
      </c>
      <c r="N373" s="37"/>
    </row>
    <row r="374" spans="1:14" x14ac:dyDescent="0.2">
      <c r="A374" s="290" t="s">
        <v>232</v>
      </c>
      <c r="B374" s="291" t="s">
        <v>2462</v>
      </c>
      <c r="C374" s="78" t="s">
        <v>219</v>
      </c>
      <c r="D374" s="292" t="s">
        <v>2463</v>
      </c>
      <c r="E374" s="295" t="s">
        <v>235</v>
      </c>
      <c r="F374" s="78" t="s">
        <v>219</v>
      </c>
      <c r="G374" s="292" t="s">
        <v>1084</v>
      </c>
      <c r="H374" s="78" t="str">
        <f>IF(OR(AND('PERS2-INST'!AG55="",'PERS2-INST'!AH55=""),AND('PERS2-INST'!AG67="",'PERS2-INST'!AH67=""),AND('PERS2-INST'!AH55="K",'PERS2-INST'!AH67="K"),OR('PERS2-INST'!AH55="O",'PERS2-INST'!AH67="O")),"",SUM('PERS2-INST'!AG55,'PERS2-INST'!AG67))</f>
        <v/>
      </c>
      <c r="I374" s="78" t="str">
        <f>IF(AND(OR(AND('PERS2-INST'!AH55="O",'PERS2-INST'!AH67="O"),AND('PERS2-INST'!AH55="K",'PERS2-INST'!AH67="K")),SUM('PERS2-INST'!AG55,'PERS2-INST'!AG67)=0,ISNUMBER('PERS2-INST'!AG71)),"",IF(OR('PERS2-INST'!AH55="O",'PERS2-INST'!AH67="O"),"O",IF(AND('PERS2-INST'!AH55='PERS2-INST'!AH67,OR('PERS2-INST'!AH55="K",'PERS2-INST'!AH55="W",'PERS2-INST'!AH55="M")), UPPER('PERS2-INST'!AH55),"")))</f>
        <v/>
      </c>
      <c r="J374" s="295" t="s">
        <v>235</v>
      </c>
      <c r="K374" s="294" t="str">
        <f>IF(AND(ISBLANK('PERS2-INST'!AG71),$L$374&lt;&gt;"M"),"",'PERS2-INST'!AG71)</f>
        <v/>
      </c>
      <c r="L374" s="78" t="str">
        <f>IF(ISBLANK('PERS2-INST'!AH71),"",'PERS2-INST'!AH71)</f>
        <v/>
      </c>
      <c r="M374" s="296" t="str">
        <f t="shared" si="7"/>
        <v>OK</v>
      </c>
      <c r="N374" s="37"/>
    </row>
    <row r="375" spans="1:14" x14ac:dyDescent="0.2">
      <c r="A375" s="290" t="s">
        <v>232</v>
      </c>
      <c r="B375" s="291" t="s">
        <v>2464</v>
      </c>
      <c r="C375" s="78" t="s">
        <v>219</v>
      </c>
      <c r="D375" s="292" t="s">
        <v>2465</v>
      </c>
      <c r="E375" s="295" t="s">
        <v>235</v>
      </c>
      <c r="F375" s="78" t="s">
        <v>219</v>
      </c>
      <c r="G375" s="292" t="s">
        <v>1085</v>
      </c>
      <c r="H375" s="78" t="str">
        <f>IF(OR(AND('PERS2-INST'!AG31="",'PERS2-INST'!AH31=""),AND('PERS2-INST'!AG52="",'PERS2-INST'!AH52=""),AND('PERS2-INST'!AH31="K",'PERS2-INST'!AH52="K"),OR('PERS2-INST'!AH31="O",'PERS2-INST'!AH52="O")),"",SUM('PERS2-INST'!AG31,'PERS2-INST'!AG52))</f>
        <v/>
      </c>
      <c r="I375" s="78" t="str">
        <f>IF(AND(OR(AND('PERS2-INST'!AH31="O",'PERS2-INST'!AH52="O"),AND('PERS2-INST'!AH31="K",'PERS2-INST'!AH52="K")),SUM('PERS2-INST'!AG31,'PERS2-INST'!AG52)=0,ISNUMBER('PERS2-INST'!AG73)),"",IF(OR('PERS2-INST'!AH31="O",'PERS2-INST'!AH52="O"),"O",IF(AND('PERS2-INST'!AH31='PERS2-INST'!AH52,OR('PERS2-INST'!AH31="K",'PERS2-INST'!AH31="W",'PERS2-INST'!AH31="M")), UPPER('PERS2-INST'!AH31),"")))</f>
        <v/>
      </c>
      <c r="J375" s="295" t="s">
        <v>235</v>
      </c>
      <c r="K375" s="294" t="str">
        <f>IF(AND(ISBLANK('PERS2-INST'!AG73),$L$375&lt;&gt;"M"),"",'PERS2-INST'!AG73)</f>
        <v/>
      </c>
      <c r="L375" s="78" t="str">
        <f>IF(ISBLANK('PERS2-INST'!AH73),"",'PERS2-INST'!AH73)</f>
        <v/>
      </c>
      <c r="M375" s="296" t="str">
        <f t="shared" si="7"/>
        <v>OK</v>
      </c>
      <c r="N375" s="37"/>
    </row>
    <row r="376" spans="1:14" x14ac:dyDescent="0.2">
      <c r="A376" s="290" t="s">
        <v>232</v>
      </c>
      <c r="B376" s="291" t="s">
        <v>2466</v>
      </c>
      <c r="C376" s="78" t="s">
        <v>219</v>
      </c>
      <c r="D376" s="292" t="s">
        <v>2467</v>
      </c>
      <c r="E376" s="295" t="s">
        <v>235</v>
      </c>
      <c r="F376" s="78" t="s">
        <v>219</v>
      </c>
      <c r="G376" s="292" t="s">
        <v>1086</v>
      </c>
      <c r="H376" s="78" t="str">
        <f>IF(OR(AND('PERS2-INST'!AG32="",'PERS2-INST'!AH32=""),AND('PERS2-INST'!AG53="",'PERS2-INST'!AH53=""),AND('PERS2-INST'!AH32="K",'PERS2-INST'!AH53="K"),OR('PERS2-INST'!AH32="O",'PERS2-INST'!AH53="O")),"",SUM('PERS2-INST'!AG32,'PERS2-INST'!AG53))</f>
        <v/>
      </c>
      <c r="I376" s="78" t="str">
        <f>IF(AND(OR(AND('PERS2-INST'!AH32="O",'PERS2-INST'!AH53="O"),AND('PERS2-INST'!AH32="K",'PERS2-INST'!AH53="K")),SUM('PERS2-INST'!AG32,'PERS2-INST'!AG53)=0,ISNUMBER('PERS2-INST'!AG74)),"",IF(OR('PERS2-INST'!AH32="O",'PERS2-INST'!AH53="O"),"O",IF(AND('PERS2-INST'!AH32='PERS2-INST'!AH53,OR('PERS2-INST'!AH32="K",'PERS2-INST'!AH32="W",'PERS2-INST'!AH32="M")), UPPER('PERS2-INST'!AH32),"")))</f>
        <v/>
      </c>
      <c r="J376" s="295" t="s">
        <v>235</v>
      </c>
      <c r="K376" s="294" t="str">
        <f>IF(AND(ISBLANK('PERS2-INST'!AG74),$L$376&lt;&gt;"M"),"",'PERS2-INST'!AG74)</f>
        <v/>
      </c>
      <c r="L376" s="78" t="str">
        <f>IF(ISBLANK('PERS2-INST'!AH74),"",'PERS2-INST'!AH74)</f>
        <v/>
      </c>
      <c r="M376" s="296" t="str">
        <f t="shared" si="7"/>
        <v>OK</v>
      </c>
      <c r="N376" s="37"/>
    </row>
    <row r="377" spans="1:14" x14ac:dyDescent="0.2">
      <c r="A377" s="290" t="s">
        <v>232</v>
      </c>
      <c r="B377" s="291" t="s">
        <v>2468</v>
      </c>
      <c r="C377" s="78" t="s">
        <v>219</v>
      </c>
      <c r="D377" s="292" t="s">
        <v>2469</v>
      </c>
      <c r="E377" s="295" t="s">
        <v>235</v>
      </c>
      <c r="F377" s="78" t="s">
        <v>219</v>
      </c>
      <c r="G377" s="292" t="s">
        <v>1087</v>
      </c>
      <c r="H377" s="78" t="str">
        <f>IF(OR(AND('PERS2-INST'!AG33="",'PERS2-INST'!AH33=""),AND('PERS2-INST'!AG54="",'PERS2-INST'!AH54=""),AND('PERS2-INST'!AH33="K",'PERS2-INST'!AH54="K"),OR('PERS2-INST'!AH33="O",'PERS2-INST'!AH54="O")),"",SUM('PERS2-INST'!AG33,'PERS2-INST'!AG54))</f>
        <v/>
      </c>
      <c r="I377" s="78" t="str">
        <f>IF(AND(OR(AND('PERS2-INST'!AH33="O",'PERS2-INST'!AH54="O"),AND('PERS2-INST'!AH33="K",'PERS2-INST'!AH54="K")),SUM('PERS2-INST'!AG33,'PERS2-INST'!AG54)=0,ISNUMBER('PERS2-INST'!AG75)),"",IF(OR('PERS2-INST'!AH33="O",'PERS2-INST'!AH54="O"),"O",IF(AND('PERS2-INST'!AH33='PERS2-INST'!AH54,OR('PERS2-INST'!AH33="K",'PERS2-INST'!AH33="W",'PERS2-INST'!AH33="M")), UPPER('PERS2-INST'!AH33),"")))</f>
        <v/>
      </c>
      <c r="J377" s="295" t="s">
        <v>235</v>
      </c>
      <c r="K377" s="294" t="str">
        <f>IF(AND(ISBLANK('PERS2-INST'!AG75),$L$377&lt;&gt;"M"),"",'PERS2-INST'!AG75)</f>
        <v/>
      </c>
      <c r="L377" s="78" t="str">
        <f>IF(ISBLANK('PERS2-INST'!AH75),"",'PERS2-INST'!AH75)</f>
        <v/>
      </c>
      <c r="M377" s="296" t="str">
        <f t="shared" si="7"/>
        <v>OK</v>
      </c>
      <c r="N377" s="37"/>
    </row>
    <row r="378" spans="1:14" x14ac:dyDescent="0.2">
      <c r="A378" s="290" t="s">
        <v>232</v>
      </c>
      <c r="B378" s="291" t="s">
        <v>2470</v>
      </c>
      <c r="C378" s="78" t="s">
        <v>219</v>
      </c>
      <c r="D378" s="292" t="s">
        <v>2471</v>
      </c>
      <c r="E378" s="295" t="s">
        <v>235</v>
      </c>
      <c r="F378" s="78" t="s">
        <v>219</v>
      </c>
      <c r="G378" s="292" t="s">
        <v>1088</v>
      </c>
      <c r="H378" s="78" t="str">
        <f>IF(OR(AND('PERS2-INST'!AG34="",'PERS2-INST'!AH34=""),AND('PERS2-INST'!AG55="",'PERS2-INST'!AH55=""),AND('PERS2-INST'!AH34="K",'PERS2-INST'!AH55="K"),OR('PERS2-INST'!AH34="O",'PERS2-INST'!AH55="O")),"",SUM('PERS2-INST'!AG34,'PERS2-INST'!AG55))</f>
        <v/>
      </c>
      <c r="I378" s="78" t="str">
        <f>IF(AND(OR(AND('PERS2-INST'!AH34="O",'PERS2-INST'!AH55="O"),AND('PERS2-INST'!AH34="K",'PERS2-INST'!AH55="K")),SUM('PERS2-INST'!AG34,'PERS2-INST'!AG55)=0,ISNUMBER('PERS2-INST'!AG76)),"",IF(OR('PERS2-INST'!AH34="O",'PERS2-INST'!AH55="O"),"O",IF(AND('PERS2-INST'!AH34='PERS2-INST'!AH55,OR('PERS2-INST'!AH34="K",'PERS2-INST'!AH34="W",'PERS2-INST'!AH34="M")), UPPER('PERS2-INST'!AH34),"")))</f>
        <v/>
      </c>
      <c r="J378" s="295" t="s">
        <v>235</v>
      </c>
      <c r="K378" s="294" t="str">
        <f>IF(AND(ISBLANK('PERS2-INST'!AG76),$L$378&lt;&gt;"M"),"",'PERS2-INST'!AG76)</f>
        <v/>
      </c>
      <c r="L378" s="78" t="str">
        <f>IF(ISBLANK('PERS2-INST'!AH76),"",'PERS2-INST'!AH76)</f>
        <v/>
      </c>
      <c r="M378" s="296" t="str">
        <f t="shared" si="7"/>
        <v>OK</v>
      </c>
      <c r="N378" s="37"/>
    </row>
    <row r="379" spans="1:14" x14ac:dyDescent="0.2">
      <c r="A379" s="290" t="s">
        <v>232</v>
      </c>
      <c r="B379" s="291" t="s">
        <v>2472</v>
      </c>
      <c r="C379" s="78" t="s">
        <v>219</v>
      </c>
      <c r="D379" s="292" t="s">
        <v>2473</v>
      </c>
      <c r="E379" s="295" t="s">
        <v>235</v>
      </c>
      <c r="F379" s="78" t="s">
        <v>219</v>
      </c>
      <c r="G379" s="292" t="s">
        <v>1089</v>
      </c>
      <c r="H379" s="78" t="str">
        <f>IF(OR(AND('PERS2-INST'!AG35="",'PERS2-INST'!AH35=""),AND('PERS2-INST'!AG56="",'PERS2-INST'!AH56=""),AND('PERS2-INST'!AH35="K",'PERS2-INST'!AH56="K"),OR('PERS2-INST'!AH35="O",'PERS2-INST'!AH56="O")),"",SUM('PERS2-INST'!AG35,'PERS2-INST'!AG56))</f>
        <v/>
      </c>
      <c r="I379" s="78" t="str">
        <f>IF(AND(OR(AND('PERS2-INST'!AH35="O",'PERS2-INST'!AH56="O"),AND('PERS2-INST'!AH35="K",'PERS2-INST'!AH56="K")),SUM('PERS2-INST'!AG35,'PERS2-INST'!AG56)=0,ISNUMBER('PERS2-INST'!AG77)),"",IF(OR('PERS2-INST'!AH35="O",'PERS2-INST'!AH56="O"),"O",IF(AND('PERS2-INST'!AH35='PERS2-INST'!AH56,OR('PERS2-INST'!AH35="K",'PERS2-INST'!AH35="W",'PERS2-INST'!AH35="M")), UPPER('PERS2-INST'!AH35),"")))</f>
        <v/>
      </c>
      <c r="J379" s="295" t="s">
        <v>235</v>
      </c>
      <c r="K379" s="294" t="str">
        <f>IF(AND(ISBLANK('PERS2-INST'!AG77),$L$379&lt;&gt;"M"),"",'PERS2-INST'!AG77)</f>
        <v/>
      </c>
      <c r="L379" s="78" t="str">
        <f>IF(ISBLANK('PERS2-INST'!AH77),"",'PERS2-INST'!AH77)</f>
        <v/>
      </c>
      <c r="M379" s="296" t="str">
        <f t="shared" si="7"/>
        <v>OK</v>
      </c>
      <c r="N379" s="37"/>
    </row>
    <row r="380" spans="1:14" x14ac:dyDescent="0.2">
      <c r="A380" s="290" t="s">
        <v>232</v>
      </c>
      <c r="B380" s="291" t="s">
        <v>2474</v>
      </c>
      <c r="C380" s="78" t="s">
        <v>219</v>
      </c>
      <c r="D380" s="292" t="s">
        <v>2475</v>
      </c>
      <c r="E380" s="295" t="s">
        <v>235</v>
      </c>
      <c r="F380" s="78" t="s">
        <v>219</v>
      </c>
      <c r="G380" s="292" t="s">
        <v>1090</v>
      </c>
      <c r="H380" s="78" t="str">
        <f>IF(OR(AND('PERS2-INST'!AG36="",'PERS2-INST'!AH36=""),AND('PERS2-INST'!AG57="",'PERS2-INST'!AH57=""),AND('PERS2-INST'!AH36="K",'PERS2-INST'!AH57="K"),OR('PERS2-INST'!AH36="O",'PERS2-INST'!AH57="O")),"",SUM('PERS2-INST'!AG36,'PERS2-INST'!AG57))</f>
        <v/>
      </c>
      <c r="I380" s="78" t="str">
        <f>IF(AND(OR(AND('PERS2-INST'!AH36="O",'PERS2-INST'!AH57="O"),AND('PERS2-INST'!AH36="K",'PERS2-INST'!AH57="K")),SUM('PERS2-INST'!AG36,'PERS2-INST'!AG57)=0,ISNUMBER('PERS2-INST'!AG78)),"",IF(OR('PERS2-INST'!AH36="O",'PERS2-INST'!AH57="O"),"O",IF(AND('PERS2-INST'!AH36='PERS2-INST'!AH57,OR('PERS2-INST'!AH36="K",'PERS2-INST'!AH36="W",'PERS2-INST'!AH36="M")), UPPER('PERS2-INST'!AH36),"")))</f>
        <v/>
      </c>
      <c r="J380" s="295" t="s">
        <v>235</v>
      </c>
      <c r="K380" s="294" t="str">
        <f>IF(AND(ISBLANK('PERS2-INST'!AG78),$L$380&lt;&gt;"M"),"",'PERS2-INST'!AG78)</f>
        <v/>
      </c>
      <c r="L380" s="78" t="str">
        <f>IF(ISBLANK('PERS2-INST'!AH78),"",'PERS2-INST'!AH78)</f>
        <v/>
      </c>
      <c r="M380" s="296" t="str">
        <f t="shared" si="7"/>
        <v>OK</v>
      </c>
      <c r="N380" s="37"/>
    </row>
    <row r="381" spans="1:14" x14ac:dyDescent="0.2">
      <c r="A381" s="290" t="s">
        <v>232</v>
      </c>
      <c r="B381" s="291" t="s">
        <v>2476</v>
      </c>
      <c r="C381" s="78" t="s">
        <v>219</v>
      </c>
      <c r="D381" s="292" t="s">
        <v>2477</v>
      </c>
      <c r="E381" s="295" t="s">
        <v>235</v>
      </c>
      <c r="F381" s="78" t="s">
        <v>219</v>
      </c>
      <c r="G381" s="292" t="s">
        <v>1091</v>
      </c>
      <c r="H381" s="78" t="str">
        <f>IF(OR(AND('PERS2-INST'!AG37="",'PERS2-INST'!AH37=""),AND('PERS2-INST'!AG58="",'PERS2-INST'!AH58=""),AND('PERS2-INST'!AH37="K",'PERS2-INST'!AH58="K"),OR('PERS2-INST'!AH37="O",'PERS2-INST'!AH58="O")),"",SUM('PERS2-INST'!AG37,'PERS2-INST'!AG58))</f>
        <v/>
      </c>
      <c r="I381" s="78" t="str">
        <f>IF(AND(OR(AND('PERS2-INST'!AH37="O",'PERS2-INST'!AH58="O"),AND('PERS2-INST'!AH37="K",'PERS2-INST'!AH58="K")),SUM('PERS2-INST'!AG37,'PERS2-INST'!AG58)=0,ISNUMBER('PERS2-INST'!AG79)),"",IF(OR('PERS2-INST'!AH37="O",'PERS2-INST'!AH58="O"),"O",IF(AND('PERS2-INST'!AH37='PERS2-INST'!AH58,OR('PERS2-INST'!AH37="K",'PERS2-INST'!AH37="W",'PERS2-INST'!AH37="M")), UPPER('PERS2-INST'!AH37),"")))</f>
        <v/>
      </c>
      <c r="J381" s="295" t="s">
        <v>235</v>
      </c>
      <c r="K381" s="294" t="str">
        <f>IF(AND(ISBLANK('PERS2-INST'!AG79),$L$381&lt;&gt;"M"),"",'PERS2-INST'!AG79)</f>
        <v/>
      </c>
      <c r="L381" s="78" t="str">
        <f>IF(ISBLANK('PERS2-INST'!AH79),"",'PERS2-INST'!AH79)</f>
        <v/>
      </c>
      <c r="M381" s="296" t="str">
        <f t="shared" si="7"/>
        <v>OK</v>
      </c>
      <c r="N381" s="37"/>
    </row>
    <row r="382" spans="1:14" x14ac:dyDescent="0.2">
      <c r="A382" s="290" t="s">
        <v>232</v>
      </c>
      <c r="B382" s="291" t="s">
        <v>2478</v>
      </c>
      <c r="C382" s="78" t="s">
        <v>219</v>
      </c>
      <c r="D382" s="292" t="s">
        <v>2479</v>
      </c>
      <c r="E382" s="295" t="s">
        <v>235</v>
      </c>
      <c r="F382" s="78" t="s">
        <v>219</v>
      </c>
      <c r="G382" s="292" t="s">
        <v>1092</v>
      </c>
      <c r="H382" s="78" t="str">
        <f>IF(OR(AND('PERS2-INST'!AG38="",'PERS2-INST'!AH38=""),AND('PERS2-INST'!AG59="",'PERS2-INST'!AH59=""),AND('PERS2-INST'!AH38="K",'PERS2-INST'!AH59="K"),OR('PERS2-INST'!AH38="O",'PERS2-INST'!AH59="O")),"",SUM('PERS2-INST'!AG38,'PERS2-INST'!AG59))</f>
        <v/>
      </c>
      <c r="I382" s="78" t="str">
        <f>IF(AND(OR(AND('PERS2-INST'!AH38="O",'PERS2-INST'!AH59="O"),AND('PERS2-INST'!AH38="K",'PERS2-INST'!AH59="K")),SUM('PERS2-INST'!AG38,'PERS2-INST'!AG59)=0,ISNUMBER('PERS2-INST'!AG80)),"",IF(OR('PERS2-INST'!AH38="O",'PERS2-INST'!AH59="O"),"O",IF(AND('PERS2-INST'!AH38='PERS2-INST'!AH59,OR('PERS2-INST'!AH38="K",'PERS2-INST'!AH38="W",'PERS2-INST'!AH38="M")), UPPER('PERS2-INST'!AH38),"")))</f>
        <v/>
      </c>
      <c r="J382" s="295" t="s">
        <v>235</v>
      </c>
      <c r="K382" s="294" t="str">
        <f>IF(AND(ISBLANK('PERS2-INST'!AG80),$L$382&lt;&gt;"M"),"",'PERS2-INST'!AG80)</f>
        <v/>
      </c>
      <c r="L382" s="78" t="str">
        <f>IF(ISBLANK('PERS2-INST'!AH80),"",'PERS2-INST'!AH80)</f>
        <v/>
      </c>
      <c r="M382" s="296" t="str">
        <f t="shared" si="7"/>
        <v>OK</v>
      </c>
      <c r="N382" s="37"/>
    </row>
    <row r="383" spans="1:14" x14ac:dyDescent="0.2">
      <c r="A383" s="290" t="s">
        <v>232</v>
      </c>
      <c r="B383" s="291" t="s">
        <v>2480</v>
      </c>
      <c r="C383" s="78" t="s">
        <v>219</v>
      </c>
      <c r="D383" s="292" t="s">
        <v>2481</v>
      </c>
      <c r="E383" s="295" t="s">
        <v>235</v>
      </c>
      <c r="F383" s="78" t="s">
        <v>219</v>
      </c>
      <c r="G383" s="292" t="s">
        <v>1093</v>
      </c>
      <c r="H383" s="78" t="str">
        <f>IF(OR(AND('PERS2-INST'!AG39="",'PERS2-INST'!AH39=""),AND('PERS2-INST'!AG60="",'PERS2-INST'!AH60=""),AND('PERS2-INST'!AH39="K",'PERS2-INST'!AH60="K"),OR('PERS2-INST'!AH39="O",'PERS2-INST'!AH60="O")),"",SUM('PERS2-INST'!AG39,'PERS2-INST'!AG60))</f>
        <v/>
      </c>
      <c r="I383" s="78" t="str">
        <f>IF(AND(OR(AND('PERS2-INST'!AH39="O",'PERS2-INST'!AH60="O"),AND('PERS2-INST'!AH39="K",'PERS2-INST'!AH60="K")),SUM('PERS2-INST'!AG39,'PERS2-INST'!AG60)=0,ISNUMBER('PERS2-INST'!AG81)),"",IF(OR('PERS2-INST'!AH39="O",'PERS2-INST'!AH60="O"),"O",IF(AND('PERS2-INST'!AH39='PERS2-INST'!AH60,OR('PERS2-INST'!AH39="K",'PERS2-INST'!AH39="W",'PERS2-INST'!AH39="M")), UPPER('PERS2-INST'!AH39),"")))</f>
        <v/>
      </c>
      <c r="J383" s="295" t="s">
        <v>235</v>
      </c>
      <c r="K383" s="294" t="str">
        <f>IF(AND(ISBLANK('PERS2-INST'!AG81),$L$383&lt;&gt;"M"),"",'PERS2-INST'!AG81)</f>
        <v/>
      </c>
      <c r="L383" s="78" t="str">
        <f>IF(ISBLANK('PERS2-INST'!AH81),"",'PERS2-INST'!AH81)</f>
        <v/>
      </c>
      <c r="M383" s="296" t="str">
        <f t="shared" si="7"/>
        <v>OK</v>
      </c>
      <c r="N383" s="37"/>
    </row>
    <row r="384" spans="1:14" x14ac:dyDescent="0.2">
      <c r="A384" s="290" t="s">
        <v>232</v>
      </c>
      <c r="B384" s="291" t="s">
        <v>2482</v>
      </c>
      <c r="C384" s="78" t="s">
        <v>219</v>
      </c>
      <c r="D384" s="292" t="s">
        <v>2483</v>
      </c>
      <c r="E384" s="295" t="s">
        <v>235</v>
      </c>
      <c r="F384" s="78" t="s">
        <v>219</v>
      </c>
      <c r="G384" s="292" t="s">
        <v>1094</v>
      </c>
      <c r="H384" s="78" t="str">
        <f>IF(OR(AND('PERS2-INST'!AG40="",'PERS2-INST'!AH40=""),AND('PERS2-INST'!AG61="",'PERS2-INST'!AH61=""),AND('PERS2-INST'!AH40="K",'PERS2-INST'!AH61="K"),OR('PERS2-INST'!AH40="O",'PERS2-INST'!AH61="O")),"",SUM('PERS2-INST'!AG40,'PERS2-INST'!AG61))</f>
        <v/>
      </c>
      <c r="I384" s="78" t="str">
        <f>IF(AND(OR(AND('PERS2-INST'!AH40="O",'PERS2-INST'!AH61="O"),AND('PERS2-INST'!AH40="K",'PERS2-INST'!AH61="K")),SUM('PERS2-INST'!AG40,'PERS2-INST'!AG61)=0,ISNUMBER('PERS2-INST'!AG82)),"",IF(OR('PERS2-INST'!AH40="O",'PERS2-INST'!AH61="O"),"O",IF(AND('PERS2-INST'!AH40='PERS2-INST'!AH61,OR('PERS2-INST'!AH40="K",'PERS2-INST'!AH40="W",'PERS2-INST'!AH40="M")), UPPER('PERS2-INST'!AH40),"")))</f>
        <v/>
      </c>
      <c r="J384" s="295" t="s">
        <v>235</v>
      </c>
      <c r="K384" s="294" t="str">
        <f>IF(AND(ISBLANK('PERS2-INST'!AG82),$L$384&lt;&gt;"M"),"",'PERS2-INST'!AG82)</f>
        <v/>
      </c>
      <c r="L384" s="78" t="str">
        <f>IF(ISBLANK('PERS2-INST'!AH82),"",'PERS2-INST'!AH82)</f>
        <v/>
      </c>
      <c r="M384" s="296" t="str">
        <f t="shared" si="7"/>
        <v>OK</v>
      </c>
      <c r="N384" s="37"/>
    </row>
    <row r="385" spans="1:14" x14ac:dyDescent="0.2">
      <c r="A385" s="290" t="s">
        <v>232</v>
      </c>
      <c r="B385" s="291" t="s">
        <v>2484</v>
      </c>
      <c r="C385" s="78" t="s">
        <v>219</v>
      </c>
      <c r="D385" s="292" t="s">
        <v>2485</v>
      </c>
      <c r="E385" s="295" t="s">
        <v>235</v>
      </c>
      <c r="F385" s="78" t="s">
        <v>219</v>
      </c>
      <c r="G385" s="292" t="s">
        <v>1095</v>
      </c>
      <c r="H385" s="78" t="str">
        <f>IF(OR(AND('PERS2-INST'!AG41="",'PERS2-INST'!AH41=""),AND('PERS2-INST'!AG62="",'PERS2-INST'!AH62=""),AND('PERS2-INST'!AH41="K",'PERS2-INST'!AH62="K"),OR('PERS2-INST'!AH41="O",'PERS2-INST'!AH62="O")),"",SUM('PERS2-INST'!AG41,'PERS2-INST'!AG62))</f>
        <v/>
      </c>
      <c r="I385" s="78" t="str">
        <f>IF(AND(OR(AND('PERS2-INST'!AH41="O",'PERS2-INST'!AH62="O"),AND('PERS2-INST'!AH41="K",'PERS2-INST'!AH62="K")),SUM('PERS2-INST'!AG41,'PERS2-INST'!AG62)=0,ISNUMBER('PERS2-INST'!AG83)),"",IF(OR('PERS2-INST'!AH41="O",'PERS2-INST'!AH62="O"),"O",IF(AND('PERS2-INST'!AH41='PERS2-INST'!AH62,OR('PERS2-INST'!AH41="K",'PERS2-INST'!AH41="W",'PERS2-INST'!AH41="M")), UPPER('PERS2-INST'!AH41),"")))</f>
        <v/>
      </c>
      <c r="J385" s="295" t="s">
        <v>235</v>
      </c>
      <c r="K385" s="294" t="str">
        <f>IF(AND(ISBLANK('PERS2-INST'!AG83),$L$385&lt;&gt;"M"),"",'PERS2-INST'!AG83)</f>
        <v/>
      </c>
      <c r="L385" s="78" t="str">
        <f>IF(ISBLANK('PERS2-INST'!AH83),"",'PERS2-INST'!AH83)</f>
        <v/>
      </c>
      <c r="M385" s="296" t="str">
        <f t="shared" si="7"/>
        <v>OK</v>
      </c>
      <c r="N385" s="37"/>
    </row>
    <row r="386" spans="1:14" x14ac:dyDescent="0.2">
      <c r="A386" s="290" t="s">
        <v>232</v>
      </c>
      <c r="B386" s="291" t="s">
        <v>2486</v>
      </c>
      <c r="C386" s="78" t="s">
        <v>219</v>
      </c>
      <c r="D386" s="292" t="s">
        <v>2487</v>
      </c>
      <c r="E386" s="295" t="s">
        <v>235</v>
      </c>
      <c r="F386" s="78" t="s">
        <v>219</v>
      </c>
      <c r="G386" s="292" t="s">
        <v>1096</v>
      </c>
      <c r="H386" s="78" t="str">
        <f>IF(OR(AND('PERS2-INST'!AG42="",'PERS2-INST'!AH42=""),AND('PERS2-INST'!AG63="",'PERS2-INST'!AH63=""),AND('PERS2-INST'!AH42="K",'PERS2-INST'!AH63="K"),OR('PERS2-INST'!AH42="O",'PERS2-INST'!AH63="O")),"",SUM('PERS2-INST'!AG42,'PERS2-INST'!AG63))</f>
        <v/>
      </c>
      <c r="I386" s="78" t="str">
        <f>IF(AND(OR(AND('PERS2-INST'!AH42="O",'PERS2-INST'!AH63="O"),AND('PERS2-INST'!AH42="K",'PERS2-INST'!AH63="K")),SUM('PERS2-INST'!AG42,'PERS2-INST'!AG63)=0,ISNUMBER('PERS2-INST'!AG84)),"",IF(OR('PERS2-INST'!AH42="O",'PERS2-INST'!AH63="O"),"O",IF(AND('PERS2-INST'!AH42='PERS2-INST'!AH63,OR('PERS2-INST'!AH42="K",'PERS2-INST'!AH42="W",'PERS2-INST'!AH42="M")), UPPER('PERS2-INST'!AH42),"")))</f>
        <v/>
      </c>
      <c r="J386" s="295" t="s">
        <v>235</v>
      </c>
      <c r="K386" s="294" t="str">
        <f>IF(AND(ISBLANK('PERS2-INST'!AG84),$L$386&lt;&gt;"M"),"",'PERS2-INST'!AG84)</f>
        <v/>
      </c>
      <c r="L386" s="78" t="str">
        <f>IF(ISBLANK('PERS2-INST'!AH84),"",'PERS2-INST'!AH84)</f>
        <v/>
      </c>
      <c r="M386" s="296" t="str">
        <f t="shared" si="7"/>
        <v>OK</v>
      </c>
      <c r="N386" s="37"/>
    </row>
    <row r="387" spans="1:14" x14ac:dyDescent="0.2">
      <c r="A387" s="290" t="s">
        <v>232</v>
      </c>
      <c r="B387" s="291" t="s">
        <v>2488</v>
      </c>
      <c r="C387" s="78" t="s">
        <v>219</v>
      </c>
      <c r="D387" s="292" t="s">
        <v>2489</v>
      </c>
      <c r="E387" s="295" t="s">
        <v>235</v>
      </c>
      <c r="F387" s="78" t="s">
        <v>219</v>
      </c>
      <c r="G387" s="292" t="s">
        <v>1097</v>
      </c>
      <c r="H387" s="78" t="str">
        <f>IF(OR(AND('PERS2-INST'!AG77="",'PERS2-INST'!AH77=""),AND('PERS2-INST'!AG81="",'PERS2-INST'!AH81=""),AND('PERS2-INST'!AH77="K",'PERS2-INST'!AH81="K"),OR('PERS2-INST'!AH77="O",'PERS2-INST'!AH81="O")),"",SUM('PERS2-INST'!AG77,'PERS2-INST'!AG81))</f>
        <v/>
      </c>
      <c r="I387" s="78" t="str">
        <f>IF(AND(OR(AND('PERS2-INST'!AH43="O",'PERS2-INST'!AH64="O"),AND('PERS2-INST'!AH43="K",'PERS2-INST'!AH64="K")),SUM('PERS2-INST'!AG43,'PERS2-INST'!AG64)=0,ISNUMBER('PERS2-INST'!AG85)),"",IF(OR('PERS2-INST'!AH43="O",'PERS2-INST'!AH64="O"),"O",IF(AND('PERS2-INST'!AH43='PERS2-INST'!AH64,OR('PERS2-INST'!AH43="K",'PERS2-INST'!AH43="W",'PERS2-INST'!AH43="M")), UPPER('PERS2-INST'!AH43),"")))</f>
        <v/>
      </c>
      <c r="J387" s="295" t="s">
        <v>235</v>
      </c>
      <c r="K387" s="294" t="str">
        <f>IF(AND(ISBLANK('PERS2-INST'!AG85),$L$387&lt;&gt;"M"),"",'PERS2-INST'!AG85)</f>
        <v/>
      </c>
      <c r="L387" s="78" t="str">
        <f>IF(ISBLANK('PERS2-INST'!AH85),"",'PERS2-INST'!AH85)</f>
        <v/>
      </c>
      <c r="M387" s="296" t="str">
        <f t="shared" si="7"/>
        <v>OK</v>
      </c>
      <c r="N387" s="37"/>
    </row>
    <row r="388" spans="1:14" x14ac:dyDescent="0.2">
      <c r="A388" s="290" t="s">
        <v>232</v>
      </c>
      <c r="B388" s="291" t="s">
        <v>2490</v>
      </c>
      <c r="C388" s="78" t="s">
        <v>219</v>
      </c>
      <c r="D388" s="292" t="s">
        <v>2491</v>
      </c>
      <c r="E388" s="295" t="s">
        <v>235</v>
      </c>
      <c r="F388" s="78" t="s">
        <v>219</v>
      </c>
      <c r="G388" s="292" t="s">
        <v>1098</v>
      </c>
      <c r="H388" s="78" t="str">
        <f>IF(OR(AND('PERS2-INST'!AG78="",'PERS2-INST'!AH78=""),AND('PERS2-INST'!AG82="",'PERS2-INST'!AH82=""),AND('PERS2-INST'!AH78="K",'PERS2-INST'!AH82="K"),OR('PERS2-INST'!AH78="O",'PERS2-INST'!AH82="O")),"",SUM('PERS2-INST'!AG78,'PERS2-INST'!AG82))</f>
        <v/>
      </c>
      <c r="I388" s="78" t="str">
        <f>IF(AND(OR(AND('PERS2-INST'!AH44="O",'PERS2-INST'!AH65="O"),AND('PERS2-INST'!AH44="K",'PERS2-INST'!AH65="K")),SUM('PERS2-INST'!AG44,'PERS2-INST'!AG65)=0,ISNUMBER('PERS2-INST'!AG86)),"",IF(OR('PERS2-INST'!AH44="O",'PERS2-INST'!AH65="O"),"O",IF(AND('PERS2-INST'!AH44='PERS2-INST'!AH65,OR('PERS2-INST'!AH44="K",'PERS2-INST'!AH44="W",'PERS2-INST'!AH44="M")), UPPER('PERS2-INST'!AH44),"")))</f>
        <v/>
      </c>
      <c r="J388" s="295" t="s">
        <v>235</v>
      </c>
      <c r="K388" s="294" t="str">
        <f>IF(AND(ISBLANK('PERS2-INST'!AG86),$L$388&lt;&gt;"M"),"",'PERS2-INST'!AG86)</f>
        <v/>
      </c>
      <c r="L388" s="78" t="str">
        <f>IF(ISBLANK('PERS2-INST'!AH86),"",'PERS2-INST'!AH86)</f>
        <v/>
      </c>
      <c r="M388" s="296" t="str">
        <f t="shared" si="7"/>
        <v>OK</v>
      </c>
      <c r="N388" s="37"/>
    </row>
    <row r="389" spans="1:14" x14ac:dyDescent="0.2">
      <c r="A389" s="290" t="s">
        <v>232</v>
      </c>
      <c r="B389" s="291" t="s">
        <v>2492</v>
      </c>
      <c r="C389" s="78" t="s">
        <v>219</v>
      </c>
      <c r="D389" s="292" t="s">
        <v>2493</v>
      </c>
      <c r="E389" s="295" t="s">
        <v>235</v>
      </c>
      <c r="F389" s="78" t="s">
        <v>219</v>
      </c>
      <c r="G389" s="292" t="s">
        <v>1099</v>
      </c>
      <c r="H389" s="78" t="str">
        <f>IF(OR(AND('PERS2-INST'!AG79="",'PERS2-INST'!AH79=""),AND('PERS2-INST'!AG83="",'PERS2-INST'!AH83=""),AND('PERS2-INST'!AH79="K",'PERS2-INST'!AH83="K"),OR('PERS2-INST'!AH79="O",'PERS2-INST'!AH83="O")),"",SUM('PERS2-INST'!AG79,'PERS2-INST'!AG83))</f>
        <v/>
      </c>
      <c r="I389" s="78" t="str">
        <f>IF(AND(OR(AND('PERS2-INST'!AH45="O",'PERS2-INST'!AH66="O"),AND('PERS2-INST'!AH45="K",'PERS2-INST'!AH66="K")),SUM('PERS2-INST'!AG45,'PERS2-INST'!AG66)=0,ISNUMBER('PERS2-INST'!AG87)),"",IF(OR('PERS2-INST'!AH45="O",'PERS2-INST'!AH66="O"),"O",IF(AND('PERS2-INST'!AH45='PERS2-INST'!AH66,OR('PERS2-INST'!AH45="K",'PERS2-INST'!AH45="W",'PERS2-INST'!AH45="M")), UPPER('PERS2-INST'!AH45),"")))</f>
        <v/>
      </c>
      <c r="J389" s="295" t="s">
        <v>235</v>
      </c>
      <c r="K389" s="294" t="str">
        <f>IF(AND(ISBLANK('PERS2-INST'!AG87),$L$389&lt;&gt;"M"),"",'PERS2-INST'!AG87)</f>
        <v/>
      </c>
      <c r="L389" s="78" t="str">
        <f>IF(ISBLANK('PERS2-INST'!AH87),"",'PERS2-INST'!AH87)</f>
        <v/>
      </c>
      <c r="M389" s="296" t="str">
        <f t="shared" si="7"/>
        <v>OK</v>
      </c>
      <c r="N389" s="37"/>
    </row>
    <row r="390" spans="1:14" x14ac:dyDescent="0.2">
      <c r="A390" s="290" t="s">
        <v>232</v>
      </c>
      <c r="B390" s="291" t="s">
        <v>2494</v>
      </c>
      <c r="C390" s="78" t="s">
        <v>219</v>
      </c>
      <c r="D390" s="292" t="s">
        <v>2495</v>
      </c>
      <c r="E390" s="295" t="s">
        <v>235</v>
      </c>
      <c r="F390" s="78" t="s">
        <v>219</v>
      </c>
      <c r="G390" s="292" t="s">
        <v>1100</v>
      </c>
      <c r="H390" s="78" t="str">
        <f>IF(OR(AND('PERS2-INST'!AG80="",'PERS2-INST'!AH80=""),AND('PERS2-INST'!AG84="",'PERS2-INST'!AH84=""),AND('PERS2-INST'!AH80="K",'PERS2-INST'!AH84="K"),OR('PERS2-INST'!AH80="O",'PERS2-INST'!AH84="O")),"",SUM('PERS2-INST'!AG80,'PERS2-INST'!AG84))</f>
        <v/>
      </c>
      <c r="I390" s="78" t="str">
        <f>IF(AND(OR(AND('PERS2-INST'!AH46="O",'PERS2-INST'!AH67="O"),AND('PERS2-INST'!AH46="K",'PERS2-INST'!AH67="K")),SUM('PERS2-INST'!AG46,'PERS2-INST'!AG67)=0,ISNUMBER('PERS2-INST'!AG88)),"",IF(OR('PERS2-INST'!AH46="O",'PERS2-INST'!AH67="O"),"O",IF(AND('PERS2-INST'!AH46='PERS2-INST'!AH67,OR('PERS2-INST'!AH46="K",'PERS2-INST'!AH46="W",'PERS2-INST'!AH46="M")), UPPER('PERS2-INST'!AH46),"")))</f>
        <v/>
      </c>
      <c r="J390" s="295" t="s">
        <v>235</v>
      </c>
      <c r="K390" s="294" t="str">
        <f>IF(AND(ISBLANK('PERS2-INST'!AG88),$L$390&lt;&gt;"M"),"",'PERS2-INST'!AG88)</f>
        <v/>
      </c>
      <c r="L390" s="78" t="str">
        <f>IF(ISBLANK('PERS2-INST'!AH88),"",'PERS2-INST'!AH88)</f>
        <v/>
      </c>
      <c r="M390" s="296" t="str">
        <f t="shared" si="7"/>
        <v>OK</v>
      </c>
      <c r="N390" s="37"/>
    </row>
    <row r="391" spans="1:14" x14ac:dyDescent="0.2">
      <c r="A391" s="290" t="s">
        <v>232</v>
      </c>
      <c r="B391" s="291" t="s">
        <v>2496</v>
      </c>
      <c r="C391" s="78" t="s">
        <v>219</v>
      </c>
      <c r="D391" s="292" t="s">
        <v>2497</v>
      </c>
      <c r="E391" s="295" t="s">
        <v>235</v>
      </c>
      <c r="F391" s="78" t="s">
        <v>219</v>
      </c>
      <c r="G391" s="292" t="s">
        <v>1101</v>
      </c>
      <c r="H391" s="78" t="str">
        <f>IF(OR(AND('PERS2-INST'!AG73="",'PERS2-INST'!AH73=""),AND('PERS2-INST'!AG85="",'PERS2-INST'!AH85=""),AND('PERS2-INST'!AH73="K",'PERS2-INST'!AH85="K"),OR('PERS2-INST'!AH73="O",'PERS2-INST'!AH85="O")),"",SUM('PERS2-INST'!AG73,'PERS2-INST'!AG85))</f>
        <v/>
      </c>
      <c r="I391" s="78" t="str">
        <f>IF(AND(OR(AND('PERS2-INST'!AH47="O",'PERS2-INST'!AH68="O"),AND('PERS2-INST'!AH47="K",'PERS2-INST'!AH68="K")),SUM('PERS2-INST'!AG47,'PERS2-INST'!AG68)=0,ISNUMBER('PERS2-INST'!AG89)),"",IF(OR('PERS2-INST'!AH47="O",'PERS2-INST'!AH68="O"),"O",IF(AND('PERS2-INST'!AH47='PERS2-INST'!AH68,OR('PERS2-INST'!AH47="K",'PERS2-INST'!AH47="W",'PERS2-INST'!AH47="M")), UPPER('PERS2-INST'!AH47),"")))</f>
        <v/>
      </c>
      <c r="J391" s="295" t="s">
        <v>235</v>
      </c>
      <c r="K391" s="294" t="str">
        <f>IF(AND(ISBLANK('PERS2-INST'!AG89),$L$391&lt;&gt;"M"),"",'PERS2-INST'!AG89)</f>
        <v/>
      </c>
      <c r="L391" s="78" t="str">
        <f>IF(ISBLANK('PERS2-INST'!AH89),"",'PERS2-INST'!AH89)</f>
        <v/>
      </c>
      <c r="M391" s="296" t="str">
        <f t="shared" si="7"/>
        <v>OK</v>
      </c>
      <c r="N391" s="37"/>
    </row>
    <row r="392" spans="1:14" x14ac:dyDescent="0.2">
      <c r="A392" s="290" t="s">
        <v>232</v>
      </c>
      <c r="B392" s="291" t="s">
        <v>2498</v>
      </c>
      <c r="C392" s="78" t="s">
        <v>219</v>
      </c>
      <c r="D392" s="292" t="s">
        <v>2499</v>
      </c>
      <c r="E392" s="295" t="s">
        <v>235</v>
      </c>
      <c r="F392" s="78" t="s">
        <v>219</v>
      </c>
      <c r="G392" s="292" t="s">
        <v>1102</v>
      </c>
      <c r="H392" s="78" t="str">
        <f>IF(OR(AND('PERS2-INST'!AG74="",'PERS2-INST'!AH74=""),AND('PERS2-INST'!AG86="",'PERS2-INST'!AH86=""),AND('PERS2-INST'!AH74="K",'PERS2-INST'!AH86="K"),OR('PERS2-INST'!AH74="O",'PERS2-INST'!AH86="O")),"",SUM('PERS2-INST'!AG74,'PERS2-INST'!AG86))</f>
        <v/>
      </c>
      <c r="I392" s="78" t="str">
        <f>IF(AND(OR(AND('PERS2-INST'!AH48="O",'PERS2-INST'!AH69="O"),AND('PERS2-INST'!AH48="K",'PERS2-INST'!AH69="K")),SUM('PERS2-INST'!AG48,'PERS2-INST'!AG69)=0,ISNUMBER('PERS2-INST'!AG90)),"",IF(OR('PERS2-INST'!AH48="O",'PERS2-INST'!AH69="O"),"O",IF(AND('PERS2-INST'!AH48='PERS2-INST'!AH69,OR('PERS2-INST'!AH48="K",'PERS2-INST'!AH48="W",'PERS2-INST'!AH48="M")), UPPER('PERS2-INST'!AH48),"")))</f>
        <v/>
      </c>
      <c r="J392" s="295" t="s">
        <v>235</v>
      </c>
      <c r="K392" s="294" t="str">
        <f>IF(AND(ISBLANK('PERS2-INST'!AG90),$L$392&lt;&gt;"M"),"",'PERS2-INST'!AG90)</f>
        <v/>
      </c>
      <c r="L392" s="78" t="str">
        <f>IF(ISBLANK('PERS2-INST'!AH90),"",'PERS2-INST'!AH90)</f>
        <v/>
      </c>
      <c r="M392" s="296" t="str">
        <f t="shared" si="7"/>
        <v>OK</v>
      </c>
      <c r="N392" s="37"/>
    </row>
    <row r="393" spans="1:14" x14ac:dyDescent="0.2">
      <c r="A393" s="290" t="s">
        <v>232</v>
      </c>
      <c r="B393" s="291" t="s">
        <v>2500</v>
      </c>
      <c r="C393" s="78" t="s">
        <v>219</v>
      </c>
      <c r="D393" s="292" t="s">
        <v>2501</v>
      </c>
      <c r="E393" s="295" t="s">
        <v>235</v>
      </c>
      <c r="F393" s="78" t="s">
        <v>219</v>
      </c>
      <c r="G393" s="292" t="s">
        <v>825</v>
      </c>
      <c r="H393" s="78" t="str">
        <f>IF(OR(AND('PERS2-INST'!AG75="",'PERS2-INST'!AH75=""),AND('PERS2-INST'!AG87="",'PERS2-INST'!AH87=""),AND('PERS2-INST'!AH75="K",'PERS2-INST'!AH87="K"),OR('PERS2-INST'!AH75="O",'PERS2-INST'!AH87="O")),"",SUM('PERS2-INST'!AG75,'PERS2-INST'!AG87))</f>
        <v/>
      </c>
      <c r="I393" s="78" t="str">
        <f>IF(AND(OR(AND('PERS2-INST'!AH49="O",'PERS2-INST'!AH70="O"),AND('PERS2-INST'!AH49="K",'PERS2-INST'!AH70="K")),SUM('PERS2-INST'!AG49,'PERS2-INST'!AG70)=0,ISNUMBER('PERS2-INST'!AG91)),"",IF(OR('PERS2-INST'!AH49="O",'PERS2-INST'!AH70="O"),"O",IF(AND('PERS2-INST'!AH49='PERS2-INST'!AH70,OR('PERS2-INST'!AH49="K",'PERS2-INST'!AH49="W",'PERS2-INST'!AH49="M")), UPPER('PERS2-INST'!AH49),"")))</f>
        <v/>
      </c>
      <c r="J393" s="295" t="s">
        <v>235</v>
      </c>
      <c r="K393" s="294" t="str">
        <f>IF(AND(ISBLANK('PERS2-INST'!AG91),$L$393&lt;&gt;"M"),"",'PERS2-INST'!AG91)</f>
        <v/>
      </c>
      <c r="L393" s="78" t="str">
        <f>IF(ISBLANK('PERS2-INST'!AH91),"",'PERS2-INST'!AH91)</f>
        <v/>
      </c>
      <c r="M393" s="296" t="str">
        <f t="shared" si="7"/>
        <v>OK</v>
      </c>
      <c r="N393" s="37"/>
    </row>
    <row r="394" spans="1:14" x14ac:dyDescent="0.2">
      <c r="A394" s="290" t="s">
        <v>232</v>
      </c>
      <c r="B394" s="291" t="s">
        <v>2502</v>
      </c>
      <c r="C394" s="78" t="s">
        <v>219</v>
      </c>
      <c r="D394" s="292" t="s">
        <v>2503</v>
      </c>
      <c r="E394" s="295" t="s">
        <v>235</v>
      </c>
      <c r="F394" s="78" t="s">
        <v>219</v>
      </c>
      <c r="G394" s="292" t="s">
        <v>1103</v>
      </c>
      <c r="H394" s="78" t="str">
        <f>IF(OR(AND('PERS2-INST'!AG76="",'PERS2-INST'!AH76=""),AND('PERS2-INST'!AG88="",'PERS2-INST'!AH88=""),AND('PERS2-INST'!AH76="K",'PERS2-INST'!AH88="K"),OR('PERS2-INST'!AH76="O",'PERS2-INST'!AH88="O")),"",SUM('PERS2-INST'!AG76,'PERS2-INST'!AG88))</f>
        <v/>
      </c>
      <c r="I394" s="78" t="str">
        <f>IF(AND(OR(AND('PERS2-INST'!AH50="O",'PERS2-INST'!AH71="O"),AND('PERS2-INST'!AH50="K",'PERS2-INST'!AH71="K")),SUM('PERS2-INST'!AG50,'PERS2-INST'!AG71)=0,ISNUMBER('PERS2-INST'!AG92)),"",IF(OR('PERS2-INST'!AH50="O",'PERS2-INST'!AH71="O"),"O",IF(AND('PERS2-INST'!AH50='PERS2-INST'!AH71,OR('PERS2-INST'!AH50="K",'PERS2-INST'!AH50="W",'PERS2-INST'!AH50="M")), UPPER('PERS2-INST'!AH50),"")))</f>
        <v/>
      </c>
      <c r="J394" s="295" t="s">
        <v>235</v>
      </c>
      <c r="K394" s="294" t="str">
        <f>IF(AND(ISBLANK('PERS2-INST'!AG92),$L$394&lt;&gt;"M"),"",'PERS2-INST'!AG92)</f>
        <v/>
      </c>
      <c r="L394" s="78" t="str">
        <f>IF(ISBLANK('PERS2-INST'!AH92),"",'PERS2-INST'!AH92)</f>
        <v/>
      </c>
      <c r="M394" s="296" t="str">
        <f t="shared" si="7"/>
        <v>OK</v>
      </c>
      <c r="N394" s="37"/>
    </row>
    <row r="395" spans="1:14" x14ac:dyDescent="0.2">
      <c r="A395" s="290" t="s">
        <v>232</v>
      </c>
      <c r="B395" s="291" t="s">
        <v>1104</v>
      </c>
      <c r="C395" s="78" t="s">
        <v>219</v>
      </c>
      <c r="D395" s="292" t="s">
        <v>349</v>
      </c>
      <c r="E395" s="295" t="s">
        <v>235</v>
      </c>
      <c r="F395" s="78" t="s">
        <v>219</v>
      </c>
      <c r="G395" s="292" t="s">
        <v>350</v>
      </c>
      <c r="H395" s="78" t="str">
        <f>IF(OR(SUMPRODUCT(--('PERS2-INST'!AJ31:'PERS2-INST'!AJ32=""),--('PERS2-INST'!AK31:'PERS2-INST'!AK32=""))&gt;0,COUNTIF('PERS2-INST'!AK31:'PERS2-INST'!AK32,"O")&gt;0, COUNTIF('PERS2-INST'!AK31:'PERS2-INST'!AK32,"K")=2),"",SUM('PERS2-INST'!AJ31:'PERS2-INST'!AJ32))</f>
        <v/>
      </c>
      <c r="I395" s="78" t="str">
        <f xml:space="preserve"> IF(AND(OR(COUNTIF('PERS2-INST'!AK31:'PERS2-INST'!AK32,"O")=2,COUNTIF('PERS2-INST'!AK31:'PERS2-INST'!AK32,"K")=2),SUM('PERS2-INST'!AJ31:'PERS2-INST'!AJ32)=0,ISNUMBER('PERS2-INST'!AJ32)),"",IF(COUNTIF('PERS2-INST'!AK31:'PERS2-INST'!AK32,"O")&gt;0,"O", IF(AND(COUNTIF('PERS2-INST'!AK31:'PERS2-INST'!AK32,'PERS2-INST'!AK31)=2,OR('PERS2-INST'!AK31="K",'PERS2-INST'!AK31="W",'PERS2-INST'!AK31="M")),UPPER('PERS2-INST'!AK31),"")))</f>
        <v/>
      </c>
      <c r="J395" s="295" t="s">
        <v>235</v>
      </c>
      <c r="K395" s="294" t="str">
        <f>IF(AND(ISBLANK('PERS2-INST'!AJ33),$L$395&lt;&gt;"M"),"",'PERS2-INST'!AJ33)</f>
        <v/>
      </c>
      <c r="L395" s="78" t="str">
        <f>IF(ISBLANK('PERS2-INST'!AK33),"",'PERS2-INST'!AK33)</f>
        <v/>
      </c>
      <c r="M395" s="296" t="str">
        <f t="shared" si="7"/>
        <v>OK</v>
      </c>
      <c r="N395" s="37"/>
    </row>
    <row r="396" spans="1:14" x14ac:dyDescent="0.2">
      <c r="A396" s="290" t="s">
        <v>232</v>
      </c>
      <c r="B396" s="291" t="s">
        <v>1105</v>
      </c>
      <c r="C396" s="78" t="s">
        <v>219</v>
      </c>
      <c r="D396" s="292" t="s">
        <v>352</v>
      </c>
      <c r="E396" s="295" t="s">
        <v>235</v>
      </c>
      <c r="F396" s="78" t="s">
        <v>219</v>
      </c>
      <c r="G396" s="292" t="s">
        <v>353</v>
      </c>
      <c r="H396" s="78" t="str">
        <f>IF(OR(SUMPRODUCT(--('PERS2-INST'!AJ35:'PERS2-INST'!AJ36=""),--('PERS2-INST'!AK35:'PERS2-INST'!AK36=""))&gt;0,COUNTIF('PERS2-INST'!AK35:'PERS2-INST'!AK36,"O")&gt;0, COUNTIF('PERS2-INST'!AK35:'PERS2-INST'!AK36,"K")=2),"",SUM('PERS2-INST'!AJ35:'PERS2-INST'!AJ36))</f>
        <v/>
      </c>
      <c r="I396" s="78" t="str">
        <f xml:space="preserve"> IF(AND(OR(COUNTIF('PERS2-INST'!AK35:'PERS2-INST'!AK36,"O")=2,COUNTIF('PERS2-INST'!AK35:'PERS2-INST'!AK36,"K")=2),SUM('PERS2-INST'!AJ35:'PERS2-INST'!AJ36)=0,ISNUMBER('PERS2-INST'!AJ36)),"",IF(COUNTIF('PERS2-INST'!AK35:'PERS2-INST'!AK36,"O")&gt;0,"O", IF(AND(COUNTIF('PERS2-INST'!AK35:'PERS2-INST'!AK36,'PERS2-INST'!AK35)=2,OR('PERS2-INST'!AK35="K",'PERS2-INST'!AK35="W",'PERS2-INST'!AK35="M")),UPPER('PERS2-INST'!AK35),"")))</f>
        <v/>
      </c>
      <c r="J396" s="295" t="s">
        <v>235</v>
      </c>
      <c r="K396" s="294" t="str">
        <f>IF(AND(ISBLANK('PERS2-INST'!AJ37),$L$396&lt;&gt;"M"),"",'PERS2-INST'!AJ37)</f>
        <v/>
      </c>
      <c r="L396" s="78" t="str">
        <f>IF(ISBLANK('PERS2-INST'!AK37),"",'PERS2-INST'!AK37)</f>
        <v/>
      </c>
      <c r="M396" s="296" t="str">
        <f t="shared" si="7"/>
        <v>OK</v>
      </c>
      <c r="N396" s="37"/>
    </row>
    <row r="397" spans="1:14" x14ac:dyDescent="0.2">
      <c r="A397" s="290" t="s">
        <v>232</v>
      </c>
      <c r="B397" s="291" t="s">
        <v>1106</v>
      </c>
      <c r="C397" s="78" t="s">
        <v>219</v>
      </c>
      <c r="D397" s="292" t="s">
        <v>355</v>
      </c>
      <c r="E397" s="295" t="s">
        <v>235</v>
      </c>
      <c r="F397" s="78" t="s">
        <v>219</v>
      </c>
      <c r="G397" s="292" t="s">
        <v>356</v>
      </c>
      <c r="H397" s="78" t="str">
        <f>IF(OR(SUMPRODUCT(--('PERS2-INST'!AJ39:'PERS2-INST'!AJ40=""),--('PERS2-INST'!AK39:'PERS2-INST'!AK40=""))&gt;0,COUNTIF('PERS2-INST'!AK39:'PERS2-INST'!AK40,"O")&gt;0, COUNTIF('PERS2-INST'!AK39:'PERS2-INST'!AK40,"K")=2),"",SUM('PERS2-INST'!AJ39:'PERS2-INST'!AJ40))</f>
        <v/>
      </c>
      <c r="I397" s="78" t="str">
        <f xml:space="preserve"> IF(AND(OR(COUNTIF('PERS2-INST'!AK39:'PERS2-INST'!AK40,"O")=2,COUNTIF('PERS2-INST'!AK39:'PERS2-INST'!AK40,"K")=2),SUM('PERS2-INST'!AJ39:'PERS2-INST'!AJ40)=0,ISNUMBER('PERS2-INST'!AJ40)),"",IF(COUNTIF('PERS2-INST'!AK39:'PERS2-INST'!AK40,"O")&gt;0,"O", IF(AND(COUNTIF('PERS2-INST'!AK39:'PERS2-INST'!AK40,'PERS2-INST'!AK39)=2,OR('PERS2-INST'!AK39="K",'PERS2-INST'!AK39="W",'PERS2-INST'!AK39="M")),UPPER('PERS2-INST'!AK39),"")))</f>
        <v/>
      </c>
      <c r="J397" s="295" t="s">
        <v>235</v>
      </c>
      <c r="K397" s="294" t="str">
        <f>IF(AND(ISBLANK('PERS2-INST'!AJ41),$L$397&lt;&gt;"M"),"",'PERS2-INST'!AJ41)</f>
        <v/>
      </c>
      <c r="L397" s="78" t="str">
        <f>IF(ISBLANK('PERS2-INST'!AK41),"",'PERS2-INST'!AK41)</f>
        <v/>
      </c>
      <c r="M397" s="296" t="str">
        <f t="shared" si="7"/>
        <v>OK</v>
      </c>
      <c r="N397" s="37"/>
    </row>
    <row r="398" spans="1:14" x14ac:dyDescent="0.2">
      <c r="A398" s="290" t="s">
        <v>232</v>
      </c>
      <c r="B398" s="291" t="s">
        <v>1107</v>
      </c>
      <c r="C398" s="78" t="s">
        <v>219</v>
      </c>
      <c r="D398" s="292" t="s">
        <v>358</v>
      </c>
      <c r="E398" s="295" t="s">
        <v>235</v>
      </c>
      <c r="F398" s="78" t="s">
        <v>219</v>
      </c>
      <c r="G398" s="292" t="s">
        <v>359</v>
      </c>
      <c r="H398" s="78" t="str">
        <f>IF(OR(AND('PERS2-INST'!AJ35="",'PERS2-INST'!AK35=""),AND('PERS2-INST'!AJ39="",'PERS2-INST'!AK39=""),AND('PERS2-INST'!AK35="K",'PERS2-INST'!AK39="K"),OR('PERS2-INST'!AK35="O",'PERS2-INST'!AK39="O")),"",SUM('PERS2-INST'!AJ35,'PERS2-INST'!AJ39))</f>
        <v/>
      </c>
      <c r="I398" s="78" t="str">
        <f>IF(AND(OR(AND('PERS2-INST'!AK35="O",'PERS2-INST'!AK39="O"),AND('PERS2-INST'!AK35="K",'PERS2-INST'!AK39="K")),SUM('PERS2-INST'!AJ35,'PERS2-INST'!AJ39)=0,ISNUMBER('PERS2-INST'!AJ43)),"",IF(OR('PERS2-INST'!AK35="O",'PERS2-INST'!AK39="O"),"O",IF(AND('PERS2-INST'!AK35='PERS2-INST'!AK39,OR('PERS2-INST'!AK35="K",'PERS2-INST'!AK35="W",'PERS2-INST'!AK35="M")), UPPER('PERS2-INST'!AK35),"")))</f>
        <v/>
      </c>
      <c r="J398" s="295" t="s">
        <v>235</v>
      </c>
      <c r="K398" s="294" t="str">
        <f>IF(AND(ISBLANK('PERS2-INST'!AJ43),$L$398&lt;&gt;"M"),"",'PERS2-INST'!AJ43)</f>
        <v/>
      </c>
      <c r="L398" s="78" t="str">
        <f>IF(ISBLANK('PERS2-INST'!AK43),"",'PERS2-INST'!AK43)</f>
        <v/>
      </c>
      <c r="M398" s="296" t="str">
        <f t="shared" si="7"/>
        <v>OK</v>
      </c>
      <c r="N398" s="37"/>
    </row>
    <row r="399" spans="1:14" x14ac:dyDescent="0.2">
      <c r="A399" s="290" t="s">
        <v>232</v>
      </c>
      <c r="B399" s="291" t="s">
        <v>1108</v>
      </c>
      <c r="C399" s="78" t="s">
        <v>219</v>
      </c>
      <c r="D399" s="292" t="s">
        <v>361</v>
      </c>
      <c r="E399" s="295" t="s">
        <v>235</v>
      </c>
      <c r="F399" s="78" t="s">
        <v>219</v>
      </c>
      <c r="G399" s="292" t="s">
        <v>362</v>
      </c>
      <c r="H399" s="78" t="str">
        <f>IF(OR(AND('PERS2-INST'!AJ36="",'PERS2-INST'!AK36=""),AND('PERS2-INST'!AJ40="",'PERS2-INST'!AK40=""),AND('PERS2-INST'!AK36="K",'PERS2-INST'!AK40="K"),OR('PERS2-INST'!AK36="O",'PERS2-INST'!AK40="O")),"",SUM('PERS2-INST'!AJ36,'PERS2-INST'!AJ40))</f>
        <v/>
      </c>
      <c r="I399" s="78" t="str">
        <f>IF(AND(OR(AND('PERS2-INST'!AK36="O",'PERS2-INST'!AK40="O"),AND('PERS2-INST'!AK36="K",'PERS2-INST'!AK40="K")),SUM('PERS2-INST'!AJ36,'PERS2-INST'!AJ40)=0,ISNUMBER('PERS2-INST'!AJ44)),"",IF(OR('PERS2-INST'!AK36="O",'PERS2-INST'!AK40="O"),"O",IF(AND('PERS2-INST'!AK36='PERS2-INST'!AK40,OR('PERS2-INST'!AK36="K",'PERS2-INST'!AK36="W",'PERS2-INST'!AK36="M")), UPPER('PERS2-INST'!AK36),"")))</f>
        <v/>
      </c>
      <c r="J399" s="295" t="s">
        <v>235</v>
      </c>
      <c r="K399" s="294" t="str">
        <f>IF(AND(ISBLANK('PERS2-INST'!AJ44),$L$399&lt;&gt;"M"),"",'PERS2-INST'!AJ44)</f>
        <v/>
      </c>
      <c r="L399" s="78" t="str">
        <f>IF(ISBLANK('PERS2-INST'!AK44),"",'PERS2-INST'!AK44)</f>
        <v/>
      </c>
      <c r="M399" s="296" t="str">
        <f t="shared" si="7"/>
        <v>OK</v>
      </c>
      <c r="N399" s="37"/>
    </row>
    <row r="400" spans="1:14" x14ac:dyDescent="0.2">
      <c r="A400" s="290" t="s">
        <v>232</v>
      </c>
      <c r="B400" s="291" t="s">
        <v>1109</v>
      </c>
      <c r="C400" s="78" t="s">
        <v>219</v>
      </c>
      <c r="D400" s="292" t="s">
        <v>364</v>
      </c>
      <c r="E400" s="295" t="s">
        <v>235</v>
      </c>
      <c r="F400" s="78" t="s">
        <v>219</v>
      </c>
      <c r="G400" s="292" t="s">
        <v>365</v>
      </c>
      <c r="H400" s="78" t="str">
        <f>IF(OR(AND('PERS2-INST'!AJ37="",'PERS2-INST'!AK37=""),AND('PERS2-INST'!AJ41="",'PERS2-INST'!AK41=""),AND('PERS2-INST'!AK37="K",'PERS2-INST'!AK41="K"),OR('PERS2-INST'!AK37="O",'PERS2-INST'!AK41="O")),"",SUM('PERS2-INST'!AJ37,'PERS2-INST'!AJ41))</f>
        <v/>
      </c>
      <c r="I400" s="78" t="str">
        <f>IF(AND(OR(AND('PERS2-INST'!AK37="O",'PERS2-INST'!AK41="O"),AND('PERS2-INST'!AK37="K",'PERS2-INST'!AK41="K")),SUM('PERS2-INST'!AJ37,'PERS2-INST'!AJ41)=0,ISNUMBER('PERS2-INST'!AJ45)),"",IF(OR('PERS2-INST'!AK37="O",'PERS2-INST'!AK41="O"),"O",IF(AND('PERS2-INST'!AK37='PERS2-INST'!AK41,OR('PERS2-INST'!AK37="K",'PERS2-INST'!AK37="W",'PERS2-INST'!AK37="M")), UPPER('PERS2-INST'!AK37),"")))</f>
        <v/>
      </c>
      <c r="J400" s="295" t="s">
        <v>235</v>
      </c>
      <c r="K400" s="294" t="str">
        <f>IF(AND(ISBLANK('PERS2-INST'!AJ45),$L$400&lt;&gt;"M"),"",'PERS2-INST'!AJ45)</f>
        <v/>
      </c>
      <c r="L400" s="78" t="str">
        <f>IF(ISBLANK('PERS2-INST'!AK45),"",'PERS2-INST'!AK45)</f>
        <v/>
      </c>
      <c r="M400" s="296" t="str">
        <f t="shared" si="7"/>
        <v>OK</v>
      </c>
      <c r="N400" s="37"/>
    </row>
    <row r="401" spans="1:14" x14ac:dyDescent="0.2">
      <c r="A401" s="290" t="s">
        <v>232</v>
      </c>
      <c r="B401" s="291" t="s">
        <v>1110</v>
      </c>
      <c r="C401" s="78" t="s">
        <v>219</v>
      </c>
      <c r="D401" s="292" t="s">
        <v>367</v>
      </c>
      <c r="E401" s="295" t="s">
        <v>235</v>
      </c>
      <c r="F401" s="78" t="s">
        <v>219</v>
      </c>
      <c r="G401" s="292" t="s">
        <v>368</v>
      </c>
      <c r="H401" s="78" t="str">
        <f>IF(OR(AND('PERS2-INST'!AJ38="",'PERS2-INST'!AK38=""),AND('PERS2-INST'!AJ42="",'PERS2-INST'!AK42=""),AND('PERS2-INST'!AK38="K",'PERS2-INST'!AK42="K"),OR('PERS2-INST'!AK38="O",'PERS2-INST'!AK42="O")),"",SUM('PERS2-INST'!AJ38,'PERS2-INST'!AJ42))</f>
        <v/>
      </c>
      <c r="I401" s="78" t="str">
        <f>IF(AND(OR(AND('PERS2-INST'!AK38="O",'PERS2-INST'!AK42="O"),AND('PERS2-INST'!AK38="K",'PERS2-INST'!AK42="K")),SUM('PERS2-INST'!AJ38,'PERS2-INST'!AJ42)=0,ISNUMBER('PERS2-INST'!AJ46)),"",IF(OR('PERS2-INST'!AK38="O",'PERS2-INST'!AK42="O"),"O",IF(AND('PERS2-INST'!AK38='PERS2-INST'!AK42,OR('PERS2-INST'!AK38="K",'PERS2-INST'!AK38="W",'PERS2-INST'!AK38="M")), UPPER('PERS2-INST'!AK38),"")))</f>
        <v/>
      </c>
      <c r="J401" s="295" t="s">
        <v>235</v>
      </c>
      <c r="K401" s="294" t="str">
        <f>IF(AND(ISBLANK('PERS2-INST'!AJ46),$L$401&lt;&gt;"M"),"",'PERS2-INST'!AJ46)</f>
        <v/>
      </c>
      <c r="L401" s="78" t="str">
        <f>IF(ISBLANK('PERS2-INST'!AK46),"",'PERS2-INST'!AK46)</f>
        <v/>
      </c>
      <c r="M401" s="296" t="str">
        <f t="shared" si="7"/>
        <v>OK</v>
      </c>
      <c r="N401" s="37"/>
    </row>
    <row r="402" spans="1:14" x14ac:dyDescent="0.2">
      <c r="A402" s="290" t="s">
        <v>232</v>
      </c>
      <c r="B402" s="291" t="s">
        <v>1111</v>
      </c>
      <c r="C402" s="78" t="s">
        <v>219</v>
      </c>
      <c r="D402" s="292" t="s">
        <v>370</v>
      </c>
      <c r="E402" s="295" t="s">
        <v>235</v>
      </c>
      <c r="F402" s="78" t="s">
        <v>219</v>
      </c>
      <c r="G402" s="292" t="s">
        <v>371</v>
      </c>
      <c r="H402" s="78" t="str">
        <f>IF(OR(AND('PERS2-INST'!AJ31="",'PERS2-INST'!AK31=""),AND('PERS2-INST'!AJ43="",'PERS2-INST'!AK43=""),AND('PERS2-INST'!AK31="K",'PERS2-INST'!AK43="K"),OR('PERS2-INST'!AK31="O",'PERS2-INST'!AK43="O")),"",SUM('PERS2-INST'!AJ31,'PERS2-INST'!AJ43))</f>
        <v/>
      </c>
      <c r="I402" s="78" t="str">
        <f>IF(AND(OR(AND('PERS2-INST'!AK31="O",'PERS2-INST'!AK43="O"),AND('PERS2-INST'!AK31="K",'PERS2-INST'!AK43="K")),SUM('PERS2-INST'!AJ31,'PERS2-INST'!AJ43)=0,ISNUMBER('PERS2-INST'!AJ47)),"",IF(OR('PERS2-INST'!AK31="O",'PERS2-INST'!AK43="O"),"O",IF(AND('PERS2-INST'!AK31='PERS2-INST'!AK43,OR('PERS2-INST'!AK31="K",'PERS2-INST'!AK31="W",'PERS2-INST'!AK31="M")), UPPER('PERS2-INST'!AK31),"")))</f>
        <v/>
      </c>
      <c r="J402" s="295" t="s">
        <v>235</v>
      </c>
      <c r="K402" s="294" t="str">
        <f>IF(AND(ISBLANK('PERS2-INST'!AJ47),$L$402&lt;&gt;"M"),"",'PERS2-INST'!AJ47)</f>
        <v/>
      </c>
      <c r="L402" s="78" t="str">
        <f>IF(ISBLANK('PERS2-INST'!AK47),"",'PERS2-INST'!AK47)</f>
        <v/>
      </c>
      <c r="M402" s="296" t="str">
        <f t="shared" si="7"/>
        <v>OK</v>
      </c>
      <c r="N402" s="37"/>
    </row>
    <row r="403" spans="1:14" x14ac:dyDescent="0.2">
      <c r="A403" s="290" t="s">
        <v>232</v>
      </c>
      <c r="B403" s="291" t="s">
        <v>1112</v>
      </c>
      <c r="C403" s="78" t="s">
        <v>219</v>
      </c>
      <c r="D403" s="292" t="s">
        <v>373</v>
      </c>
      <c r="E403" s="295" t="s">
        <v>235</v>
      </c>
      <c r="F403" s="78" t="s">
        <v>219</v>
      </c>
      <c r="G403" s="292" t="s">
        <v>374</v>
      </c>
      <c r="H403" s="78" t="str">
        <f>IF(OR(AND('PERS2-INST'!AJ32="",'PERS2-INST'!AK32=""),AND('PERS2-INST'!AJ44="",'PERS2-INST'!AK44=""),AND('PERS2-INST'!AK32="K",'PERS2-INST'!AK44="K"),OR('PERS2-INST'!AK32="O",'PERS2-INST'!AK44="O")),"",SUM('PERS2-INST'!AJ32,'PERS2-INST'!AJ44))</f>
        <v/>
      </c>
      <c r="I403" s="78" t="str">
        <f>IF(AND(OR(AND('PERS2-INST'!AK32="O",'PERS2-INST'!AK44="O"),AND('PERS2-INST'!AK32="K",'PERS2-INST'!AK44="K")),SUM('PERS2-INST'!AJ32,'PERS2-INST'!AJ44)=0,ISNUMBER('PERS2-INST'!AJ48)),"",IF(OR('PERS2-INST'!AK32="O",'PERS2-INST'!AK44="O"),"O",IF(AND('PERS2-INST'!AK32='PERS2-INST'!AK44,OR('PERS2-INST'!AK32="K",'PERS2-INST'!AK32="W",'PERS2-INST'!AK32="M")), UPPER('PERS2-INST'!AK32),"")))</f>
        <v/>
      </c>
      <c r="J403" s="295" t="s">
        <v>235</v>
      </c>
      <c r="K403" s="294" t="str">
        <f>IF(AND(ISBLANK('PERS2-INST'!AJ48),$L$403&lt;&gt;"M"),"",'PERS2-INST'!AJ48)</f>
        <v/>
      </c>
      <c r="L403" s="78" t="str">
        <f>IF(ISBLANK('PERS2-INST'!AK48),"",'PERS2-INST'!AK48)</f>
        <v/>
      </c>
      <c r="M403" s="296" t="str">
        <f t="shared" si="7"/>
        <v>OK</v>
      </c>
      <c r="N403" s="37"/>
    </row>
    <row r="404" spans="1:14" x14ac:dyDescent="0.2">
      <c r="A404" s="290" t="s">
        <v>232</v>
      </c>
      <c r="B404" s="291" t="s">
        <v>1113</v>
      </c>
      <c r="C404" s="78" t="s">
        <v>219</v>
      </c>
      <c r="D404" s="292" t="s">
        <v>376</v>
      </c>
      <c r="E404" s="295" t="s">
        <v>235</v>
      </c>
      <c r="F404" s="78" t="s">
        <v>219</v>
      </c>
      <c r="G404" s="292" t="s">
        <v>377</v>
      </c>
      <c r="H404" s="78" t="str">
        <f>IF(OR(AND('PERS2-INST'!AJ33="",'PERS2-INST'!AK33=""),AND('PERS2-INST'!AJ45="",'PERS2-INST'!AK45=""),AND('PERS2-INST'!AK33="K",'PERS2-INST'!AK45="K"),OR('PERS2-INST'!AK33="O",'PERS2-INST'!AK45="O")),"",SUM('PERS2-INST'!AJ33,'PERS2-INST'!AJ45))</f>
        <v/>
      </c>
      <c r="I404" s="78" t="str">
        <f>IF(AND(OR(AND('PERS2-INST'!AK33="O",'PERS2-INST'!AK45="O"),AND('PERS2-INST'!AK33="K",'PERS2-INST'!AK45="K")),SUM('PERS2-INST'!AJ33,'PERS2-INST'!AJ45)=0,ISNUMBER('PERS2-INST'!AJ49)),"",IF(OR('PERS2-INST'!AK33="O",'PERS2-INST'!AK45="O"),"O",IF(AND('PERS2-INST'!AK33='PERS2-INST'!AK45,OR('PERS2-INST'!AK33="K",'PERS2-INST'!AK33="W",'PERS2-INST'!AK33="M")), UPPER('PERS2-INST'!AK33),"")))</f>
        <v/>
      </c>
      <c r="J404" s="295" t="s">
        <v>235</v>
      </c>
      <c r="K404" s="294" t="str">
        <f>IF(AND(ISBLANK('PERS2-INST'!AJ49),$L$404&lt;&gt;"M"),"",'PERS2-INST'!AJ49)</f>
        <v/>
      </c>
      <c r="L404" s="78" t="str">
        <f>IF(ISBLANK('PERS2-INST'!AK49),"",'PERS2-INST'!AK49)</f>
        <v/>
      </c>
      <c r="M404" s="296" t="str">
        <f t="shared" si="7"/>
        <v>OK</v>
      </c>
      <c r="N404" s="37"/>
    </row>
    <row r="405" spans="1:14" x14ac:dyDescent="0.2">
      <c r="A405" s="290" t="s">
        <v>232</v>
      </c>
      <c r="B405" s="291" t="s">
        <v>1114</v>
      </c>
      <c r="C405" s="78" t="s">
        <v>219</v>
      </c>
      <c r="D405" s="292" t="s">
        <v>379</v>
      </c>
      <c r="E405" s="295" t="s">
        <v>235</v>
      </c>
      <c r="F405" s="78" t="s">
        <v>219</v>
      </c>
      <c r="G405" s="292" t="s">
        <v>380</v>
      </c>
      <c r="H405" s="78" t="str">
        <f>IF(OR(AND('PERS2-INST'!AJ34="",'PERS2-INST'!AK34=""),AND('PERS2-INST'!AJ46="",'PERS2-INST'!AK46=""),AND('PERS2-INST'!AK34="K",'PERS2-INST'!AK46="K"),OR('PERS2-INST'!AK34="O",'PERS2-INST'!AK46="O")),"",SUM('PERS2-INST'!AJ34,'PERS2-INST'!AJ46))</f>
        <v/>
      </c>
      <c r="I405" s="78" t="str">
        <f>IF(AND(OR(AND('PERS2-INST'!AK34="O",'PERS2-INST'!AK46="O"),AND('PERS2-INST'!AK34="K",'PERS2-INST'!AK46="K")),SUM('PERS2-INST'!AJ34,'PERS2-INST'!AJ46)=0,ISNUMBER('PERS2-INST'!AJ50)),"",IF(OR('PERS2-INST'!AK34="O",'PERS2-INST'!AK46="O"),"O",IF(AND('PERS2-INST'!AK34='PERS2-INST'!AK46,OR('PERS2-INST'!AK34="K",'PERS2-INST'!AK34="W",'PERS2-INST'!AK34="M")), UPPER('PERS2-INST'!AK34),"")))</f>
        <v/>
      </c>
      <c r="J405" s="295" t="s">
        <v>235</v>
      </c>
      <c r="K405" s="294" t="str">
        <f>IF(AND(ISBLANK('PERS2-INST'!AJ50),$L$405&lt;&gt;"M"),"",'PERS2-INST'!AJ50)</f>
        <v/>
      </c>
      <c r="L405" s="78" t="str">
        <f>IF(ISBLANK('PERS2-INST'!AK50),"",'PERS2-INST'!AK50)</f>
        <v/>
      </c>
      <c r="M405" s="296" t="str">
        <f t="shared" si="7"/>
        <v>OK</v>
      </c>
      <c r="N405" s="37"/>
    </row>
    <row r="406" spans="1:14" x14ac:dyDescent="0.2">
      <c r="A406" s="290" t="s">
        <v>232</v>
      </c>
      <c r="B406" s="291" t="s">
        <v>1115</v>
      </c>
      <c r="C406" s="78" t="s">
        <v>219</v>
      </c>
      <c r="D406" s="292" t="s">
        <v>1116</v>
      </c>
      <c r="E406" s="295" t="s">
        <v>235</v>
      </c>
      <c r="F406" s="78" t="s">
        <v>219</v>
      </c>
      <c r="G406" s="292" t="s">
        <v>1117</v>
      </c>
      <c r="H406" s="78" t="str">
        <f>IF(OR(SUMPRODUCT(--('PERS2-INST'!AJ52:'PERS2-INST'!AJ53=""),--('PERS2-INST'!AK52:'PERS2-INST'!AK53=""))&gt;0,COUNTIF('PERS2-INST'!AK52:'PERS2-INST'!AK53,"O")&gt;0, COUNTIF('PERS2-INST'!AK52:'PERS2-INST'!AK53,"K")=2),"",SUM('PERS2-INST'!AJ52:'PERS2-INST'!AJ53))</f>
        <v/>
      </c>
      <c r="I406" s="78" t="str">
        <f xml:space="preserve"> IF(AND(OR(COUNTIF('PERS2-INST'!AK52:'PERS2-INST'!AK53,"O")=2,COUNTIF('PERS2-INST'!AK52:'PERS2-INST'!AK53,"K")=2),SUM('PERS2-INST'!AJ52:'PERS2-INST'!AJ53)=0,ISNUMBER('PERS2-INST'!AJ53)),"",IF(COUNTIF('PERS2-INST'!AK52:'PERS2-INST'!AK53,"O")&gt;0,"O", IF(AND(COUNTIF('PERS2-INST'!AK52:'PERS2-INST'!AK53,'PERS2-INST'!AK52)=2,OR('PERS2-INST'!AK52="K",'PERS2-INST'!AK52="W",'PERS2-INST'!AK52="M")),UPPER('PERS2-INST'!AK52),"")))</f>
        <v/>
      </c>
      <c r="J406" s="295" t="s">
        <v>235</v>
      </c>
      <c r="K406" s="294" t="str">
        <f>IF(AND(ISBLANK('PERS2-INST'!AJ54),$L$406&lt;&gt;"M"),"",'PERS2-INST'!AJ54)</f>
        <v/>
      </c>
      <c r="L406" s="78" t="str">
        <f>IF(ISBLANK('PERS2-INST'!AK54),"",'PERS2-INST'!AK54)</f>
        <v/>
      </c>
      <c r="M406" s="296" t="str">
        <f t="shared" si="7"/>
        <v>OK</v>
      </c>
      <c r="N406" s="37"/>
    </row>
    <row r="407" spans="1:14" x14ac:dyDescent="0.2">
      <c r="A407" s="290" t="s">
        <v>232</v>
      </c>
      <c r="B407" s="291" t="s">
        <v>1118</v>
      </c>
      <c r="C407" s="78" t="s">
        <v>219</v>
      </c>
      <c r="D407" s="292" t="s">
        <v>1119</v>
      </c>
      <c r="E407" s="295" t="s">
        <v>235</v>
      </c>
      <c r="F407" s="78" t="s">
        <v>219</v>
      </c>
      <c r="G407" s="292" t="s">
        <v>1120</v>
      </c>
      <c r="H407" s="78" t="str">
        <f>IF(OR(SUMPRODUCT(--('PERS2-INST'!AJ56:'PERS2-INST'!AJ57=""),--('PERS2-INST'!AK56:'PERS2-INST'!AK57=""))&gt;0,COUNTIF('PERS2-INST'!AK56:'PERS2-INST'!AK57,"O")&gt;0, COUNTIF('PERS2-INST'!AK56:'PERS2-INST'!AK57,"K")=2),"",SUM('PERS2-INST'!AJ56:'PERS2-INST'!AJ57))</f>
        <v/>
      </c>
      <c r="I407" s="78" t="str">
        <f xml:space="preserve"> IF(AND(OR(COUNTIF('PERS2-INST'!AK56:'PERS2-INST'!AK57,"O")=2,COUNTIF('PERS2-INST'!AK56:'PERS2-INST'!AK57,"K")=2),SUM('PERS2-INST'!AJ56:'PERS2-INST'!AJ57)=0,ISNUMBER('PERS2-INST'!AJ57)),"",IF(COUNTIF('PERS2-INST'!AK56:'PERS2-INST'!AK57,"O")&gt;0,"O", IF(AND(COUNTIF('PERS2-INST'!AK56:'PERS2-INST'!AK57,'PERS2-INST'!AK56)=2,OR('PERS2-INST'!AK56="K",'PERS2-INST'!AK56="W",'PERS2-INST'!AK56="M")),UPPER('PERS2-INST'!AK56),"")))</f>
        <v/>
      </c>
      <c r="J407" s="295" t="s">
        <v>235</v>
      </c>
      <c r="K407" s="294" t="str">
        <f>IF(AND(ISBLANK('PERS2-INST'!AJ58),$L$407&lt;&gt;"M"),"",'PERS2-INST'!AJ58)</f>
        <v/>
      </c>
      <c r="L407" s="78" t="str">
        <f>IF(ISBLANK('PERS2-INST'!AK58),"",'PERS2-INST'!AK58)</f>
        <v/>
      </c>
      <c r="M407" s="296" t="str">
        <f t="shared" si="7"/>
        <v>OK</v>
      </c>
      <c r="N407" s="37"/>
    </row>
    <row r="408" spans="1:14" x14ac:dyDescent="0.2">
      <c r="A408" s="290" t="s">
        <v>232</v>
      </c>
      <c r="B408" s="291" t="s">
        <v>1121</v>
      </c>
      <c r="C408" s="78" t="s">
        <v>219</v>
      </c>
      <c r="D408" s="292" t="s">
        <v>1122</v>
      </c>
      <c r="E408" s="295" t="s">
        <v>235</v>
      </c>
      <c r="F408" s="78" t="s">
        <v>219</v>
      </c>
      <c r="G408" s="292" t="s">
        <v>1123</v>
      </c>
      <c r="H408" s="78" t="str">
        <f>IF(OR(SUMPRODUCT(--('PERS2-INST'!AJ60:'PERS2-INST'!AJ61=""),--('PERS2-INST'!AK60:'PERS2-INST'!AK61=""))&gt;0,COUNTIF('PERS2-INST'!AK60:'PERS2-INST'!AK61,"O")&gt;0, COUNTIF('PERS2-INST'!AK60:'PERS2-INST'!AK61,"K")=2),"",SUM('PERS2-INST'!AJ60:'PERS2-INST'!AJ61))</f>
        <v/>
      </c>
      <c r="I408" s="78" t="str">
        <f xml:space="preserve"> IF(AND(OR(COUNTIF('PERS2-INST'!AK60:'PERS2-INST'!AK61,"O")=2,COUNTIF('PERS2-INST'!AK60:'PERS2-INST'!AK61,"K")=2),SUM('PERS2-INST'!AJ60:'PERS2-INST'!AJ61)=0,ISNUMBER('PERS2-INST'!AJ61)),"",IF(COUNTIF('PERS2-INST'!AK60:'PERS2-INST'!AK61,"O")&gt;0,"O", IF(AND(COUNTIF('PERS2-INST'!AK60:'PERS2-INST'!AK61,'PERS2-INST'!AK60)=2,OR('PERS2-INST'!AK60="K",'PERS2-INST'!AK60="W",'PERS2-INST'!AK60="M")),UPPER('PERS2-INST'!AK60),"")))</f>
        <v/>
      </c>
      <c r="J408" s="295" t="s">
        <v>235</v>
      </c>
      <c r="K408" s="294" t="str">
        <f>IF(AND(ISBLANK('PERS2-INST'!AJ62),$L$408&lt;&gt;"M"),"",'PERS2-INST'!AJ62)</f>
        <v/>
      </c>
      <c r="L408" s="78" t="str">
        <f>IF(ISBLANK('PERS2-INST'!AK62),"",'PERS2-INST'!AK62)</f>
        <v/>
      </c>
      <c r="M408" s="296" t="str">
        <f t="shared" si="7"/>
        <v>OK</v>
      </c>
      <c r="N408" s="37"/>
    </row>
    <row r="409" spans="1:14" x14ac:dyDescent="0.2">
      <c r="A409" s="290" t="s">
        <v>232</v>
      </c>
      <c r="B409" s="291" t="s">
        <v>1124</v>
      </c>
      <c r="C409" s="78" t="s">
        <v>219</v>
      </c>
      <c r="D409" s="292" t="s">
        <v>1125</v>
      </c>
      <c r="E409" s="295" t="s">
        <v>235</v>
      </c>
      <c r="F409" s="78" t="s">
        <v>219</v>
      </c>
      <c r="G409" s="292" t="s">
        <v>1126</v>
      </c>
      <c r="H409" s="78" t="str">
        <f>IF(OR(AND('PERS2-INST'!AJ56="",'PERS2-INST'!AK56=""),AND('PERS2-INST'!AJ60="",'PERS2-INST'!AK60=""),AND('PERS2-INST'!AK56="K",'PERS2-INST'!AK60="K"),OR('PERS2-INST'!AK56="O",'PERS2-INST'!AK60="O")),"",SUM('PERS2-INST'!AJ56,'PERS2-INST'!AJ60))</f>
        <v/>
      </c>
      <c r="I409" s="78" t="str">
        <f>IF(AND(OR(AND('PERS2-INST'!AK56="O",'PERS2-INST'!AK60="O"),AND('PERS2-INST'!AK56="K",'PERS2-INST'!AK60="K")),SUM('PERS2-INST'!AJ56,'PERS2-INST'!AJ60)=0,ISNUMBER('PERS2-INST'!AJ64)),"",IF(OR('PERS2-INST'!AK56="O",'PERS2-INST'!AK60="O"),"O",IF(AND('PERS2-INST'!AK56='PERS2-INST'!AK60,OR('PERS2-INST'!AK56="K",'PERS2-INST'!AK56="W",'PERS2-INST'!AK56="M")), UPPER('PERS2-INST'!AK56),"")))</f>
        <v/>
      </c>
      <c r="J409" s="295" t="s">
        <v>235</v>
      </c>
      <c r="K409" s="294" t="str">
        <f>IF(AND(ISBLANK('PERS2-INST'!AJ64),$L$409&lt;&gt;"M"),"",'PERS2-INST'!AJ64)</f>
        <v/>
      </c>
      <c r="L409" s="78" t="str">
        <f>IF(ISBLANK('PERS2-INST'!AK64),"",'PERS2-INST'!AK64)</f>
        <v/>
      </c>
      <c r="M409" s="296" t="str">
        <f t="shared" si="7"/>
        <v>OK</v>
      </c>
      <c r="N409" s="37"/>
    </row>
    <row r="410" spans="1:14" x14ac:dyDescent="0.2">
      <c r="A410" s="290" t="s">
        <v>232</v>
      </c>
      <c r="B410" s="291" t="s">
        <v>1127</v>
      </c>
      <c r="C410" s="78" t="s">
        <v>219</v>
      </c>
      <c r="D410" s="292" t="s">
        <v>1128</v>
      </c>
      <c r="E410" s="295" t="s">
        <v>235</v>
      </c>
      <c r="F410" s="78" t="s">
        <v>219</v>
      </c>
      <c r="G410" s="292" t="s">
        <v>1129</v>
      </c>
      <c r="H410" s="78" t="str">
        <f>IF(OR(AND('PERS2-INST'!AJ57="",'PERS2-INST'!AK57=""),AND('PERS2-INST'!AJ61="",'PERS2-INST'!AK61=""),AND('PERS2-INST'!AK57="K",'PERS2-INST'!AK61="K"),OR('PERS2-INST'!AK57="O",'PERS2-INST'!AK61="O")),"",SUM('PERS2-INST'!AJ57,'PERS2-INST'!AJ61))</f>
        <v/>
      </c>
      <c r="I410" s="78" t="str">
        <f>IF(AND(OR(AND('PERS2-INST'!AK57="O",'PERS2-INST'!AK61="O"),AND('PERS2-INST'!AK57="K",'PERS2-INST'!AK61="K")),SUM('PERS2-INST'!AJ57,'PERS2-INST'!AJ61)=0,ISNUMBER('PERS2-INST'!AJ65)),"",IF(OR('PERS2-INST'!AK57="O",'PERS2-INST'!AK61="O"),"O",IF(AND('PERS2-INST'!AK57='PERS2-INST'!AK61,OR('PERS2-INST'!AK57="K",'PERS2-INST'!AK57="W",'PERS2-INST'!AK57="M")), UPPER('PERS2-INST'!AK57),"")))</f>
        <v/>
      </c>
      <c r="J410" s="295" t="s">
        <v>235</v>
      </c>
      <c r="K410" s="294" t="str">
        <f>IF(AND(ISBLANK('PERS2-INST'!AJ65),$L$410&lt;&gt;"M"),"",'PERS2-INST'!AJ65)</f>
        <v/>
      </c>
      <c r="L410" s="78" t="str">
        <f>IF(ISBLANK('PERS2-INST'!AK65),"",'PERS2-INST'!AK65)</f>
        <v/>
      </c>
      <c r="M410" s="296" t="str">
        <f t="shared" si="7"/>
        <v>OK</v>
      </c>
      <c r="N410" s="37"/>
    </row>
    <row r="411" spans="1:14" x14ac:dyDescent="0.2">
      <c r="A411" s="290" t="s">
        <v>232</v>
      </c>
      <c r="B411" s="291" t="s">
        <v>1130</v>
      </c>
      <c r="C411" s="78" t="s">
        <v>219</v>
      </c>
      <c r="D411" s="292" t="s">
        <v>1131</v>
      </c>
      <c r="E411" s="295" t="s">
        <v>235</v>
      </c>
      <c r="F411" s="78" t="s">
        <v>219</v>
      </c>
      <c r="G411" s="292" t="s">
        <v>1132</v>
      </c>
      <c r="H411" s="78" t="str">
        <f>IF(OR(AND('PERS2-INST'!AJ58="",'PERS2-INST'!AK58=""),AND('PERS2-INST'!AJ62="",'PERS2-INST'!AK62=""),AND('PERS2-INST'!AK58="K",'PERS2-INST'!AK62="K"),OR('PERS2-INST'!AK58="O",'PERS2-INST'!AK62="O")),"",SUM('PERS2-INST'!AJ58,'PERS2-INST'!AJ62))</f>
        <v/>
      </c>
      <c r="I411" s="78" t="str">
        <f>IF(AND(OR(AND('PERS2-INST'!AK58="O",'PERS2-INST'!AK62="O"),AND('PERS2-INST'!AK58="K",'PERS2-INST'!AK62="K")),SUM('PERS2-INST'!AJ58,'PERS2-INST'!AJ62)=0,ISNUMBER('PERS2-INST'!AJ66)),"",IF(OR('PERS2-INST'!AK58="O",'PERS2-INST'!AK62="O"),"O",IF(AND('PERS2-INST'!AK58='PERS2-INST'!AK62,OR('PERS2-INST'!AK58="K",'PERS2-INST'!AK58="W",'PERS2-INST'!AK58="M")), UPPER('PERS2-INST'!AK58),"")))</f>
        <v/>
      </c>
      <c r="J411" s="295" t="s">
        <v>235</v>
      </c>
      <c r="K411" s="294" t="str">
        <f>IF(AND(ISBLANK('PERS2-INST'!AJ66),$L$411&lt;&gt;"M"),"",'PERS2-INST'!AJ66)</f>
        <v/>
      </c>
      <c r="L411" s="78" t="str">
        <f>IF(ISBLANK('PERS2-INST'!AK66),"",'PERS2-INST'!AK66)</f>
        <v/>
      </c>
      <c r="M411" s="296" t="str">
        <f t="shared" si="7"/>
        <v>OK</v>
      </c>
      <c r="N411" s="37"/>
    </row>
    <row r="412" spans="1:14" x14ac:dyDescent="0.2">
      <c r="A412" s="290" t="s">
        <v>232</v>
      </c>
      <c r="B412" s="291" t="s">
        <v>1133</v>
      </c>
      <c r="C412" s="78" t="s">
        <v>219</v>
      </c>
      <c r="D412" s="292" t="s">
        <v>1134</v>
      </c>
      <c r="E412" s="295" t="s">
        <v>235</v>
      </c>
      <c r="F412" s="78" t="s">
        <v>219</v>
      </c>
      <c r="G412" s="292" t="s">
        <v>1135</v>
      </c>
      <c r="H412" s="78" t="str">
        <f>IF(OR(AND('PERS2-INST'!AJ59="",'PERS2-INST'!AK59=""),AND('PERS2-INST'!AJ63="",'PERS2-INST'!AK63=""),AND('PERS2-INST'!AK59="K",'PERS2-INST'!AK63="K"),OR('PERS2-INST'!AK59="O",'PERS2-INST'!AK63="O")),"",SUM('PERS2-INST'!AJ59,'PERS2-INST'!AJ63))</f>
        <v/>
      </c>
      <c r="I412" s="78" t="str">
        <f>IF(AND(OR(AND('PERS2-INST'!AK59="O",'PERS2-INST'!AK63="O"),AND('PERS2-INST'!AK59="K",'PERS2-INST'!AK63="K")),SUM('PERS2-INST'!AJ59,'PERS2-INST'!AJ63)=0,ISNUMBER('PERS2-INST'!AJ67)),"",IF(OR('PERS2-INST'!AK59="O",'PERS2-INST'!AK63="O"),"O",IF(AND('PERS2-INST'!AK59='PERS2-INST'!AK63,OR('PERS2-INST'!AK59="K",'PERS2-INST'!AK59="W",'PERS2-INST'!AK59="M")), UPPER('PERS2-INST'!AK59),"")))</f>
        <v/>
      </c>
      <c r="J412" s="295" t="s">
        <v>235</v>
      </c>
      <c r="K412" s="294" t="str">
        <f>IF(AND(ISBLANK('PERS2-INST'!AJ67),$L$412&lt;&gt;"M"),"",'PERS2-INST'!AJ67)</f>
        <v/>
      </c>
      <c r="L412" s="78" t="str">
        <f>IF(ISBLANK('PERS2-INST'!AK67),"",'PERS2-INST'!AK67)</f>
        <v/>
      </c>
      <c r="M412" s="296" t="str">
        <f t="shared" si="7"/>
        <v>OK</v>
      </c>
      <c r="N412" s="37"/>
    </row>
    <row r="413" spans="1:14" x14ac:dyDescent="0.2">
      <c r="A413" s="290" t="s">
        <v>232</v>
      </c>
      <c r="B413" s="291" t="s">
        <v>1136</v>
      </c>
      <c r="C413" s="78" t="s">
        <v>219</v>
      </c>
      <c r="D413" s="292" t="s">
        <v>1137</v>
      </c>
      <c r="E413" s="295" t="s">
        <v>235</v>
      </c>
      <c r="F413" s="78" t="s">
        <v>219</v>
      </c>
      <c r="G413" s="292" t="s">
        <v>1138</v>
      </c>
      <c r="H413" s="78" t="str">
        <f>IF(OR(AND('PERS2-INST'!AJ52="",'PERS2-INST'!AK52=""),AND('PERS2-INST'!AJ64="",'PERS2-INST'!AK64=""),AND('PERS2-INST'!AK52="K",'PERS2-INST'!AK64="K"),OR('PERS2-INST'!AK52="O",'PERS2-INST'!AK64="O")),"",SUM('PERS2-INST'!AJ52,'PERS2-INST'!AJ64))</f>
        <v/>
      </c>
      <c r="I413" s="78" t="str">
        <f>IF(AND(OR(AND('PERS2-INST'!AK52="O",'PERS2-INST'!AK64="O"),AND('PERS2-INST'!AK52="K",'PERS2-INST'!AK64="K")),SUM('PERS2-INST'!AJ52,'PERS2-INST'!AJ64)=0,ISNUMBER('PERS2-INST'!AJ68)),"",IF(OR('PERS2-INST'!AK52="O",'PERS2-INST'!AK64="O"),"O",IF(AND('PERS2-INST'!AK52='PERS2-INST'!AK64,OR('PERS2-INST'!AK52="K",'PERS2-INST'!AK52="W",'PERS2-INST'!AK52="M")), UPPER('PERS2-INST'!AK52),"")))</f>
        <v/>
      </c>
      <c r="J413" s="295" t="s">
        <v>235</v>
      </c>
      <c r="K413" s="294" t="str">
        <f>IF(AND(ISBLANK('PERS2-INST'!AJ68),$L$413&lt;&gt;"M"),"",'PERS2-INST'!AJ68)</f>
        <v/>
      </c>
      <c r="L413" s="78" t="str">
        <f>IF(ISBLANK('PERS2-INST'!AK68),"",'PERS2-INST'!AK68)</f>
        <v/>
      </c>
      <c r="M413" s="296" t="str">
        <f t="shared" si="7"/>
        <v>OK</v>
      </c>
      <c r="N413" s="37"/>
    </row>
    <row r="414" spans="1:14" x14ac:dyDescent="0.2">
      <c r="A414" s="290" t="s">
        <v>232</v>
      </c>
      <c r="B414" s="291" t="s">
        <v>1139</v>
      </c>
      <c r="C414" s="78" t="s">
        <v>219</v>
      </c>
      <c r="D414" s="292" t="s">
        <v>1140</v>
      </c>
      <c r="E414" s="295" t="s">
        <v>235</v>
      </c>
      <c r="F414" s="78" t="s">
        <v>219</v>
      </c>
      <c r="G414" s="292" t="s">
        <v>1141</v>
      </c>
      <c r="H414" s="78" t="str">
        <f>IF(OR(AND('PERS2-INST'!AJ53="",'PERS2-INST'!AK53=""),AND('PERS2-INST'!AJ65="",'PERS2-INST'!AK65=""),AND('PERS2-INST'!AK53="K",'PERS2-INST'!AK65="K"),OR('PERS2-INST'!AK53="O",'PERS2-INST'!AK65="O")),"",SUM('PERS2-INST'!AJ53,'PERS2-INST'!AJ65))</f>
        <v/>
      </c>
      <c r="I414" s="78" t="str">
        <f>IF(AND(OR(AND('PERS2-INST'!AK53="O",'PERS2-INST'!AK65="O"),AND('PERS2-INST'!AK53="K",'PERS2-INST'!AK65="K")),SUM('PERS2-INST'!AJ53,'PERS2-INST'!AJ65)=0,ISNUMBER('PERS2-INST'!AJ69)),"",IF(OR('PERS2-INST'!AK53="O",'PERS2-INST'!AK65="O"),"O",IF(AND('PERS2-INST'!AK53='PERS2-INST'!AK65,OR('PERS2-INST'!AK53="K",'PERS2-INST'!AK53="W",'PERS2-INST'!AK53="M")), UPPER('PERS2-INST'!AK53),"")))</f>
        <v/>
      </c>
      <c r="J414" s="295" t="s">
        <v>235</v>
      </c>
      <c r="K414" s="294" t="str">
        <f>IF(AND(ISBLANK('PERS2-INST'!AJ69),$L$414&lt;&gt;"M"),"",'PERS2-INST'!AJ69)</f>
        <v/>
      </c>
      <c r="L414" s="78" t="str">
        <f>IF(ISBLANK('PERS2-INST'!AK69),"",'PERS2-INST'!AK69)</f>
        <v/>
      </c>
      <c r="M414" s="296" t="str">
        <f t="shared" si="7"/>
        <v>OK</v>
      </c>
      <c r="N414" s="37"/>
    </row>
    <row r="415" spans="1:14" x14ac:dyDescent="0.2">
      <c r="A415" s="290" t="s">
        <v>232</v>
      </c>
      <c r="B415" s="291" t="s">
        <v>1142</v>
      </c>
      <c r="C415" s="78" t="s">
        <v>219</v>
      </c>
      <c r="D415" s="292" t="s">
        <v>1143</v>
      </c>
      <c r="E415" s="295" t="s">
        <v>235</v>
      </c>
      <c r="F415" s="78" t="s">
        <v>219</v>
      </c>
      <c r="G415" s="292" t="s">
        <v>1144</v>
      </c>
      <c r="H415" s="78" t="str">
        <f>IF(OR(AND('PERS2-INST'!AJ54="",'PERS2-INST'!AK54=""),AND('PERS2-INST'!AJ66="",'PERS2-INST'!AK66=""),AND('PERS2-INST'!AK54="K",'PERS2-INST'!AK66="K"),OR('PERS2-INST'!AK54="O",'PERS2-INST'!AK66="O")),"",SUM('PERS2-INST'!AJ54,'PERS2-INST'!AJ66))</f>
        <v/>
      </c>
      <c r="I415" s="78" t="str">
        <f>IF(AND(OR(AND('PERS2-INST'!AK54="O",'PERS2-INST'!AK66="O"),AND('PERS2-INST'!AK54="K",'PERS2-INST'!AK66="K")),SUM('PERS2-INST'!AJ54,'PERS2-INST'!AJ66)=0,ISNUMBER('PERS2-INST'!AJ70)),"",IF(OR('PERS2-INST'!AK54="O",'PERS2-INST'!AK66="O"),"O",IF(AND('PERS2-INST'!AK54='PERS2-INST'!AK66,OR('PERS2-INST'!AK54="K",'PERS2-INST'!AK54="W",'PERS2-INST'!AK54="M")), UPPER('PERS2-INST'!AK54),"")))</f>
        <v/>
      </c>
      <c r="J415" s="295" t="s">
        <v>235</v>
      </c>
      <c r="K415" s="294" t="str">
        <f>IF(AND(ISBLANK('PERS2-INST'!AJ70),$L$415&lt;&gt;"M"),"",'PERS2-INST'!AJ70)</f>
        <v/>
      </c>
      <c r="L415" s="78" t="str">
        <f>IF(ISBLANK('PERS2-INST'!AK70),"",'PERS2-INST'!AK70)</f>
        <v/>
      </c>
      <c r="M415" s="296" t="str">
        <f t="shared" si="7"/>
        <v>OK</v>
      </c>
      <c r="N415" s="37"/>
    </row>
    <row r="416" spans="1:14" x14ac:dyDescent="0.2">
      <c r="A416" s="290" t="s">
        <v>232</v>
      </c>
      <c r="B416" s="291" t="s">
        <v>1145</v>
      </c>
      <c r="C416" s="78" t="s">
        <v>219</v>
      </c>
      <c r="D416" s="292" t="s">
        <v>1146</v>
      </c>
      <c r="E416" s="295" t="s">
        <v>235</v>
      </c>
      <c r="F416" s="78" t="s">
        <v>219</v>
      </c>
      <c r="G416" s="292" t="s">
        <v>1147</v>
      </c>
      <c r="H416" s="78" t="str">
        <f>IF(OR(AND('PERS2-INST'!AJ55="",'PERS2-INST'!AK55=""),AND('PERS2-INST'!AJ67="",'PERS2-INST'!AK67=""),AND('PERS2-INST'!AK55="K",'PERS2-INST'!AK67="K"),OR('PERS2-INST'!AK55="O",'PERS2-INST'!AK67="O")),"",SUM('PERS2-INST'!AJ55,'PERS2-INST'!AJ67))</f>
        <v/>
      </c>
      <c r="I416" s="78" t="str">
        <f>IF(AND(OR(AND('PERS2-INST'!AK55="O",'PERS2-INST'!AK67="O"),AND('PERS2-INST'!AK55="K",'PERS2-INST'!AK67="K")),SUM('PERS2-INST'!AJ55,'PERS2-INST'!AJ67)=0,ISNUMBER('PERS2-INST'!AJ71)),"",IF(OR('PERS2-INST'!AK55="O",'PERS2-INST'!AK67="O"),"O",IF(AND('PERS2-INST'!AK55='PERS2-INST'!AK67,OR('PERS2-INST'!AK55="K",'PERS2-INST'!AK55="W",'PERS2-INST'!AK55="M")), UPPER('PERS2-INST'!AK55),"")))</f>
        <v/>
      </c>
      <c r="J416" s="295" t="s">
        <v>235</v>
      </c>
      <c r="K416" s="294" t="str">
        <f>IF(AND(ISBLANK('PERS2-INST'!AJ71),$L$416&lt;&gt;"M"),"",'PERS2-INST'!AJ71)</f>
        <v/>
      </c>
      <c r="L416" s="78" t="str">
        <f>IF(ISBLANK('PERS2-INST'!AK71),"",'PERS2-INST'!AK71)</f>
        <v/>
      </c>
      <c r="M416" s="296" t="str">
        <f t="shared" si="7"/>
        <v>OK</v>
      </c>
      <c r="N416" s="37"/>
    </row>
    <row r="417" spans="1:14" x14ac:dyDescent="0.2">
      <c r="A417" s="290" t="s">
        <v>232</v>
      </c>
      <c r="B417" s="291" t="s">
        <v>1148</v>
      </c>
      <c r="C417" s="78" t="s">
        <v>219</v>
      </c>
      <c r="D417" s="292" t="s">
        <v>1149</v>
      </c>
      <c r="E417" s="295" t="s">
        <v>235</v>
      </c>
      <c r="F417" s="78" t="s">
        <v>219</v>
      </c>
      <c r="G417" s="292" t="s">
        <v>1150</v>
      </c>
      <c r="H417" s="78" t="str">
        <f>IF(OR(AND('PERS2-INST'!AJ31="",'PERS2-INST'!AK31=""),AND('PERS2-INST'!AJ52="",'PERS2-INST'!AK52=""),AND('PERS2-INST'!AK31="K",'PERS2-INST'!AK52="K"),OR('PERS2-INST'!AK31="O",'PERS2-INST'!AK52="O")),"",SUM('PERS2-INST'!AJ31,'PERS2-INST'!AJ52))</f>
        <v/>
      </c>
      <c r="I417" s="78" t="str">
        <f>IF(AND(OR(AND('PERS2-INST'!AK31="O",'PERS2-INST'!AK52="O"),AND('PERS2-INST'!AK31="K",'PERS2-INST'!AK52="K")),SUM('PERS2-INST'!AJ31,'PERS2-INST'!AJ52)=0,ISNUMBER('PERS2-INST'!AJ73)),"",IF(OR('PERS2-INST'!AK31="O",'PERS2-INST'!AK52="O"),"O",IF(AND('PERS2-INST'!AK31='PERS2-INST'!AK52,OR('PERS2-INST'!AK31="K",'PERS2-INST'!AK31="W",'PERS2-INST'!AK31="M")), UPPER('PERS2-INST'!AK31),"")))</f>
        <v/>
      </c>
      <c r="J417" s="295" t="s">
        <v>235</v>
      </c>
      <c r="K417" s="294" t="str">
        <f>IF(AND(ISBLANK('PERS2-INST'!AJ73),$L$417&lt;&gt;"M"),"",'PERS2-INST'!AJ73)</f>
        <v/>
      </c>
      <c r="L417" s="78" t="str">
        <f>IF(ISBLANK('PERS2-INST'!AK73),"",'PERS2-INST'!AK73)</f>
        <v/>
      </c>
      <c r="M417" s="296" t="str">
        <f t="shared" si="7"/>
        <v>OK</v>
      </c>
      <c r="N417" s="37"/>
    </row>
    <row r="418" spans="1:14" x14ac:dyDescent="0.2">
      <c r="A418" s="290" t="s">
        <v>232</v>
      </c>
      <c r="B418" s="291" t="s">
        <v>1151</v>
      </c>
      <c r="C418" s="78" t="s">
        <v>219</v>
      </c>
      <c r="D418" s="292" t="s">
        <v>1152</v>
      </c>
      <c r="E418" s="295" t="s">
        <v>235</v>
      </c>
      <c r="F418" s="78" t="s">
        <v>219</v>
      </c>
      <c r="G418" s="292" t="s">
        <v>1153</v>
      </c>
      <c r="H418" s="78" t="str">
        <f>IF(OR(AND('PERS2-INST'!AJ32="",'PERS2-INST'!AK32=""),AND('PERS2-INST'!AJ53="",'PERS2-INST'!AK53=""),AND('PERS2-INST'!AK32="K",'PERS2-INST'!AK53="K"),OR('PERS2-INST'!AK32="O",'PERS2-INST'!AK53="O")),"",SUM('PERS2-INST'!AJ32,'PERS2-INST'!AJ53))</f>
        <v/>
      </c>
      <c r="I418" s="78" t="str">
        <f>IF(AND(OR(AND('PERS2-INST'!AK32="O",'PERS2-INST'!AK53="O"),AND('PERS2-INST'!AK32="K",'PERS2-INST'!AK53="K")),SUM('PERS2-INST'!AJ32,'PERS2-INST'!AJ53)=0,ISNUMBER('PERS2-INST'!AJ74)),"",IF(OR('PERS2-INST'!AK32="O",'PERS2-INST'!AK53="O"),"O",IF(AND('PERS2-INST'!AK32='PERS2-INST'!AK53,OR('PERS2-INST'!AK32="K",'PERS2-INST'!AK32="W",'PERS2-INST'!AK32="M")), UPPER('PERS2-INST'!AK32),"")))</f>
        <v/>
      </c>
      <c r="J418" s="295" t="s">
        <v>235</v>
      </c>
      <c r="K418" s="294" t="str">
        <f>IF(AND(ISBLANK('PERS2-INST'!AJ74),$L$418&lt;&gt;"M"),"",'PERS2-INST'!AJ74)</f>
        <v/>
      </c>
      <c r="L418" s="78" t="str">
        <f>IF(ISBLANK('PERS2-INST'!AK74),"",'PERS2-INST'!AK74)</f>
        <v/>
      </c>
      <c r="M418" s="296" t="str">
        <f t="shared" si="7"/>
        <v>OK</v>
      </c>
      <c r="N418" s="37"/>
    </row>
    <row r="419" spans="1:14" x14ac:dyDescent="0.2">
      <c r="A419" s="290" t="s">
        <v>232</v>
      </c>
      <c r="B419" s="291" t="s">
        <v>1154</v>
      </c>
      <c r="C419" s="78" t="s">
        <v>219</v>
      </c>
      <c r="D419" s="292" t="s">
        <v>1155</v>
      </c>
      <c r="E419" s="295" t="s">
        <v>235</v>
      </c>
      <c r="F419" s="78" t="s">
        <v>219</v>
      </c>
      <c r="G419" s="292" t="s">
        <v>1156</v>
      </c>
      <c r="H419" s="78" t="str">
        <f>IF(OR(AND('PERS2-INST'!AJ33="",'PERS2-INST'!AK33=""),AND('PERS2-INST'!AJ54="",'PERS2-INST'!AK54=""),AND('PERS2-INST'!AK33="K",'PERS2-INST'!AK54="K"),OR('PERS2-INST'!AK33="O",'PERS2-INST'!AK54="O")),"",SUM('PERS2-INST'!AJ33,'PERS2-INST'!AJ54))</f>
        <v/>
      </c>
      <c r="I419" s="78" t="str">
        <f>IF(AND(OR(AND('PERS2-INST'!AK33="O",'PERS2-INST'!AK54="O"),AND('PERS2-INST'!AK33="K",'PERS2-INST'!AK54="K")),SUM('PERS2-INST'!AJ33,'PERS2-INST'!AJ54)=0,ISNUMBER('PERS2-INST'!AJ75)),"",IF(OR('PERS2-INST'!AK33="O",'PERS2-INST'!AK54="O"),"O",IF(AND('PERS2-INST'!AK33='PERS2-INST'!AK54,OR('PERS2-INST'!AK33="K",'PERS2-INST'!AK33="W",'PERS2-INST'!AK33="M")), UPPER('PERS2-INST'!AK33),"")))</f>
        <v/>
      </c>
      <c r="J419" s="295" t="s">
        <v>235</v>
      </c>
      <c r="K419" s="294" t="str">
        <f>IF(AND(ISBLANK('PERS2-INST'!AJ75),$L$419&lt;&gt;"M"),"",'PERS2-INST'!AJ75)</f>
        <v/>
      </c>
      <c r="L419" s="78" t="str">
        <f>IF(ISBLANK('PERS2-INST'!AK75),"",'PERS2-INST'!AK75)</f>
        <v/>
      </c>
      <c r="M419" s="296" t="str">
        <f t="shared" si="7"/>
        <v>OK</v>
      </c>
      <c r="N419" s="37"/>
    </row>
    <row r="420" spans="1:14" x14ac:dyDescent="0.2">
      <c r="A420" s="290" t="s">
        <v>232</v>
      </c>
      <c r="B420" s="291" t="s">
        <v>1157</v>
      </c>
      <c r="C420" s="78" t="s">
        <v>219</v>
      </c>
      <c r="D420" s="292" t="s">
        <v>1158</v>
      </c>
      <c r="E420" s="295" t="s">
        <v>235</v>
      </c>
      <c r="F420" s="78" t="s">
        <v>219</v>
      </c>
      <c r="G420" s="292" t="s">
        <v>1159</v>
      </c>
      <c r="H420" s="78" t="str">
        <f>IF(OR(AND('PERS2-INST'!AJ34="",'PERS2-INST'!AK34=""),AND('PERS2-INST'!AJ55="",'PERS2-INST'!AK55=""),AND('PERS2-INST'!AK34="K",'PERS2-INST'!AK55="K"),OR('PERS2-INST'!AK34="O",'PERS2-INST'!AK55="O")),"",SUM('PERS2-INST'!AJ34,'PERS2-INST'!AJ55))</f>
        <v/>
      </c>
      <c r="I420" s="78" t="str">
        <f>IF(AND(OR(AND('PERS2-INST'!AK34="O",'PERS2-INST'!AK55="O"),AND('PERS2-INST'!AK34="K",'PERS2-INST'!AK55="K")),SUM('PERS2-INST'!AJ34,'PERS2-INST'!AJ55)=0,ISNUMBER('PERS2-INST'!AJ76)),"",IF(OR('PERS2-INST'!AK34="O",'PERS2-INST'!AK55="O"),"O",IF(AND('PERS2-INST'!AK34='PERS2-INST'!AK55,OR('PERS2-INST'!AK34="K",'PERS2-INST'!AK34="W",'PERS2-INST'!AK34="M")), UPPER('PERS2-INST'!AK34),"")))</f>
        <v/>
      </c>
      <c r="J420" s="295" t="s">
        <v>235</v>
      </c>
      <c r="K420" s="294" t="str">
        <f>IF(AND(ISBLANK('PERS2-INST'!AJ76),$L$420&lt;&gt;"M"),"",'PERS2-INST'!AJ76)</f>
        <v/>
      </c>
      <c r="L420" s="78" t="str">
        <f>IF(ISBLANK('PERS2-INST'!AK76),"",'PERS2-INST'!AK76)</f>
        <v/>
      </c>
      <c r="M420" s="296" t="str">
        <f t="shared" si="7"/>
        <v>OK</v>
      </c>
      <c r="N420" s="37"/>
    </row>
    <row r="421" spans="1:14" x14ac:dyDescent="0.2">
      <c r="A421" s="290" t="s">
        <v>232</v>
      </c>
      <c r="B421" s="291" t="s">
        <v>1160</v>
      </c>
      <c r="C421" s="78" t="s">
        <v>219</v>
      </c>
      <c r="D421" s="292" t="s">
        <v>1161</v>
      </c>
      <c r="E421" s="295" t="s">
        <v>235</v>
      </c>
      <c r="F421" s="78" t="s">
        <v>219</v>
      </c>
      <c r="G421" s="292" t="s">
        <v>1162</v>
      </c>
      <c r="H421" s="78" t="str">
        <f>IF(OR(AND('PERS2-INST'!AJ35="",'PERS2-INST'!AK35=""),AND('PERS2-INST'!AJ56="",'PERS2-INST'!AK56=""),AND('PERS2-INST'!AK35="K",'PERS2-INST'!AK56="K"),OR('PERS2-INST'!AK35="O",'PERS2-INST'!AK56="O")),"",SUM('PERS2-INST'!AJ35,'PERS2-INST'!AJ56))</f>
        <v/>
      </c>
      <c r="I421" s="78" t="str">
        <f>IF(AND(OR(AND('PERS2-INST'!AK35="O",'PERS2-INST'!AK56="O"),AND('PERS2-INST'!AK35="K",'PERS2-INST'!AK56="K")),SUM('PERS2-INST'!AJ35,'PERS2-INST'!AJ56)=0,ISNUMBER('PERS2-INST'!AJ77)),"",IF(OR('PERS2-INST'!AK35="O",'PERS2-INST'!AK56="O"),"O",IF(AND('PERS2-INST'!AK35='PERS2-INST'!AK56,OR('PERS2-INST'!AK35="K",'PERS2-INST'!AK35="W",'PERS2-INST'!AK35="M")), UPPER('PERS2-INST'!AK35),"")))</f>
        <v/>
      </c>
      <c r="J421" s="295" t="s">
        <v>235</v>
      </c>
      <c r="K421" s="294" t="str">
        <f>IF(AND(ISBLANK('PERS2-INST'!AJ77),$L$421&lt;&gt;"M"),"",'PERS2-INST'!AJ77)</f>
        <v/>
      </c>
      <c r="L421" s="78" t="str">
        <f>IF(ISBLANK('PERS2-INST'!AK77),"",'PERS2-INST'!AK77)</f>
        <v/>
      </c>
      <c r="M421" s="296" t="str">
        <f t="shared" si="7"/>
        <v>OK</v>
      </c>
      <c r="N421" s="37"/>
    </row>
    <row r="422" spans="1:14" x14ac:dyDescent="0.2">
      <c r="A422" s="290" t="s">
        <v>232</v>
      </c>
      <c r="B422" s="291" t="s">
        <v>1163</v>
      </c>
      <c r="C422" s="78" t="s">
        <v>219</v>
      </c>
      <c r="D422" s="292" t="s">
        <v>1164</v>
      </c>
      <c r="E422" s="295" t="s">
        <v>235</v>
      </c>
      <c r="F422" s="78" t="s">
        <v>219</v>
      </c>
      <c r="G422" s="292" t="s">
        <v>1165</v>
      </c>
      <c r="H422" s="78" t="str">
        <f>IF(OR(AND('PERS2-INST'!AJ36="",'PERS2-INST'!AK36=""),AND('PERS2-INST'!AJ57="",'PERS2-INST'!AK57=""),AND('PERS2-INST'!AK36="K",'PERS2-INST'!AK57="K"),OR('PERS2-INST'!AK36="O",'PERS2-INST'!AK57="O")),"",SUM('PERS2-INST'!AJ36,'PERS2-INST'!AJ57))</f>
        <v/>
      </c>
      <c r="I422" s="78" t="str">
        <f>IF(AND(OR(AND('PERS2-INST'!AK36="O",'PERS2-INST'!AK57="O"),AND('PERS2-INST'!AK36="K",'PERS2-INST'!AK57="K")),SUM('PERS2-INST'!AJ36,'PERS2-INST'!AJ57)=0,ISNUMBER('PERS2-INST'!AJ78)),"",IF(OR('PERS2-INST'!AK36="O",'PERS2-INST'!AK57="O"),"O",IF(AND('PERS2-INST'!AK36='PERS2-INST'!AK57,OR('PERS2-INST'!AK36="K",'PERS2-INST'!AK36="W",'PERS2-INST'!AK36="M")), UPPER('PERS2-INST'!AK36),"")))</f>
        <v/>
      </c>
      <c r="J422" s="295" t="s">
        <v>235</v>
      </c>
      <c r="K422" s="294" t="str">
        <f>IF(AND(ISBLANK('PERS2-INST'!AJ78),$L$422&lt;&gt;"M"),"",'PERS2-INST'!AJ78)</f>
        <v/>
      </c>
      <c r="L422" s="78" t="str">
        <f>IF(ISBLANK('PERS2-INST'!AK78),"",'PERS2-INST'!AK78)</f>
        <v/>
      </c>
      <c r="M422" s="296" t="str">
        <f t="shared" si="7"/>
        <v>OK</v>
      </c>
      <c r="N422" s="37"/>
    </row>
    <row r="423" spans="1:14" x14ac:dyDescent="0.2">
      <c r="A423" s="290" t="s">
        <v>232</v>
      </c>
      <c r="B423" s="291" t="s">
        <v>1166</v>
      </c>
      <c r="C423" s="78" t="s">
        <v>219</v>
      </c>
      <c r="D423" s="292" t="s">
        <v>1167</v>
      </c>
      <c r="E423" s="295" t="s">
        <v>235</v>
      </c>
      <c r="F423" s="78" t="s">
        <v>219</v>
      </c>
      <c r="G423" s="292" t="s">
        <v>1168</v>
      </c>
      <c r="H423" s="78" t="str">
        <f>IF(OR(AND('PERS2-INST'!AJ37="",'PERS2-INST'!AK37=""),AND('PERS2-INST'!AJ58="",'PERS2-INST'!AK58=""),AND('PERS2-INST'!AK37="K",'PERS2-INST'!AK58="K"),OR('PERS2-INST'!AK37="O",'PERS2-INST'!AK58="O")),"",SUM('PERS2-INST'!AJ37,'PERS2-INST'!AJ58))</f>
        <v/>
      </c>
      <c r="I423" s="78" t="str">
        <f>IF(AND(OR(AND('PERS2-INST'!AK37="O",'PERS2-INST'!AK58="O"),AND('PERS2-INST'!AK37="K",'PERS2-INST'!AK58="K")),SUM('PERS2-INST'!AJ37,'PERS2-INST'!AJ58)=0,ISNUMBER('PERS2-INST'!AJ79)),"",IF(OR('PERS2-INST'!AK37="O",'PERS2-INST'!AK58="O"),"O",IF(AND('PERS2-INST'!AK37='PERS2-INST'!AK58,OR('PERS2-INST'!AK37="K",'PERS2-INST'!AK37="W",'PERS2-INST'!AK37="M")), UPPER('PERS2-INST'!AK37),"")))</f>
        <v/>
      </c>
      <c r="J423" s="295" t="s">
        <v>235</v>
      </c>
      <c r="K423" s="294" t="str">
        <f>IF(AND(ISBLANK('PERS2-INST'!AJ79),$L$423&lt;&gt;"M"),"",'PERS2-INST'!AJ79)</f>
        <v/>
      </c>
      <c r="L423" s="78" t="str">
        <f>IF(ISBLANK('PERS2-INST'!AK79),"",'PERS2-INST'!AK79)</f>
        <v/>
      </c>
      <c r="M423" s="296" t="str">
        <f t="shared" ref="M423:M486" si="8">IF(AND(ISNUMBER(H423),ISNUMBER(K423)),IF(OR(ROUND(H423,0)&lt;&gt;ROUND(K423,0),I423&lt;&gt;L423),"Check","OK"),IF(OR(AND(H423&lt;&gt;K423,I423&lt;&gt;"M",L423&lt;&gt;"M"),I423&lt;&gt;L423),"Check","OK"))</f>
        <v>OK</v>
      </c>
      <c r="N423" s="37"/>
    </row>
    <row r="424" spans="1:14" x14ac:dyDescent="0.2">
      <c r="A424" s="290" t="s">
        <v>232</v>
      </c>
      <c r="B424" s="291" t="s">
        <v>1169</v>
      </c>
      <c r="C424" s="78" t="s">
        <v>219</v>
      </c>
      <c r="D424" s="292" t="s">
        <v>1170</v>
      </c>
      <c r="E424" s="295" t="s">
        <v>235</v>
      </c>
      <c r="F424" s="78" t="s">
        <v>219</v>
      </c>
      <c r="G424" s="292" t="s">
        <v>1171</v>
      </c>
      <c r="H424" s="78" t="str">
        <f>IF(OR(AND('PERS2-INST'!AJ38="",'PERS2-INST'!AK38=""),AND('PERS2-INST'!AJ59="",'PERS2-INST'!AK59=""),AND('PERS2-INST'!AK38="K",'PERS2-INST'!AK59="K"),OR('PERS2-INST'!AK38="O",'PERS2-INST'!AK59="O")),"",SUM('PERS2-INST'!AJ38,'PERS2-INST'!AJ59))</f>
        <v/>
      </c>
      <c r="I424" s="78" t="str">
        <f>IF(AND(OR(AND('PERS2-INST'!AK38="O",'PERS2-INST'!AK59="O"),AND('PERS2-INST'!AK38="K",'PERS2-INST'!AK59="K")),SUM('PERS2-INST'!AJ38,'PERS2-INST'!AJ59)=0,ISNUMBER('PERS2-INST'!AJ80)),"",IF(OR('PERS2-INST'!AK38="O",'PERS2-INST'!AK59="O"),"O",IF(AND('PERS2-INST'!AK38='PERS2-INST'!AK59,OR('PERS2-INST'!AK38="K",'PERS2-INST'!AK38="W",'PERS2-INST'!AK38="M")), UPPER('PERS2-INST'!AK38),"")))</f>
        <v/>
      </c>
      <c r="J424" s="295" t="s">
        <v>235</v>
      </c>
      <c r="K424" s="294" t="str">
        <f>IF(AND(ISBLANK('PERS2-INST'!AJ80),$L$424&lt;&gt;"M"),"",'PERS2-INST'!AJ80)</f>
        <v/>
      </c>
      <c r="L424" s="78" t="str">
        <f>IF(ISBLANK('PERS2-INST'!AK80),"",'PERS2-INST'!AK80)</f>
        <v/>
      </c>
      <c r="M424" s="296" t="str">
        <f t="shared" si="8"/>
        <v>OK</v>
      </c>
      <c r="N424" s="37"/>
    </row>
    <row r="425" spans="1:14" x14ac:dyDescent="0.2">
      <c r="A425" s="290" t="s">
        <v>232</v>
      </c>
      <c r="B425" s="291" t="s">
        <v>1172</v>
      </c>
      <c r="C425" s="78" t="s">
        <v>219</v>
      </c>
      <c r="D425" s="292" t="s">
        <v>1173</v>
      </c>
      <c r="E425" s="295" t="s">
        <v>235</v>
      </c>
      <c r="F425" s="78" t="s">
        <v>219</v>
      </c>
      <c r="G425" s="292" t="s">
        <v>1174</v>
      </c>
      <c r="H425" s="78" t="str">
        <f>IF(OR(AND('PERS2-INST'!AJ39="",'PERS2-INST'!AK39=""),AND('PERS2-INST'!AJ60="",'PERS2-INST'!AK60=""),AND('PERS2-INST'!AK39="K",'PERS2-INST'!AK60="K"),OR('PERS2-INST'!AK39="O",'PERS2-INST'!AK60="O")),"",SUM('PERS2-INST'!AJ39,'PERS2-INST'!AJ60))</f>
        <v/>
      </c>
      <c r="I425" s="78" t="str">
        <f>IF(AND(OR(AND('PERS2-INST'!AK39="O",'PERS2-INST'!AK60="O"),AND('PERS2-INST'!AK39="K",'PERS2-INST'!AK60="K")),SUM('PERS2-INST'!AJ39,'PERS2-INST'!AJ60)=0,ISNUMBER('PERS2-INST'!AJ81)),"",IF(OR('PERS2-INST'!AK39="O",'PERS2-INST'!AK60="O"),"O",IF(AND('PERS2-INST'!AK39='PERS2-INST'!AK60,OR('PERS2-INST'!AK39="K",'PERS2-INST'!AK39="W",'PERS2-INST'!AK39="M")), UPPER('PERS2-INST'!AK39),"")))</f>
        <v/>
      </c>
      <c r="J425" s="295" t="s">
        <v>235</v>
      </c>
      <c r="K425" s="294" t="str">
        <f>IF(AND(ISBLANK('PERS2-INST'!AJ81),$L$425&lt;&gt;"M"),"",'PERS2-INST'!AJ81)</f>
        <v/>
      </c>
      <c r="L425" s="78" t="str">
        <f>IF(ISBLANK('PERS2-INST'!AK81),"",'PERS2-INST'!AK81)</f>
        <v/>
      </c>
      <c r="M425" s="296" t="str">
        <f t="shared" si="8"/>
        <v>OK</v>
      </c>
      <c r="N425" s="37"/>
    </row>
    <row r="426" spans="1:14" x14ac:dyDescent="0.2">
      <c r="A426" s="290" t="s">
        <v>232</v>
      </c>
      <c r="B426" s="291" t="s">
        <v>1175</v>
      </c>
      <c r="C426" s="78" t="s">
        <v>219</v>
      </c>
      <c r="D426" s="292" t="s">
        <v>1176</v>
      </c>
      <c r="E426" s="295" t="s">
        <v>235</v>
      </c>
      <c r="F426" s="78" t="s">
        <v>219</v>
      </c>
      <c r="G426" s="292" t="s">
        <v>1177</v>
      </c>
      <c r="H426" s="78" t="str">
        <f>IF(OR(AND('PERS2-INST'!AJ40="",'PERS2-INST'!AK40=""),AND('PERS2-INST'!AJ61="",'PERS2-INST'!AK61=""),AND('PERS2-INST'!AK40="K",'PERS2-INST'!AK61="K"),OR('PERS2-INST'!AK40="O",'PERS2-INST'!AK61="O")),"",SUM('PERS2-INST'!AJ40,'PERS2-INST'!AJ61))</f>
        <v/>
      </c>
      <c r="I426" s="78" t="str">
        <f>IF(AND(OR(AND('PERS2-INST'!AK40="O",'PERS2-INST'!AK61="O"),AND('PERS2-INST'!AK40="K",'PERS2-INST'!AK61="K")),SUM('PERS2-INST'!AJ40,'PERS2-INST'!AJ61)=0,ISNUMBER('PERS2-INST'!AJ82)),"",IF(OR('PERS2-INST'!AK40="O",'PERS2-INST'!AK61="O"),"O",IF(AND('PERS2-INST'!AK40='PERS2-INST'!AK61,OR('PERS2-INST'!AK40="K",'PERS2-INST'!AK40="W",'PERS2-INST'!AK40="M")), UPPER('PERS2-INST'!AK40),"")))</f>
        <v/>
      </c>
      <c r="J426" s="295" t="s">
        <v>235</v>
      </c>
      <c r="K426" s="294" t="str">
        <f>IF(AND(ISBLANK('PERS2-INST'!AJ82),$L$426&lt;&gt;"M"),"",'PERS2-INST'!AJ82)</f>
        <v/>
      </c>
      <c r="L426" s="78" t="str">
        <f>IF(ISBLANK('PERS2-INST'!AK82),"",'PERS2-INST'!AK82)</f>
        <v/>
      </c>
      <c r="M426" s="296" t="str">
        <f t="shared" si="8"/>
        <v>OK</v>
      </c>
      <c r="N426" s="37"/>
    </row>
    <row r="427" spans="1:14" x14ac:dyDescent="0.2">
      <c r="A427" s="290" t="s">
        <v>232</v>
      </c>
      <c r="B427" s="291" t="s">
        <v>1178</v>
      </c>
      <c r="C427" s="78" t="s">
        <v>219</v>
      </c>
      <c r="D427" s="292" t="s">
        <v>1179</v>
      </c>
      <c r="E427" s="295" t="s">
        <v>235</v>
      </c>
      <c r="F427" s="78" t="s">
        <v>219</v>
      </c>
      <c r="G427" s="292" t="s">
        <v>1180</v>
      </c>
      <c r="H427" s="78" t="str">
        <f>IF(OR(AND('PERS2-INST'!AJ41="",'PERS2-INST'!AK41=""),AND('PERS2-INST'!AJ62="",'PERS2-INST'!AK62=""),AND('PERS2-INST'!AK41="K",'PERS2-INST'!AK62="K"),OR('PERS2-INST'!AK41="O",'PERS2-INST'!AK62="O")),"",SUM('PERS2-INST'!AJ41,'PERS2-INST'!AJ62))</f>
        <v/>
      </c>
      <c r="I427" s="78" t="str">
        <f>IF(AND(OR(AND('PERS2-INST'!AK41="O",'PERS2-INST'!AK62="O"),AND('PERS2-INST'!AK41="K",'PERS2-INST'!AK62="K")),SUM('PERS2-INST'!AJ41,'PERS2-INST'!AJ62)=0,ISNUMBER('PERS2-INST'!AJ83)),"",IF(OR('PERS2-INST'!AK41="O",'PERS2-INST'!AK62="O"),"O",IF(AND('PERS2-INST'!AK41='PERS2-INST'!AK62,OR('PERS2-INST'!AK41="K",'PERS2-INST'!AK41="W",'PERS2-INST'!AK41="M")), UPPER('PERS2-INST'!AK41),"")))</f>
        <v/>
      </c>
      <c r="J427" s="295" t="s">
        <v>235</v>
      </c>
      <c r="K427" s="294" t="str">
        <f>IF(AND(ISBLANK('PERS2-INST'!AJ83),$L$427&lt;&gt;"M"),"",'PERS2-INST'!AJ83)</f>
        <v/>
      </c>
      <c r="L427" s="78" t="str">
        <f>IF(ISBLANK('PERS2-INST'!AK83),"",'PERS2-INST'!AK83)</f>
        <v/>
      </c>
      <c r="M427" s="296" t="str">
        <f t="shared" si="8"/>
        <v>OK</v>
      </c>
      <c r="N427" s="37"/>
    </row>
    <row r="428" spans="1:14" x14ac:dyDescent="0.2">
      <c r="A428" s="290" t="s">
        <v>232</v>
      </c>
      <c r="B428" s="291" t="s">
        <v>1181</v>
      </c>
      <c r="C428" s="78" t="s">
        <v>219</v>
      </c>
      <c r="D428" s="292" t="s">
        <v>1182</v>
      </c>
      <c r="E428" s="295" t="s">
        <v>235</v>
      </c>
      <c r="F428" s="78" t="s">
        <v>219</v>
      </c>
      <c r="G428" s="292" t="s">
        <v>1183</v>
      </c>
      <c r="H428" s="78" t="str">
        <f>IF(OR(AND('PERS2-INST'!AJ42="",'PERS2-INST'!AK42=""),AND('PERS2-INST'!AJ63="",'PERS2-INST'!AK63=""),AND('PERS2-INST'!AK42="K",'PERS2-INST'!AK63="K"),OR('PERS2-INST'!AK42="O",'PERS2-INST'!AK63="O")),"",SUM('PERS2-INST'!AJ42,'PERS2-INST'!AJ63))</f>
        <v/>
      </c>
      <c r="I428" s="78" t="str">
        <f>IF(AND(OR(AND('PERS2-INST'!AK42="O",'PERS2-INST'!AK63="O"),AND('PERS2-INST'!AK42="K",'PERS2-INST'!AK63="K")),SUM('PERS2-INST'!AJ42,'PERS2-INST'!AJ63)=0,ISNUMBER('PERS2-INST'!AJ84)),"",IF(OR('PERS2-INST'!AK42="O",'PERS2-INST'!AK63="O"),"O",IF(AND('PERS2-INST'!AK42='PERS2-INST'!AK63,OR('PERS2-INST'!AK42="K",'PERS2-INST'!AK42="W",'PERS2-INST'!AK42="M")), UPPER('PERS2-INST'!AK42),"")))</f>
        <v/>
      </c>
      <c r="J428" s="295" t="s">
        <v>235</v>
      </c>
      <c r="K428" s="294" t="str">
        <f>IF(AND(ISBLANK('PERS2-INST'!AJ84),$L$428&lt;&gt;"M"),"",'PERS2-INST'!AJ84)</f>
        <v/>
      </c>
      <c r="L428" s="78" t="str">
        <f>IF(ISBLANK('PERS2-INST'!AK84),"",'PERS2-INST'!AK84)</f>
        <v/>
      </c>
      <c r="M428" s="296" t="str">
        <f t="shared" si="8"/>
        <v>OK</v>
      </c>
      <c r="N428" s="37"/>
    </row>
    <row r="429" spans="1:14" x14ac:dyDescent="0.2">
      <c r="A429" s="290" t="s">
        <v>232</v>
      </c>
      <c r="B429" s="291" t="s">
        <v>1184</v>
      </c>
      <c r="C429" s="78" t="s">
        <v>219</v>
      </c>
      <c r="D429" s="292" t="s">
        <v>1185</v>
      </c>
      <c r="E429" s="295" t="s">
        <v>235</v>
      </c>
      <c r="F429" s="78" t="s">
        <v>219</v>
      </c>
      <c r="G429" s="292" t="s">
        <v>1186</v>
      </c>
      <c r="H429" s="78" t="str">
        <f>IF(OR(AND('PERS2-INST'!AJ77="",'PERS2-INST'!AK77=""),AND('PERS2-INST'!AJ81="",'PERS2-INST'!AK81=""),AND('PERS2-INST'!AK77="K",'PERS2-INST'!AK81="K"),OR('PERS2-INST'!AK77="O",'PERS2-INST'!AK81="O")),"",SUM('PERS2-INST'!AJ77,'PERS2-INST'!AJ81))</f>
        <v/>
      </c>
      <c r="I429" s="78" t="str">
        <f>IF(AND(OR(AND('PERS2-INST'!AK43="O",'PERS2-INST'!AK64="O"),AND('PERS2-INST'!AK43="K",'PERS2-INST'!AK64="K")),SUM('PERS2-INST'!AJ43,'PERS2-INST'!AJ64)=0,ISNUMBER('PERS2-INST'!AJ85)),"",IF(OR('PERS2-INST'!AK43="O",'PERS2-INST'!AK64="O"),"O",IF(AND('PERS2-INST'!AK43='PERS2-INST'!AK64,OR('PERS2-INST'!AK43="K",'PERS2-INST'!AK43="W",'PERS2-INST'!AK43="M")), UPPER('PERS2-INST'!AK43),"")))</f>
        <v/>
      </c>
      <c r="J429" s="295" t="s">
        <v>235</v>
      </c>
      <c r="K429" s="294" t="str">
        <f>IF(AND(ISBLANK('PERS2-INST'!AJ85),$L$429&lt;&gt;"M"),"",'PERS2-INST'!AJ85)</f>
        <v/>
      </c>
      <c r="L429" s="78" t="str">
        <f>IF(ISBLANK('PERS2-INST'!AK85),"",'PERS2-INST'!AK85)</f>
        <v/>
      </c>
      <c r="M429" s="296" t="str">
        <f t="shared" si="8"/>
        <v>OK</v>
      </c>
      <c r="N429" s="37"/>
    </row>
    <row r="430" spans="1:14" x14ac:dyDescent="0.2">
      <c r="A430" s="290" t="s">
        <v>232</v>
      </c>
      <c r="B430" s="291" t="s">
        <v>1187</v>
      </c>
      <c r="C430" s="78" t="s">
        <v>219</v>
      </c>
      <c r="D430" s="292" t="s">
        <v>1188</v>
      </c>
      <c r="E430" s="295" t="s">
        <v>235</v>
      </c>
      <c r="F430" s="78" t="s">
        <v>219</v>
      </c>
      <c r="G430" s="292" t="s">
        <v>1189</v>
      </c>
      <c r="H430" s="78" t="str">
        <f>IF(OR(AND('PERS2-INST'!AJ78="",'PERS2-INST'!AK78=""),AND('PERS2-INST'!AJ82="",'PERS2-INST'!AK82=""),AND('PERS2-INST'!AK78="K",'PERS2-INST'!AK82="K"),OR('PERS2-INST'!AK78="O",'PERS2-INST'!AK82="O")),"",SUM('PERS2-INST'!AJ78,'PERS2-INST'!AJ82))</f>
        <v/>
      </c>
      <c r="I430" s="78" t="str">
        <f>IF(AND(OR(AND('PERS2-INST'!AK44="O",'PERS2-INST'!AK65="O"),AND('PERS2-INST'!AK44="K",'PERS2-INST'!AK65="K")),SUM('PERS2-INST'!AJ44,'PERS2-INST'!AJ65)=0,ISNUMBER('PERS2-INST'!AJ86)),"",IF(OR('PERS2-INST'!AK44="O",'PERS2-INST'!AK65="O"),"O",IF(AND('PERS2-INST'!AK44='PERS2-INST'!AK65,OR('PERS2-INST'!AK44="K",'PERS2-INST'!AK44="W",'PERS2-INST'!AK44="M")), UPPER('PERS2-INST'!AK44),"")))</f>
        <v/>
      </c>
      <c r="J430" s="295" t="s">
        <v>235</v>
      </c>
      <c r="K430" s="294" t="str">
        <f>IF(AND(ISBLANK('PERS2-INST'!AJ86),$L$430&lt;&gt;"M"),"",'PERS2-INST'!AJ86)</f>
        <v/>
      </c>
      <c r="L430" s="78" t="str">
        <f>IF(ISBLANK('PERS2-INST'!AK86),"",'PERS2-INST'!AK86)</f>
        <v/>
      </c>
      <c r="M430" s="296" t="str">
        <f t="shared" si="8"/>
        <v>OK</v>
      </c>
      <c r="N430" s="37"/>
    </row>
    <row r="431" spans="1:14" x14ac:dyDescent="0.2">
      <c r="A431" s="290" t="s">
        <v>232</v>
      </c>
      <c r="B431" s="291" t="s">
        <v>1190</v>
      </c>
      <c r="C431" s="78" t="s">
        <v>219</v>
      </c>
      <c r="D431" s="292" t="s">
        <v>1191</v>
      </c>
      <c r="E431" s="295" t="s">
        <v>235</v>
      </c>
      <c r="F431" s="78" t="s">
        <v>219</v>
      </c>
      <c r="G431" s="292" t="s">
        <v>1192</v>
      </c>
      <c r="H431" s="78" t="str">
        <f>IF(OR(AND('PERS2-INST'!AJ79="",'PERS2-INST'!AK79=""),AND('PERS2-INST'!AJ83="",'PERS2-INST'!AK83=""),AND('PERS2-INST'!AK79="K",'PERS2-INST'!AK83="K"),OR('PERS2-INST'!AK79="O",'PERS2-INST'!AK83="O")),"",SUM('PERS2-INST'!AJ79,'PERS2-INST'!AJ83))</f>
        <v/>
      </c>
      <c r="I431" s="78" t="str">
        <f>IF(AND(OR(AND('PERS2-INST'!AK45="O",'PERS2-INST'!AK66="O"),AND('PERS2-INST'!AK45="K",'PERS2-INST'!AK66="K")),SUM('PERS2-INST'!AJ45,'PERS2-INST'!AJ66)=0,ISNUMBER('PERS2-INST'!AJ87)),"",IF(OR('PERS2-INST'!AK45="O",'PERS2-INST'!AK66="O"),"O",IF(AND('PERS2-INST'!AK45='PERS2-INST'!AK66,OR('PERS2-INST'!AK45="K",'PERS2-INST'!AK45="W",'PERS2-INST'!AK45="M")), UPPER('PERS2-INST'!AK45),"")))</f>
        <v/>
      </c>
      <c r="J431" s="295" t="s">
        <v>235</v>
      </c>
      <c r="K431" s="294" t="str">
        <f>IF(AND(ISBLANK('PERS2-INST'!AJ87),$L$431&lt;&gt;"M"),"",'PERS2-INST'!AJ87)</f>
        <v/>
      </c>
      <c r="L431" s="78" t="str">
        <f>IF(ISBLANK('PERS2-INST'!AK87),"",'PERS2-INST'!AK87)</f>
        <v/>
      </c>
      <c r="M431" s="296" t="str">
        <f t="shared" si="8"/>
        <v>OK</v>
      </c>
      <c r="N431" s="37"/>
    </row>
    <row r="432" spans="1:14" x14ac:dyDescent="0.2">
      <c r="A432" s="290" t="s">
        <v>232</v>
      </c>
      <c r="B432" s="291" t="s">
        <v>1193</v>
      </c>
      <c r="C432" s="78" t="s">
        <v>219</v>
      </c>
      <c r="D432" s="292" t="s">
        <v>1194</v>
      </c>
      <c r="E432" s="295" t="s">
        <v>235</v>
      </c>
      <c r="F432" s="78" t="s">
        <v>219</v>
      </c>
      <c r="G432" s="292" t="s">
        <v>1195</v>
      </c>
      <c r="H432" s="78" t="str">
        <f>IF(OR(AND('PERS2-INST'!AJ80="",'PERS2-INST'!AK80=""),AND('PERS2-INST'!AJ84="",'PERS2-INST'!AK84=""),AND('PERS2-INST'!AK80="K",'PERS2-INST'!AK84="K"),OR('PERS2-INST'!AK80="O",'PERS2-INST'!AK84="O")),"",SUM('PERS2-INST'!AJ80,'PERS2-INST'!AJ84))</f>
        <v/>
      </c>
      <c r="I432" s="78" t="str">
        <f>IF(AND(OR(AND('PERS2-INST'!AK46="O",'PERS2-INST'!AK67="O"),AND('PERS2-INST'!AK46="K",'PERS2-INST'!AK67="K")),SUM('PERS2-INST'!AJ46,'PERS2-INST'!AJ67)=0,ISNUMBER('PERS2-INST'!AJ88)),"",IF(OR('PERS2-INST'!AK46="O",'PERS2-INST'!AK67="O"),"O",IF(AND('PERS2-INST'!AK46='PERS2-INST'!AK67,OR('PERS2-INST'!AK46="K",'PERS2-INST'!AK46="W",'PERS2-INST'!AK46="M")), UPPER('PERS2-INST'!AK46),"")))</f>
        <v/>
      </c>
      <c r="J432" s="295" t="s">
        <v>235</v>
      </c>
      <c r="K432" s="294" t="str">
        <f>IF(AND(ISBLANK('PERS2-INST'!AJ88),$L$432&lt;&gt;"M"),"",'PERS2-INST'!AJ88)</f>
        <v/>
      </c>
      <c r="L432" s="78" t="str">
        <f>IF(ISBLANK('PERS2-INST'!AK88),"",'PERS2-INST'!AK88)</f>
        <v/>
      </c>
      <c r="M432" s="296" t="str">
        <f t="shared" si="8"/>
        <v>OK</v>
      </c>
      <c r="N432" s="37"/>
    </row>
    <row r="433" spans="1:14" x14ac:dyDescent="0.2">
      <c r="A433" s="290" t="s">
        <v>232</v>
      </c>
      <c r="B433" s="291" t="s">
        <v>1196</v>
      </c>
      <c r="C433" s="78" t="s">
        <v>219</v>
      </c>
      <c r="D433" s="292" t="s">
        <v>1197</v>
      </c>
      <c r="E433" s="295" t="s">
        <v>235</v>
      </c>
      <c r="F433" s="78" t="s">
        <v>219</v>
      </c>
      <c r="G433" s="292" t="s">
        <v>1198</v>
      </c>
      <c r="H433" s="78" t="str">
        <f>IF(OR(AND('PERS2-INST'!AJ73="",'PERS2-INST'!AK73=""),AND('PERS2-INST'!AJ85="",'PERS2-INST'!AK85=""),AND('PERS2-INST'!AK73="K",'PERS2-INST'!AK85="K"),OR('PERS2-INST'!AK73="O",'PERS2-INST'!AK85="O")),"",SUM('PERS2-INST'!AJ73,'PERS2-INST'!AJ85))</f>
        <v/>
      </c>
      <c r="I433" s="78" t="str">
        <f>IF(AND(OR(AND('PERS2-INST'!AK47="O",'PERS2-INST'!AK68="O"),AND('PERS2-INST'!AK47="K",'PERS2-INST'!AK68="K")),SUM('PERS2-INST'!AJ47,'PERS2-INST'!AJ68)=0,ISNUMBER('PERS2-INST'!AJ89)),"",IF(OR('PERS2-INST'!AK47="O",'PERS2-INST'!AK68="O"),"O",IF(AND('PERS2-INST'!AK47='PERS2-INST'!AK68,OR('PERS2-INST'!AK47="K",'PERS2-INST'!AK47="W",'PERS2-INST'!AK47="M")), UPPER('PERS2-INST'!AK47),"")))</f>
        <v/>
      </c>
      <c r="J433" s="295" t="s">
        <v>235</v>
      </c>
      <c r="K433" s="294" t="str">
        <f>IF(AND(ISBLANK('PERS2-INST'!AJ89),$L$433&lt;&gt;"M"),"",'PERS2-INST'!AJ89)</f>
        <v/>
      </c>
      <c r="L433" s="78" t="str">
        <f>IF(ISBLANK('PERS2-INST'!AK89),"",'PERS2-INST'!AK89)</f>
        <v/>
      </c>
      <c r="M433" s="296" t="str">
        <f t="shared" si="8"/>
        <v>OK</v>
      </c>
      <c r="N433" s="37"/>
    </row>
    <row r="434" spans="1:14" x14ac:dyDescent="0.2">
      <c r="A434" s="290" t="s">
        <v>232</v>
      </c>
      <c r="B434" s="291" t="s">
        <v>1199</v>
      </c>
      <c r="C434" s="78" t="s">
        <v>219</v>
      </c>
      <c r="D434" s="292" t="s">
        <v>1200</v>
      </c>
      <c r="E434" s="295" t="s">
        <v>235</v>
      </c>
      <c r="F434" s="78" t="s">
        <v>219</v>
      </c>
      <c r="G434" s="292" t="s">
        <v>1201</v>
      </c>
      <c r="H434" s="78" t="str">
        <f>IF(OR(AND('PERS2-INST'!AJ74="",'PERS2-INST'!AK74=""),AND('PERS2-INST'!AJ86="",'PERS2-INST'!AK86=""),AND('PERS2-INST'!AK74="K",'PERS2-INST'!AK86="K"),OR('PERS2-INST'!AK74="O",'PERS2-INST'!AK86="O")),"",SUM('PERS2-INST'!AJ74,'PERS2-INST'!AJ86))</f>
        <v/>
      </c>
      <c r="I434" s="78" t="str">
        <f>IF(AND(OR(AND('PERS2-INST'!AK48="O",'PERS2-INST'!AK69="O"),AND('PERS2-INST'!AK48="K",'PERS2-INST'!AK69="K")),SUM('PERS2-INST'!AJ48,'PERS2-INST'!AJ69)=0,ISNUMBER('PERS2-INST'!AJ90)),"",IF(OR('PERS2-INST'!AK48="O",'PERS2-INST'!AK69="O"),"O",IF(AND('PERS2-INST'!AK48='PERS2-INST'!AK69,OR('PERS2-INST'!AK48="K",'PERS2-INST'!AK48="W",'PERS2-INST'!AK48="M")), UPPER('PERS2-INST'!AK48),"")))</f>
        <v/>
      </c>
      <c r="J434" s="295" t="s">
        <v>235</v>
      </c>
      <c r="K434" s="294" t="str">
        <f>IF(AND(ISBLANK('PERS2-INST'!AJ90),$L$434&lt;&gt;"M"),"",'PERS2-INST'!AJ90)</f>
        <v/>
      </c>
      <c r="L434" s="78" t="str">
        <f>IF(ISBLANK('PERS2-INST'!AK90),"",'PERS2-INST'!AK90)</f>
        <v/>
      </c>
      <c r="M434" s="296" t="str">
        <f t="shared" si="8"/>
        <v>OK</v>
      </c>
      <c r="N434" s="37"/>
    </row>
    <row r="435" spans="1:14" x14ac:dyDescent="0.2">
      <c r="A435" s="290" t="s">
        <v>232</v>
      </c>
      <c r="B435" s="291" t="s">
        <v>1202</v>
      </c>
      <c r="C435" s="78" t="s">
        <v>219</v>
      </c>
      <c r="D435" s="292" t="s">
        <v>1203</v>
      </c>
      <c r="E435" s="295" t="s">
        <v>235</v>
      </c>
      <c r="F435" s="78" t="s">
        <v>219</v>
      </c>
      <c r="G435" s="292" t="s">
        <v>826</v>
      </c>
      <c r="H435" s="78" t="str">
        <f>IF(OR(AND('PERS2-INST'!AJ75="",'PERS2-INST'!AK75=""),AND('PERS2-INST'!AJ87="",'PERS2-INST'!AK87=""),AND('PERS2-INST'!AK75="K",'PERS2-INST'!AK87="K"),OR('PERS2-INST'!AK75="O",'PERS2-INST'!AK87="O")),"",SUM('PERS2-INST'!AJ75,'PERS2-INST'!AJ87))</f>
        <v/>
      </c>
      <c r="I435" s="78" t="str">
        <f>IF(AND(OR(AND('PERS2-INST'!AK49="O",'PERS2-INST'!AK70="O"),AND('PERS2-INST'!AK49="K",'PERS2-INST'!AK70="K")),SUM('PERS2-INST'!AJ49,'PERS2-INST'!AJ70)=0,ISNUMBER('PERS2-INST'!AJ91)),"",IF(OR('PERS2-INST'!AK49="O",'PERS2-INST'!AK70="O"),"O",IF(AND('PERS2-INST'!AK49='PERS2-INST'!AK70,OR('PERS2-INST'!AK49="K",'PERS2-INST'!AK49="W",'PERS2-INST'!AK49="M")), UPPER('PERS2-INST'!AK49),"")))</f>
        <v/>
      </c>
      <c r="J435" s="295" t="s">
        <v>235</v>
      </c>
      <c r="K435" s="294" t="str">
        <f>IF(AND(ISBLANK('PERS2-INST'!AJ91),$L$435&lt;&gt;"M"),"",'PERS2-INST'!AJ91)</f>
        <v/>
      </c>
      <c r="L435" s="78" t="str">
        <f>IF(ISBLANK('PERS2-INST'!AK91),"",'PERS2-INST'!AK91)</f>
        <v/>
      </c>
      <c r="M435" s="296" t="str">
        <f t="shared" si="8"/>
        <v>OK</v>
      </c>
      <c r="N435" s="37"/>
    </row>
    <row r="436" spans="1:14" x14ac:dyDescent="0.2">
      <c r="A436" s="290" t="s">
        <v>232</v>
      </c>
      <c r="B436" s="291" t="s">
        <v>1204</v>
      </c>
      <c r="C436" s="78" t="s">
        <v>219</v>
      </c>
      <c r="D436" s="292" t="s">
        <v>1205</v>
      </c>
      <c r="E436" s="295" t="s">
        <v>235</v>
      </c>
      <c r="F436" s="78" t="s">
        <v>219</v>
      </c>
      <c r="G436" s="292" t="s">
        <v>1206</v>
      </c>
      <c r="H436" s="78" t="str">
        <f>IF(OR(AND('PERS2-INST'!AJ76="",'PERS2-INST'!AK76=""),AND('PERS2-INST'!AJ88="",'PERS2-INST'!AK88=""),AND('PERS2-INST'!AK76="K",'PERS2-INST'!AK88="K"),OR('PERS2-INST'!AK76="O",'PERS2-INST'!AK88="O")),"",SUM('PERS2-INST'!AJ76,'PERS2-INST'!AJ88))</f>
        <v/>
      </c>
      <c r="I436" s="78" t="str">
        <f>IF(AND(OR(AND('PERS2-INST'!AK50="O",'PERS2-INST'!AK71="O"),AND('PERS2-INST'!AK50="K",'PERS2-INST'!AK71="K")),SUM('PERS2-INST'!AJ50,'PERS2-INST'!AJ71)=0,ISNUMBER('PERS2-INST'!AJ92)),"",IF(OR('PERS2-INST'!AK50="O",'PERS2-INST'!AK71="O"),"O",IF(AND('PERS2-INST'!AK50='PERS2-INST'!AK71,OR('PERS2-INST'!AK50="K",'PERS2-INST'!AK50="W",'PERS2-INST'!AK50="M")), UPPER('PERS2-INST'!AK50),"")))</f>
        <v/>
      </c>
      <c r="J436" s="295" t="s">
        <v>235</v>
      </c>
      <c r="K436" s="294" t="str">
        <f>IF(AND(ISBLANK('PERS2-INST'!AJ92),$L$436&lt;&gt;"M"),"",'PERS2-INST'!AJ92)</f>
        <v/>
      </c>
      <c r="L436" s="78" t="str">
        <f>IF(ISBLANK('PERS2-INST'!AK92),"",'PERS2-INST'!AK92)</f>
        <v/>
      </c>
      <c r="M436" s="296" t="str">
        <f t="shared" si="8"/>
        <v>OK</v>
      </c>
      <c r="N436" s="37"/>
    </row>
    <row r="437" spans="1:14" x14ac:dyDescent="0.2">
      <c r="A437" s="290" t="s">
        <v>232</v>
      </c>
      <c r="B437" s="291" t="s">
        <v>1207</v>
      </c>
      <c r="C437" s="78" t="s">
        <v>219</v>
      </c>
      <c r="D437" s="292" t="s">
        <v>382</v>
      </c>
      <c r="E437" s="295" t="s">
        <v>235</v>
      </c>
      <c r="F437" s="78" t="s">
        <v>219</v>
      </c>
      <c r="G437" s="292" t="s">
        <v>383</v>
      </c>
      <c r="H437" s="78" t="str">
        <f>IF(OR(SUMPRODUCT(--('PERS2-INST'!AM31:'PERS2-INST'!AM32=""),--('PERS2-INST'!AN31:'PERS2-INST'!AN32=""))&gt;0,COUNTIF('PERS2-INST'!AN31:'PERS2-INST'!AN32,"O")&gt;0, COUNTIF('PERS2-INST'!AN31:'PERS2-INST'!AN32,"K")=2),"",SUM('PERS2-INST'!AM31:'PERS2-INST'!AM32))</f>
        <v/>
      </c>
      <c r="I437" s="78" t="str">
        <f xml:space="preserve"> IF(AND(OR(COUNTIF('PERS2-INST'!AN31:'PERS2-INST'!AN32,"O")=2,COUNTIF('PERS2-INST'!AN31:'PERS2-INST'!AN32,"K")=2),SUM('PERS2-INST'!AM31:'PERS2-INST'!AM32)=0,ISNUMBER('PERS2-INST'!AM32)),"",IF(COUNTIF('PERS2-INST'!AN31:'PERS2-INST'!AN32,"O")&gt;0,"O", IF(AND(COUNTIF('PERS2-INST'!AN31:'PERS2-INST'!AN32,'PERS2-INST'!AN31)=2,OR('PERS2-INST'!AN31="K",'PERS2-INST'!AN31="W",'PERS2-INST'!AN31="M")),UPPER('PERS2-INST'!AN31),"")))</f>
        <v/>
      </c>
      <c r="J437" s="295" t="s">
        <v>235</v>
      </c>
      <c r="K437" s="294" t="str">
        <f>IF(AND(ISBLANK('PERS2-INST'!AM33),$L$437&lt;&gt;"M"),"",'PERS2-INST'!AM33)</f>
        <v/>
      </c>
      <c r="L437" s="78" t="str">
        <f>IF(ISBLANK('PERS2-INST'!AN33),"",'PERS2-INST'!AN33)</f>
        <v/>
      </c>
      <c r="M437" s="296" t="str">
        <f t="shared" si="8"/>
        <v>OK</v>
      </c>
      <c r="N437" s="37"/>
    </row>
    <row r="438" spans="1:14" x14ac:dyDescent="0.2">
      <c r="A438" s="290" t="s">
        <v>232</v>
      </c>
      <c r="B438" s="291" t="s">
        <v>1208</v>
      </c>
      <c r="C438" s="78" t="s">
        <v>219</v>
      </c>
      <c r="D438" s="292" t="s">
        <v>385</v>
      </c>
      <c r="E438" s="295" t="s">
        <v>235</v>
      </c>
      <c r="F438" s="78" t="s">
        <v>219</v>
      </c>
      <c r="G438" s="292" t="s">
        <v>386</v>
      </c>
      <c r="H438" s="78" t="str">
        <f>IF(OR(SUMPRODUCT(--('PERS2-INST'!AM35:'PERS2-INST'!AM36=""),--('PERS2-INST'!AN35:'PERS2-INST'!AN36=""))&gt;0,COUNTIF('PERS2-INST'!AN35:'PERS2-INST'!AN36,"O")&gt;0, COUNTIF('PERS2-INST'!AN35:'PERS2-INST'!AN36,"K")=2),"",SUM('PERS2-INST'!AM35:'PERS2-INST'!AM36))</f>
        <v/>
      </c>
      <c r="I438" s="78" t="str">
        <f xml:space="preserve"> IF(AND(OR(COUNTIF('PERS2-INST'!AN35:'PERS2-INST'!AN36,"O")=2,COUNTIF('PERS2-INST'!AN35:'PERS2-INST'!AN36,"K")=2),SUM('PERS2-INST'!AM35:'PERS2-INST'!AM36)=0,ISNUMBER('PERS2-INST'!AM36)),"",IF(COUNTIF('PERS2-INST'!AN35:'PERS2-INST'!AN36,"O")&gt;0,"O", IF(AND(COUNTIF('PERS2-INST'!AN35:'PERS2-INST'!AN36,'PERS2-INST'!AN35)=2,OR('PERS2-INST'!AN35="K",'PERS2-INST'!AN35="W",'PERS2-INST'!AN35="M")),UPPER('PERS2-INST'!AN35),"")))</f>
        <v/>
      </c>
      <c r="J438" s="295" t="s">
        <v>235</v>
      </c>
      <c r="K438" s="294" t="str">
        <f>IF(AND(ISBLANK('PERS2-INST'!AM37),$L$438&lt;&gt;"M"),"",'PERS2-INST'!AM37)</f>
        <v/>
      </c>
      <c r="L438" s="78" t="str">
        <f>IF(ISBLANK('PERS2-INST'!AN37),"",'PERS2-INST'!AN37)</f>
        <v/>
      </c>
      <c r="M438" s="296" t="str">
        <f t="shared" si="8"/>
        <v>OK</v>
      </c>
      <c r="N438" s="37"/>
    </row>
    <row r="439" spans="1:14" x14ac:dyDescent="0.2">
      <c r="A439" s="290" t="s">
        <v>232</v>
      </c>
      <c r="B439" s="291" t="s">
        <v>1209</v>
      </c>
      <c r="C439" s="78" t="s">
        <v>219</v>
      </c>
      <c r="D439" s="292" t="s">
        <v>388</v>
      </c>
      <c r="E439" s="295" t="s">
        <v>235</v>
      </c>
      <c r="F439" s="78" t="s">
        <v>219</v>
      </c>
      <c r="G439" s="292" t="s">
        <v>389</v>
      </c>
      <c r="H439" s="78" t="str">
        <f>IF(OR(SUMPRODUCT(--('PERS2-INST'!AM39:'PERS2-INST'!AM40=""),--('PERS2-INST'!AN39:'PERS2-INST'!AN40=""))&gt;0,COUNTIF('PERS2-INST'!AN39:'PERS2-INST'!AN40,"O")&gt;0, COUNTIF('PERS2-INST'!AN39:'PERS2-INST'!AN40,"K")=2),"",SUM('PERS2-INST'!AM39:'PERS2-INST'!AM40))</f>
        <v/>
      </c>
      <c r="I439" s="78" t="str">
        <f xml:space="preserve"> IF(AND(OR(COUNTIF('PERS2-INST'!AN39:'PERS2-INST'!AN40,"O")=2,COUNTIF('PERS2-INST'!AN39:'PERS2-INST'!AN40,"K")=2),SUM('PERS2-INST'!AM39:'PERS2-INST'!AM40)=0,ISNUMBER('PERS2-INST'!AM40)),"",IF(COUNTIF('PERS2-INST'!AN39:'PERS2-INST'!AN40,"O")&gt;0,"O", IF(AND(COUNTIF('PERS2-INST'!AN39:'PERS2-INST'!AN40,'PERS2-INST'!AN39)=2,OR('PERS2-INST'!AN39="K",'PERS2-INST'!AN39="W",'PERS2-INST'!AN39="M")),UPPER('PERS2-INST'!AN39),"")))</f>
        <v/>
      </c>
      <c r="J439" s="295" t="s">
        <v>235</v>
      </c>
      <c r="K439" s="294" t="str">
        <f>IF(AND(ISBLANK('PERS2-INST'!AM41),$L$439&lt;&gt;"M"),"",'PERS2-INST'!AM41)</f>
        <v/>
      </c>
      <c r="L439" s="78" t="str">
        <f>IF(ISBLANK('PERS2-INST'!AN41),"",'PERS2-INST'!AN41)</f>
        <v/>
      </c>
      <c r="M439" s="296" t="str">
        <f t="shared" si="8"/>
        <v>OK</v>
      </c>
      <c r="N439" s="37"/>
    </row>
    <row r="440" spans="1:14" x14ac:dyDescent="0.2">
      <c r="A440" s="290" t="s">
        <v>232</v>
      </c>
      <c r="B440" s="291" t="s">
        <v>1210</v>
      </c>
      <c r="C440" s="78" t="s">
        <v>219</v>
      </c>
      <c r="D440" s="292" t="s">
        <v>391</v>
      </c>
      <c r="E440" s="295" t="s">
        <v>235</v>
      </c>
      <c r="F440" s="78" t="s">
        <v>219</v>
      </c>
      <c r="G440" s="292" t="s">
        <v>392</v>
      </c>
      <c r="H440" s="78" t="str">
        <f>IF(OR(AND('PERS2-INST'!AM35="",'PERS2-INST'!AN35=""),AND('PERS2-INST'!AM39="",'PERS2-INST'!AN39=""),AND('PERS2-INST'!AN35="K",'PERS2-INST'!AN39="K"),OR('PERS2-INST'!AN35="O",'PERS2-INST'!AN39="O")),"",SUM('PERS2-INST'!AM35,'PERS2-INST'!AM39))</f>
        <v/>
      </c>
      <c r="I440" s="78" t="str">
        <f>IF(AND(OR(AND('PERS2-INST'!AN35="O",'PERS2-INST'!AN39="O"),AND('PERS2-INST'!AN35="K",'PERS2-INST'!AN39="K")),SUM('PERS2-INST'!AM35,'PERS2-INST'!AM39)=0,ISNUMBER('PERS2-INST'!AM43)),"",IF(OR('PERS2-INST'!AN35="O",'PERS2-INST'!AN39="O"),"O",IF(AND('PERS2-INST'!AN35='PERS2-INST'!AN39,OR('PERS2-INST'!AN35="K",'PERS2-INST'!AN35="W",'PERS2-INST'!AN35="M")), UPPER('PERS2-INST'!AN35),"")))</f>
        <v/>
      </c>
      <c r="J440" s="295" t="s">
        <v>235</v>
      </c>
      <c r="K440" s="294" t="str">
        <f>IF(AND(ISBLANK('PERS2-INST'!AM43),$L$440&lt;&gt;"M"),"",'PERS2-INST'!AM43)</f>
        <v/>
      </c>
      <c r="L440" s="78" t="str">
        <f>IF(ISBLANK('PERS2-INST'!AN43),"",'PERS2-INST'!AN43)</f>
        <v/>
      </c>
      <c r="M440" s="296" t="str">
        <f t="shared" si="8"/>
        <v>OK</v>
      </c>
      <c r="N440" s="37"/>
    </row>
    <row r="441" spans="1:14" x14ac:dyDescent="0.2">
      <c r="A441" s="290" t="s">
        <v>232</v>
      </c>
      <c r="B441" s="291" t="s">
        <v>1211</v>
      </c>
      <c r="C441" s="78" t="s">
        <v>219</v>
      </c>
      <c r="D441" s="292" t="s">
        <v>394</v>
      </c>
      <c r="E441" s="295" t="s">
        <v>235</v>
      </c>
      <c r="F441" s="78" t="s">
        <v>219</v>
      </c>
      <c r="G441" s="292" t="s">
        <v>395</v>
      </c>
      <c r="H441" s="78" t="str">
        <f>IF(OR(AND('PERS2-INST'!AM36="",'PERS2-INST'!AN36=""),AND('PERS2-INST'!AM40="",'PERS2-INST'!AN40=""),AND('PERS2-INST'!AN36="K",'PERS2-INST'!AN40="K"),OR('PERS2-INST'!AN36="O",'PERS2-INST'!AN40="O")),"",SUM('PERS2-INST'!AM36,'PERS2-INST'!AM40))</f>
        <v/>
      </c>
      <c r="I441" s="78" t="str">
        <f>IF(AND(OR(AND('PERS2-INST'!AN36="O",'PERS2-INST'!AN40="O"),AND('PERS2-INST'!AN36="K",'PERS2-INST'!AN40="K")),SUM('PERS2-INST'!AM36,'PERS2-INST'!AM40)=0,ISNUMBER('PERS2-INST'!AM44)),"",IF(OR('PERS2-INST'!AN36="O",'PERS2-INST'!AN40="O"),"O",IF(AND('PERS2-INST'!AN36='PERS2-INST'!AN40,OR('PERS2-INST'!AN36="K",'PERS2-INST'!AN36="W",'PERS2-INST'!AN36="M")), UPPER('PERS2-INST'!AN36),"")))</f>
        <v/>
      </c>
      <c r="J441" s="295" t="s">
        <v>235</v>
      </c>
      <c r="K441" s="294" t="str">
        <f>IF(AND(ISBLANK('PERS2-INST'!AM44),$L$441&lt;&gt;"M"),"",'PERS2-INST'!AM44)</f>
        <v/>
      </c>
      <c r="L441" s="78" t="str">
        <f>IF(ISBLANK('PERS2-INST'!AN44),"",'PERS2-INST'!AN44)</f>
        <v/>
      </c>
      <c r="M441" s="296" t="str">
        <f t="shared" si="8"/>
        <v>OK</v>
      </c>
      <c r="N441" s="37"/>
    </row>
    <row r="442" spans="1:14" x14ac:dyDescent="0.2">
      <c r="A442" s="290" t="s">
        <v>232</v>
      </c>
      <c r="B442" s="291" t="s">
        <v>1212</v>
      </c>
      <c r="C442" s="78" t="s">
        <v>219</v>
      </c>
      <c r="D442" s="292" t="s">
        <v>397</v>
      </c>
      <c r="E442" s="295" t="s">
        <v>235</v>
      </c>
      <c r="F442" s="78" t="s">
        <v>219</v>
      </c>
      <c r="G442" s="292" t="s">
        <v>398</v>
      </c>
      <c r="H442" s="78" t="str">
        <f>IF(OR(AND('PERS2-INST'!AM37="",'PERS2-INST'!AN37=""),AND('PERS2-INST'!AM41="",'PERS2-INST'!AN41=""),AND('PERS2-INST'!AN37="K",'PERS2-INST'!AN41="K"),OR('PERS2-INST'!AN37="O",'PERS2-INST'!AN41="O")),"",SUM('PERS2-INST'!AM37,'PERS2-INST'!AM41))</f>
        <v/>
      </c>
      <c r="I442" s="78" t="str">
        <f>IF(AND(OR(AND('PERS2-INST'!AN37="O",'PERS2-INST'!AN41="O"),AND('PERS2-INST'!AN37="K",'PERS2-INST'!AN41="K")),SUM('PERS2-INST'!AM37,'PERS2-INST'!AM41)=0,ISNUMBER('PERS2-INST'!AM45)),"",IF(OR('PERS2-INST'!AN37="O",'PERS2-INST'!AN41="O"),"O",IF(AND('PERS2-INST'!AN37='PERS2-INST'!AN41,OR('PERS2-INST'!AN37="K",'PERS2-INST'!AN37="W",'PERS2-INST'!AN37="M")), UPPER('PERS2-INST'!AN37),"")))</f>
        <v/>
      </c>
      <c r="J442" s="295" t="s">
        <v>235</v>
      </c>
      <c r="K442" s="294" t="str">
        <f>IF(AND(ISBLANK('PERS2-INST'!AM45),$L$442&lt;&gt;"M"),"",'PERS2-INST'!AM45)</f>
        <v/>
      </c>
      <c r="L442" s="78" t="str">
        <f>IF(ISBLANK('PERS2-INST'!AN45),"",'PERS2-INST'!AN45)</f>
        <v/>
      </c>
      <c r="M442" s="296" t="str">
        <f t="shared" si="8"/>
        <v>OK</v>
      </c>
      <c r="N442" s="37"/>
    </row>
    <row r="443" spans="1:14" x14ac:dyDescent="0.2">
      <c r="A443" s="290" t="s">
        <v>232</v>
      </c>
      <c r="B443" s="291" t="s">
        <v>1213</v>
      </c>
      <c r="C443" s="78" t="s">
        <v>219</v>
      </c>
      <c r="D443" s="292" t="s">
        <v>400</v>
      </c>
      <c r="E443" s="295" t="s">
        <v>235</v>
      </c>
      <c r="F443" s="78" t="s">
        <v>219</v>
      </c>
      <c r="G443" s="292" t="s">
        <v>401</v>
      </c>
      <c r="H443" s="78" t="str">
        <f>IF(OR(AND('PERS2-INST'!AM38="",'PERS2-INST'!AN38=""),AND('PERS2-INST'!AM42="",'PERS2-INST'!AN42=""),AND('PERS2-INST'!AN38="K",'PERS2-INST'!AN42="K"),OR('PERS2-INST'!AN38="O",'PERS2-INST'!AN42="O")),"",SUM('PERS2-INST'!AM38,'PERS2-INST'!AM42))</f>
        <v/>
      </c>
      <c r="I443" s="78" t="str">
        <f>IF(AND(OR(AND('PERS2-INST'!AN38="O",'PERS2-INST'!AN42="O"),AND('PERS2-INST'!AN38="K",'PERS2-INST'!AN42="K")),SUM('PERS2-INST'!AM38,'PERS2-INST'!AM42)=0,ISNUMBER('PERS2-INST'!AM46)),"",IF(OR('PERS2-INST'!AN38="O",'PERS2-INST'!AN42="O"),"O",IF(AND('PERS2-INST'!AN38='PERS2-INST'!AN42,OR('PERS2-INST'!AN38="K",'PERS2-INST'!AN38="W",'PERS2-INST'!AN38="M")), UPPER('PERS2-INST'!AN38),"")))</f>
        <v/>
      </c>
      <c r="J443" s="295" t="s">
        <v>235</v>
      </c>
      <c r="K443" s="294" t="str">
        <f>IF(AND(ISBLANK('PERS2-INST'!AM46),$L$443&lt;&gt;"M"),"",'PERS2-INST'!AM46)</f>
        <v/>
      </c>
      <c r="L443" s="78" t="str">
        <f>IF(ISBLANK('PERS2-INST'!AN46),"",'PERS2-INST'!AN46)</f>
        <v/>
      </c>
      <c r="M443" s="296" t="str">
        <f t="shared" si="8"/>
        <v>OK</v>
      </c>
      <c r="N443" s="37"/>
    </row>
    <row r="444" spans="1:14" x14ac:dyDescent="0.2">
      <c r="A444" s="290" t="s">
        <v>232</v>
      </c>
      <c r="B444" s="291" t="s">
        <v>1214</v>
      </c>
      <c r="C444" s="78" t="s">
        <v>219</v>
      </c>
      <c r="D444" s="292" t="s">
        <v>403</v>
      </c>
      <c r="E444" s="295" t="s">
        <v>235</v>
      </c>
      <c r="F444" s="78" t="s">
        <v>219</v>
      </c>
      <c r="G444" s="292" t="s">
        <v>404</v>
      </c>
      <c r="H444" s="78" t="str">
        <f>IF(OR(AND('PERS2-INST'!AM31="",'PERS2-INST'!AN31=""),AND('PERS2-INST'!AM43="",'PERS2-INST'!AN43=""),AND('PERS2-INST'!AN31="K",'PERS2-INST'!AN43="K"),OR('PERS2-INST'!AN31="O",'PERS2-INST'!AN43="O")),"",SUM('PERS2-INST'!AM31,'PERS2-INST'!AM43))</f>
        <v/>
      </c>
      <c r="I444" s="78" t="str">
        <f>IF(AND(OR(AND('PERS2-INST'!AN31="O",'PERS2-INST'!AN43="O"),AND('PERS2-INST'!AN31="K",'PERS2-INST'!AN43="K")),SUM('PERS2-INST'!AM31,'PERS2-INST'!AM43)=0,ISNUMBER('PERS2-INST'!AM47)),"",IF(OR('PERS2-INST'!AN31="O",'PERS2-INST'!AN43="O"),"O",IF(AND('PERS2-INST'!AN31='PERS2-INST'!AN43,OR('PERS2-INST'!AN31="K",'PERS2-INST'!AN31="W",'PERS2-INST'!AN31="M")), UPPER('PERS2-INST'!AN31),"")))</f>
        <v/>
      </c>
      <c r="J444" s="295" t="s">
        <v>235</v>
      </c>
      <c r="K444" s="294" t="str">
        <f>IF(AND(ISBLANK('PERS2-INST'!AM47),$L$444&lt;&gt;"M"),"",'PERS2-INST'!AM47)</f>
        <v/>
      </c>
      <c r="L444" s="78" t="str">
        <f>IF(ISBLANK('PERS2-INST'!AN47),"",'PERS2-INST'!AN47)</f>
        <v/>
      </c>
      <c r="M444" s="296" t="str">
        <f t="shared" si="8"/>
        <v>OK</v>
      </c>
      <c r="N444" s="37"/>
    </row>
    <row r="445" spans="1:14" x14ac:dyDescent="0.2">
      <c r="A445" s="290" t="s">
        <v>232</v>
      </c>
      <c r="B445" s="291" t="s">
        <v>1215</v>
      </c>
      <c r="C445" s="78" t="s">
        <v>219</v>
      </c>
      <c r="D445" s="292" t="s">
        <v>406</v>
      </c>
      <c r="E445" s="295" t="s">
        <v>235</v>
      </c>
      <c r="F445" s="78" t="s">
        <v>219</v>
      </c>
      <c r="G445" s="292" t="s">
        <v>407</v>
      </c>
      <c r="H445" s="78" t="str">
        <f>IF(OR(AND('PERS2-INST'!AM32="",'PERS2-INST'!AN32=""),AND('PERS2-INST'!AM44="",'PERS2-INST'!AN44=""),AND('PERS2-INST'!AN32="K",'PERS2-INST'!AN44="K"),OR('PERS2-INST'!AN32="O",'PERS2-INST'!AN44="O")),"",SUM('PERS2-INST'!AM32,'PERS2-INST'!AM44))</f>
        <v/>
      </c>
      <c r="I445" s="78" t="str">
        <f>IF(AND(OR(AND('PERS2-INST'!AN32="O",'PERS2-INST'!AN44="O"),AND('PERS2-INST'!AN32="K",'PERS2-INST'!AN44="K")),SUM('PERS2-INST'!AM32,'PERS2-INST'!AM44)=0,ISNUMBER('PERS2-INST'!AM48)),"",IF(OR('PERS2-INST'!AN32="O",'PERS2-INST'!AN44="O"),"O",IF(AND('PERS2-INST'!AN32='PERS2-INST'!AN44,OR('PERS2-INST'!AN32="K",'PERS2-INST'!AN32="W",'PERS2-INST'!AN32="M")), UPPER('PERS2-INST'!AN32),"")))</f>
        <v/>
      </c>
      <c r="J445" s="295" t="s">
        <v>235</v>
      </c>
      <c r="K445" s="294" t="str">
        <f>IF(AND(ISBLANK('PERS2-INST'!AM48),$L$445&lt;&gt;"M"),"",'PERS2-INST'!AM48)</f>
        <v/>
      </c>
      <c r="L445" s="78" t="str">
        <f>IF(ISBLANK('PERS2-INST'!AN48),"",'PERS2-INST'!AN48)</f>
        <v/>
      </c>
      <c r="M445" s="296" t="str">
        <f t="shared" si="8"/>
        <v>OK</v>
      </c>
      <c r="N445" s="37"/>
    </row>
    <row r="446" spans="1:14" x14ac:dyDescent="0.2">
      <c r="A446" s="290" t="s">
        <v>232</v>
      </c>
      <c r="B446" s="291" t="s">
        <v>1216</v>
      </c>
      <c r="C446" s="78" t="s">
        <v>219</v>
      </c>
      <c r="D446" s="292" t="s">
        <v>409</v>
      </c>
      <c r="E446" s="295" t="s">
        <v>235</v>
      </c>
      <c r="F446" s="78" t="s">
        <v>219</v>
      </c>
      <c r="G446" s="292" t="s">
        <v>410</v>
      </c>
      <c r="H446" s="78" t="str">
        <f>IF(OR(AND('PERS2-INST'!AM33="",'PERS2-INST'!AN33=""),AND('PERS2-INST'!AM45="",'PERS2-INST'!AN45=""),AND('PERS2-INST'!AN33="K",'PERS2-INST'!AN45="K"),OR('PERS2-INST'!AN33="O",'PERS2-INST'!AN45="O")),"",SUM('PERS2-INST'!AM33,'PERS2-INST'!AM45))</f>
        <v/>
      </c>
      <c r="I446" s="78" t="str">
        <f>IF(AND(OR(AND('PERS2-INST'!AN33="O",'PERS2-INST'!AN45="O"),AND('PERS2-INST'!AN33="K",'PERS2-INST'!AN45="K")),SUM('PERS2-INST'!AM33,'PERS2-INST'!AM45)=0,ISNUMBER('PERS2-INST'!AM49)),"",IF(OR('PERS2-INST'!AN33="O",'PERS2-INST'!AN45="O"),"O",IF(AND('PERS2-INST'!AN33='PERS2-INST'!AN45,OR('PERS2-INST'!AN33="K",'PERS2-INST'!AN33="W",'PERS2-INST'!AN33="M")), UPPER('PERS2-INST'!AN33),"")))</f>
        <v/>
      </c>
      <c r="J446" s="295" t="s">
        <v>235</v>
      </c>
      <c r="K446" s="294" t="str">
        <f>IF(AND(ISBLANK('PERS2-INST'!AM49),$L$446&lt;&gt;"M"),"",'PERS2-INST'!AM49)</f>
        <v/>
      </c>
      <c r="L446" s="78" t="str">
        <f>IF(ISBLANK('PERS2-INST'!AN49),"",'PERS2-INST'!AN49)</f>
        <v/>
      </c>
      <c r="M446" s="296" t="str">
        <f t="shared" si="8"/>
        <v>OK</v>
      </c>
      <c r="N446" s="37"/>
    </row>
    <row r="447" spans="1:14" x14ac:dyDescent="0.2">
      <c r="A447" s="290" t="s">
        <v>232</v>
      </c>
      <c r="B447" s="291" t="s">
        <v>1217</v>
      </c>
      <c r="C447" s="78" t="s">
        <v>219</v>
      </c>
      <c r="D447" s="292" t="s">
        <v>412</v>
      </c>
      <c r="E447" s="295" t="s">
        <v>235</v>
      </c>
      <c r="F447" s="78" t="s">
        <v>219</v>
      </c>
      <c r="G447" s="292" t="s">
        <v>413</v>
      </c>
      <c r="H447" s="78" t="str">
        <f>IF(OR(AND('PERS2-INST'!AM34="",'PERS2-INST'!AN34=""),AND('PERS2-INST'!AM46="",'PERS2-INST'!AN46=""),AND('PERS2-INST'!AN34="K",'PERS2-INST'!AN46="K"),OR('PERS2-INST'!AN34="O",'PERS2-INST'!AN46="O")),"",SUM('PERS2-INST'!AM34,'PERS2-INST'!AM46))</f>
        <v/>
      </c>
      <c r="I447" s="78" t="str">
        <f>IF(AND(OR(AND('PERS2-INST'!AN34="O",'PERS2-INST'!AN46="O"),AND('PERS2-INST'!AN34="K",'PERS2-INST'!AN46="K")),SUM('PERS2-INST'!AM34,'PERS2-INST'!AM46)=0,ISNUMBER('PERS2-INST'!AM50)),"",IF(OR('PERS2-INST'!AN34="O",'PERS2-INST'!AN46="O"),"O",IF(AND('PERS2-INST'!AN34='PERS2-INST'!AN46,OR('PERS2-INST'!AN34="K",'PERS2-INST'!AN34="W",'PERS2-INST'!AN34="M")), UPPER('PERS2-INST'!AN34),"")))</f>
        <v/>
      </c>
      <c r="J447" s="295" t="s">
        <v>235</v>
      </c>
      <c r="K447" s="294" t="str">
        <f>IF(AND(ISBLANK('PERS2-INST'!AM50),$L$447&lt;&gt;"M"),"",'PERS2-INST'!AM50)</f>
        <v/>
      </c>
      <c r="L447" s="78" t="str">
        <f>IF(ISBLANK('PERS2-INST'!AN50),"",'PERS2-INST'!AN50)</f>
        <v/>
      </c>
      <c r="M447" s="296" t="str">
        <f t="shared" si="8"/>
        <v>OK</v>
      </c>
      <c r="N447" s="37"/>
    </row>
    <row r="448" spans="1:14" x14ac:dyDescent="0.2">
      <c r="A448" s="290" t="s">
        <v>232</v>
      </c>
      <c r="B448" s="291" t="s">
        <v>1218</v>
      </c>
      <c r="C448" s="78" t="s">
        <v>219</v>
      </c>
      <c r="D448" s="292" t="s">
        <v>1219</v>
      </c>
      <c r="E448" s="295" t="s">
        <v>235</v>
      </c>
      <c r="F448" s="78" t="s">
        <v>219</v>
      </c>
      <c r="G448" s="292" t="s">
        <v>1220</v>
      </c>
      <c r="H448" s="78" t="str">
        <f>IF(OR(SUMPRODUCT(--('PERS2-INST'!AM52:'PERS2-INST'!AM53=""),--('PERS2-INST'!AN52:'PERS2-INST'!AN53=""))&gt;0,COUNTIF('PERS2-INST'!AN52:'PERS2-INST'!AN53,"O")&gt;0, COUNTIF('PERS2-INST'!AN52:'PERS2-INST'!AN53,"K")=2),"",SUM('PERS2-INST'!AM52:'PERS2-INST'!AM53))</f>
        <v/>
      </c>
      <c r="I448" s="78" t="str">
        <f xml:space="preserve"> IF(AND(OR(COUNTIF('PERS2-INST'!AN52:'PERS2-INST'!AN53,"O")=2,COUNTIF('PERS2-INST'!AN52:'PERS2-INST'!AN53,"K")=2),SUM('PERS2-INST'!AM52:'PERS2-INST'!AM53)=0,ISNUMBER('PERS2-INST'!AM53)),"",IF(COUNTIF('PERS2-INST'!AN52:'PERS2-INST'!AN53,"O")&gt;0,"O", IF(AND(COUNTIF('PERS2-INST'!AN52:'PERS2-INST'!AN53,'PERS2-INST'!AN52)=2,OR('PERS2-INST'!AN52="K",'PERS2-INST'!AN52="W",'PERS2-INST'!AN52="M")),UPPER('PERS2-INST'!AN52),"")))</f>
        <v/>
      </c>
      <c r="J448" s="295" t="s">
        <v>235</v>
      </c>
      <c r="K448" s="294" t="str">
        <f>IF(AND(ISBLANK('PERS2-INST'!AM54),$L$448&lt;&gt;"M"),"",'PERS2-INST'!AM54)</f>
        <v/>
      </c>
      <c r="L448" s="78" t="str">
        <f>IF(ISBLANK('PERS2-INST'!AN54),"",'PERS2-INST'!AN54)</f>
        <v/>
      </c>
      <c r="M448" s="296" t="str">
        <f t="shared" si="8"/>
        <v>OK</v>
      </c>
      <c r="N448" s="37"/>
    </row>
    <row r="449" spans="1:14" x14ac:dyDescent="0.2">
      <c r="A449" s="290" t="s">
        <v>232</v>
      </c>
      <c r="B449" s="291" t="s">
        <v>1221</v>
      </c>
      <c r="C449" s="78" t="s">
        <v>219</v>
      </c>
      <c r="D449" s="292" t="s">
        <v>1222</v>
      </c>
      <c r="E449" s="295" t="s">
        <v>235</v>
      </c>
      <c r="F449" s="78" t="s">
        <v>219</v>
      </c>
      <c r="G449" s="292" t="s">
        <v>1223</v>
      </c>
      <c r="H449" s="78" t="str">
        <f>IF(OR(SUMPRODUCT(--('PERS2-INST'!AM56:'PERS2-INST'!AM57=""),--('PERS2-INST'!AN56:'PERS2-INST'!AN57=""))&gt;0,COUNTIF('PERS2-INST'!AN56:'PERS2-INST'!AN57,"O")&gt;0, COUNTIF('PERS2-INST'!AN56:'PERS2-INST'!AN57,"K")=2),"",SUM('PERS2-INST'!AM56:'PERS2-INST'!AM57))</f>
        <v/>
      </c>
      <c r="I449" s="78" t="str">
        <f xml:space="preserve"> IF(AND(OR(COUNTIF('PERS2-INST'!AN56:'PERS2-INST'!AN57,"O")=2,COUNTIF('PERS2-INST'!AN56:'PERS2-INST'!AN57,"K")=2),SUM('PERS2-INST'!AM56:'PERS2-INST'!AM57)=0,ISNUMBER('PERS2-INST'!AM57)),"",IF(COUNTIF('PERS2-INST'!AN56:'PERS2-INST'!AN57,"O")&gt;0,"O", IF(AND(COUNTIF('PERS2-INST'!AN56:'PERS2-INST'!AN57,'PERS2-INST'!AN56)=2,OR('PERS2-INST'!AN56="K",'PERS2-INST'!AN56="W",'PERS2-INST'!AN56="M")),UPPER('PERS2-INST'!AN56),"")))</f>
        <v/>
      </c>
      <c r="J449" s="295" t="s">
        <v>235</v>
      </c>
      <c r="K449" s="294" t="str">
        <f>IF(AND(ISBLANK('PERS2-INST'!AM58),$L$449&lt;&gt;"M"),"",'PERS2-INST'!AM58)</f>
        <v/>
      </c>
      <c r="L449" s="78" t="str">
        <f>IF(ISBLANK('PERS2-INST'!AN58),"",'PERS2-INST'!AN58)</f>
        <v/>
      </c>
      <c r="M449" s="296" t="str">
        <f t="shared" si="8"/>
        <v>OK</v>
      </c>
      <c r="N449" s="37"/>
    </row>
    <row r="450" spans="1:14" x14ac:dyDescent="0.2">
      <c r="A450" s="290" t="s">
        <v>232</v>
      </c>
      <c r="B450" s="291" t="s">
        <v>1224</v>
      </c>
      <c r="C450" s="78" t="s">
        <v>219</v>
      </c>
      <c r="D450" s="292" t="s">
        <v>1225</v>
      </c>
      <c r="E450" s="295" t="s">
        <v>235</v>
      </c>
      <c r="F450" s="78" t="s">
        <v>219</v>
      </c>
      <c r="G450" s="292" t="s">
        <v>1226</v>
      </c>
      <c r="H450" s="78" t="str">
        <f>IF(OR(SUMPRODUCT(--('PERS2-INST'!AM60:'PERS2-INST'!AM61=""),--('PERS2-INST'!AN60:'PERS2-INST'!AN61=""))&gt;0,COUNTIF('PERS2-INST'!AN60:'PERS2-INST'!AN61,"O")&gt;0, COUNTIF('PERS2-INST'!AN60:'PERS2-INST'!AN61,"K")=2),"",SUM('PERS2-INST'!AM60:'PERS2-INST'!AM61))</f>
        <v/>
      </c>
      <c r="I450" s="78" t="str">
        <f xml:space="preserve"> IF(AND(OR(COUNTIF('PERS2-INST'!AN60:'PERS2-INST'!AN61,"O")=2,COUNTIF('PERS2-INST'!AN60:'PERS2-INST'!AN61,"K")=2),SUM('PERS2-INST'!AM60:'PERS2-INST'!AM61)=0,ISNUMBER('PERS2-INST'!AM61)),"",IF(COUNTIF('PERS2-INST'!AN60:'PERS2-INST'!AN61,"O")&gt;0,"O", IF(AND(COUNTIF('PERS2-INST'!AN60:'PERS2-INST'!AN61,'PERS2-INST'!AN60)=2,OR('PERS2-INST'!AN60="K",'PERS2-INST'!AN60="W",'PERS2-INST'!AN60="M")),UPPER('PERS2-INST'!AN60),"")))</f>
        <v/>
      </c>
      <c r="J450" s="295" t="s">
        <v>235</v>
      </c>
      <c r="K450" s="294" t="str">
        <f>IF(AND(ISBLANK('PERS2-INST'!AM62),$L$450&lt;&gt;"M"),"",'PERS2-INST'!AM62)</f>
        <v/>
      </c>
      <c r="L450" s="78" t="str">
        <f>IF(ISBLANK('PERS2-INST'!AN62),"",'PERS2-INST'!AN62)</f>
        <v/>
      </c>
      <c r="M450" s="296" t="str">
        <f t="shared" si="8"/>
        <v>OK</v>
      </c>
      <c r="N450" s="37"/>
    </row>
    <row r="451" spans="1:14" x14ac:dyDescent="0.2">
      <c r="A451" s="290" t="s">
        <v>232</v>
      </c>
      <c r="B451" s="291" t="s">
        <v>1227</v>
      </c>
      <c r="C451" s="78" t="s">
        <v>219</v>
      </c>
      <c r="D451" s="292" t="s">
        <v>1228</v>
      </c>
      <c r="E451" s="295" t="s">
        <v>235</v>
      </c>
      <c r="F451" s="78" t="s">
        <v>219</v>
      </c>
      <c r="G451" s="292" t="s">
        <v>1229</v>
      </c>
      <c r="H451" s="78" t="str">
        <f>IF(OR(AND('PERS2-INST'!AM56="",'PERS2-INST'!AN56=""),AND('PERS2-INST'!AM60="",'PERS2-INST'!AN60=""),AND('PERS2-INST'!AN56="K",'PERS2-INST'!AN60="K"),OR('PERS2-INST'!AN56="O",'PERS2-INST'!AN60="O")),"",SUM('PERS2-INST'!AM56,'PERS2-INST'!AM60))</f>
        <v/>
      </c>
      <c r="I451" s="78" t="str">
        <f>IF(AND(OR(AND('PERS2-INST'!AN56="O",'PERS2-INST'!AN60="O"),AND('PERS2-INST'!AN56="K",'PERS2-INST'!AN60="K")),SUM('PERS2-INST'!AM56,'PERS2-INST'!AM60)=0,ISNUMBER('PERS2-INST'!AM64)),"",IF(OR('PERS2-INST'!AN56="O",'PERS2-INST'!AN60="O"),"O",IF(AND('PERS2-INST'!AN56='PERS2-INST'!AN60,OR('PERS2-INST'!AN56="K",'PERS2-INST'!AN56="W",'PERS2-INST'!AN56="M")), UPPER('PERS2-INST'!AN56),"")))</f>
        <v/>
      </c>
      <c r="J451" s="295" t="s">
        <v>235</v>
      </c>
      <c r="K451" s="294" t="str">
        <f>IF(AND(ISBLANK('PERS2-INST'!AM64),$L$451&lt;&gt;"M"),"",'PERS2-INST'!AM64)</f>
        <v/>
      </c>
      <c r="L451" s="78" t="str">
        <f>IF(ISBLANK('PERS2-INST'!AN64),"",'PERS2-INST'!AN64)</f>
        <v/>
      </c>
      <c r="M451" s="296" t="str">
        <f t="shared" si="8"/>
        <v>OK</v>
      </c>
      <c r="N451" s="37"/>
    </row>
    <row r="452" spans="1:14" x14ac:dyDescent="0.2">
      <c r="A452" s="290" t="s">
        <v>232</v>
      </c>
      <c r="B452" s="291" t="s">
        <v>1230</v>
      </c>
      <c r="C452" s="78" t="s">
        <v>219</v>
      </c>
      <c r="D452" s="292" t="s">
        <v>1231</v>
      </c>
      <c r="E452" s="295" t="s">
        <v>235</v>
      </c>
      <c r="F452" s="78" t="s">
        <v>219</v>
      </c>
      <c r="G452" s="292" t="s">
        <v>1232</v>
      </c>
      <c r="H452" s="78" t="str">
        <f>IF(OR(AND('PERS2-INST'!AM57="",'PERS2-INST'!AN57=""),AND('PERS2-INST'!AM61="",'PERS2-INST'!AN61=""),AND('PERS2-INST'!AN57="K",'PERS2-INST'!AN61="K"),OR('PERS2-INST'!AN57="O",'PERS2-INST'!AN61="O")),"",SUM('PERS2-INST'!AM57,'PERS2-INST'!AM61))</f>
        <v/>
      </c>
      <c r="I452" s="78" t="str">
        <f>IF(AND(OR(AND('PERS2-INST'!AN57="O",'PERS2-INST'!AN61="O"),AND('PERS2-INST'!AN57="K",'PERS2-INST'!AN61="K")),SUM('PERS2-INST'!AM57,'PERS2-INST'!AM61)=0,ISNUMBER('PERS2-INST'!AM65)),"",IF(OR('PERS2-INST'!AN57="O",'PERS2-INST'!AN61="O"),"O",IF(AND('PERS2-INST'!AN57='PERS2-INST'!AN61,OR('PERS2-INST'!AN57="K",'PERS2-INST'!AN57="W",'PERS2-INST'!AN57="M")), UPPER('PERS2-INST'!AN57),"")))</f>
        <v/>
      </c>
      <c r="J452" s="295" t="s">
        <v>235</v>
      </c>
      <c r="K452" s="294" t="str">
        <f>IF(AND(ISBLANK('PERS2-INST'!AM65),$L$452&lt;&gt;"M"),"",'PERS2-INST'!AM65)</f>
        <v/>
      </c>
      <c r="L452" s="78" t="str">
        <f>IF(ISBLANK('PERS2-INST'!AN65),"",'PERS2-INST'!AN65)</f>
        <v/>
      </c>
      <c r="M452" s="296" t="str">
        <f t="shared" si="8"/>
        <v>OK</v>
      </c>
      <c r="N452" s="37"/>
    </row>
    <row r="453" spans="1:14" x14ac:dyDescent="0.2">
      <c r="A453" s="290" t="s">
        <v>232</v>
      </c>
      <c r="B453" s="291" t="s">
        <v>1233</v>
      </c>
      <c r="C453" s="78" t="s">
        <v>219</v>
      </c>
      <c r="D453" s="292" t="s">
        <v>1234</v>
      </c>
      <c r="E453" s="295" t="s">
        <v>235</v>
      </c>
      <c r="F453" s="78" t="s">
        <v>219</v>
      </c>
      <c r="G453" s="292" t="s">
        <v>1235</v>
      </c>
      <c r="H453" s="78" t="str">
        <f>IF(OR(AND('PERS2-INST'!AM58="",'PERS2-INST'!AN58=""),AND('PERS2-INST'!AM62="",'PERS2-INST'!AN62=""),AND('PERS2-INST'!AN58="K",'PERS2-INST'!AN62="K"),OR('PERS2-INST'!AN58="O",'PERS2-INST'!AN62="O")),"",SUM('PERS2-INST'!AM58,'PERS2-INST'!AM62))</f>
        <v/>
      </c>
      <c r="I453" s="78" t="str">
        <f>IF(AND(OR(AND('PERS2-INST'!AN58="O",'PERS2-INST'!AN62="O"),AND('PERS2-INST'!AN58="K",'PERS2-INST'!AN62="K")),SUM('PERS2-INST'!AM58,'PERS2-INST'!AM62)=0,ISNUMBER('PERS2-INST'!AM66)),"",IF(OR('PERS2-INST'!AN58="O",'PERS2-INST'!AN62="O"),"O",IF(AND('PERS2-INST'!AN58='PERS2-INST'!AN62,OR('PERS2-INST'!AN58="K",'PERS2-INST'!AN58="W",'PERS2-INST'!AN58="M")), UPPER('PERS2-INST'!AN58),"")))</f>
        <v/>
      </c>
      <c r="J453" s="295" t="s">
        <v>235</v>
      </c>
      <c r="K453" s="294" t="str">
        <f>IF(AND(ISBLANK('PERS2-INST'!AM66),$L$453&lt;&gt;"M"),"",'PERS2-INST'!AM66)</f>
        <v/>
      </c>
      <c r="L453" s="78" t="str">
        <f>IF(ISBLANK('PERS2-INST'!AN66),"",'PERS2-INST'!AN66)</f>
        <v/>
      </c>
      <c r="M453" s="296" t="str">
        <f t="shared" si="8"/>
        <v>OK</v>
      </c>
      <c r="N453" s="37"/>
    </row>
    <row r="454" spans="1:14" x14ac:dyDescent="0.2">
      <c r="A454" s="290" t="s">
        <v>232</v>
      </c>
      <c r="B454" s="291" t="s">
        <v>1236</v>
      </c>
      <c r="C454" s="78" t="s">
        <v>219</v>
      </c>
      <c r="D454" s="292" t="s">
        <v>1237</v>
      </c>
      <c r="E454" s="295" t="s">
        <v>235</v>
      </c>
      <c r="F454" s="78" t="s">
        <v>219</v>
      </c>
      <c r="G454" s="292" t="s">
        <v>1238</v>
      </c>
      <c r="H454" s="78" t="str">
        <f>IF(OR(AND('PERS2-INST'!AM59="",'PERS2-INST'!AN59=""),AND('PERS2-INST'!AM63="",'PERS2-INST'!AN63=""),AND('PERS2-INST'!AN59="K",'PERS2-INST'!AN63="K"),OR('PERS2-INST'!AN59="O",'PERS2-INST'!AN63="O")),"",SUM('PERS2-INST'!AM59,'PERS2-INST'!AM63))</f>
        <v/>
      </c>
      <c r="I454" s="78" t="str">
        <f>IF(AND(OR(AND('PERS2-INST'!AN59="O",'PERS2-INST'!AN63="O"),AND('PERS2-INST'!AN59="K",'PERS2-INST'!AN63="K")),SUM('PERS2-INST'!AM59,'PERS2-INST'!AM63)=0,ISNUMBER('PERS2-INST'!AM67)),"",IF(OR('PERS2-INST'!AN59="O",'PERS2-INST'!AN63="O"),"O",IF(AND('PERS2-INST'!AN59='PERS2-INST'!AN63,OR('PERS2-INST'!AN59="K",'PERS2-INST'!AN59="W",'PERS2-INST'!AN59="M")), UPPER('PERS2-INST'!AN59),"")))</f>
        <v/>
      </c>
      <c r="J454" s="295" t="s">
        <v>235</v>
      </c>
      <c r="K454" s="294" t="str">
        <f>IF(AND(ISBLANK('PERS2-INST'!AM67),$L$454&lt;&gt;"M"),"",'PERS2-INST'!AM67)</f>
        <v/>
      </c>
      <c r="L454" s="78" t="str">
        <f>IF(ISBLANK('PERS2-INST'!AN67),"",'PERS2-INST'!AN67)</f>
        <v/>
      </c>
      <c r="M454" s="296" t="str">
        <f t="shared" si="8"/>
        <v>OK</v>
      </c>
      <c r="N454" s="37"/>
    </row>
    <row r="455" spans="1:14" x14ac:dyDescent="0.2">
      <c r="A455" s="290" t="s">
        <v>232</v>
      </c>
      <c r="B455" s="291" t="s">
        <v>1239</v>
      </c>
      <c r="C455" s="78" t="s">
        <v>219</v>
      </c>
      <c r="D455" s="292" t="s">
        <v>1240</v>
      </c>
      <c r="E455" s="295" t="s">
        <v>235</v>
      </c>
      <c r="F455" s="78" t="s">
        <v>219</v>
      </c>
      <c r="G455" s="292" t="s">
        <v>1241</v>
      </c>
      <c r="H455" s="78" t="str">
        <f>IF(OR(AND('PERS2-INST'!AM52="",'PERS2-INST'!AN52=""),AND('PERS2-INST'!AM64="",'PERS2-INST'!AN64=""),AND('PERS2-INST'!AN52="K",'PERS2-INST'!AN64="K"),OR('PERS2-INST'!AN52="O",'PERS2-INST'!AN64="O")),"",SUM('PERS2-INST'!AM52,'PERS2-INST'!AM64))</f>
        <v/>
      </c>
      <c r="I455" s="78" t="str">
        <f>IF(AND(OR(AND('PERS2-INST'!AN52="O",'PERS2-INST'!AN64="O"),AND('PERS2-INST'!AN52="K",'PERS2-INST'!AN64="K")),SUM('PERS2-INST'!AM52,'PERS2-INST'!AM64)=0,ISNUMBER('PERS2-INST'!AM68)),"",IF(OR('PERS2-INST'!AN52="O",'PERS2-INST'!AN64="O"),"O",IF(AND('PERS2-INST'!AN52='PERS2-INST'!AN64,OR('PERS2-INST'!AN52="K",'PERS2-INST'!AN52="W",'PERS2-INST'!AN52="M")), UPPER('PERS2-INST'!AN52),"")))</f>
        <v/>
      </c>
      <c r="J455" s="295" t="s">
        <v>235</v>
      </c>
      <c r="K455" s="294" t="str">
        <f>IF(AND(ISBLANK('PERS2-INST'!AM68),$L$455&lt;&gt;"M"),"",'PERS2-INST'!AM68)</f>
        <v/>
      </c>
      <c r="L455" s="78" t="str">
        <f>IF(ISBLANK('PERS2-INST'!AN68),"",'PERS2-INST'!AN68)</f>
        <v/>
      </c>
      <c r="M455" s="296" t="str">
        <f t="shared" si="8"/>
        <v>OK</v>
      </c>
      <c r="N455" s="37"/>
    </row>
    <row r="456" spans="1:14" x14ac:dyDescent="0.2">
      <c r="A456" s="290" t="s">
        <v>232</v>
      </c>
      <c r="B456" s="291" t="s">
        <v>1242</v>
      </c>
      <c r="C456" s="78" t="s">
        <v>219</v>
      </c>
      <c r="D456" s="292" t="s">
        <v>1243</v>
      </c>
      <c r="E456" s="295" t="s">
        <v>235</v>
      </c>
      <c r="F456" s="78" t="s">
        <v>219</v>
      </c>
      <c r="G456" s="292" t="s">
        <v>1244</v>
      </c>
      <c r="H456" s="78" t="str">
        <f>IF(OR(AND('PERS2-INST'!AM53="",'PERS2-INST'!AN53=""),AND('PERS2-INST'!AM65="",'PERS2-INST'!AN65=""),AND('PERS2-INST'!AN53="K",'PERS2-INST'!AN65="K"),OR('PERS2-INST'!AN53="O",'PERS2-INST'!AN65="O")),"",SUM('PERS2-INST'!AM53,'PERS2-INST'!AM65))</f>
        <v/>
      </c>
      <c r="I456" s="78" t="str">
        <f>IF(AND(OR(AND('PERS2-INST'!AN53="O",'PERS2-INST'!AN65="O"),AND('PERS2-INST'!AN53="K",'PERS2-INST'!AN65="K")),SUM('PERS2-INST'!AM53,'PERS2-INST'!AM65)=0,ISNUMBER('PERS2-INST'!AM69)),"",IF(OR('PERS2-INST'!AN53="O",'PERS2-INST'!AN65="O"),"O",IF(AND('PERS2-INST'!AN53='PERS2-INST'!AN65,OR('PERS2-INST'!AN53="K",'PERS2-INST'!AN53="W",'PERS2-INST'!AN53="M")), UPPER('PERS2-INST'!AN53),"")))</f>
        <v/>
      </c>
      <c r="J456" s="295" t="s">
        <v>235</v>
      </c>
      <c r="K456" s="294" t="str">
        <f>IF(AND(ISBLANK('PERS2-INST'!AM69),$L$456&lt;&gt;"M"),"",'PERS2-INST'!AM69)</f>
        <v/>
      </c>
      <c r="L456" s="78" t="str">
        <f>IF(ISBLANK('PERS2-INST'!AN69),"",'PERS2-INST'!AN69)</f>
        <v/>
      </c>
      <c r="M456" s="296" t="str">
        <f t="shared" si="8"/>
        <v>OK</v>
      </c>
      <c r="N456" s="37"/>
    </row>
    <row r="457" spans="1:14" x14ac:dyDescent="0.2">
      <c r="A457" s="290" t="s">
        <v>232</v>
      </c>
      <c r="B457" s="291" t="s">
        <v>1245</v>
      </c>
      <c r="C457" s="78" t="s">
        <v>219</v>
      </c>
      <c r="D457" s="292" t="s">
        <v>1246</v>
      </c>
      <c r="E457" s="295" t="s">
        <v>235</v>
      </c>
      <c r="F457" s="78" t="s">
        <v>219</v>
      </c>
      <c r="G457" s="292" t="s">
        <v>1247</v>
      </c>
      <c r="H457" s="78" t="str">
        <f>IF(OR(AND('PERS2-INST'!AM54="",'PERS2-INST'!AN54=""),AND('PERS2-INST'!AM66="",'PERS2-INST'!AN66=""),AND('PERS2-INST'!AN54="K",'PERS2-INST'!AN66="K"),OR('PERS2-INST'!AN54="O",'PERS2-INST'!AN66="O")),"",SUM('PERS2-INST'!AM54,'PERS2-INST'!AM66))</f>
        <v/>
      </c>
      <c r="I457" s="78" t="str">
        <f>IF(AND(OR(AND('PERS2-INST'!AN54="O",'PERS2-INST'!AN66="O"),AND('PERS2-INST'!AN54="K",'PERS2-INST'!AN66="K")),SUM('PERS2-INST'!AM54,'PERS2-INST'!AM66)=0,ISNUMBER('PERS2-INST'!AM70)),"",IF(OR('PERS2-INST'!AN54="O",'PERS2-INST'!AN66="O"),"O",IF(AND('PERS2-INST'!AN54='PERS2-INST'!AN66,OR('PERS2-INST'!AN54="K",'PERS2-INST'!AN54="W",'PERS2-INST'!AN54="M")), UPPER('PERS2-INST'!AN54),"")))</f>
        <v/>
      </c>
      <c r="J457" s="295" t="s">
        <v>235</v>
      </c>
      <c r="K457" s="294" t="str">
        <f>IF(AND(ISBLANK('PERS2-INST'!AM70),$L$457&lt;&gt;"M"),"",'PERS2-INST'!AM70)</f>
        <v/>
      </c>
      <c r="L457" s="78" t="str">
        <f>IF(ISBLANK('PERS2-INST'!AN70),"",'PERS2-INST'!AN70)</f>
        <v/>
      </c>
      <c r="M457" s="296" t="str">
        <f t="shared" si="8"/>
        <v>OK</v>
      </c>
      <c r="N457" s="37"/>
    </row>
    <row r="458" spans="1:14" x14ac:dyDescent="0.2">
      <c r="A458" s="290" t="s">
        <v>232</v>
      </c>
      <c r="B458" s="291" t="s">
        <v>1248</v>
      </c>
      <c r="C458" s="78" t="s">
        <v>219</v>
      </c>
      <c r="D458" s="292" t="s">
        <v>1249</v>
      </c>
      <c r="E458" s="295" t="s">
        <v>235</v>
      </c>
      <c r="F458" s="78" t="s">
        <v>219</v>
      </c>
      <c r="G458" s="292" t="s">
        <v>1250</v>
      </c>
      <c r="H458" s="78" t="str">
        <f>IF(OR(AND('PERS2-INST'!AM55="",'PERS2-INST'!AN55=""),AND('PERS2-INST'!AM67="",'PERS2-INST'!AN67=""),AND('PERS2-INST'!AN55="K",'PERS2-INST'!AN67="K"),OR('PERS2-INST'!AN55="O",'PERS2-INST'!AN67="O")),"",SUM('PERS2-INST'!AM55,'PERS2-INST'!AM67))</f>
        <v/>
      </c>
      <c r="I458" s="78" t="str">
        <f>IF(AND(OR(AND('PERS2-INST'!AN55="O",'PERS2-INST'!AN67="O"),AND('PERS2-INST'!AN55="K",'PERS2-INST'!AN67="K")),SUM('PERS2-INST'!AM55,'PERS2-INST'!AM67)=0,ISNUMBER('PERS2-INST'!AM71)),"",IF(OR('PERS2-INST'!AN55="O",'PERS2-INST'!AN67="O"),"O",IF(AND('PERS2-INST'!AN55='PERS2-INST'!AN67,OR('PERS2-INST'!AN55="K",'PERS2-INST'!AN55="W",'PERS2-INST'!AN55="M")), UPPER('PERS2-INST'!AN55),"")))</f>
        <v/>
      </c>
      <c r="J458" s="295" t="s">
        <v>235</v>
      </c>
      <c r="K458" s="294" t="str">
        <f>IF(AND(ISBLANK('PERS2-INST'!AM71),$L$458&lt;&gt;"M"),"",'PERS2-INST'!AM71)</f>
        <v/>
      </c>
      <c r="L458" s="78" t="str">
        <f>IF(ISBLANK('PERS2-INST'!AN71),"",'PERS2-INST'!AN71)</f>
        <v/>
      </c>
      <c r="M458" s="296" t="str">
        <f t="shared" si="8"/>
        <v>OK</v>
      </c>
      <c r="N458" s="37"/>
    </row>
    <row r="459" spans="1:14" x14ac:dyDescent="0.2">
      <c r="A459" s="290" t="s">
        <v>232</v>
      </c>
      <c r="B459" s="291" t="s">
        <v>1251</v>
      </c>
      <c r="C459" s="78" t="s">
        <v>219</v>
      </c>
      <c r="D459" s="292" t="s">
        <v>1252</v>
      </c>
      <c r="E459" s="295" t="s">
        <v>235</v>
      </c>
      <c r="F459" s="78" t="s">
        <v>219</v>
      </c>
      <c r="G459" s="292" t="s">
        <v>1253</v>
      </c>
      <c r="H459" s="78" t="str">
        <f>IF(OR(AND('PERS2-INST'!AM31="",'PERS2-INST'!AN31=""),AND('PERS2-INST'!AM52="",'PERS2-INST'!AN52=""),AND('PERS2-INST'!AN31="K",'PERS2-INST'!AN52="K"),OR('PERS2-INST'!AN31="O",'PERS2-INST'!AN52="O")),"",SUM('PERS2-INST'!AM31,'PERS2-INST'!AM52))</f>
        <v/>
      </c>
      <c r="I459" s="78" t="str">
        <f>IF(AND(OR(AND('PERS2-INST'!AN31="O",'PERS2-INST'!AN52="O"),AND('PERS2-INST'!AN31="K",'PERS2-INST'!AN52="K")),SUM('PERS2-INST'!AM31,'PERS2-INST'!AM52)=0,ISNUMBER('PERS2-INST'!AM73)),"",IF(OR('PERS2-INST'!AN31="O",'PERS2-INST'!AN52="O"),"O",IF(AND('PERS2-INST'!AN31='PERS2-INST'!AN52,OR('PERS2-INST'!AN31="K",'PERS2-INST'!AN31="W",'PERS2-INST'!AN31="M")), UPPER('PERS2-INST'!AN31),"")))</f>
        <v/>
      </c>
      <c r="J459" s="295" t="s">
        <v>235</v>
      </c>
      <c r="K459" s="294" t="str">
        <f>IF(AND(ISBLANK('PERS2-INST'!AM73),$L$459&lt;&gt;"M"),"",'PERS2-INST'!AM73)</f>
        <v/>
      </c>
      <c r="L459" s="78" t="str">
        <f>IF(ISBLANK('PERS2-INST'!AN73),"",'PERS2-INST'!AN73)</f>
        <v/>
      </c>
      <c r="M459" s="296" t="str">
        <f t="shared" si="8"/>
        <v>OK</v>
      </c>
      <c r="N459" s="37"/>
    </row>
    <row r="460" spans="1:14" x14ac:dyDescent="0.2">
      <c r="A460" s="290" t="s">
        <v>232</v>
      </c>
      <c r="B460" s="291" t="s">
        <v>1254</v>
      </c>
      <c r="C460" s="78" t="s">
        <v>219</v>
      </c>
      <c r="D460" s="292" t="s">
        <v>1255</v>
      </c>
      <c r="E460" s="295" t="s">
        <v>235</v>
      </c>
      <c r="F460" s="78" t="s">
        <v>219</v>
      </c>
      <c r="G460" s="292" t="s">
        <v>1256</v>
      </c>
      <c r="H460" s="78" t="str">
        <f>IF(OR(AND('PERS2-INST'!AM32="",'PERS2-INST'!AN32=""),AND('PERS2-INST'!AM53="",'PERS2-INST'!AN53=""),AND('PERS2-INST'!AN32="K",'PERS2-INST'!AN53="K"),OR('PERS2-INST'!AN32="O",'PERS2-INST'!AN53="O")),"",SUM('PERS2-INST'!AM32,'PERS2-INST'!AM53))</f>
        <v/>
      </c>
      <c r="I460" s="78" t="str">
        <f>IF(AND(OR(AND('PERS2-INST'!AN32="O",'PERS2-INST'!AN53="O"),AND('PERS2-INST'!AN32="K",'PERS2-INST'!AN53="K")),SUM('PERS2-INST'!AM32,'PERS2-INST'!AM53)=0,ISNUMBER('PERS2-INST'!AM74)),"",IF(OR('PERS2-INST'!AN32="O",'PERS2-INST'!AN53="O"),"O",IF(AND('PERS2-INST'!AN32='PERS2-INST'!AN53,OR('PERS2-INST'!AN32="K",'PERS2-INST'!AN32="W",'PERS2-INST'!AN32="M")), UPPER('PERS2-INST'!AN32),"")))</f>
        <v/>
      </c>
      <c r="J460" s="295" t="s">
        <v>235</v>
      </c>
      <c r="K460" s="294" t="str">
        <f>IF(AND(ISBLANK('PERS2-INST'!AM74),$L$460&lt;&gt;"M"),"",'PERS2-INST'!AM74)</f>
        <v/>
      </c>
      <c r="L460" s="78" t="str">
        <f>IF(ISBLANK('PERS2-INST'!AN74),"",'PERS2-INST'!AN74)</f>
        <v/>
      </c>
      <c r="M460" s="296" t="str">
        <f t="shared" si="8"/>
        <v>OK</v>
      </c>
      <c r="N460" s="37"/>
    </row>
    <row r="461" spans="1:14" x14ac:dyDescent="0.2">
      <c r="A461" s="290" t="s">
        <v>232</v>
      </c>
      <c r="B461" s="291" t="s">
        <v>1257</v>
      </c>
      <c r="C461" s="78" t="s">
        <v>219</v>
      </c>
      <c r="D461" s="292" t="s">
        <v>1258</v>
      </c>
      <c r="E461" s="295" t="s">
        <v>235</v>
      </c>
      <c r="F461" s="78" t="s">
        <v>219</v>
      </c>
      <c r="G461" s="292" t="s">
        <v>1259</v>
      </c>
      <c r="H461" s="78" t="str">
        <f>IF(OR(AND('PERS2-INST'!AM33="",'PERS2-INST'!AN33=""),AND('PERS2-INST'!AM54="",'PERS2-INST'!AN54=""),AND('PERS2-INST'!AN33="K",'PERS2-INST'!AN54="K"),OR('PERS2-INST'!AN33="O",'PERS2-INST'!AN54="O")),"",SUM('PERS2-INST'!AM33,'PERS2-INST'!AM54))</f>
        <v/>
      </c>
      <c r="I461" s="78" t="str">
        <f>IF(AND(OR(AND('PERS2-INST'!AN33="O",'PERS2-INST'!AN54="O"),AND('PERS2-INST'!AN33="K",'PERS2-INST'!AN54="K")),SUM('PERS2-INST'!AM33,'PERS2-INST'!AM54)=0,ISNUMBER('PERS2-INST'!AM75)),"",IF(OR('PERS2-INST'!AN33="O",'PERS2-INST'!AN54="O"),"O",IF(AND('PERS2-INST'!AN33='PERS2-INST'!AN54,OR('PERS2-INST'!AN33="K",'PERS2-INST'!AN33="W",'PERS2-INST'!AN33="M")), UPPER('PERS2-INST'!AN33),"")))</f>
        <v/>
      </c>
      <c r="J461" s="295" t="s">
        <v>235</v>
      </c>
      <c r="K461" s="294" t="str">
        <f>IF(AND(ISBLANK('PERS2-INST'!AM75),$L$461&lt;&gt;"M"),"",'PERS2-INST'!AM75)</f>
        <v/>
      </c>
      <c r="L461" s="78" t="str">
        <f>IF(ISBLANK('PERS2-INST'!AN75),"",'PERS2-INST'!AN75)</f>
        <v/>
      </c>
      <c r="M461" s="296" t="str">
        <f t="shared" si="8"/>
        <v>OK</v>
      </c>
      <c r="N461" s="37"/>
    </row>
    <row r="462" spans="1:14" x14ac:dyDescent="0.2">
      <c r="A462" s="290" t="s">
        <v>232</v>
      </c>
      <c r="B462" s="291" t="s">
        <v>1260</v>
      </c>
      <c r="C462" s="78" t="s">
        <v>219</v>
      </c>
      <c r="D462" s="292" t="s">
        <v>1261</v>
      </c>
      <c r="E462" s="295" t="s">
        <v>235</v>
      </c>
      <c r="F462" s="78" t="s">
        <v>219</v>
      </c>
      <c r="G462" s="292" t="s">
        <v>1262</v>
      </c>
      <c r="H462" s="78" t="str">
        <f>IF(OR(AND('PERS2-INST'!AM34="",'PERS2-INST'!AN34=""),AND('PERS2-INST'!AM55="",'PERS2-INST'!AN55=""),AND('PERS2-INST'!AN34="K",'PERS2-INST'!AN55="K"),OR('PERS2-INST'!AN34="O",'PERS2-INST'!AN55="O")),"",SUM('PERS2-INST'!AM34,'PERS2-INST'!AM55))</f>
        <v/>
      </c>
      <c r="I462" s="78" t="str">
        <f>IF(AND(OR(AND('PERS2-INST'!AN34="O",'PERS2-INST'!AN55="O"),AND('PERS2-INST'!AN34="K",'PERS2-INST'!AN55="K")),SUM('PERS2-INST'!AM34,'PERS2-INST'!AM55)=0,ISNUMBER('PERS2-INST'!AM76)),"",IF(OR('PERS2-INST'!AN34="O",'PERS2-INST'!AN55="O"),"O",IF(AND('PERS2-INST'!AN34='PERS2-INST'!AN55,OR('PERS2-INST'!AN34="K",'PERS2-INST'!AN34="W",'PERS2-INST'!AN34="M")), UPPER('PERS2-INST'!AN34),"")))</f>
        <v/>
      </c>
      <c r="J462" s="295" t="s">
        <v>235</v>
      </c>
      <c r="K462" s="294" t="str">
        <f>IF(AND(ISBLANK('PERS2-INST'!AM76),$L$462&lt;&gt;"M"),"",'PERS2-INST'!AM76)</f>
        <v/>
      </c>
      <c r="L462" s="78" t="str">
        <f>IF(ISBLANK('PERS2-INST'!AN76),"",'PERS2-INST'!AN76)</f>
        <v/>
      </c>
      <c r="M462" s="296" t="str">
        <f t="shared" si="8"/>
        <v>OK</v>
      </c>
      <c r="N462" s="37"/>
    </row>
    <row r="463" spans="1:14" x14ac:dyDescent="0.2">
      <c r="A463" s="290" t="s">
        <v>232</v>
      </c>
      <c r="B463" s="291" t="s">
        <v>1263</v>
      </c>
      <c r="C463" s="78" t="s">
        <v>219</v>
      </c>
      <c r="D463" s="292" t="s">
        <v>1264</v>
      </c>
      <c r="E463" s="295" t="s">
        <v>235</v>
      </c>
      <c r="F463" s="78" t="s">
        <v>219</v>
      </c>
      <c r="G463" s="292" t="s">
        <v>1265</v>
      </c>
      <c r="H463" s="78" t="str">
        <f>IF(OR(AND('PERS2-INST'!AM35="",'PERS2-INST'!AN35=""),AND('PERS2-INST'!AM56="",'PERS2-INST'!AN56=""),AND('PERS2-INST'!AN35="K",'PERS2-INST'!AN56="K"),OR('PERS2-INST'!AN35="O",'PERS2-INST'!AN56="O")),"",SUM('PERS2-INST'!AM35,'PERS2-INST'!AM56))</f>
        <v/>
      </c>
      <c r="I463" s="78" t="str">
        <f>IF(AND(OR(AND('PERS2-INST'!AN35="O",'PERS2-INST'!AN56="O"),AND('PERS2-INST'!AN35="K",'PERS2-INST'!AN56="K")),SUM('PERS2-INST'!AM35,'PERS2-INST'!AM56)=0,ISNUMBER('PERS2-INST'!AM77)),"",IF(OR('PERS2-INST'!AN35="O",'PERS2-INST'!AN56="O"),"O",IF(AND('PERS2-INST'!AN35='PERS2-INST'!AN56,OR('PERS2-INST'!AN35="K",'PERS2-INST'!AN35="W",'PERS2-INST'!AN35="M")), UPPER('PERS2-INST'!AN35),"")))</f>
        <v/>
      </c>
      <c r="J463" s="295" t="s">
        <v>235</v>
      </c>
      <c r="K463" s="294" t="str">
        <f>IF(AND(ISBLANK('PERS2-INST'!AM77),$L$463&lt;&gt;"M"),"",'PERS2-INST'!AM77)</f>
        <v/>
      </c>
      <c r="L463" s="78" t="str">
        <f>IF(ISBLANK('PERS2-INST'!AN77),"",'PERS2-INST'!AN77)</f>
        <v/>
      </c>
      <c r="M463" s="296" t="str">
        <f t="shared" si="8"/>
        <v>OK</v>
      </c>
      <c r="N463" s="37"/>
    </row>
    <row r="464" spans="1:14" x14ac:dyDescent="0.2">
      <c r="A464" s="290" t="s">
        <v>232</v>
      </c>
      <c r="B464" s="291" t="s">
        <v>1266</v>
      </c>
      <c r="C464" s="78" t="s">
        <v>219</v>
      </c>
      <c r="D464" s="292" t="s">
        <v>1267</v>
      </c>
      <c r="E464" s="295" t="s">
        <v>235</v>
      </c>
      <c r="F464" s="78" t="s">
        <v>219</v>
      </c>
      <c r="G464" s="292" t="s">
        <v>1268</v>
      </c>
      <c r="H464" s="78" t="str">
        <f>IF(OR(AND('PERS2-INST'!AM36="",'PERS2-INST'!AN36=""),AND('PERS2-INST'!AM57="",'PERS2-INST'!AN57=""),AND('PERS2-INST'!AN36="K",'PERS2-INST'!AN57="K"),OR('PERS2-INST'!AN36="O",'PERS2-INST'!AN57="O")),"",SUM('PERS2-INST'!AM36,'PERS2-INST'!AM57))</f>
        <v/>
      </c>
      <c r="I464" s="78" t="str">
        <f>IF(AND(OR(AND('PERS2-INST'!AN36="O",'PERS2-INST'!AN57="O"),AND('PERS2-INST'!AN36="K",'PERS2-INST'!AN57="K")),SUM('PERS2-INST'!AM36,'PERS2-INST'!AM57)=0,ISNUMBER('PERS2-INST'!AM78)),"",IF(OR('PERS2-INST'!AN36="O",'PERS2-INST'!AN57="O"),"O",IF(AND('PERS2-INST'!AN36='PERS2-INST'!AN57,OR('PERS2-INST'!AN36="K",'PERS2-INST'!AN36="W",'PERS2-INST'!AN36="M")), UPPER('PERS2-INST'!AN36),"")))</f>
        <v/>
      </c>
      <c r="J464" s="295" t="s">
        <v>235</v>
      </c>
      <c r="K464" s="294" t="str">
        <f>IF(AND(ISBLANK('PERS2-INST'!AM78),$L$464&lt;&gt;"M"),"",'PERS2-INST'!AM78)</f>
        <v/>
      </c>
      <c r="L464" s="78" t="str">
        <f>IF(ISBLANK('PERS2-INST'!AN78),"",'PERS2-INST'!AN78)</f>
        <v/>
      </c>
      <c r="M464" s="296" t="str">
        <f t="shared" si="8"/>
        <v>OK</v>
      </c>
      <c r="N464" s="37"/>
    </row>
    <row r="465" spans="1:14" x14ac:dyDescent="0.2">
      <c r="A465" s="290" t="s">
        <v>232</v>
      </c>
      <c r="B465" s="291" t="s">
        <v>1269</v>
      </c>
      <c r="C465" s="78" t="s">
        <v>219</v>
      </c>
      <c r="D465" s="292" t="s">
        <v>1270</v>
      </c>
      <c r="E465" s="295" t="s">
        <v>235</v>
      </c>
      <c r="F465" s="78" t="s">
        <v>219</v>
      </c>
      <c r="G465" s="292" t="s">
        <v>1271</v>
      </c>
      <c r="H465" s="78" t="str">
        <f>IF(OR(AND('PERS2-INST'!AM37="",'PERS2-INST'!AN37=""),AND('PERS2-INST'!AM58="",'PERS2-INST'!AN58=""),AND('PERS2-INST'!AN37="K",'PERS2-INST'!AN58="K"),OR('PERS2-INST'!AN37="O",'PERS2-INST'!AN58="O")),"",SUM('PERS2-INST'!AM37,'PERS2-INST'!AM58))</f>
        <v/>
      </c>
      <c r="I465" s="78" t="str">
        <f>IF(AND(OR(AND('PERS2-INST'!AN37="O",'PERS2-INST'!AN58="O"),AND('PERS2-INST'!AN37="K",'PERS2-INST'!AN58="K")),SUM('PERS2-INST'!AM37,'PERS2-INST'!AM58)=0,ISNUMBER('PERS2-INST'!AM79)),"",IF(OR('PERS2-INST'!AN37="O",'PERS2-INST'!AN58="O"),"O",IF(AND('PERS2-INST'!AN37='PERS2-INST'!AN58,OR('PERS2-INST'!AN37="K",'PERS2-INST'!AN37="W",'PERS2-INST'!AN37="M")), UPPER('PERS2-INST'!AN37),"")))</f>
        <v/>
      </c>
      <c r="J465" s="295" t="s">
        <v>235</v>
      </c>
      <c r="K465" s="294" t="str">
        <f>IF(AND(ISBLANK('PERS2-INST'!AM79),$L$465&lt;&gt;"M"),"",'PERS2-INST'!AM79)</f>
        <v/>
      </c>
      <c r="L465" s="78" t="str">
        <f>IF(ISBLANK('PERS2-INST'!AN79),"",'PERS2-INST'!AN79)</f>
        <v/>
      </c>
      <c r="M465" s="296" t="str">
        <f t="shared" si="8"/>
        <v>OK</v>
      </c>
      <c r="N465" s="37"/>
    </row>
    <row r="466" spans="1:14" x14ac:dyDescent="0.2">
      <c r="A466" s="290" t="s">
        <v>232</v>
      </c>
      <c r="B466" s="291" t="s">
        <v>1272</v>
      </c>
      <c r="C466" s="78" t="s">
        <v>219</v>
      </c>
      <c r="D466" s="292" t="s">
        <v>1273</v>
      </c>
      <c r="E466" s="295" t="s">
        <v>235</v>
      </c>
      <c r="F466" s="78" t="s">
        <v>219</v>
      </c>
      <c r="G466" s="292" t="s">
        <v>1274</v>
      </c>
      <c r="H466" s="78" t="str">
        <f>IF(OR(AND('PERS2-INST'!AM38="",'PERS2-INST'!AN38=""),AND('PERS2-INST'!AM59="",'PERS2-INST'!AN59=""),AND('PERS2-INST'!AN38="K",'PERS2-INST'!AN59="K"),OR('PERS2-INST'!AN38="O",'PERS2-INST'!AN59="O")),"",SUM('PERS2-INST'!AM38,'PERS2-INST'!AM59))</f>
        <v/>
      </c>
      <c r="I466" s="78" t="str">
        <f>IF(AND(OR(AND('PERS2-INST'!AN38="O",'PERS2-INST'!AN59="O"),AND('PERS2-INST'!AN38="K",'PERS2-INST'!AN59="K")),SUM('PERS2-INST'!AM38,'PERS2-INST'!AM59)=0,ISNUMBER('PERS2-INST'!AM80)),"",IF(OR('PERS2-INST'!AN38="O",'PERS2-INST'!AN59="O"),"O",IF(AND('PERS2-INST'!AN38='PERS2-INST'!AN59,OR('PERS2-INST'!AN38="K",'PERS2-INST'!AN38="W",'PERS2-INST'!AN38="M")), UPPER('PERS2-INST'!AN38),"")))</f>
        <v/>
      </c>
      <c r="J466" s="295" t="s">
        <v>235</v>
      </c>
      <c r="K466" s="294" t="str">
        <f>IF(AND(ISBLANK('PERS2-INST'!AM80),$L$466&lt;&gt;"M"),"",'PERS2-INST'!AM80)</f>
        <v/>
      </c>
      <c r="L466" s="78" t="str">
        <f>IF(ISBLANK('PERS2-INST'!AN80),"",'PERS2-INST'!AN80)</f>
        <v/>
      </c>
      <c r="M466" s="296" t="str">
        <f t="shared" si="8"/>
        <v>OK</v>
      </c>
      <c r="N466" s="37"/>
    </row>
    <row r="467" spans="1:14" x14ac:dyDescent="0.2">
      <c r="A467" s="290" t="s">
        <v>232</v>
      </c>
      <c r="B467" s="291" t="s">
        <v>1275</v>
      </c>
      <c r="C467" s="78" t="s">
        <v>219</v>
      </c>
      <c r="D467" s="292" t="s">
        <v>1276</v>
      </c>
      <c r="E467" s="295" t="s">
        <v>235</v>
      </c>
      <c r="F467" s="78" t="s">
        <v>219</v>
      </c>
      <c r="G467" s="292" t="s">
        <v>1277</v>
      </c>
      <c r="H467" s="78" t="str">
        <f>IF(OR(AND('PERS2-INST'!AM39="",'PERS2-INST'!AN39=""),AND('PERS2-INST'!AM60="",'PERS2-INST'!AN60=""),AND('PERS2-INST'!AN39="K",'PERS2-INST'!AN60="K"),OR('PERS2-INST'!AN39="O",'PERS2-INST'!AN60="O")),"",SUM('PERS2-INST'!AM39,'PERS2-INST'!AM60))</f>
        <v/>
      </c>
      <c r="I467" s="78" t="str">
        <f>IF(AND(OR(AND('PERS2-INST'!AN39="O",'PERS2-INST'!AN60="O"),AND('PERS2-INST'!AN39="K",'PERS2-INST'!AN60="K")),SUM('PERS2-INST'!AM39,'PERS2-INST'!AM60)=0,ISNUMBER('PERS2-INST'!AM81)),"",IF(OR('PERS2-INST'!AN39="O",'PERS2-INST'!AN60="O"),"O",IF(AND('PERS2-INST'!AN39='PERS2-INST'!AN60,OR('PERS2-INST'!AN39="K",'PERS2-INST'!AN39="W",'PERS2-INST'!AN39="M")), UPPER('PERS2-INST'!AN39),"")))</f>
        <v/>
      </c>
      <c r="J467" s="295" t="s">
        <v>235</v>
      </c>
      <c r="K467" s="294" t="str">
        <f>IF(AND(ISBLANK('PERS2-INST'!AM81),$L$467&lt;&gt;"M"),"",'PERS2-INST'!AM81)</f>
        <v/>
      </c>
      <c r="L467" s="78" t="str">
        <f>IF(ISBLANK('PERS2-INST'!AN81),"",'PERS2-INST'!AN81)</f>
        <v/>
      </c>
      <c r="M467" s="296" t="str">
        <f t="shared" si="8"/>
        <v>OK</v>
      </c>
      <c r="N467" s="37"/>
    </row>
    <row r="468" spans="1:14" x14ac:dyDescent="0.2">
      <c r="A468" s="290" t="s">
        <v>232</v>
      </c>
      <c r="B468" s="291" t="s">
        <v>1278</v>
      </c>
      <c r="C468" s="78" t="s">
        <v>219</v>
      </c>
      <c r="D468" s="292" t="s">
        <v>1279</v>
      </c>
      <c r="E468" s="295" t="s">
        <v>235</v>
      </c>
      <c r="F468" s="78" t="s">
        <v>219</v>
      </c>
      <c r="G468" s="292" t="s">
        <v>1280</v>
      </c>
      <c r="H468" s="78" t="str">
        <f>IF(OR(AND('PERS2-INST'!AM40="",'PERS2-INST'!AN40=""),AND('PERS2-INST'!AM61="",'PERS2-INST'!AN61=""),AND('PERS2-INST'!AN40="K",'PERS2-INST'!AN61="K"),OR('PERS2-INST'!AN40="O",'PERS2-INST'!AN61="O")),"",SUM('PERS2-INST'!AM40,'PERS2-INST'!AM61))</f>
        <v/>
      </c>
      <c r="I468" s="78" t="str">
        <f>IF(AND(OR(AND('PERS2-INST'!AN40="O",'PERS2-INST'!AN61="O"),AND('PERS2-INST'!AN40="K",'PERS2-INST'!AN61="K")),SUM('PERS2-INST'!AM40,'PERS2-INST'!AM61)=0,ISNUMBER('PERS2-INST'!AM82)),"",IF(OR('PERS2-INST'!AN40="O",'PERS2-INST'!AN61="O"),"O",IF(AND('PERS2-INST'!AN40='PERS2-INST'!AN61,OR('PERS2-INST'!AN40="K",'PERS2-INST'!AN40="W",'PERS2-INST'!AN40="M")), UPPER('PERS2-INST'!AN40),"")))</f>
        <v/>
      </c>
      <c r="J468" s="295" t="s">
        <v>235</v>
      </c>
      <c r="K468" s="294" t="str">
        <f>IF(AND(ISBLANK('PERS2-INST'!AM82),$L$468&lt;&gt;"M"),"",'PERS2-INST'!AM82)</f>
        <v/>
      </c>
      <c r="L468" s="78" t="str">
        <f>IF(ISBLANK('PERS2-INST'!AN82),"",'PERS2-INST'!AN82)</f>
        <v/>
      </c>
      <c r="M468" s="296" t="str">
        <f t="shared" si="8"/>
        <v>OK</v>
      </c>
      <c r="N468" s="37"/>
    </row>
    <row r="469" spans="1:14" x14ac:dyDescent="0.2">
      <c r="A469" s="290" t="s">
        <v>232</v>
      </c>
      <c r="B469" s="291" t="s">
        <v>1281</v>
      </c>
      <c r="C469" s="78" t="s">
        <v>219</v>
      </c>
      <c r="D469" s="292" t="s">
        <v>1282</v>
      </c>
      <c r="E469" s="295" t="s">
        <v>235</v>
      </c>
      <c r="F469" s="78" t="s">
        <v>219</v>
      </c>
      <c r="G469" s="292" t="s">
        <v>1283</v>
      </c>
      <c r="H469" s="78" t="str">
        <f>IF(OR(AND('PERS2-INST'!AM41="",'PERS2-INST'!AN41=""),AND('PERS2-INST'!AM62="",'PERS2-INST'!AN62=""),AND('PERS2-INST'!AN41="K",'PERS2-INST'!AN62="K"),OR('PERS2-INST'!AN41="O",'PERS2-INST'!AN62="O")),"",SUM('PERS2-INST'!AM41,'PERS2-INST'!AM62))</f>
        <v/>
      </c>
      <c r="I469" s="78" t="str">
        <f>IF(AND(OR(AND('PERS2-INST'!AN41="O",'PERS2-INST'!AN62="O"),AND('PERS2-INST'!AN41="K",'PERS2-INST'!AN62="K")),SUM('PERS2-INST'!AM41,'PERS2-INST'!AM62)=0,ISNUMBER('PERS2-INST'!AM83)),"",IF(OR('PERS2-INST'!AN41="O",'PERS2-INST'!AN62="O"),"O",IF(AND('PERS2-INST'!AN41='PERS2-INST'!AN62,OR('PERS2-INST'!AN41="K",'PERS2-INST'!AN41="W",'PERS2-INST'!AN41="M")), UPPER('PERS2-INST'!AN41),"")))</f>
        <v/>
      </c>
      <c r="J469" s="295" t="s">
        <v>235</v>
      </c>
      <c r="K469" s="294" t="str">
        <f>IF(AND(ISBLANK('PERS2-INST'!AM83),$L$469&lt;&gt;"M"),"",'PERS2-INST'!AM83)</f>
        <v/>
      </c>
      <c r="L469" s="78" t="str">
        <f>IF(ISBLANK('PERS2-INST'!AN83),"",'PERS2-INST'!AN83)</f>
        <v/>
      </c>
      <c r="M469" s="296" t="str">
        <f t="shared" si="8"/>
        <v>OK</v>
      </c>
      <c r="N469" s="37"/>
    </row>
    <row r="470" spans="1:14" x14ac:dyDescent="0.2">
      <c r="A470" s="290" t="s">
        <v>232</v>
      </c>
      <c r="B470" s="291" t="s">
        <v>1284</v>
      </c>
      <c r="C470" s="78" t="s">
        <v>219</v>
      </c>
      <c r="D470" s="292" t="s">
        <v>1285</v>
      </c>
      <c r="E470" s="295" t="s">
        <v>235</v>
      </c>
      <c r="F470" s="78" t="s">
        <v>219</v>
      </c>
      <c r="G470" s="292" t="s">
        <v>1286</v>
      </c>
      <c r="H470" s="78" t="str">
        <f>IF(OR(AND('PERS2-INST'!AM42="",'PERS2-INST'!AN42=""),AND('PERS2-INST'!AM63="",'PERS2-INST'!AN63=""),AND('PERS2-INST'!AN42="K",'PERS2-INST'!AN63="K"),OR('PERS2-INST'!AN42="O",'PERS2-INST'!AN63="O")),"",SUM('PERS2-INST'!AM42,'PERS2-INST'!AM63))</f>
        <v/>
      </c>
      <c r="I470" s="78" t="str">
        <f>IF(AND(OR(AND('PERS2-INST'!AN42="O",'PERS2-INST'!AN63="O"),AND('PERS2-INST'!AN42="K",'PERS2-INST'!AN63="K")),SUM('PERS2-INST'!AM42,'PERS2-INST'!AM63)=0,ISNUMBER('PERS2-INST'!AM84)),"",IF(OR('PERS2-INST'!AN42="O",'PERS2-INST'!AN63="O"),"O",IF(AND('PERS2-INST'!AN42='PERS2-INST'!AN63,OR('PERS2-INST'!AN42="K",'PERS2-INST'!AN42="W",'PERS2-INST'!AN42="M")), UPPER('PERS2-INST'!AN42),"")))</f>
        <v/>
      </c>
      <c r="J470" s="295" t="s">
        <v>235</v>
      </c>
      <c r="K470" s="294" t="str">
        <f>IF(AND(ISBLANK('PERS2-INST'!AM84),$L$470&lt;&gt;"M"),"",'PERS2-INST'!AM84)</f>
        <v/>
      </c>
      <c r="L470" s="78" t="str">
        <f>IF(ISBLANK('PERS2-INST'!AN84),"",'PERS2-INST'!AN84)</f>
        <v/>
      </c>
      <c r="M470" s="296" t="str">
        <f t="shared" si="8"/>
        <v>OK</v>
      </c>
      <c r="N470" s="37"/>
    </row>
    <row r="471" spans="1:14" x14ac:dyDescent="0.2">
      <c r="A471" s="290" t="s">
        <v>232</v>
      </c>
      <c r="B471" s="291" t="s">
        <v>1287</v>
      </c>
      <c r="C471" s="78" t="s">
        <v>219</v>
      </c>
      <c r="D471" s="292" t="s">
        <v>1288</v>
      </c>
      <c r="E471" s="295" t="s">
        <v>235</v>
      </c>
      <c r="F471" s="78" t="s">
        <v>219</v>
      </c>
      <c r="G471" s="292" t="s">
        <v>1289</v>
      </c>
      <c r="H471" s="78" t="str">
        <f>IF(OR(AND('PERS2-INST'!AM77="",'PERS2-INST'!AN77=""),AND('PERS2-INST'!AM81="",'PERS2-INST'!AN81=""),AND('PERS2-INST'!AN77="K",'PERS2-INST'!AN81="K"),OR('PERS2-INST'!AN77="O",'PERS2-INST'!AN81="O")),"",SUM('PERS2-INST'!AM77,'PERS2-INST'!AM81))</f>
        <v/>
      </c>
      <c r="I471" s="78" t="str">
        <f>IF(AND(OR(AND('PERS2-INST'!AN43="O",'PERS2-INST'!AN64="O"),AND('PERS2-INST'!AN43="K",'PERS2-INST'!AN64="K")),SUM('PERS2-INST'!AM43,'PERS2-INST'!AM64)=0,ISNUMBER('PERS2-INST'!AM85)),"",IF(OR('PERS2-INST'!AN43="O",'PERS2-INST'!AN64="O"),"O",IF(AND('PERS2-INST'!AN43='PERS2-INST'!AN64,OR('PERS2-INST'!AN43="K",'PERS2-INST'!AN43="W",'PERS2-INST'!AN43="M")), UPPER('PERS2-INST'!AN43),"")))</f>
        <v/>
      </c>
      <c r="J471" s="295" t="s">
        <v>235</v>
      </c>
      <c r="K471" s="294" t="str">
        <f>IF(AND(ISBLANK('PERS2-INST'!AM85),$L$471&lt;&gt;"M"),"",'PERS2-INST'!AM85)</f>
        <v/>
      </c>
      <c r="L471" s="78" t="str">
        <f>IF(ISBLANK('PERS2-INST'!AN85),"",'PERS2-INST'!AN85)</f>
        <v/>
      </c>
      <c r="M471" s="296" t="str">
        <f t="shared" si="8"/>
        <v>OK</v>
      </c>
      <c r="N471" s="37"/>
    </row>
    <row r="472" spans="1:14" x14ac:dyDescent="0.2">
      <c r="A472" s="290" t="s">
        <v>232</v>
      </c>
      <c r="B472" s="291" t="s">
        <v>1290</v>
      </c>
      <c r="C472" s="78" t="s">
        <v>219</v>
      </c>
      <c r="D472" s="292" t="s">
        <v>1291</v>
      </c>
      <c r="E472" s="295" t="s">
        <v>235</v>
      </c>
      <c r="F472" s="78" t="s">
        <v>219</v>
      </c>
      <c r="G472" s="292" t="s">
        <v>1292</v>
      </c>
      <c r="H472" s="78" t="str">
        <f>IF(OR(AND('PERS2-INST'!AM78="",'PERS2-INST'!AN78=""),AND('PERS2-INST'!AM82="",'PERS2-INST'!AN82=""),AND('PERS2-INST'!AN78="K",'PERS2-INST'!AN82="K"),OR('PERS2-INST'!AN78="O",'PERS2-INST'!AN82="O")),"",SUM('PERS2-INST'!AM78,'PERS2-INST'!AM82))</f>
        <v/>
      </c>
      <c r="I472" s="78" t="str">
        <f>IF(AND(OR(AND('PERS2-INST'!AN44="O",'PERS2-INST'!AN65="O"),AND('PERS2-INST'!AN44="K",'PERS2-INST'!AN65="K")),SUM('PERS2-INST'!AM44,'PERS2-INST'!AM65)=0,ISNUMBER('PERS2-INST'!AM86)),"",IF(OR('PERS2-INST'!AN44="O",'PERS2-INST'!AN65="O"),"O",IF(AND('PERS2-INST'!AN44='PERS2-INST'!AN65,OR('PERS2-INST'!AN44="K",'PERS2-INST'!AN44="W",'PERS2-INST'!AN44="M")), UPPER('PERS2-INST'!AN44),"")))</f>
        <v/>
      </c>
      <c r="J472" s="295" t="s">
        <v>235</v>
      </c>
      <c r="K472" s="294" t="str">
        <f>IF(AND(ISBLANK('PERS2-INST'!AM86),$L$472&lt;&gt;"M"),"",'PERS2-INST'!AM86)</f>
        <v/>
      </c>
      <c r="L472" s="78" t="str">
        <f>IF(ISBLANK('PERS2-INST'!AN86),"",'PERS2-INST'!AN86)</f>
        <v/>
      </c>
      <c r="M472" s="296" t="str">
        <f t="shared" si="8"/>
        <v>OK</v>
      </c>
      <c r="N472" s="37"/>
    </row>
    <row r="473" spans="1:14" x14ac:dyDescent="0.2">
      <c r="A473" s="290" t="s">
        <v>232</v>
      </c>
      <c r="B473" s="291" t="s">
        <v>1293</v>
      </c>
      <c r="C473" s="78" t="s">
        <v>219</v>
      </c>
      <c r="D473" s="292" t="s">
        <v>1294</v>
      </c>
      <c r="E473" s="295" t="s">
        <v>235</v>
      </c>
      <c r="F473" s="78" t="s">
        <v>219</v>
      </c>
      <c r="G473" s="292" t="s">
        <v>1295</v>
      </c>
      <c r="H473" s="78" t="str">
        <f>IF(OR(AND('PERS2-INST'!AM79="",'PERS2-INST'!AN79=""),AND('PERS2-INST'!AM83="",'PERS2-INST'!AN83=""),AND('PERS2-INST'!AN79="K",'PERS2-INST'!AN83="K"),OR('PERS2-INST'!AN79="O",'PERS2-INST'!AN83="O")),"",SUM('PERS2-INST'!AM79,'PERS2-INST'!AM83))</f>
        <v/>
      </c>
      <c r="I473" s="78" t="str">
        <f>IF(AND(OR(AND('PERS2-INST'!AN45="O",'PERS2-INST'!AN66="O"),AND('PERS2-INST'!AN45="K",'PERS2-INST'!AN66="K")),SUM('PERS2-INST'!AM45,'PERS2-INST'!AM66)=0,ISNUMBER('PERS2-INST'!AM87)),"",IF(OR('PERS2-INST'!AN45="O",'PERS2-INST'!AN66="O"),"O",IF(AND('PERS2-INST'!AN45='PERS2-INST'!AN66,OR('PERS2-INST'!AN45="K",'PERS2-INST'!AN45="W",'PERS2-INST'!AN45="M")), UPPER('PERS2-INST'!AN45),"")))</f>
        <v/>
      </c>
      <c r="J473" s="295" t="s">
        <v>235</v>
      </c>
      <c r="K473" s="294" t="str">
        <f>IF(AND(ISBLANK('PERS2-INST'!AM87),$L$473&lt;&gt;"M"),"",'PERS2-INST'!AM87)</f>
        <v/>
      </c>
      <c r="L473" s="78" t="str">
        <f>IF(ISBLANK('PERS2-INST'!AN87),"",'PERS2-INST'!AN87)</f>
        <v/>
      </c>
      <c r="M473" s="296" t="str">
        <f t="shared" si="8"/>
        <v>OK</v>
      </c>
      <c r="N473" s="37"/>
    </row>
    <row r="474" spans="1:14" x14ac:dyDescent="0.2">
      <c r="A474" s="290" t="s">
        <v>232</v>
      </c>
      <c r="B474" s="291" t="s">
        <v>1296</v>
      </c>
      <c r="C474" s="78" t="s">
        <v>219</v>
      </c>
      <c r="D474" s="292" t="s">
        <v>1297</v>
      </c>
      <c r="E474" s="295" t="s">
        <v>235</v>
      </c>
      <c r="F474" s="78" t="s">
        <v>219</v>
      </c>
      <c r="G474" s="292" t="s">
        <v>1298</v>
      </c>
      <c r="H474" s="78" t="str">
        <f>IF(OR(AND('PERS2-INST'!AM80="",'PERS2-INST'!AN80=""),AND('PERS2-INST'!AM84="",'PERS2-INST'!AN84=""),AND('PERS2-INST'!AN80="K",'PERS2-INST'!AN84="K"),OR('PERS2-INST'!AN80="O",'PERS2-INST'!AN84="O")),"",SUM('PERS2-INST'!AM80,'PERS2-INST'!AM84))</f>
        <v/>
      </c>
      <c r="I474" s="78" t="str">
        <f>IF(AND(OR(AND('PERS2-INST'!AN46="O",'PERS2-INST'!AN67="O"),AND('PERS2-INST'!AN46="K",'PERS2-INST'!AN67="K")),SUM('PERS2-INST'!AM46,'PERS2-INST'!AM67)=0,ISNUMBER('PERS2-INST'!AM88)),"",IF(OR('PERS2-INST'!AN46="O",'PERS2-INST'!AN67="O"),"O",IF(AND('PERS2-INST'!AN46='PERS2-INST'!AN67,OR('PERS2-INST'!AN46="K",'PERS2-INST'!AN46="W",'PERS2-INST'!AN46="M")), UPPER('PERS2-INST'!AN46),"")))</f>
        <v/>
      </c>
      <c r="J474" s="295" t="s">
        <v>235</v>
      </c>
      <c r="K474" s="294" t="str">
        <f>IF(AND(ISBLANK('PERS2-INST'!AM88),$L$474&lt;&gt;"M"),"",'PERS2-INST'!AM88)</f>
        <v/>
      </c>
      <c r="L474" s="78" t="str">
        <f>IF(ISBLANK('PERS2-INST'!AN88),"",'PERS2-INST'!AN88)</f>
        <v/>
      </c>
      <c r="M474" s="296" t="str">
        <f t="shared" si="8"/>
        <v>OK</v>
      </c>
      <c r="N474" s="37"/>
    </row>
    <row r="475" spans="1:14" x14ac:dyDescent="0.2">
      <c r="A475" s="290" t="s">
        <v>232</v>
      </c>
      <c r="B475" s="291" t="s">
        <v>1299</v>
      </c>
      <c r="C475" s="78" t="s">
        <v>219</v>
      </c>
      <c r="D475" s="292" t="s">
        <v>1300</v>
      </c>
      <c r="E475" s="295" t="s">
        <v>235</v>
      </c>
      <c r="F475" s="78" t="s">
        <v>219</v>
      </c>
      <c r="G475" s="292" t="s">
        <v>1301</v>
      </c>
      <c r="H475" s="78" t="str">
        <f>IF(OR(AND('PERS2-INST'!AM73="",'PERS2-INST'!AN73=""),AND('PERS2-INST'!AM85="",'PERS2-INST'!AN85=""),AND('PERS2-INST'!AN73="K",'PERS2-INST'!AN85="K"),OR('PERS2-INST'!AN73="O",'PERS2-INST'!AN85="O")),"",SUM('PERS2-INST'!AM73,'PERS2-INST'!AM85))</f>
        <v/>
      </c>
      <c r="I475" s="78" t="str">
        <f>IF(AND(OR(AND('PERS2-INST'!AN47="O",'PERS2-INST'!AN68="O"),AND('PERS2-INST'!AN47="K",'PERS2-INST'!AN68="K")),SUM('PERS2-INST'!AM47,'PERS2-INST'!AM68)=0,ISNUMBER('PERS2-INST'!AM89)),"",IF(OR('PERS2-INST'!AN47="O",'PERS2-INST'!AN68="O"),"O",IF(AND('PERS2-INST'!AN47='PERS2-INST'!AN68,OR('PERS2-INST'!AN47="K",'PERS2-INST'!AN47="W",'PERS2-INST'!AN47="M")), UPPER('PERS2-INST'!AN47),"")))</f>
        <v/>
      </c>
      <c r="J475" s="295" t="s">
        <v>235</v>
      </c>
      <c r="K475" s="294" t="str">
        <f>IF(AND(ISBLANK('PERS2-INST'!AM89),$L$475&lt;&gt;"M"),"",'PERS2-INST'!AM89)</f>
        <v/>
      </c>
      <c r="L475" s="78" t="str">
        <f>IF(ISBLANK('PERS2-INST'!AN89),"",'PERS2-INST'!AN89)</f>
        <v/>
      </c>
      <c r="M475" s="296" t="str">
        <f t="shared" si="8"/>
        <v>OK</v>
      </c>
      <c r="N475" s="37"/>
    </row>
    <row r="476" spans="1:14" x14ac:dyDescent="0.2">
      <c r="A476" s="290" t="s">
        <v>232</v>
      </c>
      <c r="B476" s="291" t="s">
        <v>1302</v>
      </c>
      <c r="C476" s="78" t="s">
        <v>219</v>
      </c>
      <c r="D476" s="292" t="s">
        <v>1303</v>
      </c>
      <c r="E476" s="295" t="s">
        <v>235</v>
      </c>
      <c r="F476" s="78" t="s">
        <v>219</v>
      </c>
      <c r="G476" s="292" t="s">
        <v>1304</v>
      </c>
      <c r="H476" s="78" t="str">
        <f>IF(OR(AND('PERS2-INST'!AM74="",'PERS2-INST'!AN74=""),AND('PERS2-INST'!AM86="",'PERS2-INST'!AN86=""),AND('PERS2-INST'!AN74="K",'PERS2-INST'!AN86="K"),OR('PERS2-INST'!AN74="O",'PERS2-INST'!AN86="O")),"",SUM('PERS2-INST'!AM74,'PERS2-INST'!AM86))</f>
        <v/>
      </c>
      <c r="I476" s="78" t="str">
        <f>IF(AND(OR(AND('PERS2-INST'!AN48="O",'PERS2-INST'!AN69="O"),AND('PERS2-INST'!AN48="K",'PERS2-INST'!AN69="K")),SUM('PERS2-INST'!AM48,'PERS2-INST'!AM69)=0,ISNUMBER('PERS2-INST'!AM90)),"",IF(OR('PERS2-INST'!AN48="O",'PERS2-INST'!AN69="O"),"O",IF(AND('PERS2-INST'!AN48='PERS2-INST'!AN69,OR('PERS2-INST'!AN48="K",'PERS2-INST'!AN48="W",'PERS2-INST'!AN48="M")), UPPER('PERS2-INST'!AN48),"")))</f>
        <v/>
      </c>
      <c r="J476" s="295" t="s">
        <v>235</v>
      </c>
      <c r="K476" s="294" t="str">
        <f>IF(AND(ISBLANK('PERS2-INST'!AM90),$L$476&lt;&gt;"M"),"",'PERS2-INST'!AM90)</f>
        <v/>
      </c>
      <c r="L476" s="78" t="str">
        <f>IF(ISBLANK('PERS2-INST'!AN90),"",'PERS2-INST'!AN90)</f>
        <v/>
      </c>
      <c r="M476" s="296" t="str">
        <f t="shared" si="8"/>
        <v>OK</v>
      </c>
      <c r="N476" s="37"/>
    </row>
    <row r="477" spans="1:14" x14ac:dyDescent="0.2">
      <c r="A477" s="290" t="s">
        <v>232</v>
      </c>
      <c r="B477" s="291" t="s">
        <v>1305</v>
      </c>
      <c r="C477" s="78" t="s">
        <v>219</v>
      </c>
      <c r="D477" s="292" t="s">
        <v>1306</v>
      </c>
      <c r="E477" s="295" t="s">
        <v>235</v>
      </c>
      <c r="F477" s="78" t="s">
        <v>219</v>
      </c>
      <c r="G477" s="292" t="s">
        <v>827</v>
      </c>
      <c r="H477" s="78" t="str">
        <f>IF(OR(AND('PERS2-INST'!AM75="",'PERS2-INST'!AN75=""),AND('PERS2-INST'!AM87="",'PERS2-INST'!AN87=""),AND('PERS2-INST'!AN75="K",'PERS2-INST'!AN87="K"),OR('PERS2-INST'!AN75="O",'PERS2-INST'!AN87="O")),"",SUM('PERS2-INST'!AM75,'PERS2-INST'!AM87))</f>
        <v/>
      </c>
      <c r="I477" s="78" t="str">
        <f>IF(AND(OR(AND('PERS2-INST'!AN49="O",'PERS2-INST'!AN70="O"),AND('PERS2-INST'!AN49="K",'PERS2-INST'!AN70="K")),SUM('PERS2-INST'!AM49,'PERS2-INST'!AM70)=0,ISNUMBER('PERS2-INST'!AM91)),"",IF(OR('PERS2-INST'!AN49="O",'PERS2-INST'!AN70="O"),"O",IF(AND('PERS2-INST'!AN49='PERS2-INST'!AN70,OR('PERS2-INST'!AN49="K",'PERS2-INST'!AN49="W",'PERS2-INST'!AN49="M")), UPPER('PERS2-INST'!AN49),"")))</f>
        <v/>
      </c>
      <c r="J477" s="295" t="s">
        <v>235</v>
      </c>
      <c r="K477" s="294" t="str">
        <f>IF(AND(ISBLANK('PERS2-INST'!AM91),$L$477&lt;&gt;"M"),"",'PERS2-INST'!AM91)</f>
        <v/>
      </c>
      <c r="L477" s="78" t="str">
        <f>IF(ISBLANK('PERS2-INST'!AN91),"",'PERS2-INST'!AN91)</f>
        <v/>
      </c>
      <c r="M477" s="296" t="str">
        <f t="shared" si="8"/>
        <v>OK</v>
      </c>
      <c r="N477" s="37"/>
    </row>
    <row r="478" spans="1:14" x14ac:dyDescent="0.2">
      <c r="A478" s="290" t="s">
        <v>232</v>
      </c>
      <c r="B478" s="291" t="s">
        <v>1307</v>
      </c>
      <c r="C478" s="78" t="s">
        <v>219</v>
      </c>
      <c r="D478" s="292" t="s">
        <v>1308</v>
      </c>
      <c r="E478" s="295" t="s">
        <v>235</v>
      </c>
      <c r="F478" s="78" t="s">
        <v>219</v>
      </c>
      <c r="G478" s="292" t="s">
        <v>1309</v>
      </c>
      <c r="H478" s="78" t="str">
        <f>IF(OR(AND('PERS2-INST'!AM76="",'PERS2-INST'!AN76=""),AND('PERS2-INST'!AM88="",'PERS2-INST'!AN88=""),AND('PERS2-INST'!AN76="K",'PERS2-INST'!AN88="K"),OR('PERS2-INST'!AN76="O",'PERS2-INST'!AN88="O")),"",SUM('PERS2-INST'!AM76,'PERS2-INST'!AM88))</f>
        <v/>
      </c>
      <c r="I478" s="78" t="str">
        <f>IF(AND(OR(AND('PERS2-INST'!AN50="O",'PERS2-INST'!AN71="O"),AND('PERS2-INST'!AN50="K",'PERS2-INST'!AN71="K")),SUM('PERS2-INST'!AM50,'PERS2-INST'!AM71)=0,ISNUMBER('PERS2-INST'!AM92)),"",IF(OR('PERS2-INST'!AN50="O",'PERS2-INST'!AN71="O"),"O",IF(AND('PERS2-INST'!AN50='PERS2-INST'!AN71,OR('PERS2-INST'!AN50="K",'PERS2-INST'!AN50="W",'PERS2-INST'!AN50="M")), UPPER('PERS2-INST'!AN50),"")))</f>
        <v/>
      </c>
      <c r="J478" s="295" t="s">
        <v>235</v>
      </c>
      <c r="K478" s="294" t="str">
        <f>IF(AND(ISBLANK('PERS2-INST'!AM92),$L$478&lt;&gt;"M"),"",'PERS2-INST'!AM92)</f>
        <v/>
      </c>
      <c r="L478" s="78" t="str">
        <f>IF(ISBLANK('PERS2-INST'!AN92),"",'PERS2-INST'!AN92)</f>
        <v/>
      </c>
      <c r="M478" s="296" t="str">
        <f t="shared" si="8"/>
        <v>OK</v>
      </c>
      <c r="N478" s="37"/>
    </row>
    <row r="479" spans="1:14" x14ac:dyDescent="0.2">
      <c r="A479" s="290" t="s">
        <v>232</v>
      </c>
      <c r="B479" s="291" t="s">
        <v>1310</v>
      </c>
      <c r="C479" s="78" t="s">
        <v>219</v>
      </c>
      <c r="D479" s="292" t="s">
        <v>415</v>
      </c>
      <c r="E479" s="295" t="s">
        <v>235</v>
      </c>
      <c r="F479" s="78" t="s">
        <v>219</v>
      </c>
      <c r="G479" s="292" t="s">
        <v>416</v>
      </c>
      <c r="H479" s="78" t="str">
        <f>IF(OR(SUMPRODUCT(--('PERS2-INST'!AP31:'PERS2-INST'!AP32=""),--('PERS2-INST'!AQ31:'PERS2-INST'!AQ32=""))&gt;0,COUNTIF('PERS2-INST'!AQ31:'PERS2-INST'!AQ32,"O")&gt;0, COUNTIF('PERS2-INST'!AQ31:'PERS2-INST'!AQ32,"K")=2),"",SUM('PERS2-INST'!AP31:'PERS2-INST'!AP32))</f>
        <v/>
      </c>
      <c r="I479" s="78" t="str">
        <f xml:space="preserve"> IF(AND(OR(COUNTIF('PERS2-INST'!AQ31:'PERS2-INST'!AQ32,"O")=2,COUNTIF('PERS2-INST'!AQ31:'PERS2-INST'!AQ32,"K")=2),SUM('PERS2-INST'!AP31:'PERS2-INST'!AP32)=0,ISNUMBER('PERS2-INST'!AP32)),"",IF(COUNTIF('PERS2-INST'!AQ31:'PERS2-INST'!AQ32,"O")&gt;0,"O", IF(AND(COUNTIF('PERS2-INST'!AQ31:'PERS2-INST'!AQ32,'PERS2-INST'!AQ31)=2,OR('PERS2-INST'!AQ31="K",'PERS2-INST'!AQ31="W",'PERS2-INST'!AQ31="M")),UPPER('PERS2-INST'!AQ31),"")))</f>
        <v/>
      </c>
      <c r="J479" s="295" t="s">
        <v>235</v>
      </c>
      <c r="K479" s="294" t="str">
        <f>IF(AND(ISBLANK('PERS2-INST'!AP33),$L$479&lt;&gt;"M"),"",'PERS2-INST'!AP33)</f>
        <v/>
      </c>
      <c r="L479" s="78" t="str">
        <f>IF(ISBLANK('PERS2-INST'!AQ33),"",'PERS2-INST'!AQ33)</f>
        <v/>
      </c>
      <c r="M479" s="296" t="str">
        <f t="shared" si="8"/>
        <v>OK</v>
      </c>
      <c r="N479" s="37"/>
    </row>
    <row r="480" spans="1:14" x14ac:dyDescent="0.2">
      <c r="A480" s="290" t="s">
        <v>232</v>
      </c>
      <c r="B480" s="291" t="s">
        <v>1311</v>
      </c>
      <c r="C480" s="78" t="s">
        <v>219</v>
      </c>
      <c r="D480" s="292" t="s">
        <v>418</v>
      </c>
      <c r="E480" s="295" t="s">
        <v>235</v>
      </c>
      <c r="F480" s="78" t="s">
        <v>219</v>
      </c>
      <c r="G480" s="292" t="s">
        <v>419</v>
      </c>
      <c r="H480" s="78" t="str">
        <f>IF(OR(SUMPRODUCT(--('PERS2-INST'!AP35:'PERS2-INST'!AP36=""),--('PERS2-INST'!AQ35:'PERS2-INST'!AQ36=""))&gt;0,COUNTIF('PERS2-INST'!AQ35:'PERS2-INST'!AQ36,"O")&gt;0, COUNTIF('PERS2-INST'!AQ35:'PERS2-INST'!AQ36,"K")=2),"",SUM('PERS2-INST'!AP35:'PERS2-INST'!AP36))</f>
        <v/>
      </c>
      <c r="I480" s="78" t="str">
        <f xml:space="preserve"> IF(AND(OR(COUNTIF('PERS2-INST'!AQ35:'PERS2-INST'!AQ36,"O")=2,COUNTIF('PERS2-INST'!AQ35:'PERS2-INST'!AQ36,"K")=2),SUM('PERS2-INST'!AP35:'PERS2-INST'!AP36)=0,ISNUMBER('PERS2-INST'!AP36)),"",IF(COUNTIF('PERS2-INST'!AQ35:'PERS2-INST'!AQ36,"O")&gt;0,"O", IF(AND(COUNTIF('PERS2-INST'!AQ35:'PERS2-INST'!AQ36,'PERS2-INST'!AQ35)=2,OR('PERS2-INST'!AQ35="K",'PERS2-INST'!AQ35="W",'PERS2-INST'!AQ35="M")),UPPER('PERS2-INST'!AQ35),"")))</f>
        <v/>
      </c>
      <c r="J480" s="295" t="s">
        <v>235</v>
      </c>
      <c r="K480" s="294" t="str">
        <f>IF(AND(ISBLANK('PERS2-INST'!AP37),$L$480&lt;&gt;"M"),"",'PERS2-INST'!AP37)</f>
        <v/>
      </c>
      <c r="L480" s="78" t="str">
        <f>IF(ISBLANK('PERS2-INST'!AQ37),"",'PERS2-INST'!AQ37)</f>
        <v/>
      </c>
      <c r="M480" s="296" t="str">
        <f t="shared" si="8"/>
        <v>OK</v>
      </c>
      <c r="N480" s="37"/>
    </row>
    <row r="481" spans="1:14" x14ac:dyDescent="0.2">
      <c r="A481" s="290" t="s">
        <v>232</v>
      </c>
      <c r="B481" s="291" t="s">
        <v>1312</v>
      </c>
      <c r="C481" s="78" t="s">
        <v>219</v>
      </c>
      <c r="D481" s="292" t="s">
        <v>421</v>
      </c>
      <c r="E481" s="295" t="s">
        <v>235</v>
      </c>
      <c r="F481" s="78" t="s">
        <v>219</v>
      </c>
      <c r="G481" s="292" t="s">
        <v>422</v>
      </c>
      <c r="H481" s="78" t="str">
        <f>IF(OR(SUMPRODUCT(--('PERS2-INST'!AP39:'PERS2-INST'!AP40=""),--('PERS2-INST'!AQ39:'PERS2-INST'!AQ40=""))&gt;0,COUNTIF('PERS2-INST'!AQ39:'PERS2-INST'!AQ40,"O")&gt;0, COUNTIF('PERS2-INST'!AQ39:'PERS2-INST'!AQ40,"K")=2),"",SUM('PERS2-INST'!AP39:'PERS2-INST'!AP40))</f>
        <v/>
      </c>
      <c r="I481" s="78" t="str">
        <f xml:space="preserve"> IF(AND(OR(COUNTIF('PERS2-INST'!AQ39:'PERS2-INST'!AQ40,"O")=2,COUNTIF('PERS2-INST'!AQ39:'PERS2-INST'!AQ40,"K")=2),SUM('PERS2-INST'!AP39:'PERS2-INST'!AP40)=0,ISNUMBER('PERS2-INST'!AP40)),"",IF(COUNTIF('PERS2-INST'!AQ39:'PERS2-INST'!AQ40,"O")&gt;0,"O", IF(AND(COUNTIF('PERS2-INST'!AQ39:'PERS2-INST'!AQ40,'PERS2-INST'!AQ39)=2,OR('PERS2-INST'!AQ39="K",'PERS2-INST'!AQ39="W",'PERS2-INST'!AQ39="M")),UPPER('PERS2-INST'!AQ39),"")))</f>
        <v/>
      </c>
      <c r="J481" s="295" t="s">
        <v>235</v>
      </c>
      <c r="K481" s="294" t="str">
        <f>IF(AND(ISBLANK('PERS2-INST'!AP41),$L$481&lt;&gt;"M"),"",'PERS2-INST'!AP41)</f>
        <v/>
      </c>
      <c r="L481" s="78" t="str">
        <f>IF(ISBLANK('PERS2-INST'!AQ41),"",'PERS2-INST'!AQ41)</f>
        <v/>
      </c>
      <c r="M481" s="296" t="str">
        <f t="shared" si="8"/>
        <v>OK</v>
      </c>
      <c r="N481" s="37"/>
    </row>
    <row r="482" spans="1:14" x14ac:dyDescent="0.2">
      <c r="A482" s="290" t="s">
        <v>232</v>
      </c>
      <c r="B482" s="291" t="s">
        <v>1313</v>
      </c>
      <c r="C482" s="78" t="s">
        <v>219</v>
      </c>
      <c r="D482" s="292" t="s">
        <v>424</v>
      </c>
      <c r="E482" s="295" t="s">
        <v>235</v>
      </c>
      <c r="F482" s="78" t="s">
        <v>219</v>
      </c>
      <c r="G482" s="292" t="s">
        <v>425</v>
      </c>
      <c r="H482" s="78" t="str">
        <f>IF(OR(AND('PERS2-INST'!AP35="",'PERS2-INST'!AQ35=""),AND('PERS2-INST'!AP39="",'PERS2-INST'!AQ39=""),AND('PERS2-INST'!AQ35="K",'PERS2-INST'!AQ39="K"),OR('PERS2-INST'!AQ35="O",'PERS2-INST'!AQ39="O")),"",SUM('PERS2-INST'!AP35,'PERS2-INST'!AP39))</f>
        <v/>
      </c>
      <c r="I482" s="78" t="str">
        <f>IF(AND(OR(AND('PERS2-INST'!AQ35="O",'PERS2-INST'!AQ39="O"),AND('PERS2-INST'!AQ35="K",'PERS2-INST'!AQ39="K")),SUM('PERS2-INST'!AP35,'PERS2-INST'!AP39)=0,ISNUMBER('PERS2-INST'!AP43)),"",IF(OR('PERS2-INST'!AQ35="O",'PERS2-INST'!AQ39="O"),"O",IF(AND('PERS2-INST'!AQ35='PERS2-INST'!AQ39,OR('PERS2-INST'!AQ35="K",'PERS2-INST'!AQ35="W",'PERS2-INST'!AQ35="M")), UPPER('PERS2-INST'!AQ35),"")))</f>
        <v/>
      </c>
      <c r="J482" s="295" t="s">
        <v>235</v>
      </c>
      <c r="K482" s="294" t="str">
        <f>IF(AND(ISBLANK('PERS2-INST'!AP43),$L$482&lt;&gt;"M"),"",'PERS2-INST'!AP43)</f>
        <v/>
      </c>
      <c r="L482" s="78" t="str">
        <f>IF(ISBLANK('PERS2-INST'!AQ43),"",'PERS2-INST'!AQ43)</f>
        <v/>
      </c>
      <c r="M482" s="296" t="str">
        <f t="shared" si="8"/>
        <v>OK</v>
      </c>
      <c r="N482" s="37"/>
    </row>
    <row r="483" spans="1:14" x14ac:dyDescent="0.2">
      <c r="A483" s="290" t="s">
        <v>232</v>
      </c>
      <c r="B483" s="291" t="s">
        <v>1314</v>
      </c>
      <c r="C483" s="78" t="s">
        <v>219</v>
      </c>
      <c r="D483" s="292" t="s">
        <v>427</v>
      </c>
      <c r="E483" s="295" t="s">
        <v>235</v>
      </c>
      <c r="F483" s="78" t="s">
        <v>219</v>
      </c>
      <c r="G483" s="292" t="s">
        <v>428</v>
      </c>
      <c r="H483" s="78" t="str">
        <f>IF(OR(AND('PERS2-INST'!AP36="",'PERS2-INST'!AQ36=""),AND('PERS2-INST'!AP40="",'PERS2-INST'!AQ40=""),AND('PERS2-INST'!AQ36="K",'PERS2-INST'!AQ40="K"),OR('PERS2-INST'!AQ36="O",'PERS2-INST'!AQ40="O")),"",SUM('PERS2-INST'!AP36,'PERS2-INST'!AP40))</f>
        <v/>
      </c>
      <c r="I483" s="78" t="str">
        <f>IF(AND(OR(AND('PERS2-INST'!AQ36="O",'PERS2-INST'!AQ40="O"),AND('PERS2-INST'!AQ36="K",'PERS2-INST'!AQ40="K")),SUM('PERS2-INST'!AP36,'PERS2-INST'!AP40)=0,ISNUMBER('PERS2-INST'!AP44)),"",IF(OR('PERS2-INST'!AQ36="O",'PERS2-INST'!AQ40="O"),"O",IF(AND('PERS2-INST'!AQ36='PERS2-INST'!AQ40,OR('PERS2-INST'!AQ36="K",'PERS2-INST'!AQ36="W",'PERS2-INST'!AQ36="M")), UPPER('PERS2-INST'!AQ36),"")))</f>
        <v/>
      </c>
      <c r="J483" s="295" t="s">
        <v>235</v>
      </c>
      <c r="K483" s="294" t="str">
        <f>IF(AND(ISBLANK('PERS2-INST'!AP44),$L$483&lt;&gt;"M"),"",'PERS2-INST'!AP44)</f>
        <v/>
      </c>
      <c r="L483" s="78" t="str">
        <f>IF(ISBLANK('PERS2-INST'!AQ44),"",'PERS2-INST'!AQ44)</f>
        <v/>
      </c>
      <c r="M483" s="296" t="str">
        <f t="shared" si="8"/>
        <v>OK</v>
      </c>
      <c r="N483" s="37"/>
    </row>
    <row r="484" spans="1:14" x14ac:dyDescent="0.2">
      <c r="A484" s="290" t="s">
        <v>232</v>
      </c>
      <c r="B484" s="291" t="s">
        <v>1315</v>
      </c>
      <c r="C484" s="78" t="s">
        <v>219</v>
      </c>
      <c r="D484" s="292" t="s">
        <v>430</v>
      </c>
      <c r="E484" s="295" t="s">
        <v>235</v>
      </c>
      <c r="F484" s="78" t="s">
        <v>219</v>
      </c>
      <c r="G484" s="292" t="s">
        <v>431</v>
      </c>
      <c r="H484" s="78" t="str">
        <f>IF(OR(AND('PERS2-INST'!AP37="",'PERS2-INST'!AQ37=""),AND('PERS2-INST'!AP41="",'PERS2-INST'!AQ41=""),AND('PERS2-INST'!AQ37="K",'PERS2-INST'!AQ41="K"),OR('PERS2-INST'!AQ37="O",'PERS2-INST'!AQ41="O")),"",SUM('PERS2-INST'!AP37,'PERS2-INST'!AP41))</f>
        <v/>
      </c>
      <c r="I484" s="78" t="str">
        <f>IF(AND(OR(AND('PERS2-INST'!AQ37="O",'PERS2-INST'!AQ41="O"),AND('PERS2-INST'!AQ37="K",'PERS2-INST'!AQ41="K")),SUM('PERS2-INST'!AP37,'PERS2-INST'!AP41)=0,ISNUMBER('PERS2-INST'!AP45)),"",IF(OR('PERS2-INST'!AQ37="O",'PERS2-INST'!AQ41="O"),"O",IF(AND('PERS2-INST'!AQ37='PERS2-INST'!AQ41,OR('PERS2-INST'!AQ37="K",'PERS2-INST'!AQ37="W",'PERS2-INST'!AQ37="M")), UPPER('PERS2-INST'!AQ37),"")))</f>
        <v/>
      </c>
      <c r="J484" s="295" t="s">
        <v>235</v>
      </c>
      <c r="K484" s="294" t="str">
        <f>IF(AND(ISBLANK('PERS2-INST'!AP45),$L$484&lt;&gt;"M"),"",'PERS2-INST'!AP45)</f>
        <v/>
      </c>
      <c r="L484" s="78" t="str">
        <f>IF(ISBLANK('PERS2-INST'!AQ45),"",'PERS2-INST'!AQ45)</f>
        <v/>
      </c>
      <c r="M484" s="296" t="str">
        <f t="shared" si="8"/>
        <v>OK</v>
      </c>
      <c r="N484" s="37"/>
    </row>
    <row r="485" spans="1:14" x14ac:dyDescent="0.2">
      <c r="A485" s="290" t="s">
        <v>232</v>
      </c>
      <c r="B485" s="291" t="s">
        <v>1316</v>
      </c>
      <c r="C485" s="78" t="s">
        <v>219</v>
      </c>
      <c r="D485" s="292" t="s">
        <v>433</v>
      </c>
      <c r="E485" s="295" t="s">
        <v>235</v>
      </c>
      <c r="F485" s="78" t="s">
        <v>219</v>
      </c>
      <c r="G485" s="292" t="s">
        <v>434</v>
      </c>
      <c r="H485" s="78" t="str">
        <f>IF(OR(AND('PERS2-INST'!AP38="",'PERS2-INST'!AQ38=""),AND('PERS2-INST'!AP42="",'PERS2-INST'!AQ42=""),AND('PERS2-INST'!AQ38="K",'PERS2-INST'!AQ42="K"),OR('PERS2-INST'!AQ38="O",'PERS2-INST'!AQ42="O")),"",SUM('PERS2-INST'!AP38,'PERS2-INST'!AP42))</f>
        <v/>
      </c>
      <c r="I485" s="78" t="str">
        <f>IF(AND(OR(AND('PERS2-INST'!AQ38="O",'PERS2-INST'!AQ42="O"),AND('PERS2-INST'!AQ38="K",'PERS2-INST'!AQ42="K")),SUM('PERS2-INST'!AP38,'PERS2-INST'!AP42)=0,ISNUMBER('PERS2-INST'!AP46)),"",IF(OR('PERS2-INST'!AQ38="O",'PERS2-INST'!AQ42="O"),"O",IF(AND('PERS2-INST'!AQ38='PERS2-INST'!AQ42,OR('PERS2-INST'!AQ38="K",'PERS2-INST'!AQ38="W",'PERS2-INST'!AQ38="M")), UPPER('PERS2-INST'!AQ38),"")))</f>
        <v/>
      </c>
      <c r="J485" s="295" t="s">
        <v>235</v>
      </c>
      <c r="K485" s="294" t="str">
        <f>IF(AND(ISBLANK('PERS2-INST'!AP46),$L$485&lt;&gt;"M"),"",'PERS2-INST'!AP46)</f>
        <v/>
      </c>
      <c r="L485" s="78" t="str">
        <f>IF(ISBLANK('PERS2-INST'!AQ46),"",'PERS2-INST'!AQ46)</f>
        <v/>
      </c>
      <c r="M485" s="296" t="str">
        <f t="shared" si="8"/>
        <v>OK</v>
      </c>
      <c r="N485" s="37"/>
    </row>
    <row r="486" spans="1:14" x14ac:dyDescent="0.2">
      <c r="A486" s="290" t="s">
        <v>232</v>
      </c>
      <c r="B486" s="291" t="s">
        <v>1317</v>
      </c>
      <c r="C486" s="78" t="s">
        <v>219</v>
      </c>
      <c r="D486" s="292" t="s">
        <v>436</v>
      </c>
      <c r="E486" s="295" t="s">
        <v>235</v>
      </c>
      <c r="F486" s="78" t="s">
        <v>219</v>
      </c>
      <c r="G486" s="292" t="s">
        <v>437</v>
      </c>
      <c r="H486" s="78" t="str">
        <f>IF(OR(AND('PERS2-INST'!AP31="",'PERS2-INST'!AQ31=""),AND('PERS2-INST'!AP43="",'PERS2-INST'!AQ43=""),AND('PERS2-INST'!AQ31="K",'PERS2-INST'!AQ43="K"),OR('PERS2-INST'!AQ31="O",'PERS2-INST'!AQ43="O")),"",SUM('PERS2-INST'!AP31,'PERS2-INST'!AP43))</f>
        <v/>
      </c>
      <c r="I486" s="78" t="str">
        <f>IF(AND(OR(AND('PERS2-INST'!AQ31="O",'PERS2-INST'!AQ43="O"),AND('PERS2-INST'!AQ31="K",'PERS2-INST'!AQ43="K")),SUM('PERS2-INST'!AP31,'PERS2-INST'!AP43)=0,ISNUMBER('PERS2-INST'!AP47)),"",IF(OR('PERS2-INST'!AQ31="O",'PERS2-INST'!AQ43="O"),"O",IF(AND('PERS2-INST'!AQ31='PERS2-INST'!AQ43,OR('PERS2-INST'!AQ31="K",'PERS2-INST'!AQ31="W",'PERS2-INST'!AQ31="M")), UPPER('PERS2-INST'!AQ31),"")))</f>
        <v/>
      </c>
      <c r="J486" s="295" t="s">
        <v>235</v>
      </c>
      <c r="K486" s="294" t="str">
        <f>IF(AND(ISBLANK('PERS2-INST'!AP47),$L$486&lt;&gt;"M"),"",'PERS2-INST'!AP47)</f>
        <v/>
      </c>
      <c r="L486" s="78" t="str">
        <f>IF(ISBLANK('PERS2-INST'!AQ47),"",'PERS2-INST'!AQ47)</f>
        <v/>
      </c>
      <c r="M486" s="296" t="str">
        <f t="shared" si="8"/>
        <v>OK</v>
      </c>
      <c r="N486" s="37"/>
    </row>
    <row r="487" spans="1:14" x14ac:dyDescent="0.2">
      <c r="A487" s="290" t="s">
        <v>232</v>
      </c>
      <c r="B487" s="291" t="s">
        <v>1318</v>
      </c>
      <c r="C487" s="78" t="s">
        <v>219</v>
      </c>
      <c r="D487" s="292" t="s">
        <v>439</v>
      </c>
      <c r="E487" s="295" t="s">
        <v>235</v>
      </c>
      <c r="F487" s="78" t="s">
        <v>219</v>
      </c>
      <c r="G487" s="292" t="s">
        <v>440</v>
      </c>
      <c r="H487" s="78" t="str">
        <f>IF(OR(AND('PERS2-INST'!AP32="",'PERS2-INST'!AQ32=""),AND('PERS2-INST'!AP44="",'PERS2-INST'!AQ44=""),AND('PERS2-INST'!AQ32="K",'PERS2-INST'!AQ44="K"),OR('PERS2-INST'!AQ32="O",'PERS2-INST'!AQ44="O")),"",SUM('PERS2-INST'!AP32,'PERS2-INST'!AP44))</f>
        <v/>
      </c>
      <c r="I487" s="78" t="str">
        <f>IF(AND(OR(AND('PERS2-INST'!AQ32="O",'PERS2-INST'!AQ44="O"),AND('PERS2-INST'!AQ32="K",'PERS2-INST'!AQ44="K")),SUM('PERS2-INST'!AP32,'PERS2-INST'!AP44)=0,ISNUMBER('PERS2-INST'!AP48)),"",IF(OR('PERS2-INST'!AQ32="O",'PERS2-INST'!AQ44="O"),"O",IF(AND('PERS2-INST'!AQ32='PERS2-INST'!AQ44,OR('PERS2-INST'!AQ32="K",'PERS2-INST'!AQ32="W",'PERS2-INST'!AQ32="M")), UPPER('PERS2-INST'!AQ32),"")))</f>
        <v/>
      </c>
      <c r="J487" s="295" t="s">
        <v>235</v>
      </c>
      <c r="K487" s="294" t="str">
        <f>IF(AND(ISBLANK('PERS2-INST'!AP48),$L$487&lt;&gt;"M"),"",'PERS2-INST'!AP48)</f>
        <v/>
      </c>
      <c r="L487" s="78" t="str">
        <f>IF(ISBLANK('PERS2-INST'!AQ48),"",'PERS2-INST'!AQ48)</f>
        <v/>
      </c>
      <c r="M487" s="296" t="str">
        <f t="shared" ref="M487:M550" si="9">IF(AND(ISNUMBER(H487),ISNUMBER(K487)),IF(OR(ROUND(H487,0)&lt;&gt;ROUND(K487,0),I487&lt;&gt;L487),"Check","OK"),IF(OR(AND(H487&lt;&gt;K487,I487&lt;&gt;"M",L487&lt;&gt;"M"),I487&lt;&gt;L487),"Check","OK"))</f>
        <v>OK</v>
      </c>
      <c r="N487" s="37"/>
    </row>
    <row r="488" spans="1:14" x14ac:dyDescent="0.2">
      <c r="A488" s="290" t="s">
        <v>232</v>
      </c>
      <c r="B488" s="291" t="s">
        <v>1319</v>
      </c>
      <c r="C488" s="78" t="s">
        <v>219</v>
      </c>
      <c r="D488" s="292" t="s">
        <v>442</v>
      </c>
      <c r="E488" s="295" t="s">
        <v>235</v>
      </c>
      <c r="F488" s="78" t="s">
        <v>219</v>
      </c>
      <c r="G488" s="292" t="s">
        <v>443</v>
      </c>
      <c r="H488" s="78" t="str">
        <f>IF(OR(AND('PERS2-INST'!AP33="",'PERS2-INST'!AQ33=""),AND('PERS2-INST'!AP45="",'PERS2-INST'!AQ45=""),AND('PERS2-INST'!AQ33="K",'PERS2-INST'!AQ45="K"),OR('PERS2-INST'!AQ33="O",'PERS2-INST'!AQ45="O")),"",SUM('PERS2-INST'!AP33,'PERS2-INST'!AP45))</f>
        <v/>
      </c>
      <c r="I488" s="78" t="str">
        <f>IF(AND(OR(AND('PERS2-INST'!AQ33="O",'PERS2-INST'!AQ45="O"),AND('PERS2-INST'!AQ33="K",'PERS2-INST'!AQ45="K")),SUM('PERS2-INST'!AP33,'PERS2-INST'!AP45)=0,ISNUMBER('PERS2-INST'!AP49)),"",IF(OR('PERS2-INST'!AQ33="O",'PERS2-INST'!AQ45="O"),"O",IF(AND('PERS2-INST'!AQ33='PERS2-INST'!AQ45,OR('PERS2-INST'!AQ33="K",'PERS2-INST'!AQ33="W",'PERS2-INST'!AQ33="M")), UPPER('PERS2-INST'!AQ33),"")))</f>
        <v/>
      </c>
      <c r="J488" s="295" t="s">
        <v>235</v>
      </c>
      <c r="K488" s="294" t="str">
        <f>IF(AND(ISBLANK('PERS2-INST'!AP49),$L$488&lt;&gt;"M"),"",'PERS2-INST'!AP49)</f>
        <v/>
      </c>
      <c r="L488" s="78" t="str">
        <f>IF(ISBLANK('PERS2-INST'!AQ49),"",'PERS2-INST'!AQ49)</f>
        <v/>
      </c>
      <c r="M488" s="296" t="str">
        <f t="shared" si="9"/>
        <v>OK</v>
      </c>
      <c r="N488" s="37"/>
    </row>
    <row r="489" spans="1:14" x14ac:dyDescent="0.2">
      <c r="A489" s="290" t="s">
        <v>232</v>
      </c>
      <c r="B489" s="291" t="s">
        <v>1320</v>
      </c>
      <c r="C489" s="78" t="s">
        <v>219</v>
      </c>
      <c r="D489" s="292" t="s">
        <v>445</v>
      </c>
      <c r="E489" s="295" t="s">
        <v>235</v>
      </c>
      <c r="F489" s="78" t="s">
        <v>219</v>
      </c>
      <c r="G489" s="292" t="s">
        <v>446</v>
      </c>
      <c r="H489" s="78" t="str">
        <f>IF(OR(AND('PERS2-INST'!AP34="",'PERS2-INST'!AQ34=""),AND('PERS2-INST'!AP46="",'PERS2-INST'!AQ46=""),AND('PERS2-INST'!AQ34="K",'PERS2-INST'!AQ46="K"),OR('PERS2-INST'!AQ34="O",'PERS2-INST'!AQ46="O")),"",SUM('PERS2-INST'!AP34,'PERS2-INST'!AP46))</f>
        <v/>
      </c>
      <c r="I489" s="78" t="str">
        <f>IF(AND(OR(AND('PERS2-INST'!AQ34="O",'PERS2-INST'!AQ46="O"),AND('PERS2-INST'!AQ34="K",'PERS2-INST'!AQ46="K")),SUM('PERS2-INST'!AP34,'PERS2-INST'!AP46)=0,ISNUMBER('PERS2-INST'!AP50)),"",IF(OR('PERS2-INST'!AQ34="O",'PERS2-INST'!AQ46="O"),"O",IF(AND('PERS2-INST'!AQ34='PERS2-INST'!AQ46,OR('PERS2-INST'!AQ34="K",'PERS2-INST'!AQ34="W",'PERS2-INST'!AQ34="M")), UPPER('PERS2-INST'!AQ34),"")))</f>
        <v/>
      </c>
      <c r="J489" s="295" t="s">
        <v>235</v>
      </c>
      <c r="K489" s="294" t="str">
        <f>IF(AND(ISBLANK('PERS2-INST'!AP50),$L$489&lt;&gt;"M"),"",'PERS2-INST'!AP50)</f>
        <v/>
      </c>
      <c r="L489" s="78" t="str">
        <f>IF(ISBLANK('PERS2-INST'!AQ50),"",'PERS2-INST'!AQ50)</f>
        <v/>
      </c>
      <c r="M489" s="296" t="str">
        <f t="shared" si="9"/>
        <v>OK</v>
      </c>
      <c r="N489" s="37"/>
    </row>
    <row r="490" spans="1:14" x14ac:dyDescent="0.2">
      <c r="A490" s="290" t="s">
        <v>232</v>
      </c>
      <c r="B490" s="291" t="s">
        <v>1321</v>
      </c>
      <c r="C490" s="78" t="s">
        <v>219</v>
      </c>
      <c r="D490" s="292" t="s">
        <v>1322</v>
      </c>
      <c r="E490" s="295" t="s">
        <v>235</v>
      </c>
      <c r="F490" s="78" t="s">
        <v>219</v>
      </c>
      <c r="G490" s="292" t="s">
        <v>1323</v>
      </c>
      <c r="H490" s="78" t="str">
        <f>IF(OR(SUMPRODUCT(--('PERS2-INST'!AP52:'PERS2-INST'!AP53=""),--('PERS2-INST'!AQ52:'PERS2-INST'!AQ53=""))&gt;0,COUNTIF('PERS2-INST'!AQ52:'PERS2-INST'!AQ53,"O")&gt;0, COUNTIF('PERS2-INST'!AQ52:'PERS2-INST'!AQ53,"K")=2),"",SUM('PERS2-INST'!AP52:'PERS2-INST'!AP53))</f>
        <v/>
      </c>
      <c r="I490" s="78" t="str">
        <f xml:space="preserve"> IF(AND(OR(COUNTIF('PERS2-INST'!AQ52:'PERS2-INST'!AQ53,"O")=2,COUNTIF('PERS2-INST'!AQ52:'PERS2-INST'!AQ53,"K")=2),SUM('PERS2-INST'!AP52:'PERS2-INST'!AP53)=0,ISNUMBER('PERS2-INST'!AP53)),"",IF(COUNTIF('PERS2-INST'!AQ52:'PERS2-INST'!AQ53,"O")&gt;0,"O", IF(AND(COUNTIF('PERS2-INST'!AQ52:'PERS2-INST'!AQ53,'PERS2-INST'!AQ52)=2,OR('PERS2-INST'!AQ52="K",'PERS2-INST'!AQ52="W",'PERS2-INST'!AQ52="M")),UPPER('PERS2-INST'!AQ52),"")))</f>
        <v/>
      </c>
      <c r="J490" s="295" t="s">
        <v>235</v>
      </c>
      <c r="K490" s="294" t="str">
        <f>IF(AND(ISBLANK('PERS2-INST'!AP54),$L$490&lt;&gt;"M"),"",'PERS2-INST'!AP54)</f>
        <v/>
      </c>
      <c r="L490" s="78" t="str">
        <f>IF(ISBLANK('PERS2-INST'!AQ54),"",'PERS2-INST'!AQ54)</f>
        <v/>
      </c>
      <c r="M490" s="296" t="str">
        <f t="shared" si="9"/>
        <v>OK</v>
      </c>
      <c r="N490" s="37"/>
    </row>
    <row r="491" spans="1:14" x14ac:dyDescent="0.2">
      <c r="A491" s="290" t="s">
        <v>232</v>
      </c>
      <c r="B491" s="291" t="s">
        <v>1324</v>
      </c>
      <c r="C491" s="78" t="s">
        <v>219</v>
      </c>
      <c r="D491" s="292" t="s">
        <v>1325</v>
      </c>
      <c r="E491" s="295" t="s">
        <v>235</v>
      </c>
      <c r="F491" s="78" t="s">
        <v>219</v>
      </c>
      <c r="G491" s="292" t="s">
        <v>1326</v>
      </c>
      <c r="H491" s="78" t="str">
        <f>IF(OR(SUMPRODUCT(--('PERS2-INST'!AP56:'PERS2-INST'!AP57=""),--('PERS2-INST'!AQ56:'PERS2-INST'!AQ57=""))&gt;0,COUNTIF('PERS2-INST'!AQ56:'PERS2-INST'!AQ57,"O")&gt;0, COUNTIF('PERS2-INST'!AQ56:'PERS2-INST'!AQ57,"K")=2),"",SUM('PERS2-INST'!AP56:'PERS2-INST'!AP57))</f>
        <v/>
      </c>
      <c r="I491" s="78" t="str">
        <f xml:space="preserve"> IF(AND(OR(COUNTIF('PERS2-INST'!AQ56:'PERS2-INST'!AQ57,"O")=2,COUNTIF('PERS2-INST'!AQ56:'PERS2-INST'!AQ57,"K")=2),SUM('PERS2-INST'!AP56:'PERS2-INST'!AP57)=0,ISNUMBER('PERS2-INST'!AP57)),"",IF(COUNTIF('PERS2-INST'!AQ56:'PERS2-INST'!AQ57,"O")&gt;0,"O", IF(AND(COUNTIF('PERS2-INST'!AQ56:'PERS2-INST'!AQ57,'PERS2-INST'!AQ56)=2,OR('PERS2-INST'!AQ56="K",'PERS2-INST'!AQ56="W",'PERS2-INST'!AQ56="M")),UPPER('PERS2-INST'!AQ56),"")))</f>
        <v/>
      </c>
      <c r="J491" s="295" t="s">
        <v>235</v>
      </c>
      <c r="K491" s="294" t="str">
        <f>IF(AND(ISBLANK('PERS2-INST'!AP58),$L$491&lt;&gt;"M"),"",'PERS2-INST'!AP58)</f>
        <v/>
      </c>
      <c r="L491" s="78" t="str">
        <f>IF(ISBLANK('PERS2-INST'!AQ58),"",'PERS2-INST'!AQ58)</f>
        <v/>
      </c>
      <c r="M491" s="296" t="str">
        <f t="shared" si="9"/>
        <v>OK</v>
      </c>
      <c r="N491" s="37"/>
    </row>
    <row r="492" spans="1:14" x14ac:dyDescent="0.2">
      <c r="A492" s="290" t="s">
        <v>232</v>
      </c>
      <c r="B492" s="291" t="s">
        <v>1327</v>
      </c>
      <c r="C492" s="78" t="s">
        <v>219</v>
      </c>
      <c r="D492" s="292" t="s">
        <v>1328</v>
      </c>
      <c r="E492" s="295" t="s">
        <v>235</v>
      </c>
      <c r="F492" s="78" t="s">
        <v>219</v>
      </c>
      <c r="G492" s="292" t="s">
        <v>1329</v>
      </c>
      <c r="H492" s="78" t="str">
        <f>IF(OR(SUMPRODUCT(--('PERS2-INST'!AP60:'PERS2-INST'!AP61=""),--('PERS2-INST'!AQ60:'PERS2-INST'!AQ61=""))&gt;0,COUNTIF('PERS2-INST'!AQ60:'PERS2-INST'!AQ61,"O")&gt;0, COUNTIF('PERS2-INST'!AQ60:'PERS2-INST'!AQ61,"K")=2),"",SUM('PERS2-INST'!AP60:'PERS2-INST'!AP61))</f>
        <v/>
      </c>
      <c r="I492" s="78" t="str">
        <f xml:space="preserve"> IF(AND(OR(COUNTIF('PERS2-INST'!AQ60:'PERS2-INST'!AQ61,"O")=2,COUNTIF('PERS2-INST'!AQ60:'PERS2-INST'!AQ61,"K")=2),SUM('PERS2-INST'!AP60:'PERS2-INST'!AP61)=0,ISNUMBER('PERS2-INST'!AP61)),"",IF(COUNTIF('PERS2-INST'!AQ60:'PERS2-INST'!AQ61,"O")&gt;0,"O", IF(AND(COUNTIF('PERS2-INST'!AQ60:'PERS2-INST'!AQ61,'PERS2-INST'!AQ60)=2,OR('PERS2-INST'!AQ60="K",'PERS2-INST'!AQ60="W",'PERS2-INST'!AQ60="M")),UPPER('PERS2-INST'!AQ60),"")))</f>
        <v/>
      </c>
      <c r="J492" s="295" t="s">
        <v>235</v>
      </c>
      <c r="K492" s="294" t="str">
        <f>IF(AND(ISBLANK('PERS2-INST'!AP62),$L$492&lt;&gt;"M"),"",'PERS2-INST'!AP62)</f>
        <v/>
      </c>
      <c r="L492" s="78" t="str">
        <f>IF(ISBLANK('PERS2-INST'!AQ62),"",'PERS2-INST'!AQ62)</f>
        <v/>
      </c>
      <c r="M492" s="296" t="str">
        <f t="shared" si="9"/>
        <v>OK</v>
      </c>
      <c r="N492" s="37"/>
    </row>
    <row r="493" spans="1:14" x14ac:dyDescent="0.2">
      <c r="A493" s="290" t="s">
        <v>232</v>
      </c>
      <c r="B493" s="291" t="s">
        <v>1330</v>
      </c>
      <c r="C493" s="78" t="s">
        <v>219</v>
      </c>
      <c r="D493" s="292" t="s">
        <v>1331</v>
      </c>
      <c r="E493" s="295" t="s">
        <v>235</v>
      </c>
      <c r="F493" s="78" t="s">
        <v>219</v>
      </c>
      <c r="G493" s="292" t="s">
        <v>1332</v>
      </c>
      <c r="H493" s="78" t="str">
        <f>IF(OR(AND('PERS2-INST'!AP56="",'PERS2-INST'!AQ56=""),AND('PERS2-INST'!AP60="",'PERS2-INST'!AQ60=""),AND('PERS2-INST'!AQ56="K",'PERS2-INST'!AQ60="K"),OR('PERS2-INST'!AQ56="O",'PERS2-INST'!AQ60="O")),"",SUM('PERS2-INST'!AP56,'PERS2-INST'!AP60))</f>
        <v/>
      </c>
      <c r="I493" s="78" t="str">
        <f>IF(AND(OR(AND('PERS2-INST'!AQ56="O",'PERS2-INST'!AQ60="O"),AND('PERS2-INST'!AQ56="K",'PERS2-INST'!AQ60="K")),SUM('PERS2-INST'!AP56,'PERS2-INST'!AP60)=0,ISNUMBER('PERS2-INST'!AP64)),"",IF(OR('PERS2-INST'!AQ56="O",'PERS2-INST'!AQ60="O"),"O",IF(AND('PERS2-INST'!AQ56='PERS2-INST'!AQ60,OR('PERS2-INST'!AQ56="K",'PERS2-INST'!AQ56="W",'PERS2-INST'!AQ56="M")), UPPER('PERS2-INST'!AQ56),"")))</f>
        <v/>
      </c>
      <c r="J493" s="295" t="s">
        <v>235</v>
      </c>
      <c r="K493" s="294" t="str">
        <f>IF(AND(ISBLANK('PERS2-INST'!AP64),$L$493&lt;&gt;"M"),"",'PERS2-INST'!AP64)</f>
        <v/>
      </c>
      <c r="L493" s="78" t="str">
        <f>IF(ISBLANK('PERS2-INST'!AQ64),"",'PERS2-INST'!AQ64)</f>
        <v/>
      </c>
      <c r="M493" s="296" t="str">
        <f t="shared" si="9"/>
        <v>OK</v>
      </c>
      <c r="N493" s="37"/>
    </row>
    <row r="494" spans="1:14" x14ac:dyDescent="0.2">
      <c r="A494" s="290" t="s">
        <v>232</v>
      </c>
      <c r="B494" s="291" t="s">
        <v>1333</v>
      </c>
      <c r="C494" s="78" t="s">
        <v>219</v>
      </c>
      <c r="D494" s="292" t="s">
        <v>1334</v>
      </c>
      <c r="E494" s="295" t="s">
        <v>235</v>
      </c>
      <c r="F494" s="78" t="s">
        <v>219</v>
      </c>
      <c r="G494" s="292" t="s">
        <v>1335</v>
      </c>
      <c r="H494" s="78" t="str">
        <f>IF(OR(AND('PERS2-INST'!AP57="",'PERS2-INST'!AQ57=""),AND('PERS2-INST'!AP61="",'PERS2-INST'!AQ61=""),AND('PERS2-INST'!AQ57="K",'PERS2-INST'!AQ61="K"),OR('PERS2-INST'!AQ57="O",'PERS2-INST'!AQ61="O")),"",SUM('PERS2-INST'!AP57,'PERS2-INST'!AP61))</f>
        <v/>
      </c>
      <c r="I494" s="78" t="str">
        <f>IF(AND(OR(AND('PERS2-INST'!AQ57="O",'PERS2-INST'!AQ61="O"),AND('PERS2-INST'!AQ57="K",'PERS2-INST'!AQ61="K")),SUM('PERS2-INST'!AP57,'PERS2-INST'!AP61)=0,ISNUMBER('PERS2-INST'!AP65)),"",IF(OR('PERS2-INST'!AQ57="O",'PERS2-INST'!AQ61="O"),"O",IF(AND('PERS2-INST'!AQ57='PERS2-INST'!AQ61,OR('PERS2-INST'!AQ57="K",'PERS2-INST'!AQ57="W",'PERS2-INST'!AQ57="M")), UPPER('PERS2-INST'!AQ57),"")))</f>
        <v/>
      </c>
      <c r="J494" s="295" t="s">
        <v>235</v>
      </c>
      <c r="K494" s="294" t="str">
        <f>IF(AND(ISBLANK('PERS2-INST'!AP65),$L$494&lt;&gt;"M"),"",'PERS2-INST'!AP65)</f>
        <v/>
      </c>
      <c r="L494" s="78" t="str">
        <f>IF(ISBLANK('PERS2-INST'!AQ65),"",'PERS2-INST'!AQ65)</f>
        <v/>
      </c>
      <c r="M494" s="296" t="str">
        <f t="shared" si="9"/>
        <v>OK</v>
      </c>
      <c r="N494" s="37"/>
    </row>
    <row r="495" spans="1:14" x14ac:dyDescent="0.2">
      <c r="A495" s="290" t="s">
        <v>232</v>
      </c>
      <c r="B495" s="291" t="s">
        <v>1336</v>
      </c>
      <c r="C495" s="78" t="s">
        <v>219</v>
      </c>
      <c r="D495" s="292" t="s">
        <v>1337</v>
      </c>
      <c r="E495" s="295" t="s">
        <v>235</v>
      </c>
      <c r="F495" s="78" t="s">
        <v>219</v>
      </c>
      <c r="G495" s="292" t="s">
        <v>1338</v>
      </c>
      <c r="H495" s="78" t="str">
        <f>IF(OR(AND('PERS2-INST'!AP58="",'PERS2-INST'!AQ58=""),AND('PERS2-INST'!AP62="",'PERS2-INST'!AQ62=""),AND('PERS2-INST'!AQ58="K",'PERS2-INST'!AQ62="K"),OR('PERS2-INST'!AQ58="O",'PERS2-INST'!AQ62="O")),"",SUM('PERS2-INST'!AP58,'PERS2-INST'!AP62))</f>
        <v/>
      </c>
      <c r="I495" s="78" t="str">
        <f>IF(AND(OR(AND('PERS2-INST'!AQ58="O",'PERS2-INST'!AQ62="O"),AND('PERS2-INST'!AQ58="K",'PERS2-INST'!AQ62="K")),SUM('PERS2-INST'!AP58,'PERS2-INST'!AP62)=0,ISNUMBER('PERS2-INST'!AP66)),"",IF(OR('PERS2-INST'!AQ58="O",'PERS2-INST'!AQ62="O"),"O",IF(AND('PERS2-INST'!AQ58='PERS2-INST'!AQ62,OR('PERS2-INST'!AQ58="K",'PERS2-INST'!AQ58="W",'PERS2-INST'!AQ58="M")), UPPER('PERS2-INST'!AQ58),"")))</f>
        <v/>
      </c>
      <c r="J495" s="295" t="s">
        <v>235</v>
      </c>
      <c r="K495" s="294" t="str">
        <f>IF(AND(ISBLANK('PERS2-INST'!AP66),$L$495&lt;&gt;"M"),"",'PERS2-INST'!AP66)</f>
        <v/>
      </c>
      <c r="L495" s="78" t="str">
        <f>IF(ISBLANK('PERS2-INST'!AQ66),"",'PERS2-INST'!AQ66)</f>
        <v/>
      </c>
      <c r="M495" s="296" t="str">
        <f t="shared" si="9"/>
        <v>OK</v>
      </c>
      <c r="N495" s="37"/>
    </row>
    <row r="496" spans="1:14" x14ac:dyDescent="0.2">
      <c r="A496" s="290" t="s">
        <v>232</v>
      </c>
      <c r="B496" s="291" t="s">
        <v>1339</v>
      </c>
      <c r="C496" s="78" t="s">
        <v>219</v>
      </c>
      <c r="D496" s="292" t="s">
        <v>1340</v>
      </c>
      <c r="E496" s="295" t="s">
        <v>235</v>
      </c>
      <c r="F496" s="78" t="s">
        <v>219</v>
      </c>
      <c r="G496" s="292" t="s">
        <v>1341</v>
      </c>
      <c r="H496" s="78" t="str">
        <f>IF(OR(AND('PERS2-INST'!AP59="",'PERS2-INST'!AQ59=""),AND('PERS2-INST'!AP63="",'PERS2-INST'!AQ63=""),AND('PERS2-INST'!AQ59="K",'PERS2-INST'!AQ63="K"),OR('PERS2-INST'!AQ59="O",'PERS2-INST'!AQ63="O")),"",SUM('PERS2-INST'!AP59,'PERS2-INST'!AP63))</f>
        <v/>
      </c>
      <c r="I496" s="78" t="str">
        <f>IF(AND(OR(AND('PERS2-INST'!AQ59="O",'PERS2-INST'!AQ63="O"),AND('PERS2-INST'!AQ59="K",'PERS2-INST'!AQ63="K")),SUM('PERS2-INST'!AP59,'PERS2-INST'!AP63)=0,ISNUMBER('PERS2-INST'!AP67)),"",IF(OR('PERS2-INST'!AQ59="O",'PERS2-INST'!AQ63="O"),"O",IF(AND('PERS2-INST'!AQ59='PERS2-INST'!AQ63,OR('PERS2-INST'!AQ59="K",'PERS2-INST'!AQ59="W",'PERS2-INST'!AQ59="M")), UPPER('PERS2-INST'!AQ59),"")))</f>
        <v/>
      </c>
      <c r="J496" s="295" t="s">
        <v>235</v>
      </c>
      <c r="K496" s="294" t="str">
        <f>IF(AND(ISBLANK('PERS2-INST'!AP67),$L$496&lt;&gt;"M"),"",'PERS2-INST'!AP67)</f>
        <v/>
      </c>
      <c r="L496" s="78" t="str">
        <f>IF(ISBLANK('PERS2-INST'!AQ67),"",'PERS2-INST'!AQ67)</f>
        <v/>
      </c>
      <c r="M496" s="296" t="str">
        <f t="shared" si="9"/>
        <v>OK</v>
      </c>
      <c r="N496" s="37"/>
    </row>
    <row r="497" spans="1:14" x14ac:dyDescent="0.2">
      <c r="A497" s="290" t="s">
        <v>232</v>
      </c>
      <c r="B497" s="291" t="s">
        <v>1342</v>
      </c>
      <c r="C497" s="78" t="s">
        <v>219</v>
      </c>
      <c r="D497" s="292" t="s">
        <v>1343</v>
      </c>
      <c r="E497" s="295" t="s">
        <v>235</v>
      </c>
      <c r="F497" s="78" t="s">
        <v>219</v>
      </c>
      <c r="G497" s="292" t="s">
        <v>1344</v>
      </c>
      <c r="H497" s="78" t="str">
        <f>IF(OR(AND('PERS2-INST'!AP52="",'PERS2-INST'!AQ52=""),AND('PERS2-INST'!AP64="",'PERS2-INST'!AQ64=""),AND('PERS2-INST'!AQ52="K",'PERS2-INST'!AQ64="K"),OR('PERS2-INST'!AQ52="O",'PERS2-INST'!AQ64="O")),"",SUM('PERS2-INST'!AP52,'PERS2-INST'!AP64))</f>
        <v/>
      </c>
      <c r="I497" s="78" t="str">
        <f>IF(AND(OR(AND('PERS2-INST'!AQ52="O",'PERS2-INST'!AQ64="O"),AND('PERS2-INST'!AQ52="K",'PERS2-INST'!AQ64="K")),SUM('PERS2-INST'!AP52,'PERS2-INST'!AP64)=0,ISNUMBER('PERS2-INST'!AP68)),"",IF(OR('PERS2-INST'!AQ52="O",'PERS2-INST'!AQ64="O"),"O",IF(AND('PERS2-INST'!AQ52='PERS2-INST'!AQ64,OR('PERS2-INST'!AQ52="K",'PERS2-INST'!AQ52="W",'PERS2-INST'!AQ52="M")), UPPER('PERS2-INST'!AQ52),"")))</f>
        <v/>
      </c>
      <c r="J497" s="295" t="s">
        <v>235</v>
      </c>
      <c r="K497" s="294" t="str">
        <f>IF(AND(ISBLANK('PERS2-INST'!AP68),$L$497&lt;&gt;"M"),"",'PERS2-INST'!AP68)</f>
        <v/>
      </c>
      <c r="L497" s="78" t="str">
        <f>IF(ISBLANK('PERS2-INST'!AQ68),"",'PERS2-INST'!AQ68)</f>
        <v/>
      </c>
      <c r="M497" s="296" t="str">
        <f t="shared" si="9"/>
        <v>OK</v>
      </c>
      <c r="N497" s="37"/>
    </row>
    <row r="498" spans="1:14" x14ac:dyDescent="0.2">
      <c r="A498" s="290" t="s">
        <v>232</v>
      </c>
      <c r="B498" s="291" t="s">
        <v>1345</v>
      </c>
      <c r="C498" s="78" t="s">
        <v>219</v>
      </c>
      <c r="D498" s="292" t="s">
        <v>1346</v>
      </c>
      <c r="E498" s="295" t="s">
        <v>235</v>
      </c>
      <c r="F498" s="78" t="s">
        <v>219</v>
      </c>
      <c r="G498" s="292" t="s">
        <v>1347</v>
      </c>
      <c r="H498" s="78" t="str">
        <f>IF(OR(AND('PERS2-INST'!AP53="",'PERS2-INST'!AQ53=""),AND('PERS2-INST'!AP65="",'PERS2-INST'!AQ65=""),AND('PERS2-INST'!AQ53="K",'PERS2-INST'!AQ65="K"),OR('PERS2-INST'!AQ53="O",'PERS2-INST'!AQ65="O")),"",SUM('PERS2-INST'!AP53,'PERS2-INST'!AP65))</f>
        <v/>
      </c>
      <c r="I498" s="78" t="str">
        <f>IF(AND(OR(AND('PERS2-INST'!AQ53="O",'PERS2-INST'!AQ65="O"),AND('PERS2-INST'!AQ53="K",'PERS2-INST'!AQ65="K")),SUM('PERS2-INST'!AP53,'PERS2-INST'!AP65)=0,ISNUMBER('PERS2-INST'!AP69)),"",IF(OR('PERS2-INST'!AQ53="O",'PERS2-INST'!AQ65="O"),"O",IF(AND('PERS2-INST'!AQ53='PERS2-INST'!AQ65,OR('PERS2-INST'!AQ53="K",'PERS2-INST'!AQ53="W",'PERS2-INST'!AQ53="M")), UPPER('PERS2-INST'!AQ53),"")))</f>
        <v/>
      </c>
      <c r="J498" s="295" t="s">
        <v>235</v>
      </c>
      <c r="K498" s="294" t="str">
        <f>IF(AND(ISBLANK('PERS2-INST'!AP69),$L$498&lt;&gt;"M"),"",'PERS2-INST'!AP69)</f>
        <v/>
      </c>
      <c r="L498" s="78" t="str">
        <f>IF(ISBLANK('PERS2-INST'!AQ69),"",'PERS2-INST'!AQ69)</f>
        <v/>
      </c>
      <c r="M498" s="296" t="str">
        <f t="shared" si="9"/>
        <v>OK</v>
      </c>
      <c r="N498" s="37"/>
    </row>
    <row r="499" spans="1:14" x14ac:dyDescent="0.2">
      <c r="A499" s="290" t="s">
        <v>232</v>
      </c>
      <c r="B499" s="291" t="s">
        <v>1348</v>
      </c>
      <c r="C499" s="78" t="s">
        <v>219</v>
      </c>
      <c r="D499" s="292" t="s">
        <v>1349</v>
      </c>
      <c r="E499" s="295" t="s">
        <v>235</v>
      </c>
      <c r="F499" s="78" t="s">
        <v>219</v>
      </c>
      <c r="G499" s="292" t="s">
        <v>1350</v>
      </c>
      <c r="H499" s="78" t="str">
        <f>IF(OR(AND('PERS2-INST'!AP54="",'PERS2-INST'!AQ54=""),AND('PERS2-INST'!AP66="",'PERS2-INST'!AQ66=""),AND('PERS2-INST'!AQ54="K",'PERS2-INST'!AQ66="K"),OR('PERS2-INST'!AQ54="O",'PERS2-INST'!AQ66="O")),"",SUM('PERS2-INST'!AP54,'PERS2-INST'!AP66))</f>
        <v/>
      </c>
      <c r="I499" s="78" t="str">
        <f>IF(AND(OR(AND('PERS2-INST'!AQ54="O",'PERS2-INST'!AQ66="O"),AND('PERS2-INST'!AQ54="K",'PERS2-INST'!AQ66="K")),SUM('PERS2-INST'!AP54,'PERS2-INST'!AP66)=0,ISNUMBER('PERS2-INST'!AP70)),"",IF(OR('PERS2-INST'!AQ54="O",'PERS2-INST'!AQ66="O"),"O",IF(AND('PERS2-INST'!AQ54='PERS2-INST'!AQ66,OR('PERS2-INST'!AQ54="K",'PERS2-INST'!AQ54="W",'PERS2-INST'!AQ54="M")), UPPER('PERS2-INST'!AQ54),"")))</f>
        <v/>
      </c>
      <c r="J499" s="295" t="s">
        <v>235</v>
      </c>
      <c r="K499" s="294" t="str">
        <f>IF(AND(ISBLANK('PERS2-INST'!AP70),$L$499&lt;&gt;"M"),"",'PERS2-INST'!AP70)</f>
        <v/>
      </c>
      <c r="L499" s="78" t="str">
        <f>IF(ISBLANK('PERS2-INST'!AQ70),"",'PERS2-INST'!AQ70)</f>
        <v/>
      </c>
      <c r="M499" s="296" t="str">
        <f t="shared" si="9"/>
        <v>OK</v>
      </c>
      <c r="N499" s="37"/>
    </row>
    <row r="500" spans="1:14" x14ac:dyDescent="0.2">
      <c r="A500" s="290" t="s">
        <v>232</v>
      </c>
      <c r="B500" s="291" t="s">
        <v>1351</v>
      </c>
      <c r="C500" s="78" t="s">
        <v>219</v>
      </c>
      <c r="D500" s="292" t="s">
        <v>1352</v>
      </c>
      <c r="E500" s="295" t="s">
        <v>235</v>
      </c>
      <c r="F500" s="78" t="s">
        <v>219</v>
      </c>
      <c r="G500" s="292" t="s">
        <v>1353</v>
      </c>
      <c r="H500" s="78" t="str">
        <f>IF(OR(AND('PERS2-INST'!AP55="",'PERS2-INST'!AQ55=""),AND('PERS2-INST'!AP67="",'PERS2-INST'!AQ67=""),AND('PERS2-INST'!AQ55="K",'PERS2-INST'!AQ67="K"),OR('PERS2-INST'!AQ55="O",'PERS2-INST'!AQ67="O")),"",SUM('PERS2-INST'!AP55,'PERS2-INST'!AP67))</f>
        <v/>
      </c>
      <c r="I500" s="78" t="str">
        <f>IF(AND(OR(AND('PERS2-INST'!AQ55="O",'PERS2-INST'!AQ67="O"),AND('PERS2-INST'!AQ55="K",'PERS2-INST'!AQ67="K")),SUM('PERS2-INST'!AP55,'PERS2-INST'!AP67)=0,ISNUMBER('PERS2-INST'!AP71)),"",IF(OR('PERS2-INST'!AQ55="O",'PERS2-INST'!AQ67="O"),"O",IF(AND('PERS2-INST'!AQ55='PERS2-INST'!AQ67,OR('PERS2-INST'!AQ55="K",'PERS2-INST'!AQ55="W",'PERS2-INST'!AQ55="M")), UPPER('PERS2-INST'!AQ55),"")))</f>
        <v/>
      </c>
      <c r="J500" s="295" t="s">
        <v>235</v>
      </c>
      <c r="K500" s="294" t="str">
        <f>IF(AND(ISBLANK('PERS2-INST'!AP71),$L$500&lt;&gt;"M"),"",'PERS2-INST'!AP71)</f>
        <v/>
      </c>
      <c r="L500" s="78" t="str">
        <f>IF(ISBLANK('PERS2-INST'!AQ71),"",'PERS2-INST'!AQ71)</f>
        <v/>
      </c>
      <c r="M500" s="296" t="str">
        <f t="shared" si="9"/>
        <v>OK</v>
      </c>
      <c r="N500" s="37"/>
    </row>
    <row r="501" spans="1:14" x14ac:dyDescent="0.2">
      <c r="A501" s="290" t="s">
        <v>232</v>
      </c>
      <c r="B501" s="291" t="s">
        <v>1354</v>
      </c>
      <c r="C501" s="78" t="s">
        <v>219</v>
      </c>
      <c r="D501" s="292" t="s">
        <v>1355</v>
      </c>
      <c r="E501" s="295" t="s">
        <v>235</v>
      </c>
      <c r="F501" s="78" t="s">
        <v>219</v>
      </c>
      <c r="G501" s="292" t="s">
        <v>1356</v>
      </c>
      <c r="H501" s="78" t="str">
        <f>IF(OR(AND('PERS2-INST'!AP31="",'PERS2-INST'!AQ31=""),AND('PERS2-INST'!AP52="",'PERS2-INST'!AQ52=""),AND('PERS2-INST'!AQ31="K",'PERS2-INST'!AQ52="K"),OR('PERS2-INST'!AQ31="O",'PERS2-INST'!AQ52="O")),"",SUM('PERS2-INST'!AP31,'PERS2-INST'!AP52))</f>
        <v/>
      </c>
      <c r="I501" s="78" t="str">
        <f>IF(AND(OR(AND('PERS2-INST'!AQ31="O",'PERS2-INST'!AQ52="O"),AND('PERS2-INST'!AQ31="K",'PERS2-INST'!AQ52="K")),SUM('PERS2-INST'!AP31,'PERS2-INST'!AP52)=0,ISNUMBER('PERS2-INST'!AP73)),"",IF(OR('PERS2-INST'!AQ31="O",'PERS2-INST'!AQ52="O"),"O",IF(AND('PERS2-INST'!AQ31='PERS2-INST'!AQ52,OR('PERS2-INST'!AQ31="K",'PERS2-INST'!AQ31="W",'PERS2-INST'!AQ31="M")), UPPER('PERS2-INST'!AQ31),"")))</f>
        <v/>
      </c>
      <c r="J501" s="295" t="s">
        <v>235</v>
      </c>
      <c r="K501" s="294" t="str">
        <f>IF(AND(ISBLANK('PERS2-INST'!AP73),$L$501&lt;&gt;"M"),"",'PERS2-INST'!AP73)</f>
        <v/>
      </c>
      <c r="L501" s="78" t="str">
        <f>IF(ISBLANK('PERS2-INST'!AQ73),"",'PERS2-INST'!AQ73)</f>
        <v/>
      </c>
      <c r="M501" s="296" t="str">
        <f t="shared" si="9"/>
        <v>OK</v>
      </c>
      <c r="N501" s="37"/>
    </row>
    <row r="502" spans="1:14" x14ac:dyDescent="0.2">
      <c r="A502" s="290" t="s">
        <v>232</v>
      </c>
      <c r="B502" s="291" t="s">
        <v>1357</v>
      </c>
      <c r="C502" s="78" t="s">
        <v>219</v>
      </c>
      <c r="D502" s="292" t="s">
        <v>1358</v>
      </c>
      <c r="E502" s="295" t="s">
        <v>235</v>
      </c>
      <c r="F502" s="78" t="s">
        <v>219</v>
      </c>
      <c r="G502" s="292" t="s">
        <v>1359</v>
      </c>
      <c r="H502" s="78" t="str">
        <f>IF(OR(AND('PERS2-INST'!AP32="",'PERS2-INST'!AQ32=""),AND('PERS2-INST'!AP53="",'PERS2-INST'!AQ53=""),AND('PERS2-INST'!AQ32="K",'PERS2-INST'!AQ53="K"),OR('PERS2-INST'!AQ32="O",'PERS2-INST'!AQ53="O")),"",SUM('PERS2-INST'!AP32,'PERS2-INST'!AP53))</f>
        <v/>
      </c>
      <c r="I502" s="78" t="str">
        <f>IF(AND(OR(AND('PERS2-INST'!AQ32="O",'PERS2-INST'!AQ53="O"),AND('PERS2-INST'!AQ32="K",'PERS2-INST'!AQ53="K")),SUM('PERS2-INST'!AP32,'PERS2-INST'!AP53)=0,ISNUMBER('PERS2-INST'!AP74)),"",IF(OR('PERS2-INST'!AQ32="O",'PERS2-INST'!AQ53="O"),"O",IF(AND('PERS2-INST'!AQ32='PERS2-INST'!AQ53,OR('PERS2-INST'!AQ32="K",'PERS2-INST'!AQ32="W",'PERS2-INST'!AQ32="M")), UPPER('PERS2-INST'!AQ32),"")))</f>
        <v/>
      </c>
      <c r="J502" s="295" t="s">
        <v>235</v>
      </c>
      <c r="K502" s="294" t="str">
        <f>IF(AND(ISBLANK('PERS2-INST'!AP74),$L$502&lt;&gt;"M"),"",'PERS2-INST'!AP74)</f>
        <v/>
      </c>
      <c r="L502" s="78" t="str">
        <f>IF(ISBLANK('PERS2-INST'!AQ74),"",'PERS2-INST'!AQ74)</f>
        <v/>
      </c>
      <c r="M502" s="296" t="str">
        <f t="shared" si="9"/>
        <v>OK</v>
      </c>
      <c r="N502" s="37"/>
    </row>
    <row r="503" spans="1:14" x14ac:dyDescent="0.2">
      <c r="A503" s="290" t="s">
        <v>232</v>
      </c>
      <c r="B503" s="291" t="s">
        <v>1360</v>
      </c>
      <c r="C503" s="78" t="s">
        <v>219</v>
      </c>
      <c r="D503" s="292" t="s">
        <v>1361</v>
      </c>
      <c r="E503" s="295" t="s">
        <v>235</v>
      </c>
      <c r="F503" s="78" t="s">
        <v>219</v>
      </c>
      <c r="G503" s="292" t="s">
        <v>1362</v>
      </c>
      <c r="H503" s="78" t="str">
        <f>IF(OR(AND('PERS2-INST'!AP33="",'PERS2-INST'!AQ33=""),AND('PERS2-INST'!AP54="",'PERS2-INST'!AQ54=""),AND('PERS2-INST'!AQ33="K",'PERS2-INST'!AQ54="K"),OR('PERS2-INST'!AQ33="O",'PERS2-INST'!AQ54="O")),"",SUM('PERS2-INST'!AP33,'PERS2-INST'!AP54))</f>
        <v/>
      </c>
      <c r="I503" s="78" t="str">
        <f>IF(AND(OR(AND('PERS2-INST'!AQ33="O",'PERS2-INST'!AQ54="O"),AND('PERS2-INST'!AQ33="K",'PERS2-INST'!AQ54="K")),SUM('PERS2-INST'!AP33,'PERS2-INST'!AP54)=0,ISNUMBER('PERS2-INST'!AP75)),"",IF(OR('PERS2-INST'!AQ33="O",'PERS2-INST'!AQ54="O"),"O",IF(AND('PERS2-INST'!AQ33='PERS2-INST'!AQ54,OR('PERS2-INST'!AQ33="K",'PERS2-INST'!AQ33="W",'PERS2-INST'!AQ33="M")), UPPER('PERS2-INST'!AQ33),"")))</f>
        <v/>
      </c>
      <c r="J503" s="295" t="s">
        <v>235</v>
      </c>
      <c r="K503" s="294" t="str">
        <f>IF(AND(ISBLANK('PERS2-INST'!AP75),$L$503&lt;&gt;"M"),"",'PERS2-INST'!AP75)</f>
        <v/>
      </c>
      <c r="L503" s="78" t="str">
        <f>IF(ISBLANK('PERS2-INST'!AQ75),"",'PERS2-INST'!AQ75)</f>
        <v/>
      </c>
      <c r="M503" s="296" t="str">
        <f t="shared" si="9"/>
        <v>OK</v>
      </c>
      <c r="N503" s="37"/>
    </row>
    <row r="504" spans="1:14" x14ac:dyDescent="0.2">
      <c r="A504" s="290" t="s">
        <v>232</v>
      </c>
      <c r="B504" s="291" t="s">
        <v>1363</v>
      </c>
      <c r="C504" s="78" t="s">
        <v>219</v>
      </c>
      <c r="D504" s="292" t="s">
        <v>1364</v>
      </c>
      <c r="E504" s="295" t="s">
        <v>235</v>
      </c>
      <c r="F504" s="78" t="s">
        <v>219</v>
      </c>
      <c r="G504" s="292" t="s">
        <v>1365</v>
      </c>
      <c r="H504" s="78" t="str">
        <f>IF(OR(AND('PERS2-INST'!AP34="",'PERS2-INST'!AQ34=""),AND('PERS2-INST'!AP55="",'PERS2-INST'!AQ55=""),AND('PERS2-INST'!AQ34="K",'PERS2-INST'!AQ55="K"),OR('PERS2-INST'!AQ34="O",'PERS2-INST'!AQ55="O")),"",SUM('PERS2-INST'!AP34,'PERS2-INST'!AP55))</f>
        <v/>
      </c>
      <c r="I504" s="78" t="str">
        <f>IF(AND(OR(AND('PERS2-INST'!AQ34="O",'PERS2-INST'!AQ55="O"),AND('PERS2-INST'!AQ34="K",'PERS2-INST'!AQ55="K")),SUM('PERS2-INST'!AP34,'PERS2-INST'!AP55)=0,ISNUMBER('PERS2-INST'!AP76)),"",IF(OR('PERS2-INST'!AQ34="O",'PERS2-INST'!AQ55="O"),"O",IF(AND('PERS2-INST'!AQ34='PERS2-INST'!AQ55,OR('PERS2-INST'!AQ34="K",'PERS2-INST'!AQ34="W",'PERS2-INST'!AQ34="M")), UPPER('PERS2-INST'!AQ34),"")))</f>
        <v/>
      </c>
      <c r="J504" s="295" t="s">
        <v>235</v>
      </c>
      <c r="K504" s="294" t="str">
        <f>IF(AND(ISBLANK('PERS2-INST'!AP76),$L$504&lt;&gt;"M"),"",'PERS2-INST'!AP76)</f>
        <v/>
      </c>
      <c r="L504" s="78" t="str">
        <f>IF(ISBLANK('PERS2-INST'!AQ76),"",'PERS2-INST'!AQ76)</f>
        <v/>
      </c>
      <c r="M504" s="296" t="str">
        <f t="shared" si="9"/>
        <v>OK</v>
      </c>
      <c r="N504" s="37"/>
    </row>
    <row r="505" spans="1:14" x14ac:dyDescent="0.2">
      <c r="A505" s="290" t="s">
        <v>232</v>
      </c>
      <c r="B505" s="291" t="s">
        <v>1366</v>
      </c>
      <c r="C505" s="78" t="s">
        <v>219</v>
      </c>
      <c r="D505" s="292" t="s">
        <v>1367</v>
      </c>
      <c r="E505" s="295" t="s">
        <v>235</v>
      </c>
      <c r="F505" s="78" t="s">
        <v>219</v>
      </c>
      <c r="G505" s="292" t="s">
        <v>1368</v>
      </c>
      <c r="H505" s="78" t="str">
        <f>IF(OR(AND('PERS2-INST'!AP35="",'PERS2-INST'!AQ35=""),AND('PERS2-INST'!AP56="",'PERS2-INST'!AQ56=""),AND('PERS2-INST'!AQ35="K",'PERS2-INST'!AQ56="K"),OR('PERS2-INST'!AQ35="O",'PERS2-INST'!AQ56="O")),"",SUM('PERS2-INST'!AP35,'PERS2-INST'!AP56))</f>
        <v/>
      </c>
      <c r="I505" s="78" t="str">
        <f>IF(AND(OR(AND('PERS2-INST'!AQ35="O",'PERS2-INST'!AQ56="O"),AND('PERS2-INST'!AQ35="K",'PERS2-INST'!AQ56="K")),SUM('PERS2-INST'!AP35,'PERS2-INST'!AP56)=0,ISNUMBER('PERS2-INST'!AP77)),"",IF(OR('PERS2-INST'!AQ35="O",'PERS2-INST'!AQ56="O"),"O",IF(AND('PERS2-INST'!AQ35='PERS2-INST'!AQ56,OR('PERS2-INST'!AQ35="K",'PERS2-INST'!AQ35="W",'PERS2-INST'!AQ35="M")), UPPER('PERS2-INST'!AQ35),"")))</f>
        <v/>
      </c>
      <c r="J505" s="295" t="s">
        <v>235</v>
      </c>
      <c r="K505" s="294" t="str">
        <f>IF(AND(ISBLANK('PERS2-INST'!AP77),$L$505&lt;&gt;"M"),"",'PERS2-INST'!AP77)</f>
        <v/>
      </c>
      <c r="L505" s="78" t="str">
        <f>IF(ISBLANK('PERS2-INST'!AQ77),"",'PERS2-INST'!AQ77)</f>
        <v/>
      </c>
      <c r="M505" s="296" t="str">
        <f t="shared" si="9"/>
        <v>OK</v>
      </c>
      <c r="N505" s="37"/>
    </row>
    <row r="506" spans="1:14" x14ac:dyDescent="0.2">
      <c r="A506" s="290" t="s">
        <v>232</v>
      </c>
      <c r="B506" s="291" t="s">
        <v>1369</v>
      </c>
      <c r="C506" s="78" t="s">
        <v>219</v>
      </c>
      <c r="D506" s="292" t="s">
        <v>1370</v>
      </c>
      <c r="E506" s="295" t="s">
        <v>235</v>
      </c>
      <c r="F506" s="78" t="s">
        <v>219</v>
      </c>
      <c r="G506" s="292" t="s">
        <v>1371</v>
      </c>
      <c r="H506" s="78" t="str">
        <f>IF(OR(AND('PERS2-INST'!AP36="",'PERS2-INST'!AQ36=""),AND('PERS2-INST'!AP57="",'PERS2-INST'!AQ57=""),AND('PERS2-INST'!AQ36="K",'PERS2-INST'!AQ57="K"),OR('PERS2-INST'!AQ36="O",'PERS2-INST'!AQ57="O")),"",SUM('PERS2-INST'!AP36,'PERS2-INST'!AP57))</f>
        <v/>
      </c>
      <c r="I506" s="78" t="str">
        <f>IF(AND(OR(AND('PERS2-INST'!AQ36="O",'PERS2-INST'!AQ57="O"),AND('PERS2-INST'!AQ36="K",'PERS2-INST'!AQ57="K")),SUM('PERS2-INST'!AP36,'PERS2-INST'!AP57)=0,ISNUMBER('PERS2-INST'!AP78)),"",IF(OR('PERS2-INST'!AQ36="O",'PERS2-INST'!AQ57="O"),"O",IF(AND('PERS2-INST'!AQ36='PERS2-INST'!AQ57,OR('PERS2-INST'!AQ36="K",'PERS2-INST'!AQ36="W",'PERS2-INST'!AQ36="M")), UPPER('PERS2-INST'!AQ36),"")))</f>
        <v/>
      </c>
      <c r="J506" s="295" t="s">
        <v>235</v>
      </c>
      <c r="K506" s="294" t="str">
        <f>IF(AND(ISBLANK('PERS2-INST'!AP78),$L$506&lt;&gt;"M"),"",'PERS2-INST'!AP78)</f>
        <v/>
      </c>
      <c r="L506" s="78" t="str">
        <f>IF(ISBLANK('PERS2-INST'!AQ78),"",'PERS2-INST'!AQ78)</f>
        <v/>
      </c>
      <c r="M506" s="296" t="str">
        <f t="shared" si="9"/>
        <v>OK</v>
      </c>
      <c r="N506" s="37"/>
    </row>
    <row r="507" spans="1:14" x14ac:dyDescent="0.2">
      <c r="A507" s="290" t="s">
        <v>232</v>
      </c>
      <c r="B507" s="291" t="s">
        <v>1372</v>
      </c>
      <c r="C507" s="78" t="s">
        <v>219</v>
      </c>
      <c r="D507" s="292" t="s">
        <v>1373</v>
      </c>
      <c r="E507" s="295" t="s">
        <v>235</v>
      </c>
      <c r="F507" s="78" t="s">
        <v>219</v>
      </c>
      <c r="G507" s="292" t="s">
        <v>1374</v>
      </c>
      <c r="H507" s="78" t="str">
        <f>IF(OR(AND('PERS2-INST'!AP37="",'PERS2-INST'!AQ37=""),AND('PERS2-INST'!AP58="",'PERS2-INST'!AQ58=""),AND('PERS2-INST'!AQ37="K",'PERS2-INST'!AQ58="K"),OR('PERS2-INST'!AQ37="O",'PERS2-INST'!AQ58="O")),"",SUM('PERS2-INST'!AP37,'PERS2-INST'!AP58))</f>
        <v/>
      </c>
      <c r="I507" s="78" t="str">
        <f>IF(AND(OR(AND('PERS2-INST'!AQ37="O",'PERS2-INST'!AQ58="O"),AND('PERS2-INST'!AQ37="K",'PERS2-INST'!AQ58="K")),SUM('PERS2-INST'!AP37,'PERS2-INST'!AP58)=0,ISNUMBER('PERS2-INST'!AP79)),"",IF(OR('PERS2-INST'!AQ37="O",'PERS2-INST'!AQ58="O"),"O",IF(AND('PERS2-INST'!AQ37='PERS2-INST'!AQ58,OR('PERS2-INST'!AQ37="K",'PERS2-INST'!AQ37="W",'PERS2-INST'!AQ37="M")), UPPER('PERS2-INST'!AQ37),"")))</f>
        <v/>
      </c>
      <c r="J507" s="295" t="s">
        <v>235</v>
      </c>
      <c r="K507" s="294" t="str">
        <f>IF(AND(ISBLANK('PERS2-INST'!AP79),$L$507&lt;&gt;"M"),"",'PERS2-INST'!AP79)</f>
        <v/>
      </c>
      <c r="L507" s="78" t="str">
        <f>IF(ISBLANK('PERS2-INST'!AQ79),"",'PERS2-INST'!AQ79)</f>
        <v/>
      </c>
      <c r="M507" s="296" t="str">
        <f t="shared" si="9"/>
        <v>OK</v>
      </c>
      <c r="N507" s="37"/>
    </row>
    <row r="508" spans="1:14" x14ac:dyDescent="0.2">
      <c r="A508" s="290" t="s">
        <v>232</v>
      </c>
      <c r="B508" s="291" t="s">
        <v>1375</v>
      </c>
      <c r="C508" s="78" t="s">
        <v>219</v>
      </c>
      <c r="D508" s="292" t="s">
        <v>1376</v>
      </c>
      <c r="E508" s="295" t="s">
        <v>235</v>
      </c>
      <c r="F508" s="78" t="s">
        <v>219</v>
      </c>
      <c r="G508" s="292" t="s">
        <v>1377</v>
      </c>
      <c r="H508" s="78" t="str">
        <f>IF(OR(AND('PERS2-INST'!AP38="",'PERS2-INST'!AQ38=""),AND('PERS2-INST'!AP59="",'PERS2-INST'!AQ59=""),AND('PERS2-INST'!AQ38="K",'PERS2-INST'!AQ59="K"),OR('PERS2-INST'!AQ38="O",'PERS2-INST'!AQ59="O")),"",SUM('PERS2-INST'!AP38,'PERS2-INST'!AP59))</f>
        <v/>
      </c>
      <c r="I508" s="78" t="str">
        <f>IF(AND(OR(AND('PERS2-INST'!AQ38="O",'PERS2-INST'!AQ59="O"),AND('PERS2-INST'!AQ38="K",'PERS2-INST'!AQ59="K")),SUM('PERS2-INST'!AP38,'PERS2-INST'!AP59)=0,ISNUMBER('PERS2-INST'!AP80)),"",IF(OR('PERS2-INST'!AQ38="O",'PERS2-INST'!AQ59="O"),"O",IF(AND('PERS2-INST'!AQ38='PERS2-INST'!AQ59,OR('PERS2-INST'!AQ38="K",'PERS2-INST'!AQ38="W",'PERS2-INST'!AQ38="M")), UPPER('PERS2-INST'!AQ38),"")))</f>
        <v/>
      </c>
      <c r="J508" s="295" t="s">
        <v>235</v>
      </c>
      <c r="K508" s="294" t="str">
        <f>IF(AND(ISBLANK('PERS2-INST'!AP80),$L$508&lt;&gt;"M"),"",'PERS2-INST'!AP80)</f>
        <v/>
      </c>
      <c r="L508" s="78" t="str">
        <f>IF(ISBLANK('PERS2-INST'!AQ80),"",'PERS2-INST'!AQ80)</f>
        <v/>
      </c>
      <c r="M508" s="296" t="str">
        <f t="shared" si="9"/>
        <v>OK</v>
      </c>
      <c r="N508" s="37"/>
    </row>
    <row r="509" spans="1:14" x14ac:dyDescent="0.2">
      <c r="A509" s="290" t="s">
        <v>232</v>
      </c>
      <c r="B509" s="291" t="s">
        <v>1378</v>
      </c>
      <c r="C509" s="78" t="s">
        <v>219</v>
      </c>
      <c r="D509" s="292" t="s">
        <v>1379</v>
      </c>
      <c r="E509" s="295" t="s">
        <v>235</v>
      </c>
      <c r="F509" s="78" t="s">
        <v>219</v>
      </c>
      <c r="G509" s="292" t="s">
        <v>1380</v>
      </c>
      <c r="H509" s="78" t="str">
        <f>IF(OR(AND('PERS2-INST'!AP39="",'PERS2-INST'!AQ39=""),AND('PERS2-INST'!AP60="",'PERS2-INST'!AQ60=""),AND('PERS2-INST'!AQ39="K",'PERS2-INST'!AQ60="K"),OR('PERS2-INST'!AQ39="O",'PERS2-INST'!AQ60="O")),"",SUM('PERS2-INST'!AP39,'PERS2-INST'!AP60))</f>
        <v/>
      </c>
      <c r="I509" s="78" t="str">
        <f>IF(AND(OR(AND('PERS2-INST'!AQ39="O",'PERS2-INST'!AQ60="O"),AND('PERS2-INST'!AQ39="K",'PERS2-INST'!AQ60="K")),SUM('PERS2-INST'!AP39,'PERS2-INST'!AP60)=0,ISNUMBER('PERS2-INST'!AP81)),"",IF(OR('PERS2-INST'!AQ39="O",'PERS2-INST'!AQ60="O"),"O",IF(AND('PERS2-INST'!AQ39='PERS2-INST'!AQ60,OR('PERS2-INST'!AQ39="K",'PERS2-INST'!AQ39="W",'PERS2-INST'!AQ39="M")), UPPER('PERS2-INST'!AQ39),"")))</f>
        <v/>
      </c>
      <c r="J509" s="295" t="s">
        <v>235</v>
      </c>
      <c r="K509" s="294" t="str">
        <f>IF(AND(ISBLANK('PERS2-INST'!AP81),$L$509&lt;&gt;"M"),"",'PERS2-INST'!AP81)</f>
        <v/>
      </c>
      <c r="L509" s="78" t="str">
        <f>IF(ISBLANK('PERS2-INST'!AQ81),"",'PERS2-INST'!AQ81)</f>
        <v/>
      </c>
      <c r="M509" s="296" t="str">
        <f t="shared" si="9"/>
        <v>OK</v>
      </c>
      <c r="N509" s="37"/>
    </row>
    <row r="510" spans="1:14" x14ac:dyDescent="0.2">
      <c r="A510" s="290" t="s">
        <v>232</v>
      </c>
      <c r="B510" s="291" t="s">
        <v>1381</v>
      </c>
      <c r="C510" s="78" t="s">
        <v>219</v>
      </c>
      <c r="D510" s="292" t="s">
        <v>1382</v>
      </c>
      <c r="E510" s="295" t="s">
        <v>235</v>
      </c>
      <c r="F510" s="78" t="s">
        <v>219</v>
      </c>
      <c r="G510" s="292" t="s">
        <v>1383</v>
      </c>
      <c r="H510" s="78" t="str">
        <f>IF(OR(AND('PERS2-INST'!AP40="",'PERS2-INST'!AQ40=""),AND('PERS2-INST'!AP61="",'PERS2-INST'!AQ61=""),AND('PERS2-INST'!AQ40="K",'PERS2-INST'!AQ61="K"),OR('PERS2-INST'!AQ40="O",'PERS2-INST'!AQ61="O")),"",SUM('PERS2-INST'!AP40,'PERS2-INST'!AP61))</f>
        <v/>
      </c>
      <c r="I510" s="78" t="str">
        <f>IF(AND(OR(AND('PERS2-INST'!AQ40="O",'PERS2-INST'!AQ61="O"),AND('PERS2-INST'!AQ40="K",'PERS2-INST'!AQ61="K")),SUM('PERS2-INST'!AP40,'PERS2-INST'!AP61)=0,ISNUMBER('PERS2-INST'!AP82)),"",IF(OR('PERS2-INST'!AQ40="O",'PERS2-INST'!AQ61="O"),"O",IF(AND('PERS2-INST'!AQ40='PERS2-INST'!AQ61,OR('PERS2-INST'!AQ40="K",'PERS2-INST'!AQ40="W",'PERS2-INST'!AQ40="M")), UPPER('PERS2-INST'!AQ40),"")))</f>
        <v/>
      </c>
      <c r="J510" s="295" t="s">
        <v>235</v>
      </c>
      <c r="K510" s="294" t="str">
        <f>IF(AND(ISBLANK('PERS2-INST'!AP82),$L$510&lt;&gt;"M"),"",'PERS2-INST'!AP82)</f>
        <v/>
      </c>
      <c r="L510" s="78" t="str">
        <f>IF(ISBLANK('PERS2-INST'!AQ82),"",'PERS2-INST'!AQ82)</f>
        <v/>
      </c>
      <c r="M510" s="296" t="str">
        <f t="shared" si="9"/>
        <v>OK</v>
      </c>
      <c r="N510" s="37"/>
    </row>
    <row r="511" spans="1:14" x14ac:dyDescent="0.2">
      <c r="A511" s="290" t="s">
        <v>232</v>
      </c>
      <c r="B511" s="291" t="s">
        <v>1384</v>
      </c>
      <c r="C511" s="78" t="s">
        <v>219</v>
      </c>
      <c r="D511" s="292" t="s">
        <v>1385</v>
      </c>
      <c r="E511" s="295" t="s">
        <v>235</v>
      </c>
      <c r="F511" s="78" t="s">
        <v>219</v>
      </c>
      <c r="G511" s="292" t="s">
        <v>1386</v>
      </c>
      <c r="H511" s="78" t="str">
        <f>IF(OR(AND('PERS2-INST'!AP41="",'PERS2-INST'!AQ41=""),AND('PERS2-INST'!AP62="",'PERS2-INST'!AQ62=""),AND('PERS2-INST'!AQ41="K",'PERS2-INST'!AQ62="K"),OR('PERS2-INST'!AQ41="O",'PERS2-INST'!AQ62="O")),"",SUM('PERS2-INST'!AP41,'PERS2-INST'!AP62))</f>
        <v/>
      </c>
      <c r="I511" s="78" t="str">
        <f>IF(AND(OR(AND('PERS2-INST'!AQ41="O",'PERS2-INST'!AQ62="O"),AND('PERS2-INST'!AQ41="K",'PERS2-INST'!AQ62="K")),SUM('PERS2-INST'!AP41,'PERS2-INST'!AP62)=0,ISNUMBER('PERS2-INST'!AP83)),"",IF(OR('PERS2-INST'!AQ41="O",'PERS2-INST'!AQ62="O"),"O",IF(AND('PERS2-INST'!AQ41='PERS2-INST'!AQ62,OR('PERS2-INST'!AQ41="K",'PERS2-INST'!AQ41="W",'PERS2-INST'!AQ41="M")), UPPER('PERS2-INST'!AQ41),"")))</f>
        <v/>
      </c>
      <c r="J511" s="295" t="s">
        <v>235</v>
      </c>
      <c r="K511" s="294" t="str">
        <f>IF(AND(ISBLANK('PERS2-INST'!AP83),$L$511&lt;&gt;"M"),"",'PERS2-INST'!AP83)</f>
        <v/>
      </c>
      <c r="L511" s="78" t="str">
        <f>IF(ISBLANK('PERS2-INST'!AQ83),"",'PERS2-INST'!AQ83)</f>
        <v/>
      </c>
      <c r="M511" s="296" t="str">
        <f t="shared" si="9"/>
        <v>OK</v>
      </c>
      <c r="N511" s="37"/>
    </row>
    <row r="512" spans="1:14" x14ac:dyDescent="0.2">
      <c r="A512" s="290" t="s">
        <v>232</v>
      </c>
      <c r="B512" s="291" t="s">
        <v>1387</v>
      </c>
      <c r="C512" s="78" t="s">
        <v>219</v>
      </c>
      <c r="D512" s="292" t="s">
        <v>1388</v>
      </c>
      <c r="E512" s="295" t="s">
        <v>235</v>
      </c>
      <c r="F512" s="78" t="s">
        <v>219</v>
      </c>
      <c r="G512" s="292" t="s">
        <v>1389</v>
      </c>
      <c r="H512" s="78" t="str">
        <f>IF(OR(AND('PERS2-INST'!AP42="",'PERS2-INST'!AQ42=""),AND('PERS2-INST'!AP63="",'PERS2-INST'!AQ63=""),AND('PERS2-INST'!AQ42="K",'PERS2-INST'!AQ63="K"),OR('PERS2-INST'!AQ42="O",'PERS2-INST'!AQ63="O")),"",SUM('PERS2-INST'!AP42,'PERS2-INST'!AP63))</f>
        <v/>
      </c>
      <c r="I512" s="78" t="str">
        <f>IF(AND(OR(AND('PERS2-INST'!AQ42="O",'PERS2-INST'!AQ63="O"),AND('PERS2-INST'!AQ42="K",'PERS2-INST'!AQ63="K")),SUM('PERS2-INST'!AP42,'PERS2-INST'!AP63)=0,ISNUMBER('PERS2-INST'!AP84)),"",IF(OR('PERS2-INST'!AQ42="O",'PERS2-INST'!AQ63="O"),"O",IF(AND('PERS2-INST'!AQ42='PERS2-INST'!AQ63,OR('PERS2-INST'!AQ42="K",'PERS2-INST'!AQ42="W",'PERS2-INST'!AQ42="M")), UPPER('PERS2-INST'!AQ42),"")))</f>
        <v/>
      </c>
      <c r="J512" s="295" t="s">
        <v>235</v>
      </c>
      <c r="K512" s="294" t="str">
        <f>IF(AND(ISBLANK('PERS2-INST'!AP84),$L$512&lt;&gt;"M"),"",'PERS2-INST'!AP84)</f>
        <v/>
      </c>
      <c r="L512" s="78" t="str">
        <f>IF(ISBLANK('PERS2-INST'!AQ84),"",'PERS2-INST'!AQ84)</f>
        <v/>
      </c>
      <c r="M512" s="296" t="str">
        <f t="shared" si="9"/>
        <v>OK</v>
      </c>
      <c r="N512" s="37"/>
    </row>
    <row r="513" spans="1:14" x14ac:dyDescent="0.2">
      <c r="A513" s="290" t="s">
        <v>232</v>
      </c>
      <c r="B513" s="291" t="s">
        <v>1390</v>
      </c>
      <c r="C513" s="78" t="s">
        <v>219</v>
      </c>
      <c r="D513" s="292" t="s">
        <v>1391</v>
      </c>
      <c r="E513" s="295" t="s">
        <v>235</v>
      </c>
      <c r="F513" s="78" t="s">
        <v>219</v>
      </c>
      <c r="G513" s="292" t="s">
        <v>1392</v>
      </c>
      <c r="H513" s="78" t="str">
        <f>IF(OR(AND('PERS2-INST'!AP77="",'PERS2-INST'!AQ77=""),AND('PERS2-INST'!AP81="",'PERS2-INST'!AQ81=""),AND('PERS2-INST'!AQ77="K",'PERS2-INST'!AQ81="K"),OR('PERS2-INST'!AQ77="O",'PERS2-INST'!AQ81="O")),"",SUM('PERS2-INST'!AP77,'PERS2-INST'!AP81))</f>
        <v/>
      </c>
      <c r="I513" s="78" t="str">
        <f>IF(AND(OR(AND('PERS2-INST'!AQ43="O",'PERS2-INST'!AQ64="O"),AND('PERS2-INST'!AQ43="K",'PERS2-INST'!AQ64="K")),SUM('PERS2-INST'!AP43,'PERS2-INST'!AP64)=0,ISNUMBER('PERS2-INST'!AP85)),"",IF(OR('PERS2-INST'!AQ43="O",'PERS2-INST'!AQ64="O"),"O",IF(AND('PERS2-INST'!AQ43='PERS2-INST'!AQ64,OR('PERS2-INST'!AQ43="K",'PERS2-INST'!AQ43="W",'PERS2-INST'!AQ43="M")), UPPER('PERS2-INST'!AQ43),"")))</f>
        <v/>
      </c>
      <c r="J513" s="295" t="s">
        <v>235</v>
      </c>
      <c r="K513" s="294" t="str">
        <f>IF(AND(ISBLANK('PERS2-INST'!AP85),$L$513&lt;&gt;"M"),"",'PERS2-INST'!AP85)</f>
        <v/>
      </c>
      <c r="L513" s="78" t="str">
        <f>IF(ISBLANK('PERS2-INST'!AQ85),"",'PERS2-INST'!AQ85)</f>
        <v/>
      </c>
      <c r="M513" s="296" t="str">
        <f t="shared" si="9"/>
        <v>OK</v>
      </c>
      <c r="N513" s="37"/>
    </row>
    <row r="514" spans="1:14" x14ac:dyDescent="0.2">
      <c r="A514" s="290" t="s">
        <v>232</v>
      </c>
      <c r="B514" s="291" t="s">
        <v>1393</v>
      </c>
      <c r="C514" s="78" t="s">
        <v>219</v>
      </c>
      <c r="D514" s="292" t="s">
        <v>1394</v>
      </c>
      <c r="E514" s="295" t="s">
        <v>235</v>
      </c>
      <c r="F514" s="78" t="s">
        <v>219</v>
      </c>
      <c r="G514" s="292" t="s">
        <v>1395</v>
      </c>
      <c r="H514" s="78" t="str">
        <f>IF(OR(AND('PERS2-INST'!AP78="",'PERS2-INST'!AQ78=""),AND('PERS2-INST'!AP82="",'PERS2-INST'!AQ82=""),AND('PERS2-INST'!AQ78="K",'PERS2-INST'!AQ82="K"),OR('PERS2-INST'!AQ78="O",'PERS2-INST'!AQ82="O")),"",SUM('PERS2-INST'!AP78,'PERS2-INST'!AP82))</f>
        <v/>
      </c>
      <c r="I514" s="78" t="str">
        <f>IF(AND(OR(AND('PERS2-INST'!AQ44="O",'PERS2-INST'!AQ65="O"),AND('PERS2-INST'!AQ44="K",'PERS2-INST'!AQ65="K")),SUM('PERS2-INST'!AP44,'PERS2-INST'!AP65)=0,ISNUMBER('PERS2-INST'!AP86)),"",IF(OR('PERS2-INST'!AQ44="O",'PERS2-INST'!AQ65="O"),"O",IF(AND('PERS2-INST'!AQ44='PERS2-INST'!AQ65,OR('PERS2-INST'!AQ44="K",'PERS2-INST'!AQ44="W",'PERS2-INST'!AQ44="M")), UPPER('PERS2-INST'!AQ44),"")))</f>
        <v/>
      </c>
      <c r="J514" s="295" t="s">
        <v>235</v>
      </c>
      <c r="K514" s="294" t="str">
        <f>IF(AND(ISBLANK('PERS2-INST'!AP86),$L$514&lt;&gt;"M"),"",'PERS2-INST'!AP86)</f>
        <v/>
      </c>
      <c r="L514" s="78" t="str">
        <f>IF(ISBLANK('PERS2-INST'!AQ86),"",'PERS2-INST'!AQ86)</f>
        <v/>
      </c>
      <c r="M514" s="296" t="str">
        <f t="shared" si="9"/>
        <v>OK</v>
      </c>
      <c r="N514" s="37"/>
    </row>
    <row r="515" spans="1:14" x14ac:dyDescent="0.2">
      <c r="A515" s="290" t="s">
        <v>232</v>
      </c>
      <c r="B515" s="291" t="s">
        <v>1396</v>
      </c>
      <c r="C515" s="78" t="s">
        <v>219</v>
      </c>
      <c r="D515" s="292" t="s">
        <v>1397</v>
      </c>
      <c r="E515" s="295" t="s">
        <v>235</v>
      </c>
      <c r="F515" s="78" t="s">
        <v>219</v>
      </c>
      <c r="G515" s="292" t="s">
        <v>1398</v>
      </c>
      <c r="H515" s="78" t="str">
        <f>IF(OR(AND('PERS2-INST'!AP79="",'PERS2-INST'!AQ79=""),AND('PERS2-INST'!AP83="",'PERS2-INST'!AQ83=""),AND('PERS2-INST'!AQ79="K",'PERS2-INST'!AQ83="K"),OR('PERS2-INST'!AQ79="O",'PERS2-INST'!AQ83="O")),"",SUM('PERS2-INST'!AP79,'PERS2-INST'!AP83))</f>
        <v/>
      </c>
      <c r="I515" s="78" t="str">
        <f>IF(AND(OR(AND('PERS2-INST'!AQ45="O",'PERS2-INST'!AQ66="O"),AND('PERS2-INST'!AQ45="K",'PERS2-INST'!AQ66="K")),SUM('PERS2-INST'!AP45,'PERS2-INST'!AP66)=0,ISNUMBER('PERS2-INST'!AP87)),"",IF(OR('PERS2-INST'!AQ45="O",'PERS2-INST'!AQ66="O"),"O",IF(AND('PERS2-INST'!AQ45='PERS2-INST'!AQ66,OR('PERS2-INST'!AQ45="K",'PERS2-INST'!AQ45="W",'PERS2-INST'!AQ45="M")), UPPER('PERS2-INST'!AQ45),"")))</f>
        <v/>
      </c>
      <c r="J515" s="295" t="s">
        <v>235</v>
      </c>
      <c r="K515" s="294" t="str">
        <f>IF(AND(ISBLANK('PERS2-INST'!AP87),$L$515&lt;&gt;"M"),"",'PERS2-INST'!AP87)</f>
        <v/>
      </c>
      <c r="L515" s="78" t="str">
        <f>IF(ISBLANK('PERS2-INST'!AQ87),"",'PERS2-INST'!AQ87)</f>
        <v/>
      </c>
      <c r="M515" s="296" t="str">
        <f t="shared" si="9"/>
        <v>OK</v>
      </c>
      <c r="N515" s="37"/>
    </row>
    <row r="516" spans="1:14" x14ac:dyDescent="0.2">
      <c r="A516" s="290" t="s">
        <v>232</v>
      </c>
      <c r="B516" s="291" t="s">
        <v>1399</v>
      </c>
      <c r="C516" s="78" t="s">
        <v>219</v>
      </c>
      <c r="D516" s="292" t="s">
        <v>1400</v>
      </c>
      <c r="E516" s="295" t="s">
        <v>235</v>
      </c>
      <c r="F516" s="78" t="s">
        <v>219</v>
      </c>
      <c r="G516" s="292" t="s">
        <v>1401</v>
      </c>
      <c r="H516" s="78" t="str">
        <f>IF(OR(AND('PERS2-INST'!AP80="",'PERS2-INST'!AQ80=""),AND('PERS2-INST'!AP84="",'PERS2-INST'!AQ84=""),AND('PERS2-INST'!AQ80="K",'PERS2-INST'!AQ84="K"),OR('PERS2-INST'!AQ80="O",'PERS2-INST'!AQ84="O")),"",SUM('PERS2-INST'!AP80,'PERS2-INST'!AP84))</f>
        <v/>
      </c>
      <c r="I516" s="78" t="str">
        <f>IF(AND(OR(AND('PERS2-INST'!AQ46="O",'PERS2-INST'!AQ67="O"),AND('PERS2-INST'!AQ46="K",'PERS2-INST'!AQ67="K")),SUM('PERS2-INST'!AP46,'PERS2-INST'!AP67)=0,ISNUMBER('PERS2-INST'!AP88)),"",IF(OR('PERS2-INST'!AQ46="O",'PERS2-INST'!AQ67="O"),"O",IF(AND('PERS2-INST'!AQ46='PERS2-INST'!AQ67,OR('PERS2-INST'!AQ46="K",'PERS2-INST'!AQ46="W",'PERS2-INST'!AQ46="M")), UPPER('PERS2-INST'!AQ46),"")))</f>
        <v/>
      </c>
      <c r="J516" s="295" t="s">
        <v>235</v>
      </c>
      <c r="K516" s="294" t="str">
        <f>IF(AND(ISBLANK('PERS2-INST'!AP88),$L$516&lt;&gt;"M"),"",'PERS2-INST'!AP88)</f>
        <v/>
      </c>
      <c r="L516" s="78" t="str">
        <f>IF(ISBLANK('PERS2-INST'!AQ88),"",'PERS2-INST'!AQ88)</f>
        <v/>
      </c>
      <c r="M516" s="296" t="str">
        <f t="shared" si="9"/>
        <v>OK</v>
      </c>
      <c r="N516" s="37"/>
    </row>
    <row r="517" spans="1:14" x14ac:dyDescent="0.2">
      <c r="A517" s="290" t="s">
        <v>232</v>
      </c>
      <c r="B517" s="291" t="s">
        <v>1402</v>
      </c>
      <c r="C517" s="78" t="s">
        <v>219</v>
      </c>
      <c r="D517" s="292" t="s">
        <v>1403</v>
      </c>
      <c r="E517" s="295" t="s">
        <v>235</v>
      </c>
      <c r="F517" s="78" t="s">
        <v>219</v>
      </c>
      <c r="G517" s="292" t="s">
        <v>1404</v>
      </c>
      <c r="H517" s="78" t="str">
        <f>IF(OR(AND('PERS2-INST'!AP73="",'PERS2-INST'!AQ73=""),AND('PERS2-INST'!AP85="",'PERS2-INST'!AQ85=""),AND('PERS2-INST'!AQ73="K",'PERS2-INST'!AQ85="K"),OR('PERS2-INST'!AQ73="O",'PERS2-INST'!AQ85="O")),"",SUM('PERS2-INST'!AP73,'PERS2-INST'!AP85))</f>
        <v/>
      </c>
      <c r="I517" s="78" t="str">
        <f>IF(AND(OR(AND('PERS2-INST'!AQ47="O",'PERS2-INST'!AQ68="O"),AND('PERS2-INST'!AQ47="K",'PERS2-INST'!AQ68="K")),SUM('PERS2-INST'!AP47,'PERS2-INST'!AP68)=0,ISNUMBER('PERS2-INST'!AP89)),"",IF(OR('PERS2-INST'!AQ47="O",'PERS2-INST'!AQ68="O"),"O",IF(AND('PERS2-INST'!AQ47='PERS2-INST'!AQ68,OR('PERS2-INST'!AQ47="K",'PERS2-INST'!AQ47="W",'PERS2-INST'!AQ47="M")), UPPER('PERS2-INST'!AQ47),"")))</f>
        <v/>
      </c>
      <c r="J517" s="295" t="s">
        <v>235</v>
      </c>
      <c r="K517" s="294" t="str">
        <f>IF(AND(ISBLANK('PERS2-INST'!AP89),$L$517&lt;&gt;"M"),"",'PERS2-INST'!AP89)</f>
        <v/>
      </c>
      <c r="L517" s="78" t="str">
        <f>IF(ISBLANK('PERS2-INST'!AQ89),"",'PERS2-INST'!AQ89)</f>
        <v/>
      </c>
      <c r="M517" s="296" t="str">
        <f t="shared" si="9"/>
        <v>OK</v>
      </c>
      <c r="N517" s="37"/>
    </row>
    <row r="518" spans="1:14" x14ac:dyDescent="0.2">
      <c r="A518" s="290" t="s">
        <v>232</v>
      </c>
      <c r="B518" s="291" t="s">
        <v>1405</v>
      </c>
      <c r="C518" s="78" t="s">
        <v>219</v>
      </c>
      <c r="D518" s="292" t="s">
        <v>1406</v>
      </c>
      <c r="E518" s="295" t="s">
        <v>235</v>
      </c>
      <c r="F518" s="78" t="s">
        <v>219</v>
      </c>
      <c r="G518" s="292" t="s">
        <v>1407</v>
      </c>
      <c r="H518" s="78" t="str">
        <f>IF(OR(AND('PERS2-INST'!AP74="",'PERS2-INST'!AQ74=""),AND('PERS2-INST'!AP86="",'PERS2-INST'!AQ86=""),AND('PERS2-INST'!AQ74="K",'PERS2-INST'!AQ86="K"),OR('PERS2-INST'!AQ74="O",'PERS2-INST'!AQ86="O")),"",SUM('PERS2-INST'!AP74,'PERS2-INST'!AP86))</f>
        <v/>
      </c>
      <c r="I518" s="78" t="str">
        <f>IF(AND(OR(AND('PERS2-INST'!AQ48="O",'PERS2-INST'!AQ69="O"),AND('PERS2-INST'!AQ48="K",'PERS2-INST'!AQ69="K")),SUM('PERS2-INST'!AP48,'PERS2-INST'!AP69)=0,ISNUMBER('PERS2-INST'!AP90)),"",IF(OR('PERS2-INST'!AQ48="O",'PERS2-INST'!AQ69="O"),"O",IF(AND('PERS2-INST'!AQ48='PERS2-INST'!AQ69,OR('PERS2-INST'!AQ48="K",'PERS2-INST'!AQ48="W",'PERS2-INST'!AQ48="M")), UPPER('PERS2-INST'!AQ48),"")))</f>
        <v/>
      </c>
      <c r="J518" s="295" t="s">
        <v>235</v>
      </c>
      <c r="K518" s="294" t="str">
        <f>IF(AND(ISBLANK('PERS2-INST'!AP90),$L$518&lt;&gt;"M"),"",'PERS2-INST'!AP90)</f>
        <v/>
      </c>
      <c r="L518" s="78" t="str">
        <f>IF(ISBLANK('PERS2-INST'!AQ90),"",'PERS2-INST'!AQ90)</f>
        <v/>
      </c>
      <c r="M518" s="296" t="str">
        <f t="shared" si="9"/>
        <v>OK</v>
      </c>
      <c r="N518" s="37"/>
    </row>
    <row r="519" spans="1:14" x14ac:dyDescent="0.2">
      <c r="A519" s="290" t="s">
        <v>232</v>
      </c>
      <c r="B519" s="291" t="s">
        <v>1408</v>
      </c>
      <c r="C519" s="78" t="s">
        <v>219</v>
      </c>
      <c r="D519" s="292" t="s">
        <v>1409</v>
      </c>
      <c r="E519" s="295" t="s">
        <v>235</v>
      </c>
      <c r="F519" s="78" t="s">
        <v>219</v>
      </c>
      <c r="G519" s="292" t="s">
        <v>1410</v>
      </c>
      <c r="H519" s="78" t="str">
        <f>IF(OR(AND('PERS2-INST'!AP75="",'PERS2-INST'!AQ75=""),AND('PERS2-INST'!AP87="",'PERS2-INST'!AQ87=""),AND('PERS2-INST'!AQ75="K",'PERS2-INST'!AQ87="K"),OR('PERS2-INST'!AQ75="O",'PERS2-INST'!AQ87="O")),"",SUM('PERS2-INST'!AP75,'PERS2-INST'!AP87))</f>
        <v/>
      </c>
      <c r="I519" s="78" t="str">
        <f>IF(AND(OR(AND('PERS2-INST'!AQ49="O",'PERS2-INST'!AQ70="O"),AND('PERS2-INST'!AQ49="K",'PERS2-INST'!AQ70="K")),SUM('PERS2-INST'!AP49,'PERS2-INST'!AP70)=0,ISNUMBER('PERS2-INST'!AP91)),"",IF(OR('PERS2-INST'!AQ49="O",'PERS2-INST'!AQ70="O"),"O",IF(AND('PERS2-INST'!AQ49='PERS2-INST'!AQ70,OR('PERS2-INST'!AQ49="K",'PERS2-INST'!AQ49="W",'PERS2-INST'!AQ49="M")), UPPER('PERS2-INST'!AQ49),"")))</f>
        <v/>
      </c>
      <c r="J519" s="295" t="s">
        <v>235</v>
      </c>
      <c r="K519" s="294" t="str">
        <f>IF(AND(ISBLANK('PERS2-INST'!AP91),$L$519&lt;&gt;"M"),"",'PERS2-INST'!AP91)</f>
        <v/>
      </c>
      <c r="L519" s="78" t="str">
        <f>IF(ISBLANK('PERS2-INST'!AQ91),"",'PERS2-INST'!AQ91)</f>
        <v/>
      </c>
      <c r="M519" s="296" t="str">
        <f t="shared" si="9"/>
        <v>OK</v>
      </c>
      <c r="N519" s="37"/>
    </row>
    <row r="520" spans="1:14" x14ac:dyDescent="0.2">
      <c r="A520" s="290" t="s">
        <v>232</v>
      </c>
      <c r="B520" s="291" t="s">
        <v>1411</v>
      </c>
      <c r="C520" s="78" t="s">
        <v>219</v>
      </c>
      <c r="D520" s="292" t="s">
        <v>1412</v>
      </c>
      <c r="E520" s="295" t="s">
        <v>235</v>
      </c>
      <c r="F520" s="78" t="s">
        <v>219</v>
      </c>
      <c r="G520" s="292" t="s">
        <v>1413</v>
      </c>
      <c r="H520" s="78" t="str">
        <f>IF(OR(AND('PERS2-INST'!AP76="",'PERS2-INST'!AQ76=""),AND('PERS2-INST'!AP88="",'PERS2-INST'!AQ88=""),AND('PERS2-INST'!AQ76="K",'PERS2-INST'!AQ88="K"),OR('PERS2-INST'!AQ76="O",'PERS2-INST'!AQ88="O")),"",SUM('PERS2-INST'!AP76,'PERS2-INST'!AP88))</f>
        <v/>
      </c>
      <c r="I520" s="78" t="str">
        <f>IF(AND(OR(AND('PERS2-INST'!AQ50="O",'PERS2-INST'!AQ71="O"),AND('PERS2-INST'!AQ50="K",'PERS2-INST'!AQ71="K")),SUM('PERS2-INST'!AP50,'PERS2-INST'!AP71)=0,ISNUMBER('PERS2-INST'!AP92)),"",IF(OR('PERS2-INST'!AQ50="O",'PERS2-INST'!AQ71="O"),"O",IF(AND('PERS2-INST'!AQ50='PERS2-INST'!AQ71,OR('PERS2-INST'!AQ50="K",'PERS2-INST'!AQ50="W",'PERS2-INST'!AQ50="M")), UPPER('PERS2-INST'!AQ50),"")))</f>
        <v/>
      </c>
      <c r="J520" s="295" t="s">
        <v>235</v>
      </c>
      <c r="K520" s="294" t="str">
        <f>IF(AND(ISBLANK('PERS2-INST'!AP92),$L$520&lt;&gt;"M"),"",'PERS2-INST'!AP92)</f>
        <v/>
      </c>
      <c r="L520" s="78" t="str">
        <f>IF(ISBLANK('PERS2-INST'!AQ92),"",'PERS2-INST'!AQ92)</f>
        <v/>
      </c>
      <c r="M520" s="296" t="str">
        <f t="shared" si="9"/>
        <v>OK</v>
      </c>
      <c r="N520" s="37"/>
    </row>
    <row r="521" spans="1:14" x14ac:dyDescent="0.2">
      <c r="A521" s="290" t="s">
        <v>232</v>
      </c>
      <c r="B521" s="291" t="s">
        <v>1414</v>
      </c>
      <c r="C521" s="78" t="s">
        <v>219</v>
      </c>
      <c r="D521" s="292" t="s">
        <v>448</v>
      </c>
      <c r="E521" s="295" t="s">
        <v>235</v>
      </c>
      <c r="F521" s="78" t="s">
        <v>219</v>
      </c>
      <c r="G521" s="292" t="s">
        <v>449</v>
      </c>
      <c r="H521" s="78" t="str">
        <f>IF(OR(SUMPRODUCT(--('PERS2-INST'!AS31:'PERS2-INST'!AS32=""),--('PERS2-INST'!AT31:'PERS2-INST'!AT32=""))&gt;0,COUNTIF('PERS2-INST'!AT31:'PERS2-INST'!AT32,"O")&gt;0, COUNTIF('PERS2-INST'!AT31:'PERS2-INST'!AT32,"K")=2),"",SUM('PERS2-INST'!AS31:'PERS2-INST'!AS32))</f>
        <v/>
      </c>
      <c r="I521" s="78" t="str">
        <f xml:space="preserve"> IF(AND(OR(COUNTIF('PERS2-INST'!AT31:'PERS2-INST'!AT32,"O")=2,COUNTIF('PERS2-INST'!AT31:'PERS2-INST'!AT32,"K")=2),SUM('PERS2-INST'!AS31:'PERS2-INST'!AS32)=0,ISNUMBER('PERS2-INST'!AS32)),"",IF(COUNTIF('PERS2-INST'!AT31:'PERS2-INST'!AT32,"O")&gt;0,"O", IF(AND(COUNTIF('PERS2-INST'!AT31:'PERS2-INST'!AT32,'PERS2-INST'!AT31)=2,OR('PERS2-INST'!AT31="K",'PERS2-INST'!AT31="W",'PERS2-INST'!AT31="M")),UPPER('PERS2-INST'!AT31),"")))</f>
        <v/>
      </c>
      <c r="J521" s="295" t="s">
        <v>235</v>
      </c>
      <c r="K521" s="294" t="str">
        <f>IF(AND(ISBLANK('PERS2-INST'!AS33),$L$521&lt;&gt;"M"),"",'PERS2-INST'!AS33)</f>
        <v/>
      </c>
      <c r="L521" s="78" t="str">
        <f>IF(ISBLANK('PERS2-INST'!AT33),"",'PERS2-INST'!AT33)</f>
        <v/>
      </c>
      <c r="M521" s="296" t="str">
        <f t="shared" si="9"/>
        <v>OK</v>
      </c>
      <c r="N521" s="37"/>
    </row>
    <row r="522" spans="1:14" x14ac:dyDescent="0.2">
      <c r="A522" s="290" t="s">
        <v>232</v>
      </c>
      <c r="B522" s="291" t="s">
        <v>1415</v>
      </c>
      <c r="C522" s="78" t="s">
        <v>219</v>
      </c>
      <c r="D522" s="292" t="s">
        <v>451</v>
      </c>
      <c r="E522" s="295" t="s">
        <v>235</v>
      </c>
      <c r="F522" s="78" t="s">
        <v>219</v>
      </c>
      <c r="G522" s="292" t="s">
        <v>452</v>
      </c>
      <c r="H522" s="78" t="str">
        <f>IF(OR(SUMPRODUCT(--('PERS2-INST'!AS35:'PERS2-INST'!AS36=""),--('PERS2-INST'!AT35:'PERS2-INST'!AT36=""))&gt;0,COUNTIF('PERS2-INST'!AT35:'PERS2-INST'!AT36,"O")&gt;0, COUNTIF('PERS2-INST'!AT35:'PERS2-INST'!AT36,"K")=2),"",SUM('PERS2-INST'!AS35:'PERS2-INST'!AS36))</f>
        <v/>
      </c>
      <c r="I522" s="78" t="str">
        <f xml:space="preserve"> IF(AND(OR(COUNTIF('PERS2-INST'!AT35:'PERS2-INST'!AT36,"O")=2,COUNTIF('PERS2-INST'!AT35:'PERS2-INST'!AT36,"K")=2),SUM('PERS2-INST'!AS35:'PERS2-INST'!AS36)=0,ISNUMBER('PERS2-INST'!AS36)),"",IF(COUNTIF('PERS2-INST'!AT35:'PERS2-INST'!AT36,"O")&gt;0,"O", IF(AND(COUNTIF('PERS2-INST'!AT35:'PERS2-INST'!AT36,'PERS2-INST'!AT35)=2,OR('PERS2-INST'!AT35="K",'PERS2-INST'!AT35="W",'PERS2-INST'!AT35="M")),UPPER('PERS2-INST'!AT35),"")))</f>
        <v/>
      </c>
      <c r="J522" s="295" t="s">
        <v>235</v>
      </c>
      <c r="K522" s="294" t="str">
        <f>IF(AND(ISBLANK('PERS2-INST'!AS37),$L$522&lt;&gt;"M"),"",'PERS2-INST'!AS37)</f>
        <v/>
      </c>
      <c r="L522" s="78" t="str">
        <f>IF(ISBLANK('PERS2-INST'!AT37),"",'PERS2-INST'!AT37)</f>
        <v/>
      </c>
      <c r="M522" s="296" t="str">
        <f t="shared" si="9"/>
        <v>OK</v>
      </c>
      <c r="N522" s="37"/>
    </row>
    <row r="523" spans="1:14" x14ac:dyDescent="0.2">
      <c r="A523" s="290" t="s">
        <v>232</v>
      </c>
      <c r="B523" s="291" t="s">
        <v>1416</v>
      </c>
      <c r="C523" s="78" t="s">
        <v>219</v>
      </c>
      <c r="D523" s="292" t="s">
        <v>454</v>
      </c>
      <c r="E523" s="295" t="s">
        <v>235</v>
      </c>
      <c r="F523" s="78" t="s">
        <v>219</v>
      </c>
      <c r="G523" s="292" t="s">
        <v>455</v>
      </c>
      <c r="H523" s="78" t="str">
        <f>IF(OR(SUMPRODUCT(--('PERS2-INST'!AS39:'PERS2-INST'!AS40=""),--('PERS2-INST'!AT39:'PERS2-INST'!AT40=""))&gt;0,COUNTIF('PERS2-INST'!AT39:'PERS2-INST'!AT40,"O")&gt;0, COUNTIF('PERS2-INST'!AT39:'PERS2-INST'!AT40,"K")=2),"",SUM('PERS2-INST'!AS39:'PERS2-INST'!AS40))</f>
        <v/>
      </c>
      <c r="I523" s="78" t="str">
        <f xml:space="preserve"> IF(AND(OR(COUNTIF('PERS2-INST'!AT39:'PERS2-INST'!AT40,"O")=2,COUNTIF('PERS2-INST'!AT39:'PERS2-INST'!AT40,"K")=2),SUM('PERS2-INST'!AS39:'PERS2-INST'!AS40)=0,ISNUMBER('PERS2-INST'!AS40)),"",IF(COUNTIF('PERS2-INST'!AT39:'PERS2-INST'!AT40,"O")&gt;0,"O", IF(AND(COUNTIF('PERS2-INST'!AT39:'PERS2-INST'!AT40,'PERS2-INST'!AT39)=2,OR('PERS2-INST'!AT39="K",'PERS2-INST'!AT39="W",'PERS2-INST'!AT39="M")),UPPER('PERS2-INST'!AT39),"")))</f>
        <v/>
      </c>
      <c r="J523" s="295" t="s">
        <v>235</v>
      </c>
      <c r="K523" s="294" t="str">
        <f>IF(AND(ISBLANK('PERS2-INST'!AS41),$L$523&lt;&gt;"M"),"",'PERS2-INST'!AS41)</f>
        <v/>
      </c>
      <c r="L523" s="78" t="str">
        <f>IF(ISBLANK('PERS2-INST'!AT41),"",'PERS2-INST'!AT41)</f>
        <v/>
      </c>
      <c r="M523" s="296" t="str">
        <f t="shared" si="9"/>
        <v>OK</v>
      </c>
      <c r="N523" s="37"/>
    </row>
    <row r="524" spans="1:14" x14ac:dyDescent="0.2">
      <c r="A524" s="290" t="s">
        <v>232</v>
      </c>
      <c r="B524" s="291" t="s">
        <v>1417</v>
      </c>
      <c r="C524" s="78" t="s">
        <v>219</v>
      </c>
      <c r="D524" s="292" t="s">
        <v>457</v>
      </c>
      <c r="E524" s="295" t="s">
        <v>235</v>
      </c>
      <c r="F524" s="78" t="s">
        <v>219</v>
      </c>
      <c r="G524" s="292" t="s">
        <v>458</v>
      </c>
      <c r="H524" s="78" t="str">
        <f>IF(OR(AND('PERS2-INST'!AS35="",'PERS2-INST'!AT35=""),AND('PERS2-INST'!AS39="",'PERS2-INST'!AT39=""),AND('PERS2-INST'!AT35="K",'PERS2-INST'!AT39="K"),OR('PERS2-INST'!AT35="O",'PERS2-INST'!AT39="O")),"",SUM('PERS2-INST'!AS35,'PERS2-INST'!AS39))</f>
        <v/>
      </c>
      <c r="I524" s="78" t="str">
        <f>IF(AND(OR(AND('PERS2-INST'!AT35="O",'PERS2-INST'!AT39="O"),AND('PERS2-INST'!AT35="K",'PERS2-INST'!AT39="K")),SUM('PERS2-INST'!AS35,'PERS2-INST'!AS39)=0,ISNUMBER('PERS2-INST'!AS43)),"",IF(OR('PERS2-INST'!AT35="O",'PERS2-INST'!AT39="O"),"O",IF(AND('PERS2-INST'!AT35='PERS2-INST'!AT39,OR('PERS2-INST'!AT35="K",'PERS2-INST'!AT35="W",'PERS2-INST'!AT35="M")), UPPER('PERS2-INST'!AT35),"")))</f>
        <v/>
      </c>
      <c r="J524" s="295" t="s">
        <v>235</v>
      </c>
      <c r="K524" s="294" t="str">
        <f>IF(AND(ISBLANK('PERS2-INST'!AS43),$L$524&lt;&gt;"M"),"",'PERS2-INST'!AS43)</f>
        <v/>
      </c>
      <c r="L524" s="78" t="str">
        <f>IF(ISBLANK('PERS2-INST'!AT43),"",'PERS2-INST'!AT43)</f>
        <v/>
      </c>
      <c r="M524" s="296" t="str">
        <f t="shared" si="9"/>
        <v>OK</v>
      </c>
      <c r="N524" s="37"/>
    </row>
    <row r="525" spans="1:14" x14ac:dyDescent="0.2">
      <c r="A525" s="290" t="s">
        <v>232</v>
      </c>
      <c r="B525" s="291" t="s">
        <v>1418</v>
      </c>
      <c r="C525" s="78" t="s">
        <v>219</v>
      </c>
      <c r="D525" s="292" t="s">
        <v>460</v>
      </c>
      <c r="E525" s="295" t="s">
        <v>235</v>
      </c>
      <c r="F525" s="78" t="s">
        <v>219</v>
      </c>
      <c r="G525" s="292" t="s">
        <v>461</v>
      </c>
      <c r="H525" s="78" t="str">
        <f>IF(OR(AND('PERS2-INST'!AS36="",'PERS2-INST'!AT36=""),AND('PERS2-INST'!AS40="",'PERS2-INST'!AT40=""),AND('PERS2-INST'!AT36="K",'PERS2-INST'!AT40="K"),OR('PERS2-INST'!AT36="O",'PERS2-INST'!AT40="O")),"",SUM('PERS2-INST'!AS36,'PERS2-INST'!AS40))</f>
        <v/>
      </c>
      <c r="I525" s="78" t="str">
        <f>IF(AND(OR(AND('PERS2-INST'!AT36="O",'PERS2-INST'!AT40="O"),AND('PERS2-INST'!AT36="K",'PERS2-INST'!AT40="K")),SUM('PERS2-INST'!AS36,'PERS2-INST'!AS40)=0,ISNUMBER('PERS2-INST'!AS44)),"",IF(OR('PERS2-INST'!AT36="O",'PERS2-INST'!AT40="O"),"O",IF(AND('PERS2-INST'!AT36='PERS2-INST'!AT40,OR('PERS2-INST'!AT36="K",'PERS2-INST'!AT36="W",'PERS2-INST'!AT36="M")), UPPER('PERS2-INST'!AT36),"")))</f>
        <v/>
      </c>
      <c r="J525" s="295" t="s">
        <v>235</v>
      </c>
      <c r="K525" s="294" t="str">
        <f>IF(AND(ISBLANK('PERS2-INST'!AS44),$L$525&lt;&gt;"M"),"",'PERS2-INST'!AS44)</f>
        <v/>
      </c>
      <c r="L525" s="78" t="str">
        <f>IF(ISBLANK('PERS2-INST'!AT44),"",'PERS2-INST'!AT44)</f>
        <v/>
      </c>
      <c r="M525" s="296" t="str">
        <f t="shared" si="9"/>
        <v>OK</v>
      </c>
      <c r="N525" s="37"/>
    </row>
    <row r="526" spans="1:14" x14ac:dyDescent="0.2">
      <c r="A526" s="290" t="s">
        <v>232</v>
      </c>
      <c r="B526" s="291" t="s">
        <v>1419</v>
      </c>
      <c r="C526" s="78" t="s">
        <v>219</v>
      </c>
      <c r="D526" s="292" t="s">
        <v>463</v>
      </c>
      <c r="E526" s="295" t="s">
        <v>235</v>
      </c>
      <c r="F526" s="78" t="s">
        <v>219</v>
      </c>
      <c r="G526" s="292" t="s">
        <v>464</v>
      </c>
      <c r="H526" s="78" t="str">
        <f>IF(OR(AND('PERS2-INST'!AS37="",'PERS2-INST'!AT37=""),AND('PERS2-INST'!AS41="",'PERS2-INST'!AT41=""),AND('PERS2-INST'!AT37="K",'PERS2-INST'!AT41="K"),OR('PERS2-INST'!AT37="O",'PERS2-INST'!AT41="O")),"",SUM('PERS2-INST'!AS37,'PERS2-INST'!AS41))</f>
        <v/>
      </c>
      <c r="I526" s="78" t="str">
        <f>IF(AND(OR(AND('PERS2-INST'!AT37="O",'PERS2-INST'!AT41="O"),AND('PERS2-INST'!AT37="K",'PERS2-INST'!AT41="K")),SUM('PERS2-INST'!AS37,'PERS2-INST'!AS41)=0,ISNUMBER('PERS2-INST'!AS45)),"",IF(OR('PERS2-INST'!AT37="O",'PERS2-INST'!AT41="O"),"O",IF(AND('PERS2-INST'!AT37='PERS2-INST'!AT41,OR('PERS2-INST'!AT37="K",'PERS2-INST'!AT37="W",'PERS2-INST'!AT37="M")), UPPER('PERS2-INST'!AT37),"")))</f>
        <v/>
      </c>
      <c r="J526" s="295" t="s">
        <v>235</v>
      </c>
      <c r="K526" s="294" t="str">
        <f>IF(AND(ISBLANK('PERS2-INST'!AS45),$L$526&lt;&gt;"M"),"",'PERS2-INST'!AS45)</f>
        <v/>
      </c>
      <c r="L526" s="78" t="str">
        <f>IF(ISBLANK('PERS2-INST'!AT45),"",'PERS2-INST'!AT45)</f>
        <v/>
      </c>
      <c r="M526" s="296" t="str">
        <f t="shared" si="9"/>
        <v>OK</v>
      </c>
      <c r="N526" s="37"/>
    </row>
    <row r="527" spans="1:14" x14ac:dyDescent="0.2">
      <c r="A527" s="290" t="s">
        <v>232</v>
      </c>
      <c r="B527" s="291" t="s">
        <v>1420</v>
      </c>
      <c r="C527" s="78" t="s">
        <v>219</v>
      </c>
      <c r="D527" s="292" t="s">
        <v>466</v>
      </c>
      <c r="E527" s="295" t="s">
        <v>235</v>
      </c>
      <c r="F527" s="78" t="s">
        <v>219</v>
      </c>
      <c r="G527" s="292" t="s">
        <v>467</v>
      </c>
      <c r="H527" s="78" t="str">
        <f>IF(OR(AND('PERS2-INST'!AS38="",'PERS2-INST'!AT38=""),AND('PERS2-INST'!AS42="",'PERS2-INST'!AT42=""),AND('PERS2-INST'!AT38="K",'PERS2-INST'!AT42="K"),OR('PERS2-INST'!AT38="O",'PERS2-INST'!AT42="O")),"",SUM('PERS2-INST'!AS38,'PERS2-INST'!AS42))</f>
        <v/>
      </c>
      <c r="I527" s="78" t="str">
        <f>IF(AND(OR(AND('PERS2-INST'!AT38="O",'PERS2-INST'!AT42="O"),AND('PERS2-INST'!AT38="K",'PERS2-INST'!AT42="K")),SUM('PERS2-INST'!AS38,'PERS2-INST'!AS42)=0,ISNUMBER('PERS2-INST'!AS46)),"",IF(OR('PERS2-INST'!AT38="O",'PERS2-INST'!AT42="O"),"O",IF(AND('PERS2-INST'!AT38='PERS2-INST'!AT42,OR('PERS2-INST'!AT38="K",'PERS2-INST'!AT38="W",'PERS2-INST'!AT38="M")), UPPER('PERS2-INST'!AT38),"")))</f>
        <v/>
      </c>
      <c r="J527" s="295" t="s">
        <v>235</v>
      </c>
      <c r="K527" s="294" t="str">
        <f>IF(AND(ISBLANK('PERS2-INST'!AS46),$L$527&lt;&gt;"M"),"",'PERS2-INST'!AS46)</f>
        <v/>
      </c>
      <c r="L527" s="78" t="str">
        <f>IF(ISBLANK('PERS2-INST'!AT46),"",'PERS2-INST'!AT46)</f>
        <v/>
      </c>
      <c r="M527" s="296" t="str">
        <f t="shared" si="9"/>
        <v>OK</v>
      </c>
      <c r="N527" s="37"/>
    </row>
    <row r="528" spans="1:14" x14ac:dyDescent="0.2">
      <c r="A528" s="290" t="s">
        <v>232</v>
      </c>
      <c r="B528" s="291" t="s">
        <v>1421</v>
      </c>
      <c r="C528" s="78" t="s">
        <v>219</v>
      </c>
      <c r="D528" s="292" t="s">
        <v>469</v>
      </c>
      <c r="E528" s="295" t="s">
        <v>235</v>
      </c>
      <c r="F528" s="78" t="s">
        <v>219</v>
      </c>
      <c r="G528" s="292" t="s">
        <v>470</v>
      </c>
      <c r="H528" s="78" t="str">
        <f>IF(OR(AND('PERS2-INST'!AS31="",'PERS2-INST'!AT31=""),AND('PERS2-INST'!AS43="",'PERS2-INST'!AT43=""),AND('PERS2-INST'!AT31="K",'PERS2-INST'!AT43="K"),OR('PERS2-INST'!AT31="O",'PERS2-INST'!AT43="O")),"",SUM('PERS2-INST'!AS31,'PERS2-INST'!AS43))</f>
        <v/>
      </c>
      <c r="I528" s="78" t="str">
        <f>IF(AND(OR(AND('PERS2-INST'!AT31="O",'PERS2-INST'!AT43="O"),AND('PERS2-INST'!AT31="K",'PERS2-INST'!AT43="K")),SUM('PERS2-INST'!AS31,'PERS2-INST'!AS43)=0,ISNUMBER('PERS2-INST'!AS47)),"",IF(OR('PERS2-INST'!AT31="O",'PERS2-INST'!AT43="O"),"O",IF(AND('PERS2-INST'!AT31='PERS2-INST'!AT43,OR('PERS2-INST'!AT31="K",'PERS2-INST'!AT31="W",'PERS2-INST'!AT31="M")), UPPER('PERS2-INST'!AT31),"")))</f>
        <v/>
      </c>
      <c r="J528" s="295" t="s">
        <v>235</v>
      </c>
      <c r="K528" s="294" t="str">
        <f>IF(AND(ISBLANK('PERS2-INST'!AS47),$L$528&lt;&gt;"M"),"",'PERS2-INST'!AS47)</f>
        <v/>
      </c>
      <c r="L528" s="78" t="str">
        <f>IF(ISBLANK('PERS2-INST'!AT47),"",'PERS2-INST'!AT47)</f>
        <v/>
      </c>
      <c r="M528" s="296" t="str">
        <f t="shared" si="9"/>
        <v>OK</v>
      </c>
      <c r="N528" s="37"/>
    </row>
    <row r="529" spans="1:14" x14ac:dyDescent="0.2">
      <c r="A529" s="290" t="s">
        <v>232</v>
      </c>
      <c r="B529" s="291" t="s">
        <v>1422</v>
      </c>
      <c r="C529" s="78" t="s">
        <v>219</v>
      </c>
      <c r="D529" s="292" t="s">
        <v>472</v>
      </c>
      <c r="E529" s="295" t="s">
        <v>235</v>
      </c>
      <c r="F529" s="78" t="s">
        <v>219</v>
      </c>
      <c r="G529" s="292" t="s">
        <v>473</v>
      </c>
      <c r="H529" s="78" t="str">
        <f>IF(OR(AND('PERS2-INST'!AS32="",'PERS2-INST'!AT32=""),AND('PERS2-INST'!AS44="",'PERS2-INST'!AT44=""),AND('PERS2-INST'!AT32="K",'PERS2-INST'!AT44="K"),OR('PERS2-INST'!AT32="O",'PERS2-INST'!AT44="O")),"",SUM('PERS2-INST'!AS32,'PERS2-INST'!AS44))</f>
        <v/>
      </c>
      <c r="I529" s="78" t="str">
        <f>IF(AND(OR(AND('PERS2-INST'!AT32="O",'PERS2-INST'!AT44="O"),AND('PERS2-INST'!AT32="K",'PERS2-INST'!AT44="K")),SUM('PERS2-INST'!AS32,'PERS2-INST'!AS44)=0,ISNUMBER('PERS2-INST'!AS48)),"",IF(OR('PERS2-INST'!AT32="O",'PERS2-INST'!AT44="O"),"O",IF(AND('PERS2-INST'!AT32='PERS2-INST'!AT44,OR('PERS2-INST'!AT32="K",'PERS2-INST'!AT32="W",'PERS2-INST'!AT32="M")), UPPER('PERS2-INST'!AT32),"")))</f>
        <v/>
      </c>
      <c r="J529" s="295" t="s">
        <v>235</v>
      </c>
      <c r="K529" s="294" t="str">
        <f>IF(AND(ISBLANK('PERS2-INST'!AS48),$L$529&lt;&gt;"M"),"",'PERS2-INST'!AS48)</f>
        <v/>
      </c>
      <c r="L529" s="78" t="str">
        <f>IF(ISBLANK('PERS2-INST'!AT48),"",'PERS2-INST'!AT48)</f>
        <v/>
      </c>
      <c r="M529" s="296" t="str">
        <f t="shared" si="9"/>
        <v>OK</v>
      </c>
      <c r="N529" s="37"/>
    </row>
    <row r="530" spans="1:14" x14ac:dyDescent="0.2">
      <c r="A530" s="290" t="s">
        <v>232</v>
      </c>
      <c r="B530" s="291" t="s">
        <v>1423</v>
      </c>
      <c r="C530" s="78" t="s">
        <v>219</v>
      </c>
      <c r="D530" s="292" t="s">
        <v>475</v>
      </c>
      <c r="E530" s="295" t="s">
        <v>235</v>
      </c>
      <c r="F530" s="78" t="s">
        <v>219</v>
      </c>
      <c r="G530" s="292" t="s">
        <v>476</v>
      </c>
      <c r="H530" s="78" t="str">
        <f>IF(OR(AND('PERS2-INST'!AS33="",'PERS2-INST'!AT33=""),AND('PERS2-INST'!AS45="",'PERS2-INST'!AT45=""),AND('PERS2-INST'!AT33="K",'PERS2-INST'!AT45="K"),OR('PERS2-INST'!AT33="O",'PERS2-INST'!AT45="O")),"",SUM('PERS2-INST'!AS33,'PERS2-INST'!AS45))</f>
        <v/>
      </c>
      <c r="I530" s="78" t="str">
        <f>IF(AND(OR(AND('PERS2-INST'!AT33="O",'PERS2-INST'!AT45="O"),AND('PERS2-INST'!AT33="K",'PERS2-INST'!AT45="K")),SUM('PERS2-INST'!AS33,'PERS2-INST'!AS45)=0,ISNUMBER('PERS2-INST'!AS49)),"",IF(OR('PERS2-INST'!AT33="O",'PERS2-INST'!AT45="O"),"O",IF(AND('PERS2-INST'!AT33='PERS2-INST'!AT45,OR('PERS2-INST'!AT33="K",'PERS2-INST'!AT33="W",'PERS2-INST'!AT33="M")), UPPER('PERS2-INST'!AT33),"")))</f>
        <v/>
      </c>
      <c r="J530" s="295" t="s">
        <v>235</v>
      </c>
      <c r="K530" s="294" t="str">
        <f>IF(AND(ISBLANK('PERS2-INST'!AS49),$L$530&lt;&gt;"M"),"",'PERS2-INST'!AS49)</f>
        <v/>
      </c>
      <c r="L530" s="78" t="str">
        <f>IF(ISBLANK('PERS2-INST'!AT49),"",'PERS2-INST'!AT49)</f>
        <v/>
      </c>
      <c r="M530" s="296" t="str">
        <f t="shared" si="9"/>
        <v>OK</v>
      </c>
      <c r="N530" s="37"/>
    </row>
    <row r="531" spans="1:14" x14ac:dyDescent="0.2">
      <c r="A531" s="290" t="s">
        <v>232</v>
      </c>
      <c r="B531" s="291" t="s">
        <v>1424</v>
      </c>
      <c r="C531" s="78" t="s">
        <v>219</v>
      </c>
      <c r="D531" s="292" t="s">
        <v>478</v>
      </c>
      <c r="E531" s="295" t="s">
        <v>235</v>
      </c>
      <c r="F531" s="78" t="s">
        <v>219</v>
      </c>
      <c r="G531" s="292" t="s">
        <v>479</v>
      </c>
      <c r="H531" s="78" t="str">
        <f>IF(OR(AND('PERS2-INST'!AS34="",'PERS2-INST'!AT34=""),AND('PERS2-INST'!AS46="",'PERS2-INST'!AT46=""),AND('PERS2-INST'!AT34="K",'PERS2-INST'!AT46="K"),OR('PERS2-INST'!AT34="O",'PERS2-INST'!AT46="O")),"",SUM('PERS2-INST'!AS34,'PERS2-INST'!AS46))</f>
        <v/>
      </c>
      <c r="I531" s="78" t="str">
        <f>IF(AND(OR(AND('PERS2-INST'!AT34="O",'PERS2-INST'!AT46="O"),AND('PERS2-INST'!AT34="K",'PERS2-INST'!AT46="K")),SUM('PERS2-INST'!AS34,'PERS2-INST'!AS46)=0,ISNUMBER('PERS2-INST'!AS50)),"",IF(OR('PERS2-INST'!AT34="O",'PERS2-INST'!AT46="O"),"O",IF(AND('PERS2-INST'!AT34='PERS2-INST'!AT46,OR('PERS2-INST'!AT34="K",'PERS2-INST'!AT34="W",'PERS2-INST'!AT34="M")), UPPER('PERS2-INST'!AT34),"")))</f>
        <v/>
      </c>
      <c r="J531" s="295" t="s">
        <v>235</v>
      </c>
      <c r="K531" s="294" t="str">
        <f>IF(AND(ISBLANK('PERS2-INST'!AS50),$L$531&lt;&gt;"M"),"",'PERS2-INST'!AS50)</f>
        <v/>
      </c>
      <c r="L531" s="78" t="str">
        <f>IF(ISBLANK('PERS2-INST'!AT50),"",'PERS2-INST'!AT50)</f>
        <v/>
      </c>
      <c r="M531" s="296" t="str">
        <f t="shared" si="9"/>
        <v>OK</v>
      </c>
      <c r="N531" s="37"/>
    </row>
    <row r="532" spans="1:14" x14ac:dyDescent="0.2">
      <c r="A532" s="290" t="s">
        <v>232</v>
      </c>
      <c r="B532" s="291" t="s">
        <v>1425</v>
      </c>
      <c r="C532" s="78" t="s">
        <v>219</v>
      </c>
      <c r="D532" s="292" t="s">
        <v>1426</v>
      </c>
      <c r="E532" s="295" t="s">
        <v>235</v>
      </c>
      <c r="F532" s="78" t="s">
        <v>219</v>
      </c>
      <c r="G532" s="292" t="s">
        <v>1427</v>
      </c>
      <c r="H532" s="78" t="str">
        <f>IF(OR(SUMPRODUCT(--('PERS2-INST'!AS52:'PERS2-INST'!AS53=""),--('PERS2-INST'!AT52:'PERS2-INST'!AT53=""))&gt;0,COUNTIF('PERS2-INST'!AT52:'PERS2-INST'!AT53,"O")&gt;0, COUNTIF('PERS2-INST'!AT52:'PERS2-INST'!AT53,"K")=2),"",SUM('PERS2-INST'!AS52:'PERS2-INST'!AS53))</f>
        <v/>
      </c>
      <c r="I532" s="78" t="str">
        <f xml:space="preserve"> IF(AND(OR(COUNTIF('PERS2-INST'!AT52:'PERS2-INST'!AT53,"O")=2,COUNTIF('PERS2-INST'!AT52:'PERS2-INST'!AT53,"K")=2),SUM('PERS2-INST'!AS52:'PERS2-INST'!AS53)=0,ISNUMBER('PERS2-INST'!AS53)),"",IF(COUNTIF('PERS2-INST'!AT52:'PERS2-INST'!AT53,"O")&gt;0,"O", IF(AND(COUNTIF('PERS2-INST'!AT52:'PERS2-INST'!AT53,'PERS2-INST'!AT52)=2,OR('PERS2-INST'!AT52="K",'PERS2-INST'!AT52="W",'PERS2-INST'!AT52="M")),UPPER('PERS2-INST'!AT52),"")))</f>
        <v/>
      </c>
      <c r="J532" s="295" t="s">
        <v>235</v>
      </c>
      <c r="K532" s="294" t="str">
        <f>IF(AND(ISBLANK('PERS2-INST'!AS54),$L$532&lt;&gt;"M"),"",'PERS2-INST'!AS54)</f>
        <v/>
      </c>
      <c r="L532" s="78" t="str">
        <f>IF(ISBLANK('PERS2-INST'!AT54),"",'PERS2-INST'!AT54)</f>
        <v/>
      </c>
      <c r="M532" s="296" t="str">
        <f t="shared" si="9"/>
        <v>OK</v>
      </c>
      <c r="N532" s="37"/>
    </row>
    <row r="533" spans="1:14" x14ac:dyDescent="0.2">
      <c r="A533" s="290" t="s">
        <v>232</v>
      </c>
      <c r="B533" s="291" t="s">
        <v>1428</v>
      </c>
      <c r="C533" s="78" t="s">
        <v>219</v>
      </c>
      <c r="D533" s="292" t="s">
        <v>1429</v>
      </c>
      <c r="E533" s="295" t="s">
        <v>235</v>
      </c>
      <c r="F533" s="78" t="s">
        <v>219</v>
      </c>
      <c r="G533" s="292" t="s">
        <v>1430</v>
      </c>
      <c r="H533" s="78" t="str">
        <f>IF(OR(SUMPRODUCT(--('PERS2-INST'!AS56:'PERS2-INST'!AS57=""),--('PERS2-INST'!AT56:'PERS2-INST'!AT57=""))&gt;0,COUNTIF('PERS2-INST'!AT56:'PERS2-INST'!AT57,"O")&gt;0, COUNTIF('PERS2-INST'!AT56:'PERS2-INST'!AT57,"K")=2),"",SUM('PERS2-INST'!AS56:'PERS2-INST'!AS57))</f>
        <v/>
      </c>
      <c r="I533" s="78" t="str">
        <f xml:space="preserve"> IF(AND(OR(COUNTIF('PERS2-INST'!AT56:'PERS2-INST'!AT57,"O")=2,COUNTIF('PERS2-INST'!AT56:'PERS2-INST'!AT57,"K")=2),SUM('PERS2-INST'!AS56:'PERS2-INST'!AS57)=0,ISNUMBER('PERS2-INST'!AS57)),"",IF(COUNTIF('PERS2-INST'!AT56:'PERS2-INST'!AT57,"O")&gt;0,"O", IF(AND(COUNTIF('PERS2-INST'!AT56:'PERS2-INST'!AT57,'PERS2-INST'!AT56)=2,OR('PERS2-INST'!AT56="K",'PERS2-INST'!AT56="W",'PERS2-INST'!AT56="M")),UPPER('PERS2-INST'!AT56),"")))</f>
        <v/>
      </c>
      <c r="J533" s="295" t="s">
        <v>235</v>
      </c>
      <c r="K533" s="294" t="str">
        <f>IF(AND(ISBLANK('PERS2-INST'!AS58),$L$533&lt;&gt;"M"),"",'PERS2-INST'!AS58)</f>
        <v/>
      </c>
      <c r="L533" s="78" t="str">
        <f>IF(ISBLANK('PERS2-INST'!AT58),"",'PERS2-INST'!AT58)</f>
        <v/>
      </c>
      <c r="M533" s="296" t="str">
        <f t="shared" si="9"/>
        <v>OK</v>
      </c>
      <c r="N533" s="37"/>
    </row>
    <row r="534" spans="1:14" x14ac:dyDescent="0.2">
      <c r="A534" s="290" t="s">
        <v>232</v>
      </c>
      <c r="B534" s="291" t="s">
        <v>1431</v>
      </c>
      <c r="C534" s="78" t="s">
        <v>219</v>
      </c>
      <c r="D534" s="292" t="s">
        <v>1432</v>
      </c>
      <c r="E534" s="295" t="s">
        <v>235</v>
      </c>
      <c r="F534" s="78" t="s">
        <v>219</v>
      </c>
      <c r="G534" s="292" t="s">
        <v>1433</v>
      </c>
      <c r="H534" s="78" t="str">
        <f>IF(OR(SUMPRODUCT(--('PERS2-INST'!AS60:'PERS2-INST'!AS61=""),--('PERS2-INST'!AT60:'PERS2-INST'!AT61=""))&gt;0,COUNTIF('PERS2-INST'!AT60:'PERS2-INST'!AT61,"O")&gt;0, COUNTIF('PERS2-INST'!AT60:'PERS2-INST'!AT61,"K")=2),"",SUM('PERS2-INST'!AS60:'PERS2-INST'!AS61))</f>
        <v/>
      </c>
      <c r="I534" s="78" t="str">
        <f xml:space="preserve"> IF(AND(OR(COUNTIF('PERS2-INST'!AT60:'PERS2-INST'!AT61,"O")=2,COUNTIF('PERS2-INST'!AT60:'PERS2-INST'!AT61,"K")=2),SUM('PERS2-INST'!AS60:'PERS2-INST'!AS61)=0,ISNUMBER('PERS2-INST'!AS61)),"",IF(COUNTIF('PERS2-INST'!AT60:'PERS2-INST'!AT61,"O")&gt;0,"O", IF(AND(COUNTIF('PERS2-INST'!AT60:'PERS2-INST'!AT61,'PERS2-INST'!AT60)=2,OR('PERS2-INST'!AT60="K",'PERS2-INST'!AT60="W",'PERS2-INST'!AT60="M")),UPPER('PERS2-INST'!AT60),"")))</f>
        <v/>
      </c>
      <c r="J534" s="295" t="s">
        <v>235</v>
      </c>
      <c r="K534" s="294" t="str">
        <f>IF(AND(ISBLANK('PERS2-INST'!AS62),$L$534&lt;&gt;"M"),"",'PERS2-INST'!AS62)</f>
        <v/>
      </c>
      <c r="L534" s="78" t="str">
        <f>IF(ISBLANK('PERS2-INST'!AT62),"",'PERS2-INST'!AT62)</f>
        <v/>
      </c>
      <c r="M534" s="296" t="str">
        <f t="shared" si="9"/>
        <v>OK</v>
      </c>
      <c r="N534" s="37"/>
    </row>
    <row r="535" spans="1:14" x14ac:dyDescent="0.2">
      <c r="A535" s="290" t="s">
        <v>232</v>
      </c>
      <c r="B535" s="291" t="s">
        <v>1434</v>
      </c>
      <c r="C535" s="78" t="s">
        <v>219</v>
      </c>
      <c r="D535" s="292" t="s">
        <v>1435</v>
      </c>
      <c r="E535" s="295" t="s">
        <v>235</v>
      </c>
      <c r="F535" s="78" t="s">
        <v>219</v>
      </c>
      <c r="G535" s="292" t="s">
        <v>1436</v>
      </c>
      <c r="H535" s="78" t="str">
        <f>IF(OR(AND('PERS2-INST'!AS56="",'PERS2-INST'!AT56=""),AND('PERS2-INST'!AS60="",'PERS2-INST'!AT60=""),AND('PERS2-INST'!AT56="K",'PERS2-INST'!AT60="K"),OR('PERS2-INST'!AT56="O",'PERS2-INST'!AT60="O")),"",SUM('PERS2-INST'!AS56,'PERS2-INST'!AS60))</f>
        <v/>
      </c>
      <c r="I535" s="78" t="str">
        <f>IF(AND(OR(AND('PERS2-INST'!AT56="O",'PERS2-INST'!AT60="O"),AND('PERS2-INST'!AT56="K",'PERS2-INST'!AT60="K")),SUM('PERS2-INST'!AS56,'PERS2-INST'!AS60)=0,ISNUMBER('PERS2-INST'!AS64)),"",IF(OR('PERS2-INST'!AT56="O",'PERS2-INST'!AT60="O"),"O",IF(AND('PERS2-INST'!AT56='PERS2-INST'!AT60,OR('PERS2-INST'!AT56="K",'PERS2-INST'!AT56="W",'PERS2-INST'!AT56="M")), UPPER('PERS2-INST'!AT56),"")))</f>
        <v/>
      </c>
      <c r="J535" s="295" t="s">
        <v>235</v>
      </c>
      <c r="K535" s="294" t="str">
        <f>IF(AND(ISBLANK('PERS2-INST'!AS64),$L$535&lt;&gt;"M"),"",'PERS2-INST'!AS64)</f>
        <v/>
      </c>
      <c r="L535" s="78" t="str">
        <f>IF(ISBLANK('PERS2-INST'!AT64),"",'PERS2-INST'!AT64)</f>
        <v/>
      </c>
      <c r="M535" s="296" t="str">
        <f t="shared" si="9"/>
        <v>OK</v>
      </c>
      <c r="N535" s="37"/>
    </row>
    <row r="536" spans="1:14" x14ac:dyDescent="0.2">
      <c r="A536" s="290" t="s">
        <v>232</v>
      </c>
      <c r="B536" s="291" t="s">
        <v>1437</v>
      </c>
      <c r="C536" s="78" t="s">
        <v>219</v>
      </c>
      <c r="D536" s="292" t="s">
        <v>1438</v>
      </c>
      <c r="E536" s="295" t="s">
        <v>235</v>
      </c>
      <c r="F536" s="78" t="s">
        <v>219</v>
      </c>
      <c r="G536" s="292" t="s">
        <v>1439</v>
      </c>
      <c r="H536" s="78" t="str">
        <f>IF(OR(AND('PERS2-INST'!AS57="",'PERS2-INST'!AT57=""),AND('PERS2-INST'!AS61="",'PERS2-INST'!AT61=""),AND('PERS2-INST'!AT57="K",'PERS2-INST'!AT61="K"),OR('PERS2-INST'!AT57="O",'PERS2-INST'!AT61="O")),"",SUM('PERS2-INST'!AS57,'PERS2-INST'!AS61))</f>
        <v/>
      </c>
      <c r="I536" s="78" t="str">
        <f>IF(AND(OR(AND('PERS2-INST'!AT57="O",'PERS2-INST'!AT61="O"),AND('PERS2-INST'!AT57="K",'PERS2-INST'!AT61="K")),SUM('PERS2-INST'!AS57,'PERS2-INST'!AS61)=0,ISNUMBER('PERS2-INST'!AS65)),"",IF(OR('PERS2-INST'!AT57="O",'PERS2-INST'!AT61="O"),"O",IF(AND('PERS2-INST'!AT57='PERS2-INST'!AT61,OR('PERS2-INST'!AT57="K",'PERS2-INST'!AT57="W",'PERS2-INST'!AT57="M")), UPPER('PERS2-INST'!AT57),"")))</f>
        <v/>
      </c>
      <c r="J536" s="295" t="s">
        <v>235</v>
      </c>
      <c r="K536" s="294" t="str">
        <f>IF(AND(ISBLANK('PERS2-INST'!AS65),$L$536&lt;&gt;"M"),"",'PERS2-INST'!AS65)</f>
        <v/>
      </c>
      <c r="L536" s="78" t="str">
        <f>IF(ISBLANK('PERS2-INST'!AT65),"",'PERS2-INST'!AT65)</f>
        <v/>
      </c>
      <c r="M536" s="296" t="str">
        <f t="shared" si="9"/>
        <v>OK</v>
      </c>
      <c r="N536" s="37"/>
    </row>
    <row r="537" spans="1:14" x14ac:dyDescent="0.2">
      <c r="A537" s="290" t="s">
        <v>232</v>
      </c>
      <c r="B537" s="291" t="s">
        <v>1440</v>
      </c>
      <c r="C537" s="78" t="s">
        <v>219</v>
      </c>
      <c r="D537" s="292" t="s">
        <v>1441</v>
      </c>
      <c r="E537" s="295" t="s">
        <v>235</v>
      </c>
      <c r="F537" s="78" t="s">
        <v>219</v>
      </c>
      <c r="G537" s="292" t="s">
        <v>1442</v>
      </c>
      <c r="H537" s="78" t="str">
        <f>IF(OR(AND('PERS2-INST'!AS58="",'PERS2-INST'!AT58=""),AND('PERS2-INST'!AS62="",'PERS2-INST'!AT62=""),AND('PERS2-INST'!AT58="K",'PERS2-INST'!AT62="K"),OR('PERS2-INST'!AT58="O",'PERS2-INST'!AT62="O")),"",SUM('PERS2-INST'!AS58,'PERS2-INST'!AS62))</f>
        <v/>
      </c>
      <c r="I537" s="78" t="str">
        <f>IF(AND(OR(AND('PERS2-INST'!AT58="O",'PERS2-INST'!AT62="O"),AND('PERS2-INST'!AT58="K",'PERS2-INST'!AT62="K")),SUM('PERS2-INST'!AS58,'PERS2-INST'!AS62)=0,ISNUMBER('PERS2-INST'!AS66)),"",IF(OR('PERS2-INST'!AT58="O",'PERS2-INST'!AT62="O"),"O",IF(AND('PERS2-INST'!AT58='PERS2-INST'!AT62,OR('PERS2-INST'!AT58="K",'PERS2-INST'!AT58="W",'PERS2-INST'!AT58="M")), UPPER('PERS2-INST'!AT58),"")))</f>
        <v/>
      </c>
      <c r="J537" s="295" t="s">
        <v>235</v>
      </c>
      <c r="K537" s="294" t="str">
        <f>IF(AND(ISBLANK('PERS2-INST'!AS66),$L$537&lt;&gt;"M"),"",'PERS2-INST'!AS66)</f>
        <v/>
      </c>
      <c r="L537" s="78" t="str">
        <f>IF(ISBLANK('PERS2-INST'!AT66),"",'PERS2-INST'!AT66)</f>
        <v/>
      </c>
      <c r="M537" s="296" t="str">
        <f t="shared" si="9"/>
        <v>OK</v>
      </c>
      <c r="N537" s="37"/>
    </row>
    <row r="538" spans="1:14" x14ac:dyDescent="0.2">
      <c r="A538" s="290" t="s">
        <v>232</v>
      </c>
      <c r="B538" s="291" t="s">
        <v>1443</v>
      </c>
      <c r="C538" s="78" t="s">
        <v>219</v>
      </c>
      <c r="D538" s="292" t="s">
        <v>1444</v>
      </c>
      <c r="E538" s="295" t="s">
        <v>235</v>
      </c>
      <c r="F538" s="78" t="s">
        <v>219</v>
      </c>
      <c r="G538" s="292" t="s">
        <v>1445</v>
      </c>
      <c r="H538" s="78" t="str">
        <f>IF(OR(AND('PERS2-INST'!AS59="",'PERS2-INST'!AT59=""),AND('PERS2-INST'!AS63="",'PERS2-INST'!AT63=""),AND('PERS2-INST'!AT59="K",'PERS2-INST'!AT63="K"),OR('PERS2-INST'!AT59="O",'PERS2-INST'!AT63="O")),"",SUM('PERS2-INST'!AS59,'PERS2-INST'!AS63))</f>
        <v/>
      </c>
      <c r="I538" s="78" t="str">
        <f>IF(AND(OR(AND('PERS2-INST'!AT59="O",'PERS2-INST'!AT63="O"),AND('PERS2-INST'!AT59="K",'PERS2-INST'!AT63="K")),SUM('PERS2-INST'!AS59,'PERS2-INST'!AS63)=0,ISNUMBER('PERS2-INST'!AS67)),"",IF(OR('PERS2-INST'!AT59="O",'PERS2-INST'!AT63="O"),"O",IF(AND('PERS2-INST'!AT59='PERS2-INST'!AT63,OR('PERS2-INST'!AT59="K",'PERS2-INST'!AT59="W",'PERS2-INST'!AT59="M")), UPPER('PERS2-INST'!AT59),"")))</f>
        <v/>
      </c>
      <c r="J538" s="295" t="s">
        <v>235</v>
      </c>
      <c r="K538" s="294" t="str">
        <f>IF(AND(ISBLANK('PERS2-INST'!AS67),$L$538&lt;&gt;"M"),"",'PERS2-INST'!AS67)</f>
        <v/>
      </c>
      <c r="L538" s="78" t="str">
        <f>IF(ISBLANK('PERS2-INST'!AT67),"",'PERS2-INST'!AT67)</f>
        <v/>
      </c>
      <c r="M538" s="296" t="str">
        <f t="shared" si="9"/>
        <v>OK</v>
      </c>
      <c r="N538" s="37"/>
    </row>
    <row r="539" spans="1:14" x14ac:dyDescent="0.2">
      <c r="A539" s="290" t="s">
        <v>232</v>
      </c>
      <c r="B539" s="291" t="s">
        <v>1446</v>
      </c>
      <c r="C539" s="78" t="s">
        <v>219</v>
      </c>
      <c r="D539" s="292" t="s">
        <v>1447</v>
      </c>
      <c r="E539" s="295" t="s">
        <v>235</v>
      </c>
      <c r="F539" s="78" t="s">
        <v>219</v>
      </c>
      <c r="G539" s="292" t="s">
        <v>1448</v>
      </c>
      <c r="H539" s="78" t="str">
        <f>IF(OR(AND('PERS2-INST'!AS52="",'PERS2-INST'!AT52=""),AND('PERS2-INST'!AS64="",'PERS2-INST'!AT64=""),AND('PERS2-INST'!AT52="K",'PERS2-INST'!AT64="K"),OR('PERS2-INST'!AT52="O",'PERS2-INST'!AT64="O")),"",SUM('PERS2-INST'!AS52,'PERS2-INST'!AS64))</f>
        <v/>
      </c>
      <c r="I539" s="78" t="str">
        <f>IF(AND(OR(AND('PERS2-INST'!AT52="O",'PERS2-INST'!AT64="O"),AND('PERS2-INST'!AT52="K",'PERS2-INST'!AT64="K")),SUM('PERS2-INST'!AS52,'PERS2-INST'!AS64)=0,ISNUMBER('PERS2-INST'!AS68)),"",IF(OR('PERS2-INST'!AT52="O",'PERS2-INST'!AT64="O"),"O",IF(AND('PERS2-INST'!AT52='PERS2-INST'!AT64,OR('PERS2-INST'!AT52="K",'PERS2-INST'!AT52="W",'PERS2-INST'!AT52="M")), UPPER('PERS2-INST'!AT52),"")))</f>
        <v/>
      </c>
      <c r="J539" s="295" t="s">
        <v>235</v>
      </c>
      <c r="K539" s="294" t="str">
        <f>IF(AND(ISBLANK('PERS2-INST'!AS68),$L$539&lt;&gt;"M"),"",'PERS2-INST'!AS68)</f>
        <v/>
      </c>
      <c r="L539" s="78" t="str">
        <f>IF(ISBLANK('PERS2-INST'!AT68),"",'PERS2-INST'!AT68)</f>
        <v/>
      </c>
      <c r="M539" s="296" t="str">
        <f t="shared" si="9"/>
        <v>OK</v>
      </c>
      <c r="N539" s="37"/>
    </row>
    <row r="540" spans="1:14" x14ac:dyDescent="0.2">
      <c r="A540" s="290" t="s">
        <v>232</v>
      </c>
      <c r="B540" s="291" t="s">
        <v>1449</v>
      </c>
      <c r="C540" s="78" t="s">
        <v>219</v>
      </c>
      <c r="D540" s="292" t="s">
        <v>1450</v>
      </c>
      <c r="E540" s="295" t="s">
        <v>235</v>
      </c>
      <c r="F540" s="78" t="s">
        <v>219</v>
      </c>
      <c r="G540" s="292" t="s">
        <v>1451</v>
      </c>
      <c r="H540" s="78" t="str">
        <f>IF(OR(AND('PERS2-INST'!AS53="",'PERS2-INST'!AT53=""),AND('PERS2-INST'!AS65="",'PERS2-INST'!AT65=""),AND('PERS2-INST'!AT53="K",'PERS2-INST'!AT65="K"),OR('PERS2-INST'!AT53="O",'PERS2-INST'!AT65="O")),"",SUM('PERS2-INST'!AS53,'PERS2-INST'!AS65))</f>
        <v/>
      </c>
      <c r="I540" s="78" t="str">
        <f>IF(AND(OR(AND('PERS2-INST'!AT53="O",'PERS2-INST'!AT65="O"),AND('PERS2-INST'!AT53="K",'PERS2-INST'!AT65="K")),SUM('PERS2-INST'!AS53,'PERS2-INST'!AS65)=0,ISNUMBER('PERS2-INST'!AS69)),"",IF(OR('PERS2-INST'!AT53="O",'PERS2-INST'!AT65="O"),"O",IF(AND('PERS2-INST'!AT53='PERS2-INST'!AT65,OR('PERS2-INST'!AT53="K",'PERS2-INST'!AT53="W",'PERS2-INST'!AT53="M")), UPPER('PERS2-INST'!AT53),"")))</f>
        <v/>
      </c>
      <c r="J540" s="295" t="s">
        <v>235</v>
      </c>
      <c r="K540" s="294" t="str">
        <f>IF(AND(ISBLANK('PERS2-INST'!AS69),$L$540&lt;&gt;"M"),"",'PERS2-INST'!AS69)</f>
        <v/>
      </c>
      <c r="L540" s="78" t="str">
        <f>IF(ISBLANK('PERS2-INST'!AT69),"",'PERS2-INST'!AT69)</f>
        <v/>
      </c>
      <c r="M540" s="296" t="str">
        <f t="shared" si="9"/>
        <v>OK</v>
      </c>
      <c r="N540" s="37"/>
    </row>
    <row r="541" spans="1:14" x14ac:dyDescent="0.2">
      <c r="A541" s="290" t="s">
        <v>232</v>
      </c>
      <c r="B541" s="291" t="s">
        <v>1452</v>
      </c>
      <c r="C541" s="78" t="s">
        <v>219</v>
      </c>
      <c r="D541" s="292" t="s">
        <v>1453</v>
      </c>
      <c r="E541" s="295" t="s">
        <v>235</v>
      </c>
      <c r="F541" s="78" t="s">
        <v>219</v>
      </c>
      <c r="G541" s="292" t="s">
        <v>1454</v>
      </c>
      <c r="H541" s="78" t="str">
        <f>IF(OR(AND('PERS2-INST'!AS54="",'PERS2-INST'!AT54=""),AND('PERS2-INST'!AS66="",'PERS2-INST'!AT66=""),AND('PERS2-INST'!AT54="K",'PERS2-INST'!AT66="K"),OR('PERS2-INST'!AT54="O",'PERS2-INST'!AT66="O")),"",SUM('PERS2-INST'!AS54,'PERS2-INST'!AS66))</f>
        <v/>
      </c>
      <c r="I541" s="78" t="str">
        <f>IF(AND(OR(AND('PERS2-INST'!AT54="O",'PERS2-INST'!AT66="O"),AND('PERS2-INST'!AT54="K",'PERS2-INST'!AT66="K")),SUM('PERS2-INST'!AS54,'PERS2-INST'!AS66)=0,ISNUMBER('PERS2-INST'!AS70)),"",IF(OR('PERS2-INST'!AT54="O",'PERS2-INST'!AT66="O"),"O",IF(AND('PERS2-INST'!AT54='PERS2-INST'!AT66,OR('PERS2-INST'!AT54="K",'PERS2-INST'!AT54="W",'PERS2-INST'!AT54="M")), UPPER('PERS2-INST'!AT54),"")))</f>
        <v/>
      </c>
      <c r="J541" s="295" t="s">
        <v>235</v>
      </c>
      <c r="K541" s="294" t="str">
        <f>IF(AND(ISBLANK('PERS2-INST'!AS70),$L$541&lt;&gt;"M"),"",'PERS2-INST'!AS70)</f>
        <v/>
      </c>
      <c r="L541" s="78" t="str">
        <f>IF(ISBLANK('PERS2-INST'!AT70),"",'PERS2-INST'!AT70)</f>
        <v/>
      </c>
      <c r="M541" s="296" t="str">
        <f t="shared" si="9"/>
        <v>OK</v>
      </c>
      <c r="N541" s="37"/>
    </row>
    <row r="542" spans="1:14" x14ac:dyDescent="0.2">
      <c r="A542" s="290" t="s">
        <v>232</v>
      </c>
      <c r="B542" s="291" t="s">
        <v>1455</v>
      </c>
      <c r="C542" s="78" t="s">
        <v>219</v>
      </c>
      <c r="D542" s="292" t="s">
        <v>1456</v>
      </c>
      <c r="E542" s="295" t="s">
        <v>235</v>
      </c>
      <c r="F542" s="78" t="s">
        <v>219</v>
      </c>
      <c r="G542" s="292" t="s">
        <v>1457</v>
      </c>
      <c r="H542" s="78" t="str">
        <f>IF(OR(AND('PERS2-INST'!AS55="",'PERS2-INST'!AT55=""),AND('PERS2-INST'!AS67="",'PERS2-INST'!AT67=""),AND('PERS2-INST'!AT55="K",'PERS2-INST'!AT67="K"),OR('PERS2-INST'!AT55="O",'PERS2-INST'!AT67="O")),"",SUM('PERS2-INST'!AS55,'PERS2-INST'!AS67))</f>
        <v/>
      </c>
      <c r="I542" s="78" t="str">
        <f>IF(AND(OR(AND('PERS2-INST'!AT55="O",'PERS2-INST'!AT67="O"),AND('PERS2-INST'!AT55="K",'PERS2-INST'!AT67="K")),SUM('PERS2-INST'!AS55,'PERS2-INST'!AS67)=0,ISNUMBER('PERS2-INST'!AS71)),"",IF(OR('PERS2-INST'!AT55="O",'PERS2-INST'!AT67="O"),"O",IF(AND('PERS2-INST'!AT55='PERS2-INST'!AT67,OR('PERS2-INST'!AT55="K",'PERS2-INST'!AT55="W",'PERS2-INST'!AT55="M")), UPPER('PERS2-INST'!AT55),"")))</f>
        <v/>
      </c>
      <c r="J542" s="295" t="s">
        <v>235</v>
      </c>
      <c r="K542" s="294" t="str">
        <f>IF(AND(ISBLANK('PERS2-INST'!AS71),$L$542&lt;&gt;"M"),"",'PERS2-INST'!AS71)</f>
        <v/>
      </c>
      <c r="L542" s="78" t="str">
        <f>IF(ISBLANK('PERS2-INST'!AT71),"",'PERS2-INST'!AT71)</f>
        <v/>
      </c>
      <c r="M542" s="296" t="str">
        <f t="shared" si="9"/>
        <v>OK</v>
      </c>
      <c r="N542" s="37"/>
    </row>
    <row r="543" spans="1:14" x14ac:dyDescent="0.2">
      <c r="A543" s="290" t="s">
        <v>232</v>
      </c>
      <c r="B543" s="291" t="s">
        <v>1458</v>
      </c>
      <c r="C543" s="78" t="s">
        <v>219</v>
      </c>
      <c r="D543" s="292" t="s">
        <v>1459</v>
      </c>
      <c r="E543" s="295" t="s">
        <v>235</v>
      </c>
      <c r="F543" s="78" t="s">
        <v>219</v>
      </c>
      <c r="G543" s="292" t="s">
        <v>1460</v>
      </c>
      <c r="H543" s="78" t="str">
        <f>IF(OR(AND('PERS2-INST'!AS31="",'PERS2-INST'!AT31=""),AND('PERS2-INST'!AS52="",'PERS2-INST'!AT52=""),AND('PERS2-INST'!AT31="K",'PERS2-INST'!AT52="K"),OR('PERS2-INST'!AT31="O",'PERS2-INST'!AT52="O")),"",SUM('PERS2-INST'!AS31,'PERS2-INST'!AS52))</f>
        <v/>
      </c>
      <c r="I543" s="78" t="str">
        <f>IF(AND(OR(AND('PERS2-INST'!AT31="O",'PERS2-INST'!AT52="O"),AND('PERS2-INST'!AT31="K",'PERS2-INST'!AT52="K")),SUM('PERS2-INST'!AS31,'PERS2-INST'!AS52)=0,ISNUMBER('PERS2-INST'!AS73)),"",IF(OR('PERS2-INST'!AT31="O",'PERS2-INST'!AT52="O"),"O",IF(AND('PERS2-INST'!AT31='PERS2-INST'!AT52,OR('PERS2-INST'!AT31="K",'PERS2-INST'!AT31="W",'PERS2-INST'!AT31="M")), UPPER('PERS2-INST'!AT31),"")))</f>
        <v/>
      </c>
      <c r="J543" s="295" t="s">
        <v>235</v>
      </c>
      <c r="K543" s="294" t="str">
        <f>IF(AND(ISBLANK('PERS2-INST'!AS73),$L$543&lt;&gt;"M"),"",'PERS2-INST'!AS73)</f>
        <v/>
      </c>
      <c r="L543" s="78" t="str">
        <f>IF(ISBLANK('PERS2-INST'!AT73),"",'PERS2-INST'!AT73)</f>
        <v/>
      </c>
      <c r="M543" s="296" t="str">
        <f t="shared" si="9"/>
        <v>OK</v>
      </c>
      <c r="N543" s="37"/>
    </row>
    <row r="544" spans="1:14" x14ac:dyDescent="0.2">
      <c r="A544" s="290" t="s">
        <v>232</v>
      </c>
      <c r="B544" s="291" t="s">
        <v>1461</v>
      </c>
      <c r="C544" s="78" t="s">
        <v>219</v>
      </c>
      <c r="D544" s="292" t="s">
        <v>1462</v>
      </c>
      <c r="E544" s="295" t="s">
        <v>235</v>
      </c>
      <c r="F544" s="78" t="s">
        <v>219</v>
      </c>
      <c r="G544" s="292" t="s">
        <v>1463</v>
      </c>
      <c r="H544" s="78" t="str">
        <f>IF(OR(AND('PERS2-INST'!AS32="",'PERS2-INST'!AT32=""),AND('PERS2-INST'!AS53="",'PERS2-INST'!AT53=""),AND('PERS2-INST'!AT32="K",'PERS2-INST'!AT53="K"),OR('PERS2-INST'!AT32="O",'PERS2-INST'!AT53="O")),"",SUM('PERS2-INST'!AS32,'PERS2-INST'!AS53))</f>
        <v/>
      </c>
      <c r="I544" s="78" t="str">
        <f>IF(AND(OR(AND('PERS2-INST'!AT32="O",'PERS2-INST'!AT53="O"),AND('PERS2-INST'!AT32="K",'PERS2-INST'!AT53="K")),SUM('PERS2-INST'!AS32,'PERS2-INST'!AS53)=0,ISNUMBER('PERS2-INST'!AS74)),"",IF(OR('PERS2-INST'!AT32="O",'PERS2-INST'!AT53="O"),"O",IF(AND('PERS2-INST'!AT32='PERS2-INST'!AT53,OR('PERS2-INST'!AT32="K",'PERS2-INST'!AT32="W",'PERS2-INST'!AT32="M")), UPPER('PERS2-INST'!AT32),"")))</f>
        <v/>
      </c>
      <c r="J544" s="295" t="s">
        <v>235</v>
      </c>
      <c r="K544" s="294" t="str">
        <f>IF(AND(ISBLANK('PERS2-INST'!AS74),$L$544&lt;&gt;"M"),"",'PERS2-INST'!AS74)</f>
        <v/>
      </c>
      <c r="L544" s="78" t="str">
        <f>IF(ISBLANK('PERS2-INST'!AT74),"",'PERS2-INST'!AT74)</f>
        <v/>
      </c>
      <c r="M544" s="296" t="str">
        <f t="shared" si="9"/>
        <v>OK</v>
      </c>
      <c r="N544" s="37"/>
    </row>
    <row r="545" spans="1:14" x14ac:dyDescent="0.2">
      <c r="A545" s="290" t="s">
        <v>232</v>
      </c>
      <c r="B545" s="291" t="s">
        <v>1464</v>
      </c>
      <c r="C545" s="78" t="s">
        <v>219</v>
      </c>
      <c r="D545" s="292" t="s">
        <v>1465</v>
      </c>
      <c r="E545" s="295" t="s">
        <v>235</v>
      </c>
      <c r="F545" s="78" t="s">
        <v>219</v>
      </c>
      <c r="G545" s="292" t="s">
        <v>1466</v>
      </c>
      <c r="H545" s="78" t="str">
        <f>IF(OR(AND('PERS2-INST'!AS33="",'PERS2-INST'!AT33=""),AND('PERS2-INST'!AS54="",'PERS2-INST'!AT54=""),AND('PERS2-INST'!AT33="K",'PERS2-INST'!AT54="K"),OR('PERS2-INST'!AT33="O",'PERS2-INST'!AT54="O")),"",SUM('PERS2-INST'!AS33,'PERS2-INST'!AS54))</f>
        <v/>
      </c>
      <c r="I545" s="78" t="str">
        <f>IF(AND(OR(AND('PERS2-INST'!AT33="O",'PERS2-INST'!AT54="O"),AND('PERS2-INST'!AT33="K",'PERS2-INST'!AT54="K")),SUM('PERS2-INST'!AS33,'PERS2-INST'!AS54)=0,ISNUMBER('PERS2-INST'!AS75)),"",IF(OR('PERS2-INST'!AT33="O",'PERS2-INST'!AT54="O"),"O",IF(AND('PERS2-INST'!AT33='PERS2-INST'!AT54,OR('PERS2-INST'!AT33="K",'PERS2-INST'!AT33="W",'PERS2-INST'!AT33="M")), UPPER('PERS2-INST'!AT33),"")))</f>
        <v/>
      </c>
      <c r="J545" s="295" t="s">
        <v>235</v>
      </c>
      <c r="K545" s="294" t="str">
        <f>IF(AND(ISBLANK('PERS2-INST'!AS75),$L$545&lt;&gt;"M"),"",'PERS2-INST'!AS75)</f>
        <v/>
      </c>
      <c r="L545" s="78" t="str">
        <f>IF(ISBLANK('PERS2-INST'!AT75),"",'PERS2-INST'!AT75)</f>
        <v/>
      </c>
      <c r="M545" s="296" t="str">
        <f t="shared" si="9"/>
        <v>OK</v>
      </c>
      <c r="N545" s="37"/>
    </row>
    <row r="546" spans="1:14" x14ac:dyDescent="0.2">
      <c r="A546" s="290" t="s">
        <v>232</v>
      </c>
      <c r="B546" s="291" t="s">
        <v>1467</v>
      </c>
      <c r="C546" s="78" t="s">
        <v>219</v>
      </c>
      <c r="D546" s="292" t="s">
        <v>1468</v>
      </c>
      <c r="E546" s="295" t="s">
        <v>235</v>
      </c>
      <c r="F546" s="78" t="s">
        <v>219</v>
      </c>
      <c r="G546" s="292" t="s">
        <v>1469</v>
      </c>
      <c r="H546" s="78" t="str">
        <f>IF(OR(AND('PERS2-INST'!AS34="",'PERS2-INST'!AT34=""),AND('PERS2-INST'!AS55="",'PERS2-INST'!AT55=""),AND('PERS2-INST'!AT34="K",'PERS2-INST'!AT55="K"),OR('PERS2-INST'!AT34="O",'PERS2-INST'!AT55="O")),"",SUM('PERS2-INST'!AS34,'PERS2-INST'!AS55))</f>
        <v/>
      </c>
      <c r="I546" s="78" t="str">
        <f>IF(AND(OR(AND('PERS2-INST'!AT34="O",'PERS2-INST'!AT55="O"),AND('PERS2-INST'!AT34="K",'PERS2-INST'!AT55="K")),SUM('PERS2-INST'!AS34,'PERS2-INST'!AS55)=0,ISNUMBER('PERS2-INST'!AS76)),"",IF(OR('PERS2-INST'!AT34="O",'PERS2-INST'!AT55="O"),"O",IF(AND('PERS2-INST'!AT34='PERS2-INST'!AT55,OR('PERS2-INST'!AT34="K",'PERS2-INST'!AT34="W",'PERS2-INST'!AT34="M")), UPPER('PERS2-INST'!AT34),"")))</f>
        <v/>
      </c>
      <c r="J546" s="295" t="s">
        <v>235</v>
      </c>
      <c r="K546" s="294" t="str">
        <f>IF(AND(ISBLANK('PERS2-INST'!AS76),$L$546&lt;&gt;"M"),"",'PERS2-INST'!AS76)</f>
        <v/>
      </c>
      <c r="L546" s="78" t="str">
        <f>IF(ISBLANK('PERS2-INST'!AT76),"",'PERS2-INST'!AT76)</f>
        <v/>
      </c>
      <c r="M546" s="296" t="str">
        <f t="shared" si="9"/>
        <v>OK</v>
      </c>
      <c r="N546" s="37"/>
    </row>
    <row r="547" spans="1:14" x14ac:dyDescent="0.2">
      <c r="A547" s="290" t="s">
        <v>232</v>
      </c>
      <c r="B547" s="291" t="s">
        <v>1470</v>
      </c>
      <c r="C547" s="78" t="s">
        <v>219</v>
      </c>
      <c r="D547" s="292" t="s">
        <v>1471</v>
      </c>
      <c r="E547" s="295" t="s">
        <v>235</v>
      </c>
      <c r="F547" s="78" t="s">
        <v>219</v>
      </c>
      <c r="G547" s="292" t="s">
        <v>1472</v>
      </c>
      <c r="H547" s="78" t="str">
        <f>IF(OR(AND('PERS2-INST'!AS35="",'PERS2-INST'!AT35=""),AND('PERS2-INST'!AS56="",'PERS2-INST'!AT56=""),AND('PERS2-INST'!AT35="K",'PERS2-INST'!AT56="K"),OR('PERS2-INST'!AT35="O",'PERS2-INST'!AT56="O")),"",SUM('PERS2-INST'!AS35,'PERS2-INST'!AS56))</f>
        <v/>
      </c>
      <c r="I547" s="78" t="str">
        <f>IF(AND(OR(AND('PERS2-INST'!AT35="O",'PERS2-INST'!AT56="O"),AND('PERS2-INST'!AT35="K",'PERS2-INST'!AT56="K")),SUM('PERS2-INST'!AS35,'PERS2-INST'!AS56)=0,ISNUMBER('PERS2-INST'!AS77)),"",IF(OR('PERS2-INST'!AT35="O",'PERS2-INST'!AT56="O"),"O",IF(AND('PERS2-INST'!AT35='PERS2-INST'!AT56,OR('PERS2-INST'!AT35="K",'PERS2-INST'!AT35="W",'PERS2-INST'!AT35="M")), UPPER('PERS2-INST'!AT35),"")))</f>
        <v/>
      </c>
      <c r="J547" s="295" t="s">
        <v>235</v>
      </c>
      <c r="K547" s="294" t="str">
        <f>IF(AND(ISBLANK('PERS2-INST'!AS77),$L$547&lt;&gt;"M"),"",'PERS2-INST'!AS77)</f>
        <v/>
      </c>
      <c r="L547" s="78" t="str">
        <f>IF(ISBLANK('PERS2-INST'!AT77),"",'PERS2-INST'!AT77)</f>
        <v/>
      </c>
      <c r="M547" s="296" t="str">
        <f t="shared" si="9"/>
        <v>OK</v>
      </c>
      <c r="N547" s="37"/>
    </row>
    <row r="548" spans="1:14" x14ac:dyDescent="0.2">
      <c r="A548" s="290" t="s">
        <v>232</v>
      </c>
      <c r="B548" s="291" t="s">
        <v>1473</v>
      </c>
      <c r="C548" s="78" t="s">
        <v>219</v>
      </c>
      <c r="D548" s="292" t="s">
        <v>1474</v>
      </c>
      <c r="E548" s="295" t="s">
        <v>235</v>
      </c>
      <c r="F548" s="78" t="s">
        <v>219</v>
      </c>
      <c r="G548" s="292" t="s">
        <v>1475</v>
      </c>
      <c r="H548" s="78" t="str">
        <f>IF(OR(AND('PERS2-INST'!AS36="",'PERS2-INST'!AT36=""),AND('PERS2-INST'!AS57="",'PERS2-INST'!AT57=""),AND('PERS2-INST'!AT36="K",'PERS2-INST'!AT57="K"),OR('PERS2-INST'!AT36="O",'PERS2-INST'!AT57="O")),"",SUM('PERS2-INST'!AS36,'PERS2-INST'!AS57))</f>
        <v/>
      </c>
      <c r="I548" s="78" t="str">
        <f>IF(AND(OR(AND('PERS2-INST'!AT36="O",'PERS2-INST'!AT57="O"),AND('PERS2-INST'!AT36="K",'PERS2-INST'!AT57="K")),SUM('PERS2-INST'!AS36,'PERS2-INST'!AS57)=0,ISNUMBER('PERS2-INST'!AS78)),"",IF(OR('PERS2-INST'!AT36="O",'PERS2-INST'!AT57="O"),"O",IF(AND('PERS2-INST'!AT36='PERS2-INST'!AT57,OR('PERS2-INST'!AT36="K",'PERS2-INST'!AT36="W",'PERS2-INST'!AT36="M")), UPPER('PERS2-INST'!AT36),"")))</f>
        <v/>
      </c>
      <c r="J548" s="295" t="s">
        <v>235</v>
      </c>
      <c r="K548" s="294" t="str">
        <f>IF(AND(ISBLANK('PERS2-INST'!AS78),$L$548&lt;&gt;"M"),"",'PERS2-INST'!AS78)</f>
        <v/>
      </c>
      <c r="L548" s="78" t="str">
        <f>IF(ISBLANK('PERS2-INST'!AT78),"",'PERS2-INST'!AT78)</f>
        <v/>
      </c>
      <c r="M548" s="296" t="str">
        <f t="shared" si="9"/>
        <v>OK</v>
      </c>
      <c r="N548" s="37"/>
    </row>
    <row r="549" spans="1:14" x14ac:dyDescent="0.2">
      <c r="A549" s="290" t="s">
        <v>232</v>
      </c>
      <c r="B549" s="291" t="s">
        <v>1476</v>
      </c>
      <c r="C549" s="78" t="s">
        <v>219</v>
      </c>
      <c r="D549" s="292" t="s">
        <v>1477</v>
      </c>
      <c r="E549" s="295" t="s">
        <v>235</v>
      </c>
      <c r="F549" s="78" t="s">
        <v>219</v>
      </c>
      <c r="G549" s="292" t="s">
        <v>1478</v>
      </c>
      <c r="H549" s="78" t="str">
        <f>IF(OR(AND('PERS2-INST'!AS37="",'PERS2-INST'!AT37=""),AND('PERS2-INST'!AS58="",'PERS2-INST'!AT58=""),AND('PERS2-INST'!AT37="K",'PERS2-INST'!AT58="K"),OR('PERS2-INST'!AT37="O",'PERS2-INST'!AT58="O")),"",SUM('PERS2-INST'!AS37,'PERS2-INST'!AS58))</f>
        <v/>
      </c>
      <c r="I549" s="78" t="str">
        <f>IF(AND(OR(AND('PERS2-INST'!AT37="O",'PERS2-INST'!AT58="O"),AND('PERS2-INST'!AT37="K",'PERS2-INST'!AT58="K")),SUM('PERS2-INST'!AS37,'PERS2-INST'!AS58)=0,ISNUMBER('PERS2-INST'!AS79)),"",IF(OR('PERS2-INST'!AT37="O",'PERS2-INST'!AT58="O"),"O",IF(AND('PERS2-INST'!AT37='PERS2-INST'!AT58,OR('PERS2-INST'!AT37="K",'PERS2-INST'!AT37="W",'PERS2-INST'!AT37="M")), UPPER('PERS2-INST'!AT37),"")))</f>
        <v/>
      </c>
      <c r="J549" s="295" t="s">
        <v>235</v>
      </c>
      <c r="K549" s="294" t="str">
        <f>IF(AND(ISBLANK('PERS2-INST'!AS79),$L$549&lt;&gt;"M"),"",'PERS2-INST'!AS79)</f>
        <v/>
      </c>
      <c r="L549" s="78" t="str">
        <f>IF(ISBLANK('PERS2-INST'!AT79),"",'PERS2-INST'!AT79)</f>
        <v/>
      </c>
      <c r="M549" s="296" t="str">
        <f t="shared" si="9"/>
        <v>OK</v>
      </c>
      <c r="N549" s="37"/>
    </row>
    <row r="550" spans="1:14" x14ac:dyDescent="0.2">
      <c r="A550" s="290" t="s">
        <v>232</v>
      </c>
      <c r="B550" s="291" t="s">
        <v>1479</v>
      </c>
      <c r="C550" s="78" t="s">
        <v>219</v>
      </c>
      <c r="D550" s="292" t="s">
        <v>1480</v>
      </c>
      <c r="E550" s="295" t="s">
        <v>235</v>
      </c>
      <c r="F550" s="78" t="s">
        <v>219</v>
      </c>
      <c r="G550" s="292" t="s">
        <v>1481</v>
      </c>
      <c r="H550" s="78" t="str">
        <f>IF(OR(AND('PERS2-INST'!AS38="",'PERS2-INST'!AT38=""),AND('PERS2-INST'!AS59="",'PERS2-INST'!AT59=""),AND('PERS2-INST'!AT38="K",'PERS2-INST'!AT59="K"),OR('PERS2-INST'!AT38="O",'PERS2-INST'!AT59="O")),"",SUM('PERS2-INST'!AS38,'PERS2-INST'!AS59))</f>
        <v/>
      </c>
      <c r="I550" s="78" t="str">
        <f>IF(AND(OR(AND('PERS2-INST'!AT38="O",'PERS2-INST'!AT59="O"),AND('PERS2-INST'!AT38="K",'PERS2-INST'!AT59="K")),SUM('PERS2-INST'!AS38,'PERS2-INST'!AS59)=0,ISNUMBER('PERS2-INST'!AS80)),"",IF(OR('PERS2-INST'!AT38="O",'PERS2-INST'!AT59="O"),"O",IF(AND('PERS2-INST'!AT38='PERS2-INST'!AT59,OR('PERS2-INST'!AT38="K",'PERS2-INST'!AT38="W",'PERS2-INST'!AT38="M")), UPPER('PERS2-INST'!AT38),"")))</f>
        <v/>
      </c>
      <c r="J550" s="295" t="s">
        <v>235</v>
      </c>
      <c r="K550" s="294" t="str">
        <f>IF(AND(ISBLANK('PERS2-INST'!AS80),$L$550&lt;&gt;"M"),"",'PERS2-INST'!AS80)</f>
        <v/>
      </c>
      <c r="L550" s="78" t="str">
        <f>IF(ISBLANK('PERS2-INST'!AT80),"",'PERS2-INST'!AT80)</f>
        <v/>
      </c>
      <c r="M550" s="296" t="str">
        <f t="shared" si="9"/>
        <v>OK</v>
      </c>
      <c r="N550" s="37"/>
    </row>
    <row r="551" spans="1:14" x14ac:dyDescent="0.2">
      <c r="A551" s="290" t="s">
        <v>232</v>
      </c>
      <c r="B551" s="291" t="s">
        <v>1482</v>
      </c>
      <c r="C551" s="78" t="s">
        <v>219</v>
      </c>
      <c r="D551" s="292" t="s">
        <v>1483</v>
      </c>
      <c r="E551" s="295" t="s">
        <v>235</v>
      </c>
      <c r="F551" s="78" t="s">
        <v>219</v>
      </c>
      <c r="G551" s="292" t="s">
        <v>1484</v>
      </c>
      <c r="H551" s="78" t="str">
        <f>IF(OR(AND('PERS2-INST'!AS39="",'PERS2-INST'!AT39=""),AND('PERS2-INST'!AS60="",'PERS2-INST'!AT60=""),AND('PERS2-INST'!AT39="K",'PERS2-INST'!AT60="K"),OR('PERS2-INST'!AT39="O",'PERS2-INST'!AT60="O")),"",SUM('PERS2-INST'!AS39,'PERS2-INST'!AS60))</f>
        <v/>
      </c>
      <c r="I551" s="78" t="str">
        <f>IF(AND(OR(AND('PERS2-INST'!AT39="O",'PERS2-INST'!AT60="O"),AND('PERS2-INST'!AT39="K",'PERS2-INST'!AT60="K")),SUM('PERS2-INST'!AS39,'PERS2-INST'!AS60)=0,ISNUMBER('PERS2-INST'!AS81)),"",IF(OR('PERS2-INST'!AT39="O",'PERS2-INST'!AT60="O"),"O",IF(AND('PERS2-INST'!AT39='PERS2-INST'!AT60,OR('PERS2-INST'!AT39="K",'PERS2-INST'!AT39="W",'PERS2-INST'!AT39="M")), UPPER('PERS2-INST'!AT39),"")))</f>
        <v/>
      </c>
      <c r="J551" s="295" t="s">
        <v>235</v>
      </c>
      <c r="K551" s="294" t="str">
        <f>IF(AND(ISBLANK('PERS2-INST'!AS81),$L$551&lt;&gt;"M"),"",'PERS2-INST'!AS81)</f>
        <v/>
      </c>
      <c r="L551" s="78" t="str">
        <f>IF(ISBLANK('PERS2-INST'!AT81),"",'PERS2-INST'!AT81)</f>
        <v/>
      </c>
      <c r="M551" s="296" t="str">
        <f t="shared" ref="M551:M614" si="10">IF(AND(ISNUMBER(H551),ISNUMBER(K551)),IF(OR(ROUND(H551,0)&lt;&gt;ROUND(K551,0),I551&lt;&gt;L551),"Check","OK"),IF(OR(AND(H551&lt;&gt;K551,I551&lt;&gt;"M",L551&lt;&gt;"M"),I551&lt;&gt;L551),"Check","OK"))</f>
        <v>OK</v>
      </c>
      <c r="N551" s="37"/>
    </row>
    <row r="552" spans="1:14" x14ac:dyDescent="0.2">
      <c r="A552" s="290" t="s">
        <v>232</v>
      </c>
      <c r="B552" s="291" t="s">
        <v>1485</v>
      </c>
      <c r="C552" s="78" t="s">
        <v>219</v>
      </c>
      <c r="D552" s="292" t="s">
        <v>1486</v>
      </c>
      <c r="E552" s="295" t="s">
        <v>235</v>
      </c>
      <c r="F552" s="78" t="s">
        <v>219</v>
      </c>
      <c r="G552" s="292" t="s">
        <v>1487</v>
      </c>
      <c r="H552" s="78" t="str">
        <f>IF(OR(AND('PERS2-INST'!AS40="",'PERS2-INST'!AT40=""),AND('PERS2-INST'!AS61="",'PERS2-INST'!AT61=""),AND('PERS2-INST'!AT40="K",'PERS2-INST'!AT61="K"),OR('PERS2-INST'!AT40="O",'PERS2-INST'!AT61="O")),"",SUM('PERS2-INST'!AS40,'PERS2-INST'!AS61))</f>
        <v/>
      </c>
      <c r="I552" s="78" t="str">
        <f>IF(AND(OR(AND('PERS2-INST'!AT40="O",'PERS2-INST'!AT61="O"),AND('PERS2-INST'!AT40="K",'PERS2-INST'!AT61="K")),SUM('PERS2-INST'!AS40,'PERS2-INST'!AS61)=0,ISNUMBER('PERS2-INST'!AS82)),"",IF(OR('PERS2-INST'!AT40="O",'PERS2-INST'!AT61="O"),"O",IF(AND('PERS2-INST'!AT40='PERS2-INST'!AT61,OR('PERS2-INST'!AT40="K",'PERS2-INST'!AT40="W",'PERS2-INST'!AT40="M")), UPPER('PERS2-INST'!AT40),"")))</f>
        <v/>
      </c>
      <c r="J552" s="295" t="s">
        <v>235</v>
      </c>
      <c r="K552" s="294" t="str">
        <f>IF(AND(ISBLANK('PERS2-INST'!AS82),$L$552&lt;&gt;"M"),"",'PERS2-INST'!AS82)</f>
        <v/>
      </c>
      <c r="L552" s="78" t="str">
        <f>IF(ISBLANK('PERS2-INST'!AT82),"",'PERS2-INST'!AT82)</f>
        <v/>
      </c>
      <c r="M552" s="296" t="str">
        <f t="shared" si="10"/>
        <v>OK</v>
      </c>
      <c r="N552" s="37"/>
    </row>
    <row r="553" spans="1:14" x14ac:dyDescent="0.2">
      <c r="A553" s="290" t="s">
        <v>232</v>
      </c>
      <c r="B553" s="291" t="s">
        <v>1488</v>
      </c>
      <c r="C553" s="78" t="s">
        <v>219</v>
      </c>
      <c r="D553" s="292" t="s">
        <v>1489</v>
      </c>
      <c r="E553" s="295" t="s">
        <v>235</v>
      </c>
      <c r="F553" s="78" t="s">
        <v>219</v>
      </c>
      <c r="G553" s="292" t="s">
        <v>1490</v>
      </c>
      <c r="H553" s="78" t="str">
        <f>IF(OR(AND('PERS2-INST'!AS41="",'PERS2-INST'!AT41=""),AND('PERS2-INST'!AS62="",'PERS2-INST'!AT62=""),AND('PERS2-INST'!AT41="K",'PERS2-INST'!AT62="K"),OR('PERS2-INST'!AT41="O",'PERS2-INST'!AT62="O")),"",SUM('PERS2-INST'!AS41,'PERS2-INST'!AS62))</f>
        <v/>
      </c>
      <c r="I553" s="78" t="str">
        <f>IF(AND(OR(AND('PERS2-INST'!AT41="O",'PERS2-INST'!AT62="O"),AND('PERS2-INST'!AT41="K",'PERS2-INST'!AT62="K")),SUM('PERS2-INST'!AS41,'PERS2-INST'!AS62)=0,ISNUMBER('PERS2-INST'!AS83)),"",IF(OR('PERS2-INST'!AT41="O",'PERS2-INST'!AT62="O"),"O",IF(AND('PERS2-INST'!AT41='PERS2-INST'!AT62,OR('PERS2-INST'!AT41="K",'PERS2-INST'!AT41="W",'PERS2-INST'!AT41="M")), UPPER('PERS2-INST'!AT41),"")))</f>
        <v/>
      </c>
      <c r="J553" s="295" t="s">
        <v>235</v>
      </c>
      <c r="K553" s="294" t="str">
        <f>IF(AND(ISBLANK('PERS2-INST'!AS83),$L$553&lt;&gt;"M"),"",'PERS2-INST'!AS83)</f>
        <v/>
      </c>
      <c r="L553" s="78" t="str">
        <f>IF(ISBLANK('PERS2-INST'!AT83),"",'PERS2-INST'!AT83)</f>
        <v/>
      </c>
      <c r="M553" s="296" t="str">
        <f t="shared" si="10"/>
        <v>OK</v>
      </c>
      <c r="N553" s="37"/>
    </row>
    <row r="554" spans="1:14" x14ac:dyDescent="0.2">
      <c r="A554" s="290" t="s">
        <v>232</v>
      </c>
      <c r="B554" s="291" t="s">
        <v>1491</v>
      </c>
      <c r="C554" s="78" t="s">
        <v>219</v>
      </c>
      <c r="D554" s="292" t="s">
        <v>1492</v>
      </c>
      <c r="E554" s="295" t="s">
        <v>235</v>
      </c>
      <c r="F554" s="78" t="s">
        <v>219</v>
      </c>
      <c r="G554" s="292" t="s">
        <v>1493</v>
      </c>
      <c r="H554" s="78" t="str">
        <f>IF(OR(AND('PERS2-INST'!AS42="",'PERS2-INST'!AT42=""),AND('PERS2-INST'!AS63="",'PERS2-INST'!AT63=""),AND('PERS2-INST'!AT42="K",'PERS2-INST'!AT63="K"),OR('PERS2-INST'!AT42="O",'PERS2-INST'!AT63="O")),"",SUM('PERS2-INST'!AS42,'PERS2-INST'!AS63))</f>
        <v/>
      </c>
      <c r="I554" s="78" t="str">
        <f>IF(AND(OR(AND('PERS2-INST'!AT42="O",'PERS2-INST'!AT63="O"),AND('PERS2-INST'!AT42="K",'PERS2-INST'!AT63="K")),SUM('PERS2-INST'!AS42,'PERS2-INST'!AS63)=0,ISNUMBER('PERS2-INST'!AS84)),"",IF(OR('PERS2-INST'!AT42="O",'PERS2-INST'!AT63="O"),"O",IF(AND('PERS2-INST'!AT42='PERS2-INST'!AT63,OR('PERS2-INST'!AT42="K",'PERS2-INST'!AT42="W",'PERS2-INST'!AT42="M")), UPPER('PERS2-INST'!AT42),"")))</f>
        <v/>
      </c>
      <c r="J554" s="295" t="s">
        <v>235</v>
      </c>
      <c r="K554" s="294" t="str">
        <f>IF(AND(ISBLANK('PERS2-INST'!AS84),$L$554&lt;&gt;"M"),"",'PERS2-INST'!AS84)</f>
        <v/>
      </c>
      <c r="L554" s="78" t="str">
        <f>IF(ISBLANK('PERS2-INST'!AT84),"",'PERS2-INST'!AT84)</f>
        <v/>
      </c>
      <c r="M554" s="296" t="str">
        <f t="shared" si="10"/>
        <v>OK</v>
      </c>
      <c r="N554" s="37"/>
    </row>
    <row r="555" spans="1:14" x14ac:dyDescent="0.2">
      <c r="A555" s="290" t="s">
        <v>232</v>
      </c>
      <c r="B555" s="291" t="s">
        <v>1494</v>
      </c>
      <c r="C555" s="78" t="s">
        <v>219</v>
      </c>
      <c r="D555" s="292" t="s">
        <v>1495</v>
      </c>
      <c r="E555" s="295" t="s">
        <v>235</v>
      </c>
      <c r="F555" s="78" t="s">
        <v>219</v>
      </c>
      <c r="G555" s="292" t="s">
        <v>1496</v>
      </c>
      <c r="H555" s="78" t="str">
        <f>IF(OR(AND('PERS2-INST'!AS77="",'PERS2-INST'!AT77=""),AND('PERS2-INST'!AS81="",'PERS2-INST'!AT81=""),AND('PERS2-INST'!AT77="K",'PERS2-INST'!AT81="K"),OR('PERS2-INST'!AT77="O",'PERS2-INST'!AT81="O")),"",SUM('PERS2-INST'!AS77,'PERS2-INST'!AS81))</f>
        <v/>
      </c>
      <c r="I555" s="78" t="str">
        <f>IF(AND(OR(AND('PERS2-INST'!AT43="O",'PERS2-INST'!AT64="O"),AND('PERS2-INST'!AT43="K",'PERS2-INST'!AT64="K")),SUM('PERS2-INST'!AS43,'PERS2-INST'!AS64)=0,ISNUMBER('PERS2-INST'!AS85)),"",IF(OR('PERS2-INST'!AT43="O",'PERS2-INST'!AT64="O"),"O",IF(AND('PERS2-INST'!AT43='PERS2-INST'!AT64,OR('PERS2-INST'!AT43="K",'PERS2-INST'!AT43="W",'PERS2-INST'!AT43="M")), UPPER('PERS2-INST'!AT43),"")))</f>
        <v/>
      </c>
      <c r="J555" s="295" t="s">
        <v>235</v>
      </c>
      <c r="K555" s="294" t="str">
        <f>IF(AND(ISBLANK('PERS2-INST'!AS85),$L$555&lt;&gt;"M"),"",'PERS2-INST'!AS85)</f>
        <v/>
      </c>
      <c r="L555" s="78" t="str">
        <f>IF(ISBLANK('PERS2-INST'!AT85),"",'PERS2-INST'!AT85)</f>
        <v/>
      </c>
      <c r="M555" s="296" t="str">
        <f t="shared" si="10"/>
        <v>OK</v>
      </c>
      <c r="N555" s="37"/>
    </row>
    <row r="556" spans="1:14" x14ac:dyDescent="0.2">
      <c r="A556" s="290" t="s">
        <v>232</v>
      </c>
      <c r="B556" s="291" t="s">
        <v>1497</v>
      </c>
      <c r="C556" s="78" t="s">
        <v>219</v>
      </c>
      <c r="D556" s="292" t="s">
        <v>1498</v>
      </c>
      <c r="E556" s="295" t="s">
        <v>235</v>
      </c>
      <c r="F556" s="78" t="s">
        <v>219</v>
      </c>
      <c r="G556" s="292" t="s">
        <v>1499</v>
      </c>
      <c r="H556" s="78" t="str">
        <f>IF(OR(AND('PERS2-INST'!AS78="",'PERS2-INST'!AT78=""),AND('PERS2-INST'!AS82="",'PERS2-INST'!AT82=""),AND('PERS2-INST'!AT78="K",'PERS2-INST'!AT82="K"),OR('PERS2-INST'!AT78="O",'PERS2-INST'!AT82="O")),"",SUM('PERS2-INST'!AS78,'PERS2-INST'!AS82))</f>
        <v/>
      </c>
      <c r="I556" s="78" t="str">
        <f>IF(AND(OR(AND('PERS2-INST'!AT44="O",'PERS2-INST'!AT65="O"),AND('PERS2-INST'!AT44="K",'PERS2-INST'!AT65="K")),SUM('PERS2-INST'!AS44,'PERS2-INST'!AS65)=0,ISNUMBER('PERS2-INST'!AS86)),"",IF(OR('PERS2-INST'!AT44="O",'PERS2-INST'!AT65="O"),"O",IF(AND('PERS2-INST'!AT44='PERS2-INST'!AT65,OR('PERS2-INST'!AT44="K",'PERS2-INST'!AT44="W",'PERS2-INST'!AT44="M")), UPPER('PERS2-INST'!AT44),"")))</f>
        <v/>
      </c>
      <c r="J556" s="295" t="s">
        <v>235</v>
      </c>
      <c r="K556" s="294" t="str">
        <f>IF(AND(ISBLANK('PERS2-INST'!AS86),$L$556&lt;&gt;"M"),"",'PERS2-INST'!AS86)</f>
        <v/>
      </c>
      <c r="L556" s="78" t="str">
        <f>IF(ISBLANK('PERS2-INST'!AT86),"",'PERS2-INST'!AT86)</f>
        <v/>
      </c>
      <c r="M556" s="296" t="str">
        <f t="shared" si="10"/>
        <v>OK</v>
      </c>
      <c r="N556" s="37"/>
    </row>
    <row r="557" spans="1:14" x14ac:dyDescent="0.2">
      <c r="A557" s="290" t="s">
        <v>232</v>
      </c>
      <c r="B557" s="291" t="s">
        <v>1500</v>
      </c>
      <c r="C557" s="78" t="s">
        <v>219</v>
      </c>
      <c r="D557" s="292" t="s">
        <v>1501</v>
      </c>
      <c r="E557" s="295" t="s">
        <v>235</v>
      </c>
      <c r="F557" s="78" t="s">
        <v>219</v>
      </c>
      <c r="G557" s="292" t="s">
        <v>1502</v>
      </c>
      <c r="H557" s="78" t="str">
        <f>IF(OR(AND('PERS2-INST'!AS79="",'PERS2-INST'!AT79=""),AND('PERS2-INST'!AS83="",'PERS2-INST'!AT83=""),AND('PERS2-INST'!AT79="K",'PERS2-INST'!AT83="K"),OR('PERS2-INST'!AT79="O",'PERS2-INST'!AT83="O")),"",SUM('PERS2-INST'!AS79,'PERS2-INST'!AS83))</f>
        <v/>
      </c>
      <c r="I557" s="78" t="str">
        <f>IF(AND(OR(AND('PERS2-INST'!AT45="O",'PERS2-INST'!AT66="O"),AND('PERS2-INST'!AT45="K",'PERS2-INST'!AT66="K")),SUM('PERS2-INST'!AS45,'PERS2-INST'!AS66)=0,ISNUMBER('PERS2-INST'!AS87)),"",IF(OR('PERS2-INST'!AT45="O",'PERS2-INST'!AT66="O"),"O",IF(AND('PERS2-INST'!AT45='PERS2-INST'!AT66,OR('PERS2-INST'!AT45="K",'PERS2-INST'!AT45="W",'PERS2-INST'!AT45="M")), UPPER('PERS2-INST'!AT45),"")))</f>
        <v/>
      </c>
      <c r="J557" s="295" t="s">
        <v>235</v>
      </c>
      <c r="K557" s="294" t="str">
        <f>IF(AND(ISBLANK('PERS2-INST'!AS87),$L$557&lt;&gt;"M"),"",'PERS2-INST'!AS87)</f>
        <v/>
      </c>
      <c r="L557" s="78" t="str">
        <f>IF(ISBLANK('PERS2-INST'!AT87),"",'PERS2-INST'!AT87)</f>
        <v/>
      </c>
      <c r="M557" s="296" t="str">
        <f t="shared" si="10"/>
        <v>OK</v>
      </c>
      <c r="N557" s="37"/>
    </row>
    <row r="558" spans="1:14" x14ac:dyDescent="0.2">
      <c r="A558" s="290" t="s">
        <v>232</v>
      </c>
      <c r="B558" s="291" t="s">
        <v>1503</v>
      </c>
      <c r="C558" s="78" t="s">
        <v>219</v>
      </c>
      <c r="D558" s="292" t="s">
        <v>1504</v>
      </c>
      <c r="E558" s="295" t="s">
        <v>235</v>
      </c>
      <c r="F558" s="78" t="s">
        <v>219</v>
      </c>
      <c r="G558" s="292" t="s">
        <v>1505</v>
      </c>
      <c r="H558" s="78" t="str">
        <f>IF(OR(AND('PERS2-INST'!AS80="",'PERS2-INST'!AT80=""),AND('PERS2-INST'!AS84="",'PERS2-INST'!AT84=""),AND('PERS2-INST'!AT80="K",'PERS2-INST'!AT84="K"),OR('PERS2-INST'!AT80="O",'PERS2-INST'!AT84="O")),"",SUM('PERS2-INST'!AS80,'PERS2-INST'!AS84))</f>
        <v/>
      </c>
      <c r="I558" s="78" t="str">
        <f>IF(AND(OR(AND('PERS2-INST'!AT46="O",'PERS2-INST'!AT67="O"),AND('PERS2-INST'!AT46="K",'PERS2-INST'!AT67="K")),SUM('PERS2-INST'!AS46,'PERS2-INST'!AS67)=0,ISNUMBER('PERS2-INST'!AS88)),"",IF(OR('PERS2-INST'!AT46="O",'PERS2-INST'!AT67="O"),"O",IF(AND('PERS2-INST'!AT46='PERS2-INST'!AT67,OR('PERS2-INST'!AT46="K",'PERS2-INST'!AT46="W",'PERS2-INST'!AT46="M")), UPPER('PERS2-INST'!AT46),"")))</f>
        <v/>
      </c>
      <c r="J558" s="295" t="s">
        <v>235</v>
      </c>
      <c r="K558" s="294" t="str">
        <f>IF(AND(ISBLANK('PERS2-INST'!AS88),$L$558&lt;&gt;"M"),"",'PERS2-INST'!AS88)</f>
        <v/>
      </c>
      <c r="L558" s="78" t="str">
        <f>IF(ISBLANK('PERS2-INST'!AT88),"",'PERS2-INST'!AT88)</f>
        <v/>
      </c>
      <c r="M558" s="296" t="str">
        <f t="shared" si="10"/>
        <v>OK</v>
      </c>
      <c r="N558" s="37"/>
    </row>
    <row r="559" spans="1:14" x14ac:dyDescent="0.2">
      <c r="A559" s="290" t="s">
        <v>232</v>
      </c>
      <c r="B559" s="291" t="s">
        <v>1506</v>
      </c>
      <c r="C559" s="78" t="s">
        <v>219</v>
      </c>
      <c r="D559" s="292" t="s">
        <v>1507</v>
      </c>
      <c r="E559" s="295" t="s">
        <v>235</v>
      </c>
      <c r="F559" s="78" t="s">
        <v>219</v>
      </c>
      <c r="G559" s="292" t="s">
        <v>1508</v>
      </c>
      <c r="H559" s="78" t="str">
        <f>IF(OR(AND('PERS2-INST'!AS73="",'PERS2-INST'!AT73=""),AND('PERS2-INST'!AS85="",'PERS2-INST'!AT85=""),AND('PERS2-INST'!AT73="K",'PERS2-INST'!AT85="K"),OR('PERS2-INST'!AT73="O",'PERS2-INST'!AT85="O")),"",SUM('PERS2-INST'!AS73,'PERS2-INST'!AS85))</f>
        <v/>
      </c>
      <c r="I559" s="78" t="str">
        <f>IF(AND(OR(AND('PERS2-INST'!AT47="O",'PERS2-INST'!AT68="O"),AND('PERS2-INST'!AT47="K",'PERS2-INST'!AT68="K")),SUM('PERS2-INST'!AS47,'PERS2-INST'!AS68)=0,ISNUMBER('PERS2-INST'!AS89)),"",IF(OR('PERS2-INST'!AT47="O",'PERS2-INST'!AT68="O"),"O",IF(AND('PERS2-INST'!AT47='PERS2-INST'!AT68,OR('PERS2-INST'!AT47="K",'PERS2-INST'!AT47="W",'PERS2-INST'!AT47="M")), UPPER('PERS2-INST'!AT47),"")))</f>
        <v/>
      </c>
      <c r="J559" s="295" t="s">
        <v>235</v>
      </c>
      <c r="K559" s="294" t="str">
        <f>IF(AND(ISBLANK('PERS2-INST'!AS89),$L$559&lt;&gt;"M"),"",'PERS2-INST'!AS89)</f>
        <v/>
      </c>
      <c r="L559" s="78" t="str">
        <f>IF(ISBLANK('PERS2-INST'!AT89),"",'PERS2-INST'!AT89)</f>
        <v/>
      </c>
      <c r="M559" s="296" t="str">
        <f t="shared" si="10"/>
        <v>OK</v>
      </c>
      <c r="N559" s="37"/>
    </row>
    <row r="560" spans="1:14" x14ac:dyDescent="0.2">
      <c r="A560" s="290" t="s">
        <v>232</v>
      </c>
      <c r="B560" s="291" t="s">
        <v>1509</v>
      </c>
      <c r="C560" s="78" t="s">
        <v>219</v>
      </c>
      <c r="D560" s="292" t="s">
        <v>1510</v>
      </c>
      <c r="E560" s="295" t="s">
        <v>235</v>
      </c>
      <c r="F560" s="78" t="s">
        <v>219</v>
      </c>
      <c r="G560" s="292" t="s">
        <v>1511</v>
      </c>
      <c r="H560" s="78" t="str">
        <f>IF(OR(AND('PERS2-INST'!AS74="",'PERS2-INST'!AT74=""),AND('PERS2-INST'!AS86="",'PERS2-INST'!AT86=""),AND('PERS2-INST'!AT74="K",'PERS2-INST'!AT86="K"),OR('PERS2-INST'!AT74="O",'PERS2-INST'!AT86="O")),"",SUM('PERS2-INST'!AS74,'PERS2-INST'!AS86))</f>
        <v/>
      </c>
      <c r="I560" s="78" t="str">
        <f>IF(AND(OR(AND('PERS2-INST'!AT48="O",'PERS2-INST'!AT69="O"),AND('PERS2-INST'!AT48="K",'PERS2-INST'!AT69="K")),SUM('PERS2-INST'!AS48,'PERS2-INST'!AS69)=0,ISNUMBER('PERS2-INST'!AS90)),"",IF(OR('PERS2-INST'!AT48="O",'PERS2-INST'!AT69="O"),"O",IF(AND('PERS2-INST'!AT48='PERS2-INST'!AT69,OR('PERS2-INST'!AT48="K",'PERS2-INST'!AT48="W",'PERS2-INST'!AT48="M")), UPPER('PERS2-INST'!AT48),"")))</f>
        <v/>
      </c>
      <c r="J560" s="295" t="s">
        <v>235</v>
      </c>
      <c r="K560" s="294" t="str">
        <f>IF(AND(ISBLANK('PERS2-INST'!AS90),$L$560&lt;&gt;"M"),"",'PERS2-INST'!AS90)</f>
        <v/>
      </c>
      <c r="L560" s="78" t="str">
        <f>IF(ISBLANK('PERS2-INST'!AT90),"",'PERS2-INST'!AT90)</f>
        <v/>
      </c>
      <c r="M560" s="296" t="str">
        <f t="shared" si="10"/>
        <v>OK</v>
      </c>
      <c r="N560" s="37"/>
    </row>
    <row r="561" spans="1:14" x14ac:dyDescent="0.2">
      <c r="A561" s="290" t="s">
        <v>232</v>
      </c>
      <c r="B561" s="291" t="s">
        <v>1512</v>
      </c>
      <c r="C561" s="78" t="s">
        <v>219</v>
      </c>
      <c r="D561" s="292" t="s">
        <v>1513</v>
      </c>
      <c r="E561" s="295" t="s">
        <v>235</v>
      </c>
      <c r="F561" s="78" t="s">
        <v>219</v>
      </c>
      <c r="G561" s="292" t="s">
        <v>1514</v>
      </c>
      <c r="H561" s="78" t="str">
        <f>IF(OR(AND('PERS2-INST'!AS75="",'PERS2-INST'!AT75=""),AND('PERS2-INST'!AS87="",'PERS2-INST'!AT87=""),AND('PERS2-INST'!AT75="K",'PERS2-INST'!AT87="K"),OR('PERS2-INST'!AT75="O",'PERS2-INST'!AT87="O")),"",SUM('PERS2-INST'!AS75,'PERS2-INST'!AS87))</f>
        <v/>
      </c>
      <c r="I561" s="78" t="str">
        <f>IF(AND(OR(AND('PERS2-INST'!AT49="O",'PERS2-INST'!AT70="O"),AND('PERS2-INST'!AT49="K",'PERS2-INST'!AT70="K")),SUM('PERS2-INST'!AS49,'PERS2-INST'!AS70)=0,ISNUMBER('PERS2-INST'!AS91)),"",IF(OR('PERS2-INST'!AT49="O",'PERS2-INST'!AT70="O"),"O",IF(AND('PERS2-INST'!AT49='PERS2-INST'!AT70,OR('PERS2-INST'!AT49="K",'PERS2-INST'!AT49="W",'PERS2-INST'!AT49="M")), UPPER('PERS2-INST'!AT49),"")))</f>
        <v/>
      </c>
      <c r="J561" s="295" t="s">
        <v>235</v>
      </c>
      <c r="K561" s="294" t="str">
        <f>IF(AND(ISBLANK('PERS2-INST'!AS91),$L$561&lt;&gt;"M"),"",'PERS2-INST'!AS91)</f>
        <v/>
      </c>
      <c r="L561" s="78" t="str">
        <f>IF(ISBLANK('PERS2-INST'!AT91),"",'PERS2-INST'!AT91)</f>
        <v/>
      </c>
      <c r="M561" s="296" t="str">
        <f t="shared" si="10"/>
        <v>OK</v>
      </c>
      <c r="N561" s="37"/>
    </row>
    <row r="562" spans="1:14" x14ac:dyDescent="0.2">
      <c r="A562" s="290" t="s">
        <v>232</v>
      </c>
      <c r="B562" s="291" t="s">
        <v>1515</v>
      </c>
      <c r="C562" s="78" t="s">
        <v>219</v>
      </c>
      <c r="D562" s="292" t="s">
        <v>1516</v>
      </c>
      <c r="E562" s="295" t="s">
        <v>235</v>
      </c>
      <c r="F562" s="78" t="s">
        <v>219</v>
      </c>
      <c r="G562" s="292" t="s">
        <v>1517</v>
      </c>
      <c r="H562" s="78" t="str">
        <f>IF(OR(AND('PERS2-INST'!AS76="",'PERS2-INST'!AT76=""),AND('PERS2-INST'!AS88="",'PERS2-INST'!AT88=""),AND('PERS2-INST'!AT76="K",'PERS2-INST'!AT88="K"),OR('PERS2-INST'!AT76="O",'PERS2-INST'!AT88="O")),"",SUM('PERS2-INST'!AS76,'PERS2-INST'!AS88))</f>
        <v/>
      </c>
      <c r="I562" s="78" t="str">
        <f>IF(AND(OR(AND('PERS2-INST'!AT50="O",'PERS2-INST'!AT71="O"),AND('PERS2-INST'!AT50="K",'PERS2-INST'!AT71="K")),SUM('PERS2-INST'!AS50,'PERS2-INST'!AS71)=0,ISNUMBER('PERS2-INST'!AS92)),"",IF(OR('PERS2-INST'!AT50="O",'PERS2-INST'!AT71="O"),"O",IF(AND('PERS2-INST'!AT50='PERS2-INST'!AT71,OR('PERS2-INST'!AT50="K",'PERS2-INST'!AT50="W",'PERS2-INST'!AT50="M")), UPPER('PERS2-INST'!AT50),"")))</f>
        <v/>
      </c>
      <c r="J562" s="295" t="s">
        <v>235</v>
      </c>
      <c r="K562" s="294" t="str">
        <f>IF(AND(ISBLANK('PERS2-INST'!AS92),$L$562&lt;&gt;"M"),"",'PERS2-INST'!AS92)</f>
        <v/>
      </c>
      <c r="L562" s="78" t="str">
        <f>IF(ISBLANK('PERS2-INST'!AT92),"",'PERS2-INST'!AT92)</f>
        <v/>
      </c>
      <c r="M562" s="296" t="str">
        <f t="shared" si="10"/>
        <v>OK</v>
      </c>
      <c r="N562" s="37"/>
    </row>
    <row r="563" spans="1:14" x14ac:dyDescent="0.2">
      <c r="A563" s="290" t="s">
        <v>232</v>
      </c>
      <c r="B563" s="291" t="s">
        <v>1518</v>
      </c>
      <c r="C563" s="78" t="s">
        <v>219</v>
      </c>
      <c r="D563" s="292" t="s">
        <v>481</v>
      </c>
      <c r="E563" s="295" t="s">
        <v>235</v>
      </c>
      <c r="F563" s="78" t="s">
        <v>219</v>
      </c>
      <c r="G563" s="292" t="s">
        <v>482</v>
      </c>
      <c r="H563" s="78" t="str">
        <f>IF(OR(AND('PERS2-INST'!AP31="",'PERS2-INST'!AQ31=""),AND('PERS2-INST'!AS31="",'PERS2-INST'!AT31=""),AND('PERS2-INST'!AQ31="K",'PERS2-INST'!AT31="K"),OR('PERS2-INST'!AQ31="O",'PERS2-INST'!AT31="O")),"",SUM('PERS2-INST'!AP31,'PERS2-INST'!AS31))</f>
        <v/>
      </c>
      <c r="I563" s="78" t="str">
        <f>IF(AND(OR(AND('PERS2-INST'!AQ31="O",'PERS2-INST'!AT31="O"),AND('PERS2-INST'!AQ31="K",'PERS2-INST'!AT31="K")),SUM('PERS2-INST'!AP31,'PERS2-INST'!AS31)=0,ISNUMBER('PERS2-INST'!AV31)),"",IF(OR('PERS2-INST'!AQ31="O",'PERS2-INST'!AT31="O"),"O",IF(AND('PERS2-INST'!AQ31='PERS2-INST'!AT31,OR('PERS2-INST'!AQ31="K",'PERS2-INST'!AQ31="W",'PERS2-INST'!AQ31="M")), UPPER('PERS2-INST'!AQ31),"")))</f>
        <v/>
      </c>
      <c r="J563" s="295" t="s">
        <v>235</v>
      </c>
      <c r="K563" s="294" t="str">
        <f>IF(AND(ISBLANK('PERS2-INST'!AV31),$L$563&lt;&gt;"M"),"",'PERS2-INST'!AV31)</f>
        <v/>
      </c>
      <c r="L563" s="78" t="str">
        <f>IF(ISBLANK('PERS2-INST'!AW31),"",'PERS2-INST'!AW31)</f>
        <v/>
      </c>
      <c r="M563" s="296" t="str">
        <f t="shared" si="10"/>
        <v>OK</v>
      </c>
      <c r="N563" s="37"/>
    </row>
    <row r="564" spans="1:14" x14ac:dyDescent="0.2">
      <c r="A564" s="290" t="s">
        <v>232</v>
      </c>
      <c r="B564" s="291" t="s">
        <v>1519</v>
      </c>
      <c r="C564" s="78" t="s">
        <v>219</v>
      </c>
      <c r="D564" s="292" t="s">
        <v>484</v>
      </c>
      <c r="E564" s="295" t="s">
        <v>235</v>
      </c>
      <c r="F564" s="78" t="s">
        <v>219</v>
      </c>
      <c r="G564" s="292" t="s">
        <v>485</v>
      </c>
      <c r="H564" s="78" t="str">
        <f>IF(OR(AND('PERS2-INST'!AP32="",'PERS2-INST'!AQ32=""),AND('PERS2-INST'!AS32="",'PERS2-INST'!AT32=""),AND('PERS2-INST'!AQ32="K",'PERS2-INST'!AT32="K"),OR('PERS2-INST'!AQ32="O",'PERS2-INST'!AT32="O")),"",SUM('PERS2-INST'!AP32,'PERS2-INST'!AS32))</f>
        <v/>
      </c>
      <c r="I564" s="78" t="str">
        <f>IF(AND(OR(AND('PERS2-INST'!AQ32="O",'PERS2-INST'!AT32="O"),AND('PERS2-INST'!AQ32="K",'PERS2-INST'!AT32="K")),SUM('PERS2-INST'!AP32,'PERS2-INST'!AS32)=0,ISNUMBER('PERS2-INST'!AV32)),"",IF(OR('PERS2-INST'!AQ32="O",'PERS2-INST'!AT32="O"),"O",IF(AND('PERS2-INST'!AQ32='PERS2-INST'!AT32,OR('PERS2-INST'!AQ32="K",'PERS2-INST'!AQ32="W",'PERS2-INST'!AQ32="M")), UPPER('PERS2-INST'!AQ32),"")))</f>
        <v/>
      </c>
      <c r="J564" s="295" t="s">
        <v>235</v>
      </c>
      <c r="K564" s="294" t="str">
        <f>IF(AND(ISBLANK('PERS2-INST'!AV32),$L$564&lt;&gt;"M"),"",'PERS2-INST'!AV32)</f>
        <v/>
      </c>
      <c r="L564" s="78" t="str">
        <f>IF(ISBLANK('PERS2-INST'!AW32),"",'PERS2-INST'!AW32)</f>
        <v/>
      </c>
      <c r="M564" s="296" t="str">
        <f t="shared" si="10"/>
        <v>OK</v>
      </c>
      <c r="N564" s="37"/>
    </row>
    <row r="565" spans="1:14" x14ac:dyDescent="0.2">
      <c r="A565" s="290" t="s">
        <v>232</v>
      </c>
      <c r="B565" s="291" t="s">
        <v>2504</v>
      </c>
      <c r="C565" s="78" t="s">
        <v>219</v>
      </c>
      <c r="D565" s="292" t="s">
        <v>2366</v>
      </c>
      <c r="E565" s="295" t="s">
        <v>235</v>
      </c>
      <c r="F565" s="78" t="s">
        <v>219</v>
      </c>
      <c r="G565" s="292" t="s">
        <v>487</v>
      </c>
      <c r="H565" s="78" t="str">
        <f>IF(OR(SUMPRODUCT(--('PERS2-INST'!AV31:'PERS2-INST'!AV32=""),--('PERS2-INST'!AW31:'PERS2-INST'!AW32=""))&gt;0,COUNTIF('PERS2-INST'!AW31:'PERS2-INST'!AW32,"O")&gt;0, COUNTIF('PERS2-INST'!AW31:'PERS2-INST'!AW32,"K")=2),"",SUM('PERS2-INST'!AV31:'PERS2-INST'!AV32))</f>
        <v/>
      </c>
      <c r="I565" s="78" t="str">
        <f xml:space="preserve"> IF(AND(OR(COUNTIF('PERS2-INST'!AW31:'PERS2-INST'!AW32,"O")=2,COUNTIF('PERS2-INST'!AW31:'PERS2-INST'!AW32,"K")=2),SUM('PERS2-INST'!AV31:'PERS2-INST'!AV32)=0,ISNUMBER('PERS2-INST'!AV32)),"",IF(COUNTIF('PERS2-INST'!AW31:'PERS2-INST'!AW32,"O")&gt;0,"O", IF(AND(COUNTIF('PERS2-INST'!AW31:'PERS2-INST'!AW32,'PERS2-INST'!AW31)=2,OR('PERS2-INST'!AW31="K",'PERS2-INST'!AW31="W",'PERS2-INST'!AW31="M")),UPPER('PERS2-INST'!AW31),"")))</f>
        <v/>
      </c>
      <c r="J565" s="295" t="s">
        <v>235</v>
      </c>
      <c r="K565" s="294" t="str">
        <f>IF(AND(ISBLANK('PERS2-INST'!AV33),$L$565&lt;&gt;"M"),"",'PERS2-INST'!AV33)</f>
        <v/>
      </c>
      <c r="L565" s="78" t="str">
        <f>IF(ISBLANK('PERS2-INST'!AW33),"",'PERS2-INST'!AW33)</f>
        <v/>
      </c>
      <c r="M565" s="296" t="str">
        <f t="shared" si="10"/>
        <v>OK</v>
      </c>
      <c r="N565" s="37"/>
    </row>
    <row r="566" spans="1:14" x14ac:dyDescent="0.2">
      <c r="A566" s="290" t="s">
        <v>232</v>
      </c>
      <c r="B566" s="291" t="s">
        <v>1520</v>
      </c>
      <c r="C566" s="78" t="s">
        <v>219</v>
      </c>
      <c r="D566" s="292" t="s">
        <v>489</v>
      </c>
      <c r="E566" s="295" t="s">
        <v>235</v>
      </c>
      <c r="F566" s="78" t="s">
        <v>219</v>
      </c>
      <c r="G566" s="292" t="s">
        <v>490</v>
      </c>
      <c r="H566" s="78" t="str">
        <f>IF(OR(AND('PERS2-INST'!AP34="",'PERS2-INST'!AQ34=""),AND('PERS2-INST'!AS34="",'PERS2-INST'!AT34=""),AND('PERS2-INST'!AQ34="K",'PERS2-INST'!AT34="K"),OR('PERS2-INST'!AQ34="O",'PERS2-INST'!AT34="O")),"",SUM('PERS2-INST'!AP34,'PERS2-INST'!AS34))</f>
        <v/>
      </c>
      <c r="I566" s="78" t="str">
        <f>IF(AND(OR(AND('PERS2-INST'!AQ34="O",'PERS2-INST'!AT34="O"),AND('PERS2-INST'!AQ34="K",'PERS2-INST'!AT34="K")),SUM('PERS2-INST'!AP34,'PERS2-INST'!AS34)=0,ISNUMBER('PERS2-INST'!AV34)),"",IF(OR('PERS2-INST'!AQ34="O",'PERS2-INST'!AT34="O"),"O",IF(AND('PERS2-INST'!AQ34='PERS2-INST'!AT34,OR('PERS2-INST'!AQ34="K",'PERS2-INST'!AQ34="W",'PERS2-INST'!AQ34="M")), UPPER('PERS2-INST'!AQ34),"")))</f>
        <v/>
      </c>
      <c r="J566" s="295" t="s">
        <v>235</v>
      </c>
      <c r="K566" s="294" t="str">
        <f>IF(AND(ISBLANK('PERS2-INST'!AV34),$L$566&lt;&gt;"M"),"",'PERS2-INST'!AV34)</f>
        <v/>
      </c>
      <c r="L566" s="78" t="str">
        <f>IF(ISBLANK('PERS2-INST'!AW34),"",'PERS2-INST'!AW34)</f>
        <v/>
      </c>
      <c r="M566" s="296" t="str">
        <f t="shared" si="10"/>
        <v>OK</v>
      </c>
      <c r="N566" s="37"/>
    </row>
    <row r="567" spans="1:14" x14ac:dyDescent="0.2">
      <c r="A567" s="290" t="s">
        <v>232</v>
      </c>
      <c r="B567" s="291" t="s">
        <v>1521</v>
      </c>
      <c r="C567" s="78" t="s">
        <v>219</v>
      </c>
      <c r="D567" s="292" t="s">
        <v>492</v>
      </c>
      <c r="E567" s="295" t="s">
        <v>235</v>
      </c>
      <c r="F567" s="78" t="s">
        <v>219</v>
      </c>
      <c r="G567" s="292" t="s">
        <v>493</v>
      </c>
      <c r="H567" s="78" t="str">
        <f>IF(OR(AND('PERS2-INST'!AP35="",'PERS2-INST'!AQ35=""),AND('PERS2-INST'!AS35="",'PERS2-INST'!AT35=""),AND('PERS2-INST'!AQ35="K",'PERS2-INST'!AT35="K"),OR('PERS2-INST'!AQ35="O",'PERS2-INST'!AT35="O")),"",SUM('PERS2-INST'!AP35,'PERS2-INST'!AS35))</f>
        <v/>
      </c>
      <c r="I567" s="78" t="str">
        <f>IF(AND(OR(AND('PERS2-INST'!AQ35="O",'PERS2-INST'!AT35="O"),AND('PERS2-INST'!AQ35="K",'PERS2-INST'!AT35="K")),SUM('PERS2-INST'!AP35,'PERS2-INST'!AS35)=0,ISNUMBER('PERS2-INST'!AV35)),"",IF(OR('PERS2-INST'!AQ35="O",'PERS2-INST'!AT35="O"),"O",IF(AND('PERS2-INST'!AQ35='PERS2-INST'!AT35,OR('PERS2-INST'!AQ35="K",'PERS2-INST'!AQ35="W",'PERS2-INST'!AQ35="M")), UPPER('PERS2-INST'!AQ35),"")))</f>
        <v/>
      </c>
      <c r="J567" s="295" t="s">
        <v>235</v>
      </c>
      <c r="K567" s="294" t="str">
        <f>IF(AND(ISBLANK('PERS2-INST'!AV35),$L$567&lt;&gt;"M"),"",'PERS2-INST'!AV35)</f>
        <v/>
      </c>
      <c r="L567" s="78" t="str">
        <f>IF(ISBLANK('PERS2-INST'!AW35),"",'PERS2-INST'!AW35)</f>
        <v/>
      </c>
      <c r="M567" s="296" t="str">
        <f t="shared" si="10"/>
        <v>OK</v>
      </c>
      <c r="N567" s="37"/>
    </row>
    <row r="568" spans="1:14" x14ac:dyDescent="0.2">
      <c r="A568" s="290" t="s">
        <v>232</v>
      </c>
      <c r="B568" s="291" t="s">
        <v>1522</v>
      </c>
      <c r="C568" s="78" t="s">
        <v>219</v>
      </c>
      <c r="D568" s="292" t="s">
        <v>495</v>
      </c>
      <c r="E568" s="295" t="s">
        <v>235</v>
      </c>
      <c r="F568" s="78" t="s">
        <v>219</v>
      </c>
      <c r="G568" s="292" t="s">
        <v>496</v>
      </c>
      <c r="H568" s="78" t="str">
        <f>IF(OR(AND('PERS2-INST'!AP36="",'PERS2-INST'!AQ36=""),AND('PERS2-INST'!AS36="",'PERS2-INST'!AT36=""),AND('PERS2-INST'!AQ36="K",'PERS2-INST'!AT36="K"),OR('PERS2-INST'!AQ36="O",'PERS2-INST'!AT36="O")),"",SUM('PERS2-INST'!AP36,'PERS2-INST'!AS36))</f>
        <v/>
      </c>
      <c r="I568" s="78" t="str">
        <f>IF(AND(OR(AND('PERS2-INST'!AQ36="O",'PERS2-INST'!AT36="O"),AND('PERS2-INST'!AQ36="K",'PERS2-INST'!AT36="K")),SUM('PERS2-INST'!AP36,'PERS2-INST'!AS36)=0,ISNUMBER('PERS2-INST'!AV36)),"",IF(OR('PERS2-INST'!AQ36="O",'PERS2-INST'!AT36="O"),"O",IF(AND('PERS2-INST'!AQ36='PERS2-INST'!AT36,OR('PERS2-INST'!AQ36="K",'PERS2-INST'!AQ36="W",'PERS2-INST'!AQ36="M")), UPPER('PERS2-INST'!AQ36),"")))</f>
        <v/>
      </c>
      <c r="J568" s="295" t="s">
        <v>235</v>
      </c>
      <c r="K568" s="294" t="str">
        <f>IF(AND(ISBLANK('PERS2-INST'!AV36),$L$568&lt;&gt;"M"),"",'PERS2-INST'!AV36)</f>
        <v/>
      </c>
      <c r="L568" s="78" t="str">
        <f>IF(ISBLANK('PERS2-INST'!AW36),"",'PERS2-INST'!AW36)</f>
        <v/>
      </c>
      <c r="M568" s="296" t="str">
        <f t="shared" si="10"/>
        <v>OK</v>
      </c>
      <c r="N568" s="37"/>
    </row>
    <row r="569" spans="1:14" x14ac:dyDescent="0.2">
      <c r="A569" s="290" t="s">
        <v>232</v>
      </c>
      <c r="B569" s="291" t="s">
        <v>2505</v>
      </c>
      <c r="C569" s="78" t="s">
        <v>219</v>
      </c>
      <c r="D569" s="292" t="s">
        <v>2368</v>
      </c>
      <c r="E569" s="295" t="s">
        <v>235</v>
      </c>
      <c r="F569" s="78" t="s">
        <v>219</v>
      </c>
      <c r="G569" s="292" t="s">
        <v>498</v>
      </c>
      <c r="H569" s="78" t="str">
        <f>IF(OR(SUMPRODUCT(--('PERS2-INST'!AV35:'PERS2-INST'!AV36=""),--('PERS2-INST'!AW35:'PERS2-INST'!AW36=""))&gt;0,COUNTIF('PERS2-INST'!AW35:'PERS2-INST'!AW36,"O")&gt;0, COUNTIF('PERS2-INST'!AW35:'PERS2-INST'!AW36,"K")=2),"",SUM('PERS2-INST'!AV35:'PERS2-INST'!AV36))</f>
        <v/>
      </c>
      <c r="I569" s="78" t="str">
        <f xml:space="preserve"> IF(AND(OR(COUNTIF('PERS2-INST'!AW35:'PERS2-INST'!AW36,"O")=2,COUNTIF('PERS2-INST'!AW35:'PERS2-INST'!AW36,"K")=2),SUM('PERS2-INST'!AV35:'PERS2-INST'!AV36)=0,ISNUMBER('PERS2-INST'!AV36)),"",IF(COUNTIF('PERS2-INST'!AW35:'PERS2-INST'!AW36,"O")&gt;0,"O", IF(AND(COUNTIF('PERS2-INST'!AW35:'PERS2-INST'!AW36,'PERS2-INST'!AW35)=2,OR('PERS2-INST'!AW35="K",'PERS2-INST'!AW35="W",'PERS2-INST'!AW35="M")),UPPER('PERS2-INST'!AW35),"")))</f>
        <v/>
      </c>
      <c r="J569" s="295" t="s">
        <v>235</v>
      </c>
      <c r="K569" s="294" t="str">
        <f>IF(AND(ISBLANK('PERS2-INST'!AV37),$L$569&lt;&gt;"M"),"",'PERS2-INST'!AV37)</f>
        <v/>
      </c>
      <c r="L569" s="78" t="str">
        <f>IF(ISBLANK('PERS2-INST'!AW37),"",'PERS2-INST'!AW37)</f>
        <v/>
      </c>
      <c r="M569" s="296" t="str">
        <f t="shared" si="10"/>
        <v>OK</v>
      </c>
      <c r="N569" s="37"/>
    </row>
    <row r="570" spans="1:14" x14ac:dyDescent="0.2">
      <c r="A570" s="290" t="s">
        <v>232</v>
      </c>
      <c r="B570" s="291" t="s">
        <v>1523</v>
      </c>
      <c r="C570" s="78" t="s">
        <v>219</v>
      </c>
      <c r="D570" s="292" t="s">
        <v>500</v>
      </c>
      <c r="E570" s="295" t="s">
        <v>235</v>
      </c>
      <c r="F570" s="78" t="s">
        <v>219</v>
      </c>
      <c r="G570" s="292" t="s">
        <v>501</v>
      </c>
      <c r="H570" s="78" t="str">
        <f>IF(OR(AND('PERS2-INST'!AP38="",'PERS2-INST'!AQ38=""),AND('PERS2-INST'!AS38="",'PERS2-INST'!AT38=""),AND('PERS2-INST'!AQ38="K",'PERS2-INST'!AT38="K"),OR('PERS2-INST'!AQ38="O",'PERS2-INST'!AT38="O")),"",SUM('PERS2-INST'!AP38,'PERS2-INST'!AS38))</f>
        <v/>
      </c>
      <c r="I570" s="78" t="str">
        <f>IF(AND(OR(AND('PERS2-INST'!AQ38="O",'PERS2-INST'!AT38="O"),AND('PERS2-INST'!AQ38="K",'PERS2-INST'!AT38="K")),SUM('PERS2-INST'!AP38,'PERS2-INST'!AS38)=0,ISNUMBER('PERS2-INST'!AV38)),"",IF(OR('PERS2-INST'!AQ38="O",'PERS2-INST'!AT38="O"),"O",IF(AND('PERS2-INST'!AQ38='PERS2-INST'!AT38,OR('PERS2-INST'!AQ38="K",'PERS2-INST'!AQ38="W",'PERS2-INST'!AQ38="M")), UPPER('PERS2-INST'!AQ38),"")))</f>
        <v/>
      </c>
      <c r="J570" s="295" t="s">
        <v>235</v>
      </c>
      <c r="K570" s="294" t="str">
        <f>IF(AND(ISBLANK('PERS2-INST'!AV38),$L$570&lt;&gt;"M"),"",'PERS2-INST'!AV38)</f>
        <v/>
      </c>
      <c r="L570" s="78" t="str">
        <f>IF(ISBLANK('PERS2-INST'!AW38),"",'PERS2-INST'!AW38)</f>
        <v/>
      </c>
      <c r="M570" s="296" t="str">
        <f t="shared" si="10"/>
        <v>OK</v>
      </c>
      <c r="N570" s="37"/>
    </row>
    <row r="571" spans="1:14" x14ac:dyDescent="0.2">
      <c r="A571" s="290" t="s">
        <v>232</v>
      </c>
      <c r="B571" s="291" t="s">
        <v>1524</v>
      </c>
      <c r="C571" s="78" t="s">
        <v>219</v>
      </c>
      <c r="D571" s="292" t="s">
        <v>503</v>
      </c>
      <c r="E571" s="295" t="s">
        <v>235</v>
      </c>
      <c r="F571" s="78" t="s">
        <v>219</v>
      </c>
      <c r="G571" s="292" t="s">
        <v>504</v>
      </c>
      <c r="H571" s="78" t="str">
        <f>IF(OR(AND('PERS2-INST'!AP39="",'PERS2-INST'!AQ39=""),AND('PERS2-INST'!AS39="",'PERS2-INST'!AT39=""),AND('PERS2-INST'!AQ39="K",'PERS2-INST'!AT39="K"),OR('PERS2-INST'!AQ39="O",'PERS2-INST'!AT39="O")),"",SUM('PERS2-INST'!AP39,'PERS2-INST'!AS39))</f>
        <v/>
      </c>
      <c r="I571" s="78" t="str">
        <f>IF(AND(OR(AND('PERS2-INST'!AQ39="O",'PERS2-INST'!AT39="O"),AND('PERS2-INST'!AQ39="K",'PERS2-INST'!AT39="K")),SUM('PERS2-INST'!AP39,'PERS2-INST'!AS39)=0,ISNUMBER('PERS2-INST'!AV39)),"",IF(OR('PERS2-INST'!AQ39="O",'PERS2-INST'!AT39="O"),"O",IF(AND('PERS2-INST'!AQ39='PERS2-INST'!AT39,OR('PERS2-INST'!AQ39="K",'PERS2-INST'!AQ39="W",'PERS2-INST'!AQ39="M")), UPPER('PERS2-INST'!AQ39),"")))</f>
        <v/>
      </c>
      <c r="J571" s="295" t="s">
        <v>235</v>
      </c>
      <c r="K571" s="294" t="str">
        <f>IF(AND(ISBLANK('PERS2-INST'!AV39),$L$571&lt;&gt;"M"),"",'PERS2-INST'!AV39)</f>
        <v/>
      </c>
      <c r="L571" s="78" t="str">
        <f>IF(ISBLANK('PERS2-INST'!AW39),"",'PERS2-INST'!AW39)</f>
        <v/>
      </c>
      <c r="M571" s="296" t="str">
        <f t="shared" si="10"/>
        <v>OK</v>
      </c>
      <c r="N571" s="37"/>
    </row>
    <row r="572" spans="1:14" x14ac:dyDescent="0.2">
      <c r="A572" s="290" t="s">
        <v>232</v>
      </c>
      <c r="B572" s="291" t="s">
        <v>1525</v>
      </c>
      <c r="C572" s="78" t="s">
        <v>219</v>
      </c>
      <c r="D572" s="292" t="s">
        <v>506</v>
      </c>
      <c r="E572" s="295" t="s">
        <v>235</v>
      </c>
      <c r="F572" s="78" t="s">
        <v>219</v>
      </c>
      <c r="G572" s="292" t="s">
        <v>507</v>
      </c>
      <c r="H572" s="78" t="str">
        <f>IF(OR(AND('PERS2-INST'!AP40="",'PERS2-INST'!AQ40=""),AND('PERS2-INST'!AS40="",'PERS2-INST'!AT40=""),AND('PERS2-INST'!AQ40="K",'PERS2-INST'!AT40="K"),OR('PERS2-INST'!AQ40="O",'PERS2-INST'!AT40="O")),"",SUM('PERS2-INST'!AP40,'PERS2-INST'!AS40))</f>
        <v/>
      </c>
      <c r="I572" s="78" t="str">
        <f>IF(AND(OR(AND('PERS2-INST'!AQ40="O",'PERS2-INST'!AT40="O"),AND('PERS2-INST'!AQ40="K",'PERS2-INST'!AT40="K")),SUM('PERS2-INST'!AP40,'PERS2-INST'!AS40)=0,ISNUMBER('PERS2-INST'!AV40)),"",IF(OR('PERS2-INST'!AQ40="O",'PERS2-INST'!AT40="O"),"O",IF(AND('PERS2-INST'!AQ40='PERS2-INST'!AT40,OR('PERS2-INST'!AQ40="K",'PERS2-INST'!AQ40="W",'PERS2-INST'!AQ40="M")), UPPER('PERS2-INST'!AQ40),"")))</f>
        <v/>
      </c>
      <c r="J572" s="295" t="s">
        <v>235</v>
      </c>
      <c r="K572" s="294" t="str">
        <f>IF(AND(ISBLANK('PERS2-INST'!AV40),$L$572&lt;&gt;"M"),"",'PERS2-INST'!AV40)</f>
        <v/>
      </c>
      <c r="L572" s="78" t="str">
        <f>IF(ISBLANK('PERS2-INST'!AW40),"",'PERS2-INST'!AW40)</f>
        <v/>
      </c>
      <c r="M572" s="296" t="str">
        <f t="shared" si="10"/>
        <v>OK</v>
      </c>
      <c r="N572" s="37"/>
    </row>
    <row r="573" spans="1:14" x14ac:dyDescent="0.2">
      <c r="A573" s="290" t="s">
        <v>232</v>
      </c>
      <c r="B573" s="291" t="s">
        <v>2506</v>
      </c>
      <c r="C573" s="78" t="s">
        <v>219</v>
      </c>
      <c r="D573" s="292" t="s">
        <v>2370</v>
      </c>
      <c r="E573" s="295" t="s">
        <v>235</v>
      </c>
      <c r="F573" s="78" t="s">
        <v>219</v>
      </c>
      <c r="G573" s="292" t="s">
        <v>509</v>
      </c>
      <c r="H573" s="78" t="str">
        <f>IF(OR(SUMPRODUCT(--('PERS2-INST'!AV39:'PERS2-INST'!AV40=""),--('PERS2-INST'!AW39:'PERS2-INST'!AW40=""))&gt;0,COUNTIF('PERS2-INST'!AW39:'PERS2-INST'!AW40,"O")&gt;0, COUNTIF('PERS2-INST'!AW39:'PERS2-INST'!AW40,"K")=2),"",SUM('PERS2-INST'!AV39:'PERS2-INST'!AV40))</f>
        <v/>
      </c>
      <c r="I573" s="78" t="str">
        <f xml:space="preserve"> IF(AND(OR(COUNTIF('PERS2-INST'!AW39:'PERS2-INST'!AW40,"O")=2,COUNTIF('PERS2-INST'!AW39:'PERS2-INST'!AW40,"K")=2),SUM('PERS2-INST'!AV39:'PERS2-INST'!AV40)=0,ISNUMBER('PERS2-INST'!AV40)),"",IF(COUNTIF('PERS2-INST'!AW39:'PERS2-INST'!AW40,"O")&gt;0,"O", IF(AND(COUNTIF('PERS2-INST'!AW39:'PERS2-INST'!AW40,'PERS2-INST'!AW39)=2,OR('PERS2-INST'!AW39="K",'PERS2-INST'!AW39="W",'PERS2-INST'!AW39="M")),UPPER('PERS2-INST'!AW39),"")))</f>
        <v/>
      </c>
      <c r="J573" s="295" t="s">
        <v>235</v>
      </c>
      <c r="K573" s="294" t="str">
        <f>IF(AND(ISBLANK('PERS2-INST'!AV41),$L$573&lt;&gt;"M"),"",'PERS2-INST'!AV41)</f>
        <v/>
      </c>
      <c r="L573" s="78" t="str">
        <f>IF(ISBLANK('PERS2-INST'!AW41),"",'PERS2-INST'!AW41)</f>
        <v/>
      </c>
      <c r="M573" s="296" t="str">
        <f t="shared" si="10"/>
        <v>OK</v>
      </c>
      <c r="N573" s="37"/>
    </row>
    <row r="574" spans="1:14" x14ac:dyDescent="0.2">
      <c r="A574" s="290" t="s">
        <v>232</v>
      </c>
      <c r="B574" s="291" t="s">
        <v>1526</v>
      </c>
      <c r="C574" s="78" t="s">
        <v>219</v>
      </c>
      <c r="D574" s="292" t="s">
        <v>511</v>
      </c>
      <c r="E574" s="295" t="s">
        <v>235</v>
      </c>
      <c r="F574" s="78" t="s">
        <v>219</v>
      </c>
      <c r="G574" s="292" t="s">
        <v>512</v>
      </c>
      <c r="H574" s="78" t="str">
        <f>IF(OR(AND('PERS2-INST'!AP42="",'PERS2-INST'!AQ42=""),AND('PERS2-INST'!AS42="",'PERS2-INST'!AT42=""),AND('PERS2-INST'!AQ42="K",'PERS2-INST'!AT42="K"),OR('PERS2-INST'!AQ42="O",'PERS2-INST'!AT42="O")),"",SUM('PERS2-INST'!AP42,'PERS2-INST'!AS42))</f>
        <v/>
      </c>
      <c r="I574" s="78" t="str">
        <f>IF(AND(OR(AND('PERS2-INST'!AQ42="O",'PERS2-INST'!AT42="O"),AND('PERS2-INST'!AQ42="K",'PERS2-INST'!AT42="K")),SUM('PERS2-INST'!AP42,'PERS2-INST'!AS42)=0,ISNUMBER('PERS2-INST'!AV42)),"",IF(OR('PERS2-INST'!AQ42="O",'PERS2-INST'!AT42="O"),"O",IF(AND('PERS2-INST'!AQ42='PERS2-INST'!AT42,OR('PERS2-INST'!AQ42="K",'PERS2-INST'!AQ42="W",'PERS2-INST'!AQ42="M")), UPPER('PERS2-INST'!AQ42),"")))</f>
        <v/>
      </c>
      <c r="J574" s="295" t="s">
        <v>235</v>
      </c>
      <c r="K574" s="294" t="str">
        <f>IF(AND(ISBLANK('PERS2-INST'!AV42),$L$574&lt;&gt;"M"),"",'PERS2-INST'!AV42)</f>
        <v/>
      </c>
      <c r="L574" s="78" t="str">
        <f>IF(ISBLANK('PERS2-INST'!AW42),"",'PERS2-INST'!AW42)</f>
        <v/>
      </c>
      <c r="M574" s="296" t="str">
        <f t="shared" si="10"/>
        <v>OK</v>
      </c>
      <c r="N574" s="37"/>
    </row>
    <row r="575" spans="1:14" x14ac:dyDescent="0.2">
      <c r="A575" s="290" t="s">
        <v>232</v>
      </c>
      <c r="B575" s="291" t="s">
        <v>2507</v>
      </c>
      <c r="C575" s="78" t="s">
        <v>219</v>
      </c>
      <c r="D575" s="292" t="s">
        <v>2372</v>
      </c>
      <c r="E575" s="295" t="s">
        <v>235</v>
      </c>
      <c r="F575" s="78" t="s">
        <v>219</v>
      </c>
      <c r="G575" s="292" t="s">
        <v>513</v>
      </c>
      <c r="H575" s="78" t="str">
        <f>IF(OR(AND('PERS2-INST'!AV35="",'PERS2-INST'!AW35=""),AND('PERS2-INST'!AV39="",'PERS2-INST'!AW39=""),AND('PERS2-INST'!AW35="K",'PERS2-INST'!AW39="K"),OR('PERS2-INST'!AW35="O",'PERS2-INST'!AW39="O")),"",SUM('PERS2-INST'!AV35,'PERS2-INST'!AV39))</f>
        <v/>
      </c>
      <c r="I575" s="78" t="str">
        <f>IF(AND(OR(AND('PERS2-INST'!AW35="O",'PERS2-INST'!AW39="O"),AND('PERS2-INST'!AW35="K",'PERS2-INST'!AW39="K")),SUM('PERS2-INST'!AV35,'PERS2-INST'!AV39)=0,ISNUMBER('PERS2-INST'!AV43)),"",IF(OR('PERS2-INST'!AW35="O",'PERS2-INST'!AW39="O"),"O",IF(AND('PERS2-INST'!AW35='PERS2-INST'!AW39,OR('PERS2-INST'!AW35="K",'PERS2-INST'!AW35="W",'PERS2-INST'!AW35="M")), UPPER('PERS2-INST'!AW35),"")))</f>
        <v/>
      </c>
      <c r="J575" s="295" t="s">
        <v>235</v>
      </c>
      <c r="K575" s="294" t="str">
        <f>IF(AND(ISBLANK('PERS2-INST'!AV43),$L$575&lt;&gt;"M"),"",'PERS2-INST'!AV43)</f>
        <v/>
      </c>
      <c r="L575" s="78" t="str">
        <f>IF(ISBLANK('PERS2-INST'!AW43),"",'PERS2-INST'!AW43)</f>
        <v/>
      </c>
      <c r="M575" s="296" t="str">
        <f t="shared" si="10"/>
        <v>OK</v>
      </c>
      <c r="N575" s="37"/>
    </row>
    <row r="576" spans="1:14" x14ac:dyDescent="0.2">
      <c r="A576" s="290" t="s">
        <v>232</v>
      </c>
      <c r="B576" s="291" t="s">
        <v>2508</v>
      </c>
      <c r="C576" s="78" t="s">
        <v>219</v>
      </c>
      <c r="D576" s="292" t="s">
        <v>2374</v>
      </c>
      <c r="E576" s="295" t="s">
        <v>235</v>
      </c>
      <c r="F576" s="78" t="s">
        <v>219</v>
      </c>
      <c r="G576" s="292" t="s">
        <v>515</v>
      </c>
      <c r="H576" s="78" t="str">
        <f>IF(OR(AND('PERS2-INST'!AV36="",'PERS2-INST'!AW36=""),AND('PERS2-INST'!AV40="",'PERS2-INST'!AW40=""),AND('PERS2-INST'!AW36="K",'PERS2-INST'!AW40="K"),OR('PERS2-INST'!AW36="O",'PERS2-INST'!AW40="O")),"",SUM('PERS2-INST'!AV36,'PERS2-INST'!AV40))</f>
        <v/>
      </c>
      <c r="I576" s="78" t="str">
        <f>IF(AND(OR(AND('PERS2-INST'!AW36="O",'PERS2-INST'!AW40="O"),AND('PERS2-INST'!AW36="K",'PERS2-INST'!AW40="K")),SUM('PERS2-INST'!AV36,'PERS2-INST'!AV40)=0,ISNUMBER('PERS2-INST'!AV44)),"",IF(OR('PERS2-INST'!AW36="O",'PERS2-INST'!AW40="O"),"O",IF(AND('PERS2-INST'!AW36='PERS2-INST'!AW40,OR('PERS2-INST'!AW36="K",'PERS2-INST'!AW36="W",'PERS2-INST'!AW36="M")), UPPER('PERS2-INST'!AW36),"")))</f>
        <v/>
      </c>
      <c r="J576" s="295" t="s">
        <v>235</v>
      </c>
      <c r="K576" s="294" t="str">
        <f>IF(AND(ISBLANK('PERS2-INST'!AV44),$L$576&lt;&gt;"M"),"",'PERS2-INST'!AV44)</f>
        <v/>
      </c>
      <c r="L576" s="78" t="str">
        <f>IF(ISBLANK('PERS2-INST'!AW44),"",'PERS2-INST'!AW44)</f>
        <v/>
      </c>
      <c r="M576" s="296" t="str">
        <f t="shared" si="10"/>
        <v>OK</v>
      </c>
      <c r="N576" s="37"/>
    </row>
    <row r="577" spans="1:14" x14ac:dyDescent="0.2">
      <c r="A577" s="290" t="s">
        <v>232</v>
      </c>
      <c r="B577" s="291" t="s">
        <v>2509</v>
      </c>
      <c r="C577" s="78" t="s">
        <v>219</v>
      </c>
      <c r="D577" s="292" t="s">
        <v>2376</v>
      </c>
      <c r="E577" s="295" t="s">
        <v>235</v>
      </c>
      <c r="F577" s="78" t="s">
        <v>219</v>
      </c>
      <c r="G577" s="292" t="s">
        <v>517</v>
      </c>
      <c r="H577" s="78" t="str">
        <f>IF(OR(AND('PERS2-INST'!AV37="",'PERS2-INST'!AW37=""),AND('PERS2-INST'!AV41="",'PERS2-INST'!AW41=""),AND('PERS2-INST'!AW37="K",'PERS2-INST'!AW41="K"),OR('PERS2-INST'!AW37="O",'PERS2-INST'!AW41="O")),"",SUM('PERS2-INST'!AV37,'PERS2-INST'!AV41))</f>
        <v/>
      </c>
      <c r="I577" s="78" t="str">
        <f>IF(AND(OR(AND('PERS2-INST'!AW37="O",'PERS2-INST'!AW41="O"),AND('PERS2-INST'!AW37="K",'PERS2-INST'!AW41="K")),SUM('PERS2-INST'!AV37,'PERS2-INST'!AV41)=0,ISNUMBER('PERS2-INST'!AV45)),"",IF(OR('PERS2-INST'!AW37="O",'PERS2-INST'!AW41="O"),"O",IF(AND('PERS2-INST'!AW37='PERS2-INST'!AW41,OR('PERS2-INST'!AW37="K",'PERS2-INST'!AW37="W",'PERS2-INST'!AW37="M")), UPPER('PERS2-INST'!AW37),"")))</f>
        <v/>
      </c>
      <c r="J577" s="295" t="s">
        <v>235</v>
      </c>
      <c r="K577" s="294" t="str">
        <f>IF(AND(ISBLANK('PERS2-INST'!AV45),$L$577&lt;&gt;"M"),"",'PERS2-INST'!AV45)</f>
        <v/>
      </c>
      <c r="L577" s="78" t="str">
        <f>IF(ISBLANK('PERS2-INST'!AW45),"",'PERS2-INST'!AW45)</f>
        <v/>
      </c>
      <c r="M577" s="296" t="str">
        <f t="shared" si="10"/>
        <v>OK</v>
      </c>
      <c r="N577" s="37"/>
    </row>
    <row r="578" spans="1:14" x14ac:dyDescent="0.2">
      <c r="A578" s="290" t="s">
        <v>232</v>
      </c>
      <c r="B578" s="291" t="s">
        <v>2510</v>
      </c>
      <c r="C578" s="78" t="s">
        <v>219</v>
      </c>
      <c r="D578" s="292" t="s">
        <v>2378</v>
      </c>
      <c r="E578" s="295" t="s">
        <v>235</v>
      </c>
      <c r="F578" s="78" t="s">
        <v>219</v>
      </c>
      <c r="G578" s="292" t="s">
        <v>519</v>
      </c>
      <c r="H578" s="78" t="str">
        <f>IF(OR(AND('PERS2-INST'!AV38="",'PERS2-INST'!AW38=""),AND('PERS2-INST'!AV42="",'PERS2-INST'!AW42=""),AND('PERS2-INST'!AW38="K",'PERS2-INST'!AW42="K"),OR('PERS2-INST'!AW38="O",'PERS2-INST'!AW42="O")),"",SUM('PERS2-INST'!AV38,'PERS2-INST'!AV42))</f>
        <v/>
      </c>
      <c r="I578" s="78" t="str">
        <f>IF(AND(OR(AND('PERS2-INST'!AW38="O",'PERS2-INST'!AW42="O"),AND('PERS2-INST'!AW38="K",'PERS2-INST'!AW42="K")),SUM('PERS2-INST'!AV38,'PERS2-INST'!AV42)=0,ISNUMBER('PERS2-INST'!AV46)),"",IF(OR('PERS2-INST'!AW38="O",'PERS2-INST'!AW42="O"),"O",IF(AND('PERS2-INST'!AW38='PERS2-INST'!AW42,OR('PERS2-INST'!AW38="K",'PERS2-INST'!AW38="W",'PERS2-INST'!AW38="M")), UPPER('PERS2-INST'!AW38),"")))</f>
        <v/>
      </c>
      <c r="J578" s="295" t="s">
        <v>235</v>
      </c>
      <c r="K578" s="294" t="str">
        <f>IF(AND(ISBLANK('PERS2-INST'!AV46),$L$578&lt;&gt;"M"),"",'PERS2-INST'!AV46)</f>
        <v/>
      </c>
      <c r="L578" s="78" t="str">
        <f>IF(ISBLANK('PERS2-INST'!AW46),"",'PERS2-INST'!AW46)</f>
        <v/>
      </c>
      <c r="M578" s="296" t="str">
        <f t="shared" si="10"/>
        <v>OK</v>
      </c>
      <c r="N578" s="37"/>
    </row>
    <row r="579" spans="1:14" x14ac:dyDescent="0.2">
      <c r="A579" s="290" t="s">
        <v>232</v>
      </c>
      <c r="B579" s="291" t="s">
        <v>2511</v>
      </c>
      <c r="C579" s="78" t="s">
        <v>219</v>
      </c>
      <c r="D579" s="292" t="s">
        <v>2380</v>
      </c>
      <c r="E579" s="295" t="s">
        <v>235</v>
      </c>
      <c r="F579" s="78" t="s">
        <v>219</v>
      </c>
      <c r="G579" s="292" t="s">
        <v>521</v>
      </c>
      <c r="H579" s="78" t="str">
        <f>IF(OR(AND('PERS2-INST'!AV31="",'PERS2-INST'!AW31=""),AND('PERS2-INST'!AV43="",'PERS2-INST'!AW43=""),AND('PERS2-INST'!AW31="K",'PERS2-INST'!AW43="K"),OR('PERS2-INST'!AW31="O",'PERS2-INST'!AW43="O")),"",SUM('PERS2-INST'!AV31,'PERS2-INST'!AV43))</f>
        <v/>
      </c>
      <c r="I579" s="78" t="str">
        <f>IF(AND(OR(AND('PERS2-INST'!AW31="O",'PERS2-INST'!AW43="O"),AND('PERS2-INST'!AW31="K",'PERS2-INST'!AW43="K")),SUM('PERS2-INST'!AV31,'PERS2-INST'!AV43)=0,ISNUMBER('PERS2-INST'!AV47)),"",IF(OR('PERS2-INST'!AW31="O",'PERS2-INST'!AW43="O"),"O",IF(AND('PERS2-INST'!AW31='PERS2-INST'!AW43,OR('PERS2-INST'!AW31="K",'PERS2-INST'!AW31="W",'PERS2-INST'!AW31="M")), UPPER('PERS2-INST'!AW31),"")))</f>
        <v/>
      </c>
      <c r="J579" s="295" t="s">
        <v>235</v>
      </c>
      <c r="K579" s="294" t="str">
        <f>IF(AND(ISBLANK('PERS2-INST'!AV47),$L$579&lt;&gt;"M"),"",'PERS2-INST'!AV47)</f>
        <v/>
      </c>
      <c r="L579" s="78" t="str">
        <f>IF(ISBLANK('PERS2-INST'!AW47),"",'PERS2-INST'!AW47)</f>
        <v/>
      </c>
      <c r="M579" s="296" t="str">
        <f t="shared" si="10"/>
        <v>OK</v>
      </c>
      <c r="N579" s="37"/>
    </row>
    <row r="580" spans="1:14" x14ac:dyDescent="0.2">
      <c r="A580" s="290" t="s">
        <v>232</v>
      </c>
      <c r="B580" s="291" t="s">
        <v>2512</v>
      </c>
      <c r="C580" s="78" t="s">
        <v>219</v>
      </c>
      <c r="D580" s="292" t="s">
        <v>2382</v>
      </c>
      <c r="E580" s="295" t="s">
        <v>235</v>
      </c>
      <c r="F580" s="78" t="s">
        <v>219</v>
      </c>
      <c r="G580" s="292" t="s">
        <v>523</v>
      </c>
      <c r="H580" s="78" t="str">
        <f>IF(OR(AND('PERS2-INST'!AV32="",'PERS2-INST'!AW32=""),AND('PERS2-INST'!AV44="",'PERS2-INST'!AW44=""),AND('PERS2-INST'!AW32="K",'PERS2-INST'!AW44="K"),OR('PERS2-INST'!AW32="O",'PERS2-INST'!AW44="O")),"",SUM('PERS2-INST'!AV32,'PERS2-INST'!AV44))</f>
        <v/>
      </c>
      <c r="I580" s="78" t="str">
        <f>IF(AND(OR(AND('PERS2-INST'!AW32="O",'PERS2-INST'!AW44="O"),AND('PERS2-INST'!AW32="K",'PERS2-INST'!AW44="K")),SUM('PERS2-INST'!AV32,'PERS2-INST'!AV44)=0,ISNUMBER('PERS2-INST'!AV48)),"",IF(OR('PERS2-INST'!AW32="O",'PERS2-INST'!AW44="O"),"O",IF(AND('PERS2-INST'!AW32='PERS2-INST'!AW44,OR('PERS2-INST'!AW32="K",'PERS2-INST'!AW32="W",'PERS2-INST'!AW32="M")), UPPER('PERS2-INST'!AW32),"")))</f>
        <v/>
      </c>
      <c r="J580" s="295" t="s">
        <v>235</v>
      </c>
      <c r="K580" s="294" t="str">
        <f>IF(AND(ISBLANK('PERS2-INST'!AV48),$L$580&lt;&gt;"M"),"",'PERS2-INST'!AV48)</f>
        <v/>
      </c>
      <c r="L580" s="78" t="str">
        <f>IF(ISBLANK('PERS2-INST'!AW48),"",'PERS2-INST'!AW48)</f>
        <v/>
      </c>
      <c r="M580" s="296" t="str">
        <f t="shared" si="10"/>
        <v>OK</v>
      </c>
      <c r="N580" s="37"/>
    </row>
    <row r="581" spans="1:14" x14ac:dyDescent="0.2">
      <c r="A581" s="290" t="s">
        <v>232</v>
      </c>
      <c r="B581" s="291" t="s">
        <v>2513</v>
      </c>
      <c r="C581" s="78" t="s">
        <v>219</v>
      </c>
      <c r="D581" s="292" t="s">
        <v>2384</v>
      </c>
      <c r="E581" s="295" t="s">
        <v>235</v>
      </c>
      <c r="F581" s="78" t="s">
        <v>219</v>
      </c>
      <c r="G581" s="292" t="s">
        <v>525</v>
      </c>
      <c r="H581" s="78" t="str">
        <f>IF(OR(AND('PERS2-INST'!AV33="",'PERS2-INST'!AW33=""),AND('PERS2-INST'!AV45="",'PERS2-INST'!AW45=""),AND('PERS2-INST'!AW33="K",'PERS2-INST'!AW45="K"),OR('PERS2-INST'!AW33="O",'PERS2-INST'!AW45="O")),"",SUM('PERS2-INST'!AV33,'PERS2-INST'!AV45))</f>
        <v/>
      </c>
      <c r="I581" s="78" t="str">
        <f>IF(AND(OR(AND('PERS2-INST'!AW33="O",'PERS2-INST'!AW45="O"),AND('PERS2-INST'!AW33="K",'PERS2-INST'!AW45="K")),SUM('PERS2-INST'!AV33,'PERS2-INST'!AV45)=0,ISNUMBER('PERS2-INST'!AV49)),"",IF(OR('PERS2-INST'!AW33="O",'PERS2-INST'!AW45="O"),"O",IF(AND('PERS2-INST'!AW33='PERS2-INST'!AW45,OR('PERS2-INST'!AW33="K",'PERS2-INST'!AW33="W",'PERS2-INST'!AW33="M")), UPPER('PERS2-INST'!AW33),"")))</f>
        <v/>
      </c>
      <c r="J581" s="295" t="s">
        <v>235</v>
      </c>
      <c r="K581" s="294" t="str">
        <f>IF(AND(ISBLANK('PERS2-INST'!AV49),$L$581&lt;&gt;"M"),"",'PERS2-INST'!AV49)</f>
        <v/>
      </c>
      <c r="L581" s="78" t="str">
        <f>IF(ISBLANK('PERS2-INST'!AW49),"",'PERS2-INST'!AW49)</f>
        <v/>
      </c>
      <c r="M581" s="296" t="str">
        <f t="shared" si="10"/>
        <v>OK</v>
      </c>
      <c r="N581" s="37"/>
    </row>
    <row r="582" spans="1:14" x14ac:dyDescent="0.2">
      <c r="A582" s="290" t="s">
        <v>232</v>
      </c>
      <c r="B582" s="291" t="s">
        <v>2514</v>
      </c>
      <c r="C582" s="78" t="s">
        <v>219</v>
      </c>
      <c r="D582" s="292" t="s">
        <v>2386</v>
      </c>
      <c r="E582" s="295" t="s">
        <v>235</v>
      </c>
      <c r="F582" s="78" t="s">
        <v>219</v>
      </c>
      <c r="G582" s="292" t="s">
        <v>527</v>
      </c>
      <c r="H582" s="78" t="str">
        <f>IF(OR(AND('PERS2-INST'!AV34="",'PERS2-INST'!AW34=""),AND('PERS2-INST'!AV46="",'PERS2-INST'!AW46=""),AND('PERS2-INST'!AW34="K",'PERS2-INST'!AW46="K"),OR('PERS2-INST'!AW34="O",'PERS2-INST'!AW46="O")),"",SUM('PERS2-INST'!AV34,'PERS2-INST'!AV46))</f>
        <v/>
      </c>
      <c r="I582" s="78" t="str">
        <f>IF(AND(OR(AND('PERS2-INST'!AW34="O",'PERS2-INST'!AW46="O"),AND('PERS2-INST'!AW34="K",'PERS2-INST'!AW46="K")),SUM('PERS2-INST'!AV34,'PERS2-INST'!AV46)=0,ISNUMBER('PERS2-INST'!AV50)),"",IF(OR('PERS2-INST'!AW34="O",'PERS2-INST'!AW46="O"),"O",IF(AND('PERS2-INST'!AW34='PERS2-INST'!AW46,OR('PERS2-INST'!AW34="K",'PERS2-INST'!AW34="W",'PERS2-INST'!AW34="M")), UPPER('PERS2-INST'!AW34),"")))</f>
        <v/>
      </c>
      <c r="J582" s="295" t="s">
        <v>235</v>
      </c>
      <c r="K582" s="294" t="str">
        <f>IF(AND(ISBLANK('PERS2-INST'!AV50),$L$582&lt;&gt;"M"),"",'PERS2-INST'!AV50)</f>
        <v/>
      </c>
      <c r="L582" s="78" t="str">
        <f>IF(ISBLANK('PERS2-INST'!AW50),"",'PERS2-INST'!AW50)</f>
        <v/>
      </c>
      <c r="M582" s="296" t="str">
        <f t="shared" si="10"/>
        <v>OK</v>
      </c>
      <c r="N582" s="37"/>
    </row>
    <row r="583" spans="1:14" x14ac:dyDescent="0.2">
      <c r="A583" s="290" t="s">
        <v>232</v>
      </c>
      <c r="B583" s="291" t="s">
        <v>1527</v>
      </c>
      <c r="C583" s="78" t="s">
        <v>219</v>
      </c>
      <c r="D583" s="292" t="s">
        <v>1528</v>
      </c>
      <c r="E583" s="295" t="s">
        <v>235</v>
      </c>
      <c r="F583" s="78" t="s">
        <v>219</v>
      </c>
      <c r="G583" s="292" t="s">
        <v>1529</v>
      </c>
      <c r="H583" s="78" t="str">
        <f>IF(OR(AND('PERS2-INST'!AP52="",'PERS2-INST'!AQ52=""),AND('PERS2-INST'!AS52="",'PERS2-INST'!AT52=""),AND('PERS2-INST'!AQ52="K",'PERS2-INST'!AT52="K"),OR('PERS2-INST'!AQ52="O",'PERS2-INST'!AT52="O")),"",SUM('PERS2-INST'!AP52,'PERS2-INST'!AS52))</f>
        <v/>
      </c>
      <c r="I583" s="78" t="str">
        <f>IF(AND(OR(AND('PERS2-INST'!AQ52="O",'PERS2-INST'!AT52="O"),AND('PERS2-INST'!AQ52="K",'PERS2-INST'!AT52="K")),SUM('PERS2-INST'!AP52,'PERS2-INST'!AS52)=0,ISNUMBER('PERS2-INST'!AV52)),"",IF(OR('PERS2-INST'!AQ52="O",'PERS2-INST'!AT52="O"),"O",IF(AND('PERS2-INST'!AQ52='PERS2-INST'!AT52,OR('PERS2-INST'!AQ52="K",'PERS2-INST'!AQ52="W",'PERS2-INST'!AQ52="M")), UPPER('PERS2-INST'!AQ52),"")))</f>
        <v/>
      </c>
      <c r="J583" s="295" t="s">
        <v>235</v>
      </c>
      <c r="K583" s="294" t="str">
        <f>IF(AND(ISBLANK('PERS2-INST'!AV52),$L$583&lt;&gt;"M"),"",'PERS2-INST'!AV52)</f>
        <v/>
      </c>
      <c r="L583" s="78" t="str">
        <f>IF(ISBLANK('PERS2-INST'!AW52),"",'PERS2-INST'!AW52)</f>
        <v/>
      </c>
      <c r="M583" s="296" t="str">
        <f t="shared" si="10"/>
        <v>OK</v>
      </c>
      <c r="N583" s="37"/>
    </row>
    <row r="584" spans="1:14" x14ac:dyDescent="0.2">
      <c r="A584" s="290" t="s">
        <v>232</v>
      </c>
      <c r="B584" s="291" t="s">
        <v>1530</v>
      </c>
      <c r="C584" s="78" t="s">
        <v>219</v>
      </c>
      <c r="D584" s="292" t="s">
        <v>1531</v>
      </c>
      <c r="E584" s="295" t="s">
        <v>235</v>
      </c>
      <c r="F584" s="78" t="s">
        <v>219</v>
      </c>
      <c r="G584" s="292" t="s">
        <v>1532</v>
      </c>
      <c r="H584" s="78" t="str">
        <f>IF(OR(AND('PERS2-INST'!AP53="",'PERS2-INST'!AQ53=""),AND('PERS2-INST'!AS53="",'PERS2-INST'!AT53=""),AND('PERS2-INST'!AQ53="K",'PERS2-INST'!AT53="K"),OR('PERS2-INST'!AQ53="O",'PERS2-INST'!AT53="O")),"",SUM('PERS2-INST'!AP53,'PERS2-INST'!AS53))</f>
        <v/>
      </c>
      <c r="I584" s="78" t="str">
        <f>IF(AND(OR(AND('PERS2-INST'!AQ53="O",'PERS2-INST'!AT53="O"),AND('PERS2-INST'!AQ53="K",'PERS2-INST'!AT53="K")),SUM('PERS2-INST'!AP53,'PERS2-INST'!AS53)=0,ISNUMBER('PERS2-INST'!AV53)),"",IF(OR('PERS2-INST'!AQ53="O",'PERS2-INST'!AT53="O"),"O",IF(AND('PERS2-INST'!AQ53='PERS2-INST'!AT53,OR('PERS2-INST'!AQ53="K",'PERS2-INST'!AQ53="W",'PERS2-INST'!AQ53="M")), UPPER('PERS2-INST'!AQ53),"")))</f>
        <v/>
      </c>
      <c r="J584" s="295" t="s">
        <v>235</v>
      </c>
      <c r="K584" s="294" t="str">
        <f>IF(AND(ISBLANK('PERS2-INST'!AV53),$L$584&lt;&gt;"M"),"",'PERS2-INST'!AV53)</f>
        <v/>
      </c>
      <c r="L584" s="78" t="str">
        <f>IF(ISBLANK('PERS2-INST'!AW53),"",'PERS2-INST'!AW53)</f>
        <v/>
      </c>
      <c r="M584" s="296" t="str">
        <f t="shared" si="10"/>
        <v>OK</v>
      </c>
      <c r="N584" s="37"/>
    </row>
    <row r="585" spans="1:14" x14ac:dyDescent="0.2">
      <c r="A585" s="290" t="s">
        <v>232</v>
      </c>
      <c r="B585" s="291" t="s">
        <v>2515</v>
      </c>
      <c r="C585" s="78" t="s">
        <v>219</v>
      </c>
      <c r="D585" s="292" t="s">
        <v>2516</v>
      </c>
      <c r="E585" s="295" t="s">
        <v>235</v>
      </c>
      <c r="F585" s="78" t="s">
        <v>219</v>
      </c>
      <c r="G585" s="292" t="s">
        <v>1534</v>
      </c>
      <c r="H585" s="78" t="str">
        <f>IF(OR(SUMPRODUCT(--('PERS2-INST'!AV52:'PERS2-INST'!AV53=""),--('PERS2-INST'!AW52:'PERS2-INST'!AW53=""))&gt;0,COUNTIF('PERS2-INST'!AW52:'PERS2-INST'!AW53,"O")&gt;0, COUNTIF('PERS2-INST'!AW52:'PERS2-INST'!AW53,"K")=2),"",SUM('PERS2-INST'!AV52:'PERS2-INST'!AV53))</f>
        <v/>
      </c>
      <c r="I585" s="78" t="str">
        <f xml:space="preserve"> IF(AND(OR(COUNTIF('PERS2-INST'!AW52:'PERS2-INST'!AW53,"O")=2,COUNTIF('PERS2-INST'!AW52:'PERS2-INST'!AW53,"K")=2),SUM('PERS2-INST'!AV52:'PERS2-INST'!AV53)=0,ISNUMBER('PERS2-INST'!AV53)),"",IF(COUNTIF('PERS2-INST'!AW52:'PERS2-INST'!AW53,"O")&gt;0,"O", IF(AND(COUNTIF('PERS2-INST'!AW52:'PERS2-INST'!AW53,'PERS2-INST'!AW52)=2,OR('PERS2-INST'!AW52="K",'PERS2-INST'!AW52="W",'PERS2-INST'!AW52="M")),UPPER('PERS2-INST'!AW52),"")))</f>
        <v/>
      </c>
      <c r="J585" s="295" t="s">
        <v>235</v>
      </c>
      <c r="K585" s="294" t="str">
        <f>IF(AND(ISBLANK('PERS2-INST'!AV54),$L$585&lt;&gt;"M"),"",'PERS2-INST'!AV54)</f>
        <v/>
      </c>
      <c r="L585" s="78" t="str">
        <f>IF(ISBLANK('PERS2-INST'!AW54),"",'PERS2-INST'!AW54)</f>
        <v/>
      </c>
      <c r="M585" s="296" t="str">
        <f t="shared" si="10"/>
        <v>OK</v>
      </c>
      <c r="N585" s="37"/>
    </row>
    <row r="586" spans="1:14" x14ac:dyDescent="0.2">
      <c r="A586" s="290" t="s">
        <v>232</v>
      </c>
      <c r="B586" s="291" t="s">
        <v>1535</v>
      </c>
      <c r="C586" s="78" t="s">
        <v>219</v>
      </c>
      <c r="D586" s="292" t="s">
        <v>1536</v>
      </c>
      <c r="E586" s="295" t="s">
        <v>235</v>
      </c>
      <c r="F586" s="78" t="s">
        <v>219</v>
      </c>
      <c r="G586" s="292" t="s">
        <v>1537</v>
      </c>
      <c r="H586" s="78" t="str">
        <f>IF(OR(AND('PERS2-INST'!AP55="",'PERS2-INST'!AQ55=""),AND('PERS2-INST'!AS55="",'PERS2-INST'!AT55=""),AND('PERS2-INST'!AQ55="K",'PERS2-INST'!AT55="K"),OR('PERS2-INST'!AQ55="O",'PERS2-INST'!AT55="O")),"",SUM('PERS2-INST'!AP55,'PERS2-INST'!AS55))</f>
        <v/>
      </c>
      <c r="I586" s="78" t="str">
        <f>IF(AND(OR(AND('PERS2-INST'!AQ55="O",'PERS2-INST'!AT55="O"),AND('PERS2-INST'!AQ55="K",'PERS2-INST'!AT55="K")),SUM('PERS2-INST'!AP55,'PERS2-INST'!AS55)=0,ISNUMBER('PERS2-INST'!AV55)),"",IF(OR('PERS2-INST'!AQ55="O",'PERS2-INST'!AT55="O"),"O",IF(AND('PERS2-INST'!AQ55='PERS2-INST'!AT55,OR('PERS2-INST'!AQ55="K",'PERS2-INST'!AQ55="W",'PERS2-INST'!AQ55="M")), UPPER('PERS2-INST'!AQ55),"")))</f>
        <v/>
      </c>
      <c r="J586" s="295" t="s">
        <v>235</v>
      </c>
      <c r="K586" s="294" t="str">
        <f>IF(AND(ISBLANK('PERS2-INST'!AV55),$L$586&lt;&gt;"M"),"",'PERS2-INST'!AV55)</f>
        <v/>
      </c>
      <c r="L586" s="78" t="str">
        <f>IF(ISBLANK('PERS2-INST'!AW55),"",'PERS2-INST'!AW55)</f>
        <v/>
      </c>
      <c r="M586" s="296" t="str">
        <f t="shared" si="10"/>
        <v>OK</v>
      </c>
      <c r="N586" s="37"/>
    </row>
    <row r="587" spans="1:14" x14ac:dyDescent="0.2">
      <c r="A587" s="290" t="s">
        <v>232</v>
      </c>
      <c r="B587" s="291" t="s">
        <v>1538</v>
      </c>
      <c r="C587" s="78" t="s">
        <v>219</v>
      </c>
      <c r="D587" s="292" t="s">
        <v>1539</v>
      </c>
      <c r="E587" s="295" t="s">
        <v>235</v>
      </c>
      <c r="F587" s="78" t="s">
        <v>219</v>
      </c>
      <c r="G587" s="292" t="s">
        <v>1540</v>
      </c>
      <c r="H587" s="78" t="str">
        <f>IF(OR(AND('PERS2-INST'!AP56="",'PERS2-INST'!AQ56=""),AND('PERS2-INST'!AS56="",'PERS2-INST'!AT56=""),AND('PERS2-INST'!AQ56="K",'PERS2-INST'!AT56="K"),OR('PERS2-INST'!AQ56="O",'PERS2-INST'!AT56="O")),"",SUM('PERS2-INST'!AP56,'PERS2-INST'!AS56))</f>
        <v/>
      </c>
      <c r="I587" s="78" t="str">
        <f>IF(AND(OR(AND('PERS2-INST'!AQ56="O",'PERS2-INST'!AT56="O"),AND('PERS2-INST'!AQ56="K",'PERS2-INST'!AT56="K")),SUM('PERS2-INST'!AP56,'PERS2-INST'!AS56)=0,ISNUMBER('PERS2-INST'!AV56)),"",IF(OR('PERS2-INST'!AQ56="O",'PERS2-INST'!AT56="O"),"O",IF(AND('PERS2-INST'!AQ56='PERS2-INST'!AT56,OR('PERS2-INST'!AQ56="K",'PERS2-INST'!AQ56="W",'PERS2-INST'!AQ56="M")), UPPER('PERS2-INST'!AQ56),"")))</f>
        <v/>
      </c>
      <c r="J587" s="295" t="s">
        <v>235</v>
      </c>
      <c r="K587" s="294" t="str">
        <f>IF(AND(ISBLANK('PERS2-INST'!AV56),$L$587&lt;&gt;"M"),"",'PERS2-INST'!AV56)</f>
        <v/>
      </c>
      <c r="L587" s="78" t="str">
        <f>IF(ISBLANK('PERS2-INST'!AW56),"",'PERS2-INST'!AW56)</f>
        <v/>
      </c>
      <c r="M587" s="296" t="str">
        <f t="shared" si="10"/>
        <v>OK</v>
      </c>
      <c r="N587" s="37"/>
    </row>
    <row r="588" spans="1:14" x14ac:dyDescent="0.2">
      <c r="A588" s="290" t="s">
        <v>232</v>
      </c>
      <c r="B588" s="291" t="s">
        <v>1541</v>
      </c>
      <c r="C588" s="78" t="s">
        <v>219</v>
      </c>
      <c r="D588" s="292" t="s">
        <v>1542</v>
      </c>
      <c r="E588" s="295" t="s">
        <v>235</v>
      </c>
      <c r="F588" s="78" t="s">
        <v>219</v>
      </c>
      <c r="G588" s="292" t="s">
        <v>1543</v>
      </c>
      <c r="H588" s="78" t="str">
        <f>IF(OR(AND('PERS2-INST'!AP57="",'PERS2-INST'!AQ57=""),AND('PERS2-INST'!AS57="",'PERS2-INST'!AT57=""),AND('PERS2-INST'!AQ57="K",'PERS2-INST'!AT57="K"),OR('PERS2-INST'!AQ57="O",'PERS2-INST'!AT57="O")),"",SUM('PERS2-INST'!AP57,'PERS2-INST'!AS57))</f>
        <v/>
      </c>
      <c r="I588" s="78" t="str">
        <f>IF(AND(OR(AND('PERS2-INST'!AQ57="O",'PERS2-INST'!AT57="O"),AND('PERS2-INST'!AQ57="K",'PERS2-INST'!AT57="K")),SUM('PERS2-INST'!AP57,'PERS2-INST'!AS57)=0,ISNUMBER('PERS2-INST'!AV57)),"",IF(OR('PERS2-INST'!AQ57="O",'PERS2-INST'!AT57="O"),"O",IF(AND('PERS2-INST'!AQ57='PERS2-INST'!AT57,OR('PERS2-INST'!AQ57="K",'PERS2-INST'!AQ57="W",'PERS2-INST'!AQ57="M")), UPPER('PERS2-INST'!AQ57),"")))</f>
        <v/>
      </c>
      <c r="J588" s="295" t="s">
        <v>235</v>
      </c>
      <c r="K588" s="294" t="str">
        <f>IF(AND(ISBLANK('PERS2-INST'!AV57),$L$588&lt;&gt;"M"),"",'PERS2-INST'!AV57)</f>
        <v/>
      </c>
      <c r="L588" s="78" t="str">
        <f>IF(ISBLANK('PERS2-INST'!AW57),"",'PERS2-INST'!AW57)</f>
        <v/>
      </c>
      <c r="M588" s="296" t="str">
        <f t="shared" si="10"/>
        <v>OK</v>
      </c>
      <c r="N588" s="37"/>
    </row>
    <row r="589" spans="1:14" x14ac:dyDescent="0.2">
      <c r="A589" s="290" t="s">
        <v>232</v>
      </c>
      <c r="B589" s="291" t="s">
        <v>2517</v>
      </c>
      <c r="C589" s="78" t="s">
        <v>219</v>
      </c>
      <c r="D589" s="292" t="s">
        <v>2518</v>
      </c>
      <c r="E589" s="295" t="s">
        <v>235</v>
      </c>
      <c r="F589" s="78" t="s">
        <v>219</v>
      </c>
      <c r="G589" s="292" t="s">
        <v>1544</v>
      </c>
      <c r="H589" s="78" t="str">
        <f>IF(OR(SUMPRODUCT(--('PERS2-INST'!AV56:'PERS2-INST'!AV57=""),--('PERS2-INST'!AW56:'PERS2-INST'!AW57=""))&gt;0,COUNTIF('PERS2-INST'!AW56:'PERS2-INST'!AW57,"O")&gt;0, COUNTIF('PERS2-INST'!AW56:'PERS2-INST'!AW57,"K")=2),"",SUM('PERS2-INST'!AV56:'PERS2-INST'!AV57))</f>
        <v/>
      </c>
      <c r="I589" s="78" t="str">
        <f xml:space="preserve"> IF(AND(OR(COUNTIF('PERS2-INST'!AW56:'PERS2-INST'!AW57,"O")=2,COUNTIF('PERS2-INST'!AW56:'PERS2-INST'!AW57,"K")=2),SUM('PERS2-INST'!AV56:'PERS2-INST'!AV57)=0,ISNUMBER('PERS2-INST'!AV57)),"",IF(COUNTIF('PERS2-INST'!AW56:'PERS2-INST'!AW57,"O")&gt;0,"O", IF(AND(COUNTIF('PERS2-INST'!AW56:'PERS2-INST'!AW57,'PERS2-INST'!AW56)=2,OR('PERS2-INST'!AW56="K",'PERS2-INST'!AW56="W",'PERS2-INST'!AW56="M")),UPPER('PERS2-INST'!AW56),"")))</f>
        <v/>
      </c>
      <c r="J589" s="295" t="s">
        <v>235</v>
      </c>
      <c r="K589" s="294" t="str">
        <f>IF(AND(ISBLANK('PERS2-INST'!AV58),$L$589&lt;&gt;"M"),"",'PERS2-INST'!AV58)</f>
        <v/>
      </c>
      <c r="L589" s="78" t="str">
        <f>IF(ISBLANK('PERS2-INST'!AW58),"",'PERS2-INST'!AW58)</f>
        <v/>
      </c>
      <c r="M589" s="296" t="str">
        <f t="shared" si="10"/>
        <v>OK</v>
      </c>
      <c r="N589" s="37"/>
    </row>
    <row r="590" spans="1:14" x14ac:dyDescent="0.2">
      <c r="A590" s="290" t="s">
        <v>232</v>
      </c>
      <c r="B590" s="291" t="s">
        <v>1545</v>
      </c>
      <c r="C590" s="78" t="s">
        <v>219</v>
      </c>
      <c r="D590" s="292" t="s">
        <v>1546</v>
      </c>
      <c r="E590" s="295" t="s">
        <v>235</v>
      </c>
      <c r="F590" s="78" t="s">
        <v>219</v>
      </c>
      <c r="G590" s="292" t="s">
        <v>1547</v>
      </c>
      <c r="H590" s="78" t="str">
        <f>IF(OR(AND('PERS2-INST'!AP59="",'PERS2-INST'!AQ59=""),AND('PERS2-INST'!AS59="",'PERS2-INST'!AT59=""),AND('PERS2-INST'!AQ59="K",'PERS2-INST'!AT59="K"),OR('PERS2-INST'!AQ59="O",'PERS2-INST'!AT59="O")),"",SUM('PERS2-INST'!AP59,'PERS2-INST'!AS59))</f>
        <v/>
      </c>
      <c r="I590" s="78" t="str">
        <f>IF(AND(OR(AND('PERS2-INST'!AQ59="O",'PERS2-INST'!AT59="O"),AND('PERS2-INST'!AQ59="K",'PERS2-INST'!AT59="K")),SUM('PERS2-INST'!AP59,'PERS2-INST'!AS59)=0,ISNUMBER('PERS2-INST'!AV59)),"",IF(OR('PERS2-INST'!AQ59="O",'PERS2-INST'!AT59="O"),"O",IF(AND('PERS2-INST'!AQ59='PERS2-INST'!AT59,OR('PERS2-INST'!AQ59="K",'PERS2-INST'!AQ59="W",'PERS2-INST'!AQ59="M")), UPPER('PERS2-INST'!AQ59),"")))</f>
        <v/>
      </c>
      <c r="J590" s="295" t="s">
        <v>235</v>
      </c>
      <c r="K590" s="294" t="str">
        <f>IF(AND(ISBLANK('PERS2-INST'!AV59),$L$590&lt;&gt;"M"),"",'PERS2-INST'!AV59)</f>
        <v/>
      </c>
      <c r="L590" s="78" t="str">
        <f>IF(ISBLANK('PERS2-INST'!AW59),"",'PERS2-INST'!AW59)</f>
        <v/>
      </c>
      <c r="M590" s="296" t="str">
        <f t="shared" si="10"/>
        <v>OK</v>
      </c>
      <c r="N590" s="37"/>
    </row>
    <row r="591" spans="1:14" x14ac:dyDescent="0.2">
      <c r="A591" s="290" t="s">
        <v>232</v>
      </c>
      <c r="B591" s="291" t="s">
        <v>1548</v>
      </c>
      <c r="C591" s="78" t="s">
        <v>219</v>
      </c>
      <c r="D591" s="292" t="s">
        <v>1549</v>
      </c>
      <c r="E591" s="295" t="s">
        <v>235</v>
      </c>
      <c r="F591" s="78" t="s">
        <v>219</v>
      </c>
      <c r="G591" s="292" t="s">
        <v>1550</v>
      </c>
      <c r="H591" s="78" t="str">
        <f>IF(OR(AND('PERS2-INST'!AP60="",'PERS2-INST'!AQ60=""),AND('PERS2-INST'!AS60="",'PERS2-INST'!AT60=""),AND('PERS2-INST'!AQ60="K",'PERS2-INST'!AT60="K"),OR('PERS2-INST'!AQ60="O",'PERS2-INST'!AT60="O")),"",SUM('PERS2-INST'!AP60,'PERS2-INST'!AS60))</f>
        <v/>
      </c>
      <c r="I591" s="78" t="str">
        <f>IF(AND(OR(AND('PERS2-INST'!AQ60="O",'PERS2-INST'!AT60="O"),AND('PERS2-INST'!AQ60="K",'PERS2-INST'!AT60="K")),SUM('PERS2-INST'!AP60,'PERS2-INST'!AS60)=0,ISNUMBER('PERS2-INST'!AV60)),"",IF(OR('PERS2-INST'!AQ60="O",'PERS2-INST'!AT60="O"),"O",IF(AND('PERS2-INST'!AQ60='PERS2-INST'!AT60,OR('PERS2-INST'!AQ60="K",'PERS2-INST'!AQ60="W",'PERS2-INST'!AQ60="M")), UPPER('PERS2-INST'!AQ60),"")))</f>
        <v/>
      </c>
      <c r="J591" s="295" t="s">
        <v>235</v>
      </c>
      <c r="K591" s="294" t="str">
        <f>IF(AND(ISBLANK('PERS2-INST'!AV60),$L$591&lt;&gt;"M"),"",'PERS2-INST'!AV60)</f>
        <v/>
      </c>
      <c r="L591" s="78" t="str">
        <f>IF(ISBLANK('PERS2-INST'!AW60),"",'PERS2-INST'!AW60)</f>
        <v/>
      </c>
      <c r="M591" s="296" t="str">
        <f t="shared" si="10"/>
        <v>OK</v>
      </c>
      <c r="N591" s="37"/>
    </row>
    <row r="592" spans="1:14" x14ac:dyDescent="0.2">
      <c r="A592" s="290" t="s">
        <v>232</v>
      </c>
      <c r="B592" s="291" t="s">
        <v>1551</v>
      </c>
      <c r="C592" s="78" t="s">
        <v>219</v>
      </c>
      <c r="D592" s="292" t="s">
        <v>1552</v>
      </c>
      <c r="E592" s="295" t="s">
        <v>235</v>
      </c>
      <c r="F592" s="78" t="s">
        <v>219</v>
      </c>
      <c r="G592" s="292" t="s">
        <v>1553</v>
      </c>
      <c r="H592" s="78" t="str">
        <f>IF(OR(AND('PERS2-INST'!AP61="",'PERS2-INST'!AQ61=""),AND('PERS2-INST'!AS61="",'PERS2-INST'!AT61=""),AND('PERS2-INST'!AQ61="K",'PERS2-INST'!AT61="K"),OR('PERS2-INST'!AQ61="O",'PERS2-INST'!AT61="O")),"",SUM('PERS2-INST'!AP61,'PERS2-INST'!AS61))</f>
        <v/>
      </c>
      <c r="I592" s="78" t="str">
        <f>IF(AND(OR(AND('PERS2-INST'!AQ61="O",'PERS2-INST'!AT61="O"),AND('PERS2-INST'!AQ61="K",'PERS2-INST'!AT61="K")),SUM('PERS2-INST'!AP61,'PERS2-INST'!AS61)=0,ISNUMBER('PERS2-INST'!AV61)),"",IF(OR('PERS2-INST'!AQ61="O",'PERS2-INST'!AT61="O"),"O",IF(AND('PERS2-INST'!AQ61='PERS2-INST'!AT61,OR('PERS2-INST'!AQ61="K",'PERS2-INST'!AQ61="W",'PERS2-INST'!AQ61="M")), UPPER('PERS2-INST'!AQ61),"")))</f>
        <v/>
      </c>
      <c r="J592" s="295" t="s">
        <v>235</v>
      </c>
      <c r="K592" s="294" t="str">
        <f>IF(AND(ISBLANK('PERS2-INST'!AV61),$L$592&lt;&gt;"M"),"",'PERS2-INST'!AV61)</f>
        <v/>
      </c>
      <c r="L592" s="78" t="str">
        <f>IF(ISBLANK('PERS2-INST'!AW61),"",'PERS2-INST'!AW61)</f>
        <v/>
      </c>
      <c r="M592" s="296" t="str">
        <f t="shared" si="10"/>
        <v>OK</v>
      </c>
      <c r="N592" s="37"/>
    </row>
    <row r="593" spans="1:14" x14ac:dyDescent="0.2">
      <c r="A593" s="290" t="s">
        <v>232</v>
      </c>
      <c r="B593" s="291" t="s">
        <v>2519</v>
      </c>
      <c r="C593" s="78" t="s">
        <v>219</v>
      </c>
      <c r="D593" s="292" t="s">
        <v>2520</v>
      </c>
      <c r="E593" s="295" t="s">
        <v>235</v>
      </c>
      <c r="F593" s="78" t="s">
        <v>219</v>
      </c>
      <c r="G593" s="292" t="s">
        <v>1554</v>
      </c>
      <c r="H593" s="78" t="str">
        <f>IF(OR(SUMPRODUCT(--('PERS2-INST'!AV60:'PERS2-INST'!AV61=""),--('PERS2-INST'!AW60:'PERS2-INST'!AW61=""))&gt;0,COUNTIF('PERS2-INST'!AW60:'PERS2-INST'!AW61,"O")&gt;0, COUNTIF('PERS2-INST'!AW60:'PERS2-INST'!AW61,"K")=2),"",SUM('PERS2-INST'!AV60:'PERS2-INST'!AV61))</f>
        <v/>
      </c>
      <c r="I593" s="78" t="str">
        <f xml:space="preserve"> IF(AND(OR(COUNTIF('PERS2-INST'!AW60:'PERS2-INST'!AW61,"O")=2,COUNTIF('PERS2-INST'!AW60:'PERS2-INST'!AW61,"K")=2),SUM('PERS2-INST'!AV60:'PERS2-INST'!AV61)=0,ISNUMBER('PERS2-INST'!AV61)),"",IF(COUNTIF('PERS2-INST'!AW60:'PERS2-INST'!AW61,"O")&gt;0,"O", IF(AND(COUNTIF('PERS2-INST'!AW60:'PERS2-INST'!AW61,'PERS2-INST'!AW60)=2,OR('PERS2-INST'!AW60="K",'PERS2-INST'!AW60="W",'PERS2-INST'!AW60="M")),UPPER('PERS2-INST'!AW60),"")))</f>
        <v/>
      </c>
      <c r="J593" s="295" t="s">
        <v>235</v>
      </c>
      <c r="K593" s="294" t="str">
        <f>IF(AND(ISBLANK('PERS2-INST'!AV62),$L$593&lt;&gt;"M"),"",'PERS2-INST'!AV62)</f>
        <v/>
      </c>
      <c r="L593" s="78" t="str">
        <f>IF(ISBLANK('PERS2-INST'!AW62),"",'PERS2-INST'!AW62)</f>
        <v/>
      </c>
      <c r="M593" s="296" t="str">
        <f t="shared" si="10"/>
        <v>OK</v>
      </c>
      <c r="N593" s="37"/>
    </row>
    <row r="594" spans="1:14" x14ac:dyDescent="0.2">
      <c r="A594" s="290" t="s">
        <v>232</v>
      </c>
      <c r="B594" s="291" t="s">
        <v>1555</v>
      </c>
      <c r="C594" s="78" t="s">
        <v>219</v>
      </c>
      <c r="D594" s="292" t="s">
        <v>1556</v>
      </c>
      <c r="E594" s="295" t="s">
        <v>235</v>
      </c>
      <c r="F594" s="78" t="s">
        <v>219</v>
      </c>
      <c r="G594" s="292" t="s">
        <v>1557</v>
      </c>
      <c r="H594" s="78" t="str">
        <f>IF(OR(AND('PERS2-INST'!AP63="",'PERS2-INST'!AQ63=""),AND('PERS2-INST'!AS63="",'PERS2-INST'!AT63=""),AND('PERS2-INST'!AQ63="K",'PERS2-INST'!AT63="K"),OR('PERS2-INST'!AQ63="O",'PERS2-INST'!AT63="O")),"",SUM('PERS2-INST'!AP63,'PERS2-INST'!AS63))</f>
        <v/>
      </c>
      <c r="I594" s="78" t="str">
        <f>IF(AND(OR(AND('PERS2-INST'!AQ63="O",'PERS2-INST'!AT63="O"),AND('PERS2-INST'!AQ63="K",'PERS2-INST'!AT63="K")),SUM('PERS2-INST'!AP63,'PERS2-INST'!AS63)=0,ISNUMBER('PERS2-INST'!AV63)),"",IF(OR('PERS2-INST'!AQ63="O",'PERS2-INST'!AT63="O"),"O",IF(AND('PERS2-INST'!AQ63='PERS2-INST'!AT63,OR('PERS2-INST'!AQ63="K",'PERS2-INST'!AQ63="W",'PERS2-INST'!AQ63="M")), UPPER('PERS2-INST'!AQ63),"")))</f>
        <v/>
      </c>
      <c r="J594" s="295" t="s">
        <v>235</v>
      </c>
      <c r="K594" s="294" t="str">
        <f>IF(AND(ISBLANK('PERS2-INST'!AV63),$L$594&lt;&gt;"M"),"",'PERS2-INST'!AV63)</f>
        <v/>
      </c>
      <c r="L594" s="78" t="str">
        <f>IF(ISBLANK('PERS2-INST'!AW63),"",'PERS2-INST'!AW63)</f>
        <v/>
      </c>
      <c r="M594" s="296" t="str">
        <f t="shared" si="10"/>
        <v>OK</v>
      </c>
      <c r="N594" s="37"/>
    </row>
    <row r="595" spans="1:14" x14ac:dyDescent="0.2">
      <c r="A595" s="290" t="s">
        <v>232</v>
      </c>
      <c r="B595" s="291" t="s">
        <v>2521</v>
      </c>
      <c r="C595" s="78" t="s">
        <v>219</v>
      </c>
      <c r="D595" s="292" t="s">
        <v>2522</v>
      </c>
      <c r="E595" s="295" t="s">
        <v>235</v>
      </c>
      <c r="F595" s="78" t="s">
        <v>219</v>
      </c>
      <c r="G595" s="292" t="s">
        <v>1558</v>
      </c>
      <c r="H595" s="78" t="str">
        <f>IF(OR(AND('PERS2-INST'!AV56="",'PERS2-INST'!AW56=""),AND('PERS2-INST'!AV60="",'PERS2-INST'!AW60=""),AND('PERS2-INST'!AW56="K",'PERS2-INST'!AW60="K"),OR('PERS2-INST'!AW56="O",'PERS2-INST'!AW60="O")),"",SUM('PERS2-INST'!AV56,'PERS2-INST'!AV60))</f>
        <v/>
      </c>
      <c r="I595" s="78" t="str">
        <f>IF(AND(OR(AND('PERS2-INST'!AW56="O",'PERS2-INST'!AW60="O"),AND('PERS2-INST'!AW56="K",'PERS2-INST'!AW60="K")),SUM('PERS2-INST'!AV56,'PERS2-INST'!AV60)=0,ISNUMBER('PERS2-INST'!AV64)),"",IF(OR('PERS2-INST'!AW56="O",'PERS2-INST'!AW60="O"),"O",IF(AND('PERS2-INST'!AW56='PERS2-INST'!AW60,OR('PERS2-INST'!AW56="K",'PERS2-INST'!AW56="W",'PERS2-INST'!AW56="M")), UPPER('PERS2-INST'!AW56),"")))</f>
        <v/>
      </c>
      <c r="J595" s="295" t="s">
        <v>235</v>
      </c>
      <c r="K595" s="294" t="str">
        <f>IF(AND(ISBLANK('PERS2-INST'!AV64),$L$595&lt;&gt;"M"),"",'PERS2-INST'!AV64)</f>
        <v/>
      </c>
      <c r="L595" s="78" t="str">
        <f>IF(ISBLANK('PERS2-INST'!AW64),"",'PERS2-INST'!AW64)</f>
        <v/>
      </c>
      <c r="M595" s="296" t="str">
        <f t="shared" si="10"/>
        <v>OK</v>
      </c>
      <c r="N595" s="37"/>
    </row>
    <row r="596" spans="1:14" x14ac:dyDescent="0.2">
      <c r="A596" s="290" t="s">
        <v>232</v>
      </c>
      <c r="B596" s="291" t="s">
        <v>2523</v>
      </c>
      <c r="C596" s="78" t="s">
        <v>219</v>
      </c>
      <c r="D596" s="292" t="s">
        <v>2524</v>
      </c>
      <c r="E596" s="295" t="s">
        <v>235</v>
      </c>
      <c r="F596" s="78" t="s">
        <v>219</v>
      </c>
      <c r="G596" s="292" t="s">
        <v>1559</v>
      </c>
      <c r="H596" s="78" t="str">
        <f>IF(OR(AND('PERS2-INST'!AV57="",'PERS2-INST'!AW57=""),AND('PERS2-INST'!AV61="",'PERS2-INST'!AW61=""),AND('PERS2-INST'!AW57="K",'PERS2-INST'!AW61="K"),OR('PERS2-INST'!AW57="O",'PERS2-INST'!AW61="O")),"",SUM('PERS2-INST'!AV57,'PERS2-INST'!AV61))</f>
        <v/>
      </c>
      <c r="I596" s="78" t="str">
        <f>IF(AND(OR(AND('PERS2-INST'!AW57="O",'PERS2-INST'!AW61="O"),AND('PERS2-INST'!AW57="K",'PERS2-INST'!AW61="K")),SUM('PERS2-INST'!AV57,'PERS2-INST'!AV61)=0,ISNUMBER('PERS2-INST'!AV65)),"",IF(OR('PERS2-INST'!AW57="O",'PERS2-INST'!AW61="O"),"O",IF(AND('PERS2-INST'!AW57='PERS2-INST'!AW61,OR('PERS2-INST'!AW57="K",'PERS2-INST'!AW57="W",'PERS2-INST'!AW57="M")), UPPER('PERS2-INST'!AW57),"")))</f>
        <v/>
      </c>
      <c r="J596" s="295" t="s">
        <v>235</v>
      </c>
      <c r="K596" s="294" t="str">
        <f>IF(AND(ISBLANK('PERS2-INST'!AV65),$L$596&lt;&gt;"M"),"",'PERS2-INST'!AV65)</f>
        <v/>
      </c>
      <c r="L596" s="78" t="str">
        <f>IF(ISBLANK('PERS2-INST'!AW65),"",'PERS2-INST'!AW65)</f>
        <v/>
      </c>
      <c r="M596" s="296" t="str">
        <f t="shared" si="10"/>
        <v>OK</v>
      </c>
      <c r="N596" s="37"/>
    </row>
    <row r="597" spans="1:14" x14ac:dyDescent="0.2">
      <c r="A597" s="290" t="s">
        <v>232</v>
      </c>
      <c r="B597" s="291" t="s">
        <v>2525</v>
      </c>
      <c r="C597" s="78" t="s">
        <v>219</v>
      </c>
      <c r="D597" s="292" t="s">
        <v>2526</v>
      </c>
      <c r="E597" s="295" t="s">
        <v>235</v>
      </c>
      <c r="F597" s="78" t="s">
        <v>219</v>
      </c>
      <c r="G597" s="292" t="s">
        <v>1560</v>
      </c>
      <c r="H597" s="78" t="str">
        <f>IF(OR(AND('PERS2-INST'!AV58="",'PERS2-INST'!AW58=""),AND('PERS2-INST'!AV62="",'PERS2-INST'!AW62=""),AND('PERS2-INST'!AW58="K",'PERS2-INST'!AW62="K"),OR('PERS2-INST'!AW58="O",'PERS2-INST'!AW62="O")),"",SUM('PERS2-INST'!AV58,'PERS2-INST'!AV62))</f>
        <v/>
      </c>
      <c r="I597" s="78" t="str">
        <f>IF(AND(OR(AND('PERS2-INST'!AW58="O",'PERS2-INST'!AW62="O"),AND('PERS2-INST'!AW58="K",'PERS2-INST'!AW62="K")),SUM('PERS2-INST'!AV58,'PERS2-INST'!AV62)=0,ISNUMBER('PERS2-INST'!AV66)),"",IF(OR('PERS2-INST'!AW58="O",'PERS2-INST'!AW62="O"),"O",IF(AND('PERS2-INST'!AW58='PERS2-INST'!AW62,OR('PERS2-INST'!AW58="K",'PERS2-INST'!AW58="W",'PERS2-INST'!AW58="M")), UPPER('PERS2-INST'!AW58),"")))</f>
        <v/>
      </c>
      <c r="J597" s="295" t="s">
        <v>235</v>
      </c>
      <c r="K597" s="294" t="str">
        <f>IF(AND(ISBLANK('PERS2-INST'!AV66),$L$597&lt;&gt;"M"),"",'PERS2-INST'!AV66)</f>
        <v/>
      </c>
      <c r="L597" s="78" t="str">
        <f>IF(ISBLANK('PERS2-INST'!AW66),"",'PERS2-INST'!AW66)</f>
        <v/>
      </c>
      <c r="M597" s="296" t="str">
        <f t="shared" si="10"/>
        <v>OK</v>
      </c>
      <c r="N597" s="37"/>
    </row>
    <row r="598" spans="1:14" x14ac:dyDescent="0.2">
      <c r="A598" s="290" t="s">
        <v>232</v>
      </c>
      <c r="B598" s="291" t="s">
        <v>2527</v>
      </c>
      <c r="C598" s="78" t="s">
        <v>219</v>
      </c>
      <c r="D598" s="292" t="s">
        <v>2528</v>
      </c>
      <c r="E598" s="295" t="s">
        <v>235</v>
      </c>
      <c r="F598" s="78" t="s">
        <v>219</v>
      </c>
      <c r="G598" s="292" t="s">
        <v>1561</v>
      </c>
      <c r="H598" s="78" t="str">
        <f>IF(OR(AND('PERS2-INST'!AV59="",'PERS2-INST'!AW59=""),AND('PERS2-INST'!AV63="",'PERS2-INST'!AW63=""),AND('PERS2-INST'!AW59="K",'PERS2-INST'!AW63="K"),OR('PERS2-INST'!AW59="O",'PERS2-INST'!AW63="O")),"",SUM('PERS2-INST'!AV59,'PERS2-INST'!AV63))</f>
        <v/>
      </c>
      <c r="I598" s="78" t="str">
        <f>IF(AND(OR(AND('PERS2-INST'!AW59="O",'PERS2-INST'!AW63="O"),AND('PERS2-INST'!AW59="K",'PERS2-INST'!AW63="K")),SUM('PERS2-INST'!AV59,'PERS2-INST'!AV63)=0,ISNUMBER('PERS2-INST'!AV67)),"",IF(OR('PERS2-INST'!AW59="O",'PERS2-INST'!AW63="O"),"O",IF(AND('PERS2-INST'!AW59='PERS2-INST'!AW63,OR('PERS2-INST'!AW59="K",'PERS2-INST'!AW59="W",'PERS2-INST'!AW59="M")), UPPER('PERS2-INST'!AW59),"")))</f>
        <v/>
      </c>
      <c r="J598" s="295" t="s">
        <v>235</v>
      </c>
      <c r="K598" s="294" t="str">
        <f>IF(AND(ISBLANK('PERS2-INST'!AV67),$L$598&lt;&gt;"M"),"",'PERS2-INST'!AV67)</f>
        <v/>
      </c>
      <c r="L598" s="78" t="str">
        <f>IF(ISBLANK('PERS2-INST'!AW67),"",'PERS2-INST'!AW67)</f>
        <v/>
      </c>
      <c r="M598" s="296" t="str">
        <f t="shared" si="10"/>
        <v>OK</v>
      </c>
      <c r="N598" s="37"/>
    </row>
    <row r="599" spans="1:14" x14ac:dyDescent="0.2">
      <c r="A599" s="290" t="s">
        <v>232</v>
      </c>
      <c r="B599" s="291" t="s">
        <v>2529</v>
      </c>
      <c r="C599" s="78" t="s">
        <v>219</v>
      </c>
      <c r="D599" s="292" t="s">
        <v>2530</v>
      </c>
      <c r="E599" s="295" t="s">
        <v>235</v>
      </c>
      <c r="F599" s="78" t="s">
        <v>219</v>
      </c>
      <c r="G599" s="292" t="s">
        <v>1562</v>
      </c>
      <c r="H599" s="78" t="str">
        <f>IF(OR(AND('PERS2-INST'!AV52="",'PERS2-INST'!AW52=""),AND('PERS2-INST'!AV64="",'PERS2-INST'!AW64=""),AND('PERS2-INST'!AW52="K",'PERS2-INST'!AW64="K"),OR('PERS2-INST'!AW52="O",'PERS2-INST'!AW64="O")),"",SUM('PERS2-INST'!AV52,'PERS2-INST'!AV64))</f>
        <v/>
      </c>
      <c r="I599" s="78" t="str">
        <f>IF(AND(OR(AND('PERS2-INST'!AW52="O",'PERS2-INST'!AW64="O"),AND('PERS2-INST'!AW52="K",'PERS2-INST'!AW64="K")),SUM('PERS2-INST'!AV52,'PERS2-INST'!AV64)=0,ISNUMBER('PERS2-INST'!AV68)),"",IF(OR('PERS2-INST'!AW52="O",'PERS2-INST'!AW64="O"),"O",IF(AND('PERS2-INST'!AW52='PERS2-INST'!AW64,OR('PERS2-INST'!AW52="K",'PERS2-INST'!AW52="W",'PERS2-INST'!AW52="M")), UPPER('PERS2-INST'!AW52),"")))</f>
        <v/>
      </c>
      <c r="J599" s="295" t="s">
        <v>235</v>
      </c>
      <c r="K599" s="294" t="str">
        <f>IF(AND(ISBLANK('PERS2-INST'!AV68),$L$599&lt;&gt;"M"),"",'PERS2-INST'!AV68)</f>
        <v/>
      </c>
      <c r="L599" s="78" t="str">
        <f>IF(ISBLANK('PERS2-INST'!AW68),"",'PERS2-INST'!AW68)</f>
        <v/>
      </c>
      <c r="M599" s="296" t="str">
        <f t="shared" si="10"/>
        <v>OK</v>
      </c>
      <c r="N599" s="37"/>
    </row>
    <row r="600" spans="1:14" x14ac:dyDescent="0.2">
      <c r="A600" s="290" t="s">
        <v>232</v>
      </c>
      <c r="B600" s="291" t="s">
        <v>2531</v>
      </c>
      <c r="C600" s="78" t="s">
        <v>219</v>
      </c>
      <c r="D600" s="292" t="s">
        <v>2532</v>
      </c>
      <c r="E600" s="295" t="s">
        <v>235</v>
      </c>
      <c r="F600" s="78" t="s">
        <v>219</v>
      </c>
      <c r="G600" s="292" t="s">
        <v>1563</v>
      </c>
      <c r="H600" s="78" t="str">
        <f>IF(OR(AND('PERS2-INST'!AV53="",'PERS2-INST'!AW53=""),AND('PERS2-INST'!AV65="",'PERS2-INST'!AW65=""),AND('PERS2-INST'!AW53="K",'PERS2-INST'!AW65="K"),OR('PERS2-INST'!AW53="O",'PERS2-INST'!AW65="O")),"",SUM('PERS2-INST'!AV53,'PERS2-INST'!AV65))</f>
        <v/>
      </c>
      <c r="I600" s="78" t="str">
        <f>IF(AND(OR(AND('PERS2-INST'!AW53="O",'PERS2-INST'!AW65="O"),AND('PERS2-INST'!AW53="K",'PERS2-INST'!AW65="K")),SUM('PERS2-INST'!AV53,'PERS2-INST'!AV65)=0,ISNUMBER('PERS2-INST'!AV69)),"",IF(OR('PERS2-INST'!AW53="O",'PERS2-INST'!AW65="O"),"O",IF(AND('PERS2-INST'!AW53='PERS2-INST'!AW65,OR('PERS2-INST'!AW53="K",'PERS2-INST'!AW53="W",'PERS2-INST'!AW53="M")), UPPER('PERS2-INST'!AW53),"")))</f>
        <v/>
      </c>
      <c r="J600" s="295" t="s">
        <v>235</v>
      </c>
      <c r="K600" s="294" t="str">
        <f>IF(AND(ISBLANK('PERS2-INST'!AV69),$L$600&lt;&gt;"M"),"",'PERS2-INST'!AV69)</f>
        <v/>
      </c>
      <c r="L600" s="78" t="str">
        <f>IF(ISBLANK('PERS2-INST'!AW69),"",'PERS2-INST'!AW69)</f>
        <v/>
      </c>
      <c r="M600" s="296" t="str">
        <f t="shared" si="10"/>
        <v>OK</v>
      </c>
      <c r="N600" s="37"/>
    </row>
    <row r="601" spans="1:14" x14ac:dyDescent="0.2">
      <c r="A601" s="290" t="s">
        <v>232</v>
      </c>
      <c r="B601" s="291" t="s">
        <v>2533</v>
      </c>
      <c r="C601" s="78" t="s">
        <v>219</v>
      </c>
      <c r="D601" s="292" t="s">
        <v>2534</v>
      </c>
      <c r="E601" s="295" t="s">
        <v>235</v>
      </c>
      <c r="F601" s="78" t="s">
        <v>219</v>
      </c>
      <c r="G601" s="292" t="s">
        <v>1564</v>
      </c>
      <c r="H601" s="78" t="str">
        <f>IF(OR(AND('PERS2-INST'!AV54="",'PERS2-INST'!AW54=""),AND('PERS2-INST'!AV66="",'PERS2-INST'!AW66=""),AND('PERS2-INST'!AW54="K",'PERS2-INST'!AW66="K"),OR('PERS2-INST'!AW54="O",'PERS2-INST'!AW66="O")),"",SUM('PERS2-INST'!AV54,'PERS2-INST'!AV66))</f>
        <v/>
      </c>
      <c r="I601" s="78" t="str">
        <f>IF(AND(OR(AND('PERS2-INST'!AW54="O",'PERS2-INST'!AW66="O"),AND('PERS2-INST'!AW54="K",'PERS2-INST'!AW66="K")),SUM('PERS2-INST'!AV54,'PERS2-INST'!AV66)=0,ISNUMBER('PERS2-INST'!AV70)),"",IF(OR('PERS2-INST'!AW54="O",'PERS2-INST'!AW66="O"),"O",IF(AND('PERS2-INST'!AW54='PERS2-INST'!AW66,OR('PERS2-INST'!AW54="K",'PERS2-INST'!AW54="W",'PERS2-INST'!AW54="M")), UPPER('PERS2-INST'!AW54),"")))</f>
        <v/>
      </c>
      <c r="J601" s="295" t="s">
        <v>235</v>
      </c>
      <c r="K601" s="294" t="str">
        <f>IF(AND(ISBLANK('PERS2-INST'!AV70),$L$601&lt;&gt;"M"),"",'PERS2-INST'!AV70)</f>
        <v/>
      </c>
      <c r="L601" s="78" t="str">
        <f>IF(ISBLANK('PERS2-INST'!AW70),"",'PERS2-INST'!AW70)</f>
        <v/>
      </c>
      <c r="M601" s="296" t="str">
        <f t="shared" si="10"/>
        <v>OK</v>
      </c>
      <c r="N601" s="37"/>
    </row>
    <row r="602" spans="1:14" x14ac:dyDescent="0.2">
      <c r="A602" s="290" t="s">
        <v>232</v>
      </c>
      <c r="B602" s="291" t="s">
        <v>2535</v>
      </c>
      <c r="C602" s="78" t="s">
        <v>219</v>
      </c>
      <c r="D602" s="292" t="s">
        <v>2536</v>
      </c>
      <c r="E602" s="295" t="s">
        <v>235</v>
      </c>
      <c r="F602" s="78" t="s">
        <v>219</v>
      </c>
      <c r="G602" s="292" t="s">
        <v>1565</v>
      </c>
      <c r="H602" s="78" t="str">
        <f>IF(OR(AND('PERS2-INST'!AV55="",'PERS2-INST'!AW55=""),AND('PERS2-INST'!AV67="",'PERS2-INST'!AW67=""),AND('PERS2-INST'!AW55="K",'PERS2-INST'!AW67="K"),OR('PERS2-INST'!AW55="O",'PERS2-INST'!AW67="O")),"",SUM('PERS2-INST'!AV55,'PERS2-INST'!AV67))</f>
        <v/>
      </c>
      <c r="I602" s="78" t="str">
        <f>IF(AND(OR(AND('PERS2-INST'!AW55="O",'PERS2-INST'!AW67="O"),AND('PERS2-INST'!AW55="K",'PERS2-INST'!AW67="K")),SUM('PERS2-INST'!AV55,'PERS2-INST'!AV67)=0,ISNUMBER('PERS2-INST'!AV71)),"",IF(OR('PERS2-INST'!AW55="O",'PERS2-INST'!AW67="O"),"O",IF(AND('PERS2-INST'!AW55='PERS2-INST'!AW67,OR('PERS2-INST'!AW55="K",'PERS2-INST'!AW55="W",'PERS2-INST'!AW55="M")), UPPER('PERS2-INST'!AW55),"")))</f>
        <v/>
      </c>
      <c r="J602" s="295" t="s">
        <v>235</v>
      </c>
      <c r="K602" s="294" t="str">
        <f>IF(AND(ISBLANK('PERS2-INST'!AV71),$L$602&lt;&gt;"M"),"",'PERS2-INST'!AV71)</f>
        <v/>
      </c>
      <c r="L602" s="78" t="str">
        <f>IF(ISBLANK('PERS2-INST'!AW71),"",'PERS2-INST'!AW71)</f>
        <v/>
      </c>
      <c r="M602" s="296" t="str">
        <f t="shared" si="10"/>
        <v>OK</v>
      </c>
      <c r="N602" s="37"/>
    </row>
    <row r="603" spans="1:14" x14ac:dyDescent="0.2">
      <c r="A603" s="290" t="s">
        <v>232</v>
      </c>
      <c r="B603" s="291" t="s">
        <v>2537</v>
      </c>
      <c r="C603" s="78" t="s">
        <v>219</v>
      </c>
      <c r="D603" s="292" t="s">
        <v>2538</v>
      </c>
      <c r="E603" s="295" t="s">
        <v>235</v>
      </c>
      <c r="F603" s="78" t="s">
        <v>219</v>
      </c>
      <c r="G603" s="292" t="s">
        <v>1566</v>
      </c>
      <c r="H603" s="78" t="str">
        <f>IF(OR(AND('PERS2-INST'!AV31="",'PERS2-INST'!AW31=""),AND('PERS2-INST'!AV52="",'PERS2-INST'!AW52=""),AND('PERS2-INST'!AW31="K",'PERS2-INST'!AW52="K"),OR('PERS2-INST'!AW31="O",'PERS2-INST'!AW52="O")),"",SUM('PERS2-INST'!AV31,'PERS2-INST'!AV52))</f>
        <v/>
      </c>
      <c r="I603" s="78" t="str">
        <f>IF(AND(OR(AND('PERS2-INST'!AW31="O",'PERS2-INST'!AW52="O"),AND('PERS2-INST'!AW31="K",'PERS2-INST'!AW52="K")),SUM('PERS2-INST'!AV31,'PERS2-INST'!AV52)=0,ISNUMBER('PERS2-INST'!AV73)),"",IF(OR('PERS2-INST'!AW31="O",'PERS2-INST'!AW52="O"),"O",IF(AND('PERS2-INST'!AW31='PERS2-INST'!AW52,OR('PERS2-INST'!AW31="K",'PERS2-INST'!AW31="W",'PERS2-INST'!AW31="M")), UPPER('PERS2-INST'!AW31),"")))</f>
        <v/>
      </c>
      <c r="J603" s="295" t="s">
        <v>235</v>
      </c>
      <c r="K603" s="294" t="str">
        <f>IF(AND(ISBLANK('PERS2-INST'!AV73),$L$603&lt;&gt;"M"),"",'PERS2-INST'!AV73)</f>
        <v/>
      </c>
      <c r="L603" s="78" t="str">
        <f>IF(ISBLANK('PERS2-INST'!AW73),"",'PERS2-INST'!AW73)</f>
        <v/>
      </c>
      <c r="M603" s="296" t="str">
        <f t="shared" si="10"/>
        <v>OK</v>
      </c>
      <c r="N603" s="37"/>
    </row>
    <row r="604" spans="1:14" x14ac:dyDescent="0.2">
      <c r="A604" s="290" t="s">
        <v>232</v>
      </c>
      <c r="B604" s="291" t="s">
        <v>2539</v>
      </c>
      <c r="C604" s="78" t="s">
        <v>219</v>
      </c>
      <c r="D604" s="292" t="s">
        <v>2540</v>
      </c>
      <c r="E604" s="295" t="s">
        <v>235</v>
      </c>
      <c r="F604" s="78" t="s">
        <v>219</v>
      </c>
      <c r="G604" s="292" t="s">
        <v>1567</v>
      </c>
      <c r="H604" s="78" t="str">
        <f>IF(OR(AND('PERS2-INST'!AV32="",'PERS2-INST'!AW32=""),AND('PERS2-INST'!AV53="",'PERS2-INST'!AW53=""),AND('PERS2-INST'!AW32="K",'PERS2-INST'!AW53="K"),OR('PERS2-INST'!AW32="O",'PERS2-INST'!AW53="O")),"",SUM('PERS2-INST'!AV32,'PERS2-INST'!AV53))</f>
        <v/>
      </c>
      <c r="I604" s="78" t="str">
        <f>IF(AND(OR(AND('PERS2-INST'!AW32="O",'PERS2-INST'!AW53="O"),AND('PERS2-INST'!AW32="K",'PERS2-INST'!AW53="K")),SUM('PERS2-INST'!AV32,'PERS2-INST'!AV53)=0,ISNUMBER('PERS2-INST'!AV74)),"",IF(OR('PERS2-INST'!AW32="O",'PERS2-INST'!AW53="O"),"O",IF(AND('PERS2-INST'!AW32='PERS2-INST'!AW53,OR('PERS2-INST'!AW32="K",'PERS2-INST'!AW32="W",'PERS2-INST'!AW32="M")), UPPER('PERS2-INST'!AW32),"")))</f>
        <v/>
      </c>
      <c r="J604" s="295" t="s">
        <v>235</v>
      </c>
      <c r="K604" s="294" t="str">
        <f>IF(AND(ISBLANK('PERS2-INST'!AV74),$L$604&lt;&gt;"M"),"",'PERS2-INST'!AV74)</f>
        <v/>
      </c>
      <c r="L604" s="78" t="str">
        <f>IF(ISBLANK('PERS2-INST'!AW74),"",'PERS2-INST'!AW74)</f>
        <v/>
      </c>
      <c r="M604" s="296" t="str">
        <f t="shared" si="10"/>
        <v>OK</v>
      </c>
      <c r="N604" s="37"/>
    </row>
    <row r="605" spans="1:14" x14ac:dyDescent="0.2">
      <c r="A605" s="290" t="s">
        <v>232</v>
      </c>
      <c r="B605" s="291" t="s">
        <v>2541</v>
      </c>
      <c r="C605" s="78" t="s">
        <v>219</v>
      </c>
      <c r="D605" s="292" t="s">
        <v>2542</v>
      </c>
      <c r="E605" s="295" t="s">
        <v>235</v>
      </c>
      <c r="F605" s="78" t="s">
        <v>219</v>
      </c>
      <c r="G605" s="292" t="s">
        <v>1568</v>
      </c>
      <c r="H605" s="78" t="str">
        <f>IF(OR(AND('PERS2-INST'!AV33="",'PERS2-INST'!AW33=""),AND('PERS2-INST'!AV54="",'PERS2-INST'!AW54=""),AND('PERS2-INST'!AW33="K",'PERS2-INST'!AW54="K"),OR('PERS2-INST'!AW33="O",'PERS2-INST'!AW54="O")),"",SUM('PERS2-INST'!AV33,'PERS2-INST'!AV54))</f>
        <v/>
      </c>
      <c r="I605" s="78" t="str">
        <f>IF(AND(OR(AND('PERS2-INST'!AW33="O",'PERS2-INST'!AW54="O"),AND('PERS2-INST'!AW33="K",'PERS2-INST'!AW54="K")),SUM('PERS2-INST'!AV33,'PERS2-INST'!AV54)=0,ISNUMBER('PERS2-INST'!AV75)),"",IF(OR('PERS2-INST'!AW33="O",'PERS2-INST'!AW54="O"),"O",IF(AND('PERS2-INST'!AW33='PERS2-INST'!AW54,OR('PERS2-INST'!AW33="K",'PERS2-INST'!AW33="W",'PERS2-INST'!AW33="M")), UPPER('PERS2-INST'!AW33),"")))</f>
        <v/>
      </c>
      <c r="J605" s="295" t="s">
        <v>235</v>
      </c>
      <c r="K605" s="294" t="str">
        <f>IF(AND(ISBLANK('PERS2-INST'!AV75),$L$605&lt;&gt;"M"),"",'PERS2-INST'!AV75)</f>
        <v/>
      </c>
      <c r="L605" s="78" t="str">
        <f>IF(ISBLANK('PERS2-INST'!AW75),"",'PERS2-INST'!AW75)</f>
        <v/>
      </c>
      <c r="M605" s="296" t="str">
        <f t="shared" si="10"/>
        <v>OK</v>
      </c>
      <c r="N605" s="37"/>
    </row>
    <row r="606" spans="1:14" x14ac:dyDescent="0.2">
      <c r="A606" s="290" t="s">
        <v>232</v>
      </c>
      <c r="B606" s="291" t="s">
        <v>2543</v>
      </c>
      <c r="C606" s="78" t="s">
        <v>219</v>
      </c>
      <c r="D606" s="292" t="s">
        <v>2544</v>
      </c>
      <c r="E606" s="295" t="s">
        <v>235</v>
      </c>
      <c r="F606" s="78" t="s">
        <v>219</v>
      </c>
      <c r="G606" s="292" t="s">
        <v>1569</v>
      </c>
      <c r="H606" s="78" t="str">
        <f>IF(OR(AND('PERS2-INST'!AV34="",'PERS2-INST'!AW34=""),AND('PERS2-INST'!AV55="",'PERS2-INST'!AW55=""),AND('PERS2-INST'!AW34="K",'PERS2-INST'!AW55="K"),OR('PERS2-INST'!AW34="O",'PERS2-INST'!AW55="O")),"",SUM('PERS2-INST'!AV34,'PERS2-INST'!AV55))</f>
        <v/>
      </c>
      <c r="I606" s="78" t="str">
        <f>IF(AND(OR(AND('PERS2-INST'!AW34="O",'PERS2-INST'!AW55="O"),AND('PERS2-INST'!AW34="K",'PERS2-INST'!AW55="K")),SUM('PERS2-INST'!AV34,'PERS2-INST'!AV55)=0,ISNUMBER('PERS2-INST'!AV76)),"",IF(OR('PERS2-INST'!AW34="O",'PERS2-INST'!AW55="O"),"O",IF(AND('PERS2-INST'!AW34='PERS2-INST'!AW55,OR('PERS2-INST'!AW34="K",'PERS2-INST'!AW34="W",'PERS2-INST'!AW34="M")), UPPER('PERS2-INST'!AW34),"")))</f>
        <v/>
      </c>
      <c r="J606" s="295" t="s">
        <v>235</v>
      </c>
      <c r="K606" s="294" t="str">
        <f>IF(AND(ISBLANK('PERS2-INST'!AV76),$L$606&lt;&gt;"M"),"",'PERS2-INST'!AV76)</f>
        <v/>
      </c>
      <c r="L606" s="78" t="str">
        <f>IF(ISBLANK('PERS2-INST'!AW76),"",'PERS2-INST'!AW76)</f>
        <v/>
      </c>
      <c r="M606" s="296" t="str">
        <f t="shared" si="10"/>
        <v>OK</v>
      </c>
      <c r="N606" s="37"/>
    </row>
    <row r="607" spans="1:14" x14ac:dyDescent="0.2">
      <c r="A607" s="290" t="s">
        <v>232</v>
      </c>
      <c r="B607" s="291" t="s">
        <v>2545</v>
      </c>
      <c r="C607" s="78" t="s">
        <v>219</v>
      </c>
      <c r="D607" s="292" t="s">
        <v>2546</v>
      </c>
      <c r="E607" s="295" t="s">
        <v>235</v>
      </c>
      <c r="F607" s="78" t="s">
        <v>219</v>
      </c>
      <c r="G607" s="292" t="s">
        <v>1570</v>
      </c>
      <c r="H607" s="78" t="str">
        <f>IF(OR(AND('PERS2-INST'!AV35="",'PERS2-INST'!AW35=""),AND('PERS2-INST'!AV56="",'PERS2-INST'!AW56=""),AND('PERS2-INST'!AW35="K",'PERS2-INST'!AW56="K"),OR('PERS2-INST'!AW35="O",'PERS2-INST'!AW56="O")),"",SUM('PERS2-INST'!AV35,'PERS2-INST'!AV56))</f>
        <v/>
      </c>
      <c r="I607" s="78" t="str">
        <f>IF(AND(OR(AND('PERS2-INST'!AW35="O",'PERS2-INST'!AW56="O"),AND('PERS2-INST'!AW35="K",'PERS2-INST'!AW56="K")),SUM('PERS2-INST'!AV35,'PERS2-INST'!AV56)=0,ISNUMBER('PERS2-INST'!AV77)),"",IF(OR('PERS2-INST'!AW35="O",'PERS2-INST'!AW56="O"),"O",IF(AND('PERS2-INST'!AW35='PERS2-INST'!AW56,OR('PERS2-INST'!AW35="K",'PERS2-INST'!AW35="W",'PERS2-INST'!AW35="M")), UPPER('PERS2-INST'!AW35),"")))</f>
        <v/>
      </c>
      <c r="J607" s="295" t="s">
        <v>235</v>
      </c>
      <c r="K607" s="294" t="str">
        <f>IF(AND(ISBLANK('PERS2-INST'!AV77),$L$607&lt;&gt;"M"),"",'PERS2-INST'!AV77)</f>
        <v/>
      </c>
      <c r="L607" s="78" t="str">
        <f>IF(ISBLANK('PERS2-INST'!AW77),"",'PERS2-INST'!AW77)</f>
        <v/>
      </c>
      <c r="M607" s="296" t="str">
        <f t="shared" si="10"/>
        <v>OK</v>
      </c>
      <c r="N607" s="37"/>
    </row>
    <row r="608" spans="1:14" x14ac:dyDescent="0.2">
      <c r="A608" s="290" t="s">
        <v>232</v>
      </c>
      <c r="B608" s="291" t="s">
        <v>2547</v>
      </c>
      <c r="C608" s="78" t="s">
        <v>219</v>
      </c>
      <c r="D608" s="292" t="s">
        <v>2548</v>
      </c>
      <c r="E608" s="295" t="s">
        <v>235</v>
      </c>
      <c r="F608" s="78" t="s">
        <v>219</v>
      </c>
      <c r="G608" s="292" t="s">
        <v>1571</v>
      </c>
      <c r="H608" s="78" t="str">
        <f>IF(OR(AND('PERS2-INST'!AV36="",'PERS2-INST'!AW36=""),AND('PERS2-INST'!AV57="",'PERS2-INST'!AW57=""),AND('PERS2-INST'!AW36="K",'PERS2-INST'!AW57="K"),OR('PERS2-INST'!AW36="O",'PERS2-INST'!AW57="O")),"",SUM('PERS2-INST'!AV36,'PERS2-INST'!AV57))</f>
        <v/>
      </c>
      <c r="I608" s="78" t="str">
        <f>IF(AND(OR(AND('PERS2-INST'!AW36="O",'PERS2-INST'!AW57="O"),AND('PERS2-INST'!AW36="K",'PERS2-INST'!AW57="K")),SUM('PERS2-INST'!AV36,'PERS2-INST'!AV57)=0,ISNUMBER('PERS2-INST'!AV78)),"",IF(OR('PERS2-INST'!AW36="O",'PERS2-INST'!AW57="O"),"O",IF(AND('PERS2-INST'!AW36='PERS2-INST'!AW57,OR('PERS2-INST'!AW36="K",'PERS2-INST'!AW36="W",'PERS2-INST'!AW36="M")), UPPER('PERS2-INST'!AW36),"")))</f>
        <v/>
      </c>
      <c r="J608" s="295" t="s">
        <v>235</v>
      </c>
      <c r="K608" s="294" t="str">
        <f>IF(AND(ISBLANK('PERS2-INST'!AV78),$L$608&lt;&gt;"M"),"",'PERS2-INST'!AV78)</f>
        <v/>
      </c>
      <c r="L608" s="78" t="str">
        <f>IF(ISBLANK('PERS2-INST'!AW78),"",'PERS2-INST'!AW78)</f>
        <v/>
      </c>
      <c r="M608" s="296" t="str">
        <f t="shared" si="10"/>
        <v>OK</v>
      </c>
      <c r="N608" s="37"/>
    </row>
    <row r="609" spans="1:14" x14ac:dyDescent="0.2">
      <c r="A609" s="290" t="s">
        <v>232</v>
      </c>
      <c r="B609" s="291" t="s">
        <v>2549</v>
      </c>
      <c r="C609" s="78" t="s">
        <v>219</v>
      </c>
      <c r="D609" s="292" t="s">
        <v>2550</v>
      </c>
      <c r="E609" s="295" t="s">
        <v>235</v>
      </c>
      <c r="F609" s="78" t="s">
        <v>219</v>
      </c>
      <c r="G609" s="292" t="s">
        <v>1572</v>
      </c>
      <c r="H609" s="78" t="str">
        <f>IF(OR(AND('PERS2-INST'!AV37="",'PERS2-INST'!AW37=""),AND('PERS2-INST'!AV58="",'PERS2-INST'!AW58=""),AND('PERS2-INST'!AW37="K",'PERS2-INST'!AW58="K"),OR('PERS2-INST'!AW37="O",'PERS2-INST'!AW58="O")),"",SUM('PERS2-INST'!AV37,'PERS2-INST'!AV58))</f>
        <v/>
      </c>
      <c r="I609" s="78" t="str">
        <f>IF(AND(OR(AND('PERS2-INST'!AW37="O",'PERS2-INST'!AW58="O"),AND('PERS2-INST'!AW37="K",'PERS2-INST'!AW58="K")),SUM('PERS2-INST'!AV37,'PERS2-INST'!AV58)=0,ISNUMBER('PERS2-INST'!AV79)),"",IF(OR('PERS2-INST'!AW37="O",'PERS2-INST'!AW58="O"),"O",IF(AND('PERS2-INST'!AW37='PERS2-INST'!AW58,OR('PERS2-INST'!AW37="K",'PERS2-INST'!AW37="W",'PERS2-INST'!AW37="M")), UPPER('PERS2-INST'!AW37),"")))</f>
        <v/>
      </c>
      <c r="J609" s="295" t="s">
        <v>235</v>
      </c>
      <c r="K609" s="294" t="str">
        <f>IF(AND(ISBLANK('PERS2-INST'!AV79),$L$609&lt;&gt;"M"),"",'PERS2-INST'!AV79)</f>
        <v/>
      </c>
      <c r="L609" s="78" t="str">
        <f>IF(ISBLANK('PERS2-INST'!AW79),"",'PERS2-INST'!AW79)</f>
        <v/>
      </c>
      <c r="M609" s="296" t="str">
        <f t="shared" si="10"/>
        <v>OK</v>
      </c>
      <c r="N609" s="37"/>
    </row>
    <row r="610" spans="1:14" x14ac:dyDescent="0.2">
      <c r="A610" s="290" t="s">
        <v>232</v>
      </c>
      <c r="B610" s="291" t="s">
        <v>2551</v>
      </c>
      <c r="C610" s="78" t="s">
        <v>219</v>
      </c>
      <c r="D610" s="292" t="s">
        <v>2552</v>
      </c>
      <c r="E610" s="295" t="s">
        <v>235</v>
      </c>
      <c r="F610" s="78" t="s">
        <v>219</v>
      </c>
      <c r="G610" s="292" t="s">
        <v>1573</v>
      </c>
      <c r="H610" s="78" t="str">
        <f>IF(OR(AND('PERS2-INST'!AV38="",'PERS2-INST'!AW38=""),AND('PERS2-INST'!AV59="",'PERS2-INST'!AW59=""),AND('PERS2-INST'!AW38="K",'PERS2-INST'!AW59="K"),OR('PERS2-INST'!AW38="O",'PERS2-INST'!AW59="O")),"",SUM('PERS2-INST'!AV38,'PERS2-INST'!AV59))</f>
        <v/>
      </c>
      <c r="I610" s="78" t="str">
        <f>IF(AND(OR(AND('PERS2-INST'!AW38="O",'PERS2-INST'!AW59="O"),AND('PERS2-INST'!AW38="K",'PERS2-INST'!AW59="K")),SUM('PERS2-INST'!AV38,'PERS2-INST'!AV59)=0,ISNUMBER('PERS2-INST'!AV80)),"",IF(OR('PERS2-INST'!AW38="O",'PERS2-INST'!AW59="O"),"O",IF(AND('PERS2-INST'!AW38='PERS2-INST'!AW59,OR('PERS2-INST'!AW38="K",'PERS2-INST'!AW38="W",'PERS2-INST'!AW38="M")), UPPER('PERS2-INST'!AW38),"")))</f>
        <v/>
      </c>
      <c r="J610" s="295" t="s">
        <v>235</v>
      </c>
      <c r="K610" s="294" t="str">
        <f>IF(AND(ISBLANK('PERS2-INST'!AV80),$L$610&lt;&gt;"M"),"",'PERS2-INST'!AV80)</f>
        <v/>
      </c>
      <c r="L610" s="78" t="str">
        <f>IF(ISBLANK('PERS2-INST'!AW80),"",'PERS2-INST'!AW80)</f>
        <v/>
      </c>
      <c r="M610" s="296" t="str">
        <f t="shared" si="10"/>
        <v>OK</v>
      </c>
      <c r="N610" s="37"/>
    </row>
    <row r="611" spans="1:14" x14ac:dyDescent="0.2">
      <c r="A611" s="290" t="s">
        <v>232</v>
      </c>
      <c r="B611" s="291" t="s">
        <v>2553</v>
      </c>
      <c r="C611" s="78" t="s">
        <v>219</v>
      </c>
      <c r="D611" s="292" t="s">
        <v>2554</v>
      </c>
      <c r="E611" s="295" t="s">
        <v>235</v>
      </c>
      <c r="F611" s="78" t="s">
        <v>219</v>
      </c>
      <c r="G611" s="292" t="s">
        <v>1574</v>
      </c>
      <c r="H611" s="78" t="str">
        <f>IF(OR(AND('PERS2-INST'!AV39="",'PERS2-INST'!AW39=""),AND('PERS2-INST'!AV60="",'PERS2-INST'!AW60=""),AND('PERS2-INST'!AW39="K",'PERS2-INST'!AW60="K"),OR('PERS2-INST'!AW39="O",'PERS2-INST'!AW60="O")),"",SUM('PERS2-INST'!AV39,'PERS2-INST'!AV60))</f>
        <v/>
      </c>
      <c r="I611" s="78" t="str">
        <f>IF(AND(OR(AND('PERS2-INST'!AW39="O",'PERS2-INST'!AW60="O"),AND('PERS2-INST'!AW39="K",'PERS2-INST'!AW60="K")),SUM('PERS2-INST'!AV39,'PERS2-INST'!AV60)=0,ISNUMBER('PERS2-INST'!AV81)),"",IF(OR('PERS2-INST'!AW39="O",'PERS2-INST'!AW60="O"),"O",IF(AND('PERS2-INST'!AW39='PERS2-INST'!AW60,OR('PERS2-INST'!AW39="K",'PERS2-INST'!AW39="W",'PERS2-INST'!AW39="M")), UPPER('PERS2-INST'!AW39),"")))</f>
        <v/>
      </c>
      <c r="J611" s="295" t="s">
        <v>235</v>
      </c>
      <c r="K611" s="294" t="str">
        <f>IF(AND(ISBLANK('PERS2-INST'!AV81),$L$611&lt;&gt;"M"),"",'PERS2-INST'!AV81)</f>
        <v/>
      </c>
      <c r="L611" s="78" t="str">
        <f>IF(ISBLANK('PERS2-INST'!AW81),"",'PERS2-INST'!AW81)</f>
        <v/>
      </c>
      <c r="M611" s="296" t="str">
        <f t="shared" si="10"/>
        <v>OK</v>
      </c>
      <c r="N611" s="37"/>
    </row>
    <row r="612" spans="1:14" x14ac:dyDescent="0.2">
      <c r="A612" s="290" t="s">
        <v>232</v>
      </c>
      <c r="B612" s="291" t="s">
        <v>2555</v>
      </c>
      <c r="C612" s="78" t="s">
        <v>219</v>
      </c>
      <c r="D612" s="292" t="s">
        <v>2556</v>
      </c>
      <c r="E612" s="295" t="s">
        <v>235</v>
      </c>
      <c r="F612" s="78" t="s">
        <v>219</v>
      </c>
      <c r="G612" s="292" t="s">
        <v>1575</v>
      </c>
      <c r="H612" s="78" t="str">
        <f>IF(OR(AND('PERS2-INST'!AV40="",'PERS2-INST'!AW40=""),AND('PERS2-INST'!AV61="",'PERS2-INST'!AW61=""),AND('PERS2-INST'!AW40="K",'PERS2-INST'!AW61="K"),OR('PERS2-INST'!AW40="O",'PERS2-INST'!AW61="O")),"",SUM('PERS2-INST'!AV40,'PERS2-INST'!AV61))</f>
        <v/>
      </c>
      <c r="I612" s="78" t="str">
        <f>IF(AND(OR(AND('PERS2-INST'!AW40="O",'PERS2-INST'!AW61="O"),AND('PERS2-INST'!AW40="K",'PERS2-INST'!AW61="K")),SUM('PERS2-INST'!AV40,'PERS2-INST'!AV61)=0,ISNUMBER('PERS2-INST'!AV82)),"",IF(OR('PERS2-INST'!AW40="O",'PERS2-INST'!AW61="O"),"O",IF(AND('PERS2-INST'!AW40='PERS2-INST'!AW61,OR('PERS2-INST'!AW40="K",'PERS2-INST'!AW40="W",'PERS2-INST'!AW40="M")), UPPER('PERS2-INST'!AW40),"")))</f>
        <v/>
      </c>
      <c r="J612" s="295" t="s">
        <v>235</v>
      </c>
      <c r="K612" s="294" t="str">
        <f>IF(AND(ISBLANK('PERS2-INST'!AV82),$L$612&lt;&gt;"M"),"",'PERS2-INST'!AV82)</f>
        <v/>
      </c>
      <c r="L612" s="78" t="str">
        <f>IF(ISBLANK('PERS2-INST'!AW82),"",'PERS2-INST'!AW82)</f>
        <v/>
      </c>
      <c r="M612" s="296" t="str">
        <f t="shared" si="10"/>
        <v>OK</v>
      </c>
      <c r="N612" s="37"/>
    </row>
    <row r="613" spans="1:14" x14ac:dyDescent="0.2">
      <c r="A613" s="290" t="s">
        <v>232</v>
      </c>
      <c r="B613" s="291" t="s">
        <v>2557</v>
      </c>
      <c r="C613" s="78" t="s">
        <v>219</v>
      </c>
      <c r="D613" s="292" t="s">
        <v>2558</v>
      </c>
      <c r="E613" s="295" t="s">
        <v>235</v>
      </c>
      <c r="F613" s="78" t="s">
        <v>219</v>
      </c>
      <c r="G613" s="292" t="s">
        <v>1576</v>
      </c>
      <c r="H613" s="78" t="str">
        <f>IF(OR(AND('PERS2-INST'!AV41="",'PERS2-INST'!AW41=""),AND('PERS2-INST'!AV62="",'PERS2-INST'!AW62=""),AND('PERS2-INST'!AW41="K",'PERS2-INST'!AW62="K"),OR('PERS2-INST'!AW41="O",'PERS2-INST'!AW62="O")),"",SUM('PERS2-INST'!AV41,'PERS2-INST'!AV62))</f>
        <v/>
      </c>
      <c r="I613" s="78" t="str">
        <f>IF(AND(OR(AND('PERS2-INST'!AW41="O",'PERS2-INST'!AW62="O"),AND('PERS2-INST'!AW41="K",'PERS2-INST'!AW62="K")),SUM('PERS2-INST'!AV41,'PERS2-INST'!AV62)=0,ISNUMBER('PERS2-INST'!AV83)),"",IF(OR('PERS2-INST'!AW41="O",'PERS2-INST'!AW62="O"),"O",IF(AND('PERS2-INST'!AW41='PERS2-INST'!AW62,OR('PERS2-INST'!AW41="K",'PERS2-INST'!AW41="W",'PERS2-INST'!AW41="M")), UPPER('PERS2-INST'!AW41),"")))</f>
        <v/>
      </c>
      <c r="J613" s="295" t="s">
        <v>235</v>
      </c>
      <c r="K613" s="294" t="str">
        <f>IF(AND(ISBLANK('PERS2-INST'!AV83),$L$613&lt;&gt;"M"),"",'PERS2-INST'!AV83)</f>
        <v/>
      </c>
      <c r="L613" s="78" t="str">
        <f>IF(ISBLANK('PERS2-INST'!AW83),"",'PERS2-INST'!AW83)</f>
        <v/>
      </c>
      <c r="M613" s="296" t="str">
        <f t="shared" si="10"/>
        <v>OK</v>
      </c>
      <c r="N613" s="37"/>
    </row>
    <row r="614" spans="1:14" x14ac:dyDescent="0.2">
      <c r="A614" s="290" t="s">
        <v>232</v>
      </c>
      <c r="B614" s="291" t="s">
        <v>2559</v>
      </c>
      <c r="C614" s="78" t="s">
        <v>219</v>
      </c>
      <c r="D614" s="292" t="s">
        <v>2560</v>
      </c>
      <c r="E614" s="295" t="s">
        <v>235</v>
      </c>
      <c r="F614" s="78" t="s">
        <v>219</v>
      </c>
      <c r="G614" s="292" t="s">
        <v>1577</v>
      </c>
      <c r="H614" s="78" t="str">
        <f>IF(OR(AND('PERS2-INST'!AV42="",'PERS2-INST'!AW42=""),AND('PERS2-INST'!AV63="",'PERS2-INST'!AW63=""),AND('PERS2-INST'!AW42="K",'PERS2-INST'!AW63="K"),OR('PERS2-INST'!AW42="O",'PERS2-INST'!AW63="O")),"",SUM('PERS2-INST'!AV42,'PERS2-INST'!AV63))</f>
        <v/>
      </c>
      <c r="I614" s="78" t="str">
        <f>IF(AND(OR(AND('PERS2-INST'!AW42="O",'PERS2-INST'!AW63="O"),AND('PERS2-INST'!AW42="K",'PERS2-INST'!AW63="K")),SUM('PERS2-INST'!AV42,'PERS2-INST'!AV63)=0,ISNUMBER('PERS2-INST'!AV84)),"",IF(OR('PERS2-INST'!AW42="O",'PERS2-INST'!AW63="O"),"O",IF(AND('PERS2-INST'!AW42='PERS2-INST'!AW63,OR('PERS2-INST'!AW42="K",'PERS2-INST'!AW42="W",'PERS2-INST'!AW42="M")), UPPER('PERS2-INST'!AW42),"")))</f>
        <v/>
      </c>
      <c r="J614" s="295" t="s">
        <v>235</v>
      </c>
      <c r="K614" s="294" t="str">
        <f>IF(AND(ISBLANK('PERS2-INST'!AV84),$L$614&lt;&gt;"M"),"",'PERS2-INST'!AV84)</f>
        <v/>
      </c>
      <c r="L614" s="78" t="str">
        <f>IF(ISBLANK('PERS2-INST'!AW84),"",'PERS2-INST'!AW84)</f>
        <v/>
      </c>
      <c r="M614" s="296" t="str">
        <f t="shared" si="10"/>
        <v>OK</v>
      </c>
      <c r="N614" s="37"/>
    </row>
    <row r="615" spans="1:14" x14ac:dyDescent="0.2">
      <c r="A615" s="290" t="s">
        <v>232</v>
      </c>
      <c r="B615" s="291" t="s">
        <v>2561</v>
      </c>
      <c r="C615" s="78" t="s">
        <v>219</v>
      </c>
      <c r="D615" s="292" t="s">
        <v>2562</v>
      </c>
      <c r="E615" s="295" t="s">
        <v>235</v>
      </c>
      <c r="F615" s="78" t="s">
        <v>219</v>
      </c>
      <c r="G615" s="292" t="s">
        <v>1578</v>
      </c>
      <c r="H615" s="78" t="str">
        <f>IF(OR(AND('PERS2-INST'!AV77="",'PERS2-INST'!AW77=""),AND('PERS2-INST'!AV81="",'PERS2-INST'!AW81=""),AND('PERS2-INST'!AW77="K",'PERS2-INST'!AW81="K"),OR('PERS2-INST'!AW77="O",'PERS2-INST'!AW81="O")),"",SUM('PERS2-INST'!AV77,'PERS2-INST'!AV81))</f>
        <v/>
      </c>
      <c r="I615" s="78" t="str">
        <f>IF(AND(OR(AND('PERS2-INST'!AW43="O",'PERS2-INST'!AW64="O"),AND('PERS2-INST'!AW43="K",'PERS2-INST'!AW64="K")),SUM('PERS2-INST'!AV43,'PERS2-INST'!AV64)=0,ISNUMBER('PERS2-INST'!AV85)),"",IF(OR('PERS2-INST'!AW43="O",'PERS2-INST'!AW64="O"),"O",IF(AND('PERS2-INST'!AW43='PERS2-INST'!AW64,OR('PERS2-INST'!AW43="K",'PERS2-INST'!AW43="W",'PERS2-INST'!AW43="M")), UPPER('PERS2-INST'!AW43),"")))</f>
        <v/>
      </c>
      <c r="J615" s="295" t="s">
        <v>235</v>
      </c>
      <c r="K615" s="294" t="str">
        <f>IF(AND(ISBLANK('PERS2-INST'!AV85),$L$615&lt;&gt;"M"),"",'PERS2-INST'!AV85)</f>
        <v/>
      </c>
      <c r="L615" s="78" t="str">
        <f>IF(ISBLANK('PERS2-INST'!AW85),"",'PERS2-INST'!AW85)</f>
        <v/>
      </c>
      <c r="M615" s="296" t="str">
        <f t="shared" ref="M615:M678" si="11">IF(AND(ISNUMBER(H615),ISNUMBER(K615)),IF(OR(ROUND(H615,0)&lt;&gt;ROUND(K615,0),I615&lt;&gt;L615),"Check","OK"),IF(OR(AND(H615&lt;&gt;K615,I615&lt;&gt;"M",L615&lt;&gt;"M"),I615&lt;&gt;L615),"Check","OK"))</f>
        <v>OK</v>
      </c>
      <c r="N615" s="37"/>
    </row>
    <row r="616" spans="1:14" x14ac:dyDescent="0.2">
      <c r="A616" s="290" t="s">
        <v>232</v>
      </c>
      <c r="B616" s="291" t="s">
        <v>2563</v>
      </c>
      <c r="C616" s="78" t="s">
        <v>219</v>
      </c>
      <c r="D616" s="292" t="s">
        <v>2564</v>
      </c>
      <c r="E616" s="295" t="s">
        <v>235</v>
      </c>
      <c r="F616" s="78" t="s">
        <v>219</v>
      </c>
      <c r="G616" s="292" t="s">
        <v>1579</v>
      </c>
      <c r="H616" s="78" t="str">
        <f>IF(OR(AND('PERS2-INST'!AV78="",'PERS2-INST'!AW78=""),AND('PERS2-INST'!AV82="",'PERS2-INST'!AW82=""),AND('PERS2-INST'!AW78="K",'PERS2-INST'!AW82="K"),OR('PERS2-INST'!AW78="O",'PERS2-INST'!AW82="O")),"",SUM('PERS2-INST'!AV78,'PERS2-INST'!AV82))</f>
        <v/>
      </c>
      <c r="I616" s="78" t="str">
        <f>IF(AND(OR(AND('PERS2-INST'!AW44="O",'PERS2-INST'!AW65="O"),AND('PERS2-INST'!AW44="K",'PERS2-INST'!AW65="K")),SUM('PERS2-INST'!AV44,'PERS2-INST'!AV65)=0,ISNUMBER('PERS2-INST'!AV86)),"",IF(OR('PERS2-INST'!AW44="O",'PERS2-INST'!AW65="O"),"O",IF(AND('PERS2-INST'!AW44='PERS2-INST'!AW65,OR('PERS2-INST'!AW44="K",'PERS2-INST'!AW44="W",'PERS2-INST'!AW44="M")), UPPER('PERS2-INST'!AW44),"")))</f>
        <v/>
      </c>
      <c r="J616" s="295" t="s">
        <v>235</v>
      </c>
      <c r="K616" s="294" t="str">
        <f>IF(AND(ISBLANK('PERS2-INST'!AV86),$L$616&lt;&gt;"M"),"",'PERS2-INST'!AV86)</f>
        <v/>
      </c>
      <c r="L616" s="78" t="str">
        <f>IF(ISBLANK('PERS2-INST'!AW86),"",'PERS2-INST'!AW86)</f>
        <v/>
      </c>
      <c r="M616" s="296" t="str">
        <f t="shared" si="11"/>
        <v>OK</v>
      </c>
      <c r="N616" s="37"/>
    </row>
    <row r="617" spans="1:14" x14ac:dyDescent="0.2">
      <c r="A617" s="290" t="s">
        <v>232</v>
      </c>
      <c r="B617" s="291" t="s">
        <v>2565</v>
      </c>
      <c r="C617" s="78" t="s">
        <v>219</v>
      </c>
      <c r="D617" s="292" t="s">
        <v>2566</v>
      </c>
      <c r="E617" s="295" t="s">
        <v>235</v>
      </c>
      <c r="F617" s="78" t="s">
        <v>219</v>
      </c>
      <c r="G617" s="292" t="s">
        <v>1580</v>
      </c>
      <c r="H617" s="78" t="str">
        <f>IF(OR(AND('PERS2-INST'!AV79="",'PERS2-INST'!AW79=""),AND('PERS2-INST'!AV83="",'PERS2-INST'!AW83=""),AND('PERS2-INST'!AW79="K",'PERS2-INST'!AW83="K"),OR('PERS2-INST'!AW79="O",'PERS2-INST'!AW83="O")),"",SUM('PERS2-INST'!AV79,'PERS2-INST'!AV83))</f>
        <v/>
      </c>
      <c r="I617" s="78" t="str">
        <f>IF(AND(OR(AND('PERS2-INST'!AW45="O",'PERS2-INST'!AW66="O"),AND('PERS2-INST'!AW45="K",'PERS2-INST'!AW66="K")),SUM('PERS2-INST'!AV45,'PERS2-INST'!AV66)=0,ISNUMBER('PERS2-INST'!AV87)),"",IF(OR('PERS2-INST'!AW45="O",'PERS2-INST'!AW66="O"),"O",IF(AND('PERS2-INST'!AW45='PERS2-INST'!AW66,OR('PERS2-INST'!AW45="K",'PERS2-INST'!AW45="W",'PERS2-INST'!AW45="M")), UPPER('PERS2-INST'!AW45),"")))</f>
        <v/>
      </c>
      <c r="J617" s="295" t="s">
        <v>235</v>
      </c>
      <c r="K617" s="294" t="str">
        <f>IF(AND(ISBLANK('PERS2-INST'!AV87),$L$617&lt;&gt;"M"),"",'PERS2-INST'!AV87)</f>
        <v/>
      </c>
      <c r="L617" s="78" t="str">
        <f>IF(ISBLANK('PERS2-INST'!AW87),"",'PERS2-INST'!AW87)</f>
        <v/>
      </c>
      <c r="M617" s="296" t="str">
        <f t="shared" si="11"/>
        <v>OK</v>
      </c>
      <c r="N617" s="37"/>
    </row>
    <row r="618" spans="1:14" x14ac:dyDescent="0.2">
      <c r="A618" s="290" t="s">
        <v>232</v>
      </c>
      <c r="B618" s="291" t="s">
        <v>2567</v>
      </c>
      <c r="C618" s="78" t="s">
        <v>219</v>
      </c>
      <c r="D618" s="292" t="s">
        <v>2568</v>
      </c>
      <c r="E618" s="295" t="s">
        <v>235</v>
      </c>
      <c r="F618" s="78" t="s">
        <v>219</v>
      </c>
      <c r="G618" s="292" t="s">
        <v>1581</v>
      </c>
      <c r="H618" s="78" t="str">
        <f>IF(OR(AND('PERS2-INST'!AV80="",'PERS2-INST'!AW80=""),AND('PERS2-INST'!AV84="",'PERS2-INST'!AW84=""),AND('PERS2-INST'!AW80="K",'PERS2-INST'!AW84="K"),OR('PERS2-INST'!AW80="O",'PERS2-INST'!AW84="O")),"",SUM('PERS2-INST'!AV80,'PERS2-INST'!AV84))</f>
        <v/>
      </c>
      <c r="I618" s="78" t="str">
        <f>IF(AND(OR(AND('PERS2-INST'!AW46="O",'PERS2-INST'!AW67="O"),AND('PERS2-INST'!AW46="K",'PERS2-INST'!AW67="K")),SUM('PERS2-INST'!AV46,'PERS2-INST'!AV67)=0,ISNUMBER('PERS2-INST'!AV88)),"",IF(OR('PERS2-INST'!AW46="O",'PERS2-INST'!AW67="O"),"O",IF(AND('PERS2-INST'!AW46='PERS2-INST'!AW67,OR('PERS2-INST'!AW46="K",'PERS2-INST'!AW46="W",'PERS2-INST'!AW46="M")), UPPER('PERS2-INST'!AW46),"")))</f>
        <v/>
      </c>
      <c r="J618" s="295" t="s">
        <v>235</v>
      </c>
      <c r="K618" s="294" t="str">
        <f>IF(AND(ISBLANK('PERS2-INST'!AV88),$L$618&lt;&gt;"M"),"",'PERS2-INST'!AV88)</f>
        <v/>
      </c>
      <c r="L618" s="78" t="str">
        <f>IF(ISBLANK('PERS2-INST'!AW88),"",'PERS2-INST'!AW88)</f>
        <v/>
      </c>
      <c r="M618" s="296" t="str">
        <f t="shared" si="11"/>
        <v>OK</v>
      </c>
      <c r="N618" s="37"/>
    </row>
    <row r="619" spans="1:14" x14ac:dyDescent="0.2">
      <c r="A619" s="290" t="s">
        <v>232</v>
      </c>
      <c r="B619" s="291" t="s">
        <v>2569</v>
      </c>
      <c r="C619" s="78" t="s">
        <v>219</v>
      </c>
      <c r="D619" s="292" t="s">
        <v>2570</v>
      </c>
      <c r="E619" s="295" t="s">
        <v>235</v>
      </c>
      <c r="F619" s="78" t="s">
        <v>219</v>
      </c>
      <c r="G619" s="292" t="s">
        <v>1582</v>
      </c>
      <c r="H619" s="78" t="str">
        <f>IF(OR(AND('PERS2-INST'!AV73="",'PERS2-INST'!AW73=""),AND('PERS2-INST'!AV85="",'PERS2-INST'!AW85=""),AND('PERS2-INST'!AW73="K",'PERS2-INST'!AW85="K"),OR('PERS2-INST'!AW73="O",'PERS2-INST'!AW85="O")),"",SUM('PERS2-INST'!AV73,'PERS2-INST'!AV85))</f>
        <v/>
      </c>
      <c r="I619" s="78" t="str">
        <f>IF(AND(OR(AND('PERS2-INST'!AW47="O",'PERS2-INST'!AW68="O"),AND('PERS2-INST'!AW47="K",'PERS2-INST'!AW68="K")),SUM('PERS2-INST'!AV47,'PERS2-INST'!AV68)=0,ISNUMBER('PERS2-INST'!AV89)),"",IF(OR('PERS2-INST'!AW47="O",'PERS2-INST'!AW68="O"),"O",IF(AND('PERS2-INST'!AW47='PERS2-INST'!AW68,OR('PERS2-INST'!AW47="K",'PERS2-INST'!AW47="W",'PERS2-INST'!AW47="M")), UPPER('PERS2-INST'!AW47),"")))</f>
        <v/>
      </c>
      <c r="J619" s="295" t="s">
        <v>235</v>
      </c>
      <c r="K619" s="294" t="str">
        <f>IF(AND(ISBLANK('PERS2-INST'!AV89),$L$619&lt;&gt;"M"),"",'PERS2-INST'!AV89)</f>
        <v/>
      </c>
      <c r="L619" s="78" t="str">
        <f>IF(ISBLANK('PERS2-INST'!AW89),"",'PERS2-INST'!AW89)</f>
        <v/>
      </c>
      <c r="M619" s="296" t="str">
        <f t="shared" si="11"/>
        <v>OK</v>
      </c>
      <c r="N619" s="37"/>
    </row>
    <row r="620" spans="1:14" x14ac:dyDescent="0.2">
      <c r="A620" s="290" t="s">
        <v>232</v>
      </c>
      <c r="B620" s="291" t="s">
        <v>2571</v>
      </c>
      <c r="C620" s="78" t="s">
        <v>219</v>
      </c>
      <c r="D620" s="292" t="s">
        <v>2572</v>
      </c>
      <c r="E620" s="295" t="s">
        <v>235</v>
      </c>
      <c r="F620" s="78" t="s">
        <v>219</v>
      </c>
      <c r="G620" s="292" t="s">
        <v>1583</v>
      </c>
      <c r="H620" s="78" t="str">
        <f>IF(OR(AND('PERS2-INST'!AV74="",'PERS2-INST'!AW74=""),AND('PERS2-INST'!AV86="",'PERS2-INST'!AW86=""),AND('PERS2-INST'!AW74="K",'PERS2-INST'!AW86="K"),OR('PERS2-INST'!AW74="O",'PERS2-INST'!AW86="O")),"",SUM('PERS2-INST'!AV74,'PERS2-INST'!AV86))</f>
        <v/>
      </c>
      <c r="I620" s="78" t="str">
        <f>IF(AND(OR(AND('PERS2-INST'!AW48="O",'PERS2-INST'!AW69="O"),AND('PERS2-INST'!AW48="K",'PERS2-INST'!AW69="K")),SUM('PERS2-INST'!AV48,'PERS2-INST'!AV69)=0,ISNUMBER('PERS2-INST'!AV90)),"",IF(OR('PERS2-INST'!AW48="O",'PERS2-INST'!AW69="O"),"O",IF(AND('PERS2-INST'!AW48='PERS2-INST'!AW69,OR('PERS2-INST'!AW48="K",'PERS2-INST'!AW48="W",'PERS2-INST'!AW48="M")), UPPER('PERS2-INST'!AW48),"")))</f>
        <v/>
      </c>
      <c r="J620" s="295" t="s">
        <v>235</v>
      </c>
      <c r="K620" s="294" t="str">
        <f>IF(AND(ISBLANK('PERS2-INST'!AV90),$L$620&lt;&gt;"M"),"",'PERS2-INST'!AV90)</f>
        <v/>
      </c>
      <c r="L620" s="78" t="str">
        <f>IF(ISBLANK('PERS2-INST'!AW90),"",'PERS2-INST'!AW90)</f>
        <v/>
      </c>
      <c r="M620" s="296" t="str">
        <f t="shared" si="11"/>
        <v>OK</v>
      </c>
      <c r="N620" s="37"/>
    </row>
    <row r="621" spans="1:14" x14ac:dyDescent="0.2">
      <c r="A621" s="290" t="s">
        <v>232</v>
      </c>
      <c r="B621" s="291" t="s">
        <v>2573</v>
      </c>
      <c r="C621" s="78" t="s">
        <v>219</v>
      </c>
      <c r="D621" s="292" t="s">
        <v>2574</v>
      </c>
      <c r="E621" s="295" t="s">
        <v>235</v>
      </c>
      <c r="F621" s="78" t="s">
        <v>219</v>
      </c>
      <c r="G621" s="292" t="s">
        <v>828</v>
      </c>
      <c r="H621" s="78" t="str">
        <f>IF(OR(AND('PERS2-INST'!AV75="",'PERS2-INST'!AW75=""),AND('PERS2-INST'!AV87="",'PERS2-INST'!AW87=""),AND('PERS2-INST'!AW75="K",'PERS2-INST'!AW87="K"),OR('PERS2-INST'!AW75="O",'PERS2-INST'!AW87="O")),"",SUM('PERS2-INST'!AV75,'PERS2-INST'!AV87))</f>
        <v/>
      </c>
      <c r="I621" s="78" t="str">
        <f>IF(AND(OR(AND('PERS2-INST'!AW49="O",'PERS2-INST'!AW70="O"),AND('PERS2-INST'!AW49="K",'PERS2-INST'!AW70="K")),SUM('PERS2-INST'!AV49,'PERS2-INST'!AV70)=0,ISNUMBER('PERS2-INST'!AV91)),"",IF(OR('PERS2-INST'!AW49="O",'PERS2-INST'!AW70="O"),"O",IF(AND('PERS2-INST'!AW49='PERS2-INST'!AW70,OR('PERS2-INST'!AW49="K",'PERS2-INST'!AW49="W",'PERS2-INST'!AW49="M")), UPPER('PERS2-INST'!AW49),"")))</f>
        <v/>
      </c>
      <c r="J621" s="295" t="s">
        <v>235</v>
      </c>
      <c r="K621" s="294" t="str">
        <f>IF(AND(ISBLANK('PERS2-INST'!AV91),$L$621&lt;&gt;"M"),"",'PERS2-INST'!AV91)</f>
        <v/>
      </c>
      <c r="L621" s="78" t="str">
        <f>IF(ISBLANK('PERS2-INST'!AW91),"",'PERS2-INST'!AW91)</f>
        <v/>
      </c>
      <c r="M621" s="296" t="str">
        <f t="shared" si="11"/>
        <v>OK</v>
      </c>
      <c r="N621" s="37"/>
    </row>
    <row r="622" spans="1:14" x14ac:dyDescent="0.2">
      <c r="A622" s="290" t="s">
        <v>232</v>
      </c>
      <c r="B622" s="291" t="s">
        <v>2575</v>
      </c>
      <c r="C622" s="78" t="s">
        <v>219</v>
      </c>
      <c r="D622" s="292" t="s">
        <v>2576</v>
      </c>
      <c r="E622" s="295" t="s">
        <v>235</v>
      </c>
      <c r="F622" s="78" t="s">
        <v>219</v>
      </c>
      <c r="G622" s="292" t="s">
        <v>1584</v>
      </c>
      <c r="H622" s="78" t="str">
        <f>IF(OR(AND('PERS2-INST'!AV76="",'PERS2-INST'!AW76=""),AND('PERS2-INST'!AV88="",'PERS2-INST'!AW88=""),AND('PERS2-INST'!AW76="K",'PERS2-INST'!AW88="K"),OR('PERS2-INST'!AW76="O",'PERS2-INST'!AW88="O")),"",SUM('PERS2-INST'!AV76,'PERS2-INST'!AV88))</f>
        <v/>
      </c>
      <c r="I622" s="78" t="str">
        <f>IF(AND(OR(AND('PERS2-INST'!AW50="O",'PERS2-INST'!AW71="O"),AND('PERS2-INST'!AW50="K",'PERS2-INST'!AW71="K")),SUM('PERS2-INST'!AV50,'PERS2-INST'!AV71)=0,ISNUMBER('PERS2-INST'!AV92)),"",IF(OR('PERS2-INST'!AW50="O",'PERS2-INST'!AW71="O"),"O",IF(AND('PERS2-INST'!AW50='PERS2-INST'!AW71,OR('PERS2-INST'!AW50="K",'PERS2-INST'!AW50="W",'PERS2-INST'!AW50="M")), UPPER('PERS2-INST'!AW50),"")))</f>
        <v/>
      </c>
      <c r="J622" s="295" t="s">
        <v>235</v>
      </c>
      <c r="K622" s="294" t="str">
        <f>IF(AND(ISBLANK('PERS2-INST'!AV92),$L$622&lt;&gt;"M"),"",'PERS2-INST'!AV92)</f>
        <v/>
      </c>
      <c r="L622" s="78" t="str">
        <f>IF(ISBLANK('PERS2-INST'!AW92),"",'PERS2-INST'!AW92)</f>
        <v/>
      </c>
      <c r="M622" s="296" t="str">
        <f t="shared" si="11"/>
        <v>OK</v>
      </c>
      <c r="N622" s="37"/>
    </row>
    <row r="623" spans="1:14" x14ac:dyDescent="0.2">
      <c r="A623" s="290" t="s">
        <v>232</v>
      </c>
      <c r="B623" s="291" t="s">
        <v>1585</v>
      </c>
      <c r="C623" s="78" t="s">
        <v>219</v>
      </c>
      <c r="D623" s="292" t="s">
        <v>529</v>
      </c>
      <c r="E623" s="295" t="s">
        <v>235</v>
      </c>
      <c r="F623" s="78" t="s">
        <v>219</v>
      </c>
      <c r="G623" s="292" t="s">
        <v>530</v>
      </c>
      <c r="H623" s="78" t="str">
        <f>IF(OR(SUMPRODUCT(--('PERS2-INST'!AY31:'PERS2-INST'!AY32=""),--('PERS2-INST'!AZ31:'PERS2-INST'!AZ32=""))&gt;0,COUNTIF('PERS2-INST'!AZ31:'PERS2-INST'!AZ32,"O")&gt;0, COUNTIF('PERS2-INST'!AZ31:'PERS2-INST'!AZ32,"K")=2),"",SUM('PERS2-INST'!AY31:'PERS2-INST'!AY32))</f>
        <v/>
      </c>
      <c r="I623" s="78" t="str">
        <f xml:space="preserve"> IF(AND(OR(COUNTIF('PERS2-INST'!AZ31:'PERS2-INST'!AZ32,"O")=2,COUNTIF('PERS2-INST'!AZ31:'PERS2-INST'!AZ32,"K")=2),SUM('PERS2-INST'!AY31:'PERS2-INST'!AY32)=0,ISNUMBER('PERS2-INST'!AY32)),"",IF(COUNTIF('PERS2-INST'!AZ31:'PERS2-INST'!AZ32,"O")&gt;0,"O", IF(AND(COUNTIF('PERS2-INST'!AZ31:'PERS2-INST'!AZ32,'PERS2-INST'!AZ31)=2,OR('PERS2-INST'!AZ31="K",'PERS2-INST'!AZ31="W",'PERS2-INST'!AZ31="M")),UPPER('PERS2-INST'!AZ31),"")))</f>
        <v/>
      </c>
      <c r="J623" s="295" t="s">
        <v>235</v>
      </c>
      <c r="K623" s="294" t="str">
        <f>IF(AND(ISBLANK('PERS2-INST'!AY33),$L$623&lt;&gt;"M"),"",'PERS2-INST'!AY33)</f>
        <v/>
      </c>
      <c r="L623" s="78" t="str">
        <f>IF(ISBLANK('PERS2-INST'!AZ33),"",'PERS2-INST'!AZ33)</f>
        <v/>
      </c>
      <c r="M623" s="296" t="str">
        <f t="shared" si="11"/>
        <v>OK</v>
      </c>
      <c r="N623" s="37"/>
    </row>
    <row r="624" spans="1:14" x14ac:dyDescent="0.2">
      <c r="A624" s="290" t="s">
        <v>232</v>
      </c>
      <c r="B624" s="291" t="s">
        <v>1586</v>
      </c>
      <c r="C624" s="78" t="s">
        <v>219</v>
      </c>
      <c r="D624" s="292" t="s">
        <v>532</v>
      </c>
      <c r="E624" s="295" t="s">
        <v>235</v>
      </c>
      <c r="F624" s="78" t="s">
        <v>219</v>
      </c>
      <c r="G624" s="292" t="s">
        <v>533</v>
      </c>
      <c r="H624" s="78" t="str">
        <f>IF(OR(SUMPRODUCT(--('PERS2-INST'!AY35:'PERS2-INST'!AY36=""),--('PERS2-INST'!AZ35:'PERS2-INST'!AZ36=""))&gt;0,COUNTIF('PERS2-INST'!AZ35:'PERS2-INST'!AZ36,"O")&gt;0, COUNTIF('PERS2-INST'!AZ35:'PERS2-INST'!AZ36,"K")=2),"",SUM('PERS2-INST'!AY35:'PERS2-INST'!AY36))</f>
        <v/>
      </c>
      <c r="I624" s="78" t="str">
        <f xml:space="preserve"> IF(AND(OR(COUNTIF('PERS2-INST'!AZ35:'PERS2-INST'!AZ36,"O")=2,COUNTIF('PERS2-INST'!AZ35:'PERS2-INST'!AZ36,"K")=2),SUM('PERS2-INST'!AY35:'PERS2-INST'!AY36)=0,ISNUMBER('PERS2-INST'!AY36)),"",IF(COUNTIF('PERS2-INST'!AZ35:'PERS2-INST'!AZ36,"O")&gt;0,"O", IF(AND(COUNTIF('PERS2-INST'!AZ35:'PERS2-INST'!AZ36,'PERS2-INST'!AZ35)=2,OR('PERS2-INST'!AZ35="K",'PERS2-INST'!AZ35="W",'PERS2-INST'!AZ35="M")),UPPER('PERS2-INST'!AZ35),"")))</f>
        <v/>
      </c>
      <c r="J624" s="295" t="s">
        <v>235</v>
      </c>
      <c r="K624" s="294" t="str">
        <f>IF(AND(ISBLANK('PERS2-INST'!AY37),$L$624&lt;&gt;"M"),"",'PERS2-INST'!AY37)</f>
        <v/>
      </c>
      <c r="L624" s="78" t="str">
        <f>IF(ISBLANK('PERS2-INST'!AZ37),"",'PERS2-INST'!AZ37)</f>
        <v/>
      </c>
      <c r="M624" s="296" t="str">
        <f t="shared" si="11"/>
        <v>OK</v>
      </c>
      <c r="N624" s="37"/>
    </row>
    <row r="625" spans="1:14" x14ac:dyDescent="0.2">
      <c r="A625" s="290" t="s">
        <v>232</v>
      </c>
      <c r="B625" s="291" t="s">
        <v>1587</v>
      </c>
      <c r="C625" s="78" t="s">
        <v>219</v>
      </c>
      <c r="D625" s="292" t="s">
        <v>535</v>
      </c>
      <c r="E625" s="295" t="s">
        <v>235</v>
      </c>
      <c r="F625" s="78" t="s">
        <v>219</v>
      </c>
      <c r="G625" s="292" t="s">
        <v>536</v>
      </c>
      <c r="H625" s="78" t="str">
        <f>IF(OR(SUMPRODUCT(--('PERS2-INST'!AY39:'PERS2-INST'!AY40=""),--('PERS2-INST'!AZ39:'PERS2-INST'!AZ40=""))&gt;0,COUNTIF('PERS2-INST'!AZ39:'PERS2-INST'!AZ40,"O")&gt;0, COUNTIF('PERS2-INST'!AZ39:'PERS2-INST'!AZ40,"K")=2),"",SUM('PERS2-INST'!AY39:'PERS2-INST'!AY40))</f>
        <v/>
      </c>
      <c r="I625" s="78" t="str">
        <f xml:space="preserve"> IF(AND(OR(COUNTIF('PERS2-INST'!AZ39:'PERS2-INST'!AZ40,"O")=2,COUNTIF('PERS2-INST'!AZ39:'PERS2-INST'!AZ40,"K")=2),SUM('PERS2-INST'!AY39:'PERS2-INST'!AY40)=0,ISNUMBER('PERS2-INST'!AY40)),"",IF(COUNTIF('PERS2-INST'!AZ39:'PERS2-INST'!AZ40,"O")&gt;0,"O", IF(AND(COUNTIF('PERS2-INST'!AZ39:'PERS2-INST'!AZ40,'PERS2-INST'!AZ39)=2,OR('PERS2-INST'!AZ39="K",'PERS2-INST'!AZ39="W",'PERS2-INST'!AZ39="M")),UPPER('PERS2-INST'!AZ39),"")))</f>
        <v/>
      </c>
      <c r="J625" s="295" t="s">
        <v>235</v>
      </c>
      <c r="K625" s="294" t="str">
        <f>IF(AND(ISBLANK('PERS2-INST'!AY41),$L$625&lt;&gt;"M"),"",'PERS2-INST'!AY41)</f>
        <v/>
      </c>
      <c r="L625" s="78" t="str">
        <f>IF(ISBLANK('PERS2-INST'!AZ41),"",'PERS2-INST'!AZ41)</f>
        <v/>
      </c>
      <c r="M625" s="296" t="str">
        <f t="shared" si="11"/>
        <v>OK</v>
      </c>
      <c r="N625" s="37"/>
    </row>
    <row r="626" spans="1:14" x14ac:dyDescent="0.2">
      <c r="A626" s="290" t="s">
        <v>232</v>
      </c>
      <c r="B626" s="291" t="s">
        <v>1588</v>
      </c>
      <c r="C626" s="78" t="s">
        <v>219</v>
      </c>
      <c r="D626" s="292" t="s">
        <v>538</v>
      </c>
      <c r="E626" s="295" t="s">
        <v>235</v>
      </c>
      <c r="F626" s="78" t="s">
        <v>219</v>
      </c>
      <c r="G626" s="292" t="s">
        <v>539</v>
      </c>
      <c r="H626" s="78" t="str">
        <f>IF(OR(AND('PERS2-INST'!AY35="",'PERS2-INST'!AZ35=""),AND('PERS2-INST'!AY39="",'PERS2-INST'!AZ39=""),AND('PERS2-INST'!AZ35="K",'PERS2-INST'!AZ39="K"),OR('PERS2-INST'!AZ35="O",'PERS2-INST'!AZ39="O")),"",SUM('PERS2-INST'!AY35,'PERS2-INST'!AY39))</f>
        <v/>
      </c>
      <c r="I626" s="78" t="str">
        <f>IF(AND(OR(AND('PERS2-INST'!AZ35="O",'PERS2-INST'!AZ39="O"),AND('PERS2-INST'!AZ35="K",'PERS2-INST'!AZ39="K")),SUM('PERS2-INST'!AY35,'PERS2-INST'!AY39)=0,ISNUMBER('PERS2-INST'!AY43)),"",IF(OR('PERS2-INST'!AZ35="O",'PERS2-INST'!AZ39="O"),"O",IF(AND('PERS2-INST'!AZ35='PERS2-INST'!AZ39,OR('PERS2-INST'!AZ35="K",'PERS2-INST'!AZ35="W",'PERS2-INST'!AZ35="M")), UPPER('PERS2-INST'!AZ35),"")))</f>
        <v/>
      </c>
      <c r="J626" s="295" t="s">
        <v>235</v>
      </c>
      <c r="K626" s="294" t="str">
        <f>IF(AND(ISBLANK('PERS2-INST'!AY43),$L$626&lt;&gt;"M"),"",'PERS2-INST'!AY43)</f>
        <v/>
      </c>
      <c r="L626" s="78" t="str">
        <f>IF(ISBLANK('PERS2-INST'!AZ43),"",'PERS2-INST'!AZ43)</f>
        <v/>
      </c>
      <c r="M626" s="296" t="str">
        <f t="shared" si="11"/>
        <v>OK</v>
      </c>
      <c r="N626" s="37"/>
    </row>
    <row r="627" spans="1:14" x14ac:dyDescent="0.2">
      <c r="A627" s="290" t="s">
        <v>232</v>
      </c>
      <c r="B627" s="291" t="s">
        <v>1589</v>
      </c>
      <c r="C627" s="78" t="s">
        <v>219</v>
      </c>
      <c r="D627" s="292" t="s">
        <v>541</v>
      </c>
      <c r="E627" s="295" t="s">
        <v>235</v>
      </c>
      <c r="F627" s="78" t="s">
        <v>219</v>
      </c>
      <c r="G627" s="292" t="s">
        <v>542</v>
      </c>
      <c r="H627" s="78" t="str">
        <f>IF(OR(AND('PERS2-INST'!AY36="",'PERS2-INST'!AZ36=""),AND('PERS2-INST'!AY40="",'PERS2-INST'!AZ40=""),AND('PERS2-INST'!AZ36="K",'PERS2-INST'!AZ40="K"),OR('PERS2-INST'!AZ36="O",'PERS2-INST'!AZ40="O")),"",SUM('PERS2-INST'!AY36,'PERS2-INST'!AY40))</f>
        <v/>
      </c>
      <c r="I627" s="78" t="str">
        <f>IF(AND(OR(AND('PERS2-INST'!AZ36="O",'PERS2-INST'!AZ40="O"),AND('PERS2-INST'!AZ36="K",'PERS2-INST'!AZ40="K")),SUM('PERS2-INST'!AY36,'PERS2-INST'!AY40)=0,ISNUMBER('PERS2-INST'!AY44)),"",IF(OR('PERS2-INST'!AZ36="O",'PERS2-INST'!AZ40="O"),"O",IF(AND('PERS2-INST'!AZ36='PERS2-INST'!AZ40,OR('PERS2-INST'!AZ36="K",'PERS2-INST'!AZ36="W",'PERS2-INST'!AZ36="M")), UPPER('PERS2-INST'!AZ36),"")))</f>
        <v/>
      </c>
      <c r="J627" s="295" t="s">
        <v>235</v>
      </c>
      <c r="K627" s="294" t="str">
        <f>IF(AND(ISBLANK('PERS2-INST'!AY44),$L$627&lt;&gt;"M"),"",'PERS2-INST'!AY44)</f>
        <v/>
      </c>
      <c r="L627" s="78" t="str">
        <f>IF(ISBLANK('PERS2-INST'!AZ44),"",'PERS2-INST'!AZ44)</f>
        <v/>
      </c>
      <c r="M627" s="296" t="str">
        <f t="shared" si="11"/>
        <v>OK</v>
      </c>
      <c r="N627" s="37"/>
    </row>
    <row r="628" spans="1:14" x14ac:dyDescent="0.2">
      <c r="A628" s="290" t="s">
        <v>232</v>
      </c>
      <c r="B628" s="291" t="s">
        <v>1590</v>
      </c>
      <c r="C628" s="78" t="s">
        <v>219</v>
      </c>
      <c r="D628" s="292" t="s">
        <v>544</v>
      </c>
      <c r="E628" s="295" t="s">
        <v>235</v>
      </c>
      <c r="F628" s="78" t="s">
        <v>219</v>
      </c>
      <c r="G628" s="292" t="s">
        <v>545</v>
      </c>
      <c r="H628" s="78" t="str">
        <f>IF(OR(AND('PERS2-INST'!AY37="",'PERS2-INST'!AZ37=""),AND('PERS2-INST'!AY41="",'PERS2-INST'!AZ41=""),AND('PERS2-INST'!AZ37="K",'PERS2-INST'!AZ41="K"),OR('PERS2-INST'!AZ37="O",'PERS2-INST'!AZ41="O")),"",SUM('PERS2-INST'!AY37,'PERS2-INST'!AY41))</f>
        <v/>
      </c>
      <c r="I628" s="78" t="str">
        <f>IF(AND(OR(AND('PERS2-INST'!AZ37="O",'PERS2-INST'!AZ41="O"),AND('PERS2-INST'!AZ37="K",'PERS2-INST'!AZ41="K")),SUM('PERS2-INST'!AY37,'PERS2-INST'!AY41)=0,ISNUMBER('PERS2-INST'!AY45)),"",IF(OR('PERS2-INST'!AZ37="O",'PERS2-INST'!AZ41="O"),"O",IF(AND('PERS2-INST'!AZ37='PERS2-INST'!AZ41,OR('PERS2-INST'!AZ37="K",'PERS2-INST'!AZ37="W",'PERS2-INST'!AZ37="M")), UPPER('PERS2-INST'!AZ37),"")))</f>
        <v/>
      </c>
      <c r="J628" s="295" t="s">
        <v>235</v>
      </c>
      <c r="K628" s="294" t="str">
        <f>IF(AND(ISBLANK('PERS2-INST'!AY45),$L$628&lt;&gt;"M"),"",'PERS2-INST'!AY45)</f>
        <v/>
      </c>
      <c r="L628" s="78" t="str">
        <f>IF(ISBLANK('PERS2-INST'!AZ45),"",'PERS2-INST'!AZ45)</f>
        <v/>
      </c>
      <c r="M628" s="296" t="str">
        <f t="shared" si="11"/>
        <v>OK</v>
      </c>
      <c r="N628" s="37"/>
    </row>
    <row r="629" spans="1:14" x14ac:dyDescent="0.2">
      <c r="A629" s="290" t="s">
        <v>232</v>
      </c>
      <c r="B629" s="291" t="s">
        <v>1591</v>
      </c>
      <c r="C629" s="78" t="s">
        <v>219</v>
      </c>
      <c r="D629" s="292" t="s">
        <v>547</v>
      </c>
      <c r="E629" s="295" t="s">
        <v>235</v>
      </c>
      <c r="F629" s="78" t="s">
        <v>219</v>
      </c>
      <c r="G629" s="292" t="s">
        <v>548</v>
      </c>
      <c r="H629" s="78" t="str">
        <f>IF(OR(AND('PERS2-INST'!AY38="",'PERS2-INST'!AZ38=""),AND('PERS2-INST'!AY42="",'PERS2-INST'!AZ42=""),AND('PERS2-INST'!AZ38="K",'PERS2-INST'!AZ42="K"),OR('PERS2-INST'!AZ38="O",'PERS2-INST'!AZ42="O")),"",SUM('PERS2-INST'!AY38,'PERS2-INST'!AY42))</f>
        <v/>
      </c>
      <c r="I629" s="78" t="str">
        <f>IF(AND(OR(AND('PERS2-INST'!AZ38="O",'PERS2-INST'!AZ42="O"),AND('PERS2-INST'!AZ38="K",'PERS2-INST'!AZ42="K")),SUM('PERS2-INST'!AY38,'PERS2-INST'!AY42)=0,ISNUMBER('PERS2-INST'!AY46)),"",IF(OR('PERS2-INST'!AZ38="O",'PERS2-INST'!AZ42="O"),"O",IF(AND('PERS2-INST'!AZ38='PERS2-INST'!AZ42,OR('PERS2-INST'!AZ38="K",'PERS2-INST'!AZ38="W",'PERS2-INST'!AZ38="M")), UPPER('PERS2-INST'!AZ38),"")))</f>
        <v/>
      </c>
      <c r="J629" s="295" t="s">
        <v>235</v>
      </c>
      <c r="K629" s="294" t="str">
        <f>IF(AND(ISBLANK('PERS2-INST'!AY46),$L$629&lt;&gt;"M"),"",'PERS2-INST'!AY46)</f>
        <v/>
      </c>
      <c r="L629" s="78" t="str">
        <f>IF(ISBLANK('PERS2-INST'!AZ46),"",'PERS2-INST'!AZ46)</f>
        <v/>
      </c>
      <c r="M629" s="296" t="str">
        <f t="shared" si="11"/>
        <v>OK</v>
      </c>
      <c r="N629" s="37"/>
    </row>
    <row r="630" spans="1:14" x14ac:dyDescent="0.2">
      <c r="A630" s="290" t="s">
        <v>232</v>
      </c>
      <c r="B630" s="291" t="s">
        <v>1592</v>
      </c>
      <c r="C630" s="78" t="s">
        <v>219</v>
      </c>
      <c r="D630" s="292" t="s">
        <v>550</v>
      </c>
      <c r="E630" s="295" t="s">
        <v>235</v>
      </c>
      <c r="F630" s="78" t="s">
        <v>219</v>
      </c>
      <c r="G630" s="292" t="s">
        <v>551</v>
      </c>
      <c r="H630" s="78" t="str">
        <f>IF(OR(AND('PERS2-INST'!AY31="",'PERS2-INST'!AZ31=""),AND('PERS2-INST'!AY43="",'PERS2-INST'!AZ43=""),AND('PERS2-INST'!AZ31="K",'PERS2-INST'!AZ43="K"),OR('PERS2-INST'!AZ31="O",'PERS2-INST'!AZ43="O")),"",SUM('PERS2-INST'!AY31,'PERS2-INST'!AY43))</f>
        <v/>
      </c>
      <c r="I630" s="78" t="str">
        <f>IF(AND(OR(AND('PERS2-INST'!AZ31="O",'PERS2-INST'!AZ43="O"),AND('PERS2-INST'!AZ31="K",'PERS2-INST'!AZ43="K")),SUM('PERS2-INST'!AY31,'PERS2-INST'!AY43)=0,ISNUMBER('PERS2-INST'!AY47)),"",IF(OR('PERS2-INST'!AZ31="O",'PERS2-INST'!AZ43="O"),"O",IF(AND('PERS2-INST'!AZ31='PERS2-INST'!AZ43,OR('PERS2-INST'!AZ31="K",'PERS2-INST'!AZ31="W",'PERS2-INST'!AZ31="M")), UPPER('PERS2-INST'!AZ31),"")))</f>
        <v/>
      </c>
      <c r="J630" s="295" t="s">
        <v>235</v>
      </c>
      <c r="K630" s="294" t="str">
        <f>IF(AND(ISBLANK('PERS2-INST'!AY47),$L$630&lt;&gt;"M"),"",'PERS2-INST'!AY47)</f>
        <v/>
      </c>
      <c r="L630" s="78" t="str">
        <f>IF(ISBLANK('PERS2-INST'!AZ47),"",'PERS2-INST'!AZ47)</f>
        <v/>
      </c>
      <c r="M630" s="296" t="str">
        <f t="shared" si="11"/>
        <v>OK</v>
      </c>
      <c r="N630" s="37"/>
    </row>
    <row r="631" spans="1:14" x14ac:dyDescent="0.2">
      <c r="A631" s="290" t="s">
        <v>232</v>
      </c>
      <c r="B631" s="291" t="s">
        <v>1593</v>
      </c>
      <c r="C631" s="78" t="s">
        <v>219</v>
      </c>
      <c r="D631" s="292" t="s">
        <v>553</v>
      </c>
      <c r="E631" s="295" t="s">
        <v>235</v>
      </c>
      <c r="F631" s="78" t="s">
        <v>219</v>
      </c>
      <c r="G631" s="292" t="s">
        <v>554</v>
      </c>
      <c r="H631" s="78" t="str">
        <f>IF(OR(AND('PERS2-INST'!AY32="",'PERS2-INST'!AZ32=""),AND('PERS2-INST'!AY44="",'PERS2-INST'!AZ44=""),AND('PERS2-INST'!AZ32="K",'PERS2-INST'!AZ44="K"),OR('PERS2-INST'!AZ32="O",'PERS2-INST'!AZ44="O")),"",SUM('PERS2-INST'!AY32,'PERS2-INST'!AY44))</f>
        <v/>
      </c>
      <c r="I631" s="78" t="str">
        <f>IF(AND(OR(AND('PERS2-INST'!AZ32="O",'PERS2-INST'!AZ44="O"),AND('PERS2-INST'!AZ32="K",'PERS2-INST'!AZ44="K")),SUM('PERS2-INST'!AY32,'PERS2-INST'!AY44)=0,ISNUMBER('PERS2-INST'!AY48)),"",IF(OR('PERS2-INST'!AZ32="O",'PERS2-INST'!AZ44="O"),"O",IF(AND('PERS2-INST'!AZ32='PERS2-INST'!AZ44,OR('PERS2-INST'!AZ32="K",'PERS2-INST'!AZ32="W",'PERS2-INST'!AZ32="M")), UPPER('PERS2-INST'!AZ32),"")))</f>
        <v/>
      </c>
      <c r="J631" s="295" t="s">
        <v>235</v>
      </c>
      <c r="K631" s="294" t="str">
        <f>IF(AND(ISBLANK('PERS2-INST'!AY48),$L$631&lt;&gt;"M"),"",'PERS2-INST'!AY48)</f>
        <v/>
      </c>
      <c r="L631" s="78" t="str">
        <f>IF(ISBLANK('PERS2-INST'!AZ48),"",'PERS2-INST'!AZ48)</f>
        <v/>
      </c>
      <c r="M631" s="296" t="str">
        <f t="shared" si="11"/>
        <v>OK</v>
      </c>
      <c r="N631" s="37"/>
    </row>
    <row r="632" spans="1:14" x14ac:dyDescent="0.2">
      <c r="A632" s="290" t="s">
        <v>232</v>
      </c>
      <c r="B632" s="291" t="s">
        <v>1594</v>
      </c>
      <c r="C632" s="78" t="s">
        <v>219</v>
      </c>
      <c r="D632" s="292" t="s">
        <v>556</v>
      </c>
      <c r="E632" s="295" t="s">
        <v>235</v>
      </c>
      <c r="F632" s="78" t="s">
        <v>219</v>
      </c>
      <c r="G632" s="292" t="s">
        <v>557</v>
      </c>
      <c r="H632" s="78" t="str">
        <f>IF(OR(AND('PERS2-INST'!AY33="",'PERS2-INST'!AZ33=""),AND('PERS2-INST'!AY45="",'PERS2-INST'!AZ45=""),AND('PERS2-INST'!AZ33="K",'PERS2-INST'!AZ45="K"),OR('PERS2-INST'!AZ33="O",'PERS2-INST'!AZ45="O")),"",SUM('PERS2-INST'!AY33,'PERS2-INST'!AY45))</f>
        <v/>
      </c>
      <c r="I632" s="78" t="str">
        <f>IF(AND(OR(AND('PERS2-INST'!AZ33="O",'PERS2-INST'!AZ45="O"),AND('PERS2-INST'!AZ33="K",'PERS2-INST'!AZ45="K")),SUM('PERS2-INST'!AY33,'PERS2-INST'!AY45)=0,ISNUMBER('PERS2-INST'!AY49)),"",IF(OR('PERS2-INST'!AZ33="O",'PERS2-INST'!AZ45="O"),"O",IF(AND('PERS2-INST'!AZ33='PERS2-INST'!AZ45,OR('PERS2-INST'!AZ33="K",'PERS2-INST'!AZ33="W",'PERS2-INST'!AZ33="M")), UPPER('PERS2-INST'!AZ33),"")))</f>
        <v/>
      </c>
      <c r="J632" s="295" t="s">
        <v>235</v>
      </c>
      <c r="K632" s="294" t="str">
        <f>IF(AND(ISBLANK('PERS2-INST'!AY49),$L$632&lt;&gt;"M"),"",'PERS2-INST'!AY49)</f>
        <v/>
      </c>
      <c r="L632" s="78" t="str">
        <f>IF(ISBLANK('PERS2-INST'!AZ49),"",'PERS2-INST'!AZ49)</f>
        <v/>
      </c>
      <c r="M632" s="296" t="str">
        <f t="shared" si="11"/>
        <v>OK</v>
      </c>
      <c r="N632" s="37"/>
    </row>
    <row r="633" spans="1:14" x14ac:dyDescent="0.2">
      <c r="A633" s="290" t="s">
        <v>232</v>
      </c>
      <c r="B633" s="291" t="s">
        <v>1595</v>
      </c>
      <c r="C633" s="78" t="s">
        <v>219</v>
      </c>
      <c r="D633" s="292" t="s">
        <v>559</v>
      </c>
      <c r="E633" s="295" t="s">
        <v>235</v>
      </c>
      <c r="F633" s="78" t="s">
        <v>219</v>
      </c>
      <c r="G633" s="292" t="s">
        <v>560</v>
      </c>
      <c r="H633" s="78" t="str">
        <f>IF(OR(AND('PERS2-INST'!AY34="",'PERS2-INST'!AZ34=""),AND('PERS2-INST'!AY46="",'PERS2-INST'!AZ46=""),AND('PERS2-INST'!AZ34="K",'PERS2-INST'!AZ46="K"),OR('PERS2-INST'!AZ34="O",'PERS2-INST'!AZ46="O")),"",SUM('PERS2-INST'!AY34,'PERS2-INST'!AY46))</f>
        <v/>
      </c>
      <c r="I633" s="78" t="str">
        <f>IF(AND(OR(AND('PERS2-INST'!AZ34="O",'PERS2-INST'!AZ46="O"),AND('PERS2-INST'!AZ34="K",'PERS2-INST'!AZ46="K")),SUM('PERS2-INST'!AY34,'PERS2-INST'!AY46)=0,ISNUMBER('PERS2-INST'!AY50)),"",IF(OR('PERS2-INST'!AZ34="O",'PERS2-INST'!AZ46="O"),"O",IF(AND('PERS2-INST'!AZ34='PERS2-INST'!AZ46,OR('PERS2-INST'!AZ34="K",'PERS2-INST'!AZ34="W",'PERS2-INST'!AZ34="M")), UPPER('PERS2-INST'!AZ34),"")))</f>
        <v/>
      </c>
      <c r="J633" s="295" t="s">
        <v>235</v>
      </c>
      <c r="K633" s="294" t="str">
        <f>IF(AND(ISBLANK('PERS2-INST'!AY50),$L$633&lt;&gt;"M"),"",'PERS2-INST'!AY50)</f>
        <v/>
      </c>
      <c r="L633" s="78" t="str">
        <f>IF(ISBLANK('PERS2-INST'!AZ50),"",'PERS2-INST'!AZ50)</f>
        <v/>
      </c>
      <c r="M633" s="296" t="str">
        <f t="shared" si="11"/>
        <v>OK</v>
      </c>
      <c r="N633" s="37"/>
    </row>
    <row r="634" spans="1:14" x14ac:dyDescent="0.2">
      <c r="A634" s="290" t="s">
        <v>232</v>
      </c>
      <c r="B634" s="291" t="s">
        <v>1596</v>
      </c>
      <c r="C634" s="78" t="s">
        <v>219</v>
      </c>
      <c r="D634" s="292" t="s">
        <v>1597</v>
      </c>
      <c r="E634" s="295" t="s">
        <v>235</v>
      </c>
      <c r="F634" s="78" t="s">
        <v>219</v>
      </c>
      <c r="G634" s="292" t="s">
        <v>1598</v>
      </c>
      <c r="H634" s="78" t="str">
        <f>IF(OR(SUMPRODUCT(--('PERS2-INST'!AY52:'PERS2-INST'!AY53=""),--('PERS2-INST'!AZ52:'PERS2-INST'!AZ53=""))&gt;0,COUNTIF('PERS2-INST'!AZ52:'PERS2-INST'!AZ53,"O")&gt;0, COUNTIF('PERS2-INST'!AZ52:'PERS2-INST'!AZ53,"K")=2),"",SUM('PERS2-INST'!AY52:'PERS2-INST'!AY53))</f>
        <v/>
      </c>
      <c r="I634" s="78" t="str">
        <f xml:space="preserve"> IF(AND(OR(COUNTIF('PERS2-INST'!AZ52:'PERS2-INST'!AZ53,"O")=2,COUNTIF('PERS2-INST'!AZ52:'PERS2-INST'!AZ53,"K")=2),SUM('PERS2-INST'!AY52:'PERS2-INST'!AY53)=0,ISNUMBER('PERS2-INST'!AY53)),"",IF(COUNTIF('PERS2-INST'!AZ52:'PERS2-INST'!AZ53,"O")&gt;0,"O", IF(AND(COUNTIF('PERS2-INST'!AZ52:'PERS2-INST'!AZ53,'PERS2-INST'!AZ52)=2,OR('PERS2-INST'!AZ52="K",'PERS2-INST'!AZ52="W",'PERS2-INST'!AZ52="M")),UPPER('PERS2-INST'!AZ52),"")))</f>
        <v/>
      </c>
      <c r="J634" s="295" t="s">
        <v>235</v>
      </c>
      <c r="K634" s="294" t="str">
        <f>IF(AND(ISBLANK('PERS2-INST'!AY54),$L$634&lt;&gt;"M"),"",'PERS2-INST'!AY54)</f>
        <v/>
      </c>
      <c r="L634" s="78" t="str">
        <f>IF(ISBLANK('PERS2-INST'!AZ54),"",'PERS2-INST'!AZ54)</f>
        <v/>
      </c>
      <c r="M634" s="296" t="str">
        <f t="shared" si="11"/>
        <v>OK</v>
      </c>
      <c r="N634" s="37"/>
    </row>
    <row r="635" spans="1:14" x14ac:dyDescent="0.2">
      <c r="A635" s="290" t="s">
        <v>232</v>
      </c>
      <c r="B635" s="291" t="s">
        <v>1599</v>
      </c>
      <c r="C635" s="78" t="s">
        <v>219</v>
      </c>
      <c r="D635" s="292" t="s">
        <v>1600</v>
      </c>
      <c r="E635" s="295" t="s">
        <v>235</v>
      </c>
      <c r="F635" s="78" t="s">
        <v>219</v>
      </c>
      <c r="G635" s="292" t="s">
        <v>1601</v>
      </c>
      <c r="H635" s="78" t="str">
        <f>IF(OR(SUMPRODUCT(--('PERS2-INST'!AY56:'PERS2-INST'!AY57=""),--('PERS2-INST'!AZ56:'PERS2-INST'!AZ57=""))&gt;0,COUNTIF('PERS2-INST'!AZ56:'PERS2-INST'!AZ57,"O")&gt;0, COUNTIF('PERS2-INST'!AZ56:'PERS2-INST'!AZ57,"K")=2),"",SUM('PERS2-INST'!AY56:'PERS2-INST'!AY57))</f>
        <v/>
      </c>
      <c r="I635" s="78" t="str">
        <f xml:space="preserve"> IF(AND(OR(COUNTIF('PERS2-INST'!AZ56:'PERS2-INST'!AZ57,"O")=2,COUNTIF('PERS2-INST'!AZ56:'PERS2-INST'!AZ57,"K")=2),SUM('PERS2-INST'!AY56:'PERS2-INST'!AY57)=0,ISNUMBER('PERS2-INST'!AY57)),"",IF(COUNTIF('PERS2-INST'!AZ56:'PERS2-INST'!AZ57,"O")&gt;0,"O", IF(AND(COUNTIF('PERS2-INST'!AZ56:'PERS2-INST'!AZ57,'PERS2-INST'!AZ56)=2,OR('PERS2-INST'!AZ56="K",'PERS2-INST'!AZ56="W",'PERS2-INST'!AZ56="M")),UPPER('PERS2-INST'!AZ56),"")))</f>
        <v/>
      </c>
      <c r="J635" s="295" t="s">
        <v>235</v>
      </c>
      <c r="K635" s="294" t="str">
        <f>IF(AND(ISBLANK('PERS2-INST'!AY58),$L$635&lt;&gt;"M"),"",'PERS2-INST'!AY58)</f>
        <v/>
      </c>
      <c r="L635" s="78" t="str">
        <f>IF(ISBLANK('PERS2-INST'!AZ58),"",'PERS2-INST'!AZ58)</f>
        <v/>
      </c>
      <c r="M635" s="296" t="str">
        <f t="shared" si="11"/>
        <v>OK</v>
      </c>
      <c r="N635" s="37"/>
    </row>
    <row r="636" spans="1:14" x14ac:dyDescent="0.2">
      <c r="A636" s="290" t="s">
        <v>232</v>
      </c>
      <c r="B636" s="291" t="s">
        <v>1602</v>
      </c>
      <c r="C636" s="78" t="s">
        <v>219</v>
      </c>
      <c r="D636" s="292" t="s">
        <v>1603</v>
      </c>
      <c r="E636" s="295" t="s">
        <v>235</v>
      </c>
      <c r="F636" s="78" t="s">
        <v>219</v>
      </c>
      <c r="G636" s="292" t="s">
        <v>1604</v>
      </c>
      <c r="H636" s="78" t="str">
        <f>IF(OR(SUMPRODUCT(--('PERS2-INST'!AY60:'PERS2-INST'!AY61=""),--('PERS2-INST'!AZ60:'PERS2-INST'!AZ61=""))&gt;0,COUNTIF('PERS2-INST'!AZ60:'PERS2-INST'!AZ61,"O")&gt;0, COUNTIF('PERS2-INST'!AZ60:'PERS2-INST'!AZ61,"K")=2),"",SUM('PERS2-INST'!AY60:'PERS2-INST'!AY61))</f>
        <v/>
      </c>
      <c r="I636" s="78" t="str">
        <f xml:space="preserve"> IF(AND(OR(COUNTIF('PERS2-INST'!AZ60:'PERS2-INST'!AZ61,"O")=2,COUNTIF('PERS2-INST'!AZ60:'PERS2-INST'!AZ61,"K")=2),SUM('PERS2-INST'!AY60:'PERS2-INST'!AY61)=0,ISNUMBER('PERS2-INST'!AY61)),"",IF(COUNTIF('PERS2-INST'!AZ60:'PERS2-INST'!AZ61,"O")&gt;0,"O", IF(AND(COUNTIF('PERS2-INST'!AZ60:'PERS2-INST'!AZ61,'PERS2-INST'!AZ60)=2,OR('PERS2-INST'!AZ60="K",'PERS2-INST'!AZ60="W",'PERS2-INST'!AZ60="M")),UPPER('PERS2-INST'!AZ60),"")))</f>
        <v/>
      </c>
      <c r="J636" s="295" t="s">
        <v>235</v>
      </c>
      <c r="K636" s="294" t="str">
        <f>IF(AND(ISBLANK('PERS2-INST'!AY62),$L$636&lt;&gt;"M"),"",'PERS2-INST'!AY62)</f>
        <v/>
      </c>
      <c r="L636" s="78" t="str">
        <f>IF(ISBLANK('PERS2-INST'!AZ62),"",'PERS2-INST'!AZ62)</f>
        <v/>
      </c>
      <c r="M636" s="296" t="str">
        <f t="shared" si="11"/>
        <v>OK</v>
      </c>
      <c r="N636" s="37"/>
    </row>
    <row r="637" spans="1:14" x14ac:dyDescent="0.2">
      <c r="A637" s="290" t="s">
        <v>232</v>
      </c>
      <c r="B637" s="291" t="s">
        <v>1605</v>
      </c>
      <c r="C637" s="78" t="s">
        <v>219</v>
      </c>
      <c r="D637" s="292" t="s">
        <v>1606</v>
      </c>
      <c r="E637" s="295" t="s">
        <v>235</v>
      </c>
      <c r="F637" s="78" t="s">
        <v>219</v>
      </c>
      <c r="G637" s="292" t="s">
        <v>1607</v>
      </c>
      <c r="H637" s="78" t="str">
        <f>IF(OR(AND('PERS2-INST'!AY56="",'PERS2-INST'!AZ56=""),AND('PERS2-INST'!AY60="",'PERS2-INST'!AZ60=""),AND('PERS2-INST'!AZ56="K",'PERS2-INST'!AZ60="K"),OR('PERS2-INST'!AZ56="O",'PERS2-INST'!AZ60="O")),"",SUM('PERS2-INST'!AY56,'PERS2-INST'!AY60))</f>
        <v/>
      </c>
      <c r="I637" s="78" t="str">
        <f>IF(AND(OR(AND('PERS2-INST'!AZ56="O",'PERS2-INST'!AZ60="O"),AND('PERS2-INST'!AZ56="K",'PERS2-INST'!AZ60="K")),SUM('PERS2-INST'!AY56,'PERS2-INST'!AY60)=0,ISNUMBER('PERS2-INST'!AY64)),"",IF(OR('PERS2-INST'!AZ56="O",'PERS2-INST'!AZ60="O"),"O",IF(AND('PERS2-INST'!AZ56='PERS2-INST'!AZ60,OR('PERS2-INST'!AZ56="K",'PERS2-INST'!AZ56="W",'PERS2-INST'!AZ56="M")), UPPER('PERS2-INST'!AZ56),"")))</f>
        <v/>
      </c>
      <c r="J637" s="295" t="s">
        <v>235</v>
      </c>
      <c r="K637" s="294" t="str">
        <f>IF(AND(ISBLANK('PERS2-INST'!AY64),$L$637&lt;&gt;"M"),"",'PERS2-INST'!AY64)</f>
        <v/>
      </c>
      <c r="L637" s="78" t="str">
        <f>IF(ISBLANK('PERS2-INST'!AZ64),"",'PERS2-INST'!AZ64)</f>
        <v/>
      </c>
      <c r="M637" s="296" t="str">
        <f t="shared" si="11"/>
        <v>OK</v>
      </c>
      <c r="N637" s="37"/>
    </row>
    <row r="638" spans="1:14" x14ac:dyDescent="0.2">
      <c r="A638" s="290" t="s">
        <v>232</v>
      </c>
      <c r="B638" s="291" t="s">
        <v>1608</v>
      </c>
      <c r="C638" s="78" t="s">
        <v>219</v>
      </c>
      <c r="D638" s="292" t="s">
        <v>1609</v>
      </c>
      <c r="E638" s="295" t="s">
        <v>235</v>
      </c>
      <c r="F638" s="78" t="s">
        <v>219</v>
      </c>
      <c r="G638" s="292" t="s">
        <v>1610</v>
      </c>
      <c r="H638" s="78" t="str">
        <f>IF(OR(AND('PERS2-INST'!AY57="",'PERS2-INST'!AZ57=""),AND('PERS2-INST'!AY61="",'PERS2-INST'!AZ61=""),AND('PERS2-INST'!AZ57="K",'PERS2-INST'!AZ61="K"),OR('PERS2-INST'!AZ57="O",'PERS2-INST'!AZ61="O")),"",SUM('PERS2-INST'!AY57,'PERS2-INST'!AY61))</f>
        <v/>
      </c>
      <c r="I638" s="78" t="str">
        <f>IF(AND(OR(AND('PERS2-INST'!AZ57="O",'PERS2-INST'!AZ61="O"),AND('PERS2-INST'!AZ57="K",'PERS2-INST'!AZ61="K")),SUM('PERS2-INST'!AY57,'PERS2-INST'!AY61)=0,ISNUMBER('PERS2-INST'!AY65)),"",IF(OR('PERS2-INST'!AZ57="O",'PERS2-INST'!AZ61="O"),"O",IF(AND('PERS2-INST'!AZ57='PERS2-INST'!AZ61,OR('PERS2-INST'!AZ57="K",'PERS2-INST'!AZ57="W",'PERS2-INST'!AZ57="M")), UPPER('PERS2-INST'!AZ57),"")))</f>
        <v/>
      </c>
      <c r="J638" s="295" t="s">
        <v>235</v>
      </c>
      <c r="K638" s="294" t="str">
        <f>IF(AND(ISBLANK('PERS2-INST'!AY65),$L$638&lt;&gt;"M"),"",'PERS2-INST'!AY65)</f>
        <v/>
      </c>
      <c r="L638" s="78" t="str">
        <f>IF(ISBLANK('PERS2-INST'!AZ65),"",'PERS2-INST'!AZ65)</f>
        <v/>
      </c>
      <c r="M638" s="296" t="str">
        <f t="shared" si="11"/>
        <v>OK</v>
      </c>
      <c r="N638" s="37"/>
    </row>
    <row r="639" spans="1:14" x14ac:dyDescent="0.2">
      <c r="A639" s="290" t="s">
        <v>232</v>
      </c>
      <c r="B639" s="291" t="s">
        <v>1611</v>
      </c>
      <c r="C639" s="78" t="s">
        <v>219</v>
      </c>
      <c r="D639" s="292" t="s">
        <v>1612</v>
      </c>
      <c r="E639" s="295" t="s">
        <v>235</v>
      </c>
      <c r="F639" s="78" t="s">
        <v>219</v>
      </c>
      <c r="G639" s="292" t="s">
        <v>1613</v>
      </c>
      <c r="H639" s="78" t="str">
        <f>IF(OR(AND('PERS2-INST'!AY58="",'PERS2-INST'!AZ58=""),AND('PERS2-INST'!AY62="",'PERS2-INST'!AZ62=""),AND('PERS2-INST'!AZ58="K",'PERS2-INST'!AZ62="K"),OR('PERS2-INST'!AZ58="O",'PERS2-INST'!AZ62="O")),"",SUM('PERS2-INST'!AY58,'PERS2-INST'!AY62))</f>
        <v/>
      </c>
      <c r="I639" s="78" t="str">
        <f>IF(AND(OR(AND('PERS2-INST'!AZ58="O",'PERS2-INST'!AZ62="O"),AND('PERS2-INST'!AZ58="K",'PERS2-INST'!AZ62="K")),SUM('PERS2-INST'!AY58,'PERS2-INST'!AY62)=0,ISNUMBER('PERS2-INST'!AY66)),"",IF(OR('PERS2-INST'!AZ58="O",'PERS2-INST'!AZ62="O"),"O",IF(AND('PERS2-INST'!AZ58='PERS2-INST'!AZ62,OR('PERS2-INST'!AZ58="K",'PERS2-INST'!AZ58="W",'PERS2-INST'!AZ58="M")), UPPER('PERS2-INST'!AZ58),"")))</f>
        <v/>
      </c>
      <c r="J639" s="295" t="s">
        <v>235</v>
      </c>
      <c r="K639" s="294" t="str">
        <f>IF(AND(ISBLANK('PERS2-INST'!AY66),$L$639&lt;&gt;"M"),"",'PERS2-INST'!AY66)</f>
        <v/>
      </c>
      <c r="L639" s="78" t="str">
        <f>IF(ISBLANK('PERS2-INST'!AZ66),"",'PERS2-INST'!AZ66)</f>
        <v/>
      </c>
      <c r="M639" s="296" t="str">
        <f t="shared" si="11"/>
        <v>OK</v>
      </c>
      <c r="N639" s="37"/>
    </row>
    <row r="640" spans="1:14" x14ac:dyDescent="0.2">
      <c r="A640" s="290" t="s">
        <v>232</v>
      </c>
      <c r="B640" s="291" t="s">
        <v>1614</v>
      </c>
      <c r="C640" s="78" t="s">
        <v>219</v>
      </c>
      <c r="D640" s="292" t="s">
        <v>1615</v>
      </c>
      <c r="E640" s="295" t="s">
        <v>235</v>
      </c>
      <c r="F640" s="78" t="s">
        <v>219</v>
      </c>
      <c r="G640" s="292" t="s">
        <v>1616</v>
      </c>
      <c r="H640" s="78" t="str">
        <f>IF(OR(AND('PERS2-INST'!AY59="",'PERS2-INST'!AZ59=""),AND('PERS2-INST'!AY63="",'PERS2-INST'!AZ63=""),AND('PERS2-INST'!AZ59="K",'PERS2-INST'!AZ63="K"),OR('PERS2-INST'!AZ59="O",'PERS2-INST'!AZ63="O")),"",SUM('PERS2-INST'!AY59,'PERS2-INST'!AY63))</f>
        <v/>
      </c>
      <c r="I640" s="78" t="str">
        <f>IF(AND(OR(AND('PERS2-INST'!AZ59="O",'PERS2-INST'!AZ63="O"),AND('PERS2-INST'!AZ59="K",'PERS2-INST'!AZ63="K")),SUM('PERS2-INST'!AY59,'PERS2-INST'!AY63)=0,ISNUMBER('PERS2-INST'!AY67)),"",IF(OR('PERS2-INST'!AZ59="O",'PERS2-INST'!AZ63="O"),"O",IF(AND('PERS2-INST'!AZ59='PERS2-INST'!AZ63,OR('PERS2-INST'!AZ59="K",'PERS2-INST'!AZ59="W",'PERS2-INST'!AZ59="M")), UPPER('PERS2-INST'!AZ59),"")))</f>
        <v/>
      </c>
      <c r="J640" s="295" t="s">
        <v>235</v>
      </c>
      <c r="K640" s="294" t="str">
        <f>IF(AND(ISBLANK('PERS2-INST'!AY67),$L$640&lt;&gt;"M"),"",'PERS2-INST'!AY67)</f>
        <v/>
      </c>
      <c r="L640" s="78" t="str">
        <f>IF(ISBLANK('PERS2-INST'!AZ67),"",'PERS2-INST'!AZ67)</f>
        <v/>
      </c>
      <c r="M640" s="296" t="str">
        <f t="shared" si="11"/>
        <v>OK</v>
      </c>
      <c r="N640" s="37"/>
    </row>
    <row r="641" spans="1:14" x14ac:dyDescent="0.2">
      <c r="A641" s="290" t="s">
        <v>232</v>
      </c>
      <c r="B641" s="291" t="s">
        <v>1617</v>
      </c>
      <c r="C641" s="78" t="s">
        <v>219</v>
      </c>
      <c r="D641" s="292" t="s">
        <v>1618</v>
      </c>
      <c r="E641" s="295" t="s">
        <v>235</v>
      </c>
      <c r="F641" s="78" t="s">
        <v>219</v>
      </c>
      <c r="G641" s="292" t="s">
        <v>1619</v>
      </c>
      <c r="H641" s="78" t="str">
        <f>IF(OR(AND('PERS2-INST'!AY52="",'PERS2-INST'!AZ52=""),AND('PERS2-INST'!AY64="",'PERS2-INST'!AZ64=""),AND('PERS2-INST'!AZ52="K",'PERS2-INST'!AZ64="K"),OR('PERS2-INST'!AZ52="O",'PERS2-INST'!AZ64="O")),"",SUM('PERS2-INST'!AY52,'PERS2-INST'!AY64))</f>
        <v/>
      </c>
      <c r="I641" s="78" t="str">
        <f>IF(AND(OR(AND('PERS2-INST'!AZ52="O",'PERS2-INST'!AZ64="O"),AND('PERS2-INST'!AZ52="K",'PERS2-INST'!AZ64="K")),SUM('PERS2-INST'!AY52,'PERS2-INST'!AY64)=0,ISNUMBER('PERS2-INST'!AY68)),"",IF(OR('PERS2-INST'!AZ52="O",'PERS2-INST'!AZ64="O"),"O",IF(AND('PERS2-INST'!AZ52='PERS2-INST'!AZ64,OR('PERS2-INST'!AZ52="K",'PERS2-INST'!AZ52="W",'PERS2-INST'!AZ52="M")), UPPER('PERS2-INST'!AZ52),"")))</f>
        <v/>
      </c>
      <c r="J641" s="295" t="s">
        <v>235</v>
      </c>
      <c r="K641" s="294" t="str">
        <f>IF(AND(ISBLANK('PERS2-INST'!AY68),$L$641&lt;&gt;"M"),"",'PERS2-INST'!AY68)</f>
        <v/>
      </c>
      <c r="L641" s="78" t="str">
        <f>IF(ISBLANK('PERS2-INST'!AZ68),"",'PERS2-INST'!AZ68)</f>
        <v/>
      </c>
      <c r="M641" s="296" t="str">
        <f t="shared" si="11"/>
        <v>OK</v>
      </c>
      <c r="N641" s="37"/>
    </row>
    <row r="642" spans="1:14" x14ac:dyDescent="0.2">
      <c r="A642" s="290" t="s">
        <v>232</v>
      </c>
      <c r="B642" s="291" t="s">
        <v>1620</v>
      </c>
      <c r="C642" s="78" t="s">
        <v>219</v>
      </c>
      <c r="D642" s="292" t="s">
        <v>1621</v>
      </c>
      <c r="E642" s="295" t="s">
        <v>235</v>
      </c>
      <c r="F642" s="78" t="s">
        <v>219</v>
      </c>
      <c r="G642" s="292" t="s">
        <v>1622</v>
      </c>
      <c r="H642" s="78" t="str">
        <f>IF(OR(AND('PERS2-INST'!AY53="",'PERS2-INST'!AZ53=""),AND('PERS2-INST'!AY65="",'PERS2-INST'!AZ65=""),AND('PERS2-INST'!AZ53="K",'PERS2-INST'!AZ65="K"),OR('PERS2-INST'!AZ53="O",'PERS2-INST'!AZ65="O")),"",SUM('PERS2-INST'!AY53,'PERS2-INST'!AY65))</f>
        <v/>
      </c>
      <c r="I642" s="78" t="str">
        <f>IF(AND(OR(AND('PERS2-INST'!AZ53="O",'PERS2-INST'!AZ65="O"),AND('PERS2-INST'!AZ53="K",'PERS2-INST'!AZ65="K")),SUM('PERS2-INST'!AY53,'PERS2-INST'!AY65)=0,ISNUMBER('PERS2-INST'!AY69)),"",IF(OR('PERS2-INST'!AZ53="O",'PERS2-INST'!AZ65="O"),"O",IF(AND('PERS2-INST'!AZ53='PERS2-INST'!AZ65,OR('PERS2-INST'!AZ53="K",'PERS2-INST'!AZ53="W",'PERS2-INST'!AZ53="M")), UPPER('PERS2-INST'!AZ53),"")))</f>
        <v/>
      </c>
      <c r="J642" s="295" t="s">
        <v>235</v>
      </c>
      <c r="K642" s="294" t="str">
        <f>IF(AND(ISBLANK('PERS2-INST'!AY69),$L$642&lt;&gt;"M"),"",'PERS2-INST'!AY69)</f>
        <v/>
      </c>
      <c r="L642" s="78" t="str">
        <f>IF(ISBLANK('PERS2-INST'!AZ69),"",'PERS2-INST'!AZ69)</f>
        <v/>
      </c>
      <c r="M642" s="296" t="str">
        <f t="shared" si="11"/>
        <v>OK</v>
      </c>
      <c r="N642" s="37"/>
    </row>
    <row r="643" spans="1:14" x14ac:dyDescent="0.2">
      <c r="A643" s="290" t="s">
        <v>232</v>
      </c>
      <c r="B643" s="291" t="s">
        <v>1623</v>
      </c>
      <c r="C643" s="78" t="s">
        <v>219</v>
      </c>
      <c r="D643" s="292" t="s">
        <v>1624</v>
      </c>
      <c r="E643" s="295" t="s">
        <v>235</v>
      </c>
      <c r="F643" s="78" t="s">
        <v>219</v>
      </c>
      <c r="G643" s="292" t="s">
        <v>1625</v>
      </c>
      <c r="H643" s="78" t="str">
        <f>IF(OR(AND('PERS2-INST'!AY54="",'PERS2-INST'!AZ54=""),AND('PERS2-INST'!AY66="",'PERS2-INST'!AZ66=""),AND('PERS2-INST'!AZ54="K",'PERS2-INST'!AZ66="K"),OR('PERS2-INST'!AZ54="O",'PERS2-INST'!AZ66="O")),"",SUM('PERS2-INST'!AY54,'PERS2-INST'!AY66))</f>
        <v/>
      </c>
      <c r="I643" s="78" t="str">
        <f>IF(AND(OR(AND('PERS2-INST'!AZ54="O",'PERS2-INST'!AZ66="O"),AND('PERS2-INST'!AZ54="K",'PERS2-INST'!AZ66="K")),SUM('PERS2-INST'!AY54,'PERS2-INST'!AY66)=0,ISNUMBER('PERS2-INST'!AY70)),"",IF(OR('PERS2-INST'!AZ54="O",'PERS2-INST'!AZ66="O"),"O",IF(AND('PERS2-INST'!AZ54='PERS2-INST'!AZ66,OR('PERS2-INST'!AZ54="K",'PERS2-INST'!AZ54="W",'PERS2-INST'!AZ54="M")), UPPER('PERS2-INST'!AZ54),"")))</f>
        <v/>
      </c>
      <c r="J643" s="295" t="s">
        <v>235</v>
      </c>
      <c r="K643" s="294" t="str">
        <f>IF(AND(ISBLANK('PERS2-INST'!AY70),$L$643&lt;&gt;"M"),"",'PERS2-INST'!AY70)</f>
        <v/>
      </c>
      <c r="L643" s="78" t="str">
        <f>IF(ISBLANK('PERS2-INST'!AZ70),"",'PERS2-INST'!AZ70)</f>
        <v/>
      </c>
      <c r="M643" s="296" t="str">
        <f t="shared" si="11"/>
        <v>OK</v>
      </c>
      <c r="N643" s="37"/>
    </row>
    <row r="644" spans="1:14" x14ac:dyDescent="0.2">
      <c r="A644" s="290" t="s">
        <v>232</v>
      </c>
      <c r="B644" s="291" t="s">
        <v>1626</v>
      </c>
      <c r="C644" s="78" t="s">
        <v>219</v>
      </c>
      <c r="D644" s="292" t="s">
        <v>1627</v>
      </c>
      <c r="E644" s="295" t="s">
        <v>235</v>
      </c>
      <c r="F644" s="78" t="s">
        <v>219</v>
      </c>
      <c r="G644" s="292" t="s">
        <v>1628</v>
      </c>
      <c r="H644" s="78" t="str">
        <f>IF(OR(AND('PERS2-INST'!AY55="",'PERS2-INST'!AZ55=""),AND('PERS2-INST'!AY67="",'PERS2-INST'!AZ67=""),AND('PERS2-INST'!AZ55="K",'PERS2-INST'!AZ67="K"),OR('PERS2-INST'!AZ55="O",'PERS2-INST'!AZ67="O")),"",SUM('PERS2-INST'!AY55,'PERS2-INST'!AY67))</f>
        <v/>
      </c>
      <c r="I644" s="78" t="str">
        <f>IF(AND(OR(AND('PERS2-INST'!AZ55="O",'PERS2-INST'!AZ67="O"),AND('PERS2-INST'!AZ55="K",'PERS2-INST'!AZ67="K")),SUM('PERS2-INST'!AY55,'PERS2-INST'!AY67)=0,ISNUMBER('PERS2-INST'!AY71)),"",IF(OR('PERS2-INST'!AZ55="O",'PERS2-INST'!AZ67="O"),"O",IF(AND('PERS2-INST'!AZ55='PERS2-INST'!AZ67,OR('PERS2-INST'!AZ55="K",'PERS2-INST'!AZ55="W",'PERS2-INST'!AZ55="M")), UPPER('PERS2-INST'!AZ55),"")))</f>
        <v/>
      </c>
      <c r="J644" s="295" t="s">
        <v>235</v>
      </c>
      <c r="K644" s="294" t="str">
        <f>IF(AND(ISBLANK('PERS2-INST'!AY71),$L$644&lt;&gt;"M"),"",'PERS2-INST'!AY71)</f>
        <v/>
      </c>
      <c r="L644" s="78" t="str">
        <f>IF(ISBLANK('PERS2-INST'!AZ71),"",'PERS2-INST'!AZ71)</f>
        <v/>
      </c>
      <c r="M644" s="296" t="str">
        <f t="shared" si="11"/>
        <v>OK</v>
      </c>
      <c r="N644" s="37"/>
    </row>
    <row r="645" spans="1:14" x14ac:dyDescent="0.2">
      <c r="A645" s="290" t="s">
        <v>232</v>
      </c>
      <c r="B645" s="291" t="s">
        <v>1629</v>
      </c>
      <c r="C645" s="78" t="s">
        <v>219</v>
      </c>
      <c r="D645" s="292" t="s">
        <v>1630</v>
      </c>
      <c r="E645" s="295" t="s">
        <v>235</v>
      </c>
      <c r="F645" s="78" t="s">
        <v>219</v>
      </c>
      <c r="G645" s="292" t="s">
        <v>1631</v>
      </c>
      <c r="H645" s="78" t="str">
        <f>IF(OR(AND('PERS2-INST'!AY31="",'PERS2-INST'!AZ31=""),AND('PERS2-INST'!AY52="",'PERS2-INST'!AZ52=""),AND('PERS2-INST'!AZ31="K",'PERS2-INST'!AZ52="K"),OR('PERS2-INST'!AZ31="O",'PERS2-INST'!AZ52="O")),"",SUM('PERS2-INST'!AY31,'PERS2-INST'!AY52))</f>
        <v/>
      </c>
      <c r="I645" s="78" t="str">
        <f>IF(AND(OR(AND('PERS2-INST'!AZ31="O",'PERS2-INST'!AZ52="O"),AND('PERS2-INST'!AZ31="K",'PERS2-INST'!AZ52="K")),SUM('PERS2-INST'!AY31,'PERS2-INST'!AY52)=0,ISNUMBER('PERS2-INST'!AY73)),"",IF(OR('PERS2-INST'!AZ31="O",'PERS2-INST'!AZ52="O"),"O",IF(AND('PERS2-INST'!AZ31='PERS2-INST'!AZ52,OR('PERS2-INST'!AZ31="K",'PERS2-INST'!AZ31="W",'PERS2-INST'!AZ31="M")), UPPER('PERS2-INST'!AZ31),"")))</f>
        <v/>
      </c>
      <c r="J645" s="295" t="s">
        <v>235</v>
      </c>
      <c r="K645" s="294" t="str">
        <f>IF(AND(ISBLANK('PERS2-INST'!AY73),$L$645&lt;&gt;"M"),"",'PERS2-INST'!AY73)</f>
        <v/>
      </c>
      <c r="L645" s="78" t="str">
        <f>IF(ISBLANK('PERS2-INST'!AZ73),"",'PERS2-INST'!AZ73)</f>
        <v/>
      </c>
      <c r="M645" s="296" t="str">
        <f t="shared" si="11"/>
        <v>OK</v>
      </c>
      <c r="N645" s="37"/>
    </row>
    <row r="646" spans="1:14" x14ac:dyDescent="0.2">
      <c r="A646" s="290" t="s">
        <v>232</v>
      </c>
      <c r="B646" s="291" t="s">
        <v>1632</v>
      </c>
      <c r="C646" s="78" t="s">
        <v>219</v>
      </c>
      <c r="D646" s="292" t="s">
        <v>1633</v>
      </c>
      <c r="E646" s="295" t="s">
        <v>235</v>
      </c>
      <c r="F646" s="78" t="s">
        <v>219</v>
      </c>
      <c r="G646" s="292" t="s">
        <v>1634</v>
      </c>
      <c r="H646" s="78" t="str">
        <f>IF(OR(AND('PERS2-INST'!AY32="",'PERS2-INST'!AZ32=""),AND('PERS2-INST'!AY53="",'PERS2-INST'!AZ53=""),AND('PERS2-INST'!AZ32="K",'PERS2-INST'!AZ53="K"),OR('PERS2-INST'!AZ32="O",'PERS2-INST'!AZ53="O")),"",SUM('PERS2-INST'!AY32,'PERS2-INST'!AY53))</f>
        <v/>
      </c>
      <c r="I646" s="78" t="str">
        <f>IF(AND(OR(AND('PERS2-INST'!AZ32="O",'PERS2-INST'!AZ53="O"),AND('PERS2-INST'!AZ32="K",'PERS2-INST'!AZ53="K")),SUM('PERS2-INST'!AY32,'PERS2-INST'!AY53)=0,ISNUMBER('PERS2-INST'!AY74)),"",IF(OR('PERS2-INST'!AZ32="O",'PERS2-INST'!AZ53="O"),"O",IF(AND('PERS2-INST'!AZ32='PERS2-INST'!AZ53,OR('PERS2-INST'!AZ32="K",'PERS2-INST'!AZ32="W",'PERS2-INST'!AZ32="M")), UPPER('PERS2-INST'!AZ32),"")))</f>
        <v/>
      </c>
      <c r="J646" s="295" t="s">
        <v>235</v>
      </c>
      <c r="K646" s="294" t="str">
        <f>IF(AND(ISBLANK('PERS2-INST'!AY74),$L$646&lt;&gt;"M"),"",'PERS2-INST'!AY74)</f>
        <v/>
      </c>
      <c r="L646" s="78" t="str">
        <f>IF(ISBLANK('PERS2-INST'!AZ74),"",'PERS2-INST'!AZ74)</f>
        <v/>
      </c>
      <c r="M646" s="296" t="str">
        <f t="shared" si="11"/>
        <v>OK</v>
      </c>
      <c r="N646" s="37"/>
    </row>
    <row r="647" spans="1:14" x14ac:dyDescent="0.2">
      <c r="A647" s="290" t="s">
        <v>232</v>
      </c>
      <c r="B647" s="291" t="s">
        <v>1635</v>
      </c>
      <c r="C647" s="78" t="s">
        <v>219</v>
      </c>
      <c r="D647" s="292" t="s">
        <v>1636</v>
      </c>
      <c r="E647" s="295" t="s">
        <v>235</v>
      </c>
      <c r="F647" s="78" t="s">
        <v>219</v>
      </c>
      <c r="G647" s="292" t="s">
        <v>1637</v>
      </c>
      <c r="H647" s="78" t="str">
        <f>IF(OR(AND('PERS2-INST'!AY33="",'PERS2-INST'!AZ33=""),AND('PERS2-INST'!AY54="",'PERS2-INST'!AZ54=""),AND('PERS2-INST'!AZ33="K",'PERS2-INST'!AZ54="K"),OR('PERS2-INST'!AZ33="O",'PERS2-INST'!AZ54="O")),"",SUM('PERS2-INST'!AY33,'PERS2-INST'!AY54))</f>
        <v/>
      </c>
      <c r="I647" s="78" t="str">
        <f>IF(AND(OR(AND('PERS2-INST'!AZ33="O",'PERS2-INST'!AZ54="O"),AND('PERS2-INST'!AZ33="K",'PERS2-INST'!AZ54="K")),SUM('PERS2-INST'!AY33,'PERS2-INST'!AY54)=0,ISNUMBER('PERS2-INST'!AY75)),"",IF(OR('PERS2-INST'!AZ33="O",'PERS2-INST'!AZ54="O"),"O",IF(AND('PERS2-INST'!AZ33='PERS2-INST'!AZ54,OR('PERS2-INST'!AZ33="K",'PERS2-INST'!AZ33="W",'PERS2-INST'!AZ33="M")), UPPER('PERS2-INST'!AZ33),"")))</f>
        <v/>
      </c>
      <c r="J647" s="295" t="s">
        <v>235</v>
      </c>
      <c r="K647" s="294" t="str">
        <f>IF(AND(ISBLANK('PERS2-INST'!AY75),$L$647&lt;&gt;"M"),"",'PERS2-INST'!AY75)</f>
        <v/>
      </c>
      <c r="L647" s="78" t="str">
        <f>IF(ISBLANK('PERS2-INST'!AZ75),"",'PERS2-INST'!AZ75)</f>
        <v/>
      </c>
      <c r="M647" s="296" t="str">
        <f t="shared" si="11"/>
        <v>OK</v>
      </c>
      <c r="N647" s="37"/>
    </row>
    <row r="648" spans="1:14" x14ac:dyDescent="0.2">
      <c r="A648" s="290" t="s">
        <v>232</v>
      </c>
      <c r="B648" s="291" t="s">
        <v>1638</v>
      </c>
      <c r="C648" s="78" t="s">
        <v>219</v>
      </c>
      <c r="D648" s="292" t="s">
        <v>1639</v>
      </c>
      <c r="E648" s="295" t="s">
        <v>235</v>
      </c>
      <c r="F648" s="78" t="s">
        <v>219</v>
      </c>
      <c r="G648" s="292" t="s">
        <v>1640</v>
      </c>
      <c r="H648" s="78" t="str">
        <f>IF(OR(AND('PERS2-INST'!AY34="",'PERS2-INST'!AZ34=""),AND('PERS2-INST'!AY55="",'PERS2-INST'!AZ55=""),AND('PERS2-INST'!AZ34="K",'PERS2-INST'!AZ55="K"),OR('PERS2-INST'!AZ34="O",'PERS2-INST'!AZ55="O")),"",SUM('PERS2-INST'!AY34,'PERS2-INST'!AY55))</f>
        <v/>
      </c>
      <c r="I648" s="78" t="str">
        <f>IF(AND(OR(AND('PERS2-INST'!AZ34="O",'PERS2-INST'!AZ55="O"),AND('PERS2-INST'!AZ34="K",'PERS2-INST'!AZ55="K")),SUM('PERS2-INST'!AY34,'PERS2-INST'!AY55)=0,ISNUMBER('PERS2-INST'!AY76)),"",IF(OR('PERS2-INST'!AZ34="O",'PERS2-INST'!AZ55="O"),"O",IF(AND('PERS2-INST'!AZ34='PERS2-INST'!AZ55,OR('PERS2-INST'!AZ34="K",'PERS2-INST'!AZ34="W",'PERS2-INST'!AZ34="M")), UPPER('PERS2-INST'!AZ34),"")))</f>
        <v/>
      </c>
      <c r="J648" s="295" t="s">
        <v>235</v>
      </c>
      <c r="K648" s="294" t="str">
        <f>IF(AND(ISBLANK('PERS2-INST'!AY76),$L$648&lt;&gt;"M"),"",'PERS2-INST'!AY76)</f>
        <v/>
      </c>
      <c r="L648" s="78" t="str">
        <f>IF(ISBLANK('PERS2-INST'!AZ76),"",'PERS2-INST'!AZ76)</f>
        <v/>
      </c>
      <c r="M648" s="296" t="str">
        <f t="shared" si="11"/>
        <v>OK</v>
      </c>
      <c r="N648" s="37"/>
    </row>
    <row r="649" spans="1:14" x14ac:dyDescent="0.2">
      <c r="A649" s="290" t="s">
        <v>232</v>
      </c>
      <c r="B649" s="291" t="s">
        <v>1641</v>
      </c>
      <c r="C649" s="78" t="s">
        <v>219</v>
      </c>
      <c r="D649" s="292" t="s">
        <v>1642</v>
      </c>
      <c r="E649" s="295" t="s">
        <v>235</v>
      </c>
      <c r="F649" s="78" t="s">
        <v>219</v>
      </c>
      <c r="G649" s="292" t="s">
        <v>1643</v>
      </c>
      <c r="H649" s="78" t="str">
        <f>IF(OR(AND('PERS2-INST'!AY35="",'PERS2-INST'!AZ35=""),AND('PERS2-INST'!AY56="",'PERS2-INST'!AZ56=""),AND('PERS2-INST'!AZ35="K",'PERS2-INST'!AZ56="K"),OR('PERS2-INST'!AZ35="O",'PERS2-INST'!AZ56="O")),"",SUM('PERS2-INST'!AY35,'PERS2-INST'!AY56))</f>
        <v/>
      </c>
      <c r="I649" s="78" t="str">
        <f>IF(AND(OR(AND('PERS2-INST'!AZ35="O",'PERS2-INST'!AZ56="O"),AND('PERS2-INST'!AZ35="K",'PERS2-INST'!AZ56="K")),SUM('PERS2-INST'!AY35,'PERS2-INST'!AY56)=0,ISNUMBER('PERS2-INST'!AY77)),"",IF(OR('PERS2-INST'!AZ35="O",'PERS2-INST'!AZ56="O"),"O",IF(AND('PERS2-INST'!AZ35='PERS2-INST'!AZ56,OR('PERS2-INST'!AZ35="K",'PERS2-INST'!AZ35="W",'PERS2-INST'!AZ35="M")), UPPER('PERS2-INST'!AZ35),"")))</f>
        <v/>
      </c>
      <c r="J649" s="295" t="s">
        <v>235</v>
      </c>
      <c r="K649" s="294" t="str">
        <f>IF(AND(ISBLANK('PERS2-INST'!AY77),$L$649&lt;&gt;"M"),"",'PERS2-INST'!AY77)</f>
        <v/>
      </c>
      <c r="L649" s="78" t="str">
        <f>IF(ISBLANK('PERS2-INST'!AZ77),"",'PERS2-INST'!AZ77)</f>
        <v/>
      </c>
      <c r="M649" s="296" t="str">
        <f t="shared" si="11"/>
        <v>OK</v>
      </c>
      <c r="N649" s="37"/>
    </row>
    <row r="650" spans="1:14" x14ac:dyDescent="0.2">
      <c r="A650" s="290" t="s">
        <v>232</v>
      </c>
      <c r="B650" s="291" t="s">
        <v>1644</v>
      </c>
      <c r="C650" s="78" t="s">
        <v>219</v>
      </c>
      <c r="D650" s="292" t="s">
        <v>1645</v>
      </c>
      <c r="E650" s="295" t="s">
        <v>235</v>
      </c>
      <c r="F650" s="78" t="s">
        <v>219</v>
      </c>
      <c r="G650" s="292" t="s">
        <v>1646</v>
      </c>
      <c r="H650" s="78" t="str">
        <f>IF(OR(AND('PERS2-INST'!AY36="",'PERS2-INST'!AZ36=""),AND('PERS2-INST'!AY57="",'PERS2-INST'!AZ57=""),AND('PERS2-INST'!AZ36="K",'PERS2-INST'!AZ57="K"),OR('PERS2-INST'!AZ36="O",'PERS2-INST'!AZ57="O")),"",SUM('PERS2-INST'!AY36,'PERS2-INST'!AY57))</f>
        <v/>
      </c>
      <c r="I650" s="78" t="str">
        <f>IF(AND(OR(AND('PERS2-INST'!AZ36="O",'PERS2-INST'!AZ57="O"),AND('PERS2-INST'!AZ36="K",'PERS2-INST'!AZ57="K")),SUM('PERS2-INST'!AY36,'PERS2-INST'!AY57)=0,ISNUMBER('PERS2-INST'!AY78)),"",IF(OR('PERS2-INST'!AZ36="O",'PERS2-INST'!AZ57="O"),"O",IF(AND('PERS2-INST'!AZ36='PERS2-INST'!AZ57,OR('PERS2-INST'!AZ36="K",'PERS2-INST'!AZ36="W",'PERS2-INST'!AZ36="M")), UPPER('PERS2-INST'!AZ36),"")))</f>
        <v/>
      </c>
      <c r="J650" s="295" t="s">
        <v>235</v>
      </c>
      <c r="K650" s="294" t="str">
        <f>IF(AND(ISBLANK('PERS2-INST'!AY78),$L$650&lt;&gt;"M"),"",'PERS2-INST'!AY78)</f>
        <v/>
      </c>
      <c r="L650" s="78" t="str">
        <f>IF(ISBLANK('PERS2-INST'!AZ78),"",'PERS2-INST'!AZ78)</f>
        <v/>
      </c>
      <c r="M650" s="296" t="str">
        <f t="shared" si="11"/>
        <v>OK</v>
      </c>
      <c r="N650" s="37"/>
    </row>
    <row r="651" spans="1:14" x14ac:dyDescent="0.2">
      <c r="A651" s="290" t="s">
        <v>232</v>
      </c>
      <c r="B651" s="291" t="s">
        <v>1647</v>
      </c>
      <c r="C651" s="78" t="s">
        <v>219</v>
      </c>
      <c r="D651" s="292" t="s">
        <v>1648</v>
      </c>
      <c r="E651" s="295" t="s">
        <v>235</v>
      </c>
      <c r="F651" s="78" t="s">
        <v>219</v>
      </c>
      <c r="G651" s="292" t="s">
        <v>1649</v>
      </c>
      <c r="H651" s="78" t="str">
        <f>IF(OR(AND('PERS2-INST'!AY37="",'PERS2-INST'!AZ37=""),AND('PERS2-INST'!AY58="",'PERS2-INST'!AZ58=""),AND('PERS2-INST'!AZ37="K",'PERS2-INST'!AZ58="K"),OR('PERS2-INST'!AZ37="O",'PERS2-INST'!AZ58="O")),"",SUM('PERS2-INST'!AY37,'PERS2-INST'!AY58))</f>
        <v/>
      </c>
      <c r="I651" s="78" t="str">
        <f>IF(AND(OR(AND('PERS2-INST'!AZ37="O",'PERS2-INST'!AZ58="O"),AND('PERS2-INST'!AZ37="K",'PERS2-INST'!AZ58="K")),SUM('PERS2-INST'!AY37,'PERS2-INST'!AY58)=0,ISNUMBER('PERS2-INST'!AY79)),"",IF(OR('PERS2-INST'!AZ37="O",'PERS2-INST'!AZ58="O"),"O",IF(AND('PERS2-INST'!AZ37='PERS2-INST'!AZ58,OR('PERS2-INST'!AZ37="K",'PERS2-INST'!AZ37="W",'PERS2-INST'!AZ37="M")), UPPER('PERS2-INST'!AZ37),"")))</f>
        <v/>
      </c>
      <c r="J651" s="295" t="s">
        <v>235</v>
      </c>
      <c r="K651" s="294" t="str">
        <f>IF(AND(ISBLANK('PERS2-INST'!AY79),$L$651&lt;&gt;"M"),"",'PERS2-INST'!AY79)</f>
        <v/>
      </c>
      <c r="L651" s="78" t="str">
        <f>IF(ISBLANK('PERS2-INST'!AZ79),"",'PERS2-INST'!AZ79)</f>
        <v/>
      </c>
      <c r="M651" s="296" t="str">
        <f t="shared" si="11"/>
        <v>OK</v>
      </c>
      <c r="N651" s="37"/>
    </row>
    <row r="652" spans="1:14" x14ac:dyDescent="0.2">
      <c r="A652" s="290" t="s">
        <v>232</v>
      </c>
      <c r="B652" s="291" t="s">
        <v>1650</v>
      </c>
      <c r="C652" s="78" t="s">
        <v>219</v>
      </c>
      <c r="D652" s="292" t="s">
        <v>1651</v>
      </c>
      <c r="E652" s="295" t="s">
        <v>235</v>
      </c>
      <c r="F652" s="78" t="s">
        <v>219</v>
      </c>
      <c r="G652" s="292" t="s">
        <v>1652</v>
      </c>
      <c r="H652" s="78" t="str">
        <f>IF(OR(AND('PERS2-INST'!AY38="",'PERS2-INST'!AZ38=""),AND('PERS2-INST'!AY59="",'PERS2-INST'!AZ59=""),AND('PERS2-INST'!AZ38="K",'PERS2-INST'!AZ59="K"),OR('PERS2-INST'!AZ38="O",'PERS2-INST'!AZ59="O")),"",SUM('PERS2-INST'!AY38,'PERS2-INST'!AY59))</f>
        <v/>
      </c>
      <c r="I652" s="78" t="str">
        <f>IF(AND(OR(AND('PERS2-INST'!AZ38="O",'PERS2-INST'!AZ59="O"),AND('PERS2-INST'!AZ38="K",'PERS2-INST'!AZ59="K")),SUM('PERS2-INST'!AY38,'PERS2-INST'!AY59)=0,ISNUMBER('PERS2-INST'!AY80)),"",IF(OR('PERS2-INST'!AZ38="O",'PERS2-INST'!AZ59="O"),"O",IF(AND('PERS2-INST'!AZ38='PERS2-INST'!AZ59,OR('PERS2-INST'!AZ38="K",'PERS2-INST'!AZ38="W",'PERS2-INST'!AZ38="M")), UPPER('PERS2-INST'!AZ38),"")))</f>
        <v/>
      </c>
      <c r="J652" s="295" t="s">
        <v>235</v>
      </c>
      <c r="K652" s="294" t="str">
        <f>IF(AND(ISBLANK('PERS2-INST'!AY80),$L$652&lt;&gt;"M"),"",'PERS2-INST'!AY80)</f>
        <v/>
      </c>
      <c r="L652" s="78" t="str">
        <f>IF(ISBLANK('PERS2-INST'!AZ80),"",'PERS2-INST'!AZ80)</f>
        <v/>
      </c>
      <c r="M652" s="296" t="str">
        <f t="shared" si="11"/>
        <v>OK</v>
      </c>
      <c r="N652" s="37"/>
    </row>
    <row r="653" spans="1:14" x14ac:dyDescent="0.2">
      <c r="A653" s="290" t="s">
        <v>232</v>
      </c>
      <c r="B653" s="291" t="s">
        <v>1653</v>
      </c>
      <c r="C653" s="78" t="s">
        <v>219</v>
      </c>
      <c r="D653" s="292" t="s">
        <v>1654</v>
      </c>
      <c r="E653" s="295" t="s">
        <v>235</v>
      </c>
      <c r="F653" s="78" t="s">
        <v>219</v>
      </c>
      <c r="G653" s="292" t="s">
        <v>1655</v>
      </c>
      <c r="H653" s="78" t="str">
        <f>IF(OR(AND('PERS2-INST'!AY39="",'PERS2-INST'!AZ39=""),AND('PERS2-INST'!AY60="",'PERS2-INST'!AZ60=""),AND('PERS2-INST'!AZ39="K",'PERS2-INST'!AZ60="K"),OR('PERS2-INST'!AZ39="O",'PERS2-INST'!AZ60="O")),"",SUM('PERS2-INST'!AY39,'PERS2-INST'!AY60))</f>
        <v/>
      </c>
      <c r="I653" s="78" t="str">
        <f>IF(AND(OR(AND('PERS2-INST'!AZ39="O",'PERS2-INST'!AZ60="O"),AND('PERS2-INST'!AZ39="K",'PERS2-INST'!AZ60="K")),SUM('PERS2-INST'!AY39,'PERS2-INST'!AY60)=0,ISNUMBER('PERS2-INST'!AY81)),"",IF(OR('PERS2-INST'!AZ39="O",'PERS2-INST'!AZ60="O"),"O",IF(AND('PERS2-INST'!AZ39='PERS2-INST'!AZ60,OR('PERS2-INST'!AZ39="K",'PERS2-INST'!AZ39="W",'PERS2-INST'!AZ39="M")), UPPER('PERS2-INST'!AZ39),"")))</f>
        <v/>
      </c>
      <c r="J653" s="295" t="s">
        <v>235</v>
      </c>
      <c r="K653" s="294" t="str">
        <f>IF(AND(ISBLANK('PERS2-INST'!AY81),$L$653&lt;&gt;"M"),"",'PERS2-INST'!AY81)</f>
        <v/>
      </c>
      <c r="L653" s="78" t="str">
        <f>IF(ISBLANK('PERS2-INST'!AZ81),"",'PERS2-INST'!AZ81)</f>
        <v/>
      </c>
      <c r="M653" s="296" t="str">
        <f t="shared" si="11"/>
        <v>OK</v>
      </c>
      <c r="N653" s="37"/>
    </row>
    <row r="654" spans="1:14" x14ac:dyDescent="0.2">
      <c r="A654" s="290" t="s">
        <v>232</v>
      </c>
      <c r="B654" s="291" t="s">
        <v>1656</v>
      </c>
      <c r="C654" s="78" t="s">
        <v>219</v>
      </c>
      <c r="D654" s="292" t="s">
        <v>1657</v>
      </c>
      <c r="E654" s="295" t="s">
        <v>235</v>
      </c>
      <c r="F654" s="78" t="s">
        <v>219</v>
      </c>
      <c r="G654" s="292" t="s">
        <v>1658</v>
      </c>
      <c r="H654" s="78" t="str">
        <f>IF(OR(AND('PERS2-INST'!AY40="",'PERS2-INST'!AZ40=""),AND('PERS2-INST'!AY61="",'PERS2-INST'!AZ61=""),AND('PERS2-INST'!AZ40="K",'PERS2-INST'!AZ61="K"),OR('PERS2-INST'!AZ40="O",'PERS2-INST'!AZ61="O")),"",SUM('PERS2-INST'!AY40,'PERS2-INST'!AY61))</f>
        <v/>
      </c>
      <c r="I654" s="78" t="str">
        <f>IF(AND(OR(AND('PERS2-INST'!AZ40="O",'PERS2-INST'!AZ61="O"),AND('PERS2-INST'!AZ40="K",'PERS2-INST'!AZ61="K")),SUM('PERS2-INST'!AY40,'PERS2-INST'!AY61)=0,ISNUMBER('PERS2-INST'!AY82)),"",IF(OR('PERS2-INST'!AZ40="O",'PERS2-INST'!AZ61="O"),"O",IF(AND('PERS2-INST'!AZ40='PERS2-INST'!AZ61,OR('PERS2-INST'!AZ40="K",'PERS2-INST'!AZ40="W",'PERS2-INST'!AZ40="M")), UPPER('PERS2-INST'!AZ40),"")))</f>
        <v/>
      </c>
      <c r="J654" s="295" t="s">
        <v>235</v>
      </c>
      <c r="K654" s="294" t="str">
        <f>IF(AND(ISBLANK('PERS2-INST'!AY82),$L$654&lt;&gt;"M"),"",'PERS2-INST'!AY82)</f>
        <v/>
      </c>
      <c r="L654" s="78" t="str">
        <f>IF(ISBLANK('PERS2-INST'!AZ82),"",'PERS2-INST'!AZ82)</f>
        <v/>
      </c>
      <c r="M654" s="296" t="str">
        <f t="shared" si="11"/>
        <v>OK</v>
      </c>
      <c r="N654" s="37"/>
    </row>
    <row r="655" spans="1:14" x14ac:dyDescent="0.2">
      <c r="A655" s="290" t="s">
        <v>232</v>
      </c>
      <c r="B655" s="291" t="s">
        <v>1659</v>
      </c>
      <c r="C655" s="78" t="s">
        <v>219</v>
      </c>
      <c r="D655" s="292" t="s">
        <v>1660</v>
      </c>
      <c r="E655" s="295" t="s">
        <v>235</v>
      </c>
      <c r="F655" s="78" t="s">
        <v>219</v>
      </c>
      <c r="G655" s="292" t="s">
        <v>1661</v>
      </c>
      <c r="H655" s="78" t="str">
        <f>IF(OR(AND('PERS2-INST'!AY41="",'PERS2-INST'!AZ41=""),AND('PERS2-INST'!AY62="",'PERS2-INST'!AZ62=""),AND('PERS2-INST'!AZ41="K",'PERS2-INST'!AZ62="K"),OR('PERS2-INST'!AZ41="O",'PERS2-INST'!AZ62="O")),"",SUM('PERS2-INST'!AY41,'PERS2-INST'!AY62))</f>
        <v/>
      </c>
      <c r="I655" s="78" t="str">
        <f>IF(AND(OR(AND('PERS2-INST'!AZ41="O",'PERS2-INST'!AZ62="O"),AND('PERS2-INST'!AZ41="K",'PERS2-INST'!AZ62="K")),SUM('PERS2-INST'!AY41,'PERS2-INST'!AY62)=0,ISNUMBER('PERS2-INST'!AY83)),"",IF(OR('PERS2-INST'!AZ41="O",'PERS2-INST'!AZ62="O"),"O",IF(AND('PERS2-INST'!AZ41='PERS2-INST'!AZ62,OR('PERS2-INST'!AZ41="K",'PERS2-INST'!AZ41="W",'PERS2-INST'!AZ41="M")), UPPER('PERS2-INST'!AZ41),"")))</f>
        <v/>
      </c>
      <c r="J655" s="295" t="s">
        <v>235</v>
      </c>
      <c r="K655" s="294" t="str">
        <f>IF(AND(ISBLANK('PERS2-INST'!AY83),$L$655&lt;&gt;"M"),"",'PERS2-INST'!AY83)</f>
        <v/>
      </c>
      <c r="L655" s="78" t="str">
        <f>IF(ISBLANK('PERS2-INST'!AZ83),"",'PERS2-INST'!AZ83)</f>
        <v/>
      </c>
      <c r="M655" s="296" t="str">
        <f t="shared" si="11"/>
        <v>OK</v>
      </c>
      <c r="N655" s="37"/>
    </row>
    <row r="656" spans="1:14" x14ac:dyDescent="0.2">
      <c r="A656" s="290" t="s">
        <v>232</v>
      </c>
      <c r="B656" s="291" t="s">
        <v>1662</v>
      </c>
      <c r="C656" s="78" t="s">
        <v>219</v>
      </c>
      <c r="D656" s="292" t="s">
        <v>1663</v>
      </c>
      <c r="E656" s="295" t="s">
        <v>235</v>
      </c>
      <c r="F656" s="78" t="s">
        <v>219</v>
      </c>
      <c r="G656" s="292" t="s">
        <v>1664</v>
      </c>
      <c r="H656" s="78" t="str">
        <f>IF(OR(AND('PERS2-INST'!AY42="",'PERS2-INST'!AZ42=""),AND('PERS2-INST'!AY63="",'PERS2-INST'!AZ63=""),AND('PERS2-INST'!AZ42="K",'PERS2-INST'!AZ63="K"),OR('PERS2-INST'!AZ42="O",'PERS2-INST'!AZ63="O")),"",SUM('PERS2-INST'!AY42,'PERS2-INST'!AY63))</f>
        <v/>
      </c>
      <c r="I656" s="78" t="str">
        <f>IF(AND(OR(AND('PERS2-INST'!AZ42="O",'PERS2-INST'!AZ63="O"),AND('PERS2-INST'!AZ42="K",'PERS2-INST'!AZ63="K")),SUM('PERS2-INST'!AY42,'PERS2-INST'!AY63)=0,ISNUMBER('PERS2-INST'!AY84)),"",IF(OR('PERS2-INST'!AZ42="O",'PERS2-INST'!AZ63="O"),"O",IF(AND('PERS2-INST'!AZ42='PERS2-INST'!AZ63,OR('PERS2-INST'!AZ42="K",'PERS2-INST'!AZ42="W",'PERS2-INST'!AZ42="M")), UPPER('PERS2-INST'!AZ42),"")))</f>
        <v/>
      </c>
      <c r="J656" s="295" t="s">
        <v>235</v>
      </c>
      <c r="K656" s="294" t="str">
        <f>IF(AND(ISBLANK('PERS2-INST'!AY84),$L$656&lt;&gt;"M"),"",'PERS2-INST'!AY84)</f>
        <v/>
      </c>
      <c r="L656" s="78" t="str">
        <f>IF(ISBLANK('PERS2-INST'!AZ84),"",'PERS2-INST'!AZ84)</f>
        <v/>
      </c>
      <c r="M656" s="296" t="str">
        <f t="shared" si="11"/>
        <v>OK</v>
      </c>
      <c r="N656" s="37"/>
    </row>
    <row r="657" spans="1:14" x14ac:dyDescent="0.2">
      <c r="A657" s="290" t="s">
        <v>232</v>
      </c>
      <c r="B657" s="291" t="s">
        <v>1665</v>
      </c>
      <c r="C657" s="78" t="s">
        <v>219</v>
      </c>
      <c r="D657" s="292" t="s">
        <v>1666</v>
      </c>
      <c r="E657" s="295" t="s">
        <v>235</v>
      </c>
      <c r="F657" s="78" t="s">
        <v>219</v>
      </c>
      <c r="G657" s="292" t="s">
        <v>1667</v>
      </c>
      <c r="H657" s="78" t="str">
        <f>IF(OR(AND('PERS2-INST'!AY77="",'PERS2-INST'!AZ77=""),AND('PERS2-INST'!AY81="",'PERS2-INST'!AZ81=""),AND('PERS2-INST'!AZ77="K",'PERS2-INST'!AZ81="K"),OR('PERS2-INST'!AZ77="O",'PERS2-INST'!AZ81="O")),"",SUM('PERS2-INST'!AY77,'PERS2-INST'!AY81))</f>
        <v/>
      </c>
      <c r="I657" s="78" t="str">
        <f>IF(AND(OR(AND('PERS2-INST'!AZ43="O",'PERS2-INST'!AZ64="O"),AND('PERS2-INST'!AZ43="K",'PERS2-INST'!AZ64="K")),SUM('PERS2-INST'!AY43,'PERS2-INST'!AY64)=0,ISNUMBER('PERS2-INST'!AY85)),"",IF(OR('PERS2-INST'!AZ43="O",'PERS2-INST'!AZ64="O"),"O",IF(AND('PERS2-INST'!AZ43='PERS2-INST'!AZ64,OR('PERS2-INST'!AZ43="K",'PERS2-INST'!AZ43="W",'PERS2-INST'!AZ43="M")), UPPER('PERS2-INST'!AZ43),"")))</f>
        <v/>
      </c>
      <c r="J657" s="295" t="s">
        <v>235</v>
      </c>
      <c r="K657" s="294" t="str">
        <f>IF(AND(ISBLANK('PERS2-INST'!AY85),$L$657&lt;&gt;"M"),"",'PERS2-INST'!AY85)</f>
        <v/>
      </c>
      <c r="L657" s="78" t="str">
        <f>IF(ISBLANK('PERS2-INST'!AZ85),"",'PERS2-INST'!AZ85)</f>
        <v/>
      </c>
      <c r="M657" s="296" t="str">
        <f t="shared" si="11"/>
        <v>OK</v>
      </c>
      <c r="N657" s="37"/>
    </row>
    <row r="658" spans="1:14" x14ac:dyDescent="0.2">
      <c r="A658" s="290" t="s">
        <v>232</v>
      </c>
      <c r="B658" s="291" t="s">
        <v>1668</v>
      </c>
      <c r="C658" s="78" t="s">
        <v>219</v>
      </c>
      <c r="D658" s="292" t="s">
        <v>1669</v>
      </c>
      <c r="E658" s="295" t="s">
        <v>235</v>
      </c>
      <c r="F658" s="78" t="s">
        <v>219</v>
      </c>
      <c r="G658" s="292" t="s">
        <v>1670</v>
      </c>
      <c r="H658" s="78" t="str">
        <f>IF(OR(AND('PERS2-INST'!AY78="",'PERS2-INST'!AZ78=""),AND('PERS2-INST'!AY82="",'PERS2-INST'!AZ82=""),AND('PERS2-INST'!AZ78="K",'PERS2-INST'!AZ82="K"),OR('PERS2-INST'!AZ78="O",'PERS2-INST'!AZ82="O")),"",SUM('PERS2-INST'!AY78,'PERS2-INST'!AY82))</f>
        <v/>
      </c>
      <c r="I658" s="78" t="str">
        <f>IF(AND(OR(AND('PERS2-INST'!AZ44="O",'PERS2-INST'!AZ65="O"),AND('PERS2-INST'!AZ44="K",'PERS2-INST'!AZ65="K")),SUM('PERS2-INST'!AY44,'PERS2-INST'!AY65)=0,ISNUMBER('PERS2-INST'!AY86)),"",IF(OR('PERS2-INST'!AZ44="O",'PERS2-INST'!AZ65="O"),"O",IF(AND('PERS2-INST'!AZ44='PERS2-INST'!AZ65,OR('PERS2-INST'!AZ44="K",'PERS2-INST'!AZ44="W",'PERS2-INST'!AZ44="M")), UPPER('PERS2-INST'!AZ44),"")))</f>
        <v/>
      </c>
      <c r="J658" s="295" t="s">
        <v>235</v>
      </c>
      <c r="K658" s="294" t="str">
        <f>IF(AND(ISBLANK('PERS2-INST'!AY86),$L$658&lt;&gt;"M"),"",'PERS2-INST'!AY86)</f>
        <v/>
      </c>
      <c r="L658" s="78" t="str">
        <f>IF(ISBLANK('PERS2-INST'!AZ86),"",'PERS2-INST'!AZ86)</f>
        <v/>
      </c>
      <c r="M658" s="296" t="str">
        <f t="shared" si="11"/>
        <v>OK</v>
      </c>
      <c r="N658" s="37"/>
    </row>
    <row r="659" spans="1:14" x14ac:dyDescent="0.2">
      <c r="A659" s="290" t="s">
        <v>232</v>
      </c>
      <c r="B659" s="291" t="s">
        <v>1671</v>
      </c>
      <c r="C659" s="78" t="s">
        <v>219</v>
      </c>
      <c r="D659" s="292" t="s">
        <v>1672</v>
      </c>
      <c r="E659" s="295" t="s">
        <v>235</v>
      </c>
      <c r="F659" s="78" t="s">
        <v>219</v>
      </c>
      <c r="G659" s="292" t="s">
        <v>1673</v>
      </c>
      <c r="H659" s="78" t="str">
        <f>IF(OR(AND('PERS2-INST'!AY79="",'PERS2-INST'!AZ79=""),AND('PERS2-INST'!AY83="",'PERS2-INST'!AZ83=""),AND('PERS2-INST'!AZ79="K",'PERS2-INST'!AZ83="K"),OR('PERS2-INST'!AZ79="O",'PERS2-INST'!AZ83="O")),"",SUM('PERS2-INST'!AY79,'PERS2-INST'!AY83))</f>
        <v/>
      </c>
      <c r="I659" s="78" t="str">
        <f>IF(AND(OR(AND('PERS2-INST'!AZ45="O",'PERS2-INST'!AZ66="O"),AND('PERS2-INST'!AZ45="K",'PERS2-INST'!AZ66="K")),SUM('PERS2-INST'!AY45,'PERS2-INST'!AY66)=0,ISNUMBER('PERS2-INST'!AY87)),"",IF(OR('PERS2-INST'!AZ45="O",'PERS2-INST'!AZ66="O"),"O",IF(AND('PERS2-INST'!AZ45='PERS2-INST'!AZ66,OR('PERS2-INST'!AZ45="K",'PERS2-INST'!AZ45="W",'PERS2-INST'!AZ45="M")), UPPER('PERS2-INST'!AZ45),"")))</f>
        <v/>
      </c>
      <c r="J659" s="295" t="s">
        <v>235</v>
      </c>
      <c r="K659" s="294" t="str">
        <f>IF(AND(ISBLANK('PERS2-INST'!AY87),$L$659&lt;&gt;"M"),"",'PERS2-INST'!AY87)</f>
        <v/>
      </c>
      <c r="L659" s="78" t="str">
        <f>IF(ISBLANK('PERS2-INST'!AZ87),"",'PERS2-INST'!AZ87)</f>
        <v/>
      </c>
      <c r="M659" s="296" t="str">
        <f t="shared" si="11"/>
        <v>OK</v>
      </c>
      <c r="N659" s="37"/>
    </row>
    <row r="660" spans="1:14" x14ac:dyDescent="0.2">
      <c r="A660" s="290" t="s">
        <v>232</v>
      </c>
      <c r="B660" s="291" t="s">
        <v>1674</v>
      </c>
      <c r="C660" s="78" t="s">
        <v>219</v>
      </c>
      <c r="D660" s="292" t="s">
        <v>1675</v>
      </c>
      <c r="E660" s="295" t="s">
        <v>235</v>
      </c>
      <c r="F660" s="78" t="s">
        <v>219</v>
      </c>
      <c r="G660" s="292" t="s">
        <v>1676</v>
      </c>
      <c r="H660" s="78" t="str">
        <f>IF(OR(AND('PERS2-INST'!AY80="",'PERS2-INST'!AZ80=""),AND('PERS2-INST'!AY84="",'PERS2-INST'!AZ84=""),AND('PERS2-INST'!AZ80="K",'PERS2-INST'!AZ84="K"),OR('PERS2-INST'!AZ80="O",'PERS2-INST'!AZ84="O")),"",SUM('PERS2-INST'!AY80,'PERS2-INST'!AY84))</f>
        <v/>
      </c>
      <c r="I660" s="78" t="str">
        <f>IF(AND(OR(AND('PERS2-INST'!AZ46="O",'PERS2-INST'!AZ67="O"),AND('PERS2-INST'!AZ46="K",'PERS2-INST'!AZ67="K")),SUM('PERS2-INST'!AY46,'PERS2-INST'!AY67)=0,ISNUMBER('PERS2-INST'!AY88)),"",IF(OR('PERS2-INST'!AZ46="O",'PERS2-INST'!AZ67="O"),"O",IF(AND('PERS2-INST'!AZ46='PERS2-INST'!AZ67,OR('PERS2-INST'!AZ46="K",'PERS2-INST'!AZ46="W",'PERS2-INST'!AZ46="M")), UPPER('PERS2-INST'!AZ46),"")))</f>
        <v/>
      </c>
      <c r="J660" s="295" t="s">
        <v>235</v>
      </c>
      <c r="K660" s="294" t="str">
        <f>IF(AND(ISBLANK('PERS2-INST'!AY88),$L$660&lt;&gt;"M"),"",'PERS2-INST'!AY88)</f>
        <v/>
      </c>
      <c r="L660" s="78" t="str">
        <f>IF(ISBLANK('PERS2-INST'!AZ88),"",'PERS2-INST'!AZ88)</f>
        <v/>
      </c>
      <c r="M660" s="296" t="str">
        <f t="shared" si="11"/>
        <v>OK</v>
      </c>
      <c r="N660" s="37"/>
    </row>
    <row r="661" spans="1:14" x14ac:dyDescent="0.2">
      <c r="A661" s="290" t="s">
        <v>232</v>
      </c>
      <c r="B661" s="291" t="s">
        <v>1677</v>
      </c>
      <c r="C661" s="78" t="s">
        <v>219</v>
      </c>
      <c r="D661" s="292" t="s">
        <v>1678</v>
      </c>
      <c r="E661" s="295" t="s">
        <v>235</v>
      </c>
      <c r="F661" s="78" t="s">
        <v>219</v>
      </c>
      <c r="G661" s="292" t="s">
        <v>1679</v>
      </c>
      <c r="H661" s="78" t="str">
        <f>IF(OR(AND('PERS2-INST'!AY73="",'PERS2-INST'!AZ73=""),AND('PERS2-INST'!AY85="",'PERS2-INST'!AZ85=""),AND('PERS2-INST'!AZ73="K",'PERS2-INST'!AZ85="K"),OR('PERS2-INST'!AZ73="O",'PERS2-INST'!AZ85="O")),"",SUM('PERS2-INST'!AY73,'PERS2-INST'!AY85))</f>
        <v/>
      </c>
      <c r="I661" s="78" t="str">
        <f>IF(AND(OR(AND('PERS2-INST'!AZ47="O",'PERS2-INST'!AZ68="O"),AND('PERS2-INST'!AZ47="K",'PERS2-INST'!AZ68="K")),SUM('PERS2-INST'!AY47,'PERS2-INST'!AY68)=0,ISNUMBER('PERS2-INST'!AY89)),"",IF(OR('PERS2-INST'!AZ47="O",'PERS2-INST'!AZ68="O"),"O",IF(AND('PERS2-INST'!AZ47='PERS2-INST'!AZ68,OR('PERS2-INST'!AZ47="K",'PERS2-INST'!AZ47="W",'PERS2-INST'!AZ47="M")), UPPER('PERS2-INST'!AZ47),"")))</f>
        <v/>
      </c>
      <c r="J661" s="295" t="s">
        <v>235</v>
      </c>
      <c r="K661" s="294" t="str">
        <f>IF(AND(ISBLANK('PERS2-INST'!AY89),$L$661&lt;&gt;"M"),"",'PERS2-INST'!AY89)</f>
        <v/>
      </c>
      <c r="L661" s="78" t="str">
        <f>IF(ISBLANK('PERS2-INST'!AZ89),"",'PERS2-INST'!AZ89)</f>
        <v/>
      </c>
      <c r="M661" s="296" t="str">
        <f t="shared" si="11"/>
        <v>OK</v>
      </c>
      <c r="N661" s="37"/>
    </row>
    <row r="662" spans="1:14" x14ac:dyDescent="0.2">
      <c r="A662" s="290" t="s">
        <v>232</v>
      </c>
      <c r="B662" s="291" t="s">
        <v>1680</v>
      </c>
      <c r="C662" s="78" t="s">
        <v>219</v>
      </c>
      <c r="D662" s="292" t="s">
        <v>1681</v>
      </c>
      <c r="E662" s="295" t="s">
        <v>235</v>
      </c>
      <c r="F662" s="78" t="s">
        <v>219</v>
      </c>
      <c r="G662" s="292" t="s">
        <v>1682</v>
      </c>
      <c r="H662" s="78" t="str">
        <f>IF(OR(AND('PERS2-INST'!AY74="",'PERS2-INST'!AZ74=""),AND('PERS2-INST'!AY86="",'PERS2-INST'!AZ86=""),AND('PERS2-INST'!AZ74="K",'PERS2-INST'!AZ86="K"),OR('PERS2-INST'!AZ74="O",'PERS2-INST'!AZ86="O")),"",SUM('PERS2-INST'!AY74,'PERS2-INST'!AY86))</f>
        <v/>
      </c>
      <c r="I662" s="78" t="str">
        <f>IF(AND(OR(AND('PERS2-INST'!AZ48="O",'PERS2-INST'!AZ69="O"),AND('PERS2-INST'!AZ48="K",'PERS2-INST'!AZ69="K")),SUM('PERS2-INST'!AY48,'PERS2-INST'!AY69)=0,ISNUMBER('PERS2-INST'!AY90)),"",IF(OR('PERS2-INST'!AZ48="O",'PERS2-INST'!AZ69="O"),"O",IF(AND('PERS2-INST'!AZ48='PERS2-INST'!AZ69,OR('PERS2-INST'!AZ48="K",'PERS2-INST'!AZ48="W",'PERS2-INST'!AZ48="M")), UPPER('PERS2-INST'!AZ48),"")))</f>
        <v/>
      </c>
      <c r="J662" s="295" t="s">
        <v>235</v>
      </c>
      <c r="K662" s="294" t="str">
        <f>IF(AND(ISBLANK('PERS2-INST'!AY90),$L$662&lt;&gt;"M"),"",'PERS2-INST'!AY90)</f>
        <v/>
      </c>
      <c r="L662" s="78" t="str">
        <f>IF(ISBLANK('PERS2-INST'!AZ90),"",'PERS2-INST'!AZ90)</f>
        <v/>
      </c>
      <c r="M662" s="296" t="str">
        <f t="shared" si="11"/>
        <v>OK</v>
      </c>
      <c r="N662" s="37"/>
    </row>
    <row r="663" spans="1:14" x14ac:dyDescent="0.2">
      <c r="A663" s="290" t="s">
        <v>232</v>
      </c>
      <c r="B663" s="291" t="s">
        <v>1683</v>
      </c>
      <c r="C663" s="78" t="s">
        <v>219</v>
      </c>
      <c r="D663" s="292" t="s">
        <v>1684</v>
      </c>
      <c r="E663" s="295" t="s">
        <v>235</v>
      </c>
      <c r="F663" s="78" t="s">
        <v>219</v>
      </c>
      <c r="G663" s="292" t="s">
        <v>1685</v>
      </c>
      <c r="H663" s="78" t="str">
        <f>IF(OR(AND('PERS2-INST'!AY75="",'PERS2-INST'!AZ75=""),AND('PERS2-INST'!AY87="",'PERS2-INST'!AZ87=""),AND('PERS2-INST'!AZ75="K",'PERS2-INST'!AZ87="K"),OR('PERS2-INST'!AZ75="O",'PERS2-INST'!AZ87="O")),"",SUM('PERS2-INST'!AY75,'PERS2-INST'!AY87))</f>
        <v/>
      </c>
      <c r="I663" s="78" t="str">
        <f>IF(AND(OR(AND('PERS2-INST'!AZ49="O",'PERS2-INST'!AZ70="O"),AND('PERS2-INST'!AZ49="K",'PERS2-INST'!AZ70="K")),SUM('PERS2-INST'!AY49,'PERS2-INST'!AY70)=0,ISNUMBER('PERS2-INST'!AY91)),"",IF(OR('PERS2-INST'!AZ49="O",'PERS2-INST'!AZ70="O"),"O",IF(AND('PERS2-INST'!AZ49='PERS2-INST'!AZ70,OR('PERS2-INST'!AZ49="K",'PERS2-INST'!AZ49="W",'PERS2-INST'!AZ49="M")), UPPER('PERS2-INST'!AZ49),"")))</f>
        <v/>
      </c>
      <c r="J663" s="295" t="s">
        <v>235</v>
      </c>
      <c r="K663" s="294" t="str">
        <f>IF(AND(ISBLANK('PERS2-INST'!AY91),$L$663&lt;&gt;"M"),"",'PERS2-INST'!AY91)</f>
        <v/>
      </c>
      <c r="L663" s="78" t="str">
        <f>IF(ISBLANK('PERS2-INST'!AZ91),"",'PERS2-INST'!AZ91)</f>
        <v/>
      </c>
      <c r="M663" s="296" t="str">
        <f t="shared" si="11"/>
        <v>OK</v>
      </c>
      <c r="N663" s="37"/>
    </row>
    <row r="664" spans="1:14" x14ac:dyDescent="0.2">
      <c r="A664" s="290" t="s">
        <v>232</v>
      </c>
      <c r="B664" s="291" t="s">
        <v>1686</v>
      </c>
      <c r="C664" s="78" t="s">
        <v>219</v>
      </c>
      <c r="D664" s="292" t="s">
        <v>1687</v>
      </c>
      <c r="E664" s="295" t="s">
        <v>235</v>
      </c>
      <c r="F664" s="78" t="s">
        <v>219</v>
      </c>
      <c r="G664" s="292" t="s">
        <v>1688</v>
      </c>
      <c r="H664" s="78" t="str">
        <f>IF(OR(AND('PERS2-INST'!AY76="",'PERS2-INST'!AZ76=""),AND('PERS2-INST'!AY88="",'PERS2-INST'!AZ88=""),AND('PERS2-INST'!AZ76="K",'PERS2-INST'!AZ88="K"),OR('PERS2-INST'!AZ76="O",'PERS2-INST'!AZ88="O")),"",SUM('PERS2-INST'!AY76,'PERS2-INST'!AY88))</f>
        <v/>
      </c>
      <c r="I664" s="78" t="str">
        <f>IF(AND(OR(AND('PERS2-INST'!AZ50="O",'PERS2-INST'!AZ71="O"),AND('PERS2-INST'!AZ50="K",'PERS2-INST'!AZ71="K")),SUM('PERS2-INST'!AY50,'PERS2-INST'!AY71)=0,ISNUMBER('PERS2-INST'!AY92)),"",IF(OR('PERS2-INST'!AZ50="O",'PERS2-INST'!AZ71="O"),"O",IF(AND('PERS2-INST'!AZ50='PERS2-INST'!AZ71,OR('PERS2-INST'!AZ50="K",'PERS2-INST'!AZ50="W",'PERS2-INST'!AZ50="M")), UPPER('PERS2-INST'!AZ50),"")))</f>
        <v/>
      </c>
      <c r="J664" s="295" t="s">
        <v>235</v>
      </c>
      <c r="K664" s="294" t="str">
        <f>IF(AND(ISBLANK('PERS2-INST'!AY92),$L$664&lt;&gt;"M"),"",'PERS2-INST'!AY92)</f>
        <v/>
      </c>
      <c r="L664" s="78" t="str">
        <f>IF(ISBLANK('PERS2-INST'!AZ92),"",'PERS2-INST'!AZ92)</f>
        <v/>
      </c>
      <c r="M664" s="296" t="str">
        <f t="shared" si="11"/>
        <v>OK</v>
      </c>
      <c r="N664" s="37"/>
    </row>
    <row r="665" spans="1:14" x14ac:dyDescent="0.2">
      <c r="A665" s="290" t="s">
        <v>232</v>
      </c>
      <c r="B665" s="291" t="s">
        <v>1689</v>
      </c>
      <c r="C665" s="78" t="s">
        <v>219</v>
      </c>
      <c r="D665" s="292" t="s">
        <v>562</v>
      </c>
      <c r="E665" s="295" t="s">
        <v>235</v>
      </c>
      <c r="F665" s="78" t="s">
        <v>219</v>
      </c>
      <c r="G665" s="292" t="s">
        <v>563</v>
      </c>
      <c r="H665" s="78" t="str">
        <f>IF(OR(SUMPRODUCT(--('PERS2-INST'!BB31:'PERS2-INST'!BB32=""),--('PERS2-INST'!BC31:'PERS2-INST'!BC32=""))&gt;0,COUNTIF('PERS2-INST'!BC31:'PERS2-INST'!BC32,"O")&gt;0, COUNTIF('PERS2-INST'!BC31:'PERS2-INST'!BC32,"K")=2),"",SUM('PERS2-INST'!BB31:'PERS2-INST'!BB32))</f>
        <v/>
      </c>
      <c r="I665" s="78" t="str">
        <f xml:space="preserve"> IF(AND(OR(COUNTIF('PERS2-INST'!BC31:'PERS2-INST'!BC32,"O")=2,COUNTIF('PERS2-INST'!BC31:'PERS2-INST'!BC32,"K")=2),SUM('PERS2-INST'!BB31:'PERS2-INST'!BB32)=0,ISNUMBER('PERS2-INST'!BB32)),"",IF(COUNTIF('PERS2-INST'!BC31:'PERS2-INST'!BC32,"O")&gt;0,"O", IF(AND(COUNTIF('PERS2-INST'!BC31:'PERS2-INST'!BC32,'PERS2-INST'!BC31)=2,OR('PERS2-INST'!BC31="K",'PERS2-INST'!BC31="W",'PERS2-INST'!BC31="M")),UPPER('PERS2-INST'!BC31),"")))</f>
        <v/>
      </c>
      <c r="J665" s="295" t="s">
        <v>235</v>
      </c>
      <c r="K665" s="294" t="str">
        <f>IF(AND(ISBLANK('PERS2-INST'!BB33),$L$665&lt;&gt;"M"),"",'PERS2-INST'!BB33)</f>
        <v/>
      </c>
      <c r="L665" s="78" t="str">
        <f>IF(ISBLANK('PERS2-INST'!BC33),"",'PERS2-INST'!BC33)</f>
        <v/>
      </c>
      <c r="M665" s="296" t="str">
        <f t="shared" si="11"/>
        <v>OK</v>
      </c>
      <c r="N665" s="37"/>
    </row>
    <row r="666" spans="1:14" x14ac:dyDescent="0.2">
      <c r="A666" s="290" t="s">
        <v>232</v>
      </c>
      <c r="B666" s="291" t="s">
        <v>1690</v>
      </c>
      <c r="C666" s="78" t="s">
        <v>219</v>
      </c>
      <c r="D666" s="292" t="s">
        <v>565</v>
      </c>
      <c r="E666" s="295" t="s">
        <v>235</v>
      </c>
      <c r="F666" s="78" t="s">
        <v>219</v>
      </c>
      <c r="G666" s="292" t="s">
        <v>566</v>
      </c>
      <c r="H666" s="78" t="str">
        <f>IF(OR(SUMPRODUCT(--('PERS2-INST'!BB35:'PERS2-INST'!BB36=""),--('PERS2-INST'!BC35:'PERS2-INST'!BC36=""))&gt;0,COUNTIF('PERS2-INST'!BC35:'PERS2-INST'!BC36,"O")&gt;0, COUNTIF('PERS2-INST'!BC35:'PERS2-INST'!BC36,"K")=2),"",SUM('PERS2-INST'!BB35:'PERS2-INST'!BB36))</f>
        <v/>
      </c>
      <c r="I666" s="78" t="str">
        <f xml:space="preserve"> IF(AND(OR(COUNTIF('PERS2-INST'!BC35:'PERS2-INST'!BC36,"O")=2,COUNTIF('PERS2-INST'!BC35:'PERS2-INST'!BC36,"K")=2),SUM('PERS2-INST'!BB35:'PERS2-INST'!BB36)=0,ISNUMBER('PERS2-INST'!BB36)),"",IF(COUNTIF('PERS2-INST'!BC35:'PERS2-INST'!BC36,"O")&gt;0,"O", IF(AND(COUNTIF('PERS2-INST'!BC35:'PERS2-INST'!BC36,'PERS2-INST'!BC35)=2,OR('PERS2-INST'!BC35="K",'PERS2-INST'!BC35="W",'PERS2-INST'!BC35="M")),UPPER('PERS2-INST'!BC35),"")))</f>
        <v/>
      </c>
      <c r="J666" s="295" t="s">
        <v>235</v>
      </c>
      <c r="K666" s="294" t="str">
        <f>IF(AND(ISBLANK('PERS2-INST'!BB37),$L$666&lt;&gt;"M"),"",'PERS2-INST'!BB37)</f>
        <v/>
      </c>
      <c r="L666" s="78" t="str">
        <f>IF(ISBLANK('PERS2-INST'!BC37),"",'PERS2-INST'!BC37)</f>
        <v/>
      </c>
      <c r="M666" s="296" t="str">
        <f t="shared" si="11"/>
        <v>OK</v>
      </c>
      <c r="N666" s="37"/>
    </row>
    <row r="667" spans="1:14" x14ac:dyDescent="0.2">
      <c r="A667" s="290" t="s">
        <v>232</v>
      </c>
      <c r="B667" s="291" t="s">
        <v>1691</v>
      </c>
      <c r="C667" s="78" t="s">
        <v>219</v>
      </c>
      <c r="D667" s="292" t="s">
        <v>568</v>
      </c>
      <c r="E667" s="295" t="s">
        <v>235</v>
      </c>
      <c r="F667" s="78" t="s">
        <v>219</v>
      </c>
      <c r="G667" s="292" t="s">
        <v>569</v>
      </c>
      <c r="H667" s="78" t="str">
        <f>IF(OR(SUMPRODUCT(--('PERS2-INST'!BB39:'PERS2-INST'!BB40=""),--('PERS2-INST'!BC39:'PERS2-INST'!BC40=""))&gt;0,COUNTIF('PERS2-INST'!BC39:'PERS2-INST'!BC40,"O")&gt;0, COUNTIF('PERS2-INST'!BC39:'PERS2-INST'!BC40,"K")=2),"",SUM('PERS2-INST'!BB39:'PERS2-INST'!BB40))</f>
        <v/>
      </c>
      <c r="I667" s="78" t="str">
        <f xml:space="preserve"> IF(AND(OR(COUNTIF('PERS2-INST'!BC39:'PERS2-INST'!BC40,"O")=2,COUNTIF('PERS2-INST'!BC39:'PERS2-INST'!BC40,"K")=2),SUM('PERS2-INST'!BB39:'PERS2-INST'!BB40)=0,ISNUMBER('PERS2-INST'!BB40)),"",IF(COUNTIF('PERS2-INST'!BC39:'PERS2-INST'!BC40,"O")&gt;0,"O", IF(AND(COUNTIF('PERS2-INST'!BC39:'PERS2-INST'!BC40,'PERS2-INST'!BC39)=2,OR('PERS2-INST'!BC39="K",'PERS2-INST'!BC39="W",'PERS2-INST'!BC39="M")),UPPER('PERS2-INST'!BC39),"")))</f>
        <v/>
      </c>
      <c r="J667" s="295" t="s">
        <v>235</v>
      </c>
      <c r="K667" s="294" t="str">
        <f>IF(AND(ISBLANK('PERS2-INST'!BB41),$L$667&lt;&gt;"M"),"",'PERS2-INST'!BB41)</f>
        <v/>
      </c>
      <c r="L667" s="78" t="str">
        <f>IF(ISBLANK('PERS2-INST'!BC41),"",'PERS2-INST'!BC41)</f>
        <v/>
      </c>
      <c r="M667" s="296" t="str">
        <f t="shared" si="11"/>
        <v>OK</v>
      </c>
      <c r="N667" s="37"/>
    </row>
    <row r="668" spans="1:14" x14ac:dyDescent="0.2">
      <c r="A668" s="290" t="s">
        <v>232</v>
      </c>
      <c r="B668" s="291" t="s">
        <v>1692</v>
      </c>
      <c r="C668" s="78" t="s">
        <v>219</v>
      </c>
      <c r="D668" s="292" t="s">
        <v>571</v>
      </c>
      <c r="E668" s="295" t="s">
        <v>235</v>
      </c>
      <c r="F668" s="78" t="s">
        <v>219</v>
      </c>
      <c r="G668" s="292" t="s">
        <v>572</v>
      </c>
      <c r="H668" s="78" t="str">
        <f>IF(OR(AND('PERS2-INST'!BB35="",'PERS2-INST'!BC35=""),AND('PERS2-INST'!BB39="",'PERS2-INST'!BC39=""),AND('PERS2-INST'!BC35="K",'PERS2-INST'!BC39="K"),OR('PERS2-INST'!BC35="O",'PERS2-INST'!BC39="O")),"",SUM('PERS2-INST'!BB35,'PERS2-INST'!BB39))</f>
        <v/>
      </c>
      <c r="I668" s="78" t="str">
        <f>IF(AND(OR(AND('PERS2-INST'!BC35="O",'PERS2-INST'!BC39="O"),AND('PERS2-INST'!BC35="K",'PERS2-INST'!BC39="K")),SUM('PERS2-INST'!BB35,'PERS2-INST'!BB39)=0,ISNUMBER('PERS2-INST'!BB43)),"",IF(OR('PERS2-INST'!BC35="O",'PERS2-INST'!BC39="O"),"O",IF(AND('PERS2-INST'!BC35='PERS2-INST'!BC39,OR('PERS2-INST'!BC35="K",'PERS2-INST'!BC35="W",'PERS2-INST'!BC35="M")), UPPER('PERS2-INST'!BC35),"")))</f>
        <v/>
      </c>
      <c r="J668" s="295" t="s">
        <v>235</v>
      </c>
      <c r="K668" s="294" t="str">
        <f>IF(AND(ISBLANK('PERS2-INST'!BB43),$L$668&lt;&gt;"M"),"",'PERS2-INST'!BB43)</f>
        <v/>
      </c>
      <c r="L668" s="78" t="str">
        <f>IF(ISBLANK('PERS2-INST'!BC43),"",'PERS2-INST'!BC43)</f>
        <v/>
      </c>
      <c r="M668" s="296" t="str">
        <f t="shared" si="11"/>
        <v>OK</v>
      </c>
      <c r="N668" s="37"/>
    </row>
    <row r="669" spans="1:14" x14ac:dyDescent="0.2">
      <c r="A669" s="290" t="s">
        <v>232</v>
      </c>
      <c r="B669" s="291" t="s">
        <v>1693</v>
      </c>
      <c r="C669" s="78" t="s">
        <v>219</v>
      </c>
      <c r="D669" s="292" t="s">
        <v>574</v>
      </c>
      <c r="E669" s="295" t="s">
        <v>235</v>
      </c>
      <c r="F669" s="78" t="s">
        <v>219</v>
      </c>
      <c r="G669" s="292" t="s">
        <v>575</v>
      </c>
      <c r="H669" s="78" t="str">
        <f>IF(OR(AND('PERS2-INST'!BB36="",'PERS2-INST'!BC36=""),AND('PERS2-INST'!BB40="",'PERS2-INST'!BC40=""),AND('PERS2-INST'!BC36="K",'PERS2-INST'!BC40="K"),OR('PERS2-INST'!BC36="O",'PERS2-INST'!BC40="O")),"",SUM('PERS2-INST'!BB36,'PERS2-INST'!BB40))</f>
        <v/>
      </c>
      <c r="I669" s="78" t="str">
        <f>IF(AND(OR(AND('PERS2-INST'!BC36="O",'PERS2-INST'!BC40="O"),AND('PERS2-INST'!BC36="K",'PERS2-INST'!BC40="K")),SUM('PERS2-INST'!BB36,'PERS2-INST'!BB40)=0,ISNUMBER('PERS2-INST'!BB44)),"",IF(OR('PERS2-INST'!BC36="O",'PERS2-INST'!BC40="O"),"O",IF(AND('PERS2-INST'!BC36='PERS2-INST'!BC40,OR('PERS2-INST'!BC36="K",'PERS2-INST'!BC36="W",'PERS2-INST'!BC36="M")), UPPER('PERS2-INST'!BC36),"")))</f>
        <v/>
      </c>
      <c r="J669" s="295" t="s">
        <v>235</v>
      </c>
      <c r="K669" s="294" t="str">
        <f>IF(AND(ISBLANK('PERS2-INST'!BB44),$L$669&lt;&gt;"M"),"",'PERS2-INST'!BB44)</f>
        <v/>
      </c>
      <c r="L669" s="78" t="str">
        <f>IF(ISBLANK('PERS2-INST'!BC44),"",'PERS2-INST'!BC44)</f>
        <v/>
      </c>
      <c r="M669" s="296" t="str">
        <f t="shared" si="11"/>
        <v>OK</v>
      </c>
      <c r="N669" s="37"/>
    </row>
    <row r="670" spans="1:14" x14ac:dyDescent="0.2">
      <c r="A670" s="290" t="s">
        <v>232</v>
      </c>
      <c r="B670" s="291" t="s">
        <v>1694</v>
      </c>
      <c r="C670" s="78" t="s">
        <v>219</v>
      </c>
      <c r="D670" s="292" t="s">
        <v>577</v>
      </c>
      <c r="E670" s="295" t="s">
        <v>235</v>
      </c>
      <c r="F670" s="78" t="s">
        <v>219</v>
      </c>
      <c r="G670" s="292" t="s">
        <v>578</v>
      </c>
      <c r="H670" s="78" t="str">
        <f>IF(OR(AND('PERS2-INST'!BB37="",'PERS2-INST'!BC37=""),AND('PERS2-INST'!BB41="",'PERS2-INST'!BC41=""),AND('PERS2-INST'!BC37="K",'PERS2-INST'!BC41="K"),OR('PERS2-INST'!BC37="O",'PERS2-INST'!BC41="O")),"",SUM('PERS2-INST'!BB37,'PERS2-INST'!BB41))</f>
        <v/>
      </c>
      <c r="I670" s="78" t="str">
        <f>IF(AND(OR(AND('PERS2-INST'!BC37="O",'PERS2-INST'!BC41="O"),AND('PERS2-INST'!BC37="K",'PERS2-INST'!BC41="K")),SUM('PERS2-INST'!BB37,'PERS2-INST'!BB41)=0,ISNUMBER('PERS2-INST'!BB45)),"",IF(OR('PERS2-INST'!BC37="O",'PERS2-INST'!BC41="O"),"O",IF(AND('PERS2-INST'!BC37='PERS2-INST'!BC41,OR('PERS2-INST'!BC37="K",'PERS2-INST'!BC37="W",'PERS2-INST'!BC37="M")), UPPER('PERS2-INST'!BC37),"")))</f>
        <v/>
      </c>
      <c r="J670" s="295" t="s">
        <v>235</v>
      </c>
      <c r="K670" s="294" t="str">
        <f>IF(AND(ISBLANK('PERS2-INST'!BB45),$L$670&lt;&gt;"M"),"",'PERS2-INST'!BB45)</f>
        <v/>
      </c>
      <c r="L670" s="78" t="str">
        <f>IF(ISBLANK('PERS2-INST'!BC45),"",'PERS2-INST'!BC45)</f>
        <v/>
      </c>
      <c r="M670" s="296" t="str">
        <f t="shared" si="11"/>
        <v>OK</v>
      </c>
      <c r="N670" s="37"/>
    </row>
    <row r="671" spans="1:14" x14ac:dyDescent="0.2">
      <c r="A671" s="290" t="s">
        <v>232</v>
      </c>
      <c r="B671" s="291" t="s">
        <v>1695</v>
      </c>
      <c r="C671" s="78" t="s">
        <v>219</v>
      </c>
      <c r="D671" s="292" t="s">
        <v>580</v>
      </c>
      <c r="E671" s="295" t="s">
        <v>235</v>
      </c>
      <c r="F671" s="78" t="s">
        <v>219</v>
      </c>
      <c r="G671" s="292" t="s">
        <v>581</v>
      </c>
      <c r="H671" s="78" t="str">
        <f>IF(OR(AND('PERS2-INST'!BB38="",'PERS2-INST'!BC38=""),AND('PERS2-INST'!BB42="",'PERS2-INST'!BC42=""),AND('PERS2-INST'!BC38="K",'PERS2-INST'!BC42="K"),OR('PERS2-INST'!BC38="O",'PERS2-INST'!BC42="O")),"",SUM('PERS2-INST'!BB38,'PERS2-INST'!BB42))</f>
        <v/>
      </c>
      <c r="I671" s="78" t="str">
        <f>IF(AND(OR(AND('PERS2-INST'!BC38="O",'PERS2-INST'!BC42="O"),AND('PERS2-INST'!BC38="K",'PERS2-INST'!BC42="K")),SUM('PERS2-INST'!BB38,'PERS2-INST'!BB42)=0,ISNUMBER('PERS2-INST'!BB46)),"",IF(OR('PERS2-INST'!BC38="O",'PERS2-INST'!BC42="O"),"O",IF(AND('PERS2-INST'!BC38='PERS2-INST'!BC42,OR('PERS2-INST'!BC38="K",'PERS2-INST'!BC38="W",'PERS2-INST'!BC38="M")), UPPER('PERS2-INST'!BC38),"")))</f>
        <v/>
      </c>
      <c r="J671" s="295" t="s">
        <v>235</v>
      </c>
      <c r="K671" s="294" t="str">
        <f>IF(AND(ISBLANK('PERS2-INST'!BB46),$L$671&lt;&gt;"M"),"",'PERS2-INST'!BB46)</f>
        <v/>
      </c>
      <c r="L671" s="78" t="str">
        <f>IF(ISBLANK('PERS2-INST'!BC46),"",'PERS2-INST'!BC46)</f>
        <v/>
      </c>
      <c r="M671" s="296" t="str">
        <f t="shared" si="11"/>
        <v>OK</v>
      </c>
      <c r="N671" s="37"/>
    </row>
    <row r="672" spans="1:14" x14ac:dyDescent="0.2">
      <c r="A672" s="290" t="s">
        <v>232</v>
      </c>
      <c r="B672" s="291" t="s">
        <v>1696</v>
      </c>
      <c r="C672" s="78" t="s">
        <v>219</v>
      </c>
      <c r="D672" s="292" t="s">
        <v>583</v>
      </c>
      <c r="E672" s="295" t="s">
        <v>235</v>
      </c>
      <c r="F672" s="78" t="s">
        <v>219</v>
      </c>
      <c r="G672" s="292" t="s">
        <v>584</v>
      </c>
      <c r="H672" s="78" t="str">
        <f>IF(OR(AND('PERS2-INST'!BB31="",'PERS2-INST'!BC31=""),AND('PERS2-INST'!BB43="",'PERS2-INST'!BC43=""),AND('PERS2-INST'!BC31="K",'PERS2-INST'!BC43="K"),OR('PERS2-INST'!BC31="O",'PERS2-INST'!BC43="O")),"",SUM('PERS2-INST'!BB31,'PERS2-INST'!BB43))</f>
        <v/>
      </c>
      <c r="I672" s="78" t="str">
        <f>IF(AND(OR(AND('PERS2-INST'!BC31="O",'PERS2-INST'!BC43="O"),AND('PERS2-INST'!BC31="K",'PERS2-INST'!BC43="K")),SUM('PERS2-INST'!BB31,'PERS2-INST'!BB43)=0,ISNUMBER('PERS2-INST'!BB47)),"",IF(OR('PERS2-INST'!BC31="O",'PERS2-INST'!BC43="O"),"O",IF(AND('PERS2-INST'!BC31='PERS2-INST'!BC43,OR('PERS2-INST'!BC31="K",'PERS2-INST'!BC31="W",'PERS2-INST'!BC31="M")), UPPER('PERS2-INST'!BC31),"")))</f>
        <v/>
      </c>
      <c r="J672" s="295" t="s">
        <v>235</v>
      </c>
      <c r="K672" s="294" t="str">
        <f>IF(AND(ISBLANK('PERS2-INST'!BB47),$L$672&lt;&gt;"M"),"",'PERS2-INST'!BB47)</f>
        <v/>
      </c>
      <c r="L672" s="78" t="str">
        <f>IF(ISBLANK('PERS2-INST'!BC47),"",'PERS2-INST'!BC47)</f>
        <v/>
      </c>
      <c r="M672" s="296" t="str">
        <f t="shared" si="11"/>
        <v>OK</v>
      </c>
      <c r="N672" s="37"/>
    </row>
    <row r="673" spans="1:14" x14ac:dyDescent="0.2">
      <c r="A673" s="290" t="s">
        <v>232</v>
      </c>
      <c r="B673" s="291" t="s">
        <v>1697</v>
      </c>
      <c r="C673" s="78" t="s">
        <v>219</v>
      </c>
      <c r="D673" s="292" t="s">
        <v>586</v>
      </c>
      <c r="E673" s="295" t="s">
        <v>235</v>
      </c>
      <c r="F673" s="78" t="s">
        <v>219</v>
      </c>
      <c r="G673" s="292" t="s">
        <v>587</v>
      </c>
      <c r="H673" s="78" t="str">
        <f>IF(OR(AND('PERS2-INST'!BB32="",'PERS2-INST'!BC32=""),AND('PERS2-INST'!BB44="",'PERS2-INST'!BC44=""),AND('PERS2-INST'!BC32="K",'PERS2-INST'!BC44="K"),OR('PERS2-INST'!BC32="O",'PERS2-INST'!BC44="O")),"",SUM('PERS2-INST'!BB32,'PERS2-INST'!BB44))</f>
        <v/>
      </c>
      <c r="I673" s="78" t="str">
        <f>IF(AND(OR(AND('PERS2-INST'!BC32="O",'PERS2-INST'!BC44="O"),AND('PERS2-INST'!BC32="K",'PERS2-INST'!BC44="K")),SUM('PERS2-INST'!BB32,'PERS2-INST'!BB44)=0,ISNUMBER('PERS2-INST'!BB48)),"",IF(OR('PERS2-INST'!BC32="O",'PERS2-INST'!BC44="O"),"O",IF(AND('PERS2-INST'!BC32='PERS2-INST'!BC44,OR('PERS2-INST'!BC32="K",'PERS2-INST'!BC32="W",'PERS2-INST'!BC32="M")), UPPER('PERS2-INST'!BC32),"")))</f>
        <v/>
      </c>
      <c r="J673" s="295" t="s">
        <v>235</v>
      </c>
      <c r="K673" s="294" t="str">
        <f>IF(AND(ISBLANK('PERS2-INST'!BB48),$L$673&lt;&gt;"M"),"",'PERS2-INST'!BB48)</f>
        <v/>
      </c>
      <c r="L673" s="78" t="str">
        <f>IF(ISBLANK('PERS2-INST'!BC48),"",'PERS2-INST'!BC48)</f>
        <v/>
      </c>
      <c r="M673" s="296" t="str">
        <f t="shared" si="11"/>
        <v>OK</v>
      </c>
      <c r="N673" s="37"/>
    </row>
    <row r="674" spans="1:14" x14ac:dyDescent="0.2">
      <c r="A674" s="290" t="s">
        <v>232</v>
      </c>
      <c r="B674" s="291" t="s">
        <v>1698</v>
      </c>
      <c r="C674" s="78" t="s">
        <v>219</v>
      </c>
      <c r="D674" s="292" t="s">
        <v>589</v>
      </c>
      <c r="E674" s="295" t="s">
        <v>235</v>
      </c>
      <c r="F674" s="78" t="s">
        <v>219</v>
      </c>
      <c r="G674" s="292" t="s">
        <v>590</v>
      </c>
      <c r="H674" s="78" t="str">
        <f>IF(OR(AND('PERS2-INST'!BB33="",'PERS2-INST'!BC33=""),AND('PERS2-INST'!BB45="",'PERS2-INST'!BC45=""),AND('PERS2-INST'!BC33="K",'PERS2-INST'!BC45="K"),OR('PERS2-INST'!BC33="O",'PERS2-INST'!BC45="O")),"",SUM('PERS2-INST'!BB33,'PERS2-INST'!BB45))</f>
        <v/>
      </c>
      <c r="I674" s="78" t="str">
        <f>IF(AND(OR(AND('PERS2-INST'!BC33="O",'PERS2-INST'!BC45="O"),AND('PERS2-INST'!BC33="K",'PERS2-INST'!BC45="K")),SUM('PERS2-INST'!BB33,'PERS2-INST'!BB45)=0,ISNUMBER('PERS2-INST'!BB49)),"",IF(OR('PERS2-INST'!BC33="O",'PERS2-INST'!BC45="O"),"O",IF(AND('PERS2-INST'!BC33='PERS2-INST'!BC45,OR('PERS2-INST'!BC33="K",'PERS2-INST'!BC33="W",'PERS2-INST'!BC33="M")), UPPER('PERS2-INST'!BC33),"")))</f>
        <v/>
      </c>
      <c r="J674" s="295" t="s">
        <v>235</v>
      </c>
      <c r="K674" s="294" t="str">
        <f>IF(AND(ISBLANK('PERS2-INST'!BB49),$L$674&lt;&gt;"M"),"",'PERS2-INST'!BB49)</f>
        <v/>
      </c>
      <c r="L674" s="78" t="str">
        <f>IF(ISBLANK('PERS2-INST'!BC49),"",'PERS2-INST'!BC49)</f>
        <v/>
      </c>
      <c r="M674" s="296" t="str">
        <f t="shared" si="11"/>
        <v>OK</v>
      </c>
      <c r="N674" s="37"/>
    </row>
    <row r="675" spans="1:14" x14ac:dyDescent="0.2">
      <c r="A675" s="290" t="s">
        <v>232</v>
      </c>
      <c r="B675" s="291" t="s">
        <v>1699</v>
      </c>
      <c r="C675" s="78" t="s">
        <v>219</v>
      </c>
      <c r="D675" s="292" t="s">
        <v>592</v>
      </c>
      <c r="E675" s="295" t="s">
        <v>235</v>
      </c>
      <c r="F675" s="78" t="s">
        <v>219</v>
      </c>
      <c r="G675" s="292" t="s">
        <v>593</v>
      </c>
      <c r="H675" s="78" t="str">
        <f>IF(OR(AND('PERS2-INST'!BB34="",'PERS2-INST'!BC34=""),AND('PERS2-INST'!BB46="",'PERS2-INST'!BC46=""),AND('PERS2-INST'!BC34="K",'PERS2-INST'!BC46="K"),OR('PERS2-INST'!BC34="O",'PERS2-INST'!BC46="O")),"",SUM('PERS2-INST'!BB34,'PERS2-INST'!BB46))</f>
        <v/>
      </c>
      <c r="I675" s="78" t="str">
        <f>IF(AND(OR(AND('PERS2-INST'!BC34="O",'PERS2-INST'!BC46="O"),AND('PERS2-INST'!BC34="K",'PERS2-INST'!BC46="K")),SUM('PERS2-INST'!BB34,'PERS2-INST'!BB46)=0,ISNUMBER('PERS2-INST'!BB50)),"",IF(OR('PERS2-INST'!BC34="O",'PERS2-INST'!BC46="O"),"O",IF(AND('PERS2-INST'!BC34='PERS2-INST'!BC46,OR('PERS2-INST'!BC34="K",'PERS2-INST'!BC34="W",'PERS2-INST'!BC34="M")), UPPER('PERS2-INST'!BC34),"")))</f>
        <v/>
      </c>
      <c r="J675" s="295" t="s">
        <v>235</v>
      </c>
      <c r="K675" s="294" t="str">
        <f>IF(AND(ISBLANK('PERS2-INST'!BB50),$L$675&lt;&gt;"M"),"",'PERS2-INST'!BB50)</f>
        <v/>
      </c>
      <c r="L675" s="78" t="str">
        <f>IF(ISBLANK('PERS2-INST'!BC50),"",'PERS2-INST'!BC50)</f>
        <v/>
      </c>
      <c r="M675" s="296" t="str">
        <f t="shared" si="11"/>
        <v>OK</v>
      </c>
      <c r="N675" s="37"/>
    </row>
    <row r="676" spans="1:14" x14ac:dyDescent="0.2">
      <c r="A676" s="290" t="s">
        <v>232</v>
      </c>
      <c r="B676" s="291" t="s">
        <v>1700</v>
      </c>
      <c r="C676" s="78" t="s">
        <v>219</v>
      </c>
      <c r="D676" s="292" t="s">
        <v>1701</v>
      </c>
      <c r="E676" s="295" t="s">
        <v>235</v>
      </c>
      <c r="F676" s="78" t="s">
        <v>219</v>
      </c>
      <c r="G676" s="292" t="s">
        <v>1702</v>
      </c>
      <c r="H676" s="78" t="str">
        <f>IF(OR(SUMPRODUCT(--('PERS2-INST'!BB52:'PERS2-INST'!BB53=""),--('PERS2-INST'!BC52:'PERS2-INST'!BC53=""))&gt;0,COUNTIF('PERS2-INST'!BC52:'PERS2-INST'!BC53,"O")&gt;0, COUNTIF('PERS2-INST'!BC52:'PERS2-INST'!BC53,"K")=2),"",SUM('PERS2-INST'!BB52:'PERS2-INST'!BB53))</f>
        <v/>
      </c>
      <c r="I676" s="78" t="str">
        <f xml:space="preserve"> IF(AND(OR(COUNTIF('PERS2-INST'!BC52:'PERS2-INST'!BC53,"O")=2,COUNTIF('PERS2-INST'!BC52:'PERS2-INST'!BC53,"K")=2),SUM('PERS2-INST'!BB52:'PERS2-INST'!BB53)=0,ISNUMBER('PERS2-INST'!BB53)),"",IF(COUNTIF('PERS2-INST'!BC52:'PERS2-INST'!BC53,"O")&gt;0,"O", IF(AND(COUNTIF('PERS2-INST'!BC52:'PERS2-INST'!BC53,'PERS2-INST'!BC52)=2,OR('PERS2-INST'!BC52="K",'PERS2-INST'!BC52="W",'PERS2-INST'!BC52="M")),UPPER('PERS2-INST'!BC52),"")))</f>
        <v/>
      </c>
      <c r="J676" s="295" t="s">
        <v>235</v>
      </c>
      <c r="K676" s="294" t="str">
        <f>IF(AND(ISBLANK('PERS2-INST'!BB54),$L$676&lt;&gt;"M"),"",'PERS2-INST'!BB54)</f>
        <v/>
      </c>
      <c r="L676" s="78" t="str">
        <f>IF(ISBLANK('PERS2-INST'!BC54),"",'PERS2-INST'!BC54)</f>
        <v/>
      </c>
      <c r="M676" s="296" t="str">
        <f t="shared" si="11"/>
        <v>OK</v>
      </c>
      <c r="N676" s="37"/>
    </row>
    <row r="677" spans="1:14" x14ac:dyDescent="0.2">
      <c r="A677" s="290" t="s">
        <v>232</v>
      </c>
      <c r="B677" s="291" t="s">
        <v>1703</v>
      </c>
      <c r="C677" s="78" t="s">
        <v>219</v>
      </c>
      <c r="D677" s="292" t="s">
        <v>1704</v>
      </c>
      <c r="E677" s="295" t="s">
        <v>235</v>
      </c>
      <c r="F677" s="78" t="s">
        <v>219</v>
      </c>
      <c r="G677" s="292" t="s">
        <v>1705</v>
      </c>
      <c r="H677" s="78" t="str">
        <f>IF(OR(SUMPRODUCT(--('PERS2-INST'!BB56:'PERS2-INST'!BB57=""),--('PERS2-INST'!BC56:'PERS2-INST'!BC57=""))&gt;0,COUNTIF('PERS2-INST'!BC56:'PERS2-INST'!BC57,"O")&gt;0, COUNTIF('PERS2-INST'!BC56:'PERS2-INST'!BC57,"K")=2),"",SUM('PERS2-INST'!BB56:'PERS2-INST'!BB57))</f>
        <v/>
      </c>
      <c r="I677" s="78" t="str">
        <f xml:space="preserve"> IF(AND(OR(COUNTIF('PERS2-INST'!BC56:'PERS2-INST'!BC57,"O")=2,COUNTIF('PERS2-INST'!BC56:'PERS2-INST'!BC57,"K")=2),SUM('PERS2-INST'!BB56:'PERS2-INST'!BB57)=0,ISNUMBER('PERS2-INST'!BB57)),"",IF(COUNTIF('PERS2-INST'!BC56:'PERS2-INST'!BC57,"O")&gt;0,"O", IF(AND(COUNTIF('PERS2-INST'!BC56:'PERS2-INST'!BC57,'PERS2-INST'!BC56)=2,OR('PERS2-INST'!BC56="K",'PERS2-INST'!BC56="W",'PERS2-INST'!BC56="M")),UPPER('PERS2-INST'!BC56),"")))</f>
        <v/>
      </c>
      <c r="J677" s="295" t="s">
        <v>235</v>
      </c>
      <c r="K677" s="294" t="str">
        <f>IF(AND(ISBLANK('PERS2-INST'!BB58),$L$677&lt;&gt;"M"),"",'PERS2-INST'!BB58)</f>
        <v/>
      </c>
      <c r="L677" s="78" t="str">
        <f>IF(ISBLANK('PERS2-INST'!BC58),"",'PERS2-INST'!BC58)</f>
        <v/>
      </c>
      <c r="M677" s="296" t="str">
        <f t="shared" si="11"/>
        <v>OK</v>
      </c>
      <c r="N677" s="37"/>
    </row>
    <row r="678" spans="1:14" x14ac:dyDescent="0.2">
      <c r="A678" s="290" t="s">
        <v>232</v>
      </c>
      <c r="B678" s="291" t="s">
        <v>1706</v>
      </c>
      <c r="C678" s="78" t="s">
        <v>219</v>
      </c>
      <c r="D678" s="292" t="s">
        <v>1707</v>
      </c>
      <c r="E678" s="295" t="s">
        <v>235</v>
      </c>
      <c r="F678" s="78" t="s">
        <v>219</v>
      </c>
      <c r="G678" s="292" t="s">
        <v>1708</v>
      </c>
      <c r="H678" s="78" t="str">
        <f>IF(OR(SUMPRODUCT(--('PERS2-INST'!BB60:'PERS2-INST'!BB61=""),--('PERS2-INST'!BC60:'PERS2-INST'!BC61=""))&gt;0,COUNTIF('PERS2-INST'!BC60:'PERS2-INST'!BC61,"O")&gt;0, COUNTIF('PERS2-INST'!BC60:'PERS2-INST'!BC61,"K")=2),"",SUM('PERS2-INST'!BB60:'PERS2-INST'!BB61))</f>
        <v/>
      </c>
      <c r="I678" s="78" t="str">
        <f xml:space="preserve"> IF(AND(OR(COUNTIF('PERS2-INST'!BC60:'PERS2-INST'!BC61,"O")=2,COUNTIF('PERS2-INST'!BC60:'PERS2-INST'!BC61,"K")=2),SUM('PERS2-INST'!BB60:'PERS2-INST'!BB61)=0,ISNUMBER('PERS2-INST'!BB61)),"",IF(COUNTIF('PERS2-INST'!BC60:'PERS2-INST'!BC61,"O")&gt;0,"O", IF(AND(COUNTIF('PERS2-INST'!BC60:'PERS2-INST'!BC61,'PERS2-INST'!BC60)=2,OR('PERS2-INST'!BC60="K",'PERS2-INST'!BC60="W",'PERS2-INST'!BC60="M")),UPPER('PERS2-INST'!BC60),"")))</f>
        <v/>
      </c>
      <c r="J678" s="295" t="s">
        <v>235</v>
      </c>
      <c r="K678" s="294" t="str">
        <f>IF(AND(ISBLANK('PERS2-INST'!BB62),$L$678&lt;&gt;"M"),"",'PERS2-INST'!BB62)</f>
        <v/>
      </c>
      <c r="L678" s="78" t="str">
        <f>IF(ISBLANK('PERS2-INST'!BC62),"",'PERS2-INST'!BC62)</f>
        <v/>
      </c>
      <c r="M678" s="296" t="str">
        <f t="shared" si="11"/>
        <v>OK</v>
      </c>
      <c r="N678" s="37"/>
    </row>
    <row r="679" spans="1:14" x14ac:dyDescent="0.2">
      <c r="A679" s="290" t="s">
        <v>232</v>
      </c>
      <c r="B679" s="291" t="s">
        <v>1709</v>
      </c>
      <c r="C679" s="78" t="s">
        <v>219</v>
      </c>
      <c r="D679" s="292" t="s">
        <v>1710</v>
      </c>
      <c r="E679" s="295" t="s">
        <v>235</v>
      </c>
      <c r="F679" s="78" t="s">
        <v>219</v>
      </c>
      <c r="G679" s="292" t="s">
        <v>1711</v>
      </c>
      <c r="H679" s="78" t="str">
        <f>IF(OR(AND('PERS2-INST'!BB56="",'PERS2-INST'!BC56=""),AND('PERS2-INST'!BB60="",'PERS2-INST'!BC60=""),AND('PERS2-INST'!BC56="K",'PERS2-INST'!BC60="K"),OR('PERS2-INST'!BC56="O",'PERS2-INST'!BC60="O")),"",SUM('PERS2-INST'!BB56,'PERS2-INST'!BB60))</f>
        <v/>
      </c>
      <c r="I679" s="78" t="str">
        <f>IF(AND(OR(AND('PERS2-INST'!BC56="O",'PERS2-INST'!BC60="O"),AND('PERS2-INST'!BC56="K",'PERS2-INST'!BC60="K")),SUM('PERS2-INST'!BB56,'PERS2-INST'!BB60)=0,ISNUMBER('PERS2-INST'!BB64)),"",IF(OR('PERS2-INST'!BC56="O",'PERS2-INST'!BC60="O"),"O",IF(AND('PERS2-INST'!BC56='PERS2-INST'!BC60,OR('PERS2-INST'!BC56="K",'PERS2-INST'!BC56="W",'PERS2-INST'!BC56="M")), UPPER('PERS2-INST'!BC56),"")))</f>
        <v/>
      </c>
      <c r="J679" s="295" t="s">
        <v>235</v>
      </c>
      <c r="K679" s="294" t="str">
        <f>IF(AND(ISBLANK('PERS2-INST'!BB64),$L$679&lt;&gt;"M"),"",'PERS2-INST'!BB64)</f>
        <v/>
      </c>
      <c r="L679" s="78" t="str">
        <f>IF(ISBLANK('PERS2-INST'!BC64),"",'PERS2-INST'!BC64)</f>
        <v/>
      </c>
      <c r="M679" s="296" t="str">
        <f t="shared" ref="M679:M742" si="12">IF(AND(ISNUMBER(H679),ISNUMBER(K679)),IF(OR(ROUND(H679,0)&lt;&gt;ROUND(K679,0),I679&lt;&gt;L679),"Check","OK"),IF(OR(AND(H679&lt;&gt;K679,I679&lt;&gt;"M",L679&lt;&gt;"M"),I679&lt;&gt;L679),"Check","OK"))</f>
        <v>OK</v>
      </c>
      <c r="N679" s="37"/>
    </row>
    <row r="680" spans="1:14" x14ac:dyDescent="0.2">
      <c r="A680" s="290" t="s">
        <v>232</v>
      </c>
      <c r="B680" s="291" t="s">
        <v>1712</v>
      </c>
      <c r="C680" s="78" t="s">
        <v>219</v>
      </c>
      <c r="D680" s="292" t="s">
        <v>1713</v>
      </c>
      <c r="E680" s="295" t="s">
        <v>235</v>
      </c>
      <c r="F680" s="78" t="s">
        <v>219</v>
      </c>
      <c r="G680" s="292" t="s">
        <v>1714</v>
      </c>
      <c r="H680" s="78" t="str">
        <f>IF(OR(AND('PERS2-INST'!BB57="",'PERS2-INST'!BC57=""),AND('PERS2-INST'!BB61="",'PERS2-INST'!BC61=""),AND('PERS2-INST'!BC57="K",'PERS2-INST'!BC61="K"),OR('PERS2-INST'!BC57="O",'PERS2-INST'!BC61="O")),"",SUM('PERS2-INST'!BB57,'PERS2-INST'!BB61))</f>
        <v/>
      </c>
      <c r="I680" s="78" t="str">
        <f>IF(AND(OR(AND('PERS2-INST'!BC57="O",'PERS2-INST'!BC61="O"),AND('PERS2-INST'!BC57="K",'PERS2-INST'!BC61="K")),SUM('PERS2-INST'!BB57,'PERS2-INST'!BB61)=0,ISNUMBER('PERS2-INST'!BB65)),"",IF(OR('PERS2-INST'!BC57="O",'PERS2-INST'!BC61="O"),"O",IF(AND('PERS2-INST'!BC57='PERS2-INST'!BC61,OR('PERS2-INST'!BC57="K",'PERS2-INST'!BC57="W",'PERS2-INST'!BC57="M")), UPPER('PERS2-INST'!BC57),"")))</f>
        <v/>
      </c>
      <c r="J680" s="295" t="s">
        <v>235</v>
      </c>
      <c r="K680" s="294" t="str">
        <f>IF(AND(ISBLANK('PERS2-INST'!BB65),$L$680&lt;&gt;"M"),"",'PERS2-INST'!BB65)</f>
        <v/>
      </c>
      <c r="L680" s="78" t="str">
        <f>IF(ISBLANK('PERS2-INST'!BC65),"",'PERS2-INST'!BC65)</f>
        <v/>
      </c>
      <c r="M680" s="296" t="str">
        <f t="shared" si="12"/>
        <v>OK</v>
      </c>
      <c r="N680" s="37"/>
    </row>
    <row r="681" spans="1:14" x14ac:dyDescent="0.2">
      <c r="A681" s="290" t="s">
        <v>232</v>
      </c>
      <c r="B681" s="291" t="s">
        <v>1715</v>
      </c>
      <c r="C681" s="78" t="s">
        <v>219</v>
      </c>
      <c r="D681" s="292" t="s">
        <v>1716</v>
      </c>
      <c r="E681" s="295" t="s">
        <v>235</v>
      </c>
      <c r="F681" s="78" t="s">
        <v>219</v>
      </c>
      <c r="G681" s="292" t="s">
        <v>1717</v>
      </c>
      <c r="H681" s="78" t="str">
        <f>IF(OR(AND('PERS2-INST'!BB58="",'PERS2-INST'!BC58=""),AND('PERS2-INST'!BB62="",'PERS2-INST'!BC62=""),AND('PERS2-INST'!BC58="K",'PERS2-INST'!BC62="K"),OR('PERS2-INST'!BC58="O",'PERS2-INST'!BC62="O")),"",SUM('PERS2-INST'!BB58,'PERS2-INST'!BB62))</f>
        <v/>
      </c>
      <c r="I681" s="78" t="str">
        <f>IF(AND(OR(AND('PERS2-INST'!BC58="O",'PERS2-INST'!BC62="O"),AND('PERS2-INST'!BC58="K",'PERS2-INST'!BC62="K")),SUM('PERS2-INST'!BB58,'PERS2-INST'!BB62)=0,ISNUMBER('PERS2-INST'!BB66)),"",IF(OR('PERS2-INST'!BC58="O",'PERS2-INST'!BC62="O"),"O",IF(AND('PERS2-INST'!BC58='PERS2-INST'!BC62,OR('PERS2-INST'!BC58="K",'PERS2-INST'!BC58="W",'PERS2-INST'!BC58="M")), UPPER('PERS2-INST'!BC58),"")))</f>
        <v/>
      </c>
      <c r="J681" s="295" t="s">
        <v>235</v>
      </c>
      <c r="K681" s="294" t="str">
        <f>IF(AND(ISBLANK('PERS2-INST'!BB66),$L$681&lt;&gt;"M"),"",'PERS2-INST'!BB66)</f>
        <v/>
      </c>
      <c r="L681" s="78" t="str">
        <f>IF(ISBLANK('PERS2-INST'!BC66),"",'PERS2-INST'!BC66)</f>
        <v/>
      </c>
      <c r="M681" s="296" t="str">
        <f t="shared" si="12"/>
        <v>OK</v>
      </c>
      <c r="N681" s="37"/>
    </row>
    <row r="682" spans="1:14" x14ac:dyDescent="0.2">
      <c r="A682" s="290" t="s">
        <v>232</v>
      </c>
      <c r="B682" s="291" t="s">
        <v>1718</v>
      </c>
      <c r="C682" s="78" t="s">
        <v>219</v>
      </c>
      <c r="D682" s="292" t="s">
        <v>1719</v>
      </c>
      <c r="E682" s="295" t="s">
        <v>235</v>
      </c>
      <c r="F682" s="78" t="s">
        <v>219</v>
      </c>
      <c r="G682" s="292" t="s">
        <v>1720</v>
      </c>
      <c r="H682" s="78" t="str">
        <f>IF(OR(AND('PERS2-INST'!BB59="",'PERS2-INST'!BC59=""),AND('PERS2-INST'!BB63="",'PERS2-INST'!BC63=""),AND('PERS2-INST'!BC59="K",'PERS2-INST'!BC63="K"),OR('PERS2-INST'!BC59="O",'PERS2-INST'!BC63="O")),"",SUM('PERS2-INST'!BB59,'PERS2-INST'!BB63))</f>
        <v/>
      </c>
      <c r="I682" s="78" t="str">
        <f>IF(AND(OR(AND('PERS2-INST'!BC59="O",'PERS2-INST'!BC63="O"),AND('PERS2-INST'!BC59="K",'PERS2-INST'!BC63="K")),SUM('PERS2-INST'!BB59,'PERS2-INST'!BB63)=0,ISNUMBER('PERS2-INST'!BB67)),"",IF(OR('PERS2-INST'!BC59="O",'PERS2-INST'!BC63="O"),"O",IF(AND('PERS2-INST'!BC59='PERS2-INST'!BC63,OR('PERS2-INST'!BC59="K",'PERS2-INST'!BC59="W",'PERS2-INST'!BC59="M")), UPPER('PERS2-INST'!BC59),"")))</f>
        <v/>
      </c>
      <c r="J682" s="295" t="s">
        <v>235</v>
      </c>
      <c r="K682" s="294" t="str">
        <f>IF(AND(ISBLANK('PERS2-INST'!BB67),$L$682&lt;&gt;"M"),"",'PERS2-INST'!BB67)</f>
        <v/>
      </c>
      <c r="L682" s="78" t="str">
        <f>IF(ISBLANK('PERS2-INST'!BC67),"",'PERS2-INST'!BC67)</f>
        <v/>
      </c>
      <c r="M682" s="296" t="str">
        <f t="shared" si="12"/>
        <v>OK</v>
      </c>
      <c r="N682" s="37"/>
    </row>
    <row r="683" spans="1:14" x14ac:dyDescent="0.2">
      <c r="A683" s="290" t="s">
        <v>232</v>
      </c>
      <c r="B683" s="291" t="s">
        <v>1721</v>
      </c>
      <c r="C683" s="78" t="s">
        <v>219</v>
      </c>
      <c r="D683" s="292" t="s">
        <v>1722</v>
      </c>
      <c r="E683" s="295" t="s">
        <v>235</v>
      </c>
      <c r="F683" s="78" t="s">
        <v>219</v>
      </c>
      <c r="G683" s="292" t="s">
        <v>1723</v>
      </c>
      <c r="H683" s="78" t="str">
        <f>IF(OR(AND('PERS2-INST'!BB52="",'PERS2-INST'!BC52=""),AND('PERS2-INST'!BB64="",'PERS2-INST'!BC64=""),AND('PERS2-INST'!BC52="K",'PERS2-INST'!BC64="K"),OR('PERS2-INST'!BC52="O",'PERS2-INST'!BC64="O")),"",SUM('PERS2-INST'!BB52,'PERS2-INST'!BB64))</f>
        <v/>
      </c>
      <c r="I683" s="78" t="str">
        <f>IF(AND(OR(AND('PERS2-INST'!BC52="O",'PERS2-INST'!BC64="O"),AND('PERS2-INST'!BC52="K",'PERS2-INST'!BC64="K")),SUM('PERS2-INST'!BB52,'PERS2-INST'!BB64)=0,ISNUMBER('PERS2-INST'!BB68)),"",IF(OR('PERS2-INST'!BC52="O",'PERS2-INST'!BC64="O"),"O",IF(AND('PERS2-INST'!BC52='PERS2-INST'!BC64,OR('PERS2-INST'!BC52="K",'PERS2-INST'!BC52="W",'PERS2-INST'!BC52="M")), UPPER('PERS2-INST'!BC52),"")))</f>
        <v/>
      </c>
      <c r="J683" s="295" t="s">
        <v>235</v>
      </c>
      <c r="K683" s="294" t="str">
        <f>IF(AND(ISBLANK('PERS2-INST'!BB68),$L$683&lt;&gt;"M"),"",'PERS2-INST'!BB68)</f>
        <v/>
      </c>
      <c r="L683" s="78" t="str">
        <f>IF(ISBLANK('PERS2-INST'!BC68),"",'PERS2-INST'!BC68)</f>
        <v/>
      </c>
      <c r="M683" s="296" t="str">
        <f t="shared" si="12"/>
        <v>OK</v>
      </c>
      <c r="N683" s="37"/>
    </row>
    <row r="684" spans="1:14" x14ac:dyDescent="0.2">
      <c r="A684" s="290" t="s">
        <v>232</v>
      </c>
      <c r="B684" s="291" t="s">
        <v>1724</v>
      </c>
      <c r="C684" s="78" t="s">
        <v>219</v>
      </c>
      <c r="D684" s="292" t="s">
        <v>1725</v>
      </c>
      <c r="E684" s="295" t="s">
        <v>235</v>
      </c>
      <c r="F684" s="78" t="s">
        <v>219</v>
      </c>
      <c r="G684" s="292" t="s">
        <v>1726</v>
      </c>
      <c r="H684" s="78" t="str">
        <f>IF(OR(AND('PERS2-INST'!BB53="",'PERS2-INST'!BC53=""),AND('PERS2-INST'!BB65="",'PERS2-INST'!BC65=""),AND('PERS2-INST'!BC53="K",'PERS2-INST'!BC65="K"),OR('PERS2-INST'!BC53="O",'PERS2-INST'!BC65="O")),"",SUM('PERS2-INST'!BB53,'PERS2-INST'!BB65))</f>
        <v/>
      </c>
      <c r="I684" s="78" t="str">
        <f>IF(AND(OR(AND('PERS2-INST'!BC53="O",'PERS2-INST'!BC65="O"),AND('PERS2-INST'!BC53="K",'PERS2-INST'!BC65="K")),SUM('PERS2-INST'!BB53,'PERS2-INST'!BB65)=0,ISNUMBER('PERS2-INST'!BB69)),"",IF(OR('PERS2-INST'!BC53="O",'PERS2-INST'!BC65="O"),"O",IF(AND('PERS2-INST'!BC53='PERS2-INST'!BC65,OR('PERS2-INST'!BC53="K",'PERS2-INST'!BC53="W",'PERS2-INST'!BC53="M")), UPPER('PERS2-INST'!BC53),"")))</f>
        <v/>
      </c>
      <c r="J684" s="295" t="s">
        <v>235</v>
      </c>
      <c r="K684" s="294" t="str">
        <f>IF(AND(ISBLANK('PERS2-INST'!BB69),$L$684&lt;&gt;"M"),"",'PERS2-INST'!BB69)</f>
        <v/>
      </c>
      <c r="L684" s="78" t="str">
        <f>IF(ISBLANK('PERS2-INST'!BC69),"",'PERS2-INST'!BC69)</f>
        <v/>
      </c>
      <c r="M684" s="296" t="str">
        <f t="shared" si="12"/>
        <v>OK</v>
      </c>
      <c r="N684" s="37"/>
    </row>
    <row r="685" spans="1:14" x14ac:dyDescent="0.2">
      <c r="A685" s="290" t="s">
        <v>232</v>
      </c>
      <c r="B685" s="291" t="s">
        <v>1727</v>
      </c>
      <c r="C685" s="78" t="s">
        <v>219</v>
      </c>
      <c r="D685" s="292" t="s">
        <v>1728</v>
      </c>
      <c r="E685" s="295" t="s">
        <v>235</v>
      </c>
      <c r="F685" s="78" t="s">
        <v>219</v>
      </c>
      <c r="G685" s="292" t="s">
        <v>1729</v>
      </c>
      <c r="H685" s="78" t="str">
        <f>IF(OR(AND('PERS2-INST'!BB54="",'PERS2-INST'!BC54=""),AND('PERS2-INST'!BB66="",'PERS2-INST'!BC66=""),AND('PERS2-INST'!BC54="K",'PERS2-INST'!BC66="K"),OR('PERS2-INST'!BC54="O",'PERS2-INST'!BC66="O")),"",SUM('PERS2-INST'!BB54,'PERS2-INST'!BB66))</f>
        <v/>
      </c>
      <c r="I685" s="78" t="str">
        <f>IF(AND(OR(AND('PERS2-INST'!BC54="O",'PERS2-INST'!BC66="O"),AND('PERS2-INST'!BC54="K",'PERS2-INST'!BC66="K")),SUM('PERS2-INST'!BB54,'PERS2-INST'!BB66)=0,ISNUMBER('PERS2-INST'!BB70)),"",IF(OR('PERS2-INST'!BC54="O",'PERS2-INST'!BC66="O"),"O",IF(AND('PERS2-INST'!BC54='PERS2-INST'!BC66,OR('PERS2-INST'!BC54="K",'PERS2-INST'!BC54="W",'PERS2-INST'!BC54="M")), UPPER('PERS2-INST'!BC54),"")))</f>
        <v/>
      </c>
      <c r="J685" s="295" t="s">
        <v>235</v>
      </c>
      <c r="K685" s="294" t="str">
        <f>IF(AND(ISBLANK('PERS2-INST'!BB70),$L$685&lt;&gt;"M"),"",'PERS2-INST'!BB70)</f>
        <v/>
      </c>
      <c r="L685" s="78" t="str">
        <f>IF(ISBLANK('PERS2-INST'!BC70),"",'PERS2-INST'!BC70)</f>
        <v/>
      </c>
      <c r="M685" s="296" t="str">
        <f t="shared" si="12"/>
        <v>OK</v>
      </c>
      <c r="N685" s="37"/>
    </row>
    <row r="686" spans="1:14" x14ac:dyDescent="0.2">
      <c r="A686" s="290" t="s">
        <v>232</v>
      </c>
      <c r="B686" s="291" t="s">
        <v>1730</v>
      </c>
      <c r="C686" s="78" t="s">
        <v>219</v>
      </c>
      <c r="D686" s="292" t="s">
        <v>1731</v>
      </c>
      <c r="E686" s="295" t="s">
        <v>235</v>
      </c>
      <c r="F686" s="78" t="s">
        <v>219</v>
      </c>
      <c r="G686" s="292" t="s">
        <v>1732</v>
      </c>
      <c r="H686" s="78" t="str">
        <f>IF(OR(AND('PERS2-INST'!BB55="",'PERS2-INST'!BC55=""),AND('PERS2-INST'!BB67="",'PERS2-INST'!BC67=""),AND('PERS2-INST'!BC55="K",'PERS2-INST'!BC67="K"),OR('PERS2-INST'!BC55="O",'PERS2-INST'!BC67="O")),"",SUM('PERS2-INST'!BB55,'PERS2-INST'!BB67))</f>
        <v/>
      </c>
      <c r="I686" s="78" t="str">
        <f>IF(AND(OR(AND('PERS2-INST'!BC55="O",'PERS2-INST'!BC67="O"),AND('PERS2-INST'!BC55="K",'PERS2-INST'!BC67="K")),SUM('PERS2-INST'!BB55,'PERS2-INST'!BB67)=0,ISNUMBER('PERS2-INST'!BB71)),"",IF(OR('PERS2-INST'!BC55="O",'PERS2-INST'!BC67="O"),"O",IF(AND('PERS2-INST'!BC55='PERS2-INST'!BC67,OR('PERS2-INST'!BC55="K",'PERS2-INST'!BC55="W",'PERS2-INST'!BC55="M")), UPPER('PERS2-INST'!BC55),"")))</f>
        <v/>
      </c>
      <c r="J686" s="295" t="s">
        <v>235</v>
      </c>
      <c r="K686" s="294" t="str">
        <f>IF(AND(ISBLANK('PERS2-INST'!BB71),$L$686&lt;&gt;"M"),"",'PERS2-INST'!BB71)</f>
        <v/>
      </c>
      <c r="L686" s="78" t="str">
        <f>IF(ISBLANK('PERS2-INST'!BC71),"",'PERS2-INST'!BC71)</f>
        <v/>
      </c>
      <c r="M686" s="296" t="str">
        <f t="shared" si="12"/>
        <v>OK</v>
      </c>
      <c r="N686" s="37"/>
    </row>
    <row r="687" spans="1:14" x14ac:dyDescent="0.2">
      <c r="A687" s="290" t="s">
        <v>232</v>
      </c>
      <c r="B687" s="291" t="s">
        <v>1733</v>
      </c>
      <c r="C687" s="78" t="s">
        <v>219</v>
      </c>
      <c r="D687" s="292" t="s">
        <v>1734</v>
      </c>
      <c r="E687" s="295" t="s">
        <v>235</v>
      </c>
      <c r="F687" s="78" t="s">
        <v>219</v>
      </c>
      <c r="G687" s="292" t="s">
        <v>1735</v>
      </c>
      <c r="H687" s="78" t="str">
        <f>IF(OR(AND('PERS2-INST'!BB31="",'PERS2-INST'!BC31=""),AND('PERS2-INST'!BB52="",'PERS2-INST'!BC52=""),AND('PERS2-INST'!BC31="K",'PERS2-INST'!BC52="K"),OR('PERS2-INST'!BC31="O",'PERS2-INST'!BC52="O")),"",SUM('PERS2-INST'!BB31,'PERS2-INST'!BB52))</f>
        <v/>
      </c>
      <c r="I687" s="78" t="str">
        <f>IF(AND(OR(AND('PERS2-INST'!BC31="O",'PERS2-INST'!BC52="O"),AND('PERS2-INST'!BC31="K",'PERS2-INST'!BC52="K")),SUM('PERS2-INST'!BB31,'PERS2-INST'!BB52)=0,ISNUMBER('PERS2-INST'!BB73)),"",IF(OR('PERS2-INST'!BC31="O",'PERS2-INST'!BC52="O"),"O",IF(AND('PERS2-INST'!BC31='PERS2-INST'!BC52,OR('PERS2-INST'!BC31="K",'PERS2-INST'!BC31="W",'PERS2-INST'!BC31="M")), UPPER('PERS2-INST'!BC31),"")))</f>
        <v/>
      </c>
      <c r="J687" s="295" t="s">
        <v>235</v>
      </c>
      <c r="K687" s="294" t="str">
        <f>IF(AND(ISBLANK('PERS2-INST'!BB73),$L$687&lt;&gt;"M"),"",'PERS2-INST'!BB73)</f>
        <v/>
      </c>
      <c r="L687" s="78" t="str">
        <f>IF(ISBLANK('PERS2-INST'!BC73),"",'PERS2-INST'!BC73)</f>
        <v/>
      </c>
      <c r="M687" s="296" t="str">
        <f t="shared" si="12"/>
        <v>OK</v>
      </c>
      <c r="N687" s="37"/>
    </row>
    <row r="688" spans="1:14" x14ac:dyDescent="0.2">
      <c r="A688" s="290" t="s">
        <v>232</v>
      </c>
      <c r="B688" s="291" t="s">
        <v>1736</v>
      </c>
      <c r="C688" s="78" t="s">
        <v>219</v>
      </c>
      <c r="D688" s="292" t="s">
        <v>1737</v>
      </c>
      <c r="E688" s="295" t="s">
        <v>235</v>
      </c>
      <c r="F688" s="78" t="s">
        <v>219</v>
      </c>
      <c r="G688" s="292" t="s">
        <v>1738</v>
      </c>
      <c r="H688" s="78" t="str">
        <f>IF(OR(AND('PERS2-INST'!BB32="",'PERS2-INST'!BC32=""),AND('PERS2-INST'!BB53="",'PERS2-INST'!BC53=""),AND('PERS2-INST'!BC32="K",'PERS2-INST'!BC53="K"),OR('PERS2-INST'!BC32="O",'PERS2-INST'!BC53="O")),"",SUM('PERS2-INST'!BB32,'PERS2-INST'!BB53))</f>
        <v/>
      </c>
      <c r="I688" s="78" t="str">
        <f>IF(AND(OR(AND('PERS2-INST'!BC32="O",'PERS2-INST'!BC53="O"),AND('PERS2-INST'!BC32="K",'PERS2-INST'!BC53="K")),SUM('PERS2-INST'!BB32,'PERS2-INST'!BB53)=0,ISNUMBER('PERS2-INST'!BB74)),"",IF(OR('PERS2-INST'!BC32="O",'PERS2-INST'!BC53="O"),"O",IF(AND('PERS2-INST'!BC32='PERS2-INST'!BC53,OR('PERS2-INST'!BC32="K",'PERS2-INST'!BC32="W",'PERS2-INST'!BC32="M")), UPPER('PERS2-INST'!BC32),"")))</f>
        <v/>
      </c>
      <c r="J688" s="295" t="s">
        <v>235</v>
      </c>
      <c r="K688" s="294" t="str">
        <f>IF(AND(ISBLANK('PERS2-INST'!BB74),$L$688&lt;&gt;"M"),"",'PERS2-INST'!BB74)</f>
        <v/>
      </c>
      <c r="L688" s="78" t="str">
        <f>IF(ISBLANK('PERS2-INST'!BC74),"",'PERS2-INST'!BC74)</f>
        <v/>
      </c>
      <c r="M688" s="296" t="str">
        <f t="shared" si="12"/>
        <v>OK</v>
      </c>
      <c r="N688" s="37"/>
    </row>
    <row r="689" spans="1:14" x14ac:dyDescent="0.2">
      <c r="A689" s="290" t="s">
        <v>232</v>
      </c>
      <c r="B689" s="291" t="s">
        <v>1739</v>
      </c>
      <c r="C689" s="78" t="s">
        <v>219</v>
      </c>
      <c r="D689" s="292" t="s">
        <v>1740</v>
      </c>
      <c r="E689" s="295" t="s">
        <v>235</v>
      </c>
      <c r="F689" s="78" t="s">
        <v>219</v>
      </c>
      <c r="G689" s="292" t="s">
        <v>1741</v>
      </c>
      <c r="H689" s="78" t="str">
        <f>IF(OR(AND('PERS2-INST'!BB33="",'PERS2-INST'!BC33=""),AND('PERS2-INST'!BB54="",'PERS2-INST'!BC54=""),AND('PERS2-INST'!BC33="K",'PERS2-INST'!BC54="K"),OR('PERS2-INST'!BC33="O",'PERS2-INST'!BC54="O")),"",SUM('PERS2-INST'!BB33,'PERS2-INST'!BB54))</f>
        <v/>
      </c>
      <c r="I689" s="78" t="str">
        <f>IF(AND(OR(AND('PERS2-INST'!BC33="O",'PERS2-INST'!BC54="O"),AND('PERS2-INST'!BC33="K",'PERS2-INST'!BC54="K")),SUM('PERS2-INST'!BB33,'PERS2-INST'!BB54)=0,ISNUMBER('PERS2-INST'!BB75)),"",IF(OR('PERS2-INST'!BC33="O",'PERS2-INST'!BC54="O"),"O",IF(AND('PERS2-INST'!BC33='PERS2-INST'!BC54,OR('PERS2-INST'!BC33="K",'PERS2-INST'!BC33="W",'PERS2-INST'!BC33="M")), UPPER('PERS2-INST'!BC33),"")))</f>
        <v/>
      </c>
      <c r="J689" s="295" t="s">
        <v>235</v>
      </c>
      <c r="K689" s="294" t="str">
        <f>IF(AND(ISBLANK('PERS2-INST'!BB75),$L$689&lt;&gt;"M"),"",'PERS2-INST'!BB75)</f>
        <v/>
      </c>
      <c r="L689" s="78" t="str">
        <f>IF(ISBLANK('PERS2-INST'!BC75),"",'PERS2-INST'!BC75)</f>
        <v/>
      </c>
      <c r="M689" s="296" t="str">
        <f t="shared" si="12"/>
        <v>OK</v>
      </c>
      <c r="N689" s="37"/>
    </row>
    <row r="690" spans="1:14" x14ac:dyDescent="0.2">
      <c r="A690" s="290" t="s">
        <v>232</v>
      </c>
      <c r="B690" s="291" t="s">
        <v>1742</v>
      </c>
      <c r="C690" s="78" t="s">
        <v>219</v>
      </c>
      <c r="D690" s="292" t="s">
        <v>1743</v>
      </c>
      <c r="E690" s="295" t="s">
        <v>235</v>
      </c>
      <c r="F690" s="78" t="s">
        <v>219</v>
      </c>
      <c r="G690" s="292" t="s">
        <v>1744</v>
      </c>
      <c r="H690" s="78" t="str">
        <f>IF(OR(AND('PERS2-INST'!BB34="",'PERS2-INST'!BC34=""),AND('PERS2-INST'!BB55="",'PERS2-INST'!BC55=""),AND('PERS2-INST'!BC34="K",'PERS2-INST'!BC55="K"),OR('PERS2-INST'!BC34="O",'PERS2-INST'!BC55="O")),"",SUM('PERS2-INST'!BB34,'PERS2-INST'!BB55))</f>
        <v/>
      </c>
      <c r="I690" s="78" t="str">
        <f>IF(AND(OR(AND('PERS2-INST'!BC34="O",'PERS2-INST'!BC55="O"),AND('PERS2-INST'!BC34="K",'PERS2-INST'!BC55="K")),SUM('PERS2-INST'!BB34,'PERS2-INST'!BB55)=0,ISNUMBER('PERS2-INST'!BB76)),"",IF(OR('PERS2-INST'!BC34="O",'PERS2-INST'!BC55="O"),"O",IF(AND('PERS2-INST'!BC34='PERS2-INST'!BC55,OR('PERS2-INST'!BC34="K",'PERS2-INST'!BC34="W",'PERS2-INST'!BC34="M")), UPPER('PERS2-INST'!BC34),"")))</f>
        <v/>
      </c>
      <c r="J690" s="295" t="s">
        <v>235</v>
      </c>
      <c r="K690" s="294" t="str">
        <f>IF(AND(ISBLANK('PERS2-INST'!BB76),$L$690&lt;&gt;"M"),"",'PERS2-INST'!BB76)</f>
        <v/>
      </c>
      <c r="L690" s="78" t="str">
        <f>IF(ISBLANK('PERS2-INST'!BC76),"",'PERS2-INST'!BC76)</f>
        <v/>
      </c>
      <c r="M690" s="296" t="str">
        <f t="shared" si="12"/>
        <v>OK</v>
      </c>
      <c r="N690" s="37"/>
    </row>
    <row r="691" spans="1:14" x14ac:dyDescent="0.2">
      <c r="A691" s="290" t="s">
        <v>232</v>
      </c>
      <c r="B691" s="291" t="s">
        <v>1745</v>
      </c>
      <c r="C691" s="78" t="s">
        <v>219</v>
      </c>
      <c r="D691" s="292" t="s">
        <v>1746</v>
      </c>
      <c r="E691" s="295" t="s">
        <v>235</v>
      </c>
      <c r="F691" s="78" t="s">
        <v>219</v>
      </c>
      <c r="G691" s="292" t="s">
        <v>1747</v>
      </c>
      <c r="H691" s="78" t="str">
        <f>IF(OR(AND('PERS2-INST'!BB35="",'PERS2-INST'!BC35=""),AND('PERS2-INST'!BB56="",'PERS2-INST'!BC56=""),AND('PERS2-INST'!BC35="K",'PERS2-INST'!BC56="K"),OR('PERS2-INST'!BC35="O",'PERS2-INST'!BC56="O")),"",SUM('PERS2-INST'!BB35,'PERS2-INST'!BB56))</f>
        <v/>
      </c>
      <c r="I691" s="78" t="str">
        <f>IF(AND(OR(AND('PERS2-INST'!BC35="O",'PERS2-INST'!BC56="O"),AND('PERS2-INST'!BC35="K",'PERS2-INST'!BC56="K")),SUM('PERS2-INST'!BB35,'PERS2-INST'!BB56)=0,ISNUMBER('PERS2-INST'!BB77)),"",IF(OR('PERS2-INST'!BC35="O",'PERS2-INST'!BC56="O"),"O",IF(AND('PERS2-INST'!BC35='PERS2-INST'!BC56,OR('PERS2-INST'!BC35="K",'PERS2-INST'!BC35="W",'PERS2-INST'!BC35="M")), UPPER('PERS2-INST'!BC35),"")))</f>
        <v/>
      </c>
      <c r="J691" s="295" t="s">
        <v>235</v>
      </c>
      <c r="K691" s="294" t="str">
        <f>IF(AND(ISBLANK('PERS2-INST'!BB77),$L$691&lt;&gt;"M"),"",'PERS2-INST'!BB77)</f>
        <v/>
      </c>
      <c r="L691" s="78" t="str">
        <f>IF(ISBLANK('PERS2-INST'!BC77),"",'PERS2-INST'!BC77)</f>
        <v/>
      </c>
      <c r="M691" s="296" t="str">
        <f t="shared" si="12"/>
        <v>OK</v>
      </c>
      <c r="N691" s="37"/>
    </row>
    <row r="692" spans="1:14" x14ac:dyDescent="0.2">
      <c r="A692" s="290" t="s">
        <v>232</v>
      </c>
      <c r="B692" s="291" t="s">
        <v>1748</v>
      </c>
      <c r="C692" s="78" t="s">
        <v>219</v>
      </c>
      <c r="D692" s="292" t="s">
        <v>1749</v>
      </c>
      <c r="E692" s="295" t="s">
        <v>235</v>
      </c>
      <c r="F692" s="78" t="s">
        <v>219</v>
      </c>
      <c r="G692" s="292" t="s">
        <v>1750</v>
      </c>
      <c r="H692" s="78" t="str">
        <f>IF(OR(AND('PERS2-INST'!BB36="",'PERS2-INST'!BC36=""),AND('PERS2-INST'!BB57="",'PERS2-INST'!BC57=""),AND('PERS2-INST'!BC36="K",'PERS2-INST'!BC57="K"),OR('PERS2-INST'!BC36="O",'PERS2-INST'!BC57="O")),"",SUM('PERS2-INST'!BB36,'PERS2-INST'!BB57))</f>
        <v/>
      </c>
      <c r="I692" s="78" t="str">
        <f>IF(AND(OR(AND('PERS2-INST'!BC36="O",'PERS2-INST'!BC57="O"),AND('PERS2-INST'!BC36="K",'PERS2-INST'!BC57="K")),SUM('PERS2-INST'!BB36,'PERS2-INST'!BB57)=0,ISNUMBER('PERS2-INST'!BB78)),"",IF(OR('PERS2-INST'!BC36="O",'PERS2-INST'!BC57="O"),"O",IF(AND('PERS2-INST'!BC36='PERS2-INST'!BC57,OR('PERS2-INST'!BC36="K",'PERS2-INST'!BC36="W",'PERS2-INST'!BC36="M")), UPPER('PERS2-INST'!BC36),"")))</f>
        <v/>
      </c>
      <c r="J692" s="295" t="s">
        <v>235</v>
      </c>
      <c r="K692" s="294" t="str">
        <f>IF(AND(ISBLANK('PERS2-INST'!BB78),$L$692&lt;&gt;"M"),"",'PERS2-INST'!BB78)</f>
        <v/>
      </c>
      <c r="L692" s="78" t="str">
        <f>IF(ISBLANK('PERS2-INST'!BC78),"",'PERS2-INST'!BC78)</f>
        <v/>
      </c>
      <c r="M692" s="296" t="str">
        <f t="shared" si="12"/>
        <v>OK</v>
      </c>
      <c r="N692" s="37"/>
    </row>
    <row r="693" spans="1:14" x14ac:dyDescent="0.2">
      <c r="A693" s="290" t="s">
        <v>232</v>
      </c>
      <c r="B693" s="291" t="s">
        <v>1751</v>
      </c>
      <c r="C693" s="78" t="s">
        <v>219</v>
      </c>
      <c r="D693" s="292" t="s">
        <v>1752</v>
      </c>
      <c r="E693" s="295" t="s">
        <v>235</v>
      </c>
      <c r="F693" s="78" t="s">
        <v>219</v>
      </c>
      <c r="G693" s="292" t="s">
        <v>1753</v>
      </c>
      <c r="H693" s="78" t="str">
        <f>IF(OR(AND('PERS2-INST'!BB37="",'PERS2-INST'!BC37=""),AND('PERS2-INST'!BB58="",'PERS2-INST'!BC58=""),AND('PERS2-INST'!BC37="K",'PERS2-INST'!BC58="K"),OR('PERS2-INST'!BC37="O",'PERS2-INST'!BC58="O")),"",SUM('PERS2-INST'!BB37,'PERS2-INST'!BB58))</f>
        <v/>
      </c>
      <c r="I693" s="78" t="str">
        <f>IF(AND(OR(AND('PERS2-INST'!BC37="O",'PERS2-INST'!BC58="O"),AND('PERS2-INST'!BC37="K",'PERS2-INST'!BC58="K")),SUM('PERS2-INST'!BB37,'PERS2-INST'!BB58)=0,ISNUMBER('PERS2-INST'!BB79)),"",IF(OR('PERS2-INST'!BC37="O",'PERS2-INST'!BC58="O"),"O",IF(AND('PERS2-INST'!BC37='PERS2-INST'!BC58,OR('PERS2-INST'!BC37="K",'PERS2-INST'!BC37="W",'PERS2-INST'!BC37="M")), UPPER('PERS2-INST'!BC37),"")))</f>
        <v/>
      </c>
      <c r="J693" s="295" t="s">
        <v>235</v>
      </c>
      <c r="K693" s="294" t="str">
        <f>IF(AND(ISBLANK('PERS2-INST'!BB79),$L$693&lt;&gt;"M"),"",'PERS2-INST'!BB79)</f>
        <v/>
      </c>
      <c r="L693" s="78" t="str">
        <f>IF(ISBLANK('PERS2-INST'!BC79),"",'PERS2-INST'!BC79)</f>
        <v/>
      </c>
      <c r="M693" s="296" t="str">
        <f t="shared" si="12"/>
        <v>OK</v>
      </c>
      <c r="N693" s="37"/>
    </row>
    <row r="694" spans="1:14" x14ac:dyDescent="0.2">
      <c r="A694" s="290" t="s">
        <v>232</v>
      </c>
      <c r="B694" s="291" t="s">
        <v>1754</v>
      </c>
      <c r="C694" s="78" t="s">
        <v>219</v>
      </c>
      <c r="D694" s="292" t="s">
        <v>1755</v>
      </c>
      <c r="E694" s="295" t="s">
        <v>235</v>
      </c>
      <c r="F694" s="78" t="s">
        <v>219</v>
      </c>
      <c r="G694" s="292" t="s">
        <v>1756</v>
      </c>
      <c r="H694" s="78" t="str">
        <f>IF(OR(AND('PERS2-INST'!BB38="",'PERS2-INST'!BC38=""),AND('PERS2-INST'!BB59="",'PERS2-INST'!BC59=""),AND('PERS2-INST'!BC38="K",'PERS2-INST'!BC59="K"),OR('PERS2-INST'!BC38="O",'PERS2-INST'!BC59="O")),"",SUM('PERS2-INST'!BB38,'PERS2-INST'!BB59))</f>
        <v/>
      </c>
      <c r="I694" s="78" t="str">
        <f>IF(AND(OR(AND('PERS2-INST'!BC38="O",'PERS2-INST'!BC59="O"),AND('PERS2-INST'!BC38="K",'PERS2-INST'!BC59="K")),SUM('PERS2-INST'!BB38,'PERS2-INST'!BB59)=0,ISNUMBER('PERS2-INST'!BB80)),"",IF(OR('PERS2-INST'!BC38="O",'PERS2-INST'!BC59="O"),"O",IF(AND('PERS2-INST'!BC38='PERS2-INST'!BC59,OR('PERS2-INST'!BC38="K",'PERS2-INST'!BC38="W",'PERS2-INST'!BC38="M")), UPPER('PERS2-INST'!BC38),"")))</f>
        <v/>
      </c>
      <c r="J694" s="295" t="s">
        <v>235</v>
      </c>
      <c r="K694" s="294" t="str">
        <f>IF(AND(ISBLANK('PERS2-INST'!BB80),$L$694&lt;&gt;"M"),"",'PERS2-INST'!BB80)</f>
        <v/>
      </c>
      <c r="L694" s="78" t="str">
        <f>IF(ISBLANK('PERS2-INST'!BC80),"",'PERS2-INST'!BC80)</f>
        <v/>
      </c>
      <c r="M694" s="296" t="str">
        <f t="shared" si="12"/>
        <v>OK</v>
      </c>
      <c r="N694" s="37"/>
    </row>
    <row r="695" spans="1:14" x14ac:dyDescent="0.2">
      <c r="A695" s="290" t="s">
        <v>232</v>
      </c>
      <c r="B695" s="291" t="s">
        <v>1757</v>
      </c>
      <c r="C695" s="78" t="s">
        <v>219</v>
      </c>
      <c r="D695" s="292" t="s">
        <v>1758</v>
      </c>
      <c r="E695" s="295" t="s">
        <v>235</v>
      </c>
      <c r="F695" s="78" t="s">
        <v>219</v>
      </c>
      <c r="G695" s="292" t="s">
        <v>1759</v>
      </c>
      <c r="H695" s="78" t="str">
        <f>IF(OR(AND('PERS2-INST'!BB39="",'PERS2-INST'!BC39=""),AND('PERS2-INST'!BB60="",'PERS2-INST'!BC60=""),AND('PERS2-INST'!BC39="K",'PERS2-INST'!BC60="K"),OR('PERS2-INST'!BC39="O",'PERS2-INST'!BC60="O")),"",SUM('PERS2-INST'!BB39,'PERS2-INST'!BB60))</f>
        <v/>
      </c>
      <c r="I695" s="78" t="str">
        <f>IF(AND(OR(AND('PERS2-INST'!BC39="O",'PERS2-INST'!BC60="O"),AND('PERS2-INST'!BC39="K",'PERS2-INST'!BC60="K")),SUM('PERS2-INST'!BB39,'PERS2-INST'!BB60)=0,ISNUMBER('PERS2-INST'!BB81)),"",IF(OR('PERS2-INST'!BC39="O",'PERS2-INST'!BC60="O"),"O",IF(AND('PERS2-INST'!BC39='PERS2-INST'!BC60,OR('PERS2-INST'!BC39="K",'PERS2-INST'!BC39="W",'PERS2-INST'!BC39="M")), UPPER('PERS2-INST'!BC39),"")))</f>
        <v/>
      </c>
      <c r="J695" s="295" t="s">
        <v>235</v>
      </c>
      <c r="K695" s="294" t="str">
        <f>IF(AND(ISBLANK('PERS2-INST'!BB81),$L$695&lt;&gt;"M"),"",'PERS2-INST'!BB81)</f>
        <v/>
      </c>
      <c r="L695" s="78" t="str">
        <f>IF(ISBLANK('PERS2-INST'!BC81),"",'PERS2-INST'!BC81)</f>
        <v/>
      </c>
      <c r="M695" s="296" t="str">
        <f t="shared" si="12"/>
        <v>OK</v>
      </c>
      <c r="N695" s="37"/>
    </row>
    <row r="696" spans="1:14" x14ac:dyDescent="0.2">
      <c r="A696" s="290" t="s">
        <v>232</v>
      </c>
      <c r="B696" s="291" t="s">
        <v>1760</v>
      </c>
      <c r="C696" s="78" t="s">
        <v>219</v>
      </c>
      <c r="D696" s="292" t="s">
        <v>1761</v>
      </c>
      <c r="E696" s="295" t="s">
        <v>235</v>
      </c>
      <c r="F696" s="78" t="s">
        <v>219</v>
      </c>
      <c r="G696" s="292" t="s">
        <v>1762</v>
      </c>
      <c r="H696" s="78" t="str">
        <f>IF(OR(AND('PERS2-INST'!BB40="",'PERS2-INST'!BC40=""),AND('PERS2-INST'!BB61="",'PERS2-INST'!BC61=""),AND('PERS2-INST'!BC40="K",'PERS2-INST'!BC61="K"),OR('PERS2-INST'!BC40="O",'PERS2-INST'!BC61="O")),"",SUM('PERS2-INST'!BB40,'PERS2-INST'!BB61))</f>
        <v/>
      </c>
      <c r="I696" s="78" t="str">
        <f>IF(AND(OR(AND('PERS2-INST'!BC40="O",'PERS2-INST'!BC61="O"),AND('PERS2-INST'!BC40="K",'PERS2-INST'!BC61="K")),SUM('PERS2-INST'!BB40,'PERS2-INST'!BB61)=0,ISNUMBER('PERS2-INST'!BB82)),"",IF(OR('PERS2-INST'!BC40="O",'PERS2-INST'!BC61="O"),"O",IF(AND('PERS2-INST'!BC40='PERS2-INST'!BC61,OR('PERS2-INST'!BC40="K",'PERS2-INST'!BC40="W",'PERS2-INST'!BC40="M")), UPPER('PERS2-INST'!BC40),"")))</f>
        <v/>
      </c>
      <c r="J696" s="295" t="s">
        <v>235</v>
      </c>
      <c r="K696" s="294" t="str">
        <f>IF(AND(ISBLANK('PERS2-INST'!BB82),$L$696&lt;&gt;"M"),"",'PERS2-INST'!BB82)</f>
        <v/>
      </c>
      <c r="L696" s="78" t="str">
        <f>IF(ISBLANK('PERS2-INST'!BC82),"",'PERS2-INST'!BC82)</f>
        <v/>
      </c>
      <c r="M696" s="296" t="str">
        <f t="shared" si="12"/>
        <v>OK</v>
      </c>
      <c r="N696" s="37"/>
    </row>
    <row r="697" spans="1:14" x14ac:dyDescent="0.2">
      <c r="A697" s="290" t="s">
        <v>232</v>
      </c>
      <c r="B697" s="291" t="s">
        <v>1763</v>
      </c>
      <c r="C697" s="78" t="s">
        <v>219</v>
      </c>
      <c r="D697" s="292" t="s">
        <v>1764</v>
      </c>
      <c r="E697" s="295" t="s">
        <v>235</v>
      </c>
      <c r="F697" s="78" t="s">
        <v>219</v>
      </c>
      <c r="G697" s="292" t="s">
        <v>1765</v>
      </c>
      <c r="H697" s="78" t="str">
        <f>IF(OR(AND('PERS2-INST'!BB41="",'PERS2-INST'!BC41=""),AND('PERS2-INST'!BB62="",'PERS2-INST'!BC62=""),AND('PERS2-INST'!BC41="K",'PERS2-INST'!BC62="K"),OR('PERS2-INST'!BC41="O",'PERS2-INST'!BC62="O")),"",SUM('PERS2-INST'!BB41,'PERS2-INST'!BB62))</f>
        <v/>
      </c>
      <c r="I697" s="78" t="str">
        <f>IF(AND(OR(AND('PERS2-INST'!BC41="O",'PERS2-INST'!BC62="O"),AND('PERS2-INST'!BC41="K",'PERS2-INST'!BC62="K")),SUM('PERS2-INST'!BB41,'PERS2-INST'!BB62)=0,ISNUMBER('PERS2-INST'!BB83)),"",IF(OR('PERS2-INST'!BC41="O",'PERS2-INST'!BC62="O"),"O",IF(AND('PERS2-INST'!BC41='PERS2-INST'!BC62,OR('PERS2-INST'!BC41="K",'PERS2-INST'!BC41="W",'PERS2-INST'!BC41="M")), UPPER('PERS2-INST'!BC41),"")))</f>
        <v/>
      </c>
      <c r="J697" s="295" t="s">
        <v>235</v>
      </c>
      <c r="K697" s="294" t="str">
        <f>IF(AND(ISBLANK('PERS2-INST'!BB83),$L$697&lt;&gt;"M"),"",'PERS2-INST'!BB83)</f>
        <v/>
      </c>
      <c r="L697" s="78" t="str">
        <f>IF(ISBLANK('PERS2-INST'!BC83),"",'PERS2-INST'!BC83)</f>
        <v/>
      </c>
      <c r="M697" s="296" t="str">
        <f t="shared" si="12"/>
        <v>OK</v>
      </c>
      <c r="N697" s="37"/>
    </row>
    <row r="698" spans="1:14" x14ac:dyDescent="0.2">
      <c r="A698" s="290" t="s">
        <v>232</v>
      </c>
      <c r="B698" s="291" t="s">
        <v>1766</v>
      </c>
      <c r="C698" s="78" t="s">
        <v>219</v>
      </c>
      <c r="D698" s="292" t="s">
        <v>1767</v>
      </c>
      <c r="E698" s="295" t="s">
        <v>235</v>
      </c>
      <c r="F698" s="78" t="s">
        <v>219</v>
      </c>
      <c r="G698" s="292" t="s">
        <v>1768</v>
      </c>
      <c r="H698" s="78" t="str">
        <f>IF(OR(AND('PERS2-INST'!BB42="",'PERS2-INST'!BC42=""),AND('PERS2-INST'!BB63="",'PERS2-INST'!BC63=""),AND('PERS2-INST'!BC42="K",'PERS2-INST'!BC63="K"),OR('PERS2-INST'!BC42="O",'PERS2-INST'!BC63="O")),"",SUM('PERS2-INST'!BB42,'PERS2-INST'!BB63))</f>
        <v/>
      </c>
      <c r="I698" s="78" t="str">
        <f>IF(AND(OR(AND('PERS2-INST'!BC42="O",'PERS2-INST'!BC63="O"),AND('PERS2-INST'!BC42="K",'PERS2-INST'!BC63="K")),SUM('PERS2-INST'!BB42,'PERS2-INST'!BB63)=0,ISNUMBER('PERS2-INST'!BB84)),"",IF(OR('PERS2-INST'!BC42="O",'PERS2-INST'!BC63="O"),"O",IF(AND('PERS2-INST'!BC42='PERS2-INST'!BC63,OR('PERS2-INST'!BC42="K",'PERS2-INST'!BC42="W",'PERS2-INST'!BC42="M")), UPPER('PERS2-INST'!BC42),"")))</f>
        <v/>
      </c>
      <c r="J698" s="295" t="s">
        <v>235</v>
      </c>
      <c r="K698" s="294" t="str">
        <f>IF(AND(ISBLANK('PERS2-INST'!BB84),$L$698&lt;&gt;"M"),"",'PERS2-INST'!BB84)</f>
        <v/>
      </c>
      <c r="L698" s="78" t="str">
        <f>IF(ISBLANK('PERS2-INST'!BC84),"",'PERS2-INST'!BC84)</f>
        <v/>
      </c>
      <c r="M698" s="296" t="str">
        <f t="shared" si="12"/>
        <v>OK</v>
      </c>
      <c r="N698" s="37"/>
    </row>
    <row r="699" spans="1:14" x14ac:dyDescent="0.2">
      <c r="A699" s="290" t="s">
        <v>232</v>
      </c>
      <c r="B699" s="291" t="s">
        <v>1769</v>
      </c>
      <c r="C699" s="78" t="s">
        <v>219</v>
      </c>
      <c r="D699" s="292" t="s">
        <v>1770</v>
      </c>
      <c r="E699" s="295" t="s">
        <v>235</v>
      </c>
      <c r="F699" s="78" t="s">
        <v>219</v>
      </c>
      <c r="G699" s="292" t="s">
        <v>1771</v>
      </c>
      <c r="H699" s="78" t="str">
        <f>IF(OR(AND('PERS2-INST'!BB77="",'PERS2-INST'!BC77=""),AND('PERS2-INST'!BB81="",'PERS2-INST'!BC81=""),AND('PERS2-INST'!BC77="K",'PERS2-INST'!BC81="K"),OR('PERS2-INST'!BC77="O",'PERS2-INST'!BC81="O")),"",SUM('PERS2-INST'!BB77,'PERS2-INST'!BB81))</f>
        <v/>
      </c>
      <c r="I699" s="78" t="str">
        <f>IF(AND(OR(AND('PERS2-INST'!BC43="O",'PERS2-INST'!BC64="O"),AND('PERS2-INST'!BC43="K",'PERS2-INST'!BC64="K")),SUM('PERS2-INST'!BB43,'PERS2-INST'!BB64)=0,ISNUMBER('PERS2-INST'!BB85)),"",IF(OR('PERS2-INST'!BC43="O",'PERS2-INST'!BC64="O"),"O",IF(AND('PERS2-INST'!BC43='PERS2-INST'!BC64,OR('PERS2-INST'!BC43="K",'PERS2-INST'!BC43="W",'PERS2-INST'!BC43="M")), UPPER('PERS2-INST'!BC43),"")))</f>
        <v/>
      </c>
      <c r="J699" s="295" t="s">
        <v>235</v>
      </c>
      <c r="K699" s="294" t="str">
        <f>IF(AND(ISBLANK('PERS2-INST'!BB85),$L$699&lt;&gt;"M"),"",'PERS2-INST'!BB85)</f>
        <v/>
      </c>
      <c r="L699" s="78" t="str">
        <f>IF(ISBLANK('PERS2-INST'!BC85),"",'PERS2-INST'!BC85)</f>
        <v/>
      </c>
      <c r="M699" s="296" t="str">
        <f t="shared" si="12"/>
        <v>OK</v>
      </c>
      <c r="N699" s="37"/>
    </row>
    <row r="700" spans="1:14" x14ac:dyDescent="0.2">
      <c r="A700" s="290" t="s">
        <v>232</v>
      </c>
      <c r="B700" s="291" t="s">
        <v>1772</v>
      </c>
      <c r="C700" s="78" t="s">
        <v>219</v>
      </c>
      <c r="D700" s="292" t="s">
        <v>1773</v>
      </c>
      <c r="E700" s="295" t="s">
        <v>235</v>
      </c>
      <c r="F700" s="78" t="s">
        <v>219</v>
      </c>
      <c r="G700" s="292" t="s">
        <v>1774</v>
      </c>
      <c r="H700" s="78" t="str">
        <f>IF(OR(AND('PERS2-INST'!BB78="",'PERS2-INST'!BC78=""),AND('PERS2-INST'!BB82="",'PERS2-INST'!BC82=""),AND('PERS2-INST'!BC78="K",'PERS2-INST'!BC82="K"),OR('PERS2-INST'!BC78="O",'PERS2-INST'!BC82="O")),"",SUM('PERS2-INST'!BB78,'PERS2-INST'!BB82))</f>
        <v/>
      </c>
      <c r="I700" s="78" t="str">
        <f>IF(AND(OR(AND('PERS2-INST'!BC44="O",'PERS2-INST'!BC65="O"),AND('PERS2-INST'!BC44="K",'PERS2-INST'!BC65="K")),SUM('PERS2-INST'!BB44,'PERS2-INST'!BB65)=0,ISNUMBER('PERS2-INST'!BB86)),"",IF(OR('PERS2-INST'!BC44="O",'PERS2-INST'!BC65="O"),"O",IF(AND('PERS2-INST'!BC44='PERS2-INST'!BC65,OR('PERS2-INST'!BC44="K",'PERS2-INST'!BC44="W",'PERS2-INST'!BC44="M")), UPPER('PERS2-INST'!BC44),"")))</f>
        <v/>
      </c>
      <c r="J700" s="295" t="s">
        <v>235</v>
      </c>
      <c r="K700" s="294" t="str">
        <f>IF(AND(ISBLANK('PERS2-INST'!BB86),$L$700&lt;&gt;"M"),"",'PERS2-INST'!BB86)</f>
        <v/>
      </c>
      <c r="L700" s="78" t="str">
        <f>IF(ISBLANK('PERS2-INST'!BC86),"",'PERS2-INST'!BC86)</f>
        <v/>
      </c>
      <c r="M700" s="296" t="str">
        <f t="shared" si="12"/>
        <v>OK</v>
      </c>
      <c r="N700" s="37"/>
    </row>
    <row r="701" spans="1:14" x14ac:dyDescent="0.2">
      <c r="A701" s="290" t="s">
        <v>232</v>
      </c>
      <c r="B701" s="291" t="s">
        <v>1775</v>
      </c>
      <c r="C701" s="78" t="s">
        <v>219</v>
      </c>
      <c r="D701" s="292" t="s">
        <v>1776</v>
      </c>
      <c r="E701" s="295" t="s">
        <v>235</v>
      </c>
      <c r="F701" s="78" t="s">
        <v>219</v>
      </c>
      <c r="G701" s="292" t="s">
        <v>1777</v>
      </c>
      <c r="H701" s="78" t="str">
        <f>IF(OR(AND('PERS2-INST'!BB79="",'PERS2-INST'!BC79=""),AND('PERS2-INST'!BB83="",'PERS2-INST'!BC83=""),AND('PERS2-INST'!BC79="K",'PERS2-INST'!BC83="K"),OR('PERS2-INST'!BC79="O",'PERS2-INST'!BC83="O")),"",SUM('PERS2-INST'!BB79,'PERS2-INST'!BB83))</f>
        <v/>
      </c>
      <c r="I701" s="78" t="str">
        <f>IF(AND(OR(AND('PERS2-INST'!BC45="O",'PERS2-INST'!BC66="O"),AND('PERS2-INST'!BC45="K",'PERS2-INST'!BC66="K")),SUM('PERS2-INST'!BB45,'PERS2-INST'!BB66)=0,ISNUMBER('PERS2-INST'!BB87)),"",IF(OR('PERS2-INST'!BC45="O",'PERS2-INST'!BC66="O"),"O",IF(AND('PERS2-INST'!BC45='PERS2-INST'!BC66,OR('PERS2-INST'!BC45="K",'PERS2-INST'!BC45="W",'PERS2-INST'!BC45="M")), UPPER('PERS2-INST'!BC45),"")))</f>
        <v/>
      </c>
      <c r="J701" s="295" t="s">
        <v>235</v>
      </c>
      <c r="K701" s="294" t="str">
        <f>IF(AND(ISBLANK('PERS2-INST'!BB87),$L$701&lt;&gt;"M"),"",'PERS2-INST'!BB87)</f>
        <v/>
      </c>
      <c r="L701" s="78" t="str">
        <f>IF(ISBLANK('PERS2-INST'!BC87),"",'PERS2-INST'!BC87)</f>
        <v/>
      </c>
      <c r="M701" s="296" t="str">
        <f t="shared" si="12"/>
        <v>OK</v>
      </c>
      <c r="N701" s="37"/>
    </row>
    <row r="702" spans="1:14" x14ac:dyDescent="0.2">
      <c r="A702" s="290" t="s">
        <v>232</v>
      </c>
      <c r="B702" s="291" t="s">
        <v>1778</v>
      </c>
      <c r="C702" s="78" t="s">
        <v>219</v>
      </c>
      <c r="D702" s="292" t="s">
        <v>1779</v>
      </c>
      <c r="E702" s="295" t="s">
        <v>235</v>
      </c>
      <c r="F702" s="78" t="s">
        <v>219</v>
      </c>
      <c r="G702" s="292" t="s">
        <v>1780</v>
      </c>
      <c r="H702" s="78" t="str">
        <f>IF(OR(AND('PERS2-INST'!BB80="",'PERS2-INST'!BC80=""),AND('PERS2-INST'!BB84="",'PERS2-INST'!BC84=""),AND('PERS2-INST'!BC80="K",'PERS2-INST'!BC84="K"),OR('PERS2-INST'!BC80="O",'PERS2-INST'!BC84="O")),"",SUM('PERS2-INST'!BB80,'PERS2-INST'!BB84))</f>
        <v/>
      </c>
      <c r="I702" s="78" t="str">
        <f>IF(AND(OR(AND('PERS2-INST'!BC46="O",'PERS2-INST'!BC67="O"),AND('PERS2-INST'!BC46="K",'PERS2-INST'!BC67="K")),SUM('PERS2-INST'!BB46,'PERS2-INST'!BB67)=0,ISNUMBER('PERS2-INST'!BB88)),"",IF(OR('PERS2-INST'!BC46="O",'PERS2-INST'!BC67="O"),"O",IF(AND('PERS2-INST'!BC46='PERS2-INST'!BC67,OR('PERS2-INST'!BC46="K",'PERS2-INST'!BC46="W",'PERS2-INST'!BC46="M")), UPPER('PERS2-INST'!BC46),"")))</f>
        <v/>
      </c>
      <c r="J702" s="295" t="s">
        <v>235</v>
      </c>
      <c r="K702" s="294" t="str">
        <f>IF(AND(ISBLANK('PERS2-INST'!BB88),$L$702&lt;&gt;"M"),"",'PERS2-INST'!BB88)</f>
        <v/>
      </c>
      <c r="L702" s="78" t="str">
        <f>IF(ISBLANK('PERS2-INST'!BC88),"",'PERS2-INST'!BC88)</f>
        <v/>
      </c>
      <c r="M702" s="296" t="str">
        <f t="shared" si="12"/>
        <v>OK</v>
      </c>
      <c r="N702" s="37"/>
    </row>
    <row r="703" spans="1:14" x14ac:dyDescent="0.2">
      <c r="A703" s="290" t="s">
        <v>232</v>
      </c>
      <c r="B703" s="291" t="s">
        <v>1781</v>
      </c>
      <c r="C703" s="78" t="s">
        <v>219</v>
      </c>
      <c r="D703" s="292" t="s">
        <v>1782</v>
      </c>
      <c r="E703" s="295" t="s">
        <v>235</v>
      </c>
      <c r="F703" s="78" t="s">
        <v>219</v>
      </c>
      <c r="G703" s="292" t="s">
        <v>1783</v>
      </c>
      <c r="H703" s="78" t="str">
        <f>IF(OR(AND('PERS2-INST'!BB73="",'PERS2-INST'!BC73=""),AND('PERS2-INST'!BB85="",'PERS2-INST'!BC85=""),AND('PERS2-INST'!BC73="K",'PERS2-INST'!BC85="K"),OR('PERS2-INST'!BC73="O",'PERS2-INST'!BC85="O")),"",SUM('PERS2-INST'!BB73,'PERS2-INST'!BB85))</f>
        <v/>
      </c>
      <c r="I703" s="78" t="str">
        <f>IF(AND(OR(AND('PERS2-INST'!BC47="O",'PERS2-INST'!BC68="O"),AND('PERS2-INST'!BC47="K",'PERS2-INST'!BC68="K")),SUM('PERS2-INST'!BB47,'PERS2-INST'!BB68)=0,ISNUMBER('PERS2-INST'!BB89)),"",IF(OR('PERS2-INST'!BC47="O",'PERS2-INST'!BC68="O"),"O",IF(AND('PERS2-INST'!BC47='PERS2-INST'!BC68,OR('PERS2-INST'!BC47="K",'PERS2-INST'!BC47="W",'PERS2-INST'!BC47="M")), UPPER('PERS2-INST'!BC47),"")))</f>
        <v/>
      </c>
      <c r="J703" s="295" t="s">
        <v>235</v>
      </c>
      <c r="K703" s="294" t="str">
        <f>IF(AND(ISBLANK('PERS2-INST'!BB89),$L$703&lt;&gt;"M"),"",'PERS2-INST'!BB89)</f>
        <v/>
      </c>
      <c r="L703" s="78" t="str">
        <f>IF(ISBLANK('PERS2-INST'!BC89),"",'PERS2-INST'!BC89)</f>
        <v/>
      </c>
      <c r="M703" s="296" t="str">
        <f t="shared" si="12"/>
        <v>OK</v>
      </c>
      <c r="N703" s="37"/>
    </row>
    <row r="704" spans="1:14" x14ac:dyDescent="0.2">
      <c r="A704" s="290" t="s">
        <v>232</v>
      </c>
      <c r="B704" s="291" t="s">
        <v>1784</v>
      </c>
      <c r="C704" s="78" t="s">
        <v>219</v>
      </c>
      <c r="D704" s="292" t="s">
        <v>1785</v>
      </c>
      <c r="E704" s="295" t="s">
        <v>235</v>
      </c>
      <c r="F704" s="78" t="s">
        <v>219</v>
      </c>
      <c r="G704" s="292" t="s">
        <v>1786</v>
      </c>
      <c r="H704" s="78" t="str">
        <f>IF(OR(AND('PERS2-INST'!BB74="",'PERS2-INST'!BC74=""),AND('PERS2-INST'!BB86="",'PERS2-INST'!BC86=""),AND('PERS2-INST'!BC74="K",'PERS2-INST'!BC86="K"),OR('PERS2-INST'!BC74="O",'PERS2-INST'!BC86="O")),"",SUM('PERS2-INST'!BB74,'PERS2-INST'!BB86))</f>
        <v/>
      </c>
      <c r="I704" s="78" t="str">
        <f>IF(AND(OR(AND('PERS2-INST'!BC48="O",'PERS2-INST'!BC69="O"),AND('PERS2-INST'!BC48="K",'PERS2-INST'!BC69="K")),SUM('PERS2-INST'!BB48,'PERS2-INST'!BB69)=0,ISNUMBER('PERS2-INST'!BB90)),"",IF(OR('PERS2-INST'!BC48="O",'PERS2-INST'!BC69="O"),"O",IF(AND('PERS2-INST'!BC48='PERS2-INST'!BC69,OR('PERS2-INST'!BC48="K",'PERS2-INST'!BC48="W",'PERS2-INST'!BC48="M")), UPPER('PERS2-INST'!BC48),"")))</f>
        <v/>
      </c>
      <c r="J704" s="295" t="s">
        <v>235</v>
      </c>
      <c r="K704" s="294" t="str">
        <f>IF(AND(ISBLANK('PERS2-INST'!BB90),$L$704&lt;&gt;"M"),"",'PERS2-INST'!BB90)</f>
        <v/>
      </c>
      <c r="L704" s="78" t="str">
        <f>IF(ISBLANK('PERS2-INST'!BC90),"",'PERS2-INST'!BC90)</f>
        <v/>
      </c>
      <c r="M704" s="296" t="str">
        <f t="shared" si="12"/>
        <v>OK</v>
      </c>
      <c r="N704" s="37"/>
    </row>
    <row r="705" spans="1:14" x14ac:dyDescent="0.2">
      <c r="A705" s="290" t="s">
        <v>232</v>
      </c>
      <c r="B705" s="291" t="s">
        <v>1787</v>
      </c>
      <c r="C705" s="78" t="s">
        <v>219</v>
      </c>
      <c r="D705" s="292" t="s">
        <v>1788</v>
      </c>
      <c r="E705" s="295" t="s">
        <v>235</v>
      </c>
      <c r="F705" s="78" t="s">
        <v>219</v>
      </c>
      <c r="G705" s="292" t="s">
        <v>1789</v>
      </c>
      <c r="H705" s="78" t="str">
        <f>IF(OR(AND('PERS2-INST'!BB75="",'PERS2-INST'!BC75=""),AND('PERS2-INST'!BB87="",'PERS2-INST'!BC87=""),AND('PERS2-INST'!BC75="K",'PERS2-INST'!BC87="K"),OR('PERS2-INST'!BC75="O",'PERS2-INST'!BC87="O")),"",SUM('PERS2-INST'!BB75,'PERS2-INST'!BB87))</f>
        <v/>
      </c>
      <c r="I705" s="78" t="str">
        <f>IF(AND(OR(AND('PERS2-INST'!BC49="O",'PERS2-INST'!BC70="O"),AND('PERS2-INST'!BC49="K",'PERS2-INST'!BC70="K")),SUM('PERS2-INST'!BB49,'PERS2-INST'!BB70)=0,ISNUMBER('PERS2-INST'!BB91)),"",IF(OR('PERS2-INST'!BC49="O",'PERS2-INST'!BC70="O"),"O",IF(AND('PERS2-INST'!BC49='PERS2-INST'!BC70,OR('PERS2-INST'!BC49="K",'PERS2-INST'!BC49="W",'PERS2-INST'!BC49="M")), UPPER('PERS2-INST'!BC49),"")))</f>
        <v/>
      </c>
      <c r="J705" s="295" t="s">
        <v>235</v>
      </c>
      <c r="K705" s="294" t="str">
        <f>IF(AND(ISBLANK('PERS2-INST'!BB91),$L$705&lt;&gt;"M"),"",'PERS2-INST'!BB91)</f>
        <v/>
      </c>
      <c r="L705" s="78" t="str">
        <f>IF(ISBLANK('PERS2-INST'!BC91),"",'PERS2-INST'!BC91)</f>
        <v/>
      </c>
      <c r="M705" s="296" t="str">
        <f t="shared" si="12"/>
        <v>OK</v>
      </c>
      <c r="N705" s="37"/>
    </row>
    <row r="706" spans="1:14" x14ac:dyDescent="0.2">
      <c r="A706" s="290" t="s">
        <v>232</v>
      </c>
      <c r="B706" s="291" t="s">
        <v>1790</v>
      </c>
      <c r="C706" s="78" t="s">
        <v>219</v>
      </c>
      <c r="D706" s="292" t="s">
        <v>1791</v>
      </c>
      <c r="E706" s="295" t="s">
        <v>235</v>
      </c>
      <c r="F706" s="78" t="s">
        <v>219</v>
      </c>
      <c r="G706" s="292" t="s">
        <v>1792</v>
      </c>
      <c r="H706" s="78" t="str">
        <f>IF(OR(AND('PERS2-INST'!BB76="",'PERS2-INST'!BC76=""),AND('PERS2-INST'!BB88="",'PERS2-INST'!BC88=""),AND('PERS2-INST'!BC76="K",'PERS2-INST'!BC88="K"),OR('PERS2-INST'!BC76="O",'PERS2-INST'!BC88="O")),"",SUM('PERS2-INST'!BB76,'PERS2-INST'!BB88))</f>
        <v/>
      </c>
      <c r="I706" s="78" t="str">
        <f>IF(AND(OR(AND('PERS2-INST'!BC50="O",'PERS2-INST'!BC71="O"),AND('PERS2-INST'!BC50="K",'PERS2-INST'!BC71="K")),SUM('PERS2-INST'!BB50,'PERS2-INST'!BB71)=0,ISNUMBER('PERS2-INST'!BB92)),"",IF(OR('PERS2-INST'!BC50="O",'PERS2-INST'!BC71="O"),"O",IF(AND('PERS2-INST'!BC50='PERS2-INST'!BC71,OR('PERS2-INST'!BC50="K",'PERS2-INST'!BC50="W",'PERS2-INST'!BC50="M")), UPPER('PERS2-INST'!BC50),"")))</f>
        <v/>
      </c>
      <c r="J706" s="295" t="s">
        <v>235</v>
      </c>
      <c r="K706" s="294" t="str">
        <f>IF(AND(ISBLANK('PERS2-INST'!BB92),$L$706&lt;&gt;"M"),"",'PERS2-INST'!BB92)</f>
        <v/>
      </c>
      <c r="L706" s="78" t="str">
        <f>IF(ISBLANK('PERS2-INST'!BC92),"",'PERS2-INST'!BC92)</f>
        <v/>
      </c>
      <c r="M706" s="296" t="str">
        <f t="shared" si="12"/>
        <v>OK</v>
      </c>
      <c r="N706" s="37"/>
    </row>
    <row r="707" spans="1:14" x14ac:dyDescent="0.2">
      <c r="A707" s="290" t="s">
        <v>232</v>
      </c>
      <c r="B707" s="291" t="s">
        <v>1793</v>
      </c>
      <c r="C707" s="78" t="s">
        <v>219</v>
      </c>
      <c r="D707" s="292" t="s">
        <v>595</v>
      </c>
      <c r="E707" s="295" t="s">
        <v>235</v>
      </c>
      <c r="F707" s="78" t="s">
        <v>219</v>
      </c>
      <c r="G707" s="292" t="s">
        <v>596</v>
      </c>
      <c r="H707" s="78" t="str">
        <f>IF(OR(AND('PERS2-INST'!AY31="",'PERS2-INST'!AZ31=""),AND('PERS2-INST'!BB31="",'PERS2-INST'!BC31=""),AND('PERS2-INST'!AZ31="K",'PERS2-INST'!BC31="K"),OR('PERS2-INST'!AZ31="O",'PERS2-INST'!BC31="O")),"",SUM('PERS2-INST'!AY31,'PERS2-INST'!BB31))</f>
        <v/>
      </c>
      <c r="I707" s="78" t="str">
        <f>IF(AND(OR(AND('PERS2-INST'!AZ31="O",'PERS2-INST'!BC31="O"),AND('PERS2-INST'!AZ31="K",'PERS2-INST'!BC31="K")),SUM('PERS2-INST'!AY31,'PERS2-INST'!BB31)=0,ISNUMBER('PERS2-INST'!BE31)),"",IF(OR('PERS2-INST'!AZ31="O",'PERS2-INST'!BC31="O"),"O",IF(AND('PERS2-INST'!AZ31='PERS2-INST'!BC31,OR('PERS2-INST'!AZ31="K",'PERS2-INST'!AZ31="W",'PERS2-INST'!AZ31="M")), UPPER('PERS2-INST'!AZ31),"")))</f>
        <v/>
      </c>
      <c r="J707" s="295" t="s">
        <v>235</v>
      </c>
      <c r="K707" s="294" t="str">
        <f>IF(AND(ISBLANK('PERS2-INST'!BE31),$L$707&lt;&gt;"M"),"",'PERS2-INST'!BE31)</f>
        <v/>
      </c>
      <c r="L707" s="78" t="str">
        <f>IF(ISBLANK('PERS2-INST'!BF31),"",'PERS2-INST'!BF31)</f>
        <v/>
      </c>
      <c r="M707" s="296" t="str">
        <f t="shared" si="12"/>
        <v>OK</v>
      </c>
      <c r="N707" s="37"/>
    </row>
    <row r="708" spans="1:14" x14ac:dyDescent="0.2">
      <c r="A708" s="290" t="s">
        <v>232</v>
      </c>
      <c r="B708" s="291" t="s">
        <v>1794</v>
      </c>
      <c r="C708" s="78" t="s">
        <v>219</v>
      </c>
      <c r="D708" s="292" t="s">
        <v>598</v>
      </c>
      <c r="E708" s="295" t="s">
        <v>235</v>
      </c>
      <c r="F708" s="78" t="s">
        <v>219</v>
      </c>
      <c r="G708" s="292" t="s">
        <v>599</v>
      </c>
      <c r="H708" s="78" t="str">
        <f>IF(OR(AND('PERS2-INST'!AY32="",'PERS2-INST'!AZ32=""),AND('PERS2-INST'!BB32="",'PERS2-INST'!BC32=""),AND('PERS2-INST'!AZ32="K",'PERS2-INST'!BC32="K"),OR('PERS2-INST'!AZ32="O",'PERS2-INST'!BC32="O")),"",SUM('PERS2-INST'!AY32,'PERS2-INST'!BB32))</f>
        <v/>
      </c>
      <c r="I708" s="78" t="str">
        <f>IF(AND(OR(AND('PERS2-INST'!AZ32="O",'PERS2-INST'!BC32="O"),AND('PERS2-INST'!AZ32="K",'PERS2-INST'!BC32="K")),SUM('PERS2-INST'!AY32,'PERS2-INST'!BB32)=0,ISNUMBER('PERS2-INST'!BE32)),"",IF(OR('PERS2-INST'!AZ32="O",'PERS2-INST'!BC32="O"),"O",IF(AND('PERS2-INST'!AZ32='PERS2-INST'!BC32,OR('PERS2-INST'!AZ32="K",'PERS2-INST'!AZ32="W",'PERS2-INST'!AZ32="M")), UPPER('PERS2-INST'!AZ32),"")))</f>
        <v/>
      </c>
      <c r="J708" s="295" t="s">
        <v>235</v>
      </c>
      <c r="K708" s="294" t="str">
        <f>IF(AND(ISBLANK('PERS2-INST'!BE32),$L$708&lt;&gt;"M"),"",'PERS2-INST'!BE32)</f>
        <v/>
      </c>
      <c r="L708" s="78" t="str">
        <f>IF(ISBLANK('PERS2-INST'!BF32),"",'PERS2-INST'!BF32)</f>
        <v/>
      </c>
      <c r="M708" s="296" t="str">
        <f t="shared" si="12"/>
        <v>OK</v>
      </c>
      <c r="N708" s="37"/>
    </row>
    <row r="709" spans="1:14" x14ac:dyDescent="0.2">
      <c r="A709" s="290" t="s">
        <v>232</v>
      </c>
      <c r="B709" s="291" t="s">
        <v>2577</v>
      </c>
      <c r="C709" s="78" t="s">
        <v>219</v>
      </c>
      <c r="D709" s="292" t="s">
        <v>2388</v>
      </c>
      <c r="E709" s="295" t="s">
        <v>235</v>
      </c>
      <c r="F709" s="78" t="s">
        <v>219</v>
      </c>
      <c r="G709" s="292" t="s">
        <v>601</v>
      </c>
      <c r="H709" s="78" t="str">
        <f>IF(OR(SUMPRODUCT(--('PERS2-INST'!BE31:'PERS2-INST'!BE32=""),--('PERS2-INST'!BF31:'PERS2-INST'!BF32=""))&gt;0,COUNTIF('PERS2-INST'!BF31:'PERS2-INST'!BF32,"O")&gt;0, COUNTIF('PERS2-INST'!BF31:'PERS2-INST'!BF32,"K")=2),"",SUM('PERS2-INST'!BE31:'PERS2-INST'!BE32))</f>
        <v/>
      </c>
      <c r="I709" s="78" t="str">
        <f xml:space="preserve"> IF(AND(OR(COUNTIF('PERS2-INST'!BF31:'PERS2-INST'!BF32,"O")=2,COUNTIF('PERS2-INST'!BF31:'PERS2-INST'!BF32,"K")=2),SUM('PERS2-INST'!BE31:'PERS2-INST'!BE32)=0,ISNUMBER('PERS2-INST'!BE32)),"",IF(COUNTIF('PERS2-INST'!BF31:'PERS2-INST'!BF32,"O")&gt;0,"O", IF(AND(COUNTIF('PERS2-INST'!BF31:'PERS2-INST'!BF32,'PERS2-INST'!BF31)=2,OR('PERS2-INST'!BF31="K",'PERS2-INST'!BF31="W",'PERS2-INST'!BF31="M")),UPPER('PERS2-INST'!BF31),"")))</f>
        <v/>
      </c>
      <c r="J709" s="295" t="s">
        <v>235</v>
      </c>
      <c r="K709" s="294" t="str">
        <f>IF(AND(ISBLANK('PERS2-INST'!BE33),$L$709&lt;&gt;"M"),"",'PERS2-INST'!BE33)</f>
        <v/>
      </c>
      <c r="L709" s="78" t="str">
        <f>IF(ISBLANK('PERS2-INST'!BF33),"",'PERS2-INST'!BF33)</f>
        <v/>
      </c>
      <c r="M709" s="296" t="str">
        <f t="shared" si="12"/>
        <v>OK</v>
      </c>
      <c r="N709" s="37"/>
    </row>
    <row r="710" spans="1:14" x14ac:dyDescent="0.2">
      <c r="A710" s="290" t="s">
        <v>232</v>
      </c>
      <c r="B710" s="291" t="s">
        <v>1795</v>
      </c>
      <c r="C710" s="78" t="s">
        <v>219</v>
      </c>
      <c r="D710" s="292" t="s">
        <v>603</v>
      </c>
      <c r="E710" s="295" t="s">
        <v>235</v>
      </c>
      <c r="F710" s="78" t="s">
        <v>219</v>
      </c>
      <c r="G710" s="292" t="s">
        <v>604</v>
      </c>
      <c r="H710" s="78" t="str">
        <f>IF(OR(AND('PERS2-INST'!AY34="",'PERS2-INST'!AZ34=""),AND('PERS2-INST'!BB34="",'PERS2-INST'!BC34=""),AND('PERS2-INST'!AZ34="K",'PERS2-INST'!BC34="K"),OR('PERS2-INST'!AZ34="O",'PERS2-INST'!BC34="O")),"",SUM('PERS2-INST'!AY34,'PERS2-INST'!BB34))</f>
        <v/>
      </c>
      <c r="I710" s="78" t="str">
        <f>IF(AND(OR(AND('PERS2-INST'!AZ34="O",'PERS2-INST'!BC34="O"),AND('PERS2-INST'!AZ34="K",'PERS2-INST'!BC34="K")),SUM('PERS2-INST'!AY34,'PERS2-INST'!BB34)=0,ISNUMBER('PERS2-INST'!BE34)),"",IF(OR('PERS2-INST'!AZ34="O",'PERS2-INST'!BC34="O"),"O",IF(AND('PERS2-INST'!AZ34='PERS2-INST'!BC34,OR('PERS2-INST'!AZ34="K",'PERS2-INST'!AZ34="W",'PERS2-INST'!AZ34="M")), UPPER('PERS2-INST'!AZ34),"")))</f>
        <v/>
      </c>
      <c r="J710" s="295" t="s">
        <v>235</v>
      </c>
      <c r="K710" s="294" t="str">
        <f>IF(AND(ISBLANK('PERS2-INST'!BE34),$L$710&lt;&gt;"M"),"",'PERS2-INST'!BE34)</f>
        <v/>
      </c>
      <c r="L710" s="78" t="str">
        <f>IF(ISBLANK('PERS2-INST'!BF34),"",'PERS2-INST'!BF34)</f>
        <v/>
      </c>
      <c r="M710" s="296" t="str">
        <f t="shared" si="12"/>
        <v>OK</v>
      </c>
      <c r="N710" s="37"/>
    </row>
    <row r="711" spans="1:14" x14ac:dyDescent="0.2">
      <c r="A711" s="290" t="s">
        <v>232</v>
      </c>
      <c r="B711" s="291" t="s">
        <v>1796</v>
      </c>
      <c r="C711" s="78" t="s">
        <v>219</v>
      </c>
      <c r="D711" s="292" t="s">
        <v>606</v>
      </c>
      <c r="E711" s="295" t="s">
        <v>235</v>
      </c>
      <c r="F711" s="78" t="s">
        <v>219</v>
      </c>
      <c r="G711" s="292" t="s">
        <v>607</v>
      </c>
      <c r="H711" s="78" t="str">
        <f>IF(OR(AND('PERS2-INST'!AY35="",'PERS2-INST'!AZ35=""),AND('PERS2-INST'!BB35="",'PERS2-INST'!BC35=""),AND('PERS2-INST'!AZ35="K",'PERS2-INST'!BC35="K"),OR('PERS2-INST'!AZ35="O",'PERS2-INST'!BC35="O")),"",SUM('PERS2-INST'!AY35,'PERS2-INST'!BB35))</f>
        <v/>
      </c>
      <c r="I711" s="78" t="str">
        <f>IF(AND(OR(AND('PERS2-INST'!AZ35="O",'PERS2-INST'!BC35="O"),AND('PERS2-INST'!AZ35="K",'PERS2-INST'!BC35="K")),SUM('PERS2-INST'!AY35,'PERS2-INST'!BB35)=0,ISNUMBER('PERS2-INST'!BE35)),"",IF(OR('PERS2-INST'!AZ35="O",'PERS2-INST'!BC35="O"),"O",IF(AND('PERS2-INST'!AZ35='PERS2-INST'!BC35,OR('PERS2-INST'!AZ35="K",'PERS2-INST'!AZ35="W",'PERS2-INST'!AZ35="M")), UPPER('PERS2-INST'!AZ35),"")))</f>
        <v/>
      </c>
      <c r="J711" s="295" t="s">
        <v>235</v>
      </c>
      <c r="K711" s="294" t="str">
        <f>IF(AND(ISBLANK('PERS2-INST'!BE35),$L$711&lt;&gt;"M"),"",'PERS2-INST'!BE35)</f>
        <v/>
      </c>
      <c r="L711" s="78" t="str">
        <f>IF(ISBLANK('PERS2-INST'!BF35),"",'PERS2-INST'!BF35)</f>
        <v/>
      </c>
      <c r="M711" s="296" t="str">
        <f t="shared" si="12"/>
        <v>OK</v>
      </c>
      <c r="N711" s="37"/>
    </row>
    <row r="712" spans="1:14" x14ac:dyDescent="0.2">
      <c r="A712" s="290" t="s">
        <v>232</v>
      </c>
      <c r="B712" s="291" t="s">
        <v>1797</v>
      </c>
      <c r="C712" s="78" t="s">
        <v>219</v>
      </c>
      <c r="D712" s="292" t="s">
        <v>609</v>
      </c>
      <c r="E712" s="295" t="s">
        <v>235</v>
      </c>
      <c r="F712" s="78" t="s">
        <v>219</v>
      </c>
      <c r="G712" s="292" t="s">
        <v>610</v>
      </c>
      <c r="H712" s="78" t="str">
        <f>IF(OR(AND('PERS2-INST'!AY36="",'PERS2-INST'!AZ36=""),AND('PERS2-INST'!BB36="",'PERS2-INST'!BC36=""),AND('PERS2-INST'!AZ36="K",'PERS2-INST'!BC36="K"),OR('PERS2-INST'!AZ36="O",'PERS2-INST'!BC36="O")),"",SUM('PERS2-INST'!AY36,'PERS2-INST'!BB36))</f>
        <v/>
      </c>
      <c r="I712" s="78" t="str">
        <f>IF(AND(OR(AND('PERS2-INST'!AZ36="O",'PERS2-INST'!BC36="O"),AND('PERS2-INST'!AZ36="K",'PERS2-INST'!BC36="K")),SUM('PERS2-INST'!AY36,'PERS2-INST'!BB36)=0,ISNUMBER('PERS2-INST'!BE36)),"",IF(OR('PERS2-INST'!AZ36="O",'PERS2-INST'!BC36="O"),"O",IF(AND('PERS2-INST'!AZ36='PERS2-INST'!BC36,OR('PERS2-INST'!AZ36="K",'PERS2-INST'!AZ36="W",'PERS2-INST'!AZ36="M")), UPPER('PERS2-INST'!AZ36),"")))</f>
        <v/>
      </c>
      <c r="J712" s="295" t="s">
        <v>235</v>
      </c>
      <c r="K712" s="294" t="str">
        <f>IF(AND(ISBLANK('PERS2-INST'!BE36),$L$712&lt;&gt;"M"),"",'PERS2-INST'!BE36)</f>
        <v/>
      </c>
      <c r="L712" s="78" t="str">
        <f>IF(ISBLANK('PERS2-INST'!BF36),"",'PERS2-INST'!BF36)</f>
        <v/>
      </c>
      <c r="M712" s="296" t="str">
        <f t="shared" si="12"/>
        <v>OK</v>
      </c>
      <c r="N712" s="37"/>
    </row>
    <row r="713" spans="1:14" x14ac:dyDescent="0.2">
      <c r="A713" s="290" t="s">
        <v>232</v>
      </c>
      <c r="B713" s="291" t="s">
        <v>2578</v>
      </c>
      <c r="C713" s="78" t="s">
        <v>219</v>
      </c>
      <c r="D713" s="292" t="s">
        <v>2390</v>
      </c>
      <c r="E713" s="295" t="s">
        <v>235</v>
      </c>
      <c r="F713" s="78" t="s">
        <v>219</v>
      </c>
      <c r="G713" s="292" t="s">
        <v>612</v>
      </c>
      <c r="H713" s="78" t="str">
        <f>IF(OR(SUMPRODUCT(--('PERS2-INST'!BE35:'PERS2-INST'!BE36=""),--('PERS2-INST'!BF35:'PERS2-INST'!BF36=""))&gt;0,COUNTIF('PERS2-INST'!BF35:'PERS2-INST'!BF36,"O")&gt;0, COUNTIF('PERS2-INST'!BF35:'PERS2-INST'!BF36,"K")=2),"",SUM('PERS2-INST'!BE35:'PERS2-INST'!BE36))</f>
        <v/>
      </c>
      <c r="I713" s="78" t="str">
        <f xml:space="preserve"> IF(AND(OR(COUNTIF('PERS2-INST'!BF35:'PERS2-INST'!BF36,"O")=2,COUNTIF('PERS2-INST'!BF35:'PERS2-INST'!BF36,"K")=2),SUM('PERS2-INST'!BE35:'PERS2-INST'!BE36)=0,ISNUMBER('PERS2-INST'!BE36)),"",IF(COUNTIF('PERS2-INST'!BF35:'PERS2-INST'!BF36,"O")&gt;0,"O", IF(AND(COUNTIF('PERS2-INST'!BF35:'PERS2-INST'!BF36,'PERS2-INST'!BF35)=2,OR('PERS2-INST'!BF35="K",'PERS2-INST'!BF35="W",'PERS2-INST'!BF35="M")),UPPER('PERS2-INST'!BF35),"")))</f>
        <v/>
      </c>
      <c r="J713" s="295" t="s">
        <v>235</v>
      </c>
      <c r="K713" s="294" t="str">
        <f>IF(AND(ISBLANK('PERS2-INST'!BE37),$L$713&lt;&gt;"M"),"",'PERS2-INST'!BE37)</f>
        <v/>
      </c>
      <c r="L713" s="78" t="str">
        <f>IF(ISBLANK('PERS2-INST'!BF37),"",'PERS2-INST'!BF37)</f>
        <v/>
      </c>
      <c r="M713" s="296" t="str">
        <f t="shared" si="12"/>
        <v>OK</v>
      </c>
      <c r="N713" s="37"/>
    </row>
    <row r="714" spans="1:14" x14ac:dyDescent="0.2">
      <c r="A714" s="290" t="s">
        <v>232</v>
      </c>
      <c r="B714" s="291" t="s">
        <v>1798</v>
      </c>
      <c r="C714" s="78" t="s">
        <v>219</v>
      </c>
      <c r="D714" s="292" t="s">
        <v>614</v>
      </c>
      <c r="E714" s="295" t="s">
        <v>235</v>
      </c>
      <c r="F714" s="78" t="s">
        <v>219</v>
      </c>
      <c r="G714" s="292" t="s">
        <v>615</v>
      </c>
      <c r="H714" s="78" t="str">
        <f>IF(OR(AND('PERS2-INST'!AY38="",'PERS2-INST'!AZ38=""),AND('PERS2-INST'!BB38="",'PERS2-INST'!BC38=""),AND('PERS2-INST'!AZ38="K",'PERS2-INST'!BC38="K"),OR('PERS2-INST'!AZ38="O",'PERS2-INST'!BC38="O")),"",SUM('PERS2-INST'!AY38,'PERS2-INST'!BB38))</f>
        <v/>
      </c>
      <c r="I714" s="78" t="str">
        <f>IF(AND(OR(AND('PERS2-INST'!AZ38="O",'PERS2-INST'!BC38="O"),AND('PERS2-INST'!AZ38="K",'PERS2-INST'!BC38="K")),SUM('PERS2-INST'!AY38,'PERS2-INST'!BB38)=0,ISNUMBER('PERS2-INST'!BE38)),"",IF(OR('PERS2-INST'!AZ38="O",'PERS2-INST'!BC38="O"),"O",IF(AND('PERS2-INST'!AZ38='PERS2-INST'!BC38,OR('PERS2-INST'!AZ38="K",'PERS2-INST'!AZ38="W",'PERS2-INST'!AZ38="M")), UPPER('PERS2-INST'!AZ38),"")))</f>
        <v/>
      </c>
      <c r="J714" s="295" t="s">
        <v>235</v>
      </c>
      <c r="K714" s="294" t="str">
        <f>IF(AND(ISBLANK('PERS2-INST'!BE38),$L$714&lt;&gt;"M"),"",'PERS2-INST'!BE38)</f>
        <v/>
      </c>
      <c r="L714" s="78" t="str">
        <f>IF(ISBLANK('PERS2-INST'!BF38),"",'PERS2-INST'!BF38)</f>
        <v/>
      </c>
      <c r="M714" s="296" t="str">
        <f t="shared" si="12"/>
        <v>OK</v>
      </c>
      <c r="N714" s="37"/>
    </row>
    <row r="715" spans="1:14" x14ac:dyDescent="0.2">
      <c r="A715" s="290" t="s">
        <v>232</v>
      </c>
      <c r="B715" s="291" t="s">
        <v>1799</v>
      </c>
      <c r="C715" s="78" t="s">
        <v>219</v>
      </c>
      <c r="D715" s="292" t="s">
        <v>617</v>
      </c>
      <c r="E715" s="295" t="s">
        <v>235</v>
      </c>
      <c r="F715" s="78" t="s">
        <v>219</v>
      </c>
      <c r="G715" s="292" t="s">
        <v>618</v>
      </c>
      <c r="H715" s="78" t="str">
        <f>IF(OR(AND('PERS2-INST'!AY39="",'PERS2-INST'!AZ39=""),AND('PERS2-INST'!BB39="",'PERS2-INST'!BC39=""),AND('PERS2-INST'!AZ39="K",'PERS2-INST'!BC39="K"),OR('PERS2-INST'!AZ39="O",'PERS2-INST'!BC39="O")),"",SUM('PERS2-INST'!AY39,'PERS2-INST'!BB39))</f>
        <v/>
      </c>
      <c r="I715" s="78" t="str">
        <f>IF(AND(OR(AND('PERS2-INST'!AZ39="O",'PERS2-INST'!BC39="O"),AND('PERS2-INST'!AZ39="K",'PERS2-INST'!BC39="K")),SUM('PERS2-INST'!AY39,'PERS2-INST'!BB39)=0,ISNUMBER('PERS2-INST'!BE39)),"",IF(OR('PERS2-INST'!AZ39="O",'PERS2-INST'!BC39="O"),"O",IF(AND('PERS2-INST'!AZ39='PERS2-INST'!BC39,OR('PERS2-INST'!AZ39="K",'PERS2-INST'!AZ39="W",'PERS2-INST'!AZ39="M")), UPPER('PERS2-INST'!AZ39),"")))</f>
        <v/>
      </c>
      <c r="J715" s="295" t="s">
        <v>235</v>
      </c>
      <c r="K715" s="294" t="str">
        <f>IF(AND(ISBLANK('PERS2-INST'!BE39),$L$715&lt;&gt;"M"),"",'PERS2-INST'!BE39)</f>
        <v/>
      </c>
      <c r="L715" s="78" t="str">
        <f>IF(ISBLANK('PERS2-INST'!BF39),"",'PERS2-INST'!BF39)</f>
        <v/>
      </c>
      <c r="M715" s="296" t="str">
        <f t="shared" si="12"/>
        <v>OK</v>
      </c>
      <c r="N715" s="37"/>
    </row>
    <row r="716" spans="1:14" x14ac:dyDescent="0.2">
      <c r="A716" s="290" t="s">
        <v>232</v>
      </c>
      <c r="B716" s="291" t="s">
        <v>1800</v>
      </c>
      <c r="C716" s="78" t="s">
        <v>219</v>
      </c>
      <c r="D716" s="292" t="s">
        <v>620</v>
      </c>
      <c r="E716" s="295" t="s">
        <v>235</v>
      </c>
      <c r="F716" s="78" t="s">
        <v>219</v>
      </c>
      <c r="G716" s="292" t="s">
        <v>621</v>
      </c>
      <c r="H716" s="78" t="str">
        <f>IF(OR(AND('PERS2-INST'!AY40="",'PERS2-INST'!AZ40=""),AND('PERS2-INST'!BB40="",'PERS2-INST'!BC40=""),AND('PERS2-INST'!AZ40="K",'PERS2-INST'!BC40="K"),OR('PERS2-INST'!AZ40="O",'PERS2-INST'!BC40="O")),"",SUM('PERS2-INST'!AY40,'PERS2-INST'!BB40))</f>
        <v/>
      </c>
      <c r="I716" s="78" t="str">
        <f>IF(AND(OR(AND('PERS2-INST'!AZ40="O",'PERS2-INST'!BC40="O"),AND('PERS2-INST'!AZ40="K",'PERS2-INST'!BC40="K")),SUM('PERS2-INST'!AY40,'PERS2-INST'!BB40)=0,ISNUMBER('PERS2-INST'!BE40)),"",IF(OR('PERS2-INST'!AZ40="O",'PERS2-INST'!BC40="O"),"O",IF(AND('PERS2-INST'!AZ40='PERS2-INST'!BC40,OR('PERS2-INST'!AZ40="K",'PERS2-INST'!AZ40="W",'PERS2-INST'!AZ40="M")), UPPER('PERS2-INST'!AZ40),"")))</f>
        <v/>
      </c>
      <c r="J716" s="295" t="s">
        <v>235</v>
      </c>
      <c r="K716" s="294" t="str">
        <f>IF(AND(ISBLANK('PERS2-INST'!BE40),$L$716&lt;&gt;"M"),"",'PERS2-INST'!BE40)</f>
        <v/>
      </c>
      <c r="L716" s="78" t="str">
        <f>IF(ISBLANK('PERS2-INST'!BF40),"",'PERS2-INST'!BF40)</f>
        <v/>
      </c>
      <c r="M716" s="296" t="str">
        <f t="shared" si="12"/>
        <v>OK</v>
      </c>
      <c r="N716" s="37"/>
    </row>
    <row r="717" spans="1:14" x14ac:dyDescent="0.2">
      <c r="A717" s="290" t="s">
        <v>232</v>
      </c>
      <c r="B717" s="291" t="s">
        <v>2579</v>
      </c>
      <c r="C717" s="78" t="s">
        <v>219</v>
      </c>
      <c r="D717" s="292" t="s">
        <v>2392</v>
      </c>
      <c r="E717" s="295" t="s">
        <v>235</v>
      </c>
      <c r="F717" s="78" t="s">
        <v>219</v>
      </c>
      <c r="G717" s="292" t="s">
        <v>623</v>
      </c>
      <c r="H717" s="78" t="str">
        <f>IF(OR(SUMPRODUCT(--('PERS2-INST'!BE39:'PERS2-INST'!BE40=""),--('PERS2-INST'!BF39:'PERS2-INST'!BF40=""))&gt;0,COUNTIF('PERS2-INST'!BF39:'PERS2-INST'!BF40,"O")&gt;0, COUNTIF('PERS2-INST'!BF39:'PERS2-INST'!BF40,"K")=2),"",SUM('PERS2-INST'!BE39:'PERS2-INST'!BE40))</f>
        <v/>
      </c>
      <c r="I717" s="78" t="str">
        <f xml:space="preserve"> IF(AND(OR(COUNTIF('PERS2-INST'!BF39:'PERS2-INST'!BF40,"O")=2,COUNTIF('PERS2-INST'!BF39:'PERS2-INST'!BF40,"K")=2),SUM('PERS2-INST'!BE39:'PERS2-INST'!BE40)=0,ISNUMBER('PERS2-INST'!BE40)),"",IF(COUNTIF('PERS2-INST'!BF39:'PERS2-INST'!BF40,"O")&gt;0,"O", IF(AND(COUNTIF('PERS2-INST'!BF39:'PERS2-INST'!BF40,'PERS2-INST'!BF39)=2,OR('PERS2-INST'!BF39="K",'PERS2-INST'!BF39="W",'PERS2-INST'!BF39="M")),UPPER('PERS2-INST'!BF39),"")))</f>
        <v/>
      </c>
      <c r="J717" s="295" t="s">
        <v>235</v>
      </c>
      <c r="K717" s="294" t="str">
        <f>IF(AND(ISBLANK('PERS2-INST'!BE41),$L$717&lt;&gt;"M"),"",'PERS2-INST'!BE41)</f>
        <v/>
      </c>
      <c r="L717" s="78" t="str">
        <f>IF(ISBLANK('PERS2-INST'!BF41),"",'PERS2-INST'!BF41)</f>
        <v/>
      </c>
      <c r="M717" s="296" t="str">
        <f t="shared" si="12"/>
        <v>OK</v>
      </c>
      <c r="N717" s="37"/>
    </row>
    <row r="718" spans="1:14" x14ac:dyDescent="0.2">
      <c r="A718" s="290" t="s">
        <v>232</v>
      </c>
      <c r="B718" s="291" t="s">
        <v>1801</v>
      </c>
      <c r="C718" s="78" t="s">
        <v>219</v>
      </c>
      <c r="D718" s="292" t="s">
        <v>625</v>
      </c>
      <c r="E718" s="295" t="s">
        <v>235</v>
      </c>
      <c r="F718" s="78" t="s">
        <v>219</v>
      </c>
      <c r="G718" s="292" t="s">
        <v>626</v>
      </c>
      <c r="H718" s="78" t="str">
        <f>IF(OR(AND('PERS2-INST'!AY42="",'PERS2-INST'!AZ42=""),AND('PERS2-INST'!BB42="",'PERS2-INST'!BC42=""),AND('PERS2-INST'!AZ42="K",'PERS2-INST'!BC42="K"),OR('PERS2-INST'!AZ42="O",'PERS2-INST'!BC42="O")),"",SUM('PERS2-INST'!AY42,'PERS2-INST'!BB42))</f>
        <v/>
      </c>
      <c r="I718" s="78" t="str">
        <f>IF(AND(OR(AND('PERS2-INST'!AZ42="O",'PERS2-INST'!BC42="O"),AND('PERS2-INST'!AZ42="K",'PERS2-INST'!BC42="K")),SUM('PERS2-INST'!AY42,'PERS2-INST'!BB42)=0,ISNUMBER('PERS2-INST'!BE42)),"",IF(OR('PERS2-INST'!AZ42="O",'PERS2-INST'!BC42="O"),"O",IF(AND('PERS2-INST'!AZ42='PERS2-INST'!BC42,OR('PERS2-INST'!AZ42="K",'PERS2-INST'!AZ42="W",'PERS2-INST'!AZ42="M")), UPPER('PERS2-INST'!AZ42),"")))</f>
        <v/>
      </c>
      <c r="J718" s="295" t="s">
        <v>235</v>
      </c>
      <c r="K718" s="294" t="str">
        <f>IF(AND(ISBLANK('PERS2-INST'!BE42),$L$718&lt;&gt;"M"),"",'PERS2-INST'!BE42)</f>
        <v/>
      </c>
      <c r="L718" s="78" t="str">
        <f>IF(ISBLANK('PERS2-INST'!BF42),"",'PERS2-INST'!BF42)</f>
        <v/>
      </c>
      <c r="M718" s="296" t="str">
        <f t="shared" si="12"/>
        <v>OK</v>
      </c>
      <c r="N718" s="37"/>
    </row>
    <row r="719" spans="1:14" x14ac:dyDescent="0.2">
      <c r="A719" s="290" t="s">
        <v>232</v>
      </c>
      <c r="B719" s="291" t="s">
        <v>2580</v>
      </c>
      <c r="C719" s="78" t="s">
        <v>219</v>
      </c>
      <c r="D719" s="292" t="s">
        <v>2394</v>
      </c>
      <c r="E719" s="295" t="s">
        <v>235</v>
      </c>
      <c r="F719" s="78" t="s">
        <v>219</v>
      </c>
      <c r="G719" s="292" t="s">
        <v>627</v>
      </c>
      <c r="H719" s="78" t="str">
        <f>IF(OR(AND('PERS2-INST'!BE35="",'PERS2-INST'!BF35=""),AND('PERS2-INST'!BE39="",'PERS2-INST'!BF39=""),AND('PERS2-INST'!BF35="K",'PERS2-INST'!BF39="K"),OR('PERS2-INST'!BF35="O",'PERS2-INST'!BF39="O")),"",SUM('PERS2-INST'!BE35,'PERS2-INST'!BE39))</f>
        <v/>
      </c>
      <c r="I719" s="78" t="str">
        <f>IF(AND(OR(AND('PERS2-INST'!BF35="O",'PERS2-INST'!BF39="O"),AND('PERS2-INST'!BF35="K",'PERS2-INST'!BF39="K")),SUM('PERS2-INST'!BE35,'PERS2-INST'!BE39)=0,ISNUMBER('PERS2-INST'!BE43)),"",IF(OR('PERS2-INST'!BF35="O",'PERS2-INST'!BF39="O"),"O",IF(AND('PERS2-INST'!BF35='PERS2-INST'!BF39,OR('PERS2-INST'!BF35="K",'PERS2-INST'!BF35="W",'PERS2-INST'!BF35="M")), UPPER('PERS2-INST'!BF35),"")))</f>
        <v/>
      </c>
      <c r="J719" s="295" t="s">
        <v>235</v>
      </c>
      <c r="K719" s="294" t="str">
        <f>IF(AND(ISBLANK('PERS2-INST'!BE43),$L$719&lt;&gt;"M"),"",'PERS2-INST'!BE43)</f>
        <v/>
      </c>
      <c r="L719" s="78" t="str">
        <f>IF(ISBLANK('PERS2-INST'!BF43),"",'PERS2-INST'!BF43)</f>
        <v/>
      </c>
      <c r="M719" s="296" t="str">
        <f t="shared" si="12"/>
        <v>OK</v>
      </c>
      <c r="N719" s="37"/>
    </row>
    <row r="720" spans="1:14" x14ac:dyDescent="0.2">
      <c r="A720" s="290" t="s">
        <v>232</v>
      </c>
      <c r="B720" s="291" t="s">
        <v>2581</v>
      </c>
      <c r="C720" s="78" t="s">
        <v>219</v>
      </c>
      <c r="D720" s="292" t="s">
        <v>2396</v>
      </c>
      <c r="E720" s="295" t="s">
        <v>235</v>
      </c>
      <c r="F720" s="78" t="s">
        <v>219</v>
      </c>
      <c r="G720" s="292" t="s">
        <v>629</v>
      </c>
      <c r="H720" s="78" t="str">
        <f>IF(OR(AND('PERS2-INST'!BE36="",'PERS2-INST'!BF36=""),AND('PERS2-INST'!BE40="",'PERS2-INST'!BF40=""),AND('PERS2-INST'!BF36="K",'PERS2-INST'!BF40="K"),OR('PERS2-INST'!BF36="O",'PERS2-INST'!BF40="O")),"",SUM('PERS2-INST'!BE36,'PERS2-INST'!BE40))</f>
        <v/>
      </c>
      <c r="I720" s="78" t="str">
        <f>IF(AND(OR(AND('PERS2-INST'!BF36="O",'PERS2-INST'!BF40="O"),AND('PERS2-INST'!BF36="K",'PERS2-INST'!BF40="K")),SUM('PERS2-INST'!BE36,'PERS2-INST'!BE40)=0,ISNUMBER('PERS2-INST'!BE44)),"",IF(OR('PERS2-INST'!BF36="O",'PERS2-INST'!BF40="O"),"O",IF(AND('PERS2-INST'!BF36='PERS2-INST'!BF40,OR('PERS2-INST'!BF36="K",'PERS2-INST'!BF36="W",'PERS2-INST'!BF36="M")), UPPER('PERS2-INST'!BF36),"")))</f>
        <v/>
      </c>
      <c r="J720" s="295" t="s">
        <v>235</v>
      </c>
      <c r="K720" s="294" t="str">
        <f>IF(AND(ISBLANK('PERS2-INST'!BE44),$L$720&lt;&gt;"M"),"",'PERS2-INST'!BE44)</f>
        <v/>
      </c>
      <c r="L720" s="78" t="str">
        <f>IF(ISBLANK('PERS2-INST'!BF44),"",'PERS2-INST'!BF44)</f>
        <v/>
      </c>
      <c r="M720" s="296" t="str">
        <f t="shared" si="12"/>
        <v>OK</v>
      </c>
      <c r="N720" s="37"/>
    </row>
    <row r="721" spans="1:14" x14ac:dyDescent="0.2">
      <c r="A721" s="290" t="s">
        <v>232</v>
      </c>
      <c r="B721" s="291" t="s">
        <v>2582</v>
      </c>
      <c r="C721" s="78" t="s">
        <v>219</v>
      </c>
      <c r="D721" s="292" t="s">
        <v>2398</v>
      </c>
      <c r="E721" s="295" t="s">
        <v>235</v>
      </c>
      <c r="F721" s="78" t="s">
        <v>219</v>
      </c>
      <c r="G721" s="292" t="s">
        <v>631</v>
      </c>
      <c r="H721" s="78" t="str">
        <f>IF(OR(AND('PERS2-INST'!BE37="",'PERS2-INST'!BF37=""),AND('PERS2-INST'!BE41="",'PERS2-INST'!BF41=""),AND('PERS2-INST'!BF37="K",'PERS2-INST'!BF41="K"),OR('PERS2-INST'!BF37="O",'PERS2-INST'!BF41="O")),"",SUM('PERS2-INST'!BE37,'PERS2-INST'!BE41))</f>
        <v/>
      </c>
      <c r="I721" s="78" t="str">
        <f>IF(AND(OR(AND('PERS2-INST'!BF37="O",'PERS2-INST'!BF41="O"),AND('PERS2-INST'!BF37="K",'PERS2-INST'!BF41="K")),SUM('PERS2-INST'!BE37,'PERS2-INST'!BE41)=0,ISNUMBER('PERS2-INST'!BE45)),"",IF(OR('PERS2-INST'!BF37="O",'PERS2-INST'!BF41="O"),"O",IF(AND('PERS2-INST'!BF37='PERS2-INST'!BF41,OR('PERS2-INST'!BF37="K",'PERS2-INST'!BF37="W",'PERS2-INST'!BF37="M")), UPPER('PERS2-INST'!BF37),"")))</f>
        <v/>
      </c>
      <c r="J721" s="295" t="s">
        <v>235</v>
      </c>
      <c r="K721" s="294" t="str">
        <f>IF(AND(ISBLANK('PERS2-INST'!BE45),$L$721&lt;&gt;"M"),"",'PERS2-INST'!BE45)</f>
        <v/>
      </c>
      <c r="L721" s="78" t="str">
        <f>IF(ISBLANK('PERS2-INST'!BF45),"",'PERS2-INST'!BF45)</f>
        <v/>
      </c>
      <c r="M721" s="296" t="str">
        <f t="shared" si="12"/>
        <v>OK</v>
      </c>
      <c r="N721" s="37"/>
    </row>
    <row r="722" spans="1:14" x14ac:dyDescent="0.2">
      <c r="A722" s="290" t="s">
        <v>232</v>
      </c>
      <c r="B722" s="291" t="s">
        <v>2583</v>
      </c>
      <c r="C722" s="78" t="s">
        <v>219</v>
      </c>
      <c r="D722" s="292" t="s">
        <v>2400</v>
      </c>
      <c r="E722" s="295" t="s">
        <v>235</v>
      </c>
      <c r="F722" s="78" t="s">
        <v>219</v>
      </c>
      <c r="G722" s="292" t="s">
        <v>633</v>
      </c>
      <c r="H722" s="78" t="str">
        <f>IF(OR(AND('PERS2-INST'!BE38="",'PERS2-INST'!BF38=""),AND('PERS2-INST'!BE42="",'PERS2-INST'!BF42=""),AND('PERS2-INST'!BF38="K",'PERS2-INST'!BF42="K"),OR('PERS2-INST'!BF38="O",'PERS2-INST'!BF42="O")),"",SUM('PERS2-INST'!BE38,'PERS2-INST'!BE42))</f>
        <v/>
      </c>
      <c r="I722" s="78" t="str">
        <f>IF(AND(OR(AND('PERS2-INST'!BF38="O",'PERS2-INST'!BF42="O"),AND('PERS2-INST'!BF38="K",'PERS2-INST'!BF42="K")),SUM('PERS2-INST'!BE38,'PERS2-INST'!BE42)=0,ISNUMBER('PERS2-INST'!BE46)),"",IF(OR('PERS2-INST'!BF38="O",'PERS2-INST'!BF42="O"),"O",IF(AND('PERS2-INST'!BF38='PERS2-INST'!BF42,OR('PERS2-INST'!BF38="K",'PERS2-INST'!BF38="W",'PERS2-INST'!BF38="M")), UPPER('PERS2-INST'!BF38),"")))</f>
        <v/>
      </c>
      <c r="J722" s="295" t="s">
        <v>235</v>
      </c>
      <c r="K722" s="294" t="str">
        <f>IF(AND(ISBLANK('PERS2-INST'!BE46),$L$722&lt;&gt;"M"),"",'PERS2-INST'!BE46)</f>
        <v/>
      </c>
      <c r="L722" s="78" t="str">
        <f>IF(ISBLANK('PERS2-INST'!BF46),"",'PERS2-INST'!BF46)</f>
        <v/>
      </c>
      <c r="M722" s="296" t="str">
        <f t="shared" si="12"/>
        <v>OK</v>
      </c>
      <c r="N722" s="37"/>
    </row>
    <row r="723" spans="1:14" x14ac:dyDescent="0.2">
      <c r="A723" s="290" t="s">
        <v>232</v>
      </c>
      <c r="B723" s="291" t="s">
        <v>2584</v>
      </c>
      <c r="C723" s="78" t="s">
        <v>219</v>
      </c>
      <c r="D723" s="292" t="s">
        <v>2402</v>
      </c>
      <c r="E723" s="295" t="s">
        <v>235</v>
      </c>
      <c r="F723" s="78" t="s">
        <v>219</v>
      </c>
      <c r="G723" s="292" t="s">
        <v>635</v>
      </c>
      <c r="H723" s="78" t="str">
        <f>IF(OR(AND('PERS2-INST'!BE31="",'PERS2-INST'!BF31=""),AND('PERS2-INST'!BE43="",'PERS2-INST'!BF43=""),AND('PERS2-INST'!BF31="K",'PERS2-INST'!BF43="K"),OR('PERS2-INST'!BF31="O",'PERS2-INST'!BF43="O")),"",SUM('PERS2-INST'!BE31,'PERS2-INST'!BE43))</f>
        <v/>
      </c>
      <c r="I723" s="78" t="str">
        <f>IF(AND(OR(AND('PERS2-INST'!BF31="O",'PERS2-INST'!BF43="O"),AND('PERS2-INST'!BF31="K",'PERS2-INST'!BF43="K")),SUM('PERS2-INST'!BE31,'PERS2-INST'!BE43)=0,ISNUMBER('PERS2-INST'!BE47)),"",IF(OR('PERS2-INST'!BF31="O",'PERS2-INST'!BF43="O"),"O",IF(AND('PERS2-INST'!BF31='PERS2-INST'!BF43,OR('PERS2-INST'!BF31="K",'PERS2-INST'!BF31="W",'PERS2-INST'!BF31="M")), UPPER('PERS2-INST'!BF31),"")))</f>
        <v/>
      </c>
      <c r="J723" s="295" t="s">
        <v>235</v>
      </c>
      <c r="K723" s="294" t="str">
        <f>IF(AND(ISBLANK('PERS2-INST'!BE47),$L$723&lt;&gt;"M"),"",'PERS2-INST'!BE47)</f>
        <v/>
      </c>
      <c r="L723" s="78" t="str">
        <f>IF(ISBLANK('PERS2-INST'!BF47),"",'PERS2-INST'!BF47)</f>
        <v/>
      </c>
      <c r="M723" s="296" t="str">
        <f t="shared" si="12"/>
        <v>OK</v>
      </c>
      <c r="N723" s="37"/>
    </row>
    <row r="724" spans="1:14" x14ac:dyDescent="0.2">
      <c r="A724" s="290" t="s">
        <v>232</v>
      </c>
      <c r="B724" s="291" t="s">
        <v>2585</v>
      </c>
      <c r="C724" s="78" t="s">
        <v>219</v>
      </c>
      <c r="D724" s="292" t="s">
        <v>2404</v>
      </c>
      <c r="E724" s="295" t="s">
        <v>235</v>
      </c>
      <c r="F724" s="78" t="s">
        <v>219</v>
      </c>
      <c r="G724" s="292" t="s">
        <v>637</v>
      </c>
      <c r="H724" s="78" t="str">
        <f>IF(OR(AND('PERS2-INST'!BE32="",'PERS2-INST'!BF32=""),AND('PERS2-INST'!BE44="",'PERS2-INST'!BF44=""),AND('PERS2-INST'!BF32="K",'PERS2-INST'!BF44="K"),OR('PERS2-INST'!BF32="O",'PERS2-INST'!BF44="O")),"",SUM('PERS2-INST'!BE32,'PERS2-INST'!BE44))</f>
        <v/>
      </c>
      <c r="I724" s="78" t="str">
        <f>IF(AND(OR(AND('PERS2-INST'!BF32="O",'PERS2-INST'!BF44="O"),AND('PERS2-INST'!BF32="K",'PERS2-INST'!BF44="K")),SUM('PERS2-INST'!BE32,'PERS2-INST'!BE44)=0,ISNUMBER('PERS2-INST'!BE48)),"",IF(OR('PERS2-INST'!BF32="O",'PERS2-INST'!BF44="O"),"O",IF(AND('PERS2-INST'!BF32='PERS2-INST'!BF44,OR('PERS2-INST'!BF32="K",'PERS2-INST'!BF32="W",'PERS2-INST'!BF32="M")), UPPER('PERS2-INST'!BF32),"")))</f>
        <v/>
      </c>
      <c r="J724" s="295" t="s">
        <v>235</v>
      </c>
      <c r="K724" s="294" t="str">
        <f>IF(AND(ISBLANK('PERS2-INST'!BE48),$L$724&lt;&gt;"M"),"",'PERS2-INST'!BE48)</f>
        <v/>
      </c>
      <c r="L724" s="78" t="str">
        <f>IF(ISBLANK('PERS2-INST'!BF48),"",'PERS2-INST'!BF48)</f>
        <v/>
      </c>
      <c r="M724" s="296" t="str">
        <f t="shared" si="12"/>
        <v>OK</v>
      </c>
      <c r="N724" s="37"/>
    </row>
    <row r="725" spans="1:14" x14ac:dyDescent="0.2">
      <c r="A725" s="290" t="s">
        <v>232</v>
      </c>
      <c r="B725" s="291" t="s">
        <v>2586</v>
      </c>
      <c r="C725" s="78" t="s">
        <v>219</v>
      </c>
      <c r="D725" s="292" t="s">
        <v>2406</v>
      </c>
      <c r="E725" s="295" t="s">
        <v>235</v>
      </c>
      <c r="F725" s="78" t="s">
        <v>219</v>
      </c>
      <c r="G725" s="292" t="s">
        <v>639</v>
      </c>
      <c r="H725" s="78" t="str">
        <f>IF(OR(AND('PERS2-INST'!BE33="",'PERS2-INST'!BF33=""),AND('PERS2-INST'!BE45="",'PERS2-INST'!BF45=""),AND('PERS2-INST'!BF33="K",'PERS2-INST'!BF45="K"),OR('PERS2-INST'!BF33="O",'PERS2-INST'!BF45="O")),"",SUM('PERS2-INST'!BE33,'PERS2-INST'!BE45))</f>
        <v/>
      </c>
      <c r="I725" s="78" t="str">
        <f>IF(AND(OR(AND('PERS2-INST'!BF33="O",'PERS2-INST'!BF45="O"),AND('PERS2-INST'!BF33="K",'PERS2-INST'!BF45="K")),SUM('PERS2-INST'!BE33,'PERS2-INST'!BE45)=0,ISNUMBER('PERS2-INST'!BE49)),"",IF(OR('PERS2-INST'!BF33="O",'PERS2-INST'!BF45="O"),"O",IF(AND('PERS2-INST'!BF33='PERS2-INST'!BF45,OR('PERS2-INST'!BF33="K",'PERS2-INST'!BF33="W",'PERS2-INST'!BF33="M")), UPPER('PERS2-INST'!BF33),"")))</f>
        <v/>
      </c>
      <c r="J725" s="295" t="s">
        <v>235</v>
      </c>
      <c r="K725" s="294" t="str">
        <f>IF(AND(ISBLANK('PERS2-INST'!BE49),$L$725&lt;&gt;"M"),"",'PERS2-INST'!BE49)</f>
        <v/>
      </c>
      <c r="L725" s="78" t="str">
        <f>IF(ISBLANK('PERS2-INST'!BF49),"",'PERS2-INST'!BF49)</f>
        <v/>
      </c>
      <c r="M725" s="296" t="str">
        <f t="shared" si="12"/>
        <v>OK</v>
      </c>
      <c r="N725" s="37"/>
    </row>
    <row r="726" spans="1:14" x14ac:dyDescent="0.2">
      <c r="A726" s="290" t="s">
        <v>232</v>
      </c>
      <c r="B726" s="291" t="s">
        <v>2587</v>
      </c>
      <c r="C726" s="78" t="s">
        <v>219</v>
      </c>
      <c r="D726" s="292" t="s">
        <v>2408</v>
      </c>
      <c r="E726" s="295" t="s">
        <v>235</v>
      </c>
      <c r="F726" s="78" t="s">
        <v>219</v>
      </c>
      <c r="G726" s="292" t="s">
        <v>641</v>
      </c>
      <c r="H726" s="78" t="str">
        <f>IF(OR(AND('PERS2-INST'!BE34="",'PERS2-INST'!BF34=""),AND('PERS2-INST'!BE46="",'PERS2-INST'!BF46=""),AND('PERS2-INST'!BF34="K",'PERS2-INST'!BF46="K"),OR('PERS2-INST'!BF34="O",'PERS2-INST'!BF46="O")),"",SUM('PERS2-INST'!BE34,'PERS2-INST'!BE46))</f>
        <v/>
      </c>
      <c r="I726" s="78" t="str">
        <f>IF(AND(OR(AND('PERS2-INST'!BF34="O",'PERS2-INST'!BF46="O"),AND('PERS2-INST'!BF34="K",'PERS2-INST'!BF46="K")),SUM('PERS2-INST'!BE34,'PERS2-INST'!BE46)=0,ISNUMBER('PERS2-INST'!BE50)),"",IF(OR('PERS2-INST'!BF34="O",'PERS2-INST'!BF46="O"),"O",IF(AND('PERS2-INST'!BF34='PERS2-INST'!BF46,OR('PERS2-INST'!BF34="K",'PERS2-INST'!BF34="W",'PERS2-INST'!BF34="M")), UPPER('PERS2-INST'!BF34),"")))</f>
        <v/>
      </c>
      <c r="J726" s="295" t="s">
        <v>235</v>
      </c>
      <c r="K726" s="294" t="str">
        <f>IF(AND(ISBLANK('PERS2-INST'!BE50),$L$726&lt;&gt;"M"),"",'PERS2-INST'!BE50)</f>
        <v/>
      </c>
      <c r="L726" s="78" t="str">
        <f>IF(ISBLANK('PERS2-INST'!BF50),"",'PERS2-INST'!BF50)</f>
        <v/>
      </c>
      <c r="M726" s="296" t="str">
        <f t="shared" si="12"/>
        <v>OK</v>
      </c>
      <c r="N726" s="37"/>
    </row>
    <row r="727" spans="1:14" x14ac:dyDescent="0.2">
      <c r="A727" s="290" t="s">
        <v>232</v>
      </c>
      <c r="B727" s="291" t="s">
        <v>1802</v>
      </c>
      <c r="C727" s="78" t="s">
        <v>219</v>
      </c>
      <c r="D727" s="292" t="s">
        <v>1803</v>
      </c>
      <c r="E727" s="295" t="s">
        <v>235</v>
      </c>
      <c r="F727" s="78" t="s">
        <v>219</v>
      </c>
      <c r="G727" s="292" t="s">
        <v>1804</v>
      </c>
      <c r="H727" s="78" t="str">
        <f>IF(OR(AND('PERS2-INST'!AY52="",'PERS2-INST'!AZ52=""),AND('PERS2-INST'!BB52="",'PERS2-INST'!BC52=""),AND('PERS2-INST'!AZ52="K",'PERS2-INST'!BC52="K"),OR('PERS2-INST'!AZ52="O",'PERS2-INST'!BC52="O")),"",SUM('PERS2-INST'!AY52,'PERS2-INST'!BB52))</f>
        <v/>
      </c>
      <c r="I727" s="78" t="str">
        <f>IF(AND(OR(AND('PERS2-INST'!AZ52="O",'PERS2-INST'!BC52="O"),AND('PERS2-INST'!AZ52="K",'PERS2-INST'!BC52="K")),SUM('PERS2-INST'!AY52,'PERS2-INST'!BB52)=0,ISNUMBER('PERS2-INST'!BE52)),"",IF(OR('PERS2-INST'!AZ52="O",'PERS2-INST'!BC52="O"),"O",IF(AND('PERS2-INST'!AZ52='PERS2-INST'!BC52,OR('PERS2-INST'!AZ52="K",'PERS2-INST'!AZ52="W",'PERS2-INST'!AZ52="M")), UPPER('PERS2-INST'!AZ52),"")))</f>
        <v/>
      </c>
      <c r="J727" s="295" t="s">
        <v>235</v>
      </c>
      <c r="K727" s="294" t="str">
        <f>IF(AND(ISBLANK('PERS2-INST'!BE52),$L$727&lt;&gt;"M"),"",'PERS2-INST'!BE52)</f>
        <v/>
      </c>
      <c r="L727" s="78" t="str">
        <f>IF(ISBLANK('PERS2-INST'!BF52),"",'PERS2-INST'!BF52)</f>
        <v/>
      </c>
      <c r="M727" s="296" t="str">
        <f t="shared" si="12"/>
        <v>OK</v>
      </c>
      <c r="N727" s="37"/>
    </row>
    <row r="728" spans="1:14" x14ac:dyDescent="0.2">
      <c r="A728" s="290" t="s">
        <v>232</v>
      </c>
      <c r="B728" s="291" t="s">
        <v>1805</v>
      </c>
      <c r="C728" s="78" t="s">
        <v>219</v>
      </c>
      <c r="D728" s="292" t="s">
        <v>1806</v>
      </c>
      <c r="E728" s="295" t="s">
        <v>235</v>
      </c>
      <c r="F728" s="78" t="s">
        <v>219</v>
      </c>
      <c r="G728" s="292" t="s">
        <v>1807</v>
      </c>
      <c r="H728" s="78" t="str">
        <f>IF(OR(AND('PERS2-INST'!AY53="",'PERS2-INST'!AZ53=""),AND('PERS2-INST'!BB53="",'PERS2-INST'!BC53=""),AND('PERS2-INST'!AZ53="K",'PERS2-INST'!BC53="K"),OR('PERS2-INST'!AZ53="O",'PERS2-INST'!BC53="O")),"",SUM('PERS2-INST'!AY53,'PERS2-INST'!BB53))</f>
        <v/>
      </c>
      <c r="I728" s="78" t="str">
        <f>IF(AND(OR(AND('PERS2-INST'!AZ53="O",'PERS2-INST'!BC53="O"),AND('PERS2-INST'!AZ53="K",'PERS2-INST'!BC53="K")),SUM('PERS2-INST'!AY53,'PERS2-INST'!BB53)=0,ISNUMBER('PERS2-INST'!BE53)),"",IF(OR('PERS2-INST'!AZ53="O",'PERS2-INST'!BC53="O"),"O",IF(AND('PERS2-INST'!AZ53='PERS2-INST'!BC53,OR('PERS2-INST'!AZ53="K",'PERS2-INST'!AZ53="W",'PERS2-INST'!AZ53="M")), UPPER('PERS2-INST'!AZ53),"")))</f>
        <v/>
      </c>
      <c r="J728" s="295" t="s">
        <v>235</v>
      </c>
      <c r="K728" s="294" t="str">
        <f>IF(AND(ISBLANK('PERS2-INST'!BE53),$L$728&lt;&gt;"M"),"",'PERS2-INST'!BE53)</f>
        <v/>
      </c>
      <c r="L728" s="78" t="str">
        <f>IF(ISBLANK('PERS2-INST'!BF53),"",'PERS2-INST'!BF53)</f>
        <v/>
      </c>
      <c r="M728" s="296" t="str">
        <f t="shared" si="12"/>
        <v>OK</v>
      </c>
      <c r="N728" s="37"/>
    </row>
    <row r="729" spans="1:14" x14ac:dyDescent="0.2">
      <c r="A729" s="290" t="s">
        <v>232</v>
      </c>
      <c r="B729" s="291" t="s">
        <v>2588</v>
      </c>
      <c r="C729" s="78" t="s">
        <v>219</v>
      </c>
      <c r="D729" s="292" t="s">
        <v>2589</v>
      </c>
      <c r="E729" s="295" t="s">
        <v>235</v>
      </c>
      <c r="F729" s="78" t="s">
        <v>219</v>
      </c>
      <c r="G729" s="292" t="s">
        <v>1809</v>
      </c>
      <c r="H729" s="78" t="str">
        <f>IF(OR(SUMPRODUCT(--('PERS2-INST'!BE52:'PERS2-INST'!BE53=""),--('PERS2-INST'!BF52:'PERS2-INST'!BF53=""))&gt;0,COUNTIF('PERS2-INST'!BF52:'PERS2-INST'!BF53,"O")&gt;0, COUNTIF('PERS2-INST'!BF52:'PERS2-INST'!BF53,"K")=2),"",SUM('PERS2-INST'!BE52:'PERS2-INST'!BE53))</f>
        <v/>
      </c>
      <c r="I729" s="78" t="str">
        <f xml:space="preserve"> IF(AND(OR(COUNTIF('PERS2-INST'!BF52:'PERS2-INST'!BF53,"O")=2,COUNTIF('PERS2-INST'!BF52:'PERS2-INST'!BF53,"K")=2),SUM('PERS2-INST'!BE52:'PERS2-INST'!BE53)=0,ISNUMBER('PERS2-INST'!BE53)),"",IF(COUNTIF('PERS2-INST'!BF52:'PERS2-INST'!BF53,"O")&gt;0,"O", IF(AND(COUNTIF('PERS2-INST'!BF52:'PERS2-INST'!BF53,'PERS2-INST'!BF52)=2,OR('PERS2-INST'!BF52="K",'PERS2-INST'!BF52="W",'PERS2-INST'!BF52="M")),UPPER('PERS2-INST'!BF52),"")))</f>
        <v/>
      </c>
      <c r="J729" s="295" t="s">
        <v>235</v>
      </c>
      <c r="K729" s="294" t="str">
        <f>IF(AND(ISBLANK('PERS2-INST'!BE54),$L$729&lt;&gt;"M"),"",'PERS2-INST'!BE54)</f>
        <v/>
      </c>
      <c r="L729" s="78" t="str">
        <f>IF(ISBLANK('PERS2-INST'!BF54),"",'PERS2-INST'!BF54)</f>
        <v/>
      </c>
      <c r="M729" s="296" t="str">
        <f t="shared" si="12"/>
        <v>OK</v>
      </c>
      <c r="N729" s="37"/>
    </row>
    <row r="730" spans="1:14" x14ac:dyDescent="0.2">
      <c r="A730" s="290" t="s">
        <v>232</v>
      </c>
      <c r="B730" s="291" t="s">
        <v>1810</v>
      </c>
      <c r="C730" s="78" t="s">
        <v>219</v>
      </c>
      <c r="D730" s="292" t="s">
        <v>1811</v>
      </c>
      <c r="E730" s="295" t="s">
        <v>235</v>
      </c>
      <c r="F730" s="78" t="s">
        <v>219</v>
      </c>
      <c r="G730" s="292" t="s">
        <v>1812</v>
      </c>
      <c r="H730" s="78" t="str">
        <f>IF(OR(AND('PERS2-INST'!AY55="",'PERS2-INST'!AZ55=""),AND('PERS2-INST'!BB55="",'PERS2-INST'!BC55=""),AND('PERS2-INST'!AZ55="K",'PERS2-INST'!BC55="K"),OR('PERS2-INST'!AZ55="O",'PERS2-INST'!BC55="O")),"",SUM('PERS2-INST'!AY55,'PERS2-INST'!BB55))</f>
        <v/>
      </c>
      <c r="I730" s="78" t="str">
        <f>IF(AND(OR(AND('PERS2-INST'!AZ55="O",'PERS2-INST'!BC55="O"),AND('PERS2-INST'!AZ55="K",'PERS2-INST'!BC55="K")),SUM('PERS2-INST'!AY55,'PERS2-INST'!BB55)=0,ISNUMBER('PERS2-INST'!BE55)),"",IF(OR('PERS2-INST'!AZ55="O",'PERS2-INST'!BC55="O"),"O",IF(AND('PERS2-INST'!AZ55='PERS2-INST'!BC55,OR('PERS2-INST'!AZ55="K",'PERS2-INST'!AZ55="W",'PERS2-INST'!AZ55="M")), UPPER('PERS2-INST'!AZ55),"")))</f>
        <v/>
      </c>
      <c r="J730" s="295" t="s">
        <v>235</v>
      </c>
      <c r="K730" s="294" t="str">
        <f>IF(AND(ISBLANK('PERS2-INST'!BE55),$L$730&lt;&gt;"M"),"",'PERS2-INST'!BE55)</f>
        <v/>
      </c>
      <c r="L730" s="78" t="str">
        <f>IF(ISBLANK('PERS2-INST'!BF55),"",'PERS2-INST'!BF55)</f>
        <v/>
      </c>
      <c r="M730" s="296" t="str">
        <f t="shared" si="12"/>
        <v>OK</v>
      </c>
      <c r="N730" s="37"/>
    </row>
    <row r="731" spans="1:14" x14ac:dyDescent="0.2">
      <c r="A731" s="290" t="s">
        <v>232</v>
      </c>
      <c r="B731" s="291" t="s">
        <v>1813</v>
      </c>
      <c r="C731" s="78" t="s">
        <v>219</v>
      </c>
      <c r="D731" s="292" t="s">
        <v>1814</v>
      </c>
      <c r="E731" s="295" t="s">
        <v>235</v>
      </c>
      <c r="F731" s="78" t="s">
        <v>219</v>
      </c>
      <c r="G731" s="292" t="s">
        <v>1815</v>
      </c>
      <c r="H731" s="78" t="str">
        <f>IF(OR(AND('PERS2-INST'!AY56="",'PERS2-INST'!AZ56=""),AND('PERS2-INST'!BB56="",'PERS2-INST'!BC56=""),AND('PERS2-INST'!AZ56="K",'PERS2-INST'!BC56="K"),OR('PERS2-INST'!AZ56="O",'PERS2-INST'!BC56="O")),"",SUM('PERS2-INST'!AY56,'PERS2-INST'!BB56))</f>
        <v/>
      </c>
      <c r="I731" s="78" t="str">
        <f>IF(AND(OR(AND('PERS2-INST'!AZ56="O",'PERS2-INST'!BC56="O"),AND('PERS2-INST'!AZ56="K",'PERS2-INST'!BC56="K")),SUM('PERS2-INST'!AY56,'PERS2-INST'!BB56)=0,ISNUMBER('PERS2-INST'!BE56)),"",IF(OR('PERS2-INST'!AZ56="O",'PERS2-INST'!BC56="O"),"O",IF(AND('PERS2-INST'!AZ56='PERS2-INST'!BC56,OR('PERS2-INST'!AZ56="K",'PERS2-INST'!AZ56="W",'PERS2-INST'!AZ56="M")), UPPER('PERS2-INST'!AZ56),"")))</f>
        <v/>
      </c>
      <c r="J731" s="295" t="s">
        <v>235</v>
      </c>
      <c r="K731" s="294" t="str">
        <f>IF(AND(ISBLANK('PERS2-INST'!BE56),$L$731&lt;&gt;"M"),"",'PERS2-INST'!BE56)</f>
        <v/>
      </c>
      <c r="L731" s="78" t="str">
        <f>IF(ISBLANK('PERS2-INST'!BF56),"",'PERS2-INST'!BF56)</f>
        <v/>
      </c>
      <c r="M731" s="296" t="str">
        <f t="shared" si="12"/>
        <v>OK</v>
      </c>
      <c r="N731" s="37"/>
    </row>
    <row r="732" spans="1:14" x14ac:dyDescent="0.2">
      <c r="A732" s="290" t="s">
        <v>232</v>
      </c>
      <c r="B732" s="291" t="s">
        <v>1816</v>
      </c>
      <c r="C732" s="78" t="s">
        <v>219</v>
      </c>
      <c r="D732" s="292" t="s">
        <v>1817</v>
      </c>
      <c r="E732" s="295" t="s">
        <v>235</v>
      </c>
      <c r="F732" s="78" t="s">
        <v>219</v>
      </c>
      <c r="G732" s="292" t="s">
        <v>1818</v>
      </c>
      <c r="H732" s="78" t="str">
        <f>IF(OR(AND('PERS2-INST'!AY57="",'PERS2-INST'!AZ57=""),AND('PERS2-INST'!BB57="",'PERS2-INST'!BC57=""),AND('PERS2-INST'!AZ57="K",'PERS2-INST'!BC57="K"),OR('PERS2-INST'!AZ57="O",'PERS2-INST'!BC57="O")),"",SUM('PERS2-INST'!AY57,'PERS2-INST'!BB57))</f>
        <v/>
      </c>
      <c r="I732" s="78" t="str">
        <f>IF(AND(OR(AND('PERS2-INST'!AZ57="O",'PERS2-INST'!BC57="O"),AND('PERS2-INST'!AZ57="K",'PERS2-INST'!BC57="K")),SUM('PERS2-INST'!AY57,'PERS2-INST'!BB57)=0,ISNUMBER('PERS2-INST'!BE57)),"",IF(OR('PERS2-INST'!AZ57="O",'PERS2-INST'!BC57="O"),"O",IF(AND('PERS2-INST'!AZ57='PERS2-INST'!BC57,OR('PERS2-INST'!AZ57="K",'PERS2-INST'!AZ57="W",'PERS2-INST'!AZ57="M")), UPPER('PERS2-INST'!AZ57),"")))</f>
        <v/>
      </c>
      <c r="J732" s="295" t="s">
        <v>235</v>
      </c>
      <c r="K732" s="294" t="str">
        <f>IF(AND(ISBLANK('PERS2-INST'!BE57),$L$732&lt;&gt;"M"),"",'PERS2-INST'!BE57)</f>
        <v/>
      </c>
      <c r="L732" s="78" t="str">
        <f>IF(ISBLANK('PERS2-INST'!BF57),"",'PERS2-INST'!BF57)</f>
        <v/>
      </c>
      <c r="M732" s="296" t="str">
        <f t="shared" si="12"/>
        <v>OK</v>
      </c>
      <c r="N732" s="37"/>
    </row>
    <row r="733" spans="1:14" x14ac:dyDescent="0.2">
      <c r="A733" s="290" t="s">
        <v>232</v>
      </c>
      <c r="B733" s="291" t="s">
        <v>2590</v>
      </c>
      <c r="C733" s="78" t="s">
        <v>219</v>
      </c>
      <c r="D733" s="292" t="s">
        <v>2591</v>
      </c>
      <c r="E733" s="295" t="s">
        <v>235</v>
      </c>
      <c r="F733" s="78" t="s">
        <v>219</v>
      </c>
      <c r="G733" s="292" t="s">
        <v>1819</v>
      </c>
      <c r="H733" s="78" t="str">
        <f>IF(OR(SUMPRODUCT(--('PERS2-INST'!BE56:'PERS2-INST'!BE57=""),--('PERS2-INST'!BF56:'PERS2-INST'!BF57=""))&gt;0,COUNTIF('PERS2-INST'!BF56:'PERS2-INST'!BF57,"O")&gt;0, COUNTIF('PERS2-INST'!BF56:'PERS2-INST'!BF57,"K")=2),"",SUM('PERS2-INST'!BE56:'PERS2-INST'!BE57))</f>
        <v/>
      </c>
      <c r="I733" s="78" t="str">
        <f xml:space="preserve"> IF(AND(OR(COUNTIF('PERS2-INST'!BF56:'PERS2-INST'!BF57,"O")=2,COUNTIF('PERS2-INST'!BF56:'PERS2-INST'!BF57,"K")=2),SUM('PERS2-INST'!BE56:'PERS2-INST'!BE57)=0,ISNUMBER('PERS2-INST'!BE57)),"",IF(COUNTIF('PERS2-INST'!BF56:'PERS2-INST'!BF57,"O")&gt;0,"O", IF(AND(COUNTIF('PERS2-INST'!BF56:'PERS2-INST'!BF57,'PERS2-INST'!BF56)=2,OR('PERS2-INST'!BF56="K",'PERS2-INST'!BF56="W",'PERS2-INST'!BF56="M")),UPPER('PERS2-INST'!BF56),"")))</f>
        <v/>
      </c>
      <c r="J733" s="295" t="s">
        <v>235</v>
      </c>
      <c r="K733" s="294" t="str">
        <f>IF(AND(ISBLANK('PERS2-INST'!BE58),$L$733&lt;&gt;"M"),"",'PERS2-INST'!BE58)</f>
        <v/>
      </c>
      <c r="L733" s="78" t="str">
        <f>IF(ISBLANK('PERS2-INST'!BF58),"",'PERS2-INST'!BF58)</f>
        <v/>
      </c>
      <c r="M733" s="296" t="str">
        <f t="shared" si="12"/>
        <v>OK</v>
      </c>
      <c r="N733" s="37"/>
    </row>
    <row r="734" spans="1:14" x14ac:dyDescent="0.2">
      <c r="A734" s="290" t="s">
        <v>232</v>
      </c>
      <c r="B734" s="291" t="s">
        <v>1820</v>
      </c>
      <c r="C734" s="78" t="s">
        <v>219</v>
      </c>
      <c r="D734" s="292" t="s">
        <v>1821</v>
      </c>
      <c r="E734" s="295" t="s">
        <v>235</v>
      </c>
      <c r="F734" s="78" t="s">
        <v>219</v>
      </c>
      <c r="G734" s="292" t="s">
        <v>1822</v>
      </c>
      <c r="H734" s="78" t="str">
        <f>IF(OR(AND('PERS2-INST'!AY59="",'PERS2-INST'!AZ59=""),AND('PERS2-INST'!BB59="",'PERS2-INST'!BC59=""),AND('PERS2-INST'!AZ59="K",'PERS2-INST'!BC59="K"),OR('PERS2-INST'!AZ59="O",'PERS2-INST'!BC59="O")),"",SUM('PERS2-INST'!AY59,'PERS2-INST'!BB59))</f>
        <v/>
      </c>
      <c r="I734" s="78" t="str">
        <f>IF(AND(OR(AND('PERS2-INST'!AZ59="O",'PERS2-INST'!BC59="O"),AND('PERS2-INST'!AZ59="K",'PERS2-INST'!BC59="K")),SUM('PERS2-INST'!AY59,'PERS2-INST'!BB59)=0,ISNUMBER('PERS2-INST'!BE59)),"",IF(OR('PERS2-INST'!AZ59="O",'PERS2-INST'!BC59="O"),"O",IF(AND('PERS2-INST'!AZ59='PERS2-INST'!BC59,OR('PERS2-INST'!AZ59="K",'PERS2-INST'!AZ59="W",'PERS2-INST'!AZ59="M")), UPPER('PERS2-INST'!AZ59),"")))</f>
        <v/>
      </c>
      <c r="J734" s="295" t="s">
        <v>235</v>
      </c>
      <c r="K734" s="294" t="str">
        <f>IF(AND(ISBLANK('PERS2-INST'!BE59),$L$734&lt;&gt;"M"),"",'PERS2-INST'!BE59)</f>
        <v/>
      </c>
      <c r="L734" s="78" t="str">
        <f>IF(ISBLANK('PERS2-INST'!BF59),"",'PERS2-INST'!BF59)</f>
        <v/>
      </c>
      <c r="M734" s="296" t="str">
        <f t="shared" si="12"/>
        <v>OK</v>
      </c>
      <c r="N734" s="37"/>
    </row>
    <row r="735" spans="1:14" x14ac:dyDescent="0.2">
      <c r="A735" s="290" t="s">
        <v>232</v>
      </c>
      <c r="B735" s="291" t="s">
        <v>1823</v>
      </c>
      <c r="C735" s="78" t="s">
        <v>219</v>
      </c>
      <c r="D735" s="292" t="s">
        <v>1824</v>
      </c>
      <c r="E735" s="295" t="s">
        <v>235</v>
      </c>
      <c r="F735" s="78" t="s">
        <v>219</v>
      </c>
      <c r="G735" s="292" t="s">
        <v>1825</v>
      </c>
      <c r="H735" s="78" t="str">
        <f>IF(OR(AND('PERS2-INST'!AY60="",'PERS2-INST'!AZ60=""),AND('PERS2-INST'!BB60="",'PERS2-INST'!BC60=""),AND('PERS2-INST'!AZ60="K",'PERS2-INST'!BC60="K"),OR('PERS2-INST'!AZ60="O",'PERS2-INST'!BC60="O")),"",SUM('PERS2-INST'!AY60,'PERS2-INST'!BB60))</f>
        <v/>
      </c>
      <c r="I735" s="78" t="str">
        <f>IF(AND(OR(AND('PERS2-INST'!AZ60="O",'PERS2-INST'!BC60="O"),AND('PERS2-INST'!AZ60="K",'PERS2-INST'!BC60="K")),SUM('PERS2-INST'!AY60,'PERS2-INST'!BB60)=0,ISNUMBER('PERS2-INST'!BE60)),"",IF(OR('PERS2-INST'!AZ60="O",'PERS2-INST'!BC60="O"),"O",IF(AND('PERS2-INST'!AZ60='PERS2-INST'!BC60,OR('PERS2-INST'!AZ60="K",'PERS2-INST'!AZ60="W",'PERS2-INST'!AZ60="M")), UPPER('PERS2-INST'!AZ60),"")))</f>
        <v/>
      </c>
      <c r="J735" s="295" t="s">
        <v>235</v>
      </c>
      <c r="K735" s="294" t="str">
        <f>IF(AND(ISBLANK('PERS2-INST'!BE60),$L$735&lt;&gt;"M"),"",'PERS2-INST'!BE60)</f>
        <v/>
      </c>
      <c r="L735" s="78" t="str">
        <f>IF(ISBLANK('PERS2-INST'!BF60),"",'PERS2-INST'!BF60)</f>
        <v/>
      </c>
      <c r="M735" s="296" t="str">
        <f t="shared" si="12"/>
        <v>OK</v>
      </c>
      <c r="N735" s="37"/>
    </row>
    <row r="736" spans="1:14" x14ac:dyDescent="0.2">
      <c r="A736" s="290" t="s">
        <v>232</v>
      </c>
      <c r="B736" s="291" t="s">
        <v>1826</v>
      </c>
      <c r="C736" s="78" t="s">
        <v>219</v>
      </c>
      <c r="D736" s="292" t="s">
        <v>1827</v>
      </c>
      <c r="E736" s="295" t="s">
        <v>235</v>
      </c>
      <c r="F736" s="78" t="s">
        <v>219</v>
      </c>
      <c r="G736" s="292" t="s">
        <v>1828</v>
      </c>
      <c r="H736" s="78" t="str">
        <f>IF(OR(AND('PERS2-INST'!AY61="",'PERS2-INST'!AZ61=""),AND('PERS2-INST'!BB61="",'PERS2-INST'!BC61=""),AND('PERS2-INST'!AZ61="K",'PERS2-INST'!BC61="K"),OR('PERS2-INST'!AZ61="O",'PERS2-INST'!BC61="O")),"",SUM('PERS2-INST'!AY61,'PERS2-INST'!BB61))</f>
        <v/>
      </c>
      <c r="I736" s="78" t="str">
        <f>IF(AND(OR(AND('PERS2-INST'!AZ61="O",'PERS2-INST'!BC61="O"),AND('PERS2-INST'!AZ61="K",'PERS2-INST'!BC61="K")),SUM('PERS2-INST'!AY61,'PERS2-INST'!BB61)=0,ISNUMBER('PERS2-INST'!BE61)),"",IF(OR('PERS2-INST'!AZ61="O",'PERS2-INST'!BC61="O"),"O",IF(AND('PERS2-INST'!AZ61='PERS2-INST'!BC61,OR('PERS2-INST'!AZ61="K",'PERS2-INST'!AZ61="W",'PERS2-INST'!AZ61="M")), UPPER('PERS2-INST'!AZ61),"")))</f>
        <v/>
      </c>
      <c r="J736" s="295" t="s">
        <v>235</v>
      </c>
      <c r="K736" s="294" t="str">
        <f>IF(AND(ISBLANK('PERS2-INST'!BE61),$L$736&lt;&gt;"M"),"",'PERS2-INST'!BE61)</f>
        <v/>
      </c>
      <c r="L736" s="78" t="str">
        <f>IF(ISBLANK('PERS2-INST'!BF61),"",'PERS2-INST'!BF61)</f>
        <v/>
      </c>
      <c r="M736" s="296" t="str">
        <f t="shared" si="12"/>
        <v>OK</v>
      </c>
      <c r="N736" s="37"/>
    </row>
    <row r="737" spans="1:14" x14ac:dyDescent="0.2">
      <c r="A737" s="290" t="s">
        <v>232</v>
      </c>
      <c r="B737" s="291" t="s">
        <v>2592</v>
      </c>
      <c r="C737" s="78" t="s">
        <v>219</v>
      </c>
      <c r="D737" s="292" t="s">
        <v>2593</v>
      </c>
      <c r="E737" s="295" t="s">
        <v>235</v>
      </c>
      <c r="F737" s="78" t="s">
        <v>219</v>
      </c>
      <c r="G737" s="292" t="s">
        <v>1829</v>
      </c>
      <c r="H737" s="78" t="str">
        <f>IF(OR(SUMPRODUCT(--('PERS2-INST'!BE60:'PERS2-INST'!BE61=""),--('PERS2-INST'!BF60:'PERS2-INST'!BF61=""))&gt;0,COUNTIF('PERS2-INST'!BF60:'PERS2-INST'!BF61,"O")&gt;0, COUNTIF('PERS2-INST'!BF60:'PERS2-INST'!BF61,"K")=2),"",SUM('PERS2-INST'!BE60:'PERS2-INST'!BE61))</f>
        <v/>
      </c>
      <c r="I737" s="78" t="str">
        <f xml:space="preserve"> IF(AND(OR(COUNTIF('PERS2-INST'!BF60:'PERS2-INST'!BF61,"O")=2,COUNTIF('PERS2-INST'!BF60:'PERS2-INST'!BF61,"K")=2),SUM('PERS2-INST'!BE60:'PERS2-INST'!BE61)=0,ISNUMBER('PERS2-INST'!BE61)),"",IF(COUNTIF('PERS2-INST'!BF60:'PERS2-INST'!BF61,"O")&gt;0,"O", IF(AND(COUNTIF('PERS2-INST'!BF60:'PERS2-INST'!BF61,'PERS2-INST'!BF60)=2,OR('PERS2-INST'!BF60="K",'PERS2-INST'!BF60="W",'PERS2-INST'!BF60="M")),UPPER('PERS2-INST'!BF60),"")))</f>
        <v/>
      </c>
      <c r="J737" s="295" t="s">
        <v>235</v>
      </c>
      <c r="K737" s="294" t="str">
        <f>IF(AND(ISBLANK('PERS2-INST'!BE62),$L$737&lt;&gt;"M"),"",'PERS2-INST'!BE62)</f>
        <v/>
      </c>
      <c r="L737" s="78" t="str">
        <f>IF(ISBLANK('PERS2-INST'!BF62),"",'PERS2-INST'!BF62)</f>
        <v/>
      </c>
      <c r="M737" s="296" t="str">
        <f t="shared" si="12"/>
        <v>OK</v>
      </c>
      <c r="N737" s="37"/>
    </row>
    <row r="738" spans="1:14" x14ac:dyDescent="0.2">
      <c r="A738" s="290" t="s">
        <v>232</v>
      </c>
      <c r="B738" s="291" t="s">
        <v>1830</v>
      </c>
      <c r="C738" s="78" t="s">
        <v>219</v>
      </c>
      <c r="D738" s="292" t="s">
        <v>1831</v>
      </c>
      <c r="E738" s="295" t="s">
        <v>235</v>
      </c>
      <c r="F738" s="78" t="s">
        <v>219</v>
      </c>
      <c r="G738" s="292" t="s">
        <v>1832</v>
      </c>
      <c r="H738" s="78" t="str">
        <f>IF(OR(AND('PERS2-INST'!AY63="",'PERS2-INST'!AZ63=""),AND('PERS2-INST'!BB63="",'PERS2-INST'!BC63=""),AND('PERS2-INST'!AZ63="K",'PERS2-INST'!BC63="K"),OR('PERS2-INST'!AZ63="O",'PERS2-INST'!BC63="O")),"",SUM('PERS2-INST'!AY63,'PERS2-INST'!BB63))</f>
        <v/>
      </c>
      <c r="I738" s="78" t="str">
        <f>IF(AND(OR(AND('PERS2-INST'!AZ63="O",'PERS2-INST'!BC63="O"),AND('PERS2-INST'!AZ63="K",'PERS2-INST'!BC63="K")),SUM('PERS2-INST'!AY63,'PERS2-INST'!BB63)=0,ISNUMBER('PERS2-INST'!BE63)),"",IF(OR('PERS2-INST'!AZ63="O",'PERS2-INST'!BC63="O"),"O",IF(AND('PERS2-INST'!AZ63='PERS2-INST'!BC63,OR('PERS2-INST'!AZ63="K",'PERS2-INST'!AZ63="W",'PERS2-INST'!AZ63="M")), UPPER('PERS2-INST'!AZ63),"")))</f>
        <v/>
      </c>
      <c r="J738" s="295" t="s">
        <v>235</v>
      </c>
      <c r="K738" s="294" t="str">
        <f>IF(AND(ISBLANK('PERS2-INST'!BE63),$L$738&lt;&gt;"M"),"",'PERS2-INST'!BE63)</f>
        <v/>
      </c>
      <c r="L738" s="78" t="str">
        <f>IF(ISBLANK('PERS2-INST'!BF63),"",'PERS2-INST'!BF63)</f>
        <v/>
      </c>
      <c r="M738" s="296" t="str">
        <f t="shared" si="12"/>
        <v>OK</v>
      </c>
      <c r="N738" s="37"/>
    </row>
    <row r="739" spans="1:14" x14ac:dyDescent="0.2">
      <c r="A739" s="290" t="s">
        <v>232</v>
      </c>
      <c r="B739" s="291" t="s">
        <v>2594</v>
      </c>
      <c r="C739" s="78" t="s">
        <v>219</v>
      </c>
      <c r="D739" s="292" t="s">
        <v>2595</v>
      </c>
      <c r="E739" s="295" t="s">
        <v>235</v>
      </c>
      <c r="F739" s="78" t="s">
        <v>219</v>
      </c>
      <c r="G739" s="292" t="s">
        <v>1833</v>
      </c>
      <c r="H739" s="78" t="str">
        <f>IF(OR(AND('PERS2-INST'!BE56="",'PERS2-INST'!BF56=""),AND('PERS2-INST'!BE60="",'PERS2-INST'!BF60=""),AND('PERS2-INST'!BF56="K",'PERS2-INST'!BF60="K"),OR('PERS2-INST'!BF56="O",'PERS2-INST'!BF60="O")),"",SUM('PERS2-INST'!BE56,'PERS2-INST'!BE60))</f>
        <v/>
      </c>
      <c r="I739" s="78" t="str">
        <f>IF(AND(OR(AND('PERS2-INST'!BF56="O",'PERS2-INST'!BF60="O"),AND('PERS2-INST'!BF56="K",'PERS2-INST'!BF60="K")),SUM('PERS2-INST'!BE56,'PERS2-INST'!BE60)=0,ISNUMBER('PERS2-INST'!BE64)),"",IF(OR('PERS2-INST'!BF56="O",'PERS2-INST'!BF60="O"),"O",IF(AND('PERS2-INST'!BF56='PERS2-INST'!BF60,OR('PERS2-INST'!BF56="K",'PERS2-INST'!BF56="W",'PERS2-INST'!BF56="M")), UPPER('PERS2-INST'!BF56),"")))</f>
        <v/>
      </c>
      <c r="J739" s="295" t="s">
        <v>235</v>
      </c>
      <c r="K739" s="294" t="str">
        <f>IF(AND(ISBLANK('PERS2-INST'!BE64),$L$739&lt;&gt;"M"),"",'PERS2-INST'!BE64)</f>
        <v/>
      </c>
      <c r="L739" s="78" t="str">
        <f>IF(ISBLANK('PERS2-INST'!BF64),"",'PERS2-INST'!BF64)</f>
        <v/>
      </c>
      <c r="M739" s="296" t="str">
        <f t="shared" si="12"/>
        <v>OK</v>
      </c>
      <c r="N739" s="37"/>
    </row>
    <row r="740" spans="1:14" x14ac:dyDescent="0.2">
      <c r="A740" s="290" t="s">
        <v>232</v>
      </c>
      <c r="B740" s="291" t="s">
        <v>2596</v>
      </c>
      <c r="C740" s="78" t="s">
        <v>219</v>
      </c>
      <c r="D740" s="292" t="s">
        <v>2597</v>
      </c>
      <c r="E740" s="295" t="s">
        <v>235</v>
      </c>
      <c r="F740" s="78" t="s">
        <v>219</v>
      </c>
      <c r="G740" s="292" t="s">
        <v>1834</v>
      </c>
      <c r="H740" s="78" t="str">
        <f>IF(OR(AND('PERS2-INST'!BE57="",'PERS2-INST'!BF57=""),AND('PERS2-INST'!BE61="",'PERS2-INST'!BF61=""),AND('PERS2-INST'!BF57="K",'PERS2-INST'!BF61="K"),OR('PERS2-INST'!BF57="O",'PERS2-INST'!BF61="O")),"",SUM('PERS2-INST'!BE57,'PERS2-INST'!BE61))</f>
        <v/>
      </c>
      <c r="I740" s="78" t="str">
        <f>IF(AND(OR(AND('PERS2-INST'!BF57="O",'PERS2-INST'!BF61="O"),AND('PERS2-INST'!BF57="K",'PERS2-INST'!BF61="K")),SUM('PERS2-INST'!BE57,'PERS2-INST'!BE61)=0,ISNUMBER('PERS2-INST'!BE65)),"",IF(OR('PERS2-INST'!BF57="O",'PERS2-INST'!BF61="O"),"O",IF(AND('PERS2-INST'!BF57='PERS2-INST'!BF61,OR('PERS2-INST'!BF57="K",'PERS2-INST'!BF57="W",'PERS2-INST'!BF57="M")), UPPER('PERS2-INST'!BF57),"")))</f>
        <v/>
      </c>
      <c r="J740" s="295" t="s">
        <v>235</v>
      </c>
      <c r="K740" s="294" t="str">
        <f>IF(AND(ISBLANK('PERS2-INST'!BE65),$L$740&lt;&gt;"M"),"",'PERS2-INST'!BE65)</f>
        <v/>
      </c>
      <c r="L740" s="78" t="str">
        <f>IF(ISBLANK('PERS2-INST'!BF65),"",'PERS2-INST'!BF65)</f>
        <v/>
      </c>
      <c r="M740" s="296" t="str">
        <f t="shared" si="12"/>
        <v>OK</v>
      </c>
      <c r="N740" s="37"/>
    </row>
    <row r="741" spans="1:14" x14ac:dyDescent="0.2">
      <c r="A741" s="290" t="s">
        <v>232</v>
      </c>
      <c r="B741" s="291" t="s">
        <v>2598</v>
      </c>
      <c r="C741" s="78" t="s">
        <v>219</v>
      </c>
      <c r="D741" s="292" t="s">
        <v>2599</v>
      </c>
      <c r="E741" s="295" t="s">
        <v>235</v>
      </c>
      <c r="F741" s="78" t="s">
        <v>219</v>
      </c>
      <c r="G741" s="292" t="s">
        <v>1835</v>
      </c>
      <c r="H741" s="78" t="str">
        <f>IF(OR(AND('PERS2-INST'!BE58="",'PERS2-INST'!BF58=""),AND('PERS2-INST'!BE62="",'PERS2-INST'!BF62=""),AND('PERS2-INST'!BF58="K",'PERS2-INST'!BF62="K"),OR('PERS2-INST'!BF58="O",'PERS2-INST'!BF62="O")),"",SUM('PERS2-INST'!BE58,'PERS2-INST'!BE62))</f>
        <v/>
      </c>
      <c r="I741" s="78" t="str">
        <f>IF(AND(OR(AND('PERS2-INST'!BF58="O",'PERS2-INST'!BF62="O"),AND('PERS2-INST'!BF58="K",'PERS2-INST'!BF62="K")),SUM('PERS2-INST'!BE58,'PERS2-INST'!BE62)=0,ISNUMBER('PERS2-INST'!BE66)),"",IF(OR('PERS2-INST'!BF58="O",'PERS2-INST'!BF62="O"),"O",IF(AND('PERS2-INST'!BF58='PERS2-INST'!BF62,OR('PERS2-INST'!BF58="K",'PERS2-INST'!BF58="W",'PERS2-INST'!BF58="M")), UPPER('PERS2-INST'!BF58),"")))</f>
        <v/>
      </c>
      <c r="J741" s="295" t="s">
        <v>235</v>
      </c>
      <c r="K741" s="294" t="str">
        <f>IF(AND(ISBLANK('PERS2-INST'!BE66),$L$741&lt;&gt;"M"),"",'PERS2-INST'!BE66)</f>
        <v/>
      </c>
      <c r="L741" s="78" t="str">
        <f>IF(ISBLANK('PERS2-INST'!BF66),"",'PERS2-INST'!BF66)</f>
        <v/>
      </c>
      <c r="M741" s="296" t="str">
        <f t="shared" si="12"/>
        <v>OK</v>
      </c>
      <c r="N741" s="37"/>
    </row>
    <row r="742" spans="1:14" x14ac:dyDescent="0.2">
      <c r="A742" s="290" t="s">
        <v>232</v>
      </c>
      <c r="B742" s="291" t="s">
        <v>2600</v>
      </c>
      <c r="C742" s="78" t="s">
        <v>219</v>
      </c>
      <c r="D742" s="292" t="s">
        <v>2601</v>
      </c>
      <c r="E742" s="295" t="s">
        <v>235</v>
      </c>
      <c r="F742" s="78" t="s">
        <v>219</v>
      </c>
      <c r="G742" s="292" t="s">
        <v>1836</v>
      </c>
      <c r="H742" s="78" t="str">
        <f>IF(OR(AND('PERS2-INST'!BE59="",'PERS2-INST'!BF59=""),AND('PERS2-INST'!BE63="",'PERS2-INST'!BF63=""),AND('PERS2-INST'!BF59="K",'PERS2-INST'!BF63="K"),OR('PERS2-INST'!BF59="O",'PERS2-INST'!BF63="O")),"",SUM('PERS2-INST'!BE59,'PERS2-INST'!BE63))</f>
        <v/>
      </c>
      <c r="I742" s="78" t="str">
        <f>IF(AND(OR(AND('PERS2-INST'!BF59="O",'PERS2-INST'!BF63="O"),AND('PERS2-INST'!BF59="K",'PERS2-INST'!BF63="K")),SUM('PERS2-INST'!BE59,'PERS2-INST'!BE63)=0,ISNUMBER('PERS2-INST'!BE67)),"",IF(OR('PERS2-INST'!BF59="O",'PERS2-INST'!BF63="O"),"O",IF(AND('PERS2-INST'!BF59='PERS2-INST'!BF63,OR('PERS2-INST'!BF59="K",'PERS2-INST'!BF59="W",'PERS2-INST'!BF59="M")), UPPER('PERS2-INST'!BF59),"")))</f>
        <v/>
      </c>
      <c r="J742" s="295" t="s">
        <v>235</v>
      </c>
      <c r="K742" s="294" t="str">
        <f>IF(AND(ISBLANK('PERS2-INST'!BE67),$L$742&lt;&gt;"M"),"",'PERS2-INST'!BE67)</f>
        <v/>
      </c>
      <c r="L742" s="78" t="str">
        <f>IF(ISBLANK('PERS2-INST'!BF67),"",'PERS2-INST'!BF67)</f>
        <v/>
      </c>
      <c r="M742" s="296" t="str">
        <f t="shared" si="12"/>
        <v>OK</v>
      </c>
      <c r="N742" s="37"/>
    </row>
    <row r="743" spans="1:14" x14ac:dyDescent="0.2">
      <c r="A743" s="290" t="s">
        <v>232</v>
      </c>
      <c r="B743" s="291" t="s">
        <v>2602</v>
      </c>
      <c r="C743" s="78" t="s">
        <v>219</v>
      </c>
      <c r="D743" s="292" t="s">
        <v>2603</v>
      </c>
      <c r="E743" s="295" t="s">
        <v>235</v>
      </c>
      <c r="F743" s="78" t="s">
        <v>219</v>
      </c>
      <c r="G743" s="292" t="s">
        <v>1837</v>
      </c>
      <c r="H743" s="78" t="str">
        <f>IF(OR(AND('PERS2-INST'!BE52="",'PERS2-INST'!BF52=""),AND('PERS2-INST'!BE64="",'PERS2-INST'!BF64=""),AND('PERS2-INST'!BF52="K",'PERS2-INST'!BF64="K"),OR('PERS2-INST'!BF52="O",'PERS2-INST'!BF64="O")),"",SUM('PERS2-INST'!BE52,'PERS2-INST'!BE64))</f>
        <v/>
      </c>
      <c r="I743" s="78" t="str">
        <f>IF(AND(OR(AND('PERS2-INST'!BF52="O",'PERS2-INST'!BF64="O"),AND('PERS2-INST'!BF52="K",'PERS2-INST'!BF64="K")),SUM('PERS2-INST'!BE52,'PERS2-INST'!BE64)=0,ISNUMBER('PERS2-INST'!BE68)),"",IF(OR('PERS2-INST'!BF52="O",'PERS2-INST'!BF64="O"),"O",IF(AND('PERS2-INST'!BF52='PERS2-INST'!BF64,OR('PERS2-INST'!BF52="K",'PERS2-INST'!BF52="W",'PERS2-INST'!BF52="M")), UPPER('PERS2-INST'!BF52),"")))</f>
        <v/>
      </c>
      <c r="J743" s="295" t="s">
        <v>235</v>
      </c>
      <c r="K743" s="294" t="str">
        <f>IF(AND(ISBLANK('PERS2-INST'!BE68),$L$743&lt;&gt;"M"),"",'PERS2-INST'!BE68)</f>
        <v/>
      </c>
      <c r="L743" s="78" t="str">
        <f>IF(ISBLANK('PERS2-INST'!BF68),"",'PERS2-INST'!BF68)</f>
        <v/>
      </c>
      <c r="M743" s="296" t="str">
        <f t="shared" ref="M743:M806" si="13">IF(AND(ISNUMBER(H743),ISNUMBER(K743)),IF(OR(ROUND(H743,0)&lt;&gt;ROUND(K743,0),I743&lt;&gt;L743),"Check","OK"),IF(OR(AND(H743&lt;&gt;K743,I743&lt;&gt;"M",L743&lt;&gt;"M"),I743&lt;&gt;L743),"Check","OK"))</f>
        <v>OK</v>
      </c>
      <c r="N743" s="37"/>
    </row>
    <row r="744" spans="1:14" x14ac:dyDescent="0.2">
      <c r="A744" s="290" t="s">
        <v>232</v>
      </c>
      <c r="B744" s="291" t="s">
        <v>2604</v>
      </c>
      <c r="C744" s="78" t="s">
        <v>219</v>
      </c>
      <c r="D744" s="292" t="s">
        <v>2605</v>
      </c>
      <c r="E744" s="295" t="s">
        <v>235</v>
      </c>
      <c r="F744" s="78" t="s">
        <v>219</v>
      </c>
      <c r="G744" s="292" t="s">
        <v>1838</v>
      </c>
      <c r="H744" s="78" t="str">
        <f>IF(OR(AND('PERS2-INST'!BE53="",'PERS2-INST'!BF53=""),AND('PERS2-INST'!BE65="",'PERS2-INST'!BF65=""),AND('PERS2-INST'!BF53="K",'PERS2-INST'!BF65="K"),OR('PERS2-INST'!BF53="O",'PERS2-INST'!BF65="O")),"",SUM('PERS2-INST'!BE53,'PERS2-INST'!BE65))</f>
        <v/>
      </c>
      <c r="I744" s="78" t="str">
        <f>IF(AND(OR(AND('PERS2-INST'!BF53="O",'PERS2-INST'!BF65="O"),AND('PERS2-INST'!BF53="K",'PERS2-INST'!BF65="K")),SUM('PERS2-INST'!BE53,'PERS2-INST'!BE65)=0,ISNUMBER('PERS2-INST'!BE69)),"",IF(OR('PERS2-INST'!BF53="O",'PERS2-INST'!BF65="O"),"O",IF(AND('PERS2-INST'!BF53='PERS2-INST'!BF65,OR('PERS2-INST'!BF53="K",'PERS2-INST'!BF53="W",'PERS2-INST'!BF53="M")), UPPER('PERS2-INST'!BF53),"")))</f>
        <v/>
      </c>
      <c r="J744" s="295" t="s">
        <v>235</v>
      </c>
      <c r="K744" s="294" t="str">
        <f>IF(AND(ISBLANK('PERS2-INST'!BE69),$L$744&lt;&gt;"M"),"",'PERS2-INST'!BE69)</f>
        <v/>
      </c>
      <c r="L744" s="78" t="str">
        <f>IF(ISBLANK('PERS2-INST'!BF69),"",'PERS2-INST'!BF69)</f>
        <v/>
      </c>
      <c r="M744" s="296" t="str">
        <f t="shared" si="13"/>
        <v>OK</v>
      </c>
      <c r="N744" s="37"/>
    </row>
    <row r="745" spans="1:14" x14ac:dyDescent="0.2">
      <c r="A745" s="290" t="s">
        <v>232</v>
      </c>
      <c r="B745" s="291" t="s">
        <v>2606</v>
      </c>
      <c r="C745" s="78" t="s">
        <v>219</v>
      </c>
      <c r="D745" s="292" t="s">
        <v>2607</v>
      </c>
      <c r="E745" s="295" t="s">
        <v>235</v>
      </c>
      <c r="F745" s="78" t="s">
        <v>219</v>
      </c>
      <c r="G745" s="292" t="s">
        <v>1839</v>
      </c>
      <c r="H745" s="78" t="str">
        <f>IF(OR(AND('PERS2-INST'!BE54="",'PERS2-INST'!BF54=""),AND('PERS2-INST'!BE66="",'PERS2-INST'!BF66=""),AND('PERS2-INST'!BF54="K",'PERS2-INST'!BF66="K"),OR('PERS2-INST'!BF54="O",'PERS2-INST'!BF66="O")),"",SUM('PERS2-INST'!BE54,'PERS2-INST'!BE66))</f>
        <v/>
      </c>
      <c r="I745" s="78" t="str">
        <f>IF(AND(OR(AND('PERS2-INST'!BF54="O",'PERS2-INST'!BF66="O"),AND('PERS2-INST'!BF54="K",'PERS2-INST'!BF66="K")),SUM('PERS2-INST'!BE54,'PERS2-INST'!BE66)=0,ISNUMBER('PERS2-INST'!BE70)),"",IF(OR('PERS2-INST'!BF54="O",'PERS2-INST'!BF66="O"),"O",IF(AND('PERS2-INST'!BF54='PERS2-INST'!BF66,OR('PERS2-INST'!BF54="K",'PERS2-INST'!BF54="W",'PERS2-INST'!BF54="M")), UPPER('PERS2-INST'!BF54),"")))</f>
        <v/>
      </c>
      <c r="J745" s="295" t="s">
        <v>235</v>
      </c>
      <c r="K745" s="294" t="str">
        <f>IF(AND(ISBLANK('PERS2-INST'!BE70),$L$745&lt;&gt;"M"),"",'PERS2-INST'!BE70)</f>
        <v/>
      </c>
      <c r="L745" s="78" t="str">
        <f>IF(ISBLANK('PERS2-INST'!BF70),"",'PERS2-INST'!BF70)</f>
        <v/>
      </c>
      <c r="M745" s="296" t="str">
        <f t="shared" si="13"/>
        <v>OK</v>
      </c>
      <c r="N745" s="37"/>
    </row>
    <row r="746" spans="1:14" x14ac:dyDescent="0.2">
      <c r="A746" s="290" t="s">
        <v>232</v>
      </c>
      <c r="B746" s="291" t="s">
        <v>2608</v>
      </c>
      <c r="C746" s="78" t="s">
        <v>219</v>
      </c>
      <c r="D746" s="292" t="s">
        <v>2609</v>
      </c>
      <c r="E746" s="295" t="s">
        <v>235</v>
      </c>
      <c r="F746" s="78" t="s">
        <v>219</v>
      </c>
      <c r="G746" s="292" t="s">
        <v>1840</v>
      </c>
      <c r="H746" s="78" t="str">
        <f>IF(OR(AND('PERS2-INST'!BE55="",'PERS2-INST'!BF55=""),AND('PERS2-INST'!BE67="",'PERS2-INST'!BF67=""),AND('PERS2-INST'!BF55="K",'PERS2-INST'!BF67="K"),OR('PERS2-INST'!BF55="O",'PERS2-INST'!BF67="O")),"",SUM('PERS2-INST'!BE55,'PERS2-INST'!BE67))</f>
        <v/>
      </c>
      <c r="I746" s="78" t="str">
        <f>IF(AND(OR(AND('PERS2-INST'!BF55="O",'PERS2-INST'!BF67="O"),AND('PERS2-INST'!BF55="K",'PERS2-INST'!BF67="K")),SUM('PERS2-INST'!BE55,'PERS2-INST'!BE67)=0,ISNUMBER('PERS2-INST'!BE71)),"",IF(OR('PERS2-INST'!BF55="O",'PERS2-INST'!BF67="O"),"O",IF(AND('PERS2-INST'!BF55='PERS2-INST'!BF67,OR('PERS2-INST'!BF55="K",'PERS2-INST'!BF55="W",'PERS2-INST'!BF55="M")), UPPER('PERS2-INST'!BF55),"")))</f>
        <v/>
      </c>
      <c r="J746" s="295" t="s">
        <v>235</v>
      </c>
      <c r="K746" s="294" t="str">
        <f>IF(AND(ISBLANK('PERS2-INST'!BE71),$L$746&lt;&gt;"M"),"",'PERS2-INST'!BE71)</f>
        <v/>
      </c>
      <c r="L746" s="78" t="str">
        <f>IF(ISBLANK('PERS2-INST'!BF71),"",'PERS2-INST'!BF71)</f>
        <v/>
      </c>
      <c r="M746" s="296" t="str">
        <f t="shared" si="13"/>
        <v>OK</v>
      </c>
      <c r="N746" s="37"/>
    </row>
    <row r="747" spans="1:14" x14ac:dyDescent="0.2">
      <c r="A747" s="290" t="s">
        <v>232</v>
      </c>
      <c r="B747" s="291" t="s">
        <v>2610</v>
      </c>
      <c r="C747" s="78" t="s">
        <v>219</v>
      </c>
      <c r="D747" s="292" t="s">
        <v>2611</v>
      </c>
      <c r="E747" s="295" t="s">
        <v>235</v>
      </c>
      <c r="F747" s="78" t="s">
        <v>219</v>
      </c>
      <c r="G747" s="292" t="s">
        <v>1841</v>
      </c>
      <c r="H747" s="78" t="str">
        <f>IF(OR(AND('PERS2-INST'!BE31="",'PERS2-INST'!BF31=""),AND('PERS2-INST'!BE52="",'PERS2-INST'!BF52=""),AND('PERS2-INST'!BF31="K",'PERS2-INST'!BF52="K"),OR('PERS2-INST'!BF31="O",'PERS2-INST'!BF52="O")),"",SUM('PERS2-INST'!BE31,'PERS2-INST'!BE52))</f>
        <v/>
      </c>
      <c r="I747" s="78" t="str">
        <f>IF(AND(OR(AND('PERS2-INST'!BF31="O",'PERS2-INST'!BF52="O"),AND('PERS2-INST'!BF31="K",'PERS2-INST'!BF52="K")),SUM('PERS2-INST'!BE31,'PERS2-INST'!BE52)=0,ISNUMBER('PERS2-INST'!BE73)),"",IF(OR('PERS2-INST'!BF31="O",'PERS2-INST'!BF52="O"),"O",IF(AND('PERS2-INST'!BF31='PERS2-INST'!BF52,OR('PERS2-INST'!BF31="K",'PERS2-INST'!BF31="W",'PERS2-INST'!BF31="M")), UPPER('PERS2-INST'!BF31),"")))</f>
        <v/>
      </c>
      <c r="J747" s="295" t="s">
        <v>235</v>
      </c>
      <c r="K747" s="294" t="str">
        <f>IF(AND(ISBLANK('PERS2-INST'!BE73),$L$747&lt;&gt;"M"),"",'PERS2-INST'!BE73)</f>
        <v/>
      </c>
      <c r="L747" s="78" t="str">
        <f>IF(ISBLANK('PERS2-INST'!BF73),"",'PERS2-INST'!BF73)</f>
        <v/>
      </c>
      <c r="M747" s="296" t="str">
        <f t="shared" si="13"/>
        <v>OK</v>
      </c>
      <c r="N747" s="37"/>
    </row>
    <row r="748" spans="1:14" x14ac:dyDescent="0.2">
      <c r="A748" s="290" t="s">
        <v>232</v>
      </c>
      <c r="B748" s="291" t="s">
        <v>2612</v>
      </c>
      <c r="C748" s="78" t="s">
        <v>219</v>
      </c>
      <c r="D748" s="292" t="s">
        <v>2613</v>
      </c>
      <c r="E748" s="295" t="s">
        <v>235</v>
      </c>
      <c r="F748" s="78" t="s">
        <v>219</v>
      </c>
      <c r="G748" s="292" t="s">
        <v>1842</v>
      </c>
      <c r="H748" s="78" t="str">
        <f>IF(OR(AND('PERS2-INST'!BE32="",'PERS2-INST'!BF32=""),AND('PERS2-INST'!BE53="",'PERS2-INST'!BF53=""),AND('PERS2-INST'!BF32="K",'PERS2-INST'!BF53="K"),OR('PERS2-INST'!BF32="O",'PERS2-INST'!BF53="O")),"",SUM('PERS2-INST'!BE32,'PERS2-INST'!BE53))</f>
        <v/>
      </c>
      <c r="I748" s="78" t="str">
        <f>IF(AND(OR(AND('PERS2-INST'!BF32="O",'PERS2-INST'!BF53="O"),AND('PERS2-INST'!BF32="K",'PERS2-INST'!BF53="K")),SUM('PERS2-INST'!BE32,'PERS2-INST'!BE53)=0,ISNUMBER('PERS2-INST'!BE74)),"",IF(OR('PERS2-INST'!BF32="O",'PERS2-INST'!BF53="O"),"O",IF(AND('PERS2-INST'!BF32='PERS2-INST'!BF53,OR('PERS2-INST'!BF32="K",'PERS2-INST'!BF32="W",'PERS2-INST'!BF32="M")), UPPER('PERS2-INST'!BF32),"")))</f>
        <v/>
      </c>
      <c r="J748" s="295" t="s">
        <v>235</v>
      </c>
      <c r="K748" s="294" t="str">
        <f>IF(AND(ISBLANK('PERS2-INST'!BE74),$L$748&lt;&gt;"M"),"",'PERS2-INST'!BE74)</f>
        <v/>
      </c>
      <c r="L748" s="78" t="str">
        <f>IF(ISBLANK('PERS2-INST'!BF74),"",'PERS2-INST'!BF74)</f>
        <v/>
      </c>
      <c r="M748" s="296" t="str">
        <f t="shared" si="13"/>
        <v>OK</v>
      </c>
      <c r="N748" s="37"/>
    </row>
    <row r="749" spans="1:14" x14ac:dyDescent="0.2">
      <c r="A749" s="290" t="s">
        <v>232</v>
      </c>
      <c r="B749" s="291" t="s">
        <v>2614</v>
      </c>
      <c r="C749" s="78" t="s">
        <v>219</v>
      </c>
      <c r="D749" s="292" t="s">
        <v>2615</v>
      </c>
      <c r="E749" s="295" t="s">
        <v>235</v>
      </c>
      <c r="F749" s="78" t="s">
        <v>219</v>
      </c>
      <c r="G749" s="292" t="s">
        <v>1843</v>
      </c>
      <c r="H749" s="78" t="str">
        <f>IF(OR(AND('PERS2-INST'!BE33="",'PERS2-INST'!BF33=""),AND('PERS2-INST'!BE54="",'PERS2-INST'!BF54=""),AND('PERS2-INST'!BF33="K",'PERS2-INST'!BF54="K"),OR('PERS2-INST'!BF33="O",'PERS2-INST'!BF54="O")),"",SUM('PERS2-INST'!BE33,'PERS2-INST'!BE54))</f>
        <v/>
      </c>
      <c r="I749" s="78" t="str">
        <f>IF(AND(OR(AND('PERS2-INST'!BF33="O",'PERS2-INST'!BF54="O"),AND('PERS2-INST'!BF33="K",'PERS2-INST'!BF54="K")),SUM('PERS2-INST'!BE33,'PERS2-INST'!BE54)=0,ISNUMBER('PERS2-INST'!BE75)),"",IF(OR('PERS2-INST'!BF33="O",'PERS2-INST'!BF54="O"),"O",IF(AND('PERS2-INST'!BF33='PERS2-INST'!BF54,OR('PERS2-INST'!BF33="K",'PERS2-INST'!BF33="W",'PERS2-INST'!BF33="M")), UPPER('PERS2-INST'!BF33),"")))</f>
        <v/>
      </c>
      <c r="J749" s="295" t="s">
        <v>235</v>
      </c>
      <c r="K749" s="294" t="str">
        <f>IF(AND(ISBLANK('PERS2-INST'!BE75),$L$749&lt;&gt;"M"),"",'PERS2-INST'!BE75)</f>
        <v/>
      </c>
      <c r="L749" s="78" t="str">
        <f>IF(ISBLANK('PERS2-INST'!BF75),"",'PERS2-INST'!BF75)</f>
        <v/>
      </c>
      <c r="M749" s="296" t="str">
        <f t="shared" si="13"/>
        <v>OK</v>
      </c>
      <c r="N749" s="37"/>
    </row>
    <row r="750" spans="1:14" x14ac:dyDescent="0.2">
      <c r="A750" s="290" t="s">
        <v>232</v>
      </c>
      <c r="B750" s="291" t="s">
        <v>2616</v>
      </c>
      <c r="C750" s="78" t="s">
        <v>219</v>
      </c>
      <c r="D750" s="292" t="s">
        <v>2617</v>
      </c>
      <c r="E750" s="295" t="s">
        <v>235</v>
      </c>
      <c r="F750" s="78" t="s">
        <v>219</v>
      </c>
      <c r="G750" s="292" t="s">
        <v>1844</v>
      </c>
      <c r="H750" s="78" t="str">
        <f>IF(OR(AND('PERS2-INST'!BE34="",'PERS2-INST'!BF34=""),AND('PERS2-INST'!BE55="",'PERS2-INST'!BF55=""),AND('PERS2-INST'!BF34="K",'PERS2-INST'!BF55="K"),OR('PERS2-INST'!BF34="O",'PERS2-INST'!BF55="O")),"",SUM('PERS2-INST'!BE34,'PERS2-INST'!BE55))</f>
        <v/>
      </c>
      <c r="I750" s="78" t="str">
        <f>IF(AND(OR(AND('PERS2-INST'!BF34="O",'PERS2-INST'!BF55="O"),AND('PERS2-INST'!BF34="K",'PERS2-INST'!BF55="K")),SUM('PERS2-INST'!BE34,'PERS2-INST'!BE55)=0,ISNUMBER('PERS2-INST'!BE76)),"",IF(OR('PERS2-INST'!BF34="O",'PERS2-INST'!BF55="O"),"O",IF(AND('PERS2-INST'!BF34='PERS2-INST'!BF55,OR('PERS2-INST'!BF34="K",'PERS2-INST'!BF34="W",'PERS2-INST'!BF34="M")), UPPER('PERS2-INST'!BF34),"")))</f>
        <v/>
      </c>
      <c r="J750" s="295" t="s">
        <v>235</v>
      </c>
      <c r="K750" s="294" t="str">
        <f>IF(AND(ISBLANK('PERS2-INST'!BE76),$L$750&lt;&gt;"M"),"",'PERS2-INST'!BE76)</f>
        <v/>
      </c>
      <c r="L750" s="78" t="str">
        <f>IF(ISBLANK('PERS2-INST'!BF76),"",'PERS2-INST'!BF76)</f>
        <v/>
      </c>
      <c r="M750" s="296" t="str">
        <f t="shared" si="13"/>
        <v>OK</v>
      </c>
      <c r="N750" s="37"/>
    </row>
    <row r="751" spans="1:14" x14ac:dyDescent="0.2">
      <c r="A751" s="290" t="s">
        <v>232</v>
      </c>
      <c r="B751" s="291" t="s">
        <v>2618</v>
      </c>
      <c r="C751" s="78" t="s">
        <v>219</v>
      </c>
      <c r="D751" s="292" t="s">
        <v>2619</v>
      </c>
      <c r="E751" s="295" t="s">
        <v>235</v>
      </c>
      <c r="F751" s="78" t="s">
        <v>219</v>
      </c>
      <c r="G751" s="292" t="s">
        <v>1845</v>
      </c>
      <c r="H751" s="78" t="str">
        <f>IF(OR(AND('PERS2-INST'!BE35="",'PERS2-INST'!BF35=""),AND('PERS2-INST'!BE56="",'PERS2-INST'!BF56=""),AND('PERS2-INST'!BF35="K",'PERS2-INST'!BF56="K"),OR('PERS2-INST'!BF35="O",'PERS2-INST'!BF56="O")),"",SUM('PERS2-INST'!BE35,'PERS2-INST'!BE56))</f>
        <v/>
      </c>
      <c r="I751" s="78" t="str">
        <f>IF(AND(OR(AND('PERS2-INST'!BF35="O",'PERS2-INST'!BF56="O"),AND('PERS2-INST'!BF35="K",'PERS2-INST'!BF56="K")),SUM('PERS2-INST'!BE35,'PERS2-INST'!BE56)=0,ISNUMBER('PERS2-INST'!BE77)),"",IF(OR('PERS2-INST'!BF35="O",'PERS2-INST'!BF56="O"),"O",IF(AND('PERS2-INST'!BF35='PERS2-INST'!BF56,OR('PERS2-INST'!BF35="K",'PERS2-INST'!BF35="W",'PERS2-INST'!BF35="M")), UPPER('PERS2-INST'!BF35),"")))</f>
        <v/>
      </c>
      <c r="J751" s="295" t="s">
        <v>235</v>
      </c>
      <c r="K751" s="294" t="str">
        <f>IF(AND(ISBLANK('PERS2-INST'!BE77),$L$751&lt;&gt;"M"),"",'PERS2-INST'!BE77)</f>
        <v/>
      </c>
      <c r="L751" s="78" t="str">
        <f>IF(ISBLANK('PERS2-INST'!BF77),"",'PERS2-INST'!BF77)</f>
        <v/>
      </c>
      <c r="M751" s="296" t="str">
        <f t="shared" si="13"/>
        <v>OK</v>
      </c>
      <c r="N751" s="37"/>
    </row>
    <row r="752" spans="1:14" x14ac:dyDescent="0.2">
      <c r="A752" s="290" t="s">
        <v>232</v>
      </c>
      <c r="B752" s="291" t="s">
        <v>2620</v>
      </c>
      <c r="C752" s="78" t="s">
        <v>219</v>
      </c>
      <c r="D752" s="292" t="s">
        <v>2621</v>
      </c>
      <c r="E752" s="295" t="s">
        <v>235</v>
      </c>
      <c r="F752" s="78" t="s">
        <v>219</v>
      </c>
      <c r="G752" s="292" t="s">
        <v>1846</v>
      </c>
      <c r="H752" s="78" t="str">
        <f>IF(OR(AND('PERS2-INST'!BE36="",'PERS2-INST'!BF36=""),AND('PERS2-INST'!BE57="",'PERS2-INST'!BF57=""),AND('PERS2-INST'!BF36="K",'PERS2-INST'!BF57="K"),OR('PERS2-INST'!BF36="O",'PERS2-INST'!BF57="O")),"",SUM('PERS2-INST'!BE36,'PERS2-INST'!BE57))</f>
        <v/>
      </c>
      <c r="I752" s="78" t="str">
        <f>IF(AND(OR(AND('PERS2-INST'!BF36="O",'PERS2-INST'!BF57="O"),AND('PERS2-INST'!BF36="K",'PERS2-INST'!BF57="K")),SUM('PERS2-INST'!BE36,'PERS2-INST'!BE57)=0,ISNUMBER('PERS2-INST'!BE78)),"",IF(OR('PERS2-INST'!BF36="O",'PERS2-INST'!BF57="O"),"O",IF(AND('PERS2-INST'!BF36='PERS2-INST'!BF57,OR('PERS2-INST'!BF36="K",'PERS2-INST'!BF36="W",'PERS2-INST'!BF36="M")), UPPER('PERS2-INST'!BF36),"")))</f>
        <v/>
      </c>
      <c r="J752" s="295" t="s">
        <v>235</v>
      </c>
      <c r="K752" s="294" t="str">
        <f>IF(AND(ISBLANK('PERS2-INST'!BE78),$L$752&lt;&gt;"M"),"",'PERS2-INST'!BE78)</f>
        <v/>
      </c>
      <c r="L752" s="78" t="str">
        <f>IF(ISBLANK('PERS2-INST'!BF78),"",'PERS2-INST'!BF78)</f>
        <v/>
      </c>
      <c r="M752" s="296" t="str">
        <f t="shared" si="13"/>
        <v>OK</v>
      </c>
      <c r="N752" s="37"/>
    </row>
    <row r="753" spans="1:14" x14ac:dyDescent="0.2">
      <c r="A753" s="290" t="s">
        <v>232</v>
      </c>
      <c r="B753" s="291" t="s">
        <v>2622</v>
      </c>
      <c r="C753" s="78" t="s">
        <v>219</v>
      </c>
      <c r="D753" s="292" t="s">
        <v>2623</v>
      </c>
      <c r="E753" s="295" t="s">
        <v>235</v>
      </c>
      <c r="F753" s="78" t="s">
        <v>219</v>
      </c>
      <c r="G753" s="292" t="s">
        <v>1847</v>
      </c>
      <c r="H753" s="78" t="str">
        <f>IF(OR(AND('PERS2-INST'!BE37="",'PERS2-INST'!BF37=""),AND('PERS2-INST'!BE58="",'PERS2-INST'!BF58=""),AND('PERS2-INST'!BF37="K",'PERS2-INST'!BF58="K"),OR('PERS2-INST'!BF37="O",'PERS2-INST'!BF58="O")),"",SUM('PERS2-INST'!BE37,'PERS2-INST'!BE58))</f>
        <v/>
      </c>
      <c r="I753" s="78" t="str">
        <f>IF(AND(OR(AND('PERS2-INST'!BF37="O",'PERS2-INST'!BF58="O"),AND('PERS2-INST'!BF37="K",'PERS2-INST'!BF58="K")),SUM('PERS2-INST'!BE37,'PERS2-INST'!BE58)=0,ISNUMBER('PERS2-INST'!BE79)),"",IF(OR('PERS2-INST'!BF37="O",'PERS2-INST'!BF58="O"),"O",IF(AND('PERS2-INST'!BF37='PERS2-INST'!BF58,OR('PERS2-INST'!BF37="K",'PERS2-INST'!BF37="W",'PERS2-INST'!BF37="M")), UPPER('PERS2-INST'!BF37),"")))</f>
        <v/>
      </c>
      <c r="J753" s="295" t="s">
        <v>235</v>
      </c>
      <c r="K753" s="294" t="str">
        <f>IF(AND(ISBLANK('PERS2-INST'!BE79),$L$753&lt;&gt;"M"),"",'PERS2-INST'!BE79)</f>
        <v/>
      </c>
      <c r="L753" s="78" t="str">
        <f>IF(ISBLANK('PERS2-INST'!BF79),"",'PERS2-INST'!BF79)</f>
        <v/>
      </c>
      <c r="M753" s="296" t="str">
        <f t="shared" si="13"/>
        <v>OK</v>
      </c>
      <c r="N753" s="37"/>
    </row>
    <row r="754" spans="1:14" x14ac:dyDescent="0.2">
      <c r="A754" s="290" t="s">
        <v>232</v>
      </c>
      <c r="B754" s="291" t="s">
        <v>2624</v>
      </c>
      <c r="C754" s="78" t="s">
        <v>219</v>
      </c>
      <c r="D754" s="292" t="s">
        <v>2625</v>
      </c>
      <c r="E754" s="295" t="s">
        <v>235</v>
      </c>
      <c r="F754" s="78" t="s">
        <v>219</v>
      </c>
      <c r="G754" s="292" t="s">
        <v>1848</v>
      </c>
      <c r="H754" s="78" t="str">
        <f>IF(OR(AND('PERS2-INST'!BE38="",'PERS2-INST'!BF38=""),AND('PERS2-INST'!BE59="",'PERS2-INST'!BF59=""),AND('PERS2-INST'!BF38="K",'PERS2-INST'!BF59="K"),OR('PERS2-INST'!BF38="O",'PERS2-INST'!BF59="O")),"",SUM('PERS2-INST'!BE38,'PERS2-INST'!BE59))</f>
        <v/>
      </c>
      <c r="I754" s="78" t="str">
        <f>IF(AND(OR(AND('PERS2-INST'!BF38="O",'PERS2-INST'!BF59="O"),AND('PERS2-INST'!BF38="K",'PERS2-INST'!BF59="K")),SUM('PERS2-INST'!BE38,'PERS2-INST'!BE59)=0,ISNUMBER('PERS2-INST'!BE80)),"",IF(OR('PERS2-INST'!BF38="O",'PERS2-INST'!BF59="O"),"O",IF(AND('PERS2-INST'!BF38='PERS2-INST'!BF59,OR('PERS2-INST'!BF38="K",'PERS2-INST'!BF38="W",'PERS2-INST'!BF38="M")), UPPER('PERS2-INST'!BF38),"")))</f>
        <v/>
      </c>
      <c r="J754" s="295" t="s">
        <v>235</v>
      </c>
      <c r="K754" s="294" t="str">
        <f>IF(AND(ISBLANK('PERS2-INST'!BE80),$L$754&lt;&gt;"M"),"",'PERS2-INST'!BE80)</f>
        <v/>
      </c>
      <c r="L754" s="78" t="str">
        <f>IF(ISBLANK('PERS2-INST'!BF80),"",'PERS2-INST'!BF80)</f>
        <v/>
      </c>
      <c r="M754" s="296" t="str">
        <f t="shared" si="13"/>
        <v>OK</v>
      </c>
      <c r="N754" s="37"/>
    </row>
    <row r="755" spans="1:14" x14ac:dyDescent="0.2">
      <c r="A755" s="290" t="s">
        <v>232</v>
      </c>
      <c r="B755" s="291" t="s">
        <v>2626</v>
      </c>
      <c r="C755" s="78" t="s">
        <v>219</v>
      </c>
      <c r="D755" s="292" t="s">
        <v>2627</v>
      </c>
      <c r="E755" s="295" t="s">
        <v>235</v>
      </c>
      <c r="F755" s="78" t="s">
        <v>219</v>
      </c>
      <c r="G755" s="292" t="s">
        <v>1849</v>
      </c>
      <c r="H755" s="78" t="str">
        <f>IF(OR(AND('PERS2-INST'!BE39="",'PERS2-INST'!BF39=""),AND('PERS2-INST'!BE60="",'PERS2-INST'!BF60=""),AND('PERS2-INST'!BF39="K",'PERS2-INST'!BF60="K"),OR('PERS2-INST'!BF39="O",'PERS2-INST'!BF60="O")),"",SUM('PERS2-INST'!BE39,'PERS2-INST'!BE60))</f>
        <v/>
      </c>
      <c r="I755" s="78" t="str">
        <f>IF(AND(OR(AND('PERS2-INST'!BF39="O",'PERS2-INST'!BF60="O"),AND('PERS2-INST'!BF39="K",'PERS2-INST'!BF60="K")),SUM('PERS2-INST'!BE39,'PERS2-INST'!BE60)=0,ISNUMBER('PERS2-INST'!BE81)),"",IF(OR('PERS2-INST'!BF39="O",'PERS2-INST'!BF60="O"),"O",IF(AND('PERS2-INST'!BF39='PERS2-INST'!BF60,OR('PERS2-INST'!BF39="K",'PERS2-INST'!BF39="W",'PERS2-INST'!BF39="M")), UPPER('PERS2-INST'!BF39),"")))</f>
        <v/>
      </c>
      <c r="J755" s="295" t="s">
        <v>235</v>
      </c>
      <c r="K755" s="294" t="str">
        <f>IF(AND(ISBLANK('PERS2-INST'!BE81),$L$755&lt;&gt;"M"),"",'PERS2-INST'!BE81)</f>
        <v/>
      </c>
      <c r="L755" s="78" t="str">
        <f>IF(ISBLANK('PERS2-INST'!BF81),"",'PERS2-INST'!BF81)</f>
        <v/>
      </c>
      <c r="M755" s="296" t="str">
        <f t="shared" si="13"/>
        <v>OK</v>
      </c>
      <c r="N755" s="37"/>
    </row>
    <row r="756" spans="1:14" x14ac:dyDescent="0.2">
      <c r="A756" s="290" t="s">
        <v>232</v>
      </c>
      <c r="B756" s="291" t="s">
        <v>2628</v>
      </c>
      <c r="C756" s="78" t="s">
        <v>219</v>
      </c>
      <c r="D756" s="292" t="s">
        <v>2629</v>
      </c>
      <c r="E756" s="295" t="s">
        <v>235</v>
      </c>
      <c r="F756" s="78" t="s">
        <v>219</v>
      </c>
      <c r="G756" s="292" t="s">
        <v>1850</v>
      </c>
      <c r="H756" s="78" t="str">
        <f>IF(OR(AND('PERS2-INST'!BE40="",'PERS2-INST'!BF40=""),AND('PERS2-INST'!BE61="",'PERS2-INST'!BF61=""),AND('PERS2-INST'!BF40="K",'PERS2-INST'!BF61="K"),OR('PERS2-INST'!BF40="O",'PERS2-INST'!BF61="O")),"",SUM('PERS2-INST'!BE40,'PERS2-INST'!BE61))</f>
        <v/>
      </c>
      <c r="I756" s="78" t="str">
        <f>IF(AND(OR(AND('PERS2-INST'!BF40="O",'PERS2-INST'!BF61="O"),AND('PERS2-INST'!BF40="K",'PERS2-INST'!BF61="K")),SUM('PERS2-INST'!BE40,'PERS2-INST'!BE61)=0,ISNUMBER('PERS2-INST'!BE82)),"",IF(OR('PERS2-INST'!BF40="O",'PERS2-INST'!BF61="O"),"O",IF(AND('PERS2-INST'!BF40='PERS2-INST'!BF61,OR('PERS2-INST'!BF40="K",'PERS2-INST'!BF40="W",'PERS2-INST'!BF40="M")), UPPER('PERS2-INST'!BF40),"")))</f>
        <v/>
      </c>
      <c r="J756" s="295" t="s">
        <v>235</v>
      </c>
      <c r="K756" s="294" t="str">
        <f>IF(AND(ISBLANK('PERS2-INST'!BE82),$L$756&lt;&gt;"M"),"",'PERS2-INST'!BE82)</f>
        <v/>
      </c>
      <c r="L756" s="78" t="str">
        <f>IF(ISBLANK('PERS2-INST'!BF82),"",'PERS2-INST'!BF82)</f>
        <v/>
      </c>
      <c r="M756" s="296" t="str">
        <f t="shared" si="13"/>
        <v>OK</v>
      </c>
      <c r="N756" s="37"/>
    </row>
    <row r="757" spans="1:14" x14ac:dyDescent="0.2">
      <c r="A757" s="290" t="s">
        <v>232</v>
      </c>
      <c r="B757" s="291" t="s">
        <v>2630</v>
      </c>
      <c r="C757" s="78" t="s">
        <v>219</v>
      </c>
      <c r="D757" s="292" t="s">
        <v>2631</v>
      </c>
      <c r="E757" s="295" t="s">
        <v>235</v>
      </c>
      <c r="F757" s="78" t="s">
        <v>219</v>
      </c>
      <c r="G757" s="292" t="s">
        <v>1851</v>
      </c>
      <c r="H757" s="78" t="str">
        <f>IF(OR(AND('PERS2-INST'!BE41="",'PERS2-INST'!BF41=""),AND('PERS2-INST'!BE62="",'PERS2-INST'!BF62=""),AND('PERS2-INST'!BF41="K",'PERS2-INST'!BF62="K"),OR('PERS2-INST'!BF41="O",'PERS2-INST'!BF62="O")),"",SUM('PERS2-INST'!BE41,'PERS2-INST'!BE62))</f>
        <v/>
      </c>
      <c r="I757" s="78" t="str">
        <f>IF(AND(OR(AND('PERS2-INST'!BF41="O",'PERS2-INST'!BF62="O"),AND('PERS2-INST'!BF41="K",'PERS2-INST'!BF62="K")),SUM('PERS2-INST'!BE41,'PERS2-INST'!BE62)=0,ISNUMBER('PERS2-INST'!BE83)),"",IF(OR('PERS2-INST'!BF41="O",'PERS2-INST'!BF62="O"),"O",IF(AND('PERS2-INST'!BF41='PERS2-INST'!BF62,OR('PERS2-INST'!BF41="K",'PERS2-INST'!BF41="W",'PERS2-INST'!BF41="M")), UPPER('PERS2-INST'!BF41),"")))</f>
        <v/>
      </c>
      <c r="J757" s="295" t="s">
        <v>235</v>
      </c>
      <c r="K757" s="294" t="str">
        <f>IF(AND(ISBLANK('PERS2-INST'!BE83),$L$757&lt;&gt;"M"),"",'PERS2-INST'!BE83)</f>
        <v/>
      </c>
      <c r="L757" s="78" t="str">
        <f>IF(ISBLANK('PERS2-INST'!BF83),"",'PERS2-INST'!BF83)</f>
        <v/>
      </c>
      <c r="M757" s="296" t="str">
        <f t="shared" si="13"/>
        <v>OK</v>
      </c>
      <c r="N757" s="37"/>
    </row>
    <row r="758" spans="1:14" x14ac:dyDescent="0.2">
      <c r="A758" s="290" t="s">
        <v>232</v>
      </c>
      <c r="B758" s="291" t="s">
        <v>2632</v>
      </c>
      <c r="C758" s="78" t="s">
        <v>219</v>
      </c>
      <c r="D758" s="292" t="s">
        <v>2633</v>
      </c>
      <c r="E758" s="295" t="s">
        <v>235</v>
      </c>
      <c r="F758" s="78" t="s">
        <v>219</v>
      </c>
      <c r="G758" s="292" t="s">
        <v>1852</v>
      </c>
      <c r="H758" s="78" t="str">
        <f>IF(OR(AND('PERS2-INST'!BE42="",'PERS2-INST'!BF42=""),AND('PERS2-INST'!BE63="",'PERS2-INST'!BF63=""),AND('PERS2-INST'!BF42="K",'PERS2-INST'!BF63="K"),OR('PERS2-INST'!BF42="O",'PERS2-INST'!BF63="O")),"",SUM('PERS2-INST'!BE42,'PERS2-INST'!BE63))</f>
        <v/>
      </c>
      <c r="I758" s="78" t="str">
        <f>IF(AND(OR(AND('PERS2-INST'!BF42="O",'PERS2-INST'!BF63="O"),AND('PERS2-INST'!BF42="K",'PERS2-INST'!BF63="K")),SUM('PERS2-INST'!BE42,'PERS2-INST'!BE63)=0,ISNUMBER('PERS2-INST'!BE84)),"",IF(OR('PERS2-INST'!BF42="O",'PERS2-INST'!BF63="O"),"O",IF(AND('PERS2-INST'!BF42='PERS2-INST'!BF63,OR('PERS2-INST'!BF42="K",'PERS2-INST'!BF42="W",'PERS2-INST'!BF42="M")), UPPER('PERS2-INST'!BF42),"")))</f>
        <v/>
      </c>
      <c r="J758" s="295" t="s">
        <v>235</v>
      </c>
      <c r="K758" s="294" t="str">
        <f>IF(AND(ISBLANK('PERS2-INST'!BE84),$L$758&lt;&gt;"M"),"",'PERS2-INST'!BE84)</f>
        <v/>
      </c>
      <c r="L758" s="78" t="str">
        <f>IF(ISBLANK('PERS2-INST'!BF84),"",'PERS2-INST'!BF84)</f>
        <v/>
      </c>
      <c r="M758" s="296" t="str">
        <f t="shared" si="13"/>
        <v>OK</v>
      </c>
      <c r="N758" s="37"/>
    </row>
    <row r="759" spans="1:14" x14ac:dyDescent="0.2">
      <c r="A759" s="290" t="s">
        <v>232</v>
      </c>
      <c r="B759" s="291" t="s">
        <v>2634</v>
      </c>
      <c r="C759" s="78" t="s">
        <v>219</v>
      </c>
      <c r="D759" s="292" t="s">
        <v>2635</v>
      </c>
      <c r="E759" s="295" t="s">
        <v>235</v>
      </c>
      <c r="F759" s="78" t="s">
        <v>219</v>
      </c>
      <c r="G759" s="292" t="s">
        <v>1853</v>
      </c>
      <c r="H759" s="78" t="str">
        <f>IF(OR(AND('PERS2-INST'!BE77="",'PERS2-INST'!BF77=""),AND('PERS2-INST'!BE81="",'PERS2-INST'!BF81=""),AND('PERS2-INST'!BF77="K",'PERS2-INST'!BF81="K"),OR('PERS2-INST'!BF77="O",'PERS2-INST'!BF81="O")),"",SUM('PERS2-INST'!BE77,'PERS2-INST'!BE81))</f>
        <v/>
      </c>
      <c r="I759" s="78" t="str">
        <f>IF(AND(OR(AND('PERS2-INST'!BF43="O",'PERS2-INST'!BF64="O"),AND('PERS2-INST'!BF43="K",'PERS2-INST'!BF64="K")),SUM('PERS2-INST'!BE43,'PERS2-INST'!BE64)=0,ISNUMBER('PERS2-INST'!BE85)),"",IF(OR('PERS2-INST'!BF43="O",'PERS2-INST'!BF64="O"),"O",IF(AND('PERS2-INST'!BF43='PERS2-INST'!BF64,OR('PERS2-INST'!BF43="K",'PERS2-INST'!BF43="W",'PERS2-INST'!BF43="M")), UPPER('PERS2-INST'!BF43),"")))</f>
        <v/>
      </c>
      <c r="J759" s="295" t="s">
        <v>235</v>
      </c>
      <c r="K759" s="294" t="str">
        <f>IF(AND(ISBLANK('PERS2-INST'!BE85),$L$759&lt;&gt;"M"),"",'PERS2-INST'!BE85)</f>
        <v/>
      </c>
      <c r="L759" s="78" t="str">
        <f>IF(ISBLANK('PERS2-INST'!BF85),"",'PERS2-INST'!BF85)</f>
        <v/>
      </c>
      <c r="M759" s="296" t="str">
        <f t="shared" si="13"/>
        <v>OK</v>
      </c>
      <c r="N759" s="37"/>
    </row>
    <row r="760" spans="1:14" x14ac:dyDescent="0.2">
      <c r="A760" s="290" t="s">
        <v>232</v>
      </c>
      <c r="B760" s="291" t="s">
        <v>2636</v>
      </c>
      <c r="C760" s="78" t="s">
        <v>219</v>
      </c>
      <c r="D760" s="292" t="s">
        <v>2637</v>
      </c>
      <c r="E760" s="295" t="s">
        <v>235</v>
      </c>
      <c r="F760" s="78" t="s">
        <v>219</v>
      </c>
      <c r="G760" s="292" t="s">
        <v>1854</v>
      </c>
      <c r="H760" s="78" t="str">
        <f>IF(OR(AND('PERS2-INST'!BE78="",'PERS2-INST'!BF78=""),AND('PERS2-INST'!BE82="",'PERS2-INST'!BF82=""),AND('PERS2-INST'!BF78="K",'PERS2-INST'!BF82="K"),OR('PERS2-INST'!BF78="O",'PERS2-INST'!BF82="O")),"",SUM('PERS2-INST'!BE78,'PERS2-INST'!BE82))</f>
        <v/>
      </c>
      <c r="I760" s="78" t="str">
        <f>IF(AND(OR(AND('PERS2-INST'!BF44="O",'PERS2-INST'!BF65="O"),AND('PERS2-INST'!BF44="K",'PERS2-INST'!BF65="K")),SUM('PERS2-INST'!BE44,'PERS2-INST'!BE65)=0,ISNUMBER('PERS2-INST'!BE86)),"",IF(OR('PERS2-INST'!BF44="O",'PERS2-INST'!BF65="O"),"O",IF(AND('PERS2-INST'!BF44='PERS2-INST'!BF65,OR('PERS2-INST'!BF44="K",'PERS2-INST'!BF44="W",'PERS2-INST'!BF44="M")), UPPER('PERS2-INST'!BF44),"")))</f>
        <v/>
      </c>
      <c r="J760" s="295" t="s">
        <v>235</v>
      </c>
      <c r="K760" s="294" t="str">
        <f>IF(AND(ISBLANK('PERS2-INST'!BE86),$L$760&lt;&gt;"M"),"",'PERS2-INST'!BE86)</f>
        <v/>
      </c>
      <c r="L760" s="78" t="str">
        <f>IF(ISBLANK('PERS2-INST'!BF86),"",'PERS2-INST'!BF86)</f>
        <v/>
      </c>
      <c r="M760" s="296" t="str">
        <f t="shared" si="13"/>
        <v>OK</v>
      </c>
      <c r="N760" s="37"/>
    </row>
    <row r="761" spans="1:14" x14ac:dyDescent="0.2">
      <c r="A761" s="290" t="s">
        <v>232</v>
      </c>
      <c r="B761" s="291" t="s">
        <v>2638</v>
      </c>
      <c r="C761" s="78" t="s">
        <v>219</v>
      </c>
      <c r="D761" s="292" t="s">
        <v>2639</v>
      </c>
      <c r="E761" s="295" t="s">
        <v>235</v>
      </c>
      <c r="F761" s="78" t="s">
        <v>219</v>
      </c>
      <c r="G761" s="292" t="s">
        <v>1855</v>
      </c>
      <c r="H761" s="78" t="str">
        <f>IF(OR(AND('PERS2-INST'!BE79="",'PERS2-INST'!BF79=""),AND('PERS2-INST'!BE83="",'PERS2-INST'!BF83=""),AND('PERS2-INST'!BF79="K",'PERS2-INST'!BF83="K"),OR('PERS2-INST'!BF79="O",'PERS2-INST'!BF83="O")),"",SUM('PERS2-INST'!BE79,'PERS2-INST'!BE83))</f>
        <v/>
      </c>
      <c r="I761" s="78" t="str">
        <f>IF(AND(OR(AND('PERS2-INST'!BF45="O",'PERS2-INST'!BF66="O"),AND('PERS2-INST'!BF45="K",'PERS2-INST'!BF66="K")),SUM('PERS2-INST'!BE45,'PERS2-INST'!BE66)=0,ISNUMBER('PERS2-INST'!BE87)),"",IF(OR('PERS2-INST'!BF45="O",'PERS2-INST'!BF66="O"),"O",IF(AND('PERS2-INST'!BF45='PERS2-INST'!BF66,OR('PERS2-INST'!BF45="K",'PERS2-INST'!BF45="W",'PERS2-INST'!BF45="M")), UPPER('PERS2-INST'!BF45),"")))</f>
        <v/>
      </c>
      <c r="J761" s="295" t="s">
        <v>235</v>
      </c>
      <c r="K761" s="294" t="str">
        <f>IF(AND(ISBLANK('PERS2-INST'!BE87),$L$761&lt;&gt;"M"),"",'PERS2-INST'!BE87)</f>
        <v/>
      </c>
      <c r="L761" s="78" t="str">
        <f>IF(ISBLANK('PERS2-INST'!BF87),"",'PERS2-INST'!BF87)</f>
        <v/>
      </c>
      <c r="M761" s="296" t="str">
        <f t="shared" si="13"/>
        <v>OK</v>
      </c>
      <c r="N761" s="37"/>
    </row>
    <row r="762" spans="1:14" x14ac:dyDescent="0.2">
      <c r="A762" s="290" t="s">
        <v>232</v>
      </c>
      <c r="B762" s="291" t="s">
        <v>2640</v>
      </c>
      <c r="C762" s="78" t="s">
        <v>219</v>
      </c>
      <c r="D762" s="292" t="s">
        <v>2641</v>
      </c>
      <c r="E762" s="295" t="s">
        <v>235</v>
      </c>
      <c r="F762" s="78" t="s">
        <v>219</v>
      </c>
      <c r="G762" s="292" t="s">
        <v>1856</v>
      </c>
      <c r="H762" s="78" t="str">
        <f>IF(OR(AND('PERS2-INST'!BE80="",'PERS2-INST'!BF80=""),AND('PERS2-INST'!BE84="",'PERS2-INST'!BF84=""),AND('PERS2-INST'!BF80="K",'PERS2-INST'!BF84="K"),OR('PERS2-INST'!BF80="O",'PERS2-INST'!BF84="O")),"",SUM('PERS2-INST'!BE80,'PERS2-INST'!BE84))</f>
        <v/>
      </c>
      <c r="I762" s="78" t="str">
        <f>IF(AND(OR(AND('PERS2-INST'!BF46="O",'PERS2-INST'!BF67="O"),AND('PERS2-INST'!BF46="K",'PERS2-INST'!BF67="K")),SUM('PERS2-INST'!BE46,'PERS2-INST'!BE67)=0,ISNUMBER('PERS2-INST'!BE88)),"",IF(OR('PERS2-INST'!BF46="O",'PERS2-INST'!BF67="O"),"O",IF(AND('PERS2-INST'!BF46='PERS2-INST'!BF67,OR('PERS2-INST'!BF46="K",'PERS2-INST'!BF46="W",'PERS2-INST'!BF46="M")), UPPER('PERS2-INST'!BF46),"")))</f>
        <v/>
      </c>
      <c r="J762" s="295" t="s">
        <v>235</v>
      </c>
      <c r="K762" s="294" t="str">
        <f>IF(AND(ISBLANK('PERS2-INST'!BE88),$L$762&lt;&gt;"M"),"",'PERS2-INST'!BE88)</f>
        <v/>
      </c>
      <c r="L762" s="78" t="str">
        <f>IF(ISBLANK('PERS2-INST'!BF88),"",'PERS2-INST'!BF88)</f>
        <v/>
      </c>
      <c r="M762" s="296" t="str">
        <f t="shared" si="13"/>
        <v>OK</v>
      </c>
      <c r="N762" s="37"/>
    </row>
    <row r="763" spans="1:14" x14ac:dyDescent="0.2">
      <c r="A763" s="290" t="s">
        <v>232</v>
      </c>
      <c r="B763" s="291" t="s">
        <v>2642</v>
      </c>
      <c r="C763" s="78" t="s">
        <v>219</v>
      </c>
      <c r="D763" s="292" t="s">
        <v>2643</v>
      </c>
      <c r="E763" s="295" t="s">
        <v>235</v>
      </c>
      <c r="F763" s="78" t="s">
        <v>219</v>
      </c>
      <c r="G763" s="292" t="s">
        <v>1857</v>
      </c>
      <c r="H763" s="78" t="str">
        <f>IF(OR(AND('PERS2-INST'!BE73="",'PERS2-INST'!BF73=""),AND('PERS2-INST'!BE85="",'PERS2-INST'!BF85=""),AND('PERS2-INST'!BF73="K",'PERS2-INST'!BF85="K"),OR('PERS2-INST'!BF73="O",'PERS2-INST'!BF85="O")),"",SUM('PERS2-INST'!BE73,'PERS2-INST'!BE85))</f>
        <v/>
      </c>
      <c r="I763" s="78" t="str">
        <f>IF(AND(OR(AND('PERS2-INST'!BF47="O",'PERS2-INST'!BF68="O"),AND('PERS2-INST'!BF47="K",'PERS2-INST'!BF68="K")),SUM('PERS2-INST'!BE47,'PERS2-INST'!BE68)=0,ISNUMBER('PERS2-INST'!BE89)),"",IF(OR('PERS2-INST'!BF47="O",'PERS2-INST'!BF68="O"),"O",IF(AND('PERS2-INST'!BF47='PERS2-INST'!BF68,OR('PERS2-INST'!BF47="K",'PERS2-INST'!BF47="W",'PERS2-INST'!BF47="M")), UPPER('PERS2-INST'!BF47),"")))</f>
        <v/>
      </c>
      <c r="J763" s="295" t="s">
        <v>235</v>
      </c>
      <c r="K763" s="294" t="str">
        <f>IF(AND(ISBLANK('PERS2-INST'!BE89),$L$763&lt;&gt;"M"),"",'PERS2-INST'!BE89)</f>
        <v/>
      </c>
      <c r="L763" s="78" t="str">
        <f>IF(ISBLANK('PERS2-INST'!BF89),"",'PERS2-INST'!BF89)</f>
        <v/>
      </c>
      <c r="M763" s="296" t="str">
        <f t="shared" si="13"/>
        <v>OK</v>
      </c>
      <c r="N763" s="37"/>
    </row>
    <row r="764" spans="1:14" x14ac:dyDescent="0.2">
      <c r="A764" s="290" t="s">
        <v>232</v>
      </c>
      <c r="B764" s="291" t="s">
        <v>2644</v>
      </c>
      <c r="C764" s="78" t="s">
        <v>219</v>
      </c>
      <c r="D764" s="292" t="s">
        <v>2645</v>
      </c>
      <c r="E764" s="295" t="s">
        <v>235</v>
      </c>
      <c r="F764" s="78" t="s">
        <v>219</v>
      </c>
      <c r="G764" s="292" t="s">
        <v>1858</v>
      </c>
      <c r="H764" s="78" t="str">
        <f>IF(OR(AND('PERS2-INST'!BE74="",'PERS2-INST'!BF74=""),AND('PERS2-INST'!BE86="",'PERS2-INST'!BF86=""),AND('PERS2-INST'!BF74="K",'PERS2-INST'!BF86="K"),OR('PERS2-INST'!BF74="O",'PERS2-INST'!BF86="O")),"",SUM('PERS2-INST'!BE74,'PERS2-INST'!BE86))</f>
        <v/>
      </c>
      <c r="I764" s="78" t="str">
        <f>IF(AND(OR(AND('PERS2-INST'!BF48="O",'PERS2-INST'!BF69="O"),AND('PERS2-INST'!BF48="K",'PERS2-INST'!BF69="K")),SUM('PERS2-INST'!BE48,'PERS2-INST'!BE69)=0,ISNUMBER('PERS2-INST'!BE90)),"",IF(OR('PERS2-INST'!BF48="O",'PERS2-INST'!BF69="O"),"O",IF(AND('PERS2-INST'!BF48='PERS2-INST'!BF69,OR('PERS2-INST'!BF48="K",'PERS2-INST'!BF48="W",'PERS2-INST'!BF48="M")), UPPER('PERS2-INST'!BF48),"")))</f>
        <v/>
      </c>
      <c r="J764" s="295" t="s">
        <v>235</v>
      </c>
      <c r="K764" s="294" t="str">
        <f>IF(AND(ISBLANK('PERS2-INST'!BE90),$L$764&lt;&gt;"M"),"",'PERS2-INST'!BE90)</f>
        <v/>
      </c>
      <c r="L764" s="78" t="str">
        <f>IF(ISBLANK('PERS2-INST'!BF90),"",'PERS2-INST'!BF90)</f>
        <v/>
      </c>
      <c r="M764" s="296" t="str">
        <f t="shared" si="13"/>
        <v>OK</v>
      </c>
      <c r="N764" s="37"/>
    </row>
    <row r="765" spans="1:14" x14ac:dyDescent="0.2">
      <c r="A765" s="290" t="s">
        <v>232</v>
      </c>
      <c r="B765" s="291" t="s">
        <v>2646</v>
      </c>
      <c r="C765" s="78" t="s">
        <v>219</v>
      </c>
      <c r="D765" s="292" t="s">
        <v>2647</v>
      </c>
      <c r="E765" s="295" t="s">
        <v>235</v>
      </c>
      <c r="F765" s="78" t="s">
        <v>219</v>
      </c>
      <c r="G765" s="292" t="s">
        <v>829</v>
      </c>
      <c r="H765" s="78" t="str">
        <f>IF(OR(AND('PERS2-INST'!BE75="",'PERS2-INST'!BF75=""),AND('PERS2-INST'!BE87="",'PERS2-INST'!BF87=""),AND('PERS2-INST'!BF75="K",'PERS2-INST'!BF87="K"),OR('PERS2-INST'!BF75="O",'PERS2-INST'!BF87="O")),"",SUM('PERS2-INST'!BE75,'PERS2-INST'!BE87))</f>
        <v/>
      </c>
      <c r="I765" s="78" t="str">
        <f>IF(AND(OR(AND('PERS2-INST'!BF49="O",'PERS2-INST'!BF70="O"),AND('PERS2-INST'!BF49="K",'PERS2-INST'!BF70="K")),SUM('PERS2-INST'!BE49,'PERS2-INST'!BE70)=0,ISNUMBER('PERS2-INST'!BE91)),"",IF(OR('PERS2-INST'!BF49="O",'PERS2-INST'!BF70="O"),"O",IF(AND('PERS2-INST'!BF49='PERS2-INST'!BF70,OR('PERS2-INST'!BF49="K",'PERS2-INST'!BF49="W",'PERS2-INST'!BF49="M")), UPPER('PERS2-INST'!BF49),"")))</f>
        <v/>
      </c>
      <c r="J765" s="295" t="s">
        <v>235</v>
      </c>
      <c r="K765" s="294" t="str">
        <f>IF(AND(ISBLANK('PERS2-INST'!BE91),$L$765&lt;&gt;"M"),"",'PERS2-INST'!BE91)</f>
        <v/>
      </c>
      <c r="L765" s="78" t="str">
        <f>IF(ISBLANK('PERS2-INST'!BF91),"",'PERS2-INST'!BF91)</f>
        <v/>
      </c>
      <c r="M765" s="296" t="str">
        <f t="shared" si="13"/>
        <v>OK</v>
      </c>
      <c r="N765" s="37"/>
    </row>
    <row r="766" spans="1:14" x14ac:dyDescent="0.2">
      <c r="A766" s="290" t="s">
        <v>232</v>
      </c>
      <c r="B766" s="291" t="s">
        <v>2648</v>
      </c>
      <c r="C766" s="78" t="s">
        <v>219</v>
      </c>
      <c r="D766" s="292" t="s">
        <v>2649</v>
      </c>
      <c r="E766" s="295" t="s">
        <v>235</v>
      </c>
      <c r="F766" s="78" t="s">
        <v>219</v>
      </c>
      <c r="G766" s="292" t="s">
        <v>1859</v>
      </c>
      <c r="H766" s="78" t="str">
        <f>IF(OR(AND('PERS2-INST'!BE76="",'PERS2-INST'!BF76=""),AND('PERS2-INST'!BE88="",'PERS2-INST'!BF88=""),AND('PERS2-INST'!BF76="K",'PERS2-INST'!BF88="K"),OR('PERS2-INST'!BF76="O",'PERS2-INST'!BF88="O")),"",SUM('PERS2-INST'!BE76,'PERS2-INST'!BE88))</f>
        <v/>
      </c>
      <c r="I766" s="78" t="str">
        <f>IF(AND(OR(AND('PERS2-INST'!BF50="O",'PERS2-INST'!BF71="O"),AND('PERS2-INST'!BF50="K",'PERS2-INST'!BF71="K")),SUM('PERS2-INST'!BE50,'PERS2-INST'!BE71)=0,ISNUMBER('PERS2-INST'!BE92)),"",IF(OR('PERS2-INST'!BF50="O",'PERS2-INST'!BF71="O"),"O",IF(AND('PERS2-INST'!BF50='PERS2-INST'!BF71,OR('PERS2-INST'!BF50="K",'PERS2-INST'!BF50="W",'PERS2-INST'!BF50="M")), UPPER('PERS2-INST'!BF50),"")))</f>
        <v/>
      </c>
      <c r="J766" s="295" t="s">
        <v>235</v>
      </c>
      <c r="K766" s="294" t="str">
        <f>IF(AND(ISBLANK('PERS2-INST'!BE92),$L$766&lt;&gt;"M"),"",'PERS2-INST'!BE92)</f>
        <v/>
      </c>
      <c r="L766" s="78" t="str">
        <f>IF(ISBLANK('PERS2-INST'!BF92),"",'PERS2-INST'!BF92)</f>
        <v/>
      </c>
      <c r="M766" s="296" t="str">
        <f t="shared" si="13"/>
        <v>OK</v>
      </c>
      <c r="N766" s="37"/>
    </row>
    <row r="767" spans="1:14" x14ac:dyDescent="0.2">
      <c r="A767" s="290" t="s">
        <v>232</v>
      </c>
      <c r="B767" s="291" t="s">
        <v>1860</v>
      </c>
      <c r="C767" s="78" t="s">
        <v>219</v>
      </c>
      <c r="D767" s="292" t="s">
        <v>643</v>
      </c>
      <c r="E767" s="295" t="s">
        <v>235</v>
      </c>
      <c r="F767" s="78" t="s">
        <v>219</v>
      </c>
      <c r="G767" s="292" t="s">
        <v>644</v>
      </c>
      <c r="H767" s="78" t="str">
        <f>IF(OR(SUMPRODUCT(--('PERS2-INST'!BH31:'PERS2-INST'!BH32=""),--('PERS2-INST'!BI31:'PERS2-INST'!BI32=""))&gt;0,COUNTIF('PERS2-INST'!BI31:'PERS2-INST'!BI32,"O")&gt;0, COUNTIF('PERS2-INST'!BI31:'PERS2-INST'!BI32,"K")=2),"",SUM('PERS2-INST'!BH31:'PERS2-INST'!BH32))</f>
        <v/>
      </c>
      <c r="I767" s="78" t="str">
        <f xml:space="preserve"> IF(AND(OR(COUNTIF('PERS2-INST'!BI31:'PERS2-INST'!BI32,"O")=2,COUNTIF('PERS2-INST'!BI31:'PERS2-INST'!BI32,"K")=2),SUM('PERS2-INST'!BH31:'PERS2-INST'!BH32)=0,ISNUMBER('PERS2-INST'!BH32)),"",IF(COUNTIF('PERS2-INST'!BI31:'PERS2-INST'!BI32,"O")&gt;0,"O", IF(AND(COUNTIF('PERS2-INST'!BI31:'PERS2-INST'!BI32,'PERS2-INST'!BI31)=2,OR('PERS2-INST'!BI31="K",'PERS2-INST'!BI31="W",'PERS2-INST'!BI31="M")),UPPER('PERS2-INST'!BI31),"")))</f>
        <v/>
      </c>
      <c r="J767" s="295" t="s">
        <v>235</v>
      </c>
      <c r="K767" s="294" t="str">
        <f>IF(AND(ISBLANK('PERS2-INST'!BH33),$L$767&lt;&gt;"M"),"",'PERS2-INST'!BH33)</f>
        <v/>
      </c>
      <c r="L767" s="78" t="str">
        <f>IF(ISBLANK('PERS2-INST'!BI33),"",'PERS2-INST'!BI33)</f>
        <v/>
      </c>
      <c r="M767" s="296" t="str">
        <f t="shared" si="13"/>
        <v>OK</v>
      </c>
      <c r="N767" s="37"/>
    </row>
    <row r="768" spans="1:14" x14ac:dyDescent="0.2">
      <c r="A768" s="290" t="s">
        <v>232</v>
      </c>
      <c r="B768" s="291" t="s">
        <v>1861</v>
      </c>
      <c r="C768" s="78" t="s">
        <v>219</v>
      </c>
      <c r="D768" s="292" t="s">
        <v>646</v>
      </c>
      <c r="E768" s="295" t="s">
        <v>235</v>
      </c>
      <c r="F768" s="78" t="s">
        <v>219</v>
      </c>
      <c r="G768" s="292" t="s">
        <v>647</v>
      </c>
      <c r="H768" s="78" t="str">
        <f>IF(OR(SUMPRODUCT(--('PERS2-INST'!BH35:'PERS2-INST'!BH36=""),--('PERS2-INST'!BI35:'PERS2-INST'!BI36=""))&gt;0,COUNTIF('PERS2-INST'!BI35:'PERS2-INST'!BI36,"O")&gt;0, COUNTIF('PERS2-INST'!BI35:'PERS2-INST'!BI36,"K")=2),"",SUM('PERS2-INST'!BH35:'PERS2-INST'!BH36))</f>
        <v/>
      </c>
      <c r="I768" s="78" t="str">
        <f xml:space="preserve"> IF(AND(OR(COUNTIF('PERS2-INST'!BI35:'PERS2-INST'!BI36,"O")=2,COUNTIF('PERS2-INST'!BI35:'PERS2-INST'!BI36,"K")=2),SUM('PERS2-INST'!BH35:'PERS2-INST'!BH36)=0,ISNUMBER('PERS2-INST'!BH36)),"",IF(COUNTIF('PERS2-INST'!BI35:'PERS2-INST'!BI36,"O")&gt;0,"O", IF(AND(COUNTIF('PERS2-INST'!BI35:'PERS2-INST'!BI36,'PERS2-INST'!BI35)=2,OR('PERS2-INST'!BI35="K",'PERS2-INST'!BI35="W",'PERS2-INST'!BI35="M")),UPPER('PERS2-INST'!BI35),"")))</f>
        <v/>
      </c>
      <c r="J768" s="295" t="s">
        <v>235</v>
      </c>
      <c r="K768" s="294" t="str">
        <f>IF(AND(ISBLANK('PERS2-INST'!BH37),$L$768&lt;&gt;"M"),"",'PERS2-INST'!BH37)</f>
        <v/>
      </c>
      <c r="L768" s="78" t="str">
        <f>IF(ISBLANK('PERS2-INST'!BI37),"",'PERS2-INST'!BI37)</f>
        <v/>
      </c>
      <c r="M768" s="296" t="str">
        <f t="shared" si="13"/>
        <v>OK</v>
      </c>
      <c r="N768" s="37"/>
    </row>
    <row r="769" spans="1:14" x14ac:dyDescent="0.2">
      <c r="A769" s="290" t="s">
        <v>232</v>
      </c>
      <c r="B769" s="291" t="s">
        <v>1862</v>
      </c>
      <c r="C769" s="78" t="s">
        <v>219</v>
      </c>
      <c r="D769" s="292" t="s">
        <v>649</v>
      </c>
      <c r="E769" s="295" t="s">
        <v>235</v>
      </c>
      <c r="F769" s="78" t="s">
        <v>219</v>
      </c>
      <c r="G769" s="292" t="s">
        <v>650</v>
      </c>
      <c r="H769" s="78" t="str">
        <f>IF(OR(SUMPRODUCT(--('PERS2-INST'!BH39:'PERS2-INST'!BH40=""),--('PERS2-INST'!BI39:'PERS2-INST'!BI40=""))&gt;0,COUNTIF('PERS2-INST'!BI39:'PERS2-INST'!BI40,"O")&gt;0, COUNTIF('PERS2-INST'!BI39:'PERS2-INST'!BI40,"K")=2),"",SUM('PERS2-INST'!BH39:'PERS2-INST'!BH40))</f>
        <v/>
      </c>
      <c r="I769" s="78" t="str">
        <f xml:space="preserve"> IF(AND(OR(COUNTIF('PERS2-INST'!BI39:'PERS2-INST'!BI40,"O")=2,COUNTIF('PERS2-INST'!BI39:'PERS2-INST'!BI40,"K")=2),SUM('PERS2-INST'!BH39:'PERS2-INST'!BH40)=0,ISNUMBER('PERS2-INST'!BH40)),"",IF(COUNTIF('PERS2-INST'!BI39:'PERS2-INST'!BI40,"O")&gt;0,"O", IF(AND(COUNTIF('PERS2-INST'!BI39:'PERS2-INST'!BI40,'PERS2-INST'!BI39)=2,OR('PERS2-INST'!BI39="K",'PERS2-INST'!BI39="W",'PERS2-INST'!BI39="M")),UPPER('PERS2-INST'!BI39),"")))</f>
        <v/>
      </c>
      <c r="J769" s="295" t="s">
        <v>235</v>
      </c>
      <c r="K769" s="294" t="str">
        <f>IF(AND(ISBLANK('PERS2-INST'!BH41),$L$769&lt;&gt;"M"),"",'PERS2-INST'!BH41)</f>
        <v/>
      </c>
      <c r="L769" s="78" t="str">
        <f>IF(ISBLANK('PERS2-INST'!BI41),"",'PERS2-INST'!BI41)</f>
        <v/>
      </c>
      <c r="M769" s="296" t="str">
        <f t="shared" si="13"/>
        <v>OK</v>
      </c>
      <c r="N769" s="37"/>
    </row>
    <row r="770" spans="1:14" x14ac:dyDescent="0.2">
      <c r="A770" s="290" t="s">
        <v>232</v>
      </c>
      <c r="B770" s="291" t="s">
        <v>1863</v>
      </c>
      <c r="C770" s="78" t="s">
        <v>219</v>
      </c>
      <c r="D770" s="292" t="s">
        <v>652</v>
      </c>
      <c r="E770" s="295" t="s">
        <v>235</v>
      </c>
      <c r="F770" s="78" t="s">
        <v>219</v>
      </c>
      <c r="G770" s="292" t="s">
        <v>653</v>
      </c>
      <c r="H770" s="78" t="str">
        <f>IF(OR(AND('PERS2-INST'!BH35="",'PERS2-INST'!BI35=""),AND('PERS2-INST'!BH39="",'PERS2-INST'!BI39=""),AND('PERS2-INST'!BI35="K",'PERS2-INST'!BI39="K"),OR('PERS2-INST'!BI35="O",'PERS2-INST'!BI39="O")),"",SUM('PERS2-INST'!BH35,'PERS2-INST'!BH39))</f>
        <v/>
      </c>
      <c r="I770" s="78" t="str">
        <f>IF(AND(OR(AND('PERS2-INST'!BI35="O",'PERS2-INST'!BI39="O"),AND('PERS2-INST'!BI35="K",'PERS2-INST'!BI39="K")),SUM('PERS2-INST'!BH35,'PERS2-INST'!BH39)=0,ISNUMBER('PERS2-INST'!BH43)),"",IF(OR('PERS2-INST'!BI35="O",'PERS2-INST'!BI39="O"),"O",IF(AND('PERS2-INST'!BI35='PERS2-INST'!BI39,OR('PERS2-INST'!BI35="K",'PERS2-INST'!BI35="W",'PERS2-INST'!BI35="M")), UPPER('PERS2-INST'!BI35),"")))</f>
        <v/>
      </c>
      <c r="J770" s="295" t="s">
        <v>235</v>
      </c>
      <c r="K770" s="294" t="str">
        <f>IF(AND(ISBLANK('PERS2-INST'!BH43),$L$770&lt;&gt;"M"),"",'PERS2-INST'!BH43)</f>
        <v/>
      </c>
      <c r="L770" s="78" t="str">
        <f>IF(ISBLANK('PERS2-INST'!BI43),"",'PERS2-INST'!BI43)</f>
        <v/>
      </c>
      <c r="M770" s="296" t="str">
        <f t="shared" si="13"/>
        <v>OK</v>
      </c>
      <c r="N770" s="37"/>
    </row>
    <row r="771" spans="1:14" x14ac:dyDescent="0.2">
      <c r="A771" s="290" t="s">
        <v>232</v>
      </c>
      <c r="B771" s="291" t="s">
        <v>1864</v>
      </c>
      <c r="C771" s="78" t="s">
        <v>219</v>
      </c>
      <c r="D771" s="292" t="s">
        <v>655</v>
      </c>
      <c r="E771" s="295" t="s">
        <v>235</v>
      </c>
      <c r="F771" s="78" t="s">
        <v>219</v>
      </c>
      <c r="G771" s="292" t="s">
        <v>656</v>
      </c>
      <c r="H771" s="78" t="str">
        <f>IF(OR(AND('PERS2-INST'!BH36="",'PERS2-INST'!BI36=""),AND('PERS2-INST'!BH40="",'PERS2-INST'!BI40=""),AND('PERS2-INST'!BI36="K",'PERS2-INST'!BI40="K"),OR('PERS2-INST'!BI36="O",'PERS2-INST'!BI40="O")),"",SUM('PERS2-INST'!BH36,'PERS2-INST'!BH40))</f>
        <v/>
      </c>
      <c r="I771" s="78" t="str">
        <f>IF(AND(OR(AND('PERS2-INST'!BI36="O",'PERS2-INST'!BI40="O"),AND('PERS2-INST'!BI36="K",'PERS2-INST'!BI40="K")),SUM('PERS2-INST'!BH36,'PERS2-INST'!BH40)=0,ISNUMBER('PERS2-INST'!BH44)),"",IF(OR('PERS2-INST'!BI36="O",'PERS2-INST'!BI40="O"),"O",IF(AND('PERS2-INST'!BI36='PERS2-INST'!BI40,OR('PERS2-INST'!BI36="K",'PERS2-INST'!BI36="W",'PERS2-INST'!BI36="M")), UPPER('PERS2-INST'!BI36),"")))</f>
        <v/>
      </c>
      <c r="J771" s="295" t="s">
        <v>235</v>
      </c>
      <c r="K771" s="294" t="str">
        <f>IF(AND(ISBLANK('PERS2-INST'!BH44),$L$771&lt;&gt;"M"),"",'PERS2-INST'!BH44)</f>
        <v/>
      </c>
      <c r="L771" s="78" t="str">
        <f>IF(ISBLANK('PERS2-INST'!BI44),"",'PERS2-INST'!BI44)</f>
        <v/>
      </c>
      <c r="M771" s="296" t="str">
        <f t="shared" si="13"/>
        <v>OK</v>
      </c>
      <c r="N771" s="37"/>
    </row>
    <row r="772" spans="1:14" x14ac:dyDescent="0.2">
      <c r="A772" s="290" t="s">
        <v>232</v>
      </c>
      <c r="B772" s="291" t="s">
        <v>1865</v>
      </c>
      <c r="C772" s="78" t="s">
        <v>219</v>
      </c>
      <c r="D772" s="292" t="s">
        <v>658</v>
      </c>
      <c r="E772" s="295" t="s">
        <v>235</v>
      </c>
      <c r="F772" s="78" t="s">
        <v>219</v>
      </c>
      <c r="G772" s="292" t="s">
        <v>659</v>
      </c>
      <c r="H772" s="78" t="str">
        <f>IF(OR(AND('PERS2-INST'!BH37="",'PERS2-INST'!BI37=""),AND('PERS2-INST'!BH41="",'PERS2-INST'!BI41=""),AND('PERS2-INST'!BI37="K",'PERS2-INST'!BI41="K"),OR('PERS2-INST'!BI37="O",'PERS2-INST'!BI41="O")),"",SUM('PERS2-INST'!BH37,'PERS2-INST'!BH41))</f>
        <v/>
      </c>
      <c r="I772" s="78" t="str">
        <f>IF(AND(OR(AND('PERS2-INST'!BI37="O",'PERS2-INST'!BI41="O"),AND('PERS2-INST'!BI37="K",'PERS2-INST'!BI41="K")),SUM('PERS2-INST'!BH37,'PERS2-INST'!BH41)=0,ISNUMBER('PERS2-INST'!BH45)),"",IF(OR('PERS2-INST'!BI37="O",'PERS2-INST'!BI41="O"),"O",IF(AND('PERS2-INST'!BI37='PERS2-INST'!BI41,OR('PERS2-INST'!BI37="K",'PERS2-INST'!BI37="W",'PERS2-INST'!BI37="M")), UPPER('PERS2-INST'!BI37),"")))</f>
        <v/>
      </c>
      <c r="J772" s="295" t="s">
        <v>235</v>
      </c>
      <c r="K772" s="294" t="str">
        <f>IF(AND(ISBLANK('PERS2-INST'!BH45),$L$772&lt;&gt;"M"),"",'PERS2-INST'!BH45)</f>
        <v/>
      </c>
      <c r="L772" s="78" t="str">
        <f>IF(ISBLANK('PERS2-INST'!BI45),"",'PERS2-INST'!BI45)</f>
        <v/>
      </c>
      <c r="M772" s="296" t="str">
        <f t="shared" si="13"/>
        <v>OK</v>
      </c>
      <c r="N772" s="37"/>
    </row>
    <row r="773" spans="1:14" x14ac:dyDescent="0.2">
      <c r="A773" s="290" t="s">
        <v>232</v>
      </c>
      <c r="B773" s="291" t="s">
        <v>1866</v>
      </c>
      <c r="C773" s="78" t="s">
        <v>219</v>
      </c>
      <c r="D773" s="292" t="s">
        <v>661</v>
      </c>
      <c r="E773" s="295" t="s">
        <v>235</v>
      </c>
      <c r="F773" s="78" t="s">
        <v>219</v>
      </c>
      <c r="G773" s="292" t="s">
        <v>662</v>
      </c>
      <c r="H773" s="78" t="str">
        <f>IF(OR(AND('PERS2-INST'!BH38="",'PERS2-INST'!BI38=""),AND('PERS2-INST'!BH42="",'PERS2-INST'!BI42=""),AND('PERS2-INST'!BI38="K",'PERS2-INST'!BI42="K"),OR('PERS2-INST'!BI38="O",'PERS2-INST'!BI42="O")),"",SUM('PERS2-INST'!BH38,'PERS2-INST'!BH42))</f>
        <v/>
      </c>
      <c r="I773" s="78" t="str">
        <f>IF(AND(OR(AND('PERS2-INST'!BI38="O",'PERS2-INST'!BI42="O"),AND('PERS2-INST'!BI38="K",'PERS2-INST'!BI42="K")),SUM('PERS2-INST'!BH38,'PERS2-INST'!BH42)=0,ISNUMBER('PERS2-INST'!BH46)),"",IF(OR('PERS2-INST'!BI38="O",'PERS2-INST'!BI42="O"),"O",IF(AND('PERS2-INST'!BI38='PERS2-INST'!BI42,OR('PERS2-INST'!BI38="K",'PERS2-INST'!BI38="W",'PERS2-INST'!BI38="M")), UPPER('PERS2-INST'!BI38),"")))</f>
        <v/>
      </c>
      <c r="J773" s="295" t="s">
        <v>235</v>
      </c>
      <c r="K773" s="294" t="str">
        <f>IF(AND(ISBLANK('PERS2-INST'!BH46),$L$773&lt;&gt;"M"),"",'PERS2-INST'!BH46)</f>
        <v/>
      </c>
      <c r="L773" s="78" t="str">
        <f>IF(ISBLANK('PERS2-INST'!BI46),"",'PERS2-INST'!BI46)</f>
        <v/>
      </c>
      <c r="M773" s="296" t="str">
        <f t="shared" si="13"/>
        <v>OK</v>
      </c>
      <c r="N773" s="37"/>
    </row>
    <row r="774" spans="1:14" x14ac:dyDescent="0.2">
      <c r="A774" s="290" t="s">
        <v>232</v>
      </c>
      <c r="B774" s="291" t="s">
        <v>1867</v>
      </c>
      <c r="C774" s="78" t="s">
        <v>219</v>
      </c>
      <c r="D774" s="292" t="s">
        <v>664</v>
      </c>
      <c r="E774" s="295" t="s">
        <v>235</v>
      </c>
      <c r="F774" s="78" t="s">
        <v>219</v>
      </c>
      <c r="G774" s="292" t="s">
        <v>665</v>
      </c>
      <c r="H774" s="78" t="str">
        <f>IF(OR(AND('PERS2-INST'!BH31="",'PERS2-INST'!BI31=""),AND('PERS2-INST'!BH43="",'PERS2-INST'!BI43=""),AND('PERS2-INST'!BI31="K",'PERS2-INST'!BI43="K"),OR('PERS2-INST'!BI31="O",'PERS2-INST'!BI43="O")),"",SUM('PERS2-INST'!BH31,'PERS2-INST'!BH43))</f>
        <v/>
      </c>
      <c r="I774" s="78" t="str">
        <f>IF(AND(OR(AND('PERS2-INST'!BI31="O",'PERS2-INST'!BI43="O"),AND('PERS2-INST'!BI31="K",'PERS2-INST'!BI43="K")),SUM('PERS2-INST'!BH31,'PERS2-INST'!BH43)=0,ISNUMBER('PERS2-INST'!BH47)),"",IF(OR('PERS2-INST'!BI31="O",'PERS2-INST'!BI43="O"),"O",IF(AND('PERS2-INST'!BI31='PERS2-INST'!BI43,OR('PERS2-INST'!BI31="K",'PERS2-INST'!BI31="W",'PERS2-INST'!BI31="M")), UPPER('PERS2-INST'!BI31),"")))</f>
        <v/>
      </c>
      <c r="J774" s="295" t="s">
        <v>235</v>
      </c>
      <c r="K774" s="294" t="str">
        <f>IF(AND(ISBLANK('PERS2-INST'!BH47),$L$774&lt;&gt;"M"),"",'PERS2-INST'!BH47)</f>
        <v/>
      </c>
      <c r="L774" s="78" t="str">
        <f>IF(ISBLANK('PERS2-INST'!BI47),"",'PERS2-INST'!BI47)</f>
        <v/>
      </c>
      <c r="M774" s="296" t="str">
        <f t="shared" si="13"/>
        <v>OK</v>
      </c>
      <c r="N774" s="37"/>
    </row>
    <row r="775" spans="1:14" x14ac:dyDescent="0.2">
      <c r="A775" s="290" t="s">
        <v>232</v>
      </c>
      <c r="B775" s="291" t="s">
        <v>1868</v>
      </c>
      <c r="C775" s="78" t="s">
        <v>219</v>
      </c>
      <c r="D775" s="292" t="s">
        <v>667</v>
      </c>
      <c r="E775" s="295" t="s">
        <v>235</v>
      </c>
      <c r="F775" s="78" t="s">
        <v>219</v>
      </c>
      <c r="G775" s="292" t="s">
        <v>668</v>
      </c>
      <c r="H775" s="78" t="str">
        <f>IF(OR(AND('PERS2-INST'!BH32="",'PERS2-INST'!BI32=""),AND('PERS2-INST'!BH44="",'PERS2-INST'!BI44=""),AND('PERS2-INST'!BI32="K",'PERS2-INST'!BI44="K"),OR('PERS2-INST'!BI32="O",'PERS2-INST'!BI44="O")),"",SUM('PERS2-INST'!BH32,'PERS2-INST'!BH44))</f>
        <v/>
      </c>
      <c r="I775" s="78" t="str">
        <f>IF(AND(OR(AND('PERS2-INST'!BI32="O",'PERS2-INST'!BI44="O"),AND('PERS2-INST'!BI32="K",'PERS2-INST'!BI44="K")),SUM('PERS2-INST'!BH32,'PERS2-INST'!BH44)=0,ISNUMBER('PERS2-INST'!BH48)),"",IF(OR('PERS2-INST'!BI32="O",'PERS2-INST'!BI44="O"),"O",IF(AND('PERS2-INST'!BI32='PERS2-INST'!BI44,OR('PERS2-INST'!BI32="K",'PERS2-INST'!BI32="W",'PERS2-INST'!BI32="M")), UPPER('PERS2-INST'!BI32),"")))</f>
        <v/>
      </c>
      <c r="J775" s="295" t="s">
        <v>235</v>
      </c>
      <c r="K775" s="294" t="str">
        <f>IF(AND(ISBLANK('PERS2-INST'!BH48),$L$775&lt;&gt;"M"),"",'PERS2-INST'!BH48)</f>
        <v/>
      </c>
      <c r="L775" s="78" t="str">
        <f>IF(ISBLANK('PERS2-INST'!BI48),"",'PERS2-INST'!BI48)</f>
        <v/>
      </c>
      <c r="M775" s="296" t="str">
        <f t="shared" si="13"/>
        <v>OK</v>
      </c>
      <c r="N775" s="37"/>
    </row>
    <row r="776" spans="1:14" x14ac:dyDescent="0.2">
      <c r="A776" s="290" t="s">
        <v>232</v>
      </c>
      <c r="B776" s="291" t="s">
        <v>1869</v>
      </c>
      <c r="C776" s="78" t="s">
        <v>219</v>
      </c>
      <c r="D776" s="292" t="s">
        <v>670</v>
      </c>
      <c r="E776" s="295" t="s">
        <v>235</v>
      </c>
      <c r="F776" s="78" t="s">
        <v>219</v>
      </c>
      <c r="G776" s="292" t="s">
        <v>671</v>
      </c>
      <c r="H776" s="78" t="str">
        <f>IF(OR(AND('PERS2-INST'!BH33="",'PERS2-INST'!BI33=""),AND('PERS2-INST'!BH45="",'PERS2-INST'!BI45=""),AND('PERS2-INST'!BI33="K",'PERS2-INST'!BI45="K"),OR('PERS2-INST'!BI33="O",'PERS2-INST'!BI45="O")),"",SUM('PERS2-INST'!BH33,'PERS2-INST'!BH45))</f>
        <v/>
      </c>
      <c r="I776" s="78" t="str">
        <f>IF(AND(OR(AND('PERS2-INST'!BI33="O",'PERS2-INST'!BI45="O"),AND('PERS2-INST'!BI33="K",'PERS2-INST'!BI45="K")),SUM('PERS2-INST'!BH33,'PERS2-INST'!BH45)=0,ISNUMBER('PERS2-INST'!BH49)),"",IF(OR('PERS2-INST'!BI33="O",'PERS2-INST'!BI45="O"),"O",IF(AND('PERS2-INST'!BI33='PERS2-INST'!BI45,OR('PERS2-INST'!BI33="K",'PERS2-INST'!BI33="W",'PERS2-INST'!BI33="M")), UPPER('PERS2-INST'!BI33),"")))</f>
        <v/>
      </c>
      <c r="J776" s="295" t="s">
        <v>235</v>
      </c>
      <c r="K776" s="294" t="str">
        <f>IF(AND(ISBLANK('PERS2-INST'!BH49),$L$776&lt;&gt;"M"),"",'PERS2-INST'!BH49)</f>
        <v/>
      </c>
      <c r="L776" s="78" t="str">
        <f>IF(ISBLANK('PERS2-INST'!BI49),"",'PERS2-INST'!BI49)</f>
        <v/>
      </c>
      <c r="M776" s="296" t="str">
        <f t="shared" si="13"/>
        <v>OK</v>
      </c>
      <c r="N776" s="37"/>
    </row>
    <row r="777" spans="1:14" x14ac:dyDescent="0.2">
      <c r="A777" s="290" t="s">
        <v>232</v>
      </c>
      <c r="B777" s="291" t="s">
        <v>1870</v>
      </c>
      <c r="C777" s="78" t="s">
        <v>219</v>
      </c>
      <c r="D777" s="292" t="s">
        <v>673</v>
      </c>
      <c r="E777" s="295" t="s">
        <v>235</v>
      </c>
      <c r="F777" s="78" t="s">
        <v>219</v>
      </c>
      <c r="G777" s="292" t="s">
        <v>674</v>
      </c>
      <c r="H777" s="78" t="str">
        <f>IF(OR(AND('PERS2-INST'!BH34="",'PERS2-INST'!BI34=""),AND('PERS2-INST'!BH46="",'PERS2-INST'!BI46=""),AND('PERS2-INST'!BI34="K",'PERS2-INST'!BI46="K"),OR('PERS2-INST'!BI34="O",'PERS2-INST'!BI46="O")),"",SUM('PERS2-INST'!BH34,'PERS2-INST'!BH46))</f>
        <v/>
      </c>
      <c r="I777" s="78" t="str">
        <f>IF(AND(OR(AND('PERS2-INST'!BI34="O",'PERS2-INST'!BI46="O"),AND('PERS2-INST'!BI34="K",'PERS2-INST'!BI46="K")),SUM('PERS2-INST'!BH34,'PERS2-INST'!BH46)=0,ISNUMBER('PERS2-INST'!BH50)),"",IF(OR('PERS2-INST'!BI34="O",'PERS2-INST'!BI46="O"),"O",IF(AND('PERS2-INST'!BI34='PERS2-INST'!BI46,OR('PERS2-INST'!BI34="K",'PERS2-INST'!BI34="W",'PERS2-INST'!BI34="M")), UPPER('PERS2-INST'!BI34),"")))</f>
        <v/>
      </c>
      <c r="J777" s="295" t="s">
        <v>235</v>
      </c>
      <c r="K777" s="294" t="str">
        <f>IF(AND(ISBLANK('PERS2-INST'!BH50),$L$777&lt;&gt;"M"),"",'PERS2-INST'!BH50)</f>
        <v/>
      </c>
      <c r="L777" s="78" t="str">
        <f>IF(ISBLANK('PERS2-INST'!BI50),"",'PERS2-INST'!BI50)</f>
        <v/>
      </c>
      <c r="M777" s="296" t="str">
        <f t="shared" si="13"/>
        <v>OK</v>
      </c>
      <c r="N777" s="37"/>
    </row>
    <row r="778" spans="1:14" x14ac:dyDescent="0.2">
      <c r="A778" s="290" t="s">
        <v>232</v>
      </c>
      <c r="B778" s="291" t="s">
        <v>1871</v>
      </c>
      <c r="C778" s="78" t="s">
        <v>219</v>
      </c>
      <c r="D778" s="292" t="s">
        <v>1872</v>
      </c>
      <c r="E778" s="295" t="s">
        <v>235</v>
      </c>
      <c r="F778" s="78" t="s">
        <v>219</v>
      </c>
      <c r="G778" s="292" t="s">
        <v>1873</v>
      </c>
      <c r="H778" s="78" t="str">
        <f>IF(OR(SUMPRODUCT(--('PERS2-INST'!BH52:'PERS2-INST'!BH53=""),--('PERS2-INST'!BI52:'PERS2-INST'!BI53=""))&gt;0,COUNTIF('PERS2-INST'!BI52:'PERS2-INST'!BI53,"O")&gt;0, COUNTIF('PERS2-INST'!BI52:'PERS2-INST'!BI53,"K")=2),"",SUM('PERS2-INST'!BH52:'PERS2-INST'!BH53))</f>
        <v/>
      </c>
      <c r="I778" s="78" t="str">
        <f xml:space="preserve"> IF(AND(OR(COUNTIF('PERS2-INST'!BI52:'PERS2-INST'!BI53,"O")=2,COUNTIF('PERS2-INST'!BI52:'PERS2-INST'!BI53,"K")=2),SUM('PERS2-INST'!BH52:'PERS2-INST'!BH53)=0,ISNUMBER('PERS2-INST'!BH53)),"",IF(COUNTIF('PERS2-INST'!BI52:'PERS2-INST'!BI53,"O")&gt;0,"O", IF(AND(COUNTIF('PERS2-INST'!BI52:'PERS2-INST'!BI53,'PERS2-INST'!BI52)=2,OR('PERS2-INST'!BI52="K",'PERS2-INST'!BI52="W",'PERS2-INST'!BI52="M")),UPPER('PERS2-INST'!BI52),"")))</f>
        <v/>
      </c>
      <c r="J778" s="295" t="s">
        <v>235</v>
      </c>
      <c r="K778" s="294" t="str">
        <f>IF(AND(ISBLANK('PERS2-INST'!BH54),$L$778&lt;&gt;"M"),"",'PERS2-INST'!BH54)</f>
        <v/>
      </c>
      <c r="L778" s="78" t="str">
        <f>IF(ISBLANK('PERS2-INST'!BI54),"",'PERS2-INST'!BI54)</f>
        <v/>
      </c>
      <c r="M778" s="296" t="str">
        <f t="shared" si="13"/>
        <v>OK</v>
      </c>
      <c r="N778" s="37"/>
    </row>
    <row r="779" spans="1:14" x14ac:dyDescent="0.2">
      <c r="A779" s="290" t="s">
        <v>232</v>
      </c>
      <c r="B779" s="291" t="s">
        <v>1874</v>
      </c>
      <c r="C779" s="78" t="s">
        <v>219</v>
      </c>
      <c r="D779" s="292" t="s">
        <v>1875</v>
      </c>
      <c r="E779" s="295" t="s">
        <v>235</v>
      </c>
      <c r="F779" s="78" t="s">
        <v>219</v>
      </c>
      <c r="G779" s="292" t="s">
        <v>1876</v>
      </c>
      <c r="H779" s="78" t="str">
        <f>IF(OR(SUMPRODUCT(--('PERS2-INST'!BH56:'PERS2-INST'!BH57=""),--('PERS2-INST'!BI56:'PERS2-INST'!BI57=""))&gt;0,COUNTIF('PERS2-INST'!BI56:'PERS2-INST'!BI57,"O")&gt;0, COUNTIF('PERS2-INST'!BI56:'PERS2-INST'!BI57,"K")=2),"",SUM('PERS2-INST'!BH56:'PERS2-INST'!BH57))</f>
        <v/>
      </c>
      <c r="I779" s="78" t="str">
        <f xml:space="preserve"> IF(AND(OR(COUNTIF('PERS2-INST'!BI56:'PERS2-INST'!BI57,"O")=2,COUNTIF('PERS2-INST'!BI56:'PERS2-INST'!BI57,"K")=2),SUM('PERS2-INST'!BH56:'PERS2-INST'!BH57)=0,ISNUMBER('PERS2-INST'!BH57)),"",IF(COUNTIF('PERS2-INST'!BI56:'PERS2-INST'!BI57,"O")&gt;0,"O", IF(AND(COUNTIF('PERS2-INST'!BI56:'PERS2-INST'!BI57,'PERS2-INST'!BI56)=2,OR('PERS2-INST'!BI56="K",'PERS2-INST'!BI56="W",'PERS2-INST'!BI56="M")),UPPER('PERS2-INST'!BI56),"")))</f>
        <v/>
      </c>
      <c r="J779" s="295" t="s">
        <v>235</v>
      </c>
      <c r="K779" s="294" t="str">
        <f>IF(AND(ISBLANK('PERS2-INST'!BH58),$L$779&lt;&gt;"M"),"",'PERS2-INST'!BH58)</f>
        <v/>
      </c>
      <c r="L779" s="78" t="str">
        <f>IF(ISBLANK('PERS2-INST'!BI58),"",'PERS2-INST'!BI58)</f>
        <v/>
      </c>
      <c r="M779" s="296" t="str">
        <f t="shared" si="13"/>
        <v>OK</v>
      </c>
      <c r="N779" s="37"/>
    </row>
    <row r="780" spans="1:14" x14ac:dyDescent="0.2">
      <c r="A780" s="290" t="s">
        <v>232</v>
      </c>
      <c r="B780" s="291" t="s">
        <v>1877</v>
      </c>
      <c r="C780" s="78" t="s">
        <v>219</v>
      </c>
      <c r="D780" s="292" t="s">
        <v>1878</v>
      </c>
      <c r="E780" s="295" t="s">
        <v>235</v>
      </c>
      <c r="F780" s="78" t="s">
        <v>219</v>
      </c>
      <c r="G780" s="292" t="s">
        <v>1879</v>
      </c>
      <c r="H780" s="78" t="str">
        <f>IF(OR(SUMPRODUCT(--('PERS2-INST'!BH60:'PERS2-INST'!BH61=""),--('PERS2-INST'!BI60:'PERS2-INST'!BI61=""))&gt;0,COUNTIF('PERS2-INST'!BI60:'PERS2-INST'!BI61,"O")&gt;0, COUNTIF('PERS2-INST'!BI60:'PERS2-INST'!BI61,"K")=2),"",SUM('PERS2-INST'!BH60:'PERS2-INST'!BH61))</f>
        <v/>
      </c>
      <c r="I780" s="78" t="str">
        <f xml:space="preserve"> IF(AND(OR(COUNTIF('PERS2-INST'!BI60:'PERS2-INST'!BI61,"O")=2,COUNTIF('PERS2-INST'!BI60:'PERS2-INST'!BI61,"K")=2),SUM('PERS2-INST'!BH60:'PERS2-INST'!BH61)=0,ISNUMBER('PERS2-INST'!BH61)),"",IF(COUNTIF('PERS2-INST'!BI60:'PERS2-INST'!BI61,"O")&gt;0,"O", IF(AND(COUNTIF('PERS2-INST'!BI60:'PERS2-INST'!BI61,'PERS2-INST'!BI60)=2,OR('PERS2-INST'!BI60="K",'PERS2-INST'!BI60="W",'PERS2-INST'!BI60="M")),UPPER('PERS2-INST'!BI60),"")))</f>
        <v/>
      </c>
      <c r="J780" s="295" t="s">
        <v>235</v>
      </c>
      <c r="K780" s="294" t="str">
        <f>IF(AND(ISBLANK('PERS2-INST'!BH62),$L$780&lt;&gt;"M"),"",'PERS2-INST'!BH62)</f>
        <v/>
      </c>
      <c r="L780" s="78" t="str">
        <f>IF(ISBLANK('PERS2-INST'!BI62),"",'PERS2-INST'!BI62)</f>
        <v/>
      </c>
      <c r="M780" s="296" t="str">
        <f t="shared" si="13"/>
        <v>OK</v>
      </c>
      <c r="N780" s="37"/>
    </row>
    <row r="781" spans="1:14" x14ac:dyDescent="0.2">
      <c r="A781" s="290" t="s">
        <v>232</v>
      </c>
      <c r="B781" s="291" t="s">
        <v>1880</v>
      </c>
      <c r="C781" s="78" t="s">
        <v>219</v>
      </c>
      <c r="D781" s="292" t="s">
        <v>1881</v>
      </c>
      <c r="E781" s="295" t="s">
        <v>235</v>
      </c>
      <c r="F781" s="78" t="s">
        <v>219</v>
      </c>
      <c r="G781" s="292" t="s">
        <v>1882</v>
      </c>
      <c r="H781" s="78" t="str">
        <f>IF(OR(AND('PERS2-INST'!BH56="",'PERS2-INST'!BI56=""),AND('PERS2-INST'!BH60="",'PERS2-INST'!BI60=""),AND('PERS2-INST'!BI56="K",'PERS2-INST'!BI60="K"),OR('PERS2-INST'!BI56="O",'PERS2-INST'!BI60="O")),"",SUM('PERS2-INST'!BH56,'PERS2-INST'!BH60))</f>
        <v/>
      </c>
      <c r="I781" s="78" t="str">
        <f>IF(AND(OR(AND('PERS2-INST'!BI56="O",'PERS2-INST'!BI60="O"),AND('PERS2-INST'!BI56="K",'PERS2-INST'!BI60="K")),SUM('PERS2-INST'!BH56,'PERS2-INST'!BH60)=0,ISNUMBER('PERS2-INST'!BH64)),"",IF(OR('PERS2-INST'!BI56="O",'PERS2-INST'!BI60="O"),"O",IF(AND('PERS2-INST'!BI56='PERS2-INST'!BI60,OR('PERS2-INST'!BI56="K",'PERS2-INST'!BI56="W",'PERS2-INST'!BI56="M")), UPPER('PERS2-INST'!BI56),"")))</f>
        <v/>
      </c>
      <c r="J781" s="295" t="s">
        <v>235</v>
      </c>
      <c r="K781" s="294" t="str">
        <f>IF(AND(ISBLANK('PERS2-INST'!BH64),$L$781&lt;&gt;"M"),"",'PERS2-INST'!BH64)</f>
        <v/>
      </c>
      <c r="L781" s="78" t="str">
        <f>IF(ISBLANK('PERS2-INST'!BI64),"",'PERS2-INST'!BI64)</f>
        <v/>
      </c>
      <c r="M781" s="296" t="str">
        <f t="shared" si="13"/>
        <v>OK</v>
      </c>
      <c r="N781" s="37"/>
    </row>
    <row r="782" spans="1:14" x14ac:dyDescent="0.2">
      <c r="A782" s="290" t="s">
        <v>232</v>
      </c>
      <c r="B782" s="291" t="s">
        <v>1883</v>
      </c>
      <c r="C782" s="78" t="s">
        <v>219</v>
      </c>
      <c r="D782" s="292" t="s">
        <v>1884</v>
      </c>
      <c r="E782" s="295" t="s">
        <v>235</v>
      </c>
      <c r="F782" s="78" t="s">
        <v>219</v>
      </c>
      <c r="G782" s="292" t="s">
        <v>1885</v>
      </c>
      <c r="H782" s="78" t="str">
        <f>IF(OR(AND('PERS2-INST'!BH57="",'PERS2-INST'!BI57=""),AND('PERS2-INST'!BH61="",'PERS2-INST'!BI61=""),AND('PERS2-INST'!BI57="K",'PERS2-INST'!BI61="K"),OR('PERS2-INST'!BI57="O",'PERS2-INST'!BI61="O")),"",SUM('PERS2-INST'!BH57,'PERS2-INST'!BH61))</f>
        <v/>
      </c>
      <c r="I782" s="78" t="str">
        <f>IF(AND(OR(AND('PERS2-INST'!BI57="O",'PERS2-INST'!BI61="O"),AND('PERS2-INST'!BI57="K",'PERS2-INST'!BI61="K")),SUM('PERS2-INST'!BH57,'PERS2-INST'!BH61)=0,ISNUMBER('PERS2-INST'!BH65)),"",IF(OR('PERS2-INST'!BI57="O",'PERS2-INST'!BI61="O"),"O",IF(AND('PERS2-INST'!BI57='PERS2-INST'!BI61,OR('PERS2-INST'!BI57="K",'PERS2-INST'!BI57="W",'PERS2-INST'!BI57="M")), UPPER('PERS2-INST'!BI57),"")))</f>
        <v/>
      </c>
      <c r="J782" s="295" t="s">
        <v>235</v>
      </c>
      <c r="K782" s="294" t="str">
        <f>IF(AND(ISBLANK('PERS2-INST'!BH65),$L$782&lt;&gt;"M"),"",'PERS2-INST'!BH65)</f>
        <v/>
      </c>
      <c r="L782" s="78" t="str">
        <f>IF(ISBLANK('PERS2-INST'!BI65),"",'PERS2-INST'!BI65)</f>
        <v/>
      </c>
      <c r="M782" s="296" t="str">
        <f t="shared" si="13"/>
        <v>OK</v>
      </c>
      <c r="N782" s="37"/>
    </row>
    <row r="783" spans="1:14" x14ac:dyDescent="0.2">
      <c r="A783" s="290" t="s">
        <v>232</v>
      </c>
      <c r="B783" s="291" t="s">
        <v>1886</v>
      </c>
      <c r="C783" s="78" t="s">
        <v>219</v>
      </c>
      <c r="D783" s="292" t="s">
        <v>1887</v>
      </c>
      <c r="E783" s="295" t="s">
        <v>235</v>
      </c>
      <c r="F783" s="78" t="s">
        <v>219</v>
      </c>
      <c r="G783" s="292" t="s">
        <v>1888</v>
      </c>
      <c r="H783" s="78" t="str">
        <f>IF(OR(AND('PERS2-INST'!BH58="",'PERS2-INST'!BI58=""),AND('PERS2-INST'!BH62="",'PERS2-INST'!BI62=""),AND('PERS2-INST'!BI58="K",'PERS2-INST'!BI62="K"),OR('PERS2-INST'!BI58="O",'PERS2-INST'!BI62="O")),"",SUM('PERS2-INST'!BH58,'PERS2-INST'!BH62))</f>
        <v/>
      </c>
      <c r="I783" s="78" t="str">
        <f>IF(AND(OR(AND('PERS2-INST'!BI58="O",'PERS2-INST'!BI62="O"),AND('PERS2-INST'!BI58="K",'PERS2-INST'!BI62="K")),SUM('PERS2-INST'!BH58,'PERS2-INST'!BH62)=0,ISNUMBER('PERS2-INST'!BH66)),"",IF(OR('PERS2-INST'!BI58="O",'PERS2-INST'!BI62="O"),"O",IF(AND('PERS2-INST'!BI58='PERS2-INST'!BI62,OR('PERS2-INST'!BI58="K",'PERS2-INST'!BI58="W",'PERS2-INST'!BI58="M")), UPPER('PERS2-INST'!BI58),"")))</f>
        <v/>
      </c>
      <c r="J783" s="295" t="s">
        <v>235</v>
      </c>
      <c r="K783" s="294" t="str">
        <f>IF(AND(ISBLANK('PERS2-INST'!BH66),$L$783&lt;&gt;"M"),"",'PERS2-INST'!BH66)</f>
        <v/>
      </c>
      <c r="L783" s="78" t="str">
        <f>IF(ISBLANK('PERS2-INST'!BI66),"",'PERS2-INST'!BI66)</f>
        <v/>
      </c>
      <c r="M783" s="296" t="str">
        <f t="shared" si="13"/>
        <v>OK</v>
      </c>
      <c r="N783" s="37"/>
    </row>
    <row r="784" spans="1:14" x14ac:dyDescent="0.2">
      <c r="A784" s="290" t="s">
        <v>232</v>
      </c>
      <c r="B784" s="291" t="s">
        <v>1889</v>
      </c>
      <c r="C784" s="78" t="s">
        <v>219</v>
      </c>
      <c r="D784" s="292" t="s">
        <v>1890</v>
      </c>
      <c r="E784" s="295" t="s">
        <v>235</v>
      </c>
      <c r="F784" s="78" t="s">
        <v>219</v>
      </c>
      <c r="G784" s="292" t="s">
        <v>1891</v>
      </c>
      <c r="H784" s="78" t="str">
        <f>IF(OR(AND('PERS2-INST'!BH59="",'PERS2-INST'!BI59=""),AND('PERS2-INST'!BH63="",'PERS2-INST'!BI63=""),AND('PERS2-INST'!BI59="K",'PERS2-INST'!BI63="K"),OR('PERS2-INST'!BI59="O",'PERS2-INST'!BI63="O")),"",SUM('PERS2-INST'!BH59,'PERS2-INST'!BH63))</f>
        <v/>
      </c>
      <c r="I784" s="78" t="str">
        <f>IF(AND(OR(AND('PERS2-INST'!BI59="O",'PERS2-INST'!BI63="O"),AND('PERS2-INST'!BI59="K",'PERS2-INST'!BI63="K")),SUM('PERS2-INST'!BH59,'PERS2-INST'!BH63)=0,ISNUMBER('PERS2-INST'!BH67)),"",IF(OR('PERS2-INST'!BI59="O",'PERS2-INST'!BI63="O"),"O",IF(AND('PERS2-INST'!BI59='PERS2-INST'!BI63,OR('PERS2-INST'!BI59="K",'PERS2-INST'!BI59="W",'PERS2-INST'!BI59="M")), UPPER('PERS2-INST'!BI59),"")))</f>
        <v/>
      </c>
      <c r="J784" s="295" t="s">
        <v>235</v>
      </c>
      <c r="K784" s="294" t="str">
        <f>IF(AND(ISBLANK('PERS2-INST'!BH67),$L$784&lt;&gt;"M"),"",'PERS2-INST'!BH67)</f>
        <v/>
      </c>
      <c r="L784" s="78" t="str">
        <f>IF(ISBLANK('PERS2-INST'!BI67),"",'PERS2-INST'!BI67)</f>
        <v/>
      </c>
      <c r="M784" s="296" t="str">
        <f t="shared" si="13"/>
        <v>OK</v>
      </c>
      <c r="N784" s="37"/>
    </row>
    <row r="785" spans="1:14" x14ac:dyDescent="0.2">
      <c r="A785" s="290" t="s">
        <v>232</v>
      </c>
      <c r="B785" s="291" t="s">
        <v>1892</v>
      </c>
      <c r="C785" s="78" t="s">
        <v>219</v>
      </c>
      <c r="D785" s="292" t="s">
        <v>1893</v>
      </c>
      <c r="E785" s="295" t="s">
        <v>235</v>
      </c>
      <c r="F785" s="78" t="s">
        <v>219</v>
      </c>
      <c r="G785" s="292" t="s">
        <v>1894</v>
      </c>
      <c r="H785" s="78" t="str">
        <f>IF(OR(AND('PERS2-INST'!BH52="",'PERS2-INST'!BI52=""),AND('PERS2-INST'!BH64="",'PERS2-INST'!BI64=""),AND('PERS2-INST'!BI52="K",'PERS2-INST'!BI64="K"),OR('PERS2-INST'!BI52="O",'PERS2-INST'!BI64="O")),"",SUM('PERS2-INST'!BH52,'PERS2-INST'!BH64))</f>
        <v/>
      </c>
      <c r="I785" s="78" t="str">
        <f>IF(AND(OR(AND('PERS2-INST'!BI52="O",'PERS2-INST'!BI64="O"),AND('PERS2-INST'!BI52="K",'PERS2-INST'!BI64="K")),SUM('PERS2-INST'!BH52,'PERS2-INST'!BH64)=0,ISNUMBER('PERS2-INST'!BH68)),"",IF(OR('PERS2-INST'!BI52="O",'PERS2-INST'!BI64="O"),"O",IF(AND('PERS2-INST'!BI52='PERS2-INST'!BI64,OR('PERS2-INST'!BI52="K",'PERS2-INST'!BI52="W",'PERS2-INST'!BI52="M")), UPPER('PERS2-INST'!BI52),"")))</f>
        <v/>
      </c>
      <c r="J785" s="295" t="s">
        <v>235</v>
      </c>
      <c r="K785" s="294" t="str">
        <f>IF(AND(ISBLANK('PERS2-INST'!BH68),$L$785&lt;&gt;"M"),"",'PERS2-INST'!BH68)</f>
        <v/>
      </c>
      <c r="L785" s="78" t="str">
        <f>IF(ISBLANK('PERS2-INST'!BI68),"",'PERS2-INST'!BI68)</f>
        <v/>
      </c>
      <c r="M785" s="296" t="str">
        <f t="shared" si="13"/>
        <v>OK</v>
      </c>
      <c r="N785" s="37"/>
    </row>
    <row r="786" spans="1:14" x14ac:dyDescent="0.2">
      <c r="A786" s="290" t="s">
        <v>232</v>
      </c>
      <c r="B786" s="291" t="s">
        <v>1895</v>
      </c>
      <c r="C786" s="78" t="s">
        <v>219</v>
      </c>
      <c r="D786" s="292" t="s">
        <v>1896</v>
      </c>
      <c r="E786" s="295" t="s">
        <v>235</v>
      </c>
      <c r="F786" s="78" t="s">
        <v>219</v>
      </c>
      <c r="G786" s="292" t="s">
        <v>1897</v>
      </c>
      <c r="H786" s="78" t="str">
        <f>IF(OR(AND('PERS2-INST'!BH53="",'PERS2-INST'!BI53=""),AND('PERS2-INST'!BH65="",'PERS2-INST'!BI65=""),AND('PERS2-INST'!BI53="K",'PERS2-INST'!BI65="K"),OR('PERS2-INST'!BI53="O",'PERS2-INST'!BI65="O")),"",SUM('PERS2-INST'!BH53,'PERS2-INST'!BH65))</f>
        <v/>
      </c>
      <c r="I786" s="78" t="str">
        <f>IF(AND(OR(AND('PERS2-INST'!BI53="O",'PERS2-INST'!BI65="O"),AND('PERS2-INST'!BI53="K",'PERS2-INST'!BI65="K")),SUM('PERS2-INST'!BH53,'PERS2-INST'!BH65)=0,ISNUMBER('PERS2-INST'!BH69)),"",IF(OR('PERS2-INST'!BI53="O",'PERS2-INST'!BI65="O"),"O",IF(AND('PERS2-INST'!BI53='PERS2-INST'!BI65,OR('PERS2-INST'!BI53="K",'PERS2-INST'!BI53="W",'PERS2-INST'!BI53="M")), UPPER('PERS2-INST'!BI53),"")))</f>
        <v/>
      </c>
      <c r="J786" s="295" t="s">
        <v>235</v>
      </c>
      <c r="K786" s="294" t="str">
        <f>IF(AND(ISBLANK('PERS2-INST'!BH69),$L$786&lt;&gt;"M"),"",'PERS2-INST'!BH69)</f>
        <v/>
      </c>
      <c r="L786" s="78" t="str">
        <f>IF(ISBLANK('PERS2-INST'!BI69),"",'PERS2-INST'!BI69)</f>
        <v/>
      </c>
      <c r="M786" s="296" t="str">
        <f t="shared" si="13"/>
        <v>OK</v>
      </c>
      <c r="N786" s="37"/>
    </row>
    <row r="787" spans="1:14" x14ac:dyDescent="0.2">
      <c r="A787" s="290" t="s">
        <v>232</v>
      </c>
      <c r="B787" s="291" t="s">
        <v>1898</v>
      </c>
      <c r="C787" s="78" t="s">
        <v>219</v>
      </c>
      <c r="D787" s="292" t="s">
        <v>1899</v>
      </c>
      <c r="E787" s="295" t="s">
        <v>235</v>
      </c>
      <c r="F787" s="78" t="s">
        <v>219</v>
      </c>
      <c r="G787" s="292" t="s">
        <v>1900</v>
      </c>
      <c r="H787" s="78" t="str">
        <f>IF(OR(AND('PERS2-INST'!BH54="",'PERS2-INST'!BI54=""),AND('PERS2-INST'!BH66="",'PERS2-INST'!BI66=""),AND('PERS2-INST'!BI54="K",'PERS2-INST'!BI66="K"),OR('PERS2-INST'!BI54="O",'PERS2-INST'!BI66="O")),"",SUM('PERS2-INST'!BH54,'PERS2-INST'!BH66))</f>
        <v/>
      </c>
      <c r="I787" s="78" t="str">
        <f>IF(AND(OR(AND('PERS2-INST'!BI54="O",'PERS2-INST'!BI66="O"),AND('PERS2-INST'!BI54="K",'PERS2-INST'!BI66="K")),SUM('PERS2-INST'!BH54,'PERS2-INST'!BH66)=0,ISNUMBER('PERS2-INST'!BH70)),"",IF(OR('PERS2-INST'!BI54="O",'PERS2-INST'!BI66="O"),"O",IF(AND('PERS2-INST'!BI54='PERS2-INST'!BI66,OR('PERS2-INST'!BI54="K",'PERS2-INST'!BI54="W",'PERS2-INST'!BI54="M")), UPPER('PERS2-INST'!BI54),"")))</f>
        <v/>
      </c>
      <c r="J787" s="295" t="s">
        <v>235</v>
      </c>
      <c r="K787" s="294" t="str">
        <f>IF(AND(ISBLANK('PERS2-INST'!BH70),$L$787&lt;&gt;"M"),"",'PERS2-INST'!BH70)</f>
        <v/>
      </c>
      <c r="L787" s="78" t="str">
        <f>IF(ISBLANK('PERS2-INST'!BI70),"",'PERS2-INST'!BI70)</f>
        <v/>
      </c>
      <c r="M787" s="296" t="str">
        <f t="shared" si="13"/>
        <v>OK</v>
      </c>
      <c r="N787" s="37"/>
    </row>
    <row r="788" spans="1:14" x14ac:dyDescent="0.2">
      <c r="A788" s="290" t="s">
        <v>232</v>
      </c>
      <c r="B788" s="291" t="s">
        <v>1901</v>
      </c>
      <c r="C788" s="78" t="s">
        <v>219</v>
      </c>
      <c r="D788" s="292" t="s">
        <v>1902</v>
      </c>
      <c r="E788" s="295" t="s">
        <v>235</v>
      </c>
      <c r="F788" s="78" t="s">
        <v>219</v>
      </c>
      <c r="G788" s="292" t="s">
        <v>1903</v>
      </c>
      <c r="H788" s="78" t="str">
        <f>IF(OR(AND('PERS2-INST'!BH55="",'PERS2-INST'!BI55=""),AND('PERS2-INST'!BH67="",'PERS2-INST'!BI67=""),AND('PERS2-INST'!BI55="K",'PERS2-INST'!BI67="K"),OR('PERS2-INST'!BI55="O",'PERS2-INST'!BI67="O")),"",SUM('PERS2-INST'!BH55,'PERS2-INST'!BH67))</f>
        <v/>
      </c>
      <c r="I788" s="78" t="str">
        <f>IF(AND(OR(AND('PERS2-INST'!BI55="O",'PERS2-INST'!BI67="O"),AND('PERS2-INST'!BI55="K",'PERS2-INST'!BI67="K")),SUM('PERS2-INST'!BH55,'PERS2-INST'!BH67)=0,ISNUMBER('PERS2-INST'!BH71)),"",IF(OR('PERS2-INST'!BI55="O",'PERS2-INST'!BI67="O"),"O",IF(AND('PERS2-INST'!BI55='PERS2-INST'!BI67,OR('PERS2-INST'!BI55="K",'PERS2-INST'!BI55="W",'PERS2-INST'!BI55="M")), UPPER('PERS2-INST'!BI55),"")))</f>
        <v/>
      </c>
      <c r="J788" s="295" t="s">
        <v>235</v>
      </c>
      <c r="K788" s="294" t="str">
        <f>IF(AND(ISBLANK('PERS2-INST'!BH71),$L$788&lt;&gt;"M"),"",'PERS2-INST'!BH71)</f>
        <v/>
      </c>
      <c r="L788" s="78" t="str">
        <f>IF(ISBLANK('PERS2-INST'!BI71),"",'PERS2-INST'!BI71)</f>
        <v/>
      </c>
      <c r="M788" s="296" t="str">
        <f t="shared" si="13"/>
        <v>OK</v>
      </c>
      <c r="N788" s="37"/>
    </row>
    <row r="789" spans="1:14" x14ac:dyDescent="0.2">
      <c r="A789" s="290" t="s">
        <v>232</v>
      </c>
      <c r="B789" s="291" t="s">
        <v>1904</v>
      </c>
      <c r="C789" s="78" t="s">
        <v>219</v>
      </c>
      <c r="D789" s="292" t="s">
        <v>1905</v>
      </c>
      <c r="E789" s="295" t="s">
        <v>235</v>
      </c>
      <c r="F789" s="78" t="s">
        <v>219</v>
      </c>
      <c r="G789" s="292" t="s">
        <v>1906</v>
      </c>
      <c r="H789" s="78" t="str">
        <f>IF(OR(AND('PERS2-INST'!BH31="",'PERS2-INST'!BI31=""),AND('PERS2-INST'!BH52="",'PERS2-INST'!BI52=""),AND('PERS2-INST'!BI31="K",'PERS2-INST'!BI52="K"),OR('PERS2-INST'!BI31="O",'PERS2-INST'!BI52="O")),"",SUM('PERS2-INST'!BH31,'PERS2-INST'!BH52))</f>
        <v/>
      </c>
      <c r="I789" s="78" t="str">
        <f>IF(AND(OR(AND('PERS2-INST'!BI31="O",'PERS2-INST'!BI52="O"),AND('PERS2-INST'!BI31="K",'PERS2-INST'!BI52="K")),SUM('PERS2-INST'!BH31,'PERS2-INST'!BH52)=0,ISNUMBER('PERS2-INST'!BH73)),"",IF(OR('PERS2-INST'!BI31="O",'PERS2-INST'!BI52="O"),"O",IF(AND('PERS2-INST'!BI31='PERS2-INST'!BI52,OR('PERS2-INST'!BI31="K",'PERS2-INST'!BI31="W",'PERS2-INST'!BI31="M")), UPPER('PERS2-INST'!BI31),"")))</f>
        <v/>
      </c>
      <c r="J789" s="295" t="s">
        <v>235</v>
      </c>
      <c r="K789" s="294" t="str">
        <f>IF(AND(ISBLANK('PERS2-INST'!BH73),$L$789&lt;&gt;"M"),"",'PERS2-INST'!BH73)</f>
        <v/>
      </c>
      <c r="L789" s="78" t="str">
        <f>IF(ISBLANK('PERS2-INST'!BI73),"",'PERS2-INST'!BI73)</f>
        <v/>
      </c>
      <c r="M789" s="296" t="str">
        <f t="shared" si="13"/>
        <v>OK</v>
      </c>
      <c r="N789" s="37"/>
    </row>
    <row r="790" spans="1:14" x14ac:dyDescent="0.2">
      <c r="A790" s="290" t="s">
        <v>232</v>
      </c>
      <c r="B790" s="291" t="s">
        <v>1907</v>
      </c>
      <c r="C790" s="78" t="s">
        <v>219</v>
      </c>
      <c r="D790" s="292" t="s">
        <v>1908</v>
      </c>
      <c r="E790" s="295" t="s">
        <v>235</v>
      </c>
      <c r="F790" s="78" t="s">
        <v>219</v>
      </c>
      <c r="G790" s="292" t="s">
        <v>1909</v>
      </c>
      <c r="H790" s="78" t="str">
        <f>IF(OR(AND('PERS2-INST'!BH32="",'PERS2-INST'!BI32=""),AND('PERS2-INST'!BH53="",'PERS2-INST'!BI53=""),AND('PERS2-INST'!BI32="K",'PERS2-INST'!BI53="K"),OR('PERS2-INST'!BI32="O",'PERS2-INST'!BI53="O")),"",SUM('PERS2-INST'!BH32,'PERS2-INST'!BH53))</f>
        <v/>
      </c>
      <c r="I790" s="78" t="str">
        <f>IF(AND(OR(AND('PERS2-INST'!BI32="O",'PERS2-INST'!BI53="O"),AND('PERS2-INST'!BI32="K",'PERS2-INST'!BI53="K")),SUM('PERS2-INST'!BH32,'PERS2-INST'!BH53)=0,ISNUMBER('PERS2-INST'!BH74)),"",IF(OR('PERS2-INST'!BI32="O",'PERS2-INST'!BI53="O"),"O",IF(AND('PERS2-INST'!BI32='PERS2-INST'!BI53,OR('PERS2-INST'!BI32="K",'PERS2-INST'!BI32="W",'PERS2-INST'!BI32="M")), UPPER('PERS2-INST'!BI32),"")))</f>
        <v/>
      </c>
      <c r="J790" s="295" t="s">
        <v>235</v>
      </c>
      <c r="K790" s="294" t="str">
        <f>IF(AND(ISBLANK('PERS2-INST'!BH74),$L$790&lt;&gt;"M"),"",'PERS2-INST'!BH74)</f>
        <v/>
      </c>
      <c r="L790" s="78" t="str">
        <f>IF(ISBLANK('PERS2-INST'!BI74),"",'PERS2-INST'!BI74)</f>
        <v/>
      </c>
      <c r="M790" s="296" t="str">
        <f t="shared" si="13"/>
        <v>OK</v>
      </c>
      <c r="N790" s="37"/>
    </row>
    <row r="791" spans="1:14" x14ac:dyDescent="0.2">
      <c r="A791" s="290" t="s">
        <v>232</v>
      </c>
      <c r="B791" s="291" t="s">
        <v>1910</v>
      </c>
      <c r="C791" s="78" t="s">
        <v>219</v>
      </c>
      <c r="D791" s="292" t="s">
        <v>1911</v>
      </c>
      <c r="E791" s="295" t="s">
        <v>235</v>
      </c>
      <c r="F791" s="78" t="s">
        <v>219</v>
      </c>
      <c r="G791" s="292" t="s">
        <v>1912</v>
      </c>
      <c r="H791" s="78" t="str">
        <f>IF(OR(AND('PERS2-INST'!BH33="",'PERS2-INST'!BI33=""),AND('PERS2-INST'!BH54="",'PERS2-INST'!BI54=""),AND('PERS2-INST'!BI33="K",'PERS2-INST'!BI54="K"),OR('PERS2-INST'!BI33="O",'PERS2-INST'!BI54="O")),"",SUM('PERS2-INST'!BH33,'PERS2-INST'!BH54))</f>
        <v/>
      </c>
      <c r="I791" s="78" t="str">
        <f>IF(AND(OR(AND('PERS2-INST'!BI33="O",'PERS2-INST'!BI54="O"),AND('PERS2-INST'!BI33="K",'PERS2-INST'!BI54="K")),SUM('PERS2-INST'!BH33,'PERS2-INST'!BH54)=0,ISNUMBER('PERS2-INST'!BH75)),"",IF(OR('PERS2-INST'!BI33="O",'PERS2-INST'!BI54="O"),"O",IF(AND('PERS2-INST'!BI33='PERS2-INST'!BI54,OR('PERS2-INST'!BI33="K",'PERS2-INST'!BI33="W",'PERS2-INST'!BI33="M")), UPPER('PERS2-INST'!BI33),"")))</f>
        <v/>
      </c>
      <c r="J791" s="295" t="s">
        <v>235</v>
      </c>
      <c r="K791" s="294" t="str">
        <f>IF(AND(ISBLANK('PERS2-INST'!BH75),$L$791&lt;&gt;"M"),"",'PERS2-INST'!BH75)</f>
        <v/>
      </c>
      <c r="L791" s="78" t="str">
        <f>IF(ISBLANK('PERS2-INST'!BI75),"",'PERS2-INST'!BI75)</f>
        <v/>
      </c>
      <c r="M791" s="296" t="str">
        <f t="shared" si="13"/>
        <v>OK</v>
      </c>
      <c r="N791" s="37"/>
    </row>
    <row r="792" spans="1:14" x14ac:dyDescent="0.2">
      <c r="A792" s="290" t="s">
        <v>232</v>
      </c>
      <c r="B792" s="291" t="s">
        <v>1913</v>
      </c>
      <c r="C792" s="78" t="s">
        <v>219</v>
      </c>
      <c r="D792" s="292" t="s">
        <v>1914</v>
      </c>
      <c r="E792" s="295" t="s">
        <v>235</v>
      </c>
      <c r="F792" s="78" t="s">
        <v>219</v>
      </c>
      <c r="G792" s="292" t="s">
        <v>1915</v>
      </c>
      <c r="H792" s="78" t="str">
        <f>IF(OR(AND('PERS2-INST'!BH34="",'PERS2-INST'!BI34=""),AND('PERS2-INST'!BH55="",'PERS2-INST'!BI55=""),AND('PERS2-INST'!BI34="K",'PERS2-INST'!BI55="K"),OR('PERS2-INST'!BI34="O",'PERS2-INST'!BI55="O")),"",SUM('PERS2-INST'!BH34,'PERS2-INST'!BH55))</f>
        <v/>
      </c>
      <c r="I792" s="78" t="str">
        <f>IF(AND(OR(AND('PERS2-INST'!BI34="O",'PERS2-INST'!BI55="O"),AND('PERS2-INST'!BI34="K",'PERS2-INST'!BI55="K")),SUM('PERS2-INST'!BH34,'PERS2-INST'!BH55)=0,ISNUMBER('PERS2-INST'!BH76)),"",IF(OR('PERS2-INST'!BI34="O",'PERS2-INST'!BI55="O"),"O",IF(AND('PERS2-INST'!BI34='PERS2-INST'!BI55,OR('PERS2-INST'!BI34="K",'PERS2-INST'!BI34="W",'PERS2-INST'!BI34="M")), UPPER('PERS2-INST'!BI34),"")))</f>
        <v/>
      </c>
      <c r="J792" s="295" t="s">
        <v>235</v>
      </c>
      <c r="K792" s="294" t="str">
        <f>IF(AND(ISBLANK('PERS2-INST'!BH76),$L$792&lt;&gt;"M"),"",'PERS2-INST'!BH76)</f>
        <v/>
      </c>
      <c r="L792" s="78" t="str">
        <f>IF(ISBLANK('PERS2-INST'!BI76),"",'PERS2-INST'!BI76)</f>
        <v/>
      </c>
      <c r="M792" s="296" t="str">
        <f t="shared" si="13"/>
        <v>OK</v>
      </c>
      <c r="N792" s="37"/>
    </row>
    <row r="793" spans="1:14" x14ac:dyDescent="0.2">
      <c r="A793" s="290" t="s">
        <v>232</v>
      </c>
      <c r="B793" s="291" t="s">
        <v>1916</v>
      </c>
      <c r="C793" s="78" t="s">
        <v>219</v>
      </c>
      <c r="D793" s="292" t="s">
        <v>1917</v>
      </c>
      <c r="E793" s="295" t="s">
        <v>235</v>
      </c>
      <c r="F793" s="78" t="s">
        <v>219</v>
      </c>
      <c r="G793" s="292" t="s">
        <v>1918</v>
      </c>
      <c r="H793" s="78" t="str">
        <f>IF(OR(AND('PERS2-INST'!BH35="",'PERS2-INST'!BI35=""),AND('PERS2-INST'!BH56="",'PERS2-INST'!BI56=""),AND('PERS2-INST'!BI35="K",'PERS2-INST'!BI56="K"),OR('PERS2-INST'!BI35="O",'PERS2-INST'!BI56="O")),"",SUM('PERS2-INST'!BH35,'PERS2-INST'!BH56))</f>
        <v/>
      </c>
      <c r="I793" s="78" t="str">
        <f>IF(AND(OR(AND('PERS2-INST'!BI35="O",'PERS2-INST'!BI56="O"),AND('PERS2-INST'!BI35="K",'PERS2-INST'!BI56="K")),SUM('PERS2-INST'!BH35,'PERS2-INST'!BH56)=0,ISNUMBER('PERS2-INST'!BH77)),"",IF(OR('PERS2-INST'!BI35="O",'PERS2-INST'!BI56="O"),"O",IF(AND('PERS2-INST'!BI35='PERS2-INST'!BI56,OR('PERS2-INST'!BI35="K",'PERS2-INST'!BI35="W",'PERS2-INST'!BI35="M")), UPPER('PERS2-INST'!BI35),"")))</f>
        <v/>
      </c>
      <c r="J793" s="295" t="s">
        <v>235</v>
      </c>
      <c r="K793" s="294" t="str">
        <f>IF(AND(ISBLANK('PERS2-INST'!BH77),$L$793&lt;&gt;"M"),"",'PERS2-INST'!BH77)</f>
        <v/>
      </c>
      <c r="L793" s="78" t="str">
        <f>IF(ISBLANK('PERS2-INST'!BI77),"",'PERS2-INST'!BI77)</f>
        <v/>
      </c>
      <c r="M793" s="296" t="str">
        <f t="shared" si="13"/>
        <v>OK</v>
      </c>
      <c r="N793" s="37"/>
    </row>
    <row r="794" spans="1:14" x14ac:dyDescent="0.2">
      <c r="A794" s="290" t="s">
        <v>232</v>
      </c>
      <c r="B794" s="291" t="s">
        <v>1919</v>
      </c>
      <c r="C794" s="78" t="s">
        <v>219</v>
      </c>
      <c r="D794" s="292" t="s">
        <v>1920</v>
      </c>
      <c r="E794" s="295" t="s">
        <v>235</v>
      </c>
      <c r="F794" s="78" t="s">
        <v>219</v>
      </c>
      <c r="G794" s="292" t="s">
        <v>1921</v>
      </c>
      <c r="H794" s="78" t="str">
        <f>IF(OR(AND('PERS2-INST'!BH36="",'PERS2-INST'!BI36=""),AND('PERS2-INST'!BH57="",'PERS2-INST'!BI57=""),AND('PERS2-INST'!BI36="K",'PERS2-INST'!BI57="K"),OR('PERS2-INST'!BI36="O",'PERS2-INST'!BI57="O")),"",SUM('PERS2-INST'!BH36,'PERS2-INST'!BH57))</f>
        <v/>
      </c>
      <c r="I794" s="78" t="str">
        <f>IF(AND(OR(AND('PERS2-INST'!BI36="O",'PERS2-INST'!BI57="O"),AND('PERS2-INST'!BI36="K",'PERS2-INST'!BI57="K")),SUM('PERS2-INST'!BH36,'PERS2-INST'!BH57)=0,ISNUMBER('PERS2-INST'!BH78)),"",IF(OR('PERS2-INST'!BI36="O",'PERS2-INST'!BI57="O"),"O",IF(AND('PERS2-INST'!BI36='PERS2-INST'!BI57,OR('PERS2-INST'!BI36="K",'PERS2-INST'!BI36="W",'PERS2-INST'!BI36="M")), UPPER('PERS2-INST'!BI36),"")))</f>
        <v/>
      </c>
      <c r="J794" s="295" t="s">
        <v>235</v>
      </c>
      <c r="K794" s="294" t="str">
        <f>IF(AND(ISBLANK('PERS2-INST'!BH78),$L$794&lt;&gt;"M"),"",'PERS2-INST'!BH78)</f>
        <v/>
      </c>
      <c r="L794" s="78" t="str">
        <f>IF(ISBLANK('PERS2-INST'!BI78),"",'PERS2-INST'!BI78)</f>
        <v/>
      </c>
      <c r="M794" s="296" t="str">
        <f t="shared" si="13"/>
        <v>OK</v>
      </c>
      <c r="N794" s="37"/>
    </row>
    <row r="795" spans="1:14" x14ac:dyDescent="0.2">
      <c r="A795" s="290" t="s">
        <v>232</v>
      </c>
      <c r="B795" s="291" t="s">
        <v>1922</v>
      </c>
      <c r="C795" s="78" t="s">
        <v>219</v>
      </c>
      <c r="D795" s="292" t="s">
        <v>1923</v>
      </c>
      <c r="E795" s="295" t="s">
        <v>235</v>
      </c>
      <c r="F795" s="78" t="s">
        <v>219</v>
      </c>
      <c r="G795" s="292" t="s">
        <v>1924</v>
      </c>
      <c r="H795" s="78" t="str">
        <f>IF(OR(AND('PERS2-INST'!BH37="",'PERS2-INST'!BI37=""),AND('PERS2-INST'!BH58="",'PERS2-INST'!BI58=""),AND('PERS2-INST'!BI37="K",'PERS2-INST'!BI58="K"),OR('PERS2-INST'!BI37="O",'PERS2-INST'!BI58="O")),"",SUM('PERS2-INST'!BH37,'PERS2-INST'!BH58))</f>
        <v/>
      </c>
      <c r="I795" s="78" t="str">
        <f>IF(AND(OR(AND('PERS2-INST'!BI37="O",'PERS2-INST'!BI58="O"),AND('PERS2-INST'!BI37="K",'PERS2-INST'!BI58="K")),SUM('PERS2-INST'!BH37,'PERS2-INST'!BH58)=0,ISNUMBER('PERS2-INST'!BH79)),"",IF(OR('PERS2-INST'!BI37="O",'PERS2-INST'!BI58="O"),"O",IF(AND('PERS2-INST'!BI37='PERS2-INST'!BI58,OR('PERS2-INST'!BI37="K",'PERS2-INST'!BI37="W",'PERS2-INST'!BI37="M")), UPPER('PERS2-INST'!BI37),"")))</f>
        <v/>
      </c>
      <c r="J795" s="295" t="s">
        <v>235</v>
      </c>
      <c r="K795" s="294" t="str">
        <f>IF(AND(ISBLANK('PERS2-INST'!BH79),$L$795&lt;&gt;"M"),"",'PERS2-INST'!BH79)</f>
        <v/>
      </c>
      <c r="L795" s="78" t="str">
        <f>IF(ISBLANK('PERS2-INST'!BI79),"",'PERS2-INST'!BI79)</f>
        <v/>
      </c>
      <c r="M795" s="296" t="str">
        <f t="shared" si="13"/>
        <v>OK</v>
      </c>
      <c r="N795" s="37"/>
    </row>
    <row r="796" spans="1:14" x14ac:dyDescent="0.2">
      <c r="A796" s="290" t="s">
        <v>232</v>
      </c>
      <c r="B796" s="291" t="s">
        <v>1925</v>
      </c>
      <c r="C796" s="78" t="s">
        <v>219</v>
      </c>
      <c r="D796" s="292" t="s">
        <v>1926</v>
      </c>
      <c r="E796" s="295" t="s">
        <v>235</v>
      </c>
      <c r="F796" s="78" t="s">
        <v>219</v>
      </c>
      <c r="G796" s="292" t="s">
        <v>1927</v>
      </c>
      <c r="H796" s="78" t="str">
        <f>IF(OR(AND('PERS2-INST'!BH38="",'PERS2-INST'!BI38=""),AND('PERS2-INST'!BH59="",'PERS2-INST'!BI59=""),AND('PERS2-INST'!BI38="K",'PERS2-INST'!BI59="K"),OR('PERS2-INST'!BI38="O",'PERS2-INST'!BI59="O")),"",SUM('PERS2-INST'!BH38,'PERS2-INST'!BH59))</f>
        <v/>
      </c>
      <c r="I796" s="78" t="str">
        <f>IF(AND(OR(AND('PERS2-INST'!BI38="O",'PERS2-INST'!BI59="O"),AND('PERS2-INST'!BI38="K",'PERS2-INST'!BI59="K")),SUM('PERS2-INST'!BH38,'PERS2-INST'!BH59)=0,ISNUMBER('PERS2-INST'!BH80)),"",IF(OR('PERS2-INST'!BI38="O",'PERS2-INST'!BI59="O"),"O",IF(AND('PERS2-INST'!BI38='PERS2-INST'!BI59,OR('PERS2-INST'!BI38="K",'PERS2-INST'!BI38="W",'PERS2-INST'!BI38="M")), UPPER('PERS2-INST'!BI38),"")))</f>
        <v/>
      </c>
      <c r="J796" s="295" t="s">
        <v>235</v>
      </c>
      <c r="K796" s="294" t="str">
        <f>IF(AND(ISBLANK('PERS2-INST'!BH80),$L$796&lt;&gt;"M"),"",'PERS2-INST'!BH80)</f>
        <v/>
      </c>
      <c r="L796" s="78" t="str">
        <f>IF(ISBLANK('PERS2-INST'!BI80),"",'PERS2-INST'!BI80)</f>
        <v/>
      </c>
      <c r="M796" s="296" t="str">
        <f t="shared" si="13"/>
        <v>OK</v>
      </c>
      <c r="N796" s="37"/>
    </row>
    <row r="797" spans="1:14" x14ac:dyDescent="0.2">
      <c r="A797" s="290" t="s">
        <v>232</v>
      </c>
      <c r="B797" s="291" t="s">
        <v>1928</v>
      </c>
      <c r="C797" s="78" t="s">
        <v>219</v>
      </c>
      <c r="D797" s="292" t="s">
        <v>1929</v>
      </c>
      <c r="E797" s="295" t="s">
        <v>235</v>
      </c>
      <c r="F797" s="78" t="s">
        <v>219</v>
      </c>
      <c r="G797" s="292" t="s">
        <v>1930</v>
      </c>
      <c r="H797" s="78" t="str">
        <f>IF(OR(AND('PERS2-INST'!BH39="",'PERS2-INST'!BI39=""),AND('PERS2-INST'!BH60="",'PERS2-INST'!BI60=""),AND('PERS2-INST'!BI39="K",'PERS2-INST'!BI60="K"),OR('PERS2-INST'!BI39="O",'PERS2-INST'!BI60="O")),"",SUM('PERS2-INST'!BH39,'PERS2-INST'!BH60))</f>
        <v/>
      </c>
      <c r="I797" s="78" t="str">
        <f>IF(AND(OR(AND('PERS2-INST'!BI39="O",'PERS2-INST'!BI60="O"),AND('PERS2-INST'!BI39="K",'PERS2-INST'!BI60="K")),SUM('PERS2-INST'!BH39,'PERS2-INST'!BH60)=0,ISNUMBER('PERS2-INST'!BH81)),"",IF(OR('PERS2-INST'!BI39="O",'PERS2-INST'!BI60="O"),"O",IF(AND('PERS2-INST'!BI39='PERS2-INST'!BI60,OR('PERS2-INST'!BI39="K",'PERS2-INST'!BI39="W",'PERS2-INST'!BI39="M")), UPPER('PERS2-INST'!BI39),"")))</f>
        <v/>
      </c>
      <c r="J797" s="295" t="s">
        <v>235</v>
      </c>
      <c r="K797" s="294" t="str">
        <f>IF(AND(ISBLANK('PERS2-INST'!BH81),$L$797&lt;&gt;"M"),"",'PERS2-INST'!BH81)</f>
        <v/>
      </c>
      <c r="L797" s="78" t="str">
        <f>IF(ISBLANK('PERS2-INST'!BI81),"",'PERS2-INST'!BI81)</f>
        <v/>
      </c>
      <c r="M797" s="296" t="str">
        <f t="shared" si="13"/>
        <v>OK</v>
      </c>
      <c r="N797" s="37"/>
    </row>
    <row r="798" spans="1:14" x14ac:dyDescent="0.2">
      <c r="A798" s="290" t="s">
        <v>232</v>
      </c>
      <c r="B798" s="291" t="s">
        <v>1931</v>
      </c>
      <c r="C798" s="78" t="s">
        <v>219</v>
      </c>
      <c r="D798" s="292" t="s">
        <v>1932</v>
      </c>
      <c r="E798" s="295" t="s">
        <v>235</v>
      </c>
      <c r="F798" s="78" t="s">
        <v>219</v>
      </c>
      <c r="G798" s="292" t="s">
        <v>1933</v>
      </c>
      <c r="H798" s="78" t="str">
        <f>IF(OR(AND('PERS2-INST'!BH40="",'PERS2-INST'!BI40=""),AND('PERS2-INST'!BH61="",'PERS2-INST'!BI61=""),AND('PERS2-INST'!BI40="K",'PERS2-INST'!BI61="K"),OR('PERS2-INST'!BI40="O",'PERS2-INST'!BI61="O")),"",SUM('PERS2-INST'!BH40,'PERS2-INST'!BH61))</f>
        <v/>
      </c>
      <c r="I798" s="78" t="str">
        <f>IF(AND(OR(AND('PERS2-INST'!BI40="O",'PERS2-INST'!BI61="O"),AND('PERS2-INST'!BI40="K",'PERS2-INST'!BI61="K")),SUM('PERS2-INST'!BH40,'PERS2-INST'!BH61)=0,ISNUMBER('PERS2-INST'!BH82)),"",IF(OR('PERS2-INST'!BI40="O",'PERS2-INST'!BI61="O"),"O",IF(AND('PERS2-INST'!BI40='PERS2-INST'!BI61,OR('PERS2-INST'!BI40="K",'PERS2-INST'!BI40="W",'PERS2-INST'!BI40="M")), UPPER('PERS2-INST'!BI40),"")))</f>
        <v/>
      </c>
      <c r="J798" s="295" t="s">
        <v>235</v>
      </c>
      <c r="K798" s="294" t="str">
        <f>IF(AND(ISBLANK('PERS2-INST'!BH82),$L$798&lt;&gt;"M"),"",'PERS2-INST'!BH82)</f>
        <v/>
      </c>
      <c r="L798" s="78" t="str">
        <f>IF(ISBLANK('PERS2-INST'!BI82),"",'PERS2-INST'!BI82)</f>
        <v/>
      </c>
      <c r="M798" s="296" t="str">
        <f t="shared" si="13"/>
        <v>OK</v>
      </c>
      <c r="N798" s="37"/>
    </row>
    <row r="799" spans="1:14" x14ac:dyDescent="0.2">
      <c r="A799" s="290" t="s">
        <v>232</v>
      </c>
      <c r="B799" s="291" t="s">
        <v>1934</v>
      </c>
      <c r="C799" s="78" t="s">
        <v>219</v>
      </c>
      <c r="D799" s="292" t="s">
        <v>1935</v>
      </c>
      <c r="E799" s="295" t="s">
        <v>235</v>
      </c>
      <c r="F799" s="78" t="s">
        <v>219</v>
      </c>
      <c r="G799" s="292" t="s">
        <v>1936</v>
      </c>
      <c r="H799" s="78" t="str">
        <f>IF(OR(AND('PERS2-INST'!BH41="",'PERS2-INST'!BI41=""),AND('PERS2-INST'!BH62="",'PERS2-INST'!BI62=""),AND('PERS2-INST'!BI41="K",'PERS2-INST'!BI62="K"),OR('PERS2-INST'!BI41="O",'PERS2-INST'!BI62="O")),"",SUM('PERS2-INST'!BH41,'PERS2-INST'!BH62))</f>
        <v/>
      </c>
      <c r="I799" s="78" t="str">
        <f>IF(AND(OR(AND('PERS2-INST'!BI41="O",'PERS2-INST'!BI62="O"),AND('PERS2-INST'!BI41="K",'PERS2-INST'!BI62="K")),SUM('PERS2-INST'!BH41,'PERS2-INST'!BH62)=0,ISNUMBER('PERS2-INST'!BH83)),"",IF(OR('PERS2-INST'!BI41="O",'PERS2-INST'!BI62="O"),"O",IF(AND('PERS2-INST'!BI41='PERS2-INST'!BI62,OR('PERS2-INST'!BI41="K",'PERS2-INST'!BI41="W",'PERS2-INST'!BI41="M")), UPPER('PERS2-INST'!BI41),"")))</f>
        <v/>
      </c>
      <c r="J799" s="295" t="s">
        <v>235</v>
      </c>
      <c r="K799" s="294" t="str">
        <f>IF(AND(ISBLANK('PERS2-INST'!BH83),$L$799&lt;&gt;"M"),"",'PERS2-INST'!BH83)</f>
        <v/>
      </c>
      <c r="L799" s="78" t="str">
        <f>IF(ISBLANK('PERS2-INST'!BI83),"",'PERS2-INST'!BI83)</f>
        <v/>
      </c>
      <c r="M799" s="296" t="str">
        <f t="shared" si="13"/>
        <v>OK</v>
      </c>
      <c r="N799" s="37"/>
    </row>
    <row r="800" spans="1:14" x14ac:dyDescent="0.2">
      <c r="A800" s="290" t="s">
        <v>232</v>
      </c>
      <c r="B800" s="291" t="s">
        <v>1937</v>
      </c>
      <c r="C800" s="78" t="s">
        <v>219</v>
      </c>
      <c r="D800" s="292" t="s">
        <v>1938</v>
      </c>
      <c r="E800" s="295" t="s">
        <v>235</v>
      </c>
      <c r="F800" s="78" t="s">
        <v>219</v>
      </c>
      <c r="G800" s="292" t="s">
        <v>1939</v>
      </c>
      <c r="H800" s="78" t="str">
        <f>IF(OR(AND('PERS2-INST'!BH42="",'PERS2-INST'!BI42=""),AND('PERS2-INST'!BH63="",'PERS2-INST'!BI63=""),AND('PERS2-INST'!BI42="K",'PERS2-INST'!BI63="K"),OR('PERS2-INST'!BI42="O",'PERS2-INST'!BI63="O")),"",SUM('PERS2-INST'!BH42,'PERS2-INST'!BH63))</f>
        <v/>
      </c>
      <c r="I800" s="78" t="str">
        <f>IF(AND(OR(AND('PERS2-INST'!BI42="O",'PERS2-INST'!BI63="O"),AND('PERS2-INST'!BI42="K",'PERS2-INST'!BI63="K")),SUM('PERS2-INST'!BH42,'PERS2-INST'!BH63)=0,ISNUMBER('PERS2-INST'!BH84)),"",IF(OR('PERS2-INST'!BI42="O",'PERS2-INST'!BI63="O"),"O",IF(AND('PERS2-INST'!BI42='PERS2-INST'!BI63,OR('PERS2-INST'!BI42="K",'PERS2-INST'!BI42="W",'PERS2-INST'!BI42="M")), UPPER('PERS2-INST'!BI42),"")))</f>
        <v/>
      </c>
      <c r="J800" s="295" t="s">
        <v>235</v>
      </c>
      <c r="K800" s="294" t="str">
        <f>IF(AND(ISBLANK('PERS2-INST'!BH84),$L$800&lt;&gt;"M"),"",'PERS2-INST'!BH84)</f>
        <v/>
      </c>
      <c r="L800" s="78" t="str">
        <f>IF(ISBLANK('PERS2-INST'!BI84),"",'PERS2-INST'!BI84)</f>
        <v/>
      </c>
      <c r="M800" s="296" t="str">
        <f t="shared" si="13"/>
        <v>OK</v>
      </c>
      <c r="N800" s="37"/>
    </row>
    <row r="801" spans="1:14" x14ac:dyDescent="0.2">
      <c r="A801" s="290" t="s">
        <v>232</v>
      </c>
      <c r="B801" s="291" t="s">
        <v>1940</v>
      </c>
      <c r="C801" s="78" t="s">
        <v>219</v>
      </c>
      <c r="D801" s="292" t="s">
        <v>1941</v>
      </c>
      <c r="E801" s="295" t="s">
        <v>235</v>
      </c>
      <c r="F801" s="78" t="s">
        <v>219</v>
      </c>
      <c r="G801" s="292" t="s">
        <v>1942</v>
      </c>
      <c r="H801" s="78" t="str">
        <f>IF(OR(AND('PERS2-INST'!BH77="",'PERS2-INST'!BI77=""),AND('PERS2-INST'!BH81="",'PERS2-INST'!BI81=""),AND('PERS2-INST'!BI77="K",'PERS2-INST'!BI81="K"),OR('PERS2-INST'!BI77="O",'PERS2-INST'!BI81="O")),"",SUM('PERS2-INST'!BH77,'PERS2-INST'!BH81))</f>
        <v/>
      </c>
      <c r="I801" s="78" t="str">
        <f>IF(AND(OR(AND('PERS2-INST'!BI43="O",'PERS2-INST'!BI64="O"),AND('PERS2-INST'!BI43="K",'PERS2-INST'!BI64="K")),SUM('PERS2-INST'!BH43,'PERS2-INST'!BH64)=0,ISNUMBER('PERS2-INST'!BH85)),"",IF(OR('PERS2-INST'!BI43="O",'PERS2-INST'!BI64="O"),"O",IF(AND('PERS2-INST'!BI43='PERS2-INST'!BI64,OR('PERS2-INST'!BI43="K",'PERS2-INST'!BI43="W",'PERS2-INST'!BI43="M")), UPPER('PERS2-INST'!BI43),"")))</f>
        <v/>
      </c>
      <c r="J801" s="295" t="s">
        <v>235</v>
      </c>
      <c r="K801" s="294" t="str">
        <f>IF(AND(ISBLANK('PERS2-INST'!BH85),$L$801&lt;&gt;"M"),"",'PERS2-INST'!BH85)</f>
        <v/>
      </c>
      <c r="L801" s="78" t="str">
        <f>IF(ISBLANK('PERS2-INST'!BI85),"",'PERS2-INST'!BI85)</f>
        <v/>
      </c>
      <c r="M801" s="296" t="str">
        <f t="shared" si="13"/>
        <v>OK</v>
      </c>
      <c r="N801" s="37"/>
    </row>
    <row r="802" spans="1:14" x14ac:dyDescent="0.2">
      <c r="A802" s="290" t="s">
        <v>232</v>
      </c>
      <c r="B802" s="291" t="s">
        <v>1943</v>
      </c>
      <c r="C802" s="78" t="s">
        <v>219</v>
      </c>
      <c r="D802" s="292" t="s">
        <v>1944</v>
      </c>
      <c r="E802" s="295" t="s">
        <v>235</v>
      </c>
      <c r="F802" s="78" t="s">
        <v>219</v>
      </c>
      <c r="G802" s="292" t="s">
        <v>1945</v>
      </c>
      <c r="H802" s="78" t="str">
        <f>IF(OR(AND('PERS2-INST'!BH78="",'PERS2-INST'!BI78=""),AND('PERS2-INST'!BH82="",'PERS2-INST'!BI82=""),AND('PERS2-INST'!BI78="K",'PERS2-INST'!BI82="K"),OR('PERS2-INST'!BI78="O",'PERS2-INST'!BI82="O")),"",SUM('PERS2-INST'!BH78,'PERS2-INST'!BH82))</f>
        <v/>
      </c>
      <c r="I802" s="78" t="str">
        <f>IF(AND(OR(AND('PERS2-INST'!BI44="O",'PERS2-INST'!BI65="O"),AND('PERS2-INST'!BI44="K",'PERS2-INST'!BI65="K")),SUM('PERS2-INST'!BH44,'PERS2-INST'!BH65)=0,ISNUMBER('PERS2-INST'!BH86)),"",IF(OR('PERS2-INST'!BI44="O",'PERS2-INST'!BI65="O"),"O",IF(AND('PERS2-INST'!BI44='PERS2-INST'!BI65,OR('PERS2-INST'!BI44="K",'PERS2-INST'!BI44="W",'PERS2-INST'!BI44="M")), UPPER('PERS2-INST'!BI44),"")))</f>
        <v/>
      </c>
      <c r="J802" s="295" t="s">
        <v>235</v>
      </c>
      <c r="K802" s="294" t="str">
        <f>IF(AND(ISBLANK('PERS2-INST'!BH86),$L$802&lt;&gt;"M"),"",'PERS2-INST'!BH86)</f>
        <v/>
      </c>
      <c r="L802" s="78" t="str">
        <f>IF(ISBLANK('PERS2-INST'!BI86),"",'PERS2-INST'!BI86)</f>
        <v/>
      </c>
      <c r="M802" s="296" t="str">
        <f t="shared" si="13"/>
        <v>OK</v>
      </c>
      <c r="N802" s="37"/>
    </row>
    <row r="803" spans="1:14" x14ac:dyDescent="0.2">
      <c r="A803" s="290" t="s">
        <v>232</v>
      </c>
      <c r="B803" s="291" t="s">
        <v>1946</v>
      </c>
      <c r="C803" s="78" t="s">
        <v>219</v>
      </c>
      <c r="D803" s="292" t="s">
        <v>1947</v>
      </c>
      <c r="E803" s="295" t="s">
        <v>235</v>
      </c>
      <c r="F803" s="78" t="s">
        <v>219</v>
      </c>
      <c r="G803" s="292" t="s">
        <v>1948</v>
      </c>
      <c r="H803" s="78" t="str">
        <f>IF(OR(AND('PERS2-INST'!BH79="",'PERS2-INST'!BI79=""),AND('PERS2-INST'!BH83="",'PERS2-INST'!BI83=""),AND('PERS2-INST'!BI79="K",'PERS2-INST'!BI83="K"),OR('PERS2-INST'!BI79="O",'PERS2-INST'!BI83="O")),"",SUM('PERS2-INST'!BH79,'PERS2-INST'!BH83))</f>
        <v/>
      </c>
      <c r="I803" s="78" t="str">
        <f>IF(AND(OR(AND('PERS2-INST'!BI45="O",'PERS2-INST'!BI66="O"),AND('PERS2-INST'!BI45="K",'PERS2-INST'!BI66="K")),SUM('PERS2-INST'!BH45,'PERS2-INST'!BH66)=0,ISNUMBER('PERS2-INST'!BH87)),"",IF(OR('PERS2-INST'!BI45="O",'PERS2-INST'!BI66="O"),"O",IF(AND('PERS2-INST'!BI45='PERS2-INST'!BI66,OR('PERS2-INST'!BI45="K",'PERS2-INST'!BI45="W",'PERS2-INST'!BI45="M")), UPPER('PERS2-INST'!BI45),"")))</f>
        <v/>
      </c>
      <c r="J803" s="295" t="s">
        <v>235</v>
      </c>
      <c r="K803" s="294" t="str">
        <f>IF(AND(ISBLANK('PERS2-INST'!BH87),$L$803&lt;&gt;"M"),"",'PERS2-INST'!BH87)</f>
        <v/>
      </c>
      <c r="L803" s="78" t="str">
        <f>IF(ISBLANK('PERS2-INST'!BI87),"",'PERS2-INST'!BI87)</f>
        <v/>
      </c>
      <c r="M803" s="296" t="str">
        <f t="shared" si="13"/>
        <v>OK</v>
      </c>
      <c r="N803" s="37"/>
    </row>
    <row r="804" spans="1:14" x14ac:dyDescent="0.2">
      <c r="A804" s="290" t="s">
        <v>232</v>
      </c>
      <c r="B804" s="291" t="s">
        <v>1949</v>
      </c>
      <c r="C804" s="78" t="s">
        <v>219</v>
      </c>
      <c r="D804" s="292" t="s">
        <v>1950</v>
      </c>
      <c r="E804" s="295" t="s">
        <v>235</v>
      </c>
      <c r="F804" s="78" t="s">
        <v>219</v>
      </c>
      <c r="G804" s="292" t="s">
        <v>1951</v>
      </c>
      <c r="H804" s="78" t="str">
        <f>IF(OR(AND('PERS2-INST'!BH80="",'PERS2-INST'!BI80=""),AND('PERS2-INST'!BH84="",'PERS2-INST'!BI84=""),AND('PERS2-INST'!BI80="K",'PERS2-INST'!BI84="K"),OR('PERS2-INST'!BI80="O",'PERS2-INST'!BI84="O")),"",SUM('PERS2-INST'!BH80,'PERS2-INST'!BH84))</f>
        <v/>
      </c>
      <c r="I804" s="78" t="str">
        <f>IF(AND(OR(AND('PERS2-INST'!BI46="O",'PERS2-INST'!BI67="O"),AND('PERS2-INST'!BI46="K",'PERS2-INST'!BI67="K")),SUM('PERS2-INST'!BH46,'PERS2-INST'!BH67)=0,ISNUMBER('PERS2-INST'!BH88)),"",IF(OR('PERS2-INST'!BI46="O",'PERS2-INST'!BI67="O"),"O",IF(AND('PERS2-INST'!BI46='PERS2-INST'!BI67,OR('PERS2-INST'!BI46="K",'PERS2-INST'!BI46="W",'PERS2-INST'!BI46="M")), UPPER('PERS2-INST'!BI46),"")))</f>
        <v/>
      </c>
      <c r="J804" s="295" t="s">
        <v>235</v>
      </c>
      <c r="K804" s="294" t="str">
        <f>IF(AND(ISBLANK('PERS2-INST'!BH88),$L$804&lt;&gt;"M"),"",'PERS2-INST'!BH88)</f>
        <v/>
      </c>
      <c r="L804" s="78" t="str">
        <f>IF(ISBLANK('PERS2-INST'!BI88),"",'PERS2-INST'!BI88)</f>
        <v/>
      </c>
      <c r="M804" s="296" t="str">
        <f t="shared" si="13"/>
        <v>OK</v>
      </c>
      <c r="N804" s="37"/>
    </row>
    <row r="805" spans="1:14" x14ac:dyDescent="0.2">
      <c r="A805" s="290" t="s">
        <v>232</v>
      </c>
      <c r="B805" s="291" t="s">
        <v>1952</v>
      </c>
      <c r="C805" s="78" t="s">
        <v>219</v>
      </c>
      <c r="D805" s="292" t="s">
        <v>1953</v>
      </c>
      <c r="E805" s="295" t="s">
        <v>235</v>
      </c>
      <c r="F805" s="78" t="s">
        <v>219</v>
      </c>
      <c r="G805" s="292" t="s">
        <v>1954</v>
      </c>
      <c r="H805" s="78" t="str">
        <f>IF(OR(AND('PERS2-INST'!BH73="",'PERS2-INST'!BI73=""),AND('PERS2-INST'!BH85="",'PERS2-INST'!BI85=""),AND('PERS2-INST'!BI73="K",'PERS2-INST'!BI85="K"),OR('PERS2-INST'!BI73="O",'PERS2-INST'!BI85="O")),"",SUM('PERS2-INST'!BH73,'PERS2-INST'!BH85))</f>
        <v/>
      </c>
      <c r="I805" s="78" t="str">
        <f>IF(AND(OR(AND('PERS2-INST'!BI47="O",'PERS2-INST'!BI68="O"),AND('PERS2-INST'!BI47="K",'PERS2-INST'!BI68="K")),SUM('PERS2-INST'!BH47,'PERS2-INST'!BH68)=0,ISNUMBER('PERS2-INST'!BH89)),"",IF(OR('PERS2-INST'!BI47="O",'PERS2-INST'!BI68="O"),"O",IF(AND('PERS2-INST'!BI47='PERS2-INST'!BI68,OR('PERS2-INST'!BI47="K",'PERS2-INST'!BI47="W",'PERS2-INST'!BI47="M")), UPPER('PERS2-INST'!BI47),"")))</f>
        <v/>
      </c>
      <c r="J805" s="295" t="s">
        <v>235</v>
      </c>
      <c r="K805" s="294" t="str">
        <f>IF(AND(ISBLANK('PERS2-INST'!BH89),$L$805&lt;&gt;"M"),"",'PERS2-INST'!BH89)</f>
        <v/>
      </c>
      <c r="L805" s="78" t="str">
        <f>IF(ISBLANK('PERS2-INST'!BI89),"",'PERS2-INST'!BI89)</f>
        <v/>
      </c>
      <c r="M805" s="296" t="str">
        <f t="shared" si="13"/>
        <v>OK</v>
      </c>
      <c r="N805" s="37"/>
    </row>
    <row r="806" spans="1:14" x14ac:dyDescent="0.2">
      <c r="A806" s="290" t="s">
        <v>232</v>
      </c>
      <c r="B806" s="291" t="s">
        <v>1955</v>
      </c>
      <c r="C806" s="78" t="s">
        <v>219</v>
      </c>
      <c r="D806" s="292" t="s">
        <v>1956</v>
      </c>
      <c r="E806" s="295" t="s">
        <v>235</v>
      </c>
      <c r="F806" s="78" t="s">
        <v>219</v>
      </c>
      <c r="G806" s="292" t="s">
        <v>1957</v>
      </c>
      <c r="H806" s="78" t="str">
        <f>IF(OR(AND('PERS2-INST'!BH74="",'PERS2-INST'!BI74=""),AND('PERS2-INST'!BH86="",'PERS2-INST'!BI86=""),AND('PERS2-INST'!BI74="K",'PERS2-INST'!BI86="K"),OR('PERS2-INST'!BI74="O",'PERS2-INST'!BI86="O")),"",SUM('PERS2-INST'!BH74,'PERS2-INST'!BH86))</f>
        <v/>
      </c>
      <c r="I806" s="78" t="str">
        <f>IF(AND(OR(AND('PERS2-INST'!BI48="O",'PERS2-INST'!BI69="O"),AND('PERS2-INST'!BI48="K",'PERS2-INST'!BI69="K")),SUM('PERS2-INST'!BH48,'PERS2-INST'!BH69)=0,ISNUMBER('PERS2-INST'!BH90)),"",IF(OR('PERS2-INST'!BI48="O",'PERS2-INST'!BI69="O"),"O",IF(AND('PERS2-INST'!BI48='PERS2-INST'!BI69,OR('PERS2-INST'!BI48="K",'PERS2-INST'!BI48="W",'PERS2-INST'!BI48="M")), UPPER('PERS2-INST'!BI48),"")))</f>
        <v/>
      </c>
      <c r="J806" s="295" t="s">
        <v>235</v>
      </c>
      <c r="K806" s="294" t="str">
        <f>IF(AND(ISBLANK('PERS2-INST'!BH90),$L$806&lt;&gt;"M"),"",'PERS2-INST'!BH90)</f>
        <v/>
      </c>
      <c r="L806" s="78" t="str">
        <f>IF(ISBLANK('PERS2-INST'!BI90),"",'PERS2-INST'!BI90)</f>
        <v/>
      </c>
      <c r="M806" s="296" t="str">
        <f t="shared" si="13"/>
        <v>OK</v>
      </c>
      <c r="N806" s="37"/>
    </row>
    <row r="807" spans="1:14" x14ac:dyDescent="0.2">
      <c r="A807" s="290" t="s">
        <v>232</v>
      </c>
      <c r="B807" s="291" t="s">
        <v>1958</v>
      </c>
      <c r="C807" s="78" t="s">
        <v>219</v>
      </c>
      <c r="D807" s="292" t="s">
        <v>1959</v>
      </c>
      <c r="E807" s="295" t="s">
        <v>235</v>
      </c>
      <c r="F807" s="78" t="s">
        <v>219</v>
      </c>
      <c r="G807" s="292" t="s">
        <v>1960</v>
      </c>
      <c r="H807" s="78" t="str">
        <f>IF(OR(AND('PERS2-INST'!BH75="",'PERS2-INST'!BI75=""),AND('PERS2-INST'!BH87="",'PERS2-INST'!BI87=""),AND('PERS2-INST'!BI75="K",'PERS2-INST'!BI87="K"),OR('PERS2-INST'!BI75="O",'PERS2-INST'!BI87="O")),"",SUM('PERS2-INST'!BH75,'PERS2-INST'!BH87))</f>
        <v/>
      </c>
      <c r="I807" s="78" t="str">
        <f>IF(AND(OR(AND('PERS2-INST'!BI49="O",'PERS2-INST'!BI70="O"),AND('PERS2-INST'!BI49="K",'PERS2-INST'!BI70="K")),SUM('PERS2-INST'!BH49,'PERS2-INST'!BH70)=0,ISNUMBER('PERS2-INST'!BH91)),"",IF(OR('PERS2-INST'!BI49="O",'PERS2-INST'!BI70="O"),"O",IF(AND('PERS2-INST'!BI49='PERS2-INST'!BI70,OR('PERS2-INST'!BI49="K",'PERS2-INST'!BI49="W",'PERS2-INST'!BI49="M")), UPPER('PERS2-INST'!BI49),"")))</f>
        <v/>
      </c>
      <c r="J807" s="295" t="s">
        <v>235</v>
      </c>
      <c r="K807" s="294" t="str">
        <f>IF(AND(ISBLANK('PERS2-INST'!BH91),$L$807&lt;&gt;"M"),"",'PERS2-INST'!BH91)</f>
        <v/>
      </c>
      <c r="L807" s="78" t="str">
        <f>IF(ISBLANK('PERS2-INST'!BI91),"",'PERS2-INST'!BI91)</f>
        <v/>
      </c>
      <c r="M807" s="296" t="str">
        <f t="shared" ref="M807:M870" si="14">IF(AND(ISNUMBER(H807),ISNUMBER(K807)),IF(OR(ROUND(H807,0)&lt;&gt;ROUND(K807,0),I807&lt;&gt;L807),"Check","OK"),IF(OR(AND(H807&lt;&gt;K807,I807&lt;&gt;"M",L807&lt;&gt;"M"),I807&lt;&gt;L807),"Check","OK"))</f>
        <v>OK</v>
      </c>
      <c r="N807" s="37"/>
    </row>
    <row r="808" spans="1:14" x14ac:dyDescent="0.2">
      <c r="A808" s="290" t="s">
        <v>232</v>
      </c>
      <c r="B808" s="291" t="s">
        <v>1961</v>
      </c>
      <c r="C808" s="78" t="s">
        <v>219</v>
      </c>
      <c r="D808" s="292" t="s">
        <v>1962</v>
      </c>
      <c r="E808" s="295" t="s">
        <v>235</v>
      </c>
      <c r="F808" s="78" t="s">
        <v>219</v>
      </c>
      <c r="G808" s="292" t="s">
        <v>1963</v>
      </c>
      <c r="H808" s="78" t="str">
        <f>IF(OR(AND('PERS2-INST'!BH76="",'PERS2-INST'!BI76=""),AND('PERS2-INST'!BH88="",'PERS2-INST'!BI88=""),AND('PERS2-INST'!BI76="K",'PERS2-INST'!BI88="K"),OR('PERS2-INST'!BI76="O",'PERS2-INST'!BI88="O")),"",SUM('PERS2-INST'!BH76,'PERS2-INST'!BH88))</f>
        <v/>
      </c>
      <c r="I808" s="78" t="str">
        <f>IF(AND(OR(AND('PERS2-INST'!BI50="O",'PERS2-INST'!BI71="O"),AND('PERS2-INST'!BI50="K",'PERS2-INST'!BI71="K")),SUM('PERS2-INST'!BH50,'PERS2-INST'!BH71)=0,ISNUMBER('PERS2-INST'!BH92)),"",IF(OR('PERS2-INST'!BI50="O",'PERS2-INST'!BI71="O"),"O",IF(AND('PERS2-INST'!BI50='PERS2-INST'!BI71,OR('PERS2-INST'!BI50="K",'PERS2-INST'!BI50="W",'PERS2-INST'!BI50="M")), UPPER('PERS2-INST'!BI50),"")))</f>
        <v/>
      </c>
      <c r="J808" s="295" t="s">
        <v>235</v>
      </c>
      <c r="K808" s="294" t="str">
        <f>IF(AND(ISBLANK('PERS2-INST'!BH92),$L$808&lt;&gt;"M"),"",'PERS2-INST'!BH92)</f>
        <v/>
      </c>
      <c r="L808" s="78" t="str">
        <f>IF(ISBLANK('PERS2-INST'!BI92),"",'PERS2-INST'!BI92)</f>
        <v/>
      </c>
      <c r="M808" s="296" t="str">
        <f t="shared" si="14"/>
        <v>OK</v>
      </c>
      <c r="N808" s="37"/>
    </row>
    <row r="809" spans="1:14" x14ac:dyDescent="0.2">
      <c r="A809" s="290" t="s">
        <v>232</v>
      </c>
      <c r="B809" s="291" t="s">
        <v>1964</v>
      </c>
      <c r="C809" s="78" t="s">
        <v>219</v>
      </c>
      <c r="D809" s="292" t="s">
        <v>676</v>
      </c>
      <c r="E809" s="295" t="s">
        <v>235</v>
      </c>
      <c r="F809" s="78" t="s">
        <v>219</v>
      </c>
      <c r="G809" s="292" t="s">
        <v>677</v>
      </c>
      <c r="H809" s="78" t="str">
        <f>IF(OR(SUMPRODUCT(--('PERS2-INST'!BK31:'PERS2-INST'!BK32=""),--('PERS2-INST'!BL31:'PERS2-INST'!BL32=""))&gt;0,COUNTIF('PERS2-INST'!BL31:'PERS2-INST'!BL32,"O")&gt;0, COUNTIF('PERS2-INST'!BL31:'PERS2-INST'!BL32,"K")=2),"",SUM('PERS2-INST'!BK31:'PERS2-INST'!BK32))</f>
        <v/>
      </c>
      <c r="I809" s="78" t="str">
        <f xml:space="preserve"> IF(AND(OR(COUNTIF('PERS2-INST'!BL31:'PERS2-INST'!BL32,"O")=2,COUNTIF('PERS2-INST'!BL31:'PERS2-INST'!BL32,"K")=2),SUM('PERS2-INST'!BK31:'PERS2-INST'!BK32)=0,ISNUMBER('PERS2-INST'!BK32)),"",IF(COUNTIF('PERS2-INST'!BL31:'PERS2-INST'!BL32,"O")&gt;0,"O", IF(AND(COUNTIF('PERS2-INST'!BL31:'PERS2-INST'!BL32,'PERS2-INST'!BL31)=2,OR('PERS2-INST'!BL31="K",'PERS2-INST'!BL31="W",'PERS2-INST'!BL31="M")),UPPER('PERS2-INST'!BL31),"")))</f>
        <v/>
      </c>
      <c r="J809" s="295" t="s">
        <v>235</v>
      </c>
      <c r="K809" s="294" t="str">
        <f>IF(AND(ISBLANK('PERS2-INST'!BK33),$L$809&lt;&gt;"M"),"",'PERS2-INST'!BK33)</f>
        <v/>
      </c>
      <c r="L809" s="78" t="str">
        <f>IF(ISBLANK('PERS2-INST'!BL33),"",'PERS2-INST'!BL33)</f>
        <v/>
      </c>
      <c r="M809" s="296" t="str">
        <f t="shared" si="14"/>
        <v>OK</v>
      </c>
      <c r="N809" s="37"/>
    </row>
    <row r="810" spans="1:14" x14ac:dyDescent="0.2">
      <c r="A810" s="290" t="s">
        <v>232</v>
      </c>
      <c r="B810" s="291" t="s">
        <v>1965</v>
      </c>
      <c r="C810" s="78" t="s">
        <v>219</v>
      </c>
      <c r="D810" s="292" t="s">
        <v>679</v>
      </c>
      <c r="E810" s="295" t="s">
        <v>235</v>
      </c>
      <c r="F810" s="78" t="s">
        <v>219</v>
      </c>
      <c r="G810" s="292" t="s">
        <v>680</v>
      </c>
      <c r="H810" s="78" t="str">
        <f>IF(OR(SUMPRODUCT(--('PERS2-INST'!BK35:'PERS2-INST'!BK36=""),--('PERS2-INST'!BL35:'PERS2-INST'!BL36=""))&gt;0,COUNTIF('PERS2-INST'!BL35:'PERS2-INST'!BL36,"O")&gt;0, COUNTIF('PERS2-INST'!BL35:'PERS2-INST'!BL36,"K")=2),"",SUM('PERS2-INST'!BK35:'PERS2-INST'!BK36))</f>
        <v/>
      </c>
      <c r="I810" s="78" t="str">
        <f xml:space="preserve"> IF(AND(OR(COUNTIF('PERS2-INST'!BL35:'PERS2-INST'!BL36,"O")=2,COUNTIF('PERS2-INST'!BL35:'PERS2-INST'!BL36,"K")=2),SUM('PERS2-INST'!BK35:'PERS2-INST'!BK36)=0,ISNUMBER('PERS2-INST'!BK36)),"",IF(COUNTIF('PERS2-INST'!BL35:'PERS2-INST'!BL36,"O")&gt;0,"O", IF(AND(COUNTIF('PERS2-INST'!BL35:'PERS2-INST'!BL36,'PERS2-INST'!BL35)=2,OR('PERS2-INST'!BL35="K",'PERS2-INST'!BL35="W",'PERS2-INST'!BL35="M")),UPPER('PERS2-INST'!BL35),"")))</f>
        <v/>
      </c>
      <c r="J810" s="295" t="s">
        <v>235</v>
      </c>
      <c r="K810" s="294" t="str">
        <f>IF(AND(ISBLANK('PERS2-INST'!BK37),$L$810&lt;&gt;"M"),"",'PERS2-INST'!BK37)</f>
        <v/>
      </c>
      <c r="L810" s="78" t="str">
        <f>IF(ISBLANK('PERS2-INST'!BL37),"",'PERS2-INST'!BL37)</f>
        <v/>
      </c>
      <c r="M810" s="296" t="str">
        <f t="shared" si="14"/>
        <v>OK</v>
      </c>
      <c r="N810" s="37"/>
    </row>
    <row r="811" spans="1:14" x14ac:dyDescent="0.2">
      <c r="A811" s="290" t="s">
        <v>232</v>
      </c>
      <c r="B811" s="291" t="s">
        <v>1966</v>
      </c>
      <c r="C811" s="78" t="s">
        <v>219</v>
      </c>
      <c r="D811" s="292" t="s">
        <v>682</v>
      </c>
      <c r="E811" s="295" t="s">
        <v>235</v>
      </c>
      <c r="F811" s="78" t="s">
        <v>219</v>
      </c>
      <c r="G811" s="292" t="s">
        <v>683</v>
      </c>
      <c r="H811" s="78" t="str">
        <f>IF(OR(SUMPRODUCT(--('PERS2-INST'!BK39:'PERS2-INST'!BK40=""),--('PERS2-INST'!BL39:'PERS2-INST'!BL40=""))&gt;0,COUNTIF('PERS2-INST'!BL39:'PERS2-INST'!BL40,"O")&gt;0, COUNTIF('PERS2-INST'!BL39:'PERS2-INST'!BL40,"K")=2),"",SUM('PERS2-INST'!BK39:'PERS2-INST'!BK40))</f>
        <v/>
      </c>
      <c r="I811" s="78" t="str">
        <f xml:space="preserve"> IF(AND(OR(COUNTIF('PERS2-INST'!BL39:'PERS2-INST'!BL40,"O")=2,COUNTIF('PERS2-INST'!BL39:'PERS2-INST'!BL40,"K")=2),SUM('PERS2-INST'!BK39:'PERS2-INST'!BK40)=0,ISNUMBER('PERS2-INST'!BK40)),"",IF(COUNTIF('PERS2-INST'!BL39:'PERS2-INST'!BL40,"O")&gt;0,"O", IF(AND(COUNTIF('PERS2-INST'!BL39:'PERS2-INST'!BL40,'PERS2-INST'!BL39)=2,OR('PERS2-INST'!BL39="K",'PERS2-INST'!BL39="W",'PERS2-INST'!BL39="M")),UPPER('PERS2-INST'!BL39),"")))</f>
        <v/>
      </c>
      <c r="J811" s="295" t="s">
        <v>235</v>
      </c>
      <c r="K811" s="294" t="str">
        <f>IF(AND(ISBLANK('PERS2-INST'!BK41),$L$811&lt;&gt;"M"),"",'PERS2-INST'!BK41)</f>
        <v/>
      </c>
      <c r="L811" s="78" t="str">
        <f>IF(ISBLANK('PERS2-INST'!BL41),"",'PERS2-INST'!BL41)</f>
        <v/>
      </c>
      <c r="M811" s="296" t="str">
        <f t="shared" si="14"/>
        <v>OK</v>
      </c>
      <c r="N811" s="37"/>
    </row>
    <row r="812" spans="1:14" x14ac:dyDescent="0.2">
      <c r="A812" s="290" t="s">
        <v>232</v>
      </c>
      <c r="B812" s="291" t="s">
        <v>1967</v>
      </c>
      <c r="C812" s="78" t="s">
        <v>219</v>
      </c>
      <c r="D812" s="292" t="s">
        <v>685</v>
      </c>
      <c r="E812" s="295" t="s">
        <v>235</v>
      </c>
      <c r="F812" s="78" t="s">
        <v>219</v>
      </c>
      <c r="G812" s="292" t="s">
        <v>686</v>
      </c>
      <c r="H812" s="78" t="str">
        <f>IF(OR(AND('PERS2-INST'!BK35="",'PERS2-INST'!BL35=""),AND('PERS2-INST'!BK39="",'PERS2-INST'!BL39=""),AND('PERS2-INST'!BL35="K",'PERS2-INST'!BL39="K"),OR('PERS2-INST'!BL35="O",'PERS2-INST'!BL39="O")),"",SUM('PERS2-INST'!BK35,'PERS2-INST'!BK39))</f>
        <v/>
      </c>
      <c r="I812" s="78" t="str">
        <f>IF(AND(OR(AND('PERS2-INST'!BL35="O",'PERS2-INST'!BL39="O"),AND('PERS2-INST'!BL35="K",'PERS2-INST'!BL39="K")),SUM('PERS2-INST'!BK35,'PERS2-INST'!BK39)=0,ISNUMBER('PERS2-INST'!BK43)),"",IF(OR('PERS2-INST'!BL35="O",'PERS2-INST'!BL39="O"),"O",IF(AND('PERS2-INST'!BL35='PERS2-INST'!BL39,OR('PERS2-INST'!BL35="K",'PERS2-INST'!BL35="W",'PERS2-INST'!BL35="M")), UPPER('PERS2-INST'!BL35),"")))</f>
        <v/>
      </c>
      <c r="J812" s="295" t="s">
        <v>235</v>
      </c>
      <c r="K812" s="294" t="str">
        <f>IF(AND(ISBLANK('PERS2-INST'!BK43),$L$812&lt;&gt;"M"),"",'PERS2-INST'!BK43)</f>
        <v/>
      </c>
      <c r="L812" s="78" t="str">
        <f>IF(ISBLANK('PERS2-INST'!BL43),"",'PERS2-INST'!BL43)</f>
        <v/>
      </c>
      <c r="M812" s="296" t="str">
        <f t="shared" si="14"/>
        <v>OK</v>
      </c>
      <c r="N812" s="37"/>
    </row>
    <row r="813" spans="1:14" x14ac:dyDescent="0.2">
      <c r="A813" s="290" t="s">
        <v>232</v>
      </c>
      <c r="B813" s="291" t="s">
        <v>1968</v>
      </c>
      <c r="C813" s="78" t="s">
        <v>219</v>
      </c>
      <c r="D813" s="292" t="s">
        <v>688</v>
      </c>
      <c r="E813" s="295" t="s">
        <v>235</v>
      </c>
      <c r="F813" s="78" t="s">
        <v>219</v>
      </c>
      <c r="G813" s="292" t="s">
        <v>689</v>
      </c>
      <c r="H813" s="78" t="str">
        <f>IF(OR(AND('PERS2-INST'!BK36="",'PERS2-INST'!BL36=""),AND('PERS2-INST'!BK40="",'PERS2-INST'!BL40=""),AND('PERS2-INST'!BL36="K",'PERS2-INST'!BL40="K"),OR('PERS2-INST'!BL36="O",'PERS2-INST'!BL40="O")),"",SUM('PERS2-INST'!BK36,'PERS2-INST'!BK40))</f>
        <v/>
      </c>
      <c r="I813" s="78" t="str">
        <f>IF(AND(OR(AND('PERS2-INST'!BL36="O",'PERS2-INST'!BL40="O"),AND('PERS2-INST'!BL36="K",'PERS2-INST'!BL40="K")),SUM('PERS2-INST'!BK36,'PERS2-INST'!BK40)=0,ISNUMBER('PERS2-INST'!BK44)),"",IF(OR('PERS2-INST'!BL36="O",'PERS2-INST'!BL40="O"),"O",IF(AND('PERS2-INST'!BL36='PERS2-INST'!BL40,OR('PERS2-INST'!BL36="K",'PERS2-INST'!BL36="W",'PERS2-INST'!BL36="M")), UPPER('PERS2-INST'!BL36),"")))</f>
        <v/>
      </c>
      <c r="J813" s="295" t="s">
        <v>235</v>
      </c>
      <c r="K813" s="294" t="str">
        <f>IF(AND(ISBLANK('PERS2-INST'!BK44),$L$813&lt;&gt;"M"),"",'PERS2-INST'!BK44)</f>
        <v/>
      </c>
      <c r="L813" s="78" t="str">
        <f>IF(ISBLANK('PERS2-INST'!BL44),"",'PERS2-INST'!BL44)</f>
        <v/>
      </c>
      <c r="M813" s="296" t="str">
        <f t="shared" si="14"/>
        <v>OK</v>
      </c>
      <c r="N813" s="37"/>
    </row>
    <row r="814" spans="1:14" x14ac:dyDescent="0.2">
      <c r="A814" s="290" t="s">
        <v>232</v>
      </c>
      <c r="B814" s="291" t="s">
        <v>1969</v>
      </c>
      <c r="C814" s="78" t="s">
        <v>219</v>
      </c>
      <c r="D814" s="292" t="s">
        <v>691</v>
      </c>
      <c r="E814" s="295" t="s">
        <v>235</v>
      </c>
      <c r="F814" s="78" t="s">
        <v>219</v>
      </c>
      <c r="G814" s="292" t="s">
        <v>692</v>
      </c>
      <c r="H814" s="78" t="str">
        <f>IF(OR(AND('PERS2-INST'!BK37="",'PERS2-INST'!BL37=""),AND('PERS2-INST'!BK41="",'PERS2-INST'!BL41=""),AND('PERS2-INST'!BL37="K",'PERS2-INST'!BL41="K"),OR('PERS2-INST'!BL37="O",'PERS2-INST'!BL41="O")),"",SUM('PERS2-INST'!BK37,'PERS2-INST'!BK41))</f>
        <v/>
      </c>
      <c r="I814" s="78" t="str">
        <f>IF(AND(OR(AND('PERS2-INST'!BL37="O",'PERS2-INST'!BL41="O"),AND('PERS2-INST'!BL37="K",'PERS2-INST'!BL41="K")),SUM('PERS2-INST'!BK37,'PERS2-INST'!BK41)=0,ISNUMBER('PERS2-INST'!BK45)),"",IF(OR('PERS2-INST'!BL37="O",'PERS2-INST'!BL41="O"),"O",IF(AND('PERS2-INST'!BL37='PERS2-INST'!BL41,OR('PERS2-INST'!BL37="K",'PERS2-INST'!BL37="W",'PERS2-INST'!BL37="M")), UPPER('PERS2-INST'!BL37),"")))</f>
        <v/>
      </c>
      <c r="J814" s="295" t="s">
        <v>235</v>
      </c>
      <c r="K814" s="294" t="str">
        <f>IF(AND(ISBLANK('PERS2-INST'!BK45),$L$814&lt;&gt;"M"),"",'PERS2-INST'!BK45)</f>
        <v/>
      </c>
      <c r="L814" s="78" t="str">
        <f>IF(ISBLANK('PERS2-INST'!BL45),"",'PERS2-INST'!BL45)</f>
        <v/>
      </c>
      <c r="M814" s="296" t="str">
        <f t="shared" si="14"/>
        <v>OK</v>
      </c>
      <c r="N814" s="37"/>
    </row>
    <row r="815" spans="1:14" x14ac:dyDescent="0.2">
      <c r="A815" s="290" t="s">
        <v>232</v>
      </c>
      <c r="B815" s="291" t="s">
        <v>1970</v>
      </c>
      <c r="C815" s="78" t="s">
        <v>219</v>
      </c>
      <c r="D815" s="292" t="s">
        <v>694</v>
      </c>
      <c r="E815" s="295" t="s">
        <v>235</v>
      </c>
      <c r="F815" s="78" t="s">
        <v>219</v>
      </c>
      <c r="G815" s="292" t="s">
        <v>695</v>
      </c>
      <c r="H815" s="78" t="str">
        <f>IF(OR(AND('PERS2-INST'!BK38="",'PERS2-INST'!BL38=""),AND('PERS2-INST'!BK42="",'PERS2-INST'!BL42=""),AND('PERS2-INST'!BL38="K",'PERS2-INST'!BL42="K"),OR('PERS2-INST'!BL38="O",'PERS2-INST'!BL42="O")),"",SUM('PERS2-INST'!BK38,'PERS2-INST'!BK42))</f>
        <v/>
      </c>
      <c r="I815" s="78" t="str">
        <f>IF(AND(OR(AND('PERS2-INST'!BL38="O",'PERS2-INST'!BL42="O"),AND('PERS2-INST'!BL38="K",'PERS2-INST'!BL42="K")),SUM('PERS2-INST'!BK38,'PERS2-INST'!BK42)=0,ISNUMBER('PERS2-INST'!BK46)),"",IF(OR('PERS2-INST'!BL38="O",'PERS2-INST'!BL42="O"),"O",IF(AND('PERS2-INST'!BL38='PERS2-INST'!BL42,OR('PERS2-INST'!BL38="K",'PERS2-INST'!BL38="W",'PERS2-INST'!BL38="M")), UPPER('PERS2-INST'!BL38),"")))</f>
        <v/>
      </c>
      <c r="J815" s="295" t="s">
        <v>235</v>
      </c>
      <c r="K815" s="294" t="str">
        <f>IF(AND(ISBLANK('PERS2-INST'!BK46),$L$815&lt;&gt;"M"),"",'PERS2-INST'!BK46)</f>
        <v/>
      </c>
      <c r="L815" s="78" t="str">
        <f>IF(ISBLANK('PERS2-INST'!BL46),"",'PERS2-INST'!BL46)</f>
        <v/>
      </c>
      <c r="M815" s="296" t="str">
        <f t="shared" si="14"/>
        <v>OK</v>
      </c>
      <c r="N815" s="37"/>
    </row>
    <row r="816" spans="1:14" x14ac:dyDescent="0.2">
      <c r="A816" s="290" t="s">
        <v>232</v>
      </c>
      <c r="B816" s="291" t="s">
        <v>1971</v>
      </c>
      <c r="C816" s="78" t="s">
        <v>219</v>
      </c>
      <c r="D816" s="292" t="s">
        <v>697</v>
      </c>
      <c r="E816" s="295" t="s">
        <v>235</v>
      </c>
      <c r="F816" s="78" t="s">
        <v>219</v>
      </c>
      <c r="G816" s="292" t="s">
        <v>698</v>
      </c>
      <c r="H816" s="78" t="str">
        <f>IF(OR(AND('PERS2-INST'!BK31="",'PERS2-INST'!BL31=""),AND('PERS2-INST'!BK43="",'PERS2-INST'!BL43=""),AND('PERS2-INST'!BL31="K",'PERS2-INST'!BL43="K"),OR('PERS2-INST'!BL31="O",'PERS2-INST'!BL43="O")),"",SUM('PERS2-INST'!BK31,'PERS2-INST'!BK43))</f>
        <v/>
      </c>
      <c r="I816" s="78" t="str">
        <f>IF(AND(OR(AND('PERS2-INST'!BL31="O",'PERS2-INST'!BL43="O"),AND('PERS2-INST'!BL31="K",'PERS2-INST'!BL43="K")),SUM('PERS2-INST'!BK31,'PERS2-INST'!BK43)=0,ISNUMBER('PERS2-INST'!BK47)),"",IF(OR('PERS2-INST'!BL31="O",'PERS2-INST'!BL43="O"),"O",IF(AND('PERS2-INST'!BL31='PERS2-INST'!BL43,OR('PERS2-INST'!BL31="K",'PERS2-INST'!BL31="W",'PERS2-INST'!BL31="M")), UPPER('PERS2-INST'!BL31),"")))</f>
        <v/>
      </c>
      <c r="J816" s="295" t="s">
        <v>235</v>
      </c>
      <c r="K816" s="294" t="str">
        <f>IF(AND(ISBLANK('PERS2-INST'!BK47),$L$816&lt;&gt;"M"),"",'PERS2-INST'!BK47)</f>
        <v/>
      </c>
      <c r="L816" s="78" t="str">
        <f>IF(ISBLANK('PERS2-INST'!BL47),"",'PERS2-INST'!BL47)</f>
        <v/>
      </c>
      <c r="M816" s="296" t="str">
        <f t="shared" si="14"/>
        <v>OK</v>
      </c>
      <c r="N816" s="37"/>
    </row>
    <row r="817" spans="1:14" x14ac:dyDescent="0.2">
      <c r="A817" s="290" t="s">
        <v>232</v>
      </c>
      <c r="B817" s="291" t="s">
        <v>1972</v>
      </c>
      <c r="C817" s="78" t="s">
        <v>219</v>
      </c>
      <c r="D817" s="292" t="s">
        <v>700</v>
      </c>
      <c r="E817" s="295" t="s">
        <v>235</v>
      </c>
      <c r="F817" s="78" t="s">
        <v>219</v>
      </c>
      <c r="G817" s="292" t="s">
        <v>701</v>
      </c>
      <c r="H817" s="78" t="str">
        <f>IF(OR(AND('PERS2-INST'!BK32="",'PERS2-INST'!BL32=""),AND('PERS2-INST'!BK44="",'PERS2-INST'!BL44=""),AND('PERS2-INST'!BL32="K",'PERS2-INST'!BL44="K"),OR('PERS2-INST'!BL32="O",'PERS2-INST'!BL44="O")),"",SUM('PERS2-INST'!BK32,'PERS2-INST'!BK44))</f>
        <v/>
      </c>
      <c r="I817" s="78" t="str">
        <f>IF(AND(OR(AND('PERS2-INST'!BL32="O",'PERS2-INST'!BL44="O"),AND('PERS2-INST'!BL32="K",'PERS2-INST'!BL44="K")),SUM('PERS2-INST'!BK32,'PERS2-INST'!BK44)=0,ISNUMBER('PERS2-INST'!BK48)),"",IF(OR('PERS2-INST'!BL32="O",'PERS2-INST'!BL44="O"),"O",IF(AND('PERS2-INST'!BL32='PERS2-INST'!BL44,OR('PERS2-INST'!BL32="K",'PERS2-INST'!BL32="W",'PERS2-INST'!BL32="M")), UPPER('PERS2-INST'!BL32),"")))</f>
        <v/>
      </c>
      <c r="J817" s="295" t="s">
        <v>235</v>
      </c>
      <c r="K817" s="294" t="str">
        <f>IF(AND(ISBLANK('PERS2-INST'!BK48),$L$817&lt;&gt;"M"),"",'PERS2-INST'!BK48)</f>
        <v/>
      </c>
      <c r="L817" s="78" t="str">
        <f>IF(ISBLANK('PERS2-INST'!BL48),"",'PERS2-INST'!BL48)</f>
        <v/>
      </c>
      <c r="M817" s="296" t="str">
        <f t="shared" si="14"/>
        <v>OK</v>
      </c>
      <c r="N817" s="37"/>
    </row>
    <row r="818" spans="1:14" x14ac:dyDescent="0.2">
      <c r="A818" s="290" t="s">
        <v>232</v>
      </c>
      <c r="B818" s="291" t="s">
        <v>1973</v>
      </c>
      <c r="C818" s="78" t="s">
        <v>219</v>
      </c>
      <c r="D818" s="292" t="s">
        <v>703</v>
      </c>
      <c r="E818" s="295" t="s">
        <v>235</v>
      </c>
      <c r="F818" s="78" t="s">
        <v>219</v>
      </c>
      <c r="G818" s="292" t="s">
        <v>704</v>
      </c>
      <c r="H818" s="78" t="str">
        <f>IF(OR(AND('PERS2-INST'!BK33="",'PERS2-INST'!BL33=""),AND('PERS2-INST'!BK45="",'PERS2-INST'!BL45=""),AND('PERS2-INST'!BL33="K",'PERS2-INST'!BL45="K"),OR('PERS2-INST'!BL33="O",'PERS2-INST'!BL45="O")),"",SUM('PERS2-INST'!BK33,'PERS2-INST'!BK45))</f>
        <v/>
      </c>
      <c r="I818" s="78" t="str">
        <f>IF(AND(OR(AND('PERS2-INST'!BL33="O",'PERS2-INST'!BL45="O"),AND('PERS2-INST'!BL33="K",'PERS2-INST'!BL45="K")),SUM('PERS2-INST'!BK33,'PERS2-INST'!BK45)=0,ISNUMBER('PERS2-INST'!BK49)),"",IF(OR('PERS2-INST'!BL33="O",'PERS2-INST'!BL45="O"),"O",IF(AND('PERS2-INST'!BL33='PERS2-INST'!BL45,OR('PERS2-INST'!BL33="K",'PERS2-INST'!BL33="W",'PERS2-INST'!BL33="M")), UPPER('PERS2-INST'!BL33),"")))</f>
        <v/>
      </c>
      <c r="J818" s="295" t="s">
        <v>235</v>
      </c>
      <c r="K818" s="294" t="str">
        <f>IF(AND(ISBLANK('PERS2-INST'!BK49),$L$818&lt;&gt;"M"),"",'PERS2-INST'!BK49)</f>
        <v/>
      </c>
      <c r="L818" s="78" t="str">
        <f>IF(ISBLANK('PERS2-INST'!BL49),"",'PERS2-INST'!BL49)</f>
        <v/>
      </c>
      <c r="M818" s="296" t="str">
        <f t="shared" si="14"/>
        <v>OK</v>
      </c>
      <c r="N818" s="37"/>
    </row>
    <row r="819" spans="1:14" x14ac:dyDescent="0.2">
      <c r="A819" s="290" t="s">
        <v>232</v>
      </c>
      <c r="B819" s="291" t="s">
        <v>1974</v>
      </c>
      <c r="C819" s="78" t="s">
        <v>219</v>
      </c>
      <c r="D819" s="292" t="s">
        <v>706</v>
      </c>
      <c r="E819" s="295" t="s">
        <v>235</v>
      </c>
      <c r="F819" s="78" t="s">
        <v>219</v>
      </c>
      <c r="G819" s="292" t="s">
        <v>707</v>
      </c>
      <c r="H819" s="78" t="str">
        <f>IF(OR(AND('PERS2-INST'!BK34="",'PERS2-INST'!BL34=""),AND('PERS2-INST'!BK46="",'PERS2-INST'!BL46=""),AND('PERS2-INST'!BL34="K",'PERS2-INST'!BL46="K"),OR('PERS2-INST'!BL34="O",'PERS2-INST'!BL46="O")),"",SUM('PERS2-INST'!BK34,'PERS2-INST'!BK46))</f>
        <v/>
      </c>
      <c r="I819" s="78" t="str">
        <f>IF(AND(OR(AND('PERS2-INST'!BL34="O",'PERS2-INST'!BL46="O"),AND('PERS2-INST'!BL34="K",'PERS2-INST'!BL46="K")),SUM('PERS2-INST'!BK34,'PERS2-INST'!BK46)=0,ISNUMBER('PERS2-INST'!BK50)),"",IF(OR('PERS2-INST'!BL34="O",'PERS2-INST'!BL46="O"),"O",IF(AND('PERS2-INST'!BL34='PERS2-INST'!BL46,OR('PERS2-INST'!BL34="K",'PERS2-INST'!BL34="W",'PERS2-INST'!BL34="M")), UPPER('PERS2-INST'!BL34),"")))</f>
        <v/>
      </c>
      <c r="J819" s="295" t="s">
        <v>235</v>
      </c>
      <c r="K819" s="294" t="str">
        <f>IF(AND(ISBLANK('PERS2-INST'!BK50),$L$819&lt;&gt;"M"),"",'PERS2-INST'!BK50)</f>
        <v/>
      </c>
      <c r="L819" s="78" t="str">
        <f>IF(ISBLANK('PERS2-INST'!BL50),"",'PERS2-INST'!BL50)</f>
        <v/>
      </c>
      <c r="M819" s="296" t="str">
        <f t="shared" si="14"/>
        <v>OK</v>
      </c>
      <c r="N819" s="37"/>
    </row>
    <row r="820" spans="1:14" x14ac:dyDescent="0.2">
      <c r="A820" s="290" t="s">
        <v>232</v>
      </c>
      <c r="B820" s="291" t="s">
        <v>1975</v>
      </c>
      <c r="C820" s="78" t="s">
        <v>219</v>
      </c>
      <c r="D820" s="292" t="s">
        <v>1976</v>
      </c>
      <c r="E820" s="295" t="s">
        <v>235</v>
      </c>
      <c r="F820" s="78" t="s">
        <v>219</v>
      </c>
      <c r="G820" s="292" t="s">
        <v>1977</v>
      </c>
      <c r="H820" s="78" t="str">
        <f>IF(OR(SUMPRODUCT(--('PERS2-INST'!BK52:'PERS2-INST'!BK53=""),--('PERS2-INST'!BL52:'PERS2-INST'!BL53=""))&gt;0,COUNTIF('PERS2-INST'!BL52:'PERS2-INST'!BL53,"O")&gt;0, COUNTIF('PERS2-INST'!BL52:'PERS2-INST'!BL53,"K")=2),"",SUM('PERS2-INST'!BK52:'PERS2-INST'!BK53))</f>
        <v/>
      </c>
      <c r="I820" s="78" t="str">
        <f xml:space="preserve"> IF(AND(OR(COUNTIF('PERS2-INST'!BL52:'PERS2-INST'!BL53,"O")=2,COUNTIF('PERS2-INST'!BL52:'PERS2-INST'!BL53,"K")=2),SUM('PERS2-INST'!BK52:'PERS2-INST'!BK53)=0,ISNUMBER('PERS2-INST'!BK53)),"",IF(COUNTIF('PERS2-INST'!BL52:'PERS2-INST'!BL53,"O")&gt;0,"O", IF(AND(COUNTIF('PERS2-INST'!BL52:'PERS2-INST'!BL53,'PERS2-INST'!BL52)=2,OR('PERS2-INST'!BL52="K",'PERS2-INST'!BL52="W",'PERS2-INST'!BL52="M")),UPPER('PERS2-INST'!BL52),"")))</f>
        <v/>
      </c>
      <c r="J820" s="295" t="s">
        <v>235</v>
      </c>
      <c r="K820" s="294" t="str">
        <f>IF(AND(ISBLANK('PERS2-INST'!BK54),$L$820&lt;&gt;"M"),"",'PERS2-INST'!BK54)</f>
        <v/>
      </c>
      <c r="L820" s="78" t="str">
        <f>IF(ISBLANK('PERS2-INST'!BL54),"",'PERS2-INST'!BL54)</f>
        <v/>
      </c>
      <c r="M820" s="296" t="str">
        <f t="shared" si="14"/>
        <v>OK</v>
      </c>
      <c r="N820" s="37"/>
    </row>
    <row r="821" spans="1:14" x14ac:dyDescent="0.2">
      <c r="A821" s="290" t="s">
        <v>232</v>
      </c>
      <c r="B821" s="291" t="s">
        <v>1978</v>
      </c>
      <c r="C821" s="78" t="s">
        <v>219</v>
      </c>
      <c r="D821" s="292" t="s">
        <v>1979</v>
      </c>
      <c r="E821" s="295" t="s">
        <v>235</v>
      </c>
      <c r="F821" s="78" t="s">
        <v>219</v>
      </c>
      <c r="G821" s="292" t="s">
        <v>1980</v>
      </c>
      <c r="H821" s="78" t="str">
        <f>IF(OR(SUMPRODUCT(--('PERS2-INST'!BK56:'PERS2-INST'!BK57=""),--('PERS2-INST'!BL56:'PERS2-INST'!BL57=""))&gt;0,COUNTIF('PERS2-INST'!BL56:'PERS2-INST'!BL57,"O")&gt;0, COUNTIF('PERS2-INST'!BL56:'PERS2-INST'!BL57,"K")=2),"",SUM('PERS2-INST'!BK56:'PERS2-INST'!BK57))</f>
        <v/>
      </c>
      <c r="I821" s="78" t="str">
        <f xml:space="preserve"> IF(AND(OR(COUNTIF('PERS2-INST'!BL56:'PERS2-INST'!BL57,"O")=2,COUNTIF('PERS2-INST'!BL56:'PERS2-INST'!BL57,"K")=2),SUM('PERS2-INST'!BK56:'PERS2-INST'!BK57)=0,ISNUMBER('PERS2-INST'!BK57)),"",IF(COUNTIF('PERS2-INST'!BL56:'PERS2-INST'!BL57,"O")&gt;0,"O", IF(AND(COUNTIF('PERS2-INST'!BL56:'PERS2-INST'!BL57,'PERS2-INST'!BL56)=2,OR('PERS2-INST'!BL56="K",'PERS2-INST'!BL56="W",'PERS2-INST'!BL56="M")),UPPER('PERS2-INST'!BL56),"")))</f>
        <v/>
      </c>
      <c r="J821" s="295" t="s">
        <v>235</v>
      </c>
      <c r="K821" s="294" t="str">
        <f>IF(AND(ISBLANK('PERS2-INST'!BK58),$L$821&lt;&gt;"M"),"",'PERS2-INST'!BK58)</f>
        <v/>
      </c>
      <c r="L821" s="78" t="str">
        <f>IF(ISBLANK('PERS2-INST'!BL58),"",'PERS2-INST'!BL58)</f>
        <v/>
      </c>
      <c r="M821" s="296" t="str">
        <f t="shared" si="14"/>
        <v>OK</v>
      </c>
      <c r="N821" s="37"/>
    </row>
    <row r="822" spans="1:14" x14ac:dyDescent="0.2">
      <c r="A822" s="290" t="s">
        <v>232</v>
      </c>
      <c r="B822" s="291" t="s">
        <v>1981</v>
      </c>
      <c r="C822" s="78" t="s">
        <v>219</v>
      </c>
      <c r="D822" s="292" t="s">
        <v>1982</v>
      </c>
      <c r="E822" s="295" t="s">
        <v>235</v>
      </c>
      <c r="F822" s="78" t="s">
        <v>219</v>
      </c>
      <c r="G822" s="292" t="s">
        <v>1983</v>
      </c>
      <c r="H822" s="78" t="str">
        <f>IF(OR(SUMPRODUCT(--('PERS2-INST'!BK60:'PERS2-INST'!BK61=""),--('PERS2-INST'!BL60:'PERS2-INST'!BL61=""))&gt;0,COUNTIF('PERS2-INST'!BL60:'PERS2-INST'!BL61,"O")&gt;0, COUNTIF('PERS2-INST'!BL60:'PERS2-INST'!BL61,"K")=2),"",SUM('PERS2-INST'!BK60:'PERS2-INST'!BK61))</f>
        <v/>
      </c>
      <c r="I822" s="78" t="str">
        <f xml:space="preserve"> IF(AND(OR(COUNTIF('PERS2-INST'!BL60:'PERS2-INST'!BL61,"O")=2,COUNTIF('PERS2-INST'!BL60:'PERS2-INST'!BL61,"K")=2),SUM('PERS2-INST'!BK60:'PERS2-INST'!BK61)=0,ISNUMBER('PERS2-INST'!BK61)),"",IF(COUNTIF('PERS2-INST'!BL60:'PERS2-INST'!BL61,"O")&gt;0,"O", IF(AND(COUNTIF('PERS2-INST'!BL60:'PERS2-INST'!BL61,'PERS2-INST'!BL60)=2,OR('PERS2-INST'!BL60="K",'PERS2-INST'!BL60="W",'PERS2-INST'!BL60="M")),UPPER('PERS2-INST'!BL60),"")))</f>
        <v/>
      </c>
      <c r="J822" s="295" t="s">
        <v>235</v>
      </c>
      <c r="K822" s="294" t="str">
        <f>IF(AND(ISBLANK('PERS2-INST'!BK62),$L$822&lt;&gt;"M"),"",'PERS2-INST'!BK62)</f>
        <v/>
      </c>
      <c r="L822" s="78" t="str">
        <f>IF(ISBLANK('PERS2-INST'!BL62),"",'PERS2-INST'!BL62)</f>
        <v/>
      </c>
      <c r="M822" s="296" t="str">
        <f t="shared" si="14"/>
        <v>OK</v>
      </c>
      <c r="N822" s="37"/>
    </row>
    <row r="823" spans="1:14" x14ac:dyDescent="0.2">
      <c r="A823" s="290" t="s">
        <v>232</v>
      </c>
      <c r="B823" s="291" t="s">
        <v>1984</v>
      </c>
      <c r="C823" s="78" t="s">
        <v>219</v>
      </c>
      <c r="D823" s="292" t="s">
        <v>1985</v>
      </c>
      <c r="E823" s="295" t="s">
        <v>235</v>
      </c>
      <c r="F823" s="78" t="s">
        <v>219</v>
      </c>
      <c r="G823" s="292" t="s">
        <v>1986</v>
      </c>
      <c r="H823" s="78" t="str">
        <f>IF(OR(AND('PERS2-INST'!BK56="",'PERS2-INST'!BL56=""),AND('PERS2-INST'!BK60="",'PERS2-INST'!BL60=""),AND('PERS2-INST'!BL56="K",'PERS2-INST'!BL60="K"),OR('PERS2-INST'!BL56="O",'PERS2-INST'!BL60="O")),"",SUM('PERS2-INST'!BK56,'PERS2-INST'!BK60))</f>
        <v/>
      </c>
      <c r="I823" s="78" t="str">
        <f>IF(AND(OR(AND('PERS2-INST'!BL56="O",'PERS2-INST'!BL60="O"),AND('PERS2-INST'!BL56="K",'PERS2-INST'!BL60="K")),SUM('PERS2-INST'!BK56,'PERS2-INST'!BK60)=0,ISNUMBER('PERS2-INST'!BK64)),"",IF(OR('PERS2-INST'!BL56="O",'PERS2-INST'!BL60="O"),"O",IF(AND('PERS2-INST'!BL56='PERS2-INST'!BL60,OR('PERS2-INST'!BL56="K",'PERS2-INST'!BL56="W",'PERS2-INST'!BL56="M")), UPPER('PERS2-INST'!BL56),"")))</f>
        <v/>
      </c>
      <c r="J823" s="295" t="s">
        <v>235</v>
      </c>
      <c r="K823" s="294" t="str">
        <f>IF(AND(ISBLANK('PERS2-INST'!BK64),$L$823&lt;&gt;"M"),"",'PERS2-INST'!BK64)</f>
        <v/>
      </c>
      <c r="L823" s="78" t="str">
        <f>IF(ISBLANK('PERS2-INST'!BL64),"",'PERS2-INST'!BL64)</f>
        <v/>
      </c>
      <c r="M823" s="296" t="str">
        <f t="shared" si="14"/>
        <v>OK</v>
      </c>
      <c r="N823" s="37"/>
    </row>
    <row r="824" spans="1:14" x14ac:dyDescent="0.2">
      <c r="A824" s="290" t="s">
        <v>232</v>
      </c>
      <c r="B824" s="291" t="s">
        <v>1987</v>
      </c>
      <c r="C824" s="78" t="s">
        <v>219</v>
      </c>
      <c r="D824" s="292" t="s">
        <v>1988</v>
      </c>
      <c r="E824" s="295" t="s">
        <v>235</v>
      </c>
      <c r="F824" s="78" t="s">
        <v>219</v>
      </c>
      <c r="G824" s="292" t="s">
        <v>1989</v>
      </c>
      <c r="H824" s="78" t="str">
        <f>IF(OR(AND('PERS2-INST'!BK57="",'PERS2-INST'!BL57=""),AND('PERS2-INST'!BK61="",'PERS2-INST'!BL61=""),AND('PERS2-INST'!BL57="K",'PERS2-INST'!BL61="K"),OR('PERS2-INST'!BL57="O",'PERS2-INST'!BL61="O")),"",SUM('PERS2-INST'!BK57,'PERS2-INST'!BK61))</f>
        <v/>
      </c>
      <c r="I824" s="78" t="str">
        <f>IF(AND(OR(AND('PERS2-INST'!BL57="O",'PERS2-INST'!BL61="O"),AND('PERS2-INST'!BL57="K",'PERS2-INST'!BL61="K")),SUM('PERS2-INST'!BK57,'PERS2-INST'!BK61)=0,ISNUMBER('PERS2-INST'!BK65)),"",IF(OR('PERS2-INST'!BL57="O",'PERS2-INST'!BL61="O"),"O",IF(AND('PERS2-INST'!BL57='PERS2-INST'!BL61,OR('PERS2-INST'!BL57="K",'PERS2-INST'!BL57="W",'PERS2-INST'!BL57="M")), UPPER('PERS2-INST'!BL57),"")))</f>
        <v/>
      </c>
      <c r="J824" s="295" t="s">
        <v>235</v>
      </c>
      <c r="K824" s="294" t="str">
        <f>IF(AND(ISBLANK('PERS2-INST'!BK65),$L$824&lt;&gt;"M"),"",'PERS2-INST'!BK65)</f>
        <v/>
      </c>
      <c r="L824" s="78" t="str">
        <f>IF(ISBLANK('PERS2-INST'!BL65),"",'PERS2-INST'!BL65)</f>
        <v/>
      </c>
      <c r="M824" s="296" t="str">
        <f t="shared" si="14"/>
        <v>OK</v>
      </c>
      <c r="N824" s="37"/>
    </row>
    <row r="825" spans="1:14" x14ac:dyDescent="0.2">
      <c r="A825" s="290" t="s">
        <v>232</v>
      </c>
      <c r="B825" s="291" t="s">
        <v>1990</v>
      </c>
      <c r="C825" s="78" t="s">
        <v>219</v>
      </c>
      <c r="D825" s="292" t="s">
        <v>1991</v>
      </c>
      <c r="E825" s="295" t="s">
        <v>235</v>
      </c>
      <c r="F825" s="78" t="s">
        <v>219</v>
      </c>
      <c r="G825" s="292" t="s">
        <v>1992</v>
      </c>
      <c r="H825" s="78" t="str">
        <f>IF(OR(AND('PERS2-INST'!BK58="",'PERS2-INST'!BL58=""),AND('PERS2-INST'!BK62="",'PERS2-INST'!BL62=""),AND('PERS2-INST'!BL58="K",'PERS2-INST'!BL62="K"),OR('PERS2-INST'!BL58="O",'PERS2-INST'!BL62="O")),"",SUM('PERS2-INST'!BK58,'PERS2-INST'!BK62))</f>
        <v/>
      </c>
      <c r="I825" s="78" t="str">
        <f>IF(AND(OR(AND('PERS2-INST'!BL58="O",'PERS2-INST'!BL62="O"),AND('PERS2-INST'!BL58="K",'PERS2-INST'!BL62="K")),SUM('PERS2-INST'!BK58,'PERS2-INST'!BK62)=0,ISNUMBER('PERS2-INST'!BK66)),"",IF(OR('PERS2-INST'!BL58="O",'PERS2-INST'!BL62="O"),"O",IF(AND('PERS2-INST'!BL58='PERS2-INST'!BL62,OR('PERS2-INST'!BL58="K",'PERS2-INST'!BL58="W",'PERS2-INST'!BL58="M")), UPPER('PERS2-INST'!BL58),"")))</f>
        <v/>
      </c>
      <c r="J825" s="295" t="s">
        <v>235</v>
      </c>
      <c r="K825" s="294" t="str">
        <f>IF(AND(ISBLANK('PERS2-INST'!BK66),$L$825&lt;&gt;"M"),"",'PERS2-INST'!BK66)</f>
        <v/>
      </c>
      <c r="L825" s="78" t="str">
        <f>IF(ISBLANK('PERS2-INST'!BL66),"",'PERS2-INST'!BL66)</f>
        <v/>
      </c>
      <c r="M825" s="296" t="str">
        <f t="shared" si="14"/>
        <v>OK</v>
      </c>
      <c r="N825" s="37"/>
    </row>
    <row r="826" spans="1:14" x14ac:dyDescent="0.2">
      <c r="A826" s="290" t="s">
        <v>232</v>
      </c>
      <c r="B826" s="291" t="s">
        <v>1993</v>
      </c>
      <c r="C826" s="78" t="s">
        <v>219</v>
      </c>
      <c r="D826" s="292" t="s">
        <v>1994</v>
      </c>
      <c r="E826" s="295" t="s">
        <v>235</v>
      </c>
      <c r="F826" s="78" t="s">
        <v>219</v>
      </c>
      <c r="G826" s="292" t="s">
        <v>1995</v>
      </c>
      <c r="H826" s="78" t="str">
        <f>IF(OR(AND('PERS2-INST'!BK59="",'PERS2-INST'!BL59=""),AND('PERS2-INST'!BK63="",'PERS2-INST'!BL63=""),AND('PERS2-INST'!BL59="K",'PERS2-INST'!BL63="K"),OR('PERS2-INST'!BL59="O",'PERS2-INST'!BL63="O")),"",SUM('PERS2-INST'!BK59,'PERS2-INST'!BK63))</f>
        <v/>
      </c>
      <c r="I826" s="78" t="str">
        <f>IF(AND(OR(AND('PERS2-INST'!BL59="O",'PERS2-INST'!BL63="O"),AND('PERS2-INST'!BL59="K",'PERS2-INST'!BL63="K")),SUM('PERS2-INST'!BK59,'PERS2-INST'!BK63)=0,ISNUMBER('PERS2-INST'!BK67)),"",IF(OR('PERS2-INST'!BL59="O",'PERS2-INST'!BL63="O"),"O",IF(AND('PERS2-INST'!BL59='PERS2-INST'!BL63,OR('PERS2-INST'!BL59="K",'PERS2-INST'!BL59="W",'PERS2-INST'!BL59="M")), UPPER('PERS2-INST'!BL59),"")))</f>
        <v/>
      </c>
      <c r="J826" s="295" t="s">
        <v>235</v>
      </c>
      <c r="K826" s="294" t="str">
        <f>IF(AND(ISBLANK('PERS2-INST'!BK67),$L$826&lt;&gt;"M"),"",'PERS2-INST'!BK67)</f>
        <v/>
      </c>
      <c r="L826" s="78" t="str">
        <f>IF(ISBLANK('PERS2-INST'!BL67),"",'PERS2-INST'!BL67)</f>
        <v/>
      </c>
      <c r="M826" s="296" t="str">
        <f t="shared" si="14"/>
        <v>OK</v>
      </c>
      <c r="N826" s="37"/>
    </row>
    <row r="827" spans="1:14" x14ac:dyDescent="0.2">
      <c r="A827" s="290" t="s">
        <v>232</v>
      </c>
      <c r="B827" s="291" t="s">
        <v>1996</v>
      </c>
      <c r="C827" s="78" t="s">
        <v>219</v>
      </c>
      <c r="D827" s="292" t="s">
        <v>1997</v>
      </c>
      <c r="E827" s="295" t="s">
        <v>235</v>
      </c>
      <c r="F827" s="78" t="s">
        <v>219</v>
      </c>
      <c r="G827" s="292" t="s">
        <v>1998</v>
      </c>
      <c r="H827" s="78" t="str">
        <f>IF(OR(AND('PERS2-INST'!BK52="",'PERS2-INST'!BL52=""),AND('PERS2-INST'!BK64="",'PERS2-INST'!BL64=""),AND('PERS2-INST'!BL52="K",'PERS2-INST'!BL64="K"),OR('PERS2-INST'!BL52="O",'PERS2-INST'!BL64="O")),"",SUM('PERS2-INST'!BK52,'PERS2-INST'!BK64))</f>
        <v/>
      </c>
      <c r="I827" s="78" t="str">
        <f>IF(AND(OR(AND('PERS2-INST'!BL52="O",'PERS2-INST'!BL64="O"),AND('PERS2-INST'!BL52="K",'PERS2-INST'!BL64="K")),SUM('PERS2-INST'!BK52,'PERS2-INST'!BK64)=0,ISNUMBER('PERS2-INST'!BK68)),"",IF(OR('PERS2-INST'!BL52="O",'PERS2-INST'!BL64="O"),"O",IF(AND('PERS2-INST'!BL52='PERS2-INST'!BL64,OR('PERS2-INST'!BL52="K",'PERS2-INST'!BL52="W",'PERS2-INST'!BL52="M")), UPPER('PERS2-INST'!BL52),"")))</f>
        <v/>
      </c>
      <c r="J827" s="295" t="s">
        <v>235</v>
      </c>
      <c r="K827" s="294" t="str">
        <f>IF(AND(ISBLANK('PERS2-INST'!BK68),$L$827&lt;&gt;"M"),"",'PERS2-INST'!BK68)</f>
        <v/>
      </c>
      <c r="L827" s="78" t="str">
        <f>IF(ISBLANK('PERS2-INST'!BL68),"",'PERS2-INST'!BL68)</f>
        <v/>
      </c>
      <c r="M827" s="296" t="str">
        <f t="shared" si="14"/>
        <v>OK</v>
      </c>
      <c r="N827" s="37"/>
    </row>
    <row r="828" spans="1:14" x14ac:dyDescent="0.2">
      <c r="A828" s="290" t="s">
        <v>232</v>
      </c>
      <c r="B828" s="291" t="s">
        <v>1999</v>
      </c>
      <c r="C828" s="78" t="s">
        <v>219</v>
      </c>
      <c r="D828" s="292" t="s">
        <v>2000</v>
      </c>
      <c r="E828" s="295" t="s">
        <v>235</v>
      </c>
      <c r="F828" s="78" t="s">
        <v>219</v>
      </c>
      <c r="G828" s="292" t="s">
        <v>2001</v>
      </c>
      <c r="H828" s="78" t="str">
        <f>IF(OR(AND('PERS2-INST'!BK53="",'PERS2-INST'!BL53=""),AND('PERS2-INST'!BK65="",'PERS2-INST'!BL65=""),AND('PERS2-INST'!BL53="K",'PERS2-INST'!BL65="K"),OR('PERS2-INST'!BL53="O",'PERS2-INST'!BL65="O")),"",SUM('PERS2-INST'!BK53,'PERS2-INST'!BK65))</f>
        <v/>
      </c>
      <c r="I828" s="78" t="str">
        <f>IF(AND(OR(AND('PERS2-INST'!BL53="O",'PERS2-INST'!BL65="O"),AND('PERS2-INST'!BL53="K",'PERS2-INST'!BL65="K")),SUM('PERS2-INST'!BK53,'PERS2-INST'!BK65)=0,ISNUMBER('PERS2-INST'!BK69)),"",IF(OR('PERS2-INST'!BL53="O",'PERS2-INST'!BL65="O"),"O",IF(AND('PERS2-INST'!BL53='PERS2-INST'!BL65,OR('PERS2-INST'!BL53="K",'PERS2-INST'!BL53="W",'PERS2-INST'!BL53="M")), UPPER('PERS2-INST'!BL53),"")))</f>
        <v/>
      </c>
      <c r="J828" s="295" t="s">
        <v>235</v>
      </c>
      <c r="K828" s="294" t="str">
        <f>IF(AND(ISBLANK('PERS2-INST'!BK69),$L$828&lt;&gt;"M"),"",'PERS2-INST'!BK69)</f>
        <v/>
      </c>
      <c r="L828" s="78" t="str">
        <f>IF(ISBLANK('PERS2-INST'!BL69),"",'PERS2-INST'!BL69)</f>
        <v/>
      </c>
      <c r="M828" s="296" t="str">
        <f t="shared" si="14"/>
        <v>OK</v>
      </c>
      <c r="N828" s="37"/>
    </row>
    <row r="829" spans="1:14" x14ac:dyDescent="0.2">
      <c r="A829" s="290" t="s">
        <v>232</v>
      </c>
      <c r="B829" s="291" t="s">
        <v>2002</v>
      </c>
      <c r="C829" s="78" t="s">
        <v>219</v>
      </c>
      <c r="D829" s="292" t="s">
        <v>2003</v>
      </c>
      <c r="E829" s="295" t="s">
        <v>235</v>
      </c>
      <c r="F829" s="78" t="s">
        <v>219</v>
      </c>
      <c r="G829" s="292" t="s">
        <v>2004</v>
      </c>
      <c r="H829" s="78" t="str">
        <f>IF(OR(AND('PERS2-INST'!BK54="",'PERS2-INST'!BL54=""),AND('PERS2-INST'!BK66="",'PERS2-INST'!BL66=""),AND('PERS2-INST'!BL54="K",'PERS2-INST'!BL66="K"),OR('PERS2-INST'!BL54="O",'PERS2-INST'!BL66="O")),"",SUM('PERS2-INST'!BK54,'PERS2-INST'!BK66))</f>
        <v/>
      </c>
      <c r="I829" s="78" t="str">
        <f>IF(AND(OR(AND('PERS2-INST'!BL54="O",'PERS2-INST'!BL66="O"),AND('PERS2-INST'!BL54="K",'PERS2-INST'!BL66="K")),SUM('PERS2-INST'!BK54,'PERS2-INST'!BK66)=0,ISNUMBER('PERS2-INST'!BK70)),"",IF(OR('PERS2-INST'!BL54="O",'PERS2-INST'!BL66="O"),"O",IF(AND('PERS2-INST'!BL54='PERS2-INST'!BL66,OR('PERS2-INST'!BL54="K",'PERS2-INST'!BL54="W",'PERS2-INST'!BL54="M")), UPPER('PERS2-INST'!BL54),"")))</f>
        <v/>
      </c>
      <c r="J829" s="295" t="s">
        <v>235</v>
      </c>
      <c r="K829" s="294" t="str">
        <f>IF(AND(ISBLANK('PERS2-INST'!BK70),$L$829&lt;&gt;"M"),"",'PERS2-INST'!BK70)</f>
        <v/>
      </c>
      <c r="L829" s="78" t="str">
        <f>IF(ISBLANK('PERS2-INST'!BL70),"",'PERS2-INST'!BL70)</f>
        <v/>
      </c>
      <c r="M829" s="296" t="str">
        <f t="shared" si="14"/>
        <v>OK</v>
      </c>
      <c r="N829" s="37"/>
    </row>
    <row r="830" spans="1:14" x14ac:dyDescent="0.2">
      <c r="A830" s="290" t="s">
        <v>232</v>
      </c>
      <c r="B830" s="291" t="s">
        <v>2005</v>
      </c>
      <c r="C830" s="78" t="s">
        <v>219</v>
      </c>
      <c r="D830" s="292" t="s">
        <v>2006</v>
      </c>
      <c r="E830" s="295" t="s">
        <v>235</v>
      </c>
      <c r="F830" s="78" t="s">
        <v>219</v>
      </c>
      <c r="G830" s="292" t="s">
        <v>2007</v>
      </c>
      <c r="H830" s="78" t="str">
        <f>IF(OR(AND('PERS2-INST'!BK55="",'PERS2-INST'!BL55=""),AND('PERS2-INST'!BK67="",'PERS2-INST'!BL67=""),AND('PERS2-INST'!BL55="K",'PERS2-INST'!BL67="K"),OR('PERS2-INST'!BL55="O",'PERS2-INST'!BL67="O")),"",SUM('PERS2-INST'!BK55,'PERS2-INST'!BK67))</f>
        <v/>
      </c>
      <c r="I830" s="78" t="str">
        <f>IF(AND(OR(AND('PERS2-INST'!BL55="O",'PERS2-INST'!BL67="O"),AND('PERS2-INST'!BL55="K",'PERS2-INST'!BL67="K")),SUM('PERS2-INST'!BK55,'PERS2-INST'!BK67)=0,ISNUMBER('PERS2-INST'!BK71)),"",IF(OR('PERS2-INST'!BL55="O",'PERS2-INST'!BL67="O"),"O",IF(AND('PERS2-INST'!BL55='PERS2-INST'!BL67,OR('PERS2-INST'!BL55="K",'PERS2-INST'!BL55="W",'PERS2-INST'!BL55="M")), UPPER('PERS2-INST'!BL55),"")))</f>
        <v/>
      </c>
      <c r="J830" s="295" t="s">
        <v>235</v>
      </c>
      <c r="K830" s="294" t="str">
        <f>IF(AND(ISBLANK('PERS2-INST'!BK71),$L$830&lt;&gt;"M"),"",'PERS2-INST'!BK71)</f>
        <v/>
      </c>
      <c r="L830" s="78" t="str">
        <f>IF(ISBLANK('PERS2-INST'!BL71),"",'PERS2-INST'!BL71)</f>
        <v/>
      </c>
      <c r="M830" s="296" t="str">
        <f t="shared" si="14"/>
        <v>OK</v>
      </c>
      <c r="N830" s="37"/>
    </row>
    <row r="831" spans="1:14" x14ac:dyDescent="0.2">
      <c r="A831" s="290" t="s">
        <v>232</v>
      </c>
      <c r="B831" s="291" t="s">
        <v>2008</v>
      </c>
      <c r="C831" s="78" t="s">
        <v>219</v>
      </c>
      <c r="D831" s="292" t="s">
        <v>2009</v>
      </c>
      <c r="E831" s="295" t="s">
        <v>235</v>
      </c>
      <c r="F831" s="78" t="s">
        <v>219</v>
      </c>
      <c r="G831" s="292" t="s">
        <v>2010</v>
      </c>
      <c r="H831" s="78" t="str">
        <f>IF(OR(AND('PERS2-INST'!BK31="",'PERS2-INST'!BL31=""),AND('PERS2-INST'!BK52="",'PERS2-INST'!BL52=""),AND('PERS2-INST'!BL31="K",'PERS2-INST'!BL52="K"),OR('PERS2-INST'!BL31="O",'PERS2-INST'!BL52="O")),"",SUM('PERS2-INST'!BK31,'PERS2-INST'!BK52))</f>
        <v/>
      </c>
      <c r="I831" s="78" t="str">
        <f>IF(AND(OR(AND('PERS2-INST'!BL31="O",'PERS2-INST'!BL52="O"),AND('PERS2-INST'!BL31="K",'PERS2-INST'!BL52="K")),SUM('PERS2-INST'!BK31,'PERS2-INST'!BK52)=0,ISNUMBER('PERS2-INST'!BK73)),"",IF(OR('PERS2-INST'!BL31="O",'PERS2-INST'!BL52="O"),"O",IF(AND('PERS2-INST'!BL31='PERS2-INST'!BL52,OR('PERS2-INST'!BL31="K",'PERS2-INST'!BL31="W",'PERS2-INST'!BL31="M")), UPPER('PERS2-INST'!BL31),"")))</f>
        <v/>
      </c>
      <c r="J831" s="295" t="s">
        <v>235</v>
      </c>
      <c r="K831" s="294" t="str">
        <f>IF(AND(ISBLANK('PERS2-INST'!BK73),$L$831&lt;&gt;"M"),"",'PERS2-INST'!BK73)</f>
        <v/>
      </c>
      <c r="L831" s="78" t="str">
        <f>IF(ISBLANK('PERS2-INST'!BL73),"",'PERS2-INST'!BL73)</f>
        <v/>
      </c>
      <c r="M831" s="296" t="str">
        <f t="shared" si="14"/>
        <v>OK</v>
      </c>
      <c r="N831" s="37"/>
    </row>
    <row r="832" spans="1:14" x14ac:dyDescent="0.2">
      <c r="A832" s="290" t="s">
        <v>232</v>
      </c>
      <c r="B832" s="291" t="s">
        <v>2011</v>
      </c>
      <c r="C832" s="78" t="s">
        <v>219</v>
      </c>
      <c r="D832" s="292" t="s">
        <v>2012</v>
      </c>
      <c r="E832" s="295" t="s">
        <v>235</v>
      </c>
      <c r="F832" s="78" t="s">
        <v>219</v>
      </c>
      <c r="G832" s="292" t="s">
        <v>2013</v>
      </c>
      <c r="H832" s="78" t="str">
        <f>IF(OR(AND('PERS2-INST'!BK32="",'PERS2-INST'!BL32=""),AND('PERS2-INST'!BK53="",'PERS2-INST'!BL53=""),AND('PERS2-INST'!BL32="K",'PERS2-INST'!BL53="K"),OR('PERS2-INST'!BL32="O",'PERS2-INST'!BL53="O")),"",SUM('PERS2-INST'!BK32,'PERS2-INST'!BK53))</f>
        <v/>
      </c>
      <c r="I832" s="78" t="str">
        <f>IF(AND(OR(AND('PERS2-INST'!BL32="O",'PERS2-INST'!BL53="O"),AND('PERS2-INST'!BL32="K",'PERS2-INST'!BL53="K")),SUM('PERS2-INST'!BK32,'PERS2-INST'!BK53)=0,ISNUMBER('PERS2-INST'!BK74)),"",IF(OR('PERS2-INST'!BL32="O",'PERS2-INST'!BL53="O"),"O",IF(AND('PERS2-INST'!BL32='PERS2-INST'!BL53,OR('PERS2-INST'!BL32="K",'PERS2-INST'!BL32="W",'PERS2-INST'!BL32="M")), UPPER('PERS2-INST'!BL32),"")))</f>
        <v/>
      </c>
      <c r="J832" s="295" t="s">
        <v>235</v>
      </c>
      <c r="K832" s="294" t="str">
        <f>IF(AND(ISBLANK('PERS2-INST'!BK74),$L$832&lt;&gt;"M"),"",'PERS2-INST'!BK74)</f>
        <v/>
      </c>
      <c r="L832" s="78" t="str">
        <f>IF(ISBLANK('PERS2-INST'!BL74),"",'PERS2-INST'!BL74)</f>
        <v/>
      </c>
      <c r="M832" s="296" t="str">
        <f t="shared" si="14"/>
        <v>OK</v>
      </c>
      <c r="N832" s="37"/>
    </row>
    <row r="833" spans="1:14" x14ac:dyDescent="0.2">
      <c r="A833" s="290" t="s">
        <v>232</v>
      </c>
      <c r="B833" s="291" t="s">
        <v>2014</v>
      </c>
      <c r="C833" s="78" t="s">
        <v>219</v>
      </c>
      <c r="D833" s="292" t="s">
        <v>2015</v>
      </c>
      <c r="E833" s="295" t="s">
        <v>235</v>
      </c>
      <c r="F833" s="78" t="s">
        <v>219</v>
      </c>
      <c r="G833" s="292" t="s">
        <v>2016</v>
      </c>
      <c r="H833" s="78" t="str">
        <f>IF(OR(AND('PERS2-INST'!BK33="",'PERS2-INST'!BL33=""),AND('PERS2-INST'!BK54="",'PERS2-INST'!BL54=""),AND('PERS2-INST'!BL33="K",'PERS2-INST'!BL54="K"),OR('PERS2-INST'!BL33="O",'PERS2-INST'!BL54="O")),"",SUM('PERS2-INST'!BK33,'PERS2-INST'!BK54))</f>
        <v/>
      </c>
      <c r="I833" s="78" t="str">
        <f>IF(AND(OR(AND('PERS2-INST'!BL33="O",'PERS2-INST'!BL54="O"),AND('PERS2-INST'!BL33="K",'PERS2-INST'!BL54="K")),SUM('PERS2-INST'!BK33,'PERS2-INST'!BK54)=0,ISNUMBER('PERS2-INST'!BK75)),"",IF(OR('PERS2-INST'!BL33="O",'PERS2-INST'!BL54="O"),"O",IF(AND('PERS2-INST'!BL33='PERS2-INST'!BL54,OR('PERS2-INST'!BL33="K",'PERS2-INST'!BL33="W",'PERS2-INST'!BL33="M")), UPPER('PERS2-INST'!BL33),"")))</f>
        <v/>
      </c>
      <c r="J833" s="295" t="s">
        <v>235</v>
      </c>
      <c r="K833" s="294" t="str">
        <f>IF(AND(ISBLANK('PERS2-INST'!BK75),$L$833&lt;&gt;"M"),"",'PERS2-INST'!BK75)</f>
        <v/>
      </c>
      <c r="L833" s="78" t="str">
        <f>IF(ISBLANK('PERS2-INST'!BL75),"",'PERS2-INST'!BL75)</f>
        <v/>
      </c>
      <c r="M833" s="296" t="str">
        <f t="shared" si="14"/>
        <v>OK</v>
      </c>
      <c r="N833" s="37"/>
    </row>
    <row r="834" spans="1:14" x14ac:dyDescent="0.2">
      <c r="A834" s="290" t="s">
        <v>232</v>
      </c>
      <c r="B834" s="291" t="s">
        <v>2017</v>
      </c>
      <c r="C834" s="78" t="s">
        <v>219</v>
      </c>
      <c r="D834" s="292" t="s">
        <v>2018</v>
      </c>
      <c r="E834" s="295" t="s">
        <v>235</v>
      </c>
      <c r="F834" s="78" t="s">
        <v>219</v>
      </c>
      <c r="G834" s="292" t="s">
        <v>2019</v>
      </c>
      <c r="H834" s="78" t="str">
        <f>IF(OR(AND('PERS2-INST'!BK34="",'PERS2-INST'!BL34=""),AND('PERS2-INST'!BK55="",'PERS2-INST'!BL55=""),AND('PERS2-INST'!BL34="K",'PERS2-INST'!BL55="K"),OR('PERS2-INST'!BL34="O",'PERS2-INST'!BL55="O")),"",SUM('PERS2-INST'!BK34,'PERS2-INST'!BK55))</f>
        <v/>
      </c>
      <c r="I834" s="78" t="str">
        <f>IF(AND(OR(AND('PERS2-INST'!BL34="O",'PERS2-INST'!BL55="O"),AND('PERS2-INST'!BL34="K",'PERS2-INST'!BL55="K")),SUM('PERS2-INST'!BK34,'PERS2-INST'!BK55)=0,ISNUMBER('PERS2-INST'!BK76)),"",IF(OR('PERS2-INST'!BL34="O",'PERS2-INST'!BL55="O"),"O",IF(AND('PERS2-INST'!BL34='PERS2-INST'!BL55,OR('PERS2-INST'!BL34="K",'PERS2-INST'!BL34="W",'PERS2-INST'!BL34="M")), UPPER('PERS2-INST'!BL34),"")))</f>
        <v/>
      </c>
      <c r="J834" s="295" t="s">
        <v>235</v>
      </c>
      <c r="K834" s="294" t="str">
        <f>IF(AND(ISBLANK('PERS2-INST'!BK76),$L$834&lt;&gt;"M"),"",'PERS2-INST'!BK76)</f>
        <v/>
      </c>
      <c r="L834" s="78" t="str">
        <f>IF(ISBLANK('PERS2-INST'!BL76),"",'PERS2-INST'!BL76)</f>
        <v/>
      </c>
      <c r="M834" s="296" t="str">
        <f t="shared" si="14"/>
        <v>OK</v>
      </c>
      <c r="N834" s="37"/>
    </row>
    <row r="835" spans="1:14" x14ac:dyDescent="0.2">
      <c r="A835" s="290" t="s">
        <v>232</v>
      </c>
      <c r="B835" s="291" t="s">
        <v>2020</v>
      </c>
      <c r="C835" s="78" t="s">
        <v>219</v>
      </c>
      <c r="D835" s="292" t="s">
        <v>2021</v>
      </c>
      <c r="E835" s="295" t="s">
        <v>235</v>
      </c>
      <c r="F835" s="78" t="s">
        <v>219</v>
      </c>
      <c r="G835" s="292" t="s">
        <v>2022</v>
      </c>
      <c r="H835" s="78" t="str">
        <f>IF(OR(AND('PERS2-INST'!BK35="",'PERS2-INST'!BL35=""),AND('PERS2-INST'!BK56="",'PERS2-INST'!BL56=""),AND('PERS2-INST'!BL35="K",'PERS2-INST'!BL56="K"),OR('PERS2-INST'!BL35="O",'PERS2-INST'!BL56="O")),"",SUM('PERS2-INST'!BK35,'PERS2-INST'!BK56))</f>
        <v/>
      </c>
      <c r="I835" s="78" t="str">
        <f>IF(AND(OR(AND('PERS2-INST'!BL35="O",'PERS2-INST'!BL56="O"),AND('PERS2-INST'!BL35="K",'PERS2-INST'!BL56="K")),SUM('PERS2-INST'!BK35,'PERS2-INST'!BK56)=0,ISNUMBER('PERS2-INST'!BK77)),"",IF(OR('PERS2-INST'!BL35="O",'PERS2-INST'!BL56="O"),"O",IF(AND('PERS2-INST'!BL35='PERS2-INST'!BL56,OR('PERS2-INST'!BL35="K",'PERS2-INST'!BL35="W",'PERS2-INST'!BL35="M")), UPPER('PERS2-INST'!BL35),"")))</f>
        <v/>
      </c>
      <c r="J835" s="295" t="s">
        <v>235</v>
      </c>
      <c r="K835" s="294" t="str">
        <f>IF(AND(ISBLANK('PERS2-INST'!BK77),$L$835&lt;&gt;"M"),"",'PERS2-INST'!BK77)</f>
        <v/>
      </c>
      <c r="L835" s="78" t="str">
        <f>IF(ISBLANK('PERS2-INST'!BL77),"",'PERS2-INST'!BL77)</f>
        <v/>
      </c>
      <c r="M835" s="296" t="str">
        <f t="shared" si="14"/>
        <v>OK</v>
      </c>
      <c r="N835" s="37"/>
    </row>
    <row r="836" spans="1:14" x14ac:dyDescent="0.2">
      <c r="A836" s="290" t="s">
        <v>232</v>
      </c>
      <c r="B836" s="291" t="s">
        <v>2023</v>
      </c>
      <c r="C836" s="78" t="s">
        <v>219</v>
      </c>
      <c r="D836" s="292" t="s">
        <v>2024</v>
      </c>
      <c r="E836" s="295" t="s">
        <v>235</v>
      </c>
      <c r="F836" s="78" t="s">
        <v>219</v>
      </c>
      <c r="G836" s="292" t="s">
        <v>2025</v>
      </c>
      <c r="H836" s="78" t="str">
        <f>IF(OR(AND('PERS2-INST'!BK36="",'PERS2-INST'!BL36=""),AND('PERS2-INST'!BK57="",'PERS2-INST'!BL57=""),AND('PERS2-INST'!BL36="K",'PERS2-INST'!BL57="K"),OR('PERS2-INST'!BL36="O",'PERS2-INST'!BL57="O")),"",SUM('PERS2-INST'!BK36,'PERS2-INST'!BK57))</f>
        <v/>
      </c>
      <c r="I836" s="78" t="str">
        <f>IF(AND(OR(AND('PERS2-INST'!BL36="O",'PERS2-INST'!BL57="O"),AND('PERS2-INST'!BL36="K",'PERS2-INST'!BL57="K")),SUM('PERS2-INST'!BK36,'PERS2-INST'!BK57)=0,ISNUMBER('PERS2-INST'!BK78)),"",IF(OR('PERS2-INST'!BL36="O",'PERS2-INST'!BL57="O"),"O",IF(AND('PERS2-INST'!BL36='PERS2-INST'!BL57,OR('PERS2-INST'!BL36="K",'PERS2-INST'!BL36="W",'PERS2-INST'!BL36="M")), UPPER('PERS2-INST'!BL36),"")))</f>
        <v/>
      </c>
      <c r="J836" s="295" t="s">
        <v>235</v>
      </c>
      <c r="K836" s="294" t="str">
        <f>IF(AND(ISBLANK('PERS2-INST'!BK78),$L$836&lt;&gt;"M"),"",'PERS2-INST'!BK78)</f>
        <v/>
      </c>
      <c r="L836" s="78" t="str">
        <f>IF(ISBLANK('PERS2-INST'!BL78),"",'PERS2-INST'!BL78)</f>
        <v/>
      </c>
      <c r="M836" s="296" t="str">
        <f t="shared" si="14"/>
        <v>OK</v>
      </c>
      <c r="N836" s="37"/>
    </row>
    <row r="837" spans="1:14" x14ac:dyDescent="0.2">
      <c r="A837" s="290" t="s">
        <v>232</v>
      </c>
      <c r="B837" s="291" t="s">
        <v>2026</v>
      </c>
      <c r="C837" s="78" t="s">
        <v>219</v>
      </c>
      <c r="D837" s="292" t="s">
        <v>2027</v>
      </c>
      <c r="E837" s="295" t="s">
        <v>235</v>
      </c>
      <c r="F837" s="78" t="s">
        <v>219</v>
      </c>
      <c r="G837" s="292" t="s">
        <v>2028</v>
      </c>
      <c r="H837" s="78" t="str">
        <f>IF(OR(AND('PERS2-INST'!BK37="",'PERS2-INST'!BL37=""),AND('PERS2-INST'!BK58="",'PERS2-INST'!BL58=""),AND('PERS2-INST'!BL37="K",'PERS2-INST'!BL58="K"),OR('PERS2-INST'!BL37="O",'PERS2-INST'!BL58="O")),"",SUM('PERS2-INST'!BK37,'PERS2-INST'!BK58))</f>
        <v/>
      </c>
      <c r="I837" s="78" t="str">
        <f>IF(AND(OR(AND('PERS2-INST'!BL37="O",'PERS2-INST'!BL58="O"),AND('PERS2-INST'!BL37="K",'PERS2-INST'!BL58="K")),SUM('PERS2-INST'!BK37,'PERS2-INST'!BK58)=0,ISNUMBER('PERS2-INST'!BK79)),"",IF(OR('PERS2-INST'!BL37="O",'PERS2-INST'!BL58="O"),"O",IF(AND('PERS2-INST'!BL37='PERS2-INST'!BL58,OR('PERS2-INST'!BL37="K",'PERS2-INST'!BL37="W",'PERS2-INST'!BL37="M")), UPPER('PERS2-INST'!BL37),"")))</f>
        <v/>
      </c>
      <c r="J837" s="295" t="s">
        <v>235</v>
      </c>
      <c r="K837" s="294" t="str">
        <f>IF(AND(ISBLANK('PERS2-INST'!BK79),$L$837&lt;&gt;"M"),"",'PERS2-INST'!BK79)</f>
        <v/>
      </c>
      <c r="L837" s="78" t="str">
        <f>IF(ISBLANK('PERS2-INST'!BL79),"",'PERS2-INST'!BL79)</f>
        <v/>
      </c>
      <c r="M837" s="296" t="str">
        <f t="shared" si="14"/>
        <v>OK</v>
      </c>
      <c r="N837" s="37"/>
    </row>
    <row r="838" spans="1:14" x14ac:dyDescent="0.2">
      <c r="A838" s="290" t="s">
        <v>232</v>
      </c>
      <c r="B838" s="291" t="s">
        <v>2029</v>
      </c>
      <c r="C838" s="78" t="s">
        <v>219</v>
      </c>
      <c r="D838" s="292" t="s">
        <v>2030</v>
      </c>
      <c r="E838" s="295" t="s">
        <v>235</v>
      </c>
      <c r="F838" s="78" t="s">
        <v>219</v>
      </c>
      <c r="G838" s="292" t="s">
        <v>2031</v>
      </c>
      <c r="H838" s="78" t="str">
        <f>IF(OR(AND('PERS2-INST'!BK38="",'PERS2-INST'!BL38=""),AND('PERS2-INST'!BK59="",'PERS2-INST'!BL59=""),AND('PERS2-INST'!BL38="K",'PERS2-INST'!BL59="K"),OR('PERS2-INST'!BL38="O",'PERS2-INST'!BL59="O")),"",SUM('PERS2-INST'!BK38,'PERS2-INST'!BK59))</f>
        <v/>
      </c>
      <c r="I838" s="78" t="str">
        <f>IF(AND(OR(AND('PERS2-INST'!BL38="O",'PERS2-INST'!BL59="O"),AND('PERS2-INST'!BL38="K",'PERS2-INST'!BL59="K")),SUM('PERS2-INST'!BK38,'PERS2-INST'!BK59)=0,ISNUMBER('PERS2-INST'!BK80)),"",IF(OR('PERS2-INST'!BL38="O",'PERS2-INST'!BL59="O"),"O",IF(AND('PERS2-INST'!BL38='PERS2-INST'!BL59,OR('PERS2-INST'!BL38="K",'PERS2-INST'!BL38="W",'PERS2-INST'!BL38="M")), UPPER('PERS2-INST'!BL38),"")))</f>
        <v/>
      </c>
      <c r="J838" s="295" t="s">
        <v>235</v>
      </c>
      <c r="K838" s="294" t="str">
        <f>IF(AND(ISBLANK('PERS2-INST'!BK80),$L$838&lt;&gt;"M"),"",'PERS2-INST'!BK80)</f>
        <v/>
      </c>
      <c r="L838" s="78" t="str">
        <f>IF(ISBLANK('PERS2-INST'!BL80),"",'PERS2-INST'!BL80)</f>
        <v/>
      </c>
      <c r="M838" s="296" t="str">
        <f t="shared" si="14"/>
        <v>OK</v>
      </c>
      <c r="N838" s="37"/>
    </row>
    <row r="839" spans="1:14" x14ac:dyDescent="0.2">
      <c r="A839" s="290" t="s">
        <v>232</v>
      </c>
      <c r="B839" s="291" t="s">
        <v>2032</v>
      </c>
      <c r="C839" s="78" t="s">
        <v>219</v>
      </c>
      <c r="D839" s="292" t="s">
        <v>2033</v>
      </c>
      <c r="E839" s="295" t="s">
        <v>235</v>
      </c>
      <c r="F839" s="78" t="s">
        <v>219</v>
      </c>
      <c r="G839" s="292" t="s">
        <v>2034</v>
      </c>
      <c r="H839" s="78" t="str">
        <f>IF(OR(AND('PERS2-INST'!BK39="",'PERS2-INST'!BL39=""),AND('PERS2-INST'!BK60="",'PERS2-INST'!BL60=""),AND('PERS2-INST'!BL39="K",'PERS2-INST'!BL60="K"),OR('PERS2-INST'!BL39="O",'PERS2-INST'!BL60="O")),"",SUM('PERS2-INST'!BK39,'PERS2-INST'!BK60))</f>
        <v/>
      </c>
      <c r="I839" s="78" t="str">
        <f>IF(AND(OR(AND('PERS2-INST'!BL39="O",'PERS2-INST'!BL60="O"),AND('PERS2-INST'!BL39="K",'PERS2-INST'!BL60="K")),SUM('PERS2-INST'!BK39,'PERS2-INST'!BK60)=0,ISNUMBER('PERS2-INST'!BK81)),"",IF(OR('PERS2-INST'!BL39="O",'PERS2-INST'!BL60="O"),"O",IF(AND('PERS2-INST'!BL39='PERS2-INST'!BL60,OR('PERS2-INST'!BL39="K",'PERS2-INST'!BL39="W",'PERS2-INST'!BL39="M")), UPPER('PERS2-INST'!BL39),"")))</f>
        <v/>
      </c>
      <c r="J839" s="295" t="s">
        <v>235</v>
      </c>
      <c r="K839" s="294" t="str">
        <f>IF(AND(ISBLANK('PERS2-INST'!BK81),$L$839&lt;&gt;"M"),"",'PERS2-INST'!BK81)</f>
        <v/>
      </c>
      <c r="L839" s="78" t="str">
        <f>IF(ISBLANK('PERS2-INST'!BL81),"",'PERS2-INST'!BL81)</f>
        <v/>
      </c>
      <c r="M839" s="296" t="str">
        <f t="shared" si="14"/>
        <v>OK</v>
      </c>
      <c r="N839" s="37"/>
    </row>
    <row r="840" spans="1:14" x14ac:dyDescent="0.2">
      <c r="A840" s="290" t="s">
        <v>232</v>
      </c>
      <c r="B840" s="291" t="s">
        <v>2035</v>
      </c>
      <c r="C840" s="78" t="s">
        <v>219</v>
      </c>
      <c r="D840" s="292" t="s">
        <v>2036</v>
      </c>
      <c r="E840" s="295" t="s">
        <v>235</v>
      </c>
      <c r="F840" s="78" t="s">
        <v>219</v>
      </c>
      <c r="G840" s="292" t="s">
        <v>2037</v>
      </c>
      <c r="H840" s="78" t="str">
        <f>IF(OR(AND('PERS2-INST'!BK40="",'PERS2-INST'!BL40=""),AND('PERS2-INST'!BK61="",'PERS2-INST'!BL61=""),AND('PERS2-INST'!BL40="K",'PERS2-INST'!BL61="K"),OR('PERS2-INST'!BL40="O",'PERS2-INST'!BL61="O")),"",SUM('PERS2-INST'!BK40,'PERS2-INST'!BK61))</f>
        <v/>
      </c>
      <c r="I840" s="78" t="str">
        <f>IF(AND(OR(AND('PERS2-INST'!BL40="O",'PERS2-INST'!BL61="O"),AND('PERS2-INST'!BL40="K",'PERS2-INST'!BL61="K")),SUM('PERS2-INST'!BK40,'PERS2-INST'!BK61)=0,ISNUMBER('PERS2-INST'!BK82)),"",IF(OR('PERS2-INST'!BL40="O",'PERS2-INST'!BL61="O"),"O",IF(AND('PERS2-INST'!BL40='PERS2-INST'!BL61,OR('PERS2-INST'!BL40="K",'PERS2-INST'!BL40="W",'PERS2-INST'!BL40="M")), UPPER('PERS2-INST'!BL40),"")))</f>
        <v/>
      </c>
      <c r="J840" s="295" t="s">
        <v>235</v>
      </c>
      <c r="K840" s="294" t="str">
        <f>IF(AND(ISBLANK('PERS2-INST'!BK82),$L$840&lt;&gt;"M"),"",'PERS2-INST'!BK82)</f>
        <v/>
      </c>
      <c r="L840" s="78" t="str">
        <f>IF(ISBLANK('PERS2-INST'!BL82),"",'PERS2-INST'!BL82)</f>
        <v/>
      </c>
      <c r="M840" s="296" t="str">
        <f t="shared" si="14"/>
        <v>OK</v>
      </c>
      <c r="N840" s="37"/>
    </row>
    <row r="841" spans="1:14" x14ac:dyDescent="0.2">
      <c r="A841" s="290" t="s">
        <v>232</v>
      </c>
      <c r="B841" s="291" t="s">
        <v>2038</v>
      </c>
      <c r="C841" s="78" t="s">
        <v>219</v>
      </c>
      <c r="D841" s="292" t="s">
        <v>2039</v>
      </c>
      <c r="E841" s="295" t="s">
        <v>235</v>
      </c>
      <c r="F841" s="78" t="s">
        <v>219</v>
      </c>
      <c r="G841" s="292" t="s">
        <v>2040</v>
      </c>
      <c r="H841" s="78" t="str">
        <f>IF(OR(AND('PERS2-INST'!BK41="",'PERS2-INST'!BL41=""),AND('PERS2-INST'!BK62="",'PERS2-INST'!BL62=""),AND('PERS2-INST'!BL41="K",'PERS2-INST'!BL62="K"),OR('PERS2-INST'!BL41="O",'PERS2-INST'!BL62="O")),"",SUM('PERS2-INST'!BK41,'PERS2-INST'!BK62))</f>
        <v/>
      </c>
      <c r="I841" s="78" t="str">
        <f>IF(AND(OR(AND('PERS2-INST'!BL41="O",'PERS2-INST'!BL62="O"),AND('PERS2-INST'!BL41="K",'PERS2-INST'!BL62="K")),SUM('PERS2-INST'!BK41,'PERS2-INST'!BK62)=0,ISNUMBER('PERS2-INST'!BK83)),"",IF(OR('PERS2-INST'!BL41="O",'PERS2-INST'!BL62="O"),"O",IF(AND('PERS2-INST'!BL41='PERS2-INST'!BL62,OR('PERS2-INST'!BL41="K",'PERS2-INST'!BL41="W",'PERS2-INST'!BL41="M")), UPPER('PERS2-INST'!BL41),"")))</f>
        <v/>
      </c>
      <c r="J841" s="295" t="s">
        <v>235</v>
      </c>
      <c r="K841" s="294" t="str">
        <f>IF(AND(ISBLANK('PERS2-INST'!BK83),$L$841&lt;&gt;"M"),"",'PERS2-INST'!BK83)</f>
        <v/>
      </c>
      <c r="L841" s="78" t="str">
        <f>IF(ISBLANK('PERS2-INST'!BL83),"",'PERS2-INST'!BL83)</f>
        <v/>
      </c>
      <c r="M841" s="296" t="str">
        <f t="shared" si="14"/>
        <v>OK</v>
      </c>
      <c r="N841" s="37"/>
    </row>
    <row r="842" spans="1:14" x14ac:dyDescent="0.2">
      <c r="A842" s="290" t="s">
        <v>232</v>
      </c>
      <c r="B842" s="291" t="s">
        <v>2041</v>
      </c>
      <c r="C842" s="78" t="s">
        <v>219</v>
      </c>
      <c r="D842" s="292" t="s">
        <v>2042</v>
      </c>
      <c r="E842" s="295" t="s">
        <v>235</v>
      </c>
      <c r="F842" s="78" t="s">
        <v>219</v>
      </c>
      <c r="G842" s="292" t="s">
        <v>2043</v>
      </c>
      <c r="H842" s="78" t="str">
        <f>IF(OR(AND('PERS2-INST'!BK42="",'PERS2-INST'!BL42=""),AND('PERS2-INST'!BK63="",'PERS2-INST'!BL63=""),AND('PERS2-INST'!BL42="K",'PERS2-INST'!BL63="K"),OR('PERS2-INST'!BL42="O",'PERS2-INST'!BL63="O")),"",SUM('PERS2-INST'!BK42,'PERS2-INST'!BK63))</f>
        <v/>
      </c>
      <c r="I842" s="78" t="str">
        <f>IF(AND(OR(AND('PERS2-INST'!BL42="O",'PERS2-INST'!BL63="O"),AND('PERS2-INST'!BL42="K",'PERS2-INST'!BL63="K")),SUM('PERS2-INST'!BK42,'PERS2-INST'!BK63)=0,ISNUMBER('PERS2-INST'!BK84)),"",IF(OR('PERS2-INST'!BL42="O",'PERS2-INST'!BL63="O"),"O",IF(AND('PERS2-INST'!BL42='PERS2-INST'!BL63,OR('PERS2-INST'!BL42="K",'PERS2-INST'!BL42="W",'PERS2-INST'!BL42="M")), UPPER('PERS2-INST'!BL42),"")))</f>
        <v/>
      </c>
      <c r="J842" s="295" t="s">
        <v>235</v>
      </c>
      <c r="K842" s="294" t="str">
        <f>IF(AND(ISBLANK('PERS2-INST'!BK84),$L$842&lt;&gt;"M"),"",'PERS2-INST'!BK84)</f>
        <v/>
      </c>
      <c r="L842" s="78" t="str">
        <f>IF(ISBLANK('PERS2-INST'!BL84),"",'PERS2-INST'!BL84)</f>
        <v/>
      </c>
      <c r="M842" s="296" t="str">
        <f t="shared" si="14"/>
        <v>OK</v>
      </c>
      <c r="N842" s="37"/>
    </row>
    <row r="843" spans="1:14" x14ac:dyDescent="0.2">
      <c r="A843" s="290" t="s">
        <v>232</v>
      </c>
      <c r="B843" s="291" t="s">
        <v>2044</v>
      </c>
      <c r="C843" s="78" t="s">
        <v>219</v>
      </c>
      <c r="D843" s="292" t="s">
        <v>2045</v>
      </c>
      <c r="E843" s="295" t="s">
        <v>235</v>
      </c>
      <c r="F843" s="78" t="s">
        <v>219</v>
      </c>
      <c r="G843" s="292" t="s">
        <v>2046</v>
      </c>
      <c r="H843" s="78" t="str">
        <f>IF(OR(AND('PERS2-INST'!BK77="",'PERS2-INST'!BL77=""),AND('PERS2-INST'!BK81="",'PERS2-INST'!BL81=""),AND('PERS2-INST'!BL77="K",'PERS2-INST'!BL81="K"),OR('PERS2-INST'!BL77="O",'PERS2-INST'!BL81="O")),"",SUM('PERS2-INST'!BK77,'PERS2-INST'!BK81))</f>
        <v/>
      </c>
      <c r="I843" s="78" t="str">
        <f>IF(AND(OR(AND('PERS2-INST'!BL43="O",'PERS2-INST'!BL64="O"),AND('PERS2-INST'!BL43="K",'PERS2-INST'!BL64="K")),SUM('PERS2-INST'!BK43,'PERS2-INST'!BK64)=0,ISNUMBER('PERS2-INST'!BK85)),"",IF(OR('PERS2-INST'!BL43="O",'PERS2-INST'!BL64="O"),"O",IF(AND('PERS2-INST'!BL43='PERS2-INST'!BL64,OR('PERS2-INST'!BL43="K",'PERS2-INST'!BL43="W",'PERS2-INST'!BL43="M")), UPPER('PERS2-INST'!BL43),"")))</f>
        <v/>
      </c>
      <c r="J843" s="295" t="s">
        <v>235</v>
      </c>
      <c r="K843" s="294" t="str">
        <f>IF(AND(ISBLANK('PERS2-INST'!BK85),$L$843&lt;&gt;"M"),"",'PERS2-INST'!BK85)</f>
        <v/>
      </c>
      <c r="L843" s="78" t="str">
        <f>IF(ISBLANK('PERS2-INST'!BL85),"",'PERS2-INST'!BL85)</f>
        <v/>
      </c>
      <c r="M843" s="296" t="str">
        <f t="shared" si="14"/>
        <v>OK</v>
      </c>
      <c r="N843" s="37"/>
    </row>
    <row r="844" spans="1:14" x14ac:dyDescent="0.2">
      <c r="A844" s="290" t="s">
        <v>232</v>
      </c>
      <c r="B844" s="291" t="s">
        <v>2047</v>
      </c>
      <c r="C844" s="78" t="s">
        <v>219</v>
      </c>
      <c r="D844" s="292" t="s">
        <v>2048</v>
      </c>
      <c r="E844" s="295" t="s">
        <v>235</v>
      </c>
      <c r="F844" s="78" t="s">
        <v>219</v>
      </c>
      <c r="G844" s="292" t="s">
        <v>2049</v>
      </c>
      <c r="H844" s="78" t="str">
        <f>IF(OR(AND('PERS2-INST'!BK78="",'PERS2-INST'!BL78=""),AND('PERS2-INST'!BK82="",'PERS2-INST'!BL82=""),AND('PERS2-INST'!BL78="K",'PERS2-INST'!BL82="K"),OR('PERS2-INST'!BL78="O",'PERS2-INST'!BL82="O")),"",SUM('PERS2-INST'!BK78,'PERS2-INST'!BK82))</f>
        <v/>
      </c>
      <c r="I844" s="78" t="str">
        <f>IF(AND(OR(AND('PERS2-INST'!BL44="O",'PERS2-INST'!BL65="O"),AND('PERS2-INST'!BL44="K",'PERS2-INST'!BL65="K")),SUM('PERS2-INST'!BK44,'PERS2-INST'!BK65)=0,ISNUMBER('PERS2-INST'!BK86)),"",IF(OR('PERS2-INST'!BL44="O",'PERS2-INST'!BL65="O"),"O",IF(AND('PERS2-INST'!BL44='PERS2-INST'!BL65,OR('PERS2-INST'!BL44="K",'PERS2-INST'!BL44="W",'PERS2-INST'!BL44="M")), UPPER('PERS2-INST'!BL44),"")))</f>
        <v/>
      </c>
      <c r="J844" s="295" t="s">
        <v>235</v>
      </c>
      <c r="K844" s="294" t="str">
        <f>IF(AND(ISBLANK('PERS2-INST'!BK86),$L$844&lt;&gt;"M"),"",'PERS2-INST'!BK86)</f>
        <v/>
      </c>
      <c r="L844" s="78" t="str">
        <f>IF(ISBLANK('PERS2-INST'!BL86),"",'PERS2-INST'!BL86)</f>
        <v/>
      </c>
      <c r="M844" s="296" t="str">
        <f t="shared" si="14"/>
        <v>OK</v>
      </c>
      <c r="N844" s="37"/>
    </row>
    <row r="845" spans="1:14" x14ac:dyDescent="0.2">
      <c r="A845" s="290" t="s">
        <v>232</v>
      </c>
      <c r="B845" s="291" t="s">
        <v>2050</v>
      </c>
      <c r="C845" s="78" t="s">
        <v>219</v>
      </c>
      <c r="D845" s="292" t="s">
        <v>2051</v>
      </c>
      <c r="E845" s="295" t="s">
        <v>235</v>
      </c>
      <c r="F845" s="78" t="s">
        <v>219</v>
      </c>
      <c r="G845" s="292" t="s">
        <v>2052</v>
      </c>
      <c r="H845" s="78" t="str">
        <f>IF(OR(AND('PERS2-INST'!BK79="",'PERS2-INST'!BL79=""),AND('PERS2-INST'!BK83="",'PERS2-INST'!BL83=""),AND('PERS2-INST'!BL79="K",'PERS2-INST'!BL83="K"),OR('PERS2-INST'!BL79="O",'PERS2-INST'!BL83="O")),"",SUM('PERS2-INST'!BK79,'PERS2-INST'!BK83))</f>
        <v/>
      </c>
      <c r="I845" s="78" t="str">
        <f>IF(AND(OR(AND('PERS2-INST'!BL45="O",'PERS2-INST'!BL66="O"),AND('PERS2-INST'!BL45="K",'PERS2-INST'!BL66="K")),SUM('PERS2-INST'!BK45,'PERS2-INST'!BK66)=0,ISNUMBER('PERS2-INST'!BK87)),"",IF(OR('PERS2-INST'!BL45="O",'PERS2-INST'!BL66="O"),"O",IF(AND('PERS2-INST'!BL45='PERS2-INST'!BL66,OR('PERS2-INST'!BL45="K",'PERS2-INST'!BL45="W",'PERS2-INST'!BL45="M")), UPPER('PERS2-INST'!BL45),"")))</f>
        <v/>
      </c>
      <c r="J845" s="295" t="s">
        <v>235</v>
      </c>
      <c r="K845" s="294" t="str">
        <f>IF(AND(ISBLANK('PERS2-INST'!BK87),$L$845&lt;&gt;"M"),"",'PERS2-INST'!BK87)</f>
        <v/>
      </c>
      <c r="L845" s="78" t="str">
        <f>IF(ISBLANK('PERS2-INST'!BL87),"",'PERS2-INST'!BL87)</f>
        <v/>
      </c>
      <c r="M845" s="296" t="str">
        <f t="shared" si="14"/>
        <v>OK</v>
      </c>
      <c r="N845" s="37"/>
    </row>
    <row r="846" spans="1:14" x14ac:dyDescent="0.2">
      <c r="A846" s="290" t="s">
        <v>232</v>
      </c>
      <c r="B846" s="291" t="s">
        <v>2053</v>
      </c>
      <c r="C846" s="78" t="s">
        <v>219</v>
      </c>
      <c r="D846" s="292" t="s">
        <v>2054</v>
      </c>
      <c r="E846" s="295" t="s">
        <v>235</v>
      </c>
      <c r="F846" s="78" t="s">
        <v>219</v>
      </c>
      <c r="G846" s="292" t="s">
        <v>2055</v>
      </c>
      <c r="H846" s="78" t="str">
        <f>IF(OR(AND('PERS2-INST'!BK80="",'PERS2-INST'!BL80=""),AND('PERS2-INST'!BK84="",'PERS2-INST'!BL84=""),AND('PERS2-INST'!BL80="K",'PERS2-INST'!BL84="K"),OR('PERS2-INST'!BL80="O",'PERS2-INST'!BL84="O")),"",SUM('PERS2-INST'!BK80,'PERS2-INST'!BK84))</f>
        <v/>
      </c>
      <c r="I846" s="78" t="str">
        <f>IF(AND(OR(AND('PERS2-INST'!BL46="O",'PERS2-INST'!BL67="O"),AND('PERS2-INST'!BL46="K",'PERS2-INST'!BL67="K")),SUM('PERS2-INST'!BK46,'PERS2-INST'!BK67)=0,ISNUMBER('PERS2-INST'!BK88)),"",IF(OR('PERS2-INST'!BL46="O",'PERS2-INST'!BL67="O"),"O",IF(AND('PERS2-INST'!BL46='PERS2-INST'!BL67,OR('PERS2-INST'!BL46="K",'PERS2-INST'!BL46="W",'PERS2-INST'!BL46="M")), UPPER('PERS2-INST'!BL46),"")))</f>
        <v/>
      </c>
      <c r="J846" s="295" t="s">
        <v>235</v>
      </c>
      <c r="K846" s="294" t="str">
        <f>IF(AND(ISBLANK('PERS2-INST'!BK88),$L$846&lt;&gt;"M"),"",'PERS2-INST'!BK88)</f>
        <v/>
      </c>
      <c r="L846" s="78" t="str">
        <f>IF(ISBLANK('PERS2-INST'!BL88),"",'PERS2-INST'!BL88)</f>
        <v/>
      </c>
      <c r="M846" s="296" t="str">
        <f t="shared" si="14"/>
        <v>OK</v>
      </c>
      <c r="N846" s="37"/>
    </row>
    <row r="847" spans="1:14" x14ac:dyDescent="0.2">
      <c r="A847" s="290" t="s">
        <v>232</v>
      </c>
      <c r="B847" s="291" t="s">
        <v>2056</v>
      </c>
      <c r="C847" s="78" t="s">
        <v>219</v>
      </c>
      <c r="D847" s="292" t="s">
        <v>2057</v>
      </c>
      <c r="E847" s="295" t="s">
        <v>235</v>
      </c>
      <c r="F847" s="78" t="s">
        <v>219</v>
      </c>
      <c r="G847" s="292" t="s">
        <v>2058</v>
      </c>
      <c r="H847" s="78" t="str">
        <f>IF(OR(AND('PERS2-INST'!BK73="",'PERS2-INST'!BL73=""),AND('PERS2-INST'!BK85="",'PERS2-INST'!BL85=""),AND('PERS2-INST'!BL73="K",'PERS2-INST'!BL85="K"),OR('PERS2-INST'!BL73="O",'PERS2-INST'!BL85="O")),"",SUM('PERS2-INST'!BK73,'PERS2-INST'!BK85))</f>
        <v/>
      </c>
      <c r="I847" s="78" t="str">
        <f>IF(AND(OR(AND('PERS2-INST'!BL47="O",'PERS2-INST'!BL68="O"),AND('PERS2-INST'!BL47="K",'PERS2-INST'!BL68="K")),SUM('PERS2-INST'!BK47,'PERS2-INST'!BK68)=0,ISNUMBER('PERS2-INST'!BK89)),"",IF(OR('PERS2-INST'!BL47="O",'PERS2-INST'!BL68="O"),"O",IF(AND('PERS2-INST'!BL47='PERS2-INST'!BL68,OR('PERS2-INST'!BL47="K",'PERS2-INST'!BL47="W",'PERS2-INST'!BL47="M")), UPPER('PERS2-INST'!BL47),"")))</f>
        <v/>
      </c>
      <c r="J847" s="295" t="s">
        <v>235</v>
      </c>
      <c r="K847" s="294" t="str">
        <f>IF(AND(ISBLANK('PERS2-INST'!BK89),$L$847&lt;&gt;"M"),"",'PERS2-INST'!BK89)</f>
        <v/>
      </c>
      <c r="L847" s="78" t="str">
        <f>IF(ISBLANK('PERS2-INST'!BL89),"",'PERS2-INST'!BL89)</f>
        <v/>
      </c>
      <c r="M847" s="296" t="str">
        <f t="shared" si="14"/>
        <v>OK</v>
      </c>
      <c r="N847" s="37"/>
    </row>
    <row r="848" spans="1:14" x14ac:dyDescent="0.2">
      <c r="A848" s="290" t="s">
        <v>232</v>
      </c>
      <c r="B848" s="291" t="s">
        <v>2059</v>
      </c>
      <c r="C848" s="78" t="s">
        <v>219</v>
      </c>
      <c r="D848" s="292" t="s">
        <v>2060</v>
      </c>
      <c r="E848" s="295" t="s">
        <v>235</v>
      </c>
      <c r="F848" s="78" t="s">
        <v>219</v>
      </c>
      <c r="G848" s="292" t="s">
        <v>2061</v>
      </c>
      <c r="H848" s="78" t="str">
        <f>IF(OR(AND('PERS2-INST'!BK74="",'PERS2-INST'!BL74=""),AND('PERS2-INST'!BK86="",'PERS2-INST'!BL86=""),AND('PERS2-INST'!BL74="K",'PERS2-INST'!BL86="K"),OR('PERS2-INST'!BL74="O",'PERS2-INST'!BL86="O")),"",SUM('PERS2-INST'!BK74,'PERS2-INST'!BK86))</f>
        <v/>
      </c>
      <c r="I848" s="78" t="str">
        <f>IF(AND(OR(AND('PERS2-INST'!BL48="O",'PERS2-INST'!BL69="O"),AND('PERS2-INST'!BL48="K",'PERS2-INST'!BL69="K")),SUM('PERS2-INST'!BK48,'PERS2-INST'!BK69)=0,ISNUMBER('PERS2-INST'!BK90)),"",IF(OR('PERS2-INST'!BL48="O",'PERS2-INST'!BL69="O"),"O",IF(AND('PERS2-INST'!BL48='PERS2-INST'!BL69,OR('PERS2-INST'!BL48="K",'PERS2-INST'!BL48="W",'PERS2-INST'!BL48="M")), UPPER('PERS2-INST'!BL48),"")))</f>
        <v/>
      </c>
      <c r="J848" s="295" t="s">
        <v>235</v>
      </c>
      <c r="K848" s="294" t="str">
        <f>IF(AND(ISBLANK('PERS2-INST'!BK90),$L$848&lt;&gt;"M"),"",'PERS2-INST'!BK90)</f>
        <v/>
      </c>
      <c r="L848" s="78" t="str">
        <f>IF(ISBLANK('PERS2-INST'!BL90),"",'PERS2-INST'!BL90)</f>
        <v/>
      </c>
      <c r="M848" s="296" t="str">
        <f t="shared" si="14"/>
        <v>OK</v>
      </c>
      <c r="N848" s="37"/>
    </row>
    <row r="849" spans="1:14" x14ac:dyDescent="0.2">
      <c r="A849" s="290" t="s">
        <v>232</v>
      </c>
      <c r="B849" s="291" t="s">
        <v>2062</v>
      </c>
      <c r="C849" s="78" t="s">
        <v>219</v>
      </c>
      <c r="D849" s="292" t="s">
        <v>2063</v>
      </c>
      <c r="E849" s="295" t="s">
        <v>235</v>
      </c>
      <c r="F849" s="78" t="s">
        <v>219</v>
      </c>
      <c r="G849" s="292" t="s">
        <v>2064</v>
      </c>
      <c r="H849" s="78" t="str">
        <f>IF(OR(AND('PERS2-INST'!BK75="",'PERS2-INST'!BL75=""),AND('PERS2-INST'!BK87="",'PERS2-INST'!BL87=""),AND('PERS2-INST'!BL75="K",'PERS2-INST'!BL87="K"),OR('PERS2-INST'!BL75="O",'PERS2-INST'!BL87="O")),"",SUM('PERS2-INST'!BK75,'PERS2-INST'!BK87))</f>
        <v/>
      </c>
      <c r="I849" s="78" t="str">
        <f>IF(AND(OR(AND('PERS2-INST'!BL49="O",'PERS2-INST'!BL70="O"),AND('PERS2-INST'!BL49="K",'PERS2-INST'!BL70="K")),SUM('PERS2-INST'!BK49,'PERS2-INST'!BK70)=0,ISNUMBER('PERS2-INST'!BK91)),"",IF(OR('PERS2-INST'!BL49="O",'PERS2-INST'!BL70="O"),"O",IF(AND('PERS2-INST'!BL49='PERS2-INST'!BL70,OR('PERS2-INST'!BL49="K",'PERS2-INST'!BL49="W",'PERS2-INST'!BL49="M")), UPPER('PERS2-INST'!BL49),"")))</f>
        <v/>
      </c>
      <c r="J849" s="295" t="s">
        <v>235</v>
      </c>
      <c r="K849" s="294" t="str">
        <f>IF(AND(ISBLANK('PERS2-INST'!BK91),$L$849&lt;&gt;"M"),"",'PERS2-INST'!BK91)</f>
        <v/>
      </c>
      <c r="L849" s="78" t="str">
        <f>IF(ISBLANK('PERS2-INST'!BL91),"",'PERS2-INST'!BL91)</f>
        <v/>
      </c>
      <c r="M849" s="296" t="str">
        <f t="shared" si="14"/>
        <v>OK</v>
      </c>
      <c r="N849" s="37"/>
    </row>
    <row r="850" spans="1:14" x14ac:dyDescent="0.2">
      <c r="A850" s="290" t="s">
        <v>232</v>
      </c>
      <c r="B850" s="291" t="s">
        <v>2065</v>
      </c>
      <c r="C850" s="78" t="s">
        <v>219</v>
      </c>
      <c r="D850" s="292" t="s">
        <v>2066</v>
      </c>
      <c r="E850" s="295" t="s">
        <v>235</v>
      </c>
      <c r="F850" s="78" t="s">
        <v>219</v>
      </c>
      <c r="G850" s="292" t="s">
        <v>2067</v>
      </c>
      <c r="H850" s="78" t="str">
        <f>IF(OR(AND('PERS2-INST'!BK76="",'PERS2-INST'!BL76=""),AND('PERS2-INST'!BK88="",'PERS2-INST'!BL88=""),AND('PERS2-INST'!BL76="K",'PERS2-INST'!BL88="K"),OR('PERS2-INST'!BL76="O",'PERS2-INST'!BL88="O")),"",SUM('PERS2-INST'!BK76,'PERS2-INST'!BK88))</f>
        <v/>
      </c>
      <c r="I850" s="78" t="str">
        <f>IF(AND(OR(AND('PERS2-INST'!BL50="O",'PERS2-INST'!BL71="O"),AND('PERS2-INST'!BL50="K",'PERS2-INST'!BL71="K")),SUM('PERS2-INST'!BK50,'PERS2-INST'!BK71)=0,ISNUMBER('PERS2-INST'!BK92)),"",IF(OR('PERS2-INST'!BL50="O",'PERS2-INST'!BL71="O"),"O",IF(AND('PERS2-INST'!BL50='PERS2-INST'!BL71,OR('PERS2-INST'!BL50="K",'PERS2-INST'!BL50="W",'PERS2-INST'!BL50="M")), UPPER('PERS2-INST'!BL50),"")))</f>
        <v/>
      </c>
      <c r="J850" s="295" t="s">
        <v>235</v>
      </c>
      <c r="K850" s="294" t="str">
        <f>IF(AND(ISBLANK('PERS2-INST'!BK92),$L$850&lt;&gt;"M"),"",'PERS2-INST'!BK92)</f>
        <v/>
      </c>
      <c r="L850" s="78" t="str">
        <f>IF(ISBLANK('PERS2-INST'!BL92),"",'PERS2-INST'!BL92)</f>
        <v/>
      </c>
      <c r="M850" s="296" t="str">
        <f t="shared" si="14"/>
        <v>OK</v>
      </c>
      <c r="N850" s="37"/>
    </row>
    <row r="851" spans="1:14" x14ac:dyDescent="0.2">
      <c r="A851" s="290" t="s">
        <v>232</v>
      </c>
      <c r="B851" s="291" t="s">
        <v>2068</v>
      </c>
      <c r="C851" s="78" t="s">
        <v>219</v>
      </c>
      <c r="D851" s="292" t="s">
        <v>709</v>
      </c>
      <c r="E851" s="295" t="s">
        <v>235</v>
      </c>
      <c r="F851" s="78" t="s">
        <v>219</v>
      </c>
      <c r="G851" s="292" t="s">
        <v>710</v>
      </c>
      <c r="H851" s="78" t="str">
        <f>IF(OR(AND('PERS2-INST'!BH31="",'PERS2-INST'!BI31=""),AND('PERS2-INST'!BK31="",'PERS2-INST'!BL31=""),AND('PERS2-INST'!BI31="K",'PERS2-INST'!BL31="K"),OR('PERS2-INST'!BI31="O",'PERS2-INST'!BL31="O")),"",SUM('PERS2-INST'!BH31,'PERS2-INST'!BK31))</f>
        <v/>
      </c>
      <c r="I851" s="78" t="str">
        <f>IF(AND(OR(AND('PERS2-INST'!BI31="O",'PERS2-INST'!BL31="O"),AND('PERS2-INST'!BI31="K",'PERS2-INST'!BL31="K")),SUM('PERS2-INST'!BH31,'PERS2-INST'!BK31)=0,ISNUMBER('PERS2-INST'!BN31)),"",IF(OR('PERS2-INST'!BI31="O",'PERS2-INST'!BL31="O"),"O",IF(AND('PERS2-INST'!BI31='PERS2-INST'!BL31,OR('PERS2-INST'!BI31="K",'PERS2-INST'!BI31="W",'PERS2-INST'!BI31="M")), UPPER('PERS2-INST'!BI31),"")))</f>
        <v/>
      </c>
      <c r="J851" s="295" t="s">
        <v>235</v>
      </c>
      <c r="K851" s="294" t="str">
        <f>IF(AND(ISBLANK('PERS2-INST'!BN31),$L$851&lt;&gt;"M"),"",'PERS2-INST'!BN31)</f>
        <v/>
      </c>
      <c r="L851" s="78" t="str">
        <f>IF(ISBLANK('PERS2-INST'!BO31),"",'PERS2-INST'!BO31)</f>
        <v/>
      </c>
      <c r="M851" s="296" t="str">
        <f t="shared" si="14"/>
        <v>OK</v>
      </c>
      <c r="N851" s="37"/>
    </row>
    <row r="852" spans="1:14" x14ac:dyDescent="0.2">
      <c r="A852" s="290" t="s">
        <v>232</v>
      </c>
      <c r="B852" s="291" t="s">
        <v>2069</v>
      </c>
      <c r="C852" s="78" t="s">
        <v>219</v>
      </c>
      <c r="D852" s="292" t="s">
        <v>712</v>
      </c>
      <c r="E852" s="295" t="s">
        <v>235</v>
      </c>
      <c r="F852" s="78" t="s">
        <v>219</v>
      </c>
      <c r="G852" s="292" t="s">
        <v>713</v>
      </c>
      <c r="H852" s="78" t="str">
        <f>IF(OR(AND('PERS2-INST'!BH32="",'PERS2-INST'!BI32=""),AND('PERS2-INST'!BK32="",'PERS2-INST'!BL32=""),AND('PERS2-INST'!BI32="K",'PERS2-INST'!BL32="K"),OR('PERS2-INST'!BI32="O",'PERS2-INST'!BL32="O")),"",SUM('PERS2-INST'!BH32,'PERS2-INST'!BK32))</f>
        <v/>
      </c>
      <c r="I852" s="78" t="str">
        <f>IF(AND(OR(AND('PERS2-INST'!BI32="O",'PERS2-INST'!BL32="O"),AND('PERS2-INST'!BI32="K",'PERS2-INST'!BL32="K")),SUM('PERS2-INST'!BH32,'PERS2-INST'!BK32)=0,ISNUMBER('PERS2-INST'!BN32)),"",IF(OR('PERS2-INST'!BI32="O",'PERS2-INST'!BL32="O"),"O",IF(AND('PERS2-INST'!BI32='PERS2-INST'!BL32,OR('PERS2-INST'!BI32="K",'PERS2-INST'!BI32="W",'PERS2-INST'!BI32="M")), UPPER('PERS2-INST'!BI32),"")))</f>
        <v/>
      </c>
      <c r="J852" s="295" t="s">
        <v>235</v>
      </c>
      <c r="K852" s="294" t="str">
        <f>IF(AND(ISBLANK('PERS2-INST'!BN32),$L$852&lt;&gt;"M"),"",'PERS2-INST'!BN32)</f>
        <v/>
      </c>
      <c r="L852" s="78" t="str">
        <f>IF(ISBLANK('PERS2-INST'!BO32),"",'PERS2-INST'!BO32)</f>
        <v/>
      </c>
      <c r="M852" s="296" t="str">
        <f t="shared" si="14"/>
        <v>OK</v>
      </c>
      <c r="N852" s="37"/>
    </row>
    <row r="853" spans="1:14" x14ac:dyDescent="0.2">
      <c r="A853" s="290" t="s">
        <v>232</v>
      </c>
      <c r="B853" s="291" t="s">
        <v>2650</v>
      </c>
      <c r="C853" s="78" t="s">
        <v>219</v>
      </c>
      <c r="D853" s="292" t="s">
        <v>2410</v>
      </c>
      <c r="E853" s="295" t="s">
        <v>235</v>
      </c>
      <c r="F853" s="78" t="s">
        <v>219</v>
      </c>
      <c r="G853" s="292" t="s">
        <v>715</v>
      </c>
      <c r="H853" s="78" t="str">
        <f>IF(OR(SUMPRODUCT(--('PERS2-INST'!BN31:'PERS2-INST'!BN32=""),--('PERS2-INST'!BO31:'PERS2-INST'!BO32=""))&gt;0,COUNTIF('PERS2-INST'!BO31:'PERS2-INST'!BO32,"O")&gt;0, COUNTIF('PERS2-INST'!BO31:'PERS2-INST'!BO32,"K")=2),"",SUM('PERS2-INST'!BN31:'PERS2-INST'!BN32))</f>
        <v/>
      </c>
      <c r="I853" s="78" t="str">
        <f xml:space="preserve"> IF(AND(OR(COUNTIF('PERS2-INST'!BO31:'PERS2-INST'!BO32,"O")=2,COUNTIF('PERS2-INST'!BO31:'PERS2-INST'!BO32,"K")=2),SUM('PERS2-INST'!BN31:'PERS2-INST'!BN32)=0,ISNUMBER('PERS2-INST'!BN32)),"",IF(COUNTIF('PERS2-INST'!BO31:'PERS2-INST'!BO32,"O")&gt;0,"O", IF(AND(COUNTIF('PERS2-INST'!BO31:'PERS2-INST'!BO32,'PERS2-INST'!BO31)=2,OR('PERS2-INST'!BO31="K",'PERS2-INST'!BO31="W",'PERS2-INST'!BO31="M")),UPPER('PERS2-INST'!BO31),"")))</f>
        <v/>
      </c>
      <c r="J853" s="295" t="s">
        <v>235</v>
      </c>
      <c r="K853" s="294" t="str">
        <f>IF(AND(ISBLANK('PERS2-INST'!BN33),$L$853&lt;&gt;"M"),"",'PERS2-INST'!BN33)</f>
        <v/>
      </c>
      <c r="L853" s="78" t="str">
        <f>IF(ISBLANK('PERS2-INST'!BO33),"",'PERS2-INST'!BO33)</f>
        <v/>
      </c>
      <c r="M853" s="296" t="str">
        <f t="shared" si="14"/>
        <v>OK</v>
      </c>
      <c r="N853" s="37"/>
    </row>
    <row r="854" spans="1:14" x14ac:dyDescent="0.2">
      <c r="A854" s="290" t="s">
        <v>232</v>
      </c>
      <c r="B854" s="291" t="s">
        <v>2070</v>
      </c>
      <c r="C854" s="78" t="s">
        <v>219</v>
      </c>
      <c r="D854" s="292" t="s">
        <v>717</v>
      </c>
      <c r="E854" s="295" t="s">
        <v>235</v>
      </c>
      <c r="F854" s="78" t="s">
        <v>219</v>
      </c>
      <c r="G854" s="292" t="s">
        <v>718</v>
      </c>
      <c r="H854" s="78" t="str">
        <f>IF(OR(AND('PERS2-INST'!BH34="",'PERS2-INST'!BI34=""),AND('PERS2-INST'!BK34="",'PERS2-INST'!BL34=""),AND('PERS2-INST'!BI34="K",'PERS2-INST'!BL34="K"),OR('PERS2-INST'!BI34="O",'PERS2-INST'!BL34="O")),"",SUM('PERS2-INST'!BH34,'PERS2-INST'!BK34))</f>
        <v/>
      </c>
      <c r="I854" s="78" t="str">
        <f>IF(AND(OR(AND('PERS2-INST'!BI34="O",'PERS2-INST'!BL34="O"),AND('PERS2-INST'!BI34="K",'PERS2-INST'!BL34="K")),SUM('PERS2-INST'!BH34,'PERS2-INST'!BK34)=0,ISNUMBER('PERS2-INST'!BN34)),"",IF(OR('PERS2-INST'!BI34="O",'PERS2-INST'!BL34="O"),"O",IF(AND('PERS2-INST'!BI34='PERS2-INST'!BL34,OR('PERS2-INST'!BI34="K",'PERS2-INST'!BI34="W",'PERS2-INST'!BI34="M")), UPPER('PERS2-INST'!BI34),"")))</f>
        <v/>
      </c>
      <c r="J854" s="295" t="s">
        <v>235</v>
      </c>
      <c r="K854" s="294" t="str">
        <f>IF(AND(ISBLANK('PERS2-INST'!BN34),$L$854&lt;&gt;"M"),"",'PERS2-INST'!BN34)</f>
        <v/>
      </c>
      <c r="L854" s="78" t="str">
        <f>IF(ISBLANK('PERS2-INST'!BO34),"",'PERS2-INST'!BO34)</f>
        <v/>
      </c>
      <c r="M854" s="296" t="str">
        <f t="shared" si="14"/>
        <v>OK</v>
      </c>
      <c r="N854" s="37"/>
    </row>
    <row r="855" spans="1:14" x14ac:dyDescent="0.2">
      <c r="A855" s="290" t="s">
        <v>232</v>
      </c>
      <c r="B855" s="291" t="s">
        <v>2071</v>
      </c>
      <c r="C855" s="78" t="s">
        <v>219</v>
      </c>
      <c r="D855" s="292" t="s">
        <v>720</v>
      </c>
      <c r="E855" s="295" t="s">
        <v>235</v>
      </c>
      <c r="F855" s="78" t="s">
        <v>219</v>
      </c>
      <c r="G855" s="292" t="s">
        <v>721</v>
      </c>
      <c r="H855" s="78" t="str">
        <f>IF(OR(AND('PERS2-INST'!BH35="",'PERS2-INST'!BI35=""),AND('PERS2-INST'!BK35="",'PERS2-INST'!BL35=""),AND('PERS2-INST'!BI35="K",'PERS2-INST'!BL35="K"),OR('PERS2-INST'!BI35="O",'PERS2-INST'!BL35="O")),"",SUM('PERS2-INST'!BH35,'PERS2-INST'!BK35))</f>
        <v/>
      </c>
      <c r="I855" s="78" t="str">
        <f>IF(AND(OR(AND('PERS2-INST'!BI35="O",'PERS2-INST'!BL35="O"),AND('PERS2-INST'!BI35="K",'PERS2-INST'!BL35="K")),SUM('PERS2-INST'!BH35,'PERS2-INST'!BK35)=0,ISNUMBER('PERS2-INST'!BN35)),"",IF(OR('PERS2-INST'!BI35="O",'PERS2-INST'!BL35="O"),"O",IF(AND('PERS2-INST'!BI35='PERS2-INST'!BL35,OR('PERS2-INST'!BI35="K",'PERS2-INST'!BI35="W",'PERS2-INST'!BI35="M")), UPPER('PERS2-INST'!BI35),"")))</f>
        <v/>
      </c>
      <c r="J855" s="295" t="s">
        <v>235</v>
      </c>
      <c r="K855" s="294" t="str">
        <f>IF(AND(ISBLANK('PERS2-INST'!BN35),$L$855&lt;&gt;"M"),"",'PERS2-INST'!BN35)</f>
        <v/>
      </c>
      <c r="L855" s="78" t="str">
        <f>IF(ISBLANK('PERS2-INST'!BO35),"",'PERS2-INST'!BO35)</f>
        <v/>
      </c>
      <c r="M855" s="296" t="str">
        <f t="shared" si="14"/>
        <v>OK</v>
      </c>
      <c r="N855" s="37"/>
    </row>
    <row r="856" spans="1:14" x14ac:dyDescent="0.2">
      <c r="A856" s="290" t="s">
        <v>232</v>
      </c>
      <c r="B856" s="291" t="s">
        <v>2072</v>
      </c>
      <c r="C856" s="78" t="s">
        <v>219</v>
      </c>
      <c r="D856" s="292" t="s">
        <v>723</v>
      </c>
      <c r="E856" s="295" t="s">
        <v>235</v>
      </c>
      <c r="F856" s="78" t="s">
        <v>219</v>
      </c>
      <c r="G856" s="292" t="s">
        <v>724</v>
      </c>
      <c r="H856" s="78" t="str">
        <f>IF(OR(AND('PERS2-INST'!BH36="",'PERS2-INST'!BI36=""),AND('PERS2-INST'!BK36="",'PERS2-INST'!BL36=""),AND('PERS2-INST'!BI36="K",'PERS2-INST'!BL36="K"),OR('PERS2-INST'!BI36="O",'PERS2-INST'!BL36="O")),"",SUM('PERS2-INST'!BH36,'PERS2-INST'!BK36))</f>
        <v/>
      </c>
      <c r="I856" s="78" t="str">
        <f>IF(AND(OR(AND('PERS2-INST'!BI36="O",'PERS2-INST'!BL36="O"),AND('PERS2-INST'!BI36="K",'PERS2-INST'!BL36="K")),SUM('PERS2-INST'!BH36,'PERS2-INST'!BK36)=0,ISNUMBER('PERS2-INST'!BN36)),"",IF(OR('PERS2-INST'!BI36="O",'PERS2-INST'!BL36="O"),"O",IF(AND('PERS2-INST'!BI36='PERS2-INST'!BL36,OR('PERS2-INST'!BI36="K",'PERS2-INST'!BI36="W",'PERS2-INST'!BI36="M")), UPPER('PERS2-INST'!BI36),"")))</f>
        <v/>
      </c>
      <c r="J856" s="295" t="s">
        <v>235</v>
      </c>
      <c r="K856" s="294" t="str">
        <f>IF(AND(ISBLANK('PERS2-INST'!BN36),$L$856&lt;&gt;"M"),"",'PERS2-INST'!BN36)</f>
        <v/>
      </c>
      <c r="L856" s="78" t="str">
        <f>IF(ISBLANK('PERS2-INST'!BO36),"",'PERS2-INST'!BO36)</f>
        <v/>
      </c>
      <c r="M856" s="296" t="str">
        <f t="shared" si="14"/>
        <v>OK</v>
      </c>
      <c r="N856" s="37"/>
    </row>
    <row r="857" spans="1:14" x14ac:dyDescent="0.2">
      <c r="A857" s="290" t="s">
        <v>232</v>
      </c>
      <c r="B857" s="291" t="s">
        <v>2651</v>
      </c>
      <c r="C857" s="78" t="s">
        <v>219</v>
      </c>
      <c r="D857" s="292" t="s">
        <v>2412</v>
      </c>
      <c r="E857" s="295" t="s">
        <v>235</v>
      </c>
      <c r="F857" s="78" t="s">
        <v>219</v>
      </c>
      <c r="G857" s="292" t="s">
        <v>726</v>
      </c>
      <c r="H857" s="78" t="str">
        <f>IF(OR(SUMPRODUCT(--('PERS2-INST'!BN35:'PERS2-INST'!BN36=""),--('PERS2-INST'!BO35:'PERS2-INST'!BO36=""))&gt;0,COUNTIF('PERS2-INST'!BO35:'PERS2-INST'!BO36,"O")&gt;0, COUNTIF('PERS2-INST'!BO35:'PERS2-INST'!BO36,"K")=2),"",SUM('PERS2-INST'!BN35:'PERS2-INST'!BN36))</f>
        <v/>
      </c>
      <c r="I857" s="78" t="str">
        <f xml:space="preserve"> IF(AND(OR(COUNTIF('PERS2-INST'!BO35:'PERS2-INST'!BO36,"O")=2,COUNTIF('PERS2-INST'!BO35:'PERS2-INST'!BO36,"K")=2),SUM('PERS2-INST'!BN35:'PERS2-INST'!BN36)=0,ISNUMBER('PERS2-INST'!BN36)),"",IF(COUNTIF('PERS2-INST'!BO35:'PERS2-INST'!BO36,"O")&gt;0,"O", IF(AND(COUNTIF('PERS2-INST'!BO35:'PERS2-INST'!BO36,'PERS2-INST'!BO35)=2,OR('PERS2-INST'!BO35="K",'PERS2-INST'!BO35="W",'PERS2-INST'!BO35="M")),UPPER('PERS2-INST'!BO35),"")))</f>
        <v/>
      </c>
      <c r="J857" s="295" t="s">
        <v>235</v>
      </c>
      <c r="K857" s="294" t="str">
        <f>IF(AND(ISBLANK('PERS2-INST'!BN37),$L$857&lt;&gt;"M"),"",'PERS2-INST'!BN37)</f>
        <v/>
      </c>
      <c r="L857" s="78" t="str">
        <f>IF(ISBLANK('PERS2-INST'!BO37),"",'PERS2-INST'!BO37)</f>
        <v/>
      </c>
      <c r="M857" s="296" t="str">
        <f t="shared" si="14"/>
        <v>OK</v>
      </c>
      <c r="N857" s="37"/>
    </row>
    <row r="858" spans="1:14" x14ac:dyDescent="0.2">
      <c r="A858" s="290" t="s">
        <v>232</v>
      </c>
      <c r="B858" s="291" t="s">
        <v>2073</v>
      </c>
      <c r="C858" s="78" t="s">
        <v>219</v>
      </c>
      <c r="D858" s="292" t="s">
        <v>728</v>
      </c>
      <c r="E858" s="295" t="s">
        <v>235</v>
      </c>
      <c r="F858" s="78" t="s">
        <v>219</v>
      </c>
      <c r="G858" s="292" t="s">
        <v>729</v>
      </c>
      <c r="H858" s="78" t="str">
        <f>IF(OR(AND('PERS2-INST'!BH38="",'PERS2-INST'!BI38=""),AND('PERS2-INST'!BK38="",'PERS2-INST'!BL38=""),AND('PERS2-INST'!BI38="K",'PERS2-INST'!BL38="K"),OR('PERS2-INST'!BI38="O",'PERS2-INST'!BL38="O")),"",SUM('PERS2-INST'!BH38,'PERS2-INST'!BK38))</f>
        <v/>
      </c>
      <c r="I858" s="78" t="str">
        <f>IF(AND(OR(AND('PERS2-INST'!BI38="O",'PERS2-INST'!BL38="O"),AND('PERS2-INST'!BI38="K",'PERS2-INST'!BL38="K")),SUM('PERS2-INST'!BH38,'PERS2-INST'!BK38)=0,ISNUMBER('PERS2-INST'!BN38)),"",IF(OR('PERS2-INST'!BI38="O",'PERS2-INST'!BL38="O"),"O",IF(AND('PERS2-INST'!BI38='PERS2-INST'!BL38,OR('PERS2-INST'!BI38="K",'PERS2-INST'!BI38="W",'PERS2-INST'!BI38="M")), UPPER('PERS2-INST'!BI38),"")))</f>
        <v/>
      </c>
      <c r="J858" s="295" t="s">
        <v>235</v>
      </c>
      <c r="K858" s="294" t="str">
        <f>IF(AND(ISBLANK('PERS2-INST'!BN38),$L$858&lt;&gt;"M"),"",'PERS2-INST'!BN38)</f>
        <v/>
      </c>
      <c r="L858" s="78" t="str">
        <f>IF(ISBLANK('PERS2-INST'!BO38),"",'PERS2-INST'!BO38)</f>
        <v/>
      </c>
      <c r="M858" s="296" t="str">
        <f t="shared" si="14"/>
        <v>OK</v>
      </c>
      <c r="N858" s="37"/>
    </row>
    <row r="859" spans="1:14" x14ac:dyDescent="0.2">
      <c r="A859" s="290" t="s">
        <v>232</v>
      </c>
      <c r="B859" s="291" t="s">
        <v>2074</v>
      </c>
      <c r="C859" s="78" t="s">
        <v>219</v>
      </c>
      <c r="D859" s="292" t="s">
        <v>731</v>
      </c>
      <c r="E859" s="295" t="s">
        <v>235</v>
      </c>
      <c r="F859" s="78" t="s">
        <v>219</v>
      </c>
      <c r="G859" s="292" t="s">
        <v>732</v>
      </c>
      <c r="H859" s="78" t="str">
        <f>IF(OR(AND('PERS2-INST'!BH39="",'PERS2-INST'!BI39=""),AND('PERS2-INST'!BK39="",'PERS2-INST'!BL39=""),AND('PERS2-INST'!BI39="K",'PERS2-INST'!BL39="K"),OR('PERS2-INST'!BI39="O",'PERS2-INST'!BL39="O")),"",SUM('PERS2-INST'!BH39,'PERS2-INST'!BK39))</f>
        <v/>
      </c>
      <c r="I859" s="78" t="str">
        <f>IF(AND(OR(AND('PERS2-INST'!BI39="O",'PERS2-INST'!BL39="O"),AND('PERS2-INST'!BI39="K",'PERS2-INST'!BL39="K")),SUM('PERS2-INST'!BH39,'PERS2-INST'!BK39)=0,ISNUMBER('PERS2-INST'!BN39)),"",IF(OR('PERS2-INST'!BI39="O",'PERS2-INST'!BL39="O"),"O",IF(AND('PERS2-INST'!BI39='PERS2-INST'!BL39,OR('PERS2-INST'!BI39="K",'PERS2-INST'!BI39="W",'PERS2-INST'!BI39="M")), UPPER('PERS2-INST'!BI39),"")))</f>
        <v/>
      </c>
      <c r="J859" s="295" t="s">
        <v>235</v>
      </c>
      <c r="K859" s="294" t="str">
        <f>IF(AND(ISBLANK('PERS2-INST'!BN39),$L$859&lt;&gt;"M"),"",'PERS2-INST'!BN39)</f>
        <v/>
      </c>
      <c r="L859" s="78" t="str">
        <f>IF(ISBLANK('PERS2-INST'!BO39),"",'PERS2-INST'!BO39)</f>
        <v/>
      </c>
      <c r="M859" s="296" t="str">
        <f t="shared" si="14"/>
        <v>OK</v>
      </c>
      <c r="N859" s="37"/>
    </row>
    <row r="860" spans="1:14" x14ac:dyDescent="0.2">
      <c r="A860" s="290" t="s">
        <v>232</v>
      </c>
      <c r="B860" s="291" t="s">
        <v>2075</v>
      </c>
      <c r="C860" s="78" t="s">
        <v>219</v>
      </c>
      <c r="D860" s="292" t="s">
        <v>734</v>
      </c>
      <c r="E860" s="295" t="s">
        <v>235</v>
      </c>
      <c r="F860" s="78" t="s">
        <v>219</v>
      </c>
      <c r="G860" s="292" t="s">
        <v>735</v>
      </c>
      <c r="H860" s="78" t="str">
        <f>IF(OR(AND('PERS2-INST'!BH40="",'PERS2-INST'!BI40=""),AND('PERS2-INST'!BK40="",'PERS2-INST'!BL40=""),AND('PERS2-INST'!BI40="K",'PERS2-INST'!BL40="K"),OR('PERS2-INST'!BI40="O",'PERS2-INST'!BL40="O")),"",SUM('PERS2-INST'!BH40,'PERS2-INST'!BK40))</f>
        <v/>
      </c>
      <c r="I860" s="78" t="str">
        <f>IF(AND(OR(AND('PERS2-INST'!BI40="O",'PERS2-INST'!BL40="O"),AND('PERS2-INST'!BI40="K",'PERS2-INST'!BL40="K")),SUM('PERS2-INST'!BH40,'PERS2-INST'!BK40)=0,ISNUMBER('PERS2-INST'!BN40)),"",IF(OR('PERS2-INST'!BI40="O",'PERS2-INST'!BL40="O"),"O",IF(AND('PERS2-INST'!BI40='PERS2-INST'!BL40,OR('PERS2-INST'!BI40="K",'PERS2-INST'!BI40="W",'PERS2-INST'!BI40="M")), UPPER('PERS2-INST'!BI40),"")))</f>
        <v/>
      </c>
      <c r="J860" s="295" t="s">
        <v>235</v>
      </c>
      <c r="K860" s="294" t="str">
        <f>IF(AND(ISBLANK('PERS2-INST'!BN40),$L$860&lt;&gt;"M"),"",'PERS2-INST'!BN40)</f>
        <v/>
      </c>
      <c r="L860" s="78" t="str">
        <f>IF(ISBLANK('PERS2-INST'!BO40),"",'PERS2-INST'!BO40)</f>
        <v/>
      </c>
      <c r="M860" s="296" t="str">
        <f t="shared" si="14"/>
        <v>OK</v>
      </c>
      <c r="N860" s="37"/>
    </row>
    <row r="861" spans="1:14" x14ac:dyDescent="0.2">
      <c r="A861" s="290" t="s">
        <v>232</v>
      </c>
      <c r="B861" s="291" t="s">
        <v>2652</v>
      </c>
      <c r="C861" s="78" t="s">
        <v>219</v>
      </c>
      <c r="D861" s="292" t="s">
        <v>2414</v>
      </c>
      <c r="E861" s="295" t="s">
        <v>235</v>
      </c>
      <c r="F861" s="78" t="s">
        <v>219</v>
      </c>
      <c r="G861" s="292" t="s">
        <v>737</v>
      </c>
      <c r="H861" s="78" t="str">
        <f>IF(OR(SUMPRODUCT(--('PERS2-INST'!BN39:'PERS2-INST'!BN40=""),--('PERS2-INST'!BO39:'PERS2-INST'!BO40=""))&gt;0,COUNTIF('PERS2-INST'!BO39:'PERS2-INST'!BO40,"O")&gt;0, COUNTIF('PERS2-INST'!BO39:'PERS2-INST'!BO40,"K")=2),"",SUM('PERS2-INST'!BN39:'PERS2-INST'!BN40))</f>
        <v/>
      </c>
      <c r="I861" s="78" t="str">
        <f xml:space="preserve"> IF(AND(OR(COUNTIF('PERS2-INST'!BO39:'PERS2-INST'!BO40,"O")=2,COUNTIF('PERS2-INST'!BO39:'PERS2-INST'!BO40,"K")=2),SUM('PERS2-INST'!BN39:'PERS2-INST'!BN40)=0,ISNUMBER('PERS2-INST'!BN40)),"",IF(COUNTIF('PERS2-INST'!BO39:'PERS2-INST'!BO40,"O")&gt;0,"O", IF(AND(COUNTIF('PERS2-INST'!BO39:'PERS2-INST'!BO40,'PERS2-INST'!BO39)=2,OR('PERS2-INST'!BO39="K",'PERS2-INST'!BO39="W",'PERS2-INST'!BO39="M")),UPPER('PERS2-INST'!BO39),"")))</f>
        <v/>
      </c>
      <c r="J861" s="295" t="s">
        <v>235</v>
      </c>
      <c r="K861" s="294" t="str">
        <f>IF(AND(ISBLANK('PERS2-INST'!BN41),$L$861&lt;&gt;"M"),"",'PERS2-INST'!BN41)</f>
        <v/>
      </c>
      <c r="L861" s="78" t="str">
        <f>IF(ISBLANK('PERS2-INST'!BO41),"",'PERS2-INST'!BO41)</f>
        <v/>
      </c>
      <c r="M861" s="296" t="str">
        <f t="shared" si="14"/>
        <v>OK</v>
      </c>
      <c r="N861" s="37"/>
    </row>
    <row r="862" spans="1:14" x14ac:dyDescent="0.2">
      <c r="A862" s="290" t="s">
        <v>232</v>
      </c>
      <c r="B862" s="291" t="s">
        <v>2076</v>
      </c>
      <c r="C862" s="78" t="s">
        <v>219</v>
      </c>
      <c r="D862" s="292" t="s">
        <v>739</v>
      </c>
      <c r="E862" s="295" t="s">
        <v>235</v>
      </c>
      <c r="F862" s="78" t="s">
        <v>219</v>
      </c>
      <c r="G862" s="292" t="s">
        <v>740</v>
      </c>
      <c r="H862" s="78" t="str">
        <f>IF(OR(AND('PERS2-INST'!BH42="",'PERS2-INST'!BI42=""),AND('PERS2-INST'!BK42="",'PERS2-INST'!BL42=""),AND('PERS2-INST'!BI42="K",'PERS2-INST'!BL42="K"),OR('PERS2-INST'!BI42="O",'PERS2-INST'!BL42="O")),"",SUM('PERS2-INST'!BH42,'PERS2-INST'!BK42))</f>
        <v/>
      </c>
      <c r="I862" s="78" t="str">
        <f>IF(AND(OR(AND('PERS2-INST'!BI42="O",'PERS2-INST'!BL42="O"),AND('PERS2-INST'!BI42="K",'PERS2-INST'!BL42="K")),SUM('PERS2-INST'!BH42,'PERS2-INST'!BK42)=0,ISNUMBER('PERS2-INST'!BN42)),"",IF(OR('PERS2-INST'!BI42="O",'PERS2-INST'!BL42="O"),"O",IF(AND('PERS2-INST'!BI42='PERS2-INST'!BL42,OR('PERS2-INST'!BI42="K",'PERS2-INST'!BI42="W",'PERS2-INST'!BI42="M")), UPPER('PERS2-INST'!BI42),"")))</f>
        <v/>
      </c>
      <c r="J862" s="295" t="s">
        <v>235</v>
      </c>
      <c r="K862" s="294" t="str">
        <f>IF(AND(ISBLANK('PERS2-INST'!BN42),$L$862&lt;&gt;"M"),"",'PERS2-INST'!BN42)</f>
        <v/>
      </c>
      <c r="L862" s="78" t="str">
        <f>IF(ISBLANK('PERS2-INST'!BO42),"",'PERS2-INST'!BO42)</f>
        <v/>
      </c>
      <c r="M862" s="296" t="str">
        <f t="shared" si="14"/>
        <v>OK</v>
      </c>
      <c r="N862" s="37"/>
    </row>
    <row r="863" spans="1:14" x14ac:dyDescent="0.2">
      <c r="A863" s="290" t="s">
        <v>232</v>
      </c>
      <c r="B863" s="291" t="s">
        <v>2653</v>
      </c>
      <c r="C863" s="78" t="s">
        <v>219</v>
      </c>
      <c r="D863" s="292" t="s">
        <v>2416</v>
      </c>
      <c r="E863" s="295" t="s">
        <v>235</v>
      </c>
      <c r="F863" s="78" t="s">
        <v>219</v>
      </c>
      <c r="G863" s="292" t="s">
        <v>741</v>
      </c>
      <c r="H863" s="78" t="str">
        <f>IF(OR(AND('PERS2-INST'!BN35="",'PERS2-INST'!BO35=""),AND('PERS2-INST'!BN39="",'PERS2-INST'!BO39=""),AND('PERS2-INST'!BO35="K",'PERS2-INST'!BO39="K"),OR('PERS2-INST'!BO35="O",'PERS2-INST'!BO39="O")),"",SUM('PERS2-INST'!BN35,'PERS2-INST'!BN39))</f>
        <v/>
      </c>
      <c r="I863" s="78" t="str">
        <f>IF(AND(OR(AND('PERS2-INST'!BO35="O",'PERS2-INST'!BO39="O"),AND('PERS2-INST'!BO35="K",'PERS2-INST'!BO39="K")),SUM('PERS2-INST'!BN35,'PERS2-INST'!BN39)=0,ISNUMBER('PERS2-INST'!BN43)),"",IF(OR('PERS2-INST'!BO35="O",'PERS2-INST'!BO39="O"),"O",IF(AND('PERS2-INST'!BO35='PERS2-INST'!BO39,OR('PERS2-INST'!BO35="K",'PERS2-INST'!BO35="W",'PERS2-INST'!BO35="M")), UPPER('PERS2-INST'!BO35),"")))</f>
        <v/>
      </c>
      <c r="J863" s="295" t="s">
        <v>235</v>
      </c>
      <c r="K863" s="294" t="str">
        <f>IF(AND(ISBLANK('PERS2-INST'!BN43),$L$863&lt;&gt;"M"),"",'PERS2-INST'!BN43)</f>
        <v/>
      </c>
      <c r="L863" s="78" t="str">
        <f>IF(ISBLANK('PERS2-INST'!BO43),"",'PERS2-INST'!BO43)</f>
        <v/>
      </c>
      <c r="M863" s="296" t="str">
        <f t="shared" si="14"/>
        <v>OK</v>
      </c>
      <c r="N863" s="37"/>
    </row>
    <row r="864" spans="1:14" x14ac:dyDescent="0.2">
      <c r="A864" s="290" t="s">
        <v>232</v>
      </c>
      <c r="B864" s="291" t="s">
        <v>2654</v>
      </c>
      <c r="C864" s="78" t="s">
        <v>219</v>
      </c>
      <c r="D864" s="292" t="s">
        <v>2418</v>
      </c>
      <c r="E864" s="295" t="s">
        <v>235</v>
      </c>
      <c r="F864" s="78" t="s">
        <v>219</v>
      </c>
      <c r="G864" s="292" t="s">
        <v>743</v>
      </c>
      <c r="H864" s="78" t="str">
        <f>IF(OR(AND('PERS2-INST'!BN36="",'PERS2-INST'!BO36=""),AND('PERS2-INST'!BN40="",'PERS2-INST'!BO40=""),AND('PERS2-INST'!BO36="K",'PERS2-INST'!BO40="K"),OR('PERS2-INST'!BO36="O",'PERS2-INST'!BO40="O")),"",SUM('PERS2-INST'!BN36,'PERS2-INST'!BN40))</f>
        <v/>
      </c>
      <c r="I864" s="78" t="str">
        <f>IF(AND(OR(AND('PERS2-INST'!BO36="O",'PERS2-INST'!BO40="O"),AND('PERS2-INST'!BO36="K",'PERS2-INST'!BO40="K")),SUM('PERS2-INST'!BN36,'PERS2-INST'!BN40)=0,ISNUMBER('PERS2-INST'!BN44)),"",IF(OR('PERS2-INST'!BO36="O",'PERS2-INST'!BO40="O"),"O",IF(AND('PERS2-INST'!BO36='PERS2-INST'!BO40,OR('PERS2-INST'!BO36="K",'PERS2-INST'!BO36="W",'PERS2-INST'!BO36="M")), UPPER('PERS2-INST'!BO36),"")))</f>
        <v/>
      </c>
      <c r="J864" s="295" t="s">
        <v>235</v>
      </c>
      <c r="K864" s="294" t="str">
        <f>IF(AND(ISBLANK('PERS2-INST'!BN44),$L$864&lt;&gt;"M"),"",'PERS2-INST'!BN44)</f>
        <v/>
      </c>
      <c r="L864" s="78" t="str">
        <f>IF(ISBLANK('PERS2-INST'!BO44),"",'PERS2-INST'!BO44)</f>
        <v/>
      </c>
      <c r="M864" s="296" t="str">
        <f t="shared" si="14"/>
        <v>OK</v>
      </c>
      <c r="N864" s="37"/>
    </row>
    <row r="865" spans="1:14" x14ac:dyDescent="0.2">
      <c r="A865" s="290" t="s">
        <v>232</v>
      </c>
      <c r="B865" s="291" t="s">
        <v>2655</v>
      </c>
      <c r="C865" s="78" t="s">
        <v>219</v>
      </c>
      <c r="D865" s="292" t="s">
        <v>2420</v>
      </c>
      <c r="E865" s="295" t="s">
        <v>235</v>
      </c>
      <c r="F865" s="78" t="s">
        <v>219</v>
      </c>
      <c r="G865" s="292" t="s">
        <v>745</v>
      </c>
      <c r="H865" s="78" t="str">
        <f>IF(OR(AND('PERS2-INST'!BN37="",'PERS2-INST'!BO37=""),AND('PERS2-INST'!BN41="",'PERS2-INST'!BO41=""),AND('PERS2-INST'!BO37="K",'PERS2-INST'!BO41="K"),OR('PERS2-INST'!BO37="O",'PERS2-INST'!BO41="O")),"",SUM('PERS2-INST'!BN37,'PERS2-INST'!BN41))</f>
        <v/>
      </c>
      <c r="I865" s="78" t="str">
        <f>IF(AND(OR(AND('PERS2-INST'!BO37="O",'PERS2-INST'!BO41="O"),AND('PERS2-INST'!BO37="K",'PERS2-INST'!BO41="K")),SUM('PERS2-INST'!BN37,'PERS2-INST'!BN41)=0,ISNUMBER('PERS2-INST'!BN45)),"",IF(OR('PERS2-INST'!BO37="O",'PERS2-INST'!BO41="O"),"O",IF(AND('PERS2-INST'!BO37='PERS2-INST'!BO41,OR('PERS2-INST'!BO37="K",'PERS2-INST'!BO37="W",'PERS2-INST'!BO37="M")), UPPER('PERS2-INST'!BO37),"")))</f>
        <v/>
      </c>
      <c r="J865" s="295" t="s">
        <v>235</v>
      </c>
      <c r="K865" s="294" t="str">
        <f>IF(AND(ISBLANK('PERS2-INST'!BN45),$L$865&lt;&gt;"M"),"",'PERS2-INST'!BN45)</f>
        <v/>
      </c>
      <c r="L865" s="78" t="str">
        <f>IF(ISBLANK('PERS2-INST'!BO45),"",'PERS2-INST'!BO45)</f>
        <v/>
      </c>
      <c r="M865" s="296" t="str">
        <f t="shared" si="14"/>
        <v>OK</v>
      </c>
      <c r="N865" s="37"/>
    </row>
    <row r="866" spans="1:14" x14ac:dyDescent="0.2">
      <c r="A866" s="290" t="s">
        <v>232</v>
      </c>
      <c r="B866" s="291" t="s">
        <v>2656</v>
      </c>
      <c r="C866" s="78" t="s">
        <v>219</v>
      </c>
      <c r="D866" s="292" t="s">
        <v>2422</v>
      </c>
      <c r="E866" s="295" t="s">
        <v>235</v>
      </c>
      <c r="F866" s="78" t="s">
        <v>219</v>
      </c>
      <c r="G866" s="292" t="s">
        <v>747</v>
      </c>
      <c r="H866" s="78" t="str">
        <f>IF(OR(AND('PERS2-INST'!BN38="",'PERS2-INST'!BO38=""),AND('PERS2-INST'!BN42="",'PERS2-INST'!BO42=""),AND('PERS2-INST'!BO38="K",'PERS2-INST'!BO42="K"),OR('PERS2-INST'!BO38="O",'PERS2-INST'!BO42="O")),"",SUM('PERS2-INST'!BN38,'PERS2-INST'!BN42))</f>
        <v/>
      </c>
      <c r="I866" s="78" t="str">
        <f>IF(AND(OR(AND('PERS2-INST'!BO38="O",'PERS2-INST'!BO42="O"),AND('PERS2-INST'!BO38="K",'PERS2-INST'!BO42="K")),SUM('PERS2-INST'!BN38,'PERS2-INST'!BN42)=0,ISNUMBER('PERS2-INST'!BN46)),"",IF(OR('PERS2-INST'!BO38="O",'PERS2-INST'!BO42="O"),"O",IF(AND('PERS2-INST'!BO38='PERS2-INST'!BO42,OR('PERS2-INST'!BO38="K",'PERS2-INST'!BO38="W",'PERS2-INST'!BO38="M")), UPPER('PERS2-INST'!BO38),"")))</f>
        <v/>
      </c>
      <c r="J866" s="295" t="s">
        <v>235</v>
      </c>
      <c r="K866" s="294" t="str">
        <f>IF(AND(ISBLANK('PERS2-INST'!BN46),$L$866&lt;&gt;"M"),"",'PERS2-INST'!BN46)</f>
        <v/>
      </c>
      <c r="L866" s="78" t="str">
        <f>IF(ISBLANK('PERS2-INST'!BO46),"",'PERS2-INST'!BO46)</f>
        <v/>
      </c>
      <c r="M866" s="296" t="str">
        <f t="shared" si="14"/>
        <v>OK</v>
      </c>
      <c r="N866" s="37"/>
    </row>
    <row r="867" spans="1:14" x14ac:dyDescent="0.2">
      <c r="A867" s="290" t="s">
        <v>232</v>
      </c>
      <c r="B867" s="291" t="s">
        <v>2657</v>
      </c>
      <c r="C867" s="78" t="s">
        <v>219</v>
      </c>
      <c r="D867" s="292" t="s">
        <v>2424</v>
      </c>
      <c r="E867" s="295" t="s">
        <v>235</v>
      </c>
      <c r="F867" s="78" t="s">
        <v>219</v>
      </c>
      <c r="G867" s="292" t="s">
        <v>749</v>
      </c>
      <c r="H867" s="78" t="str">
        <f>IF(OR(AND('PERS2-INST'!BN31="",'PERS2-INST'!BO31=""),AND('PERS2-INST'!BN43="",'PERS2-INST'!BO43=""),AND('PERS2-INST'!BO31="K",'PERS2-INST'!BO43="K"),OR('PERS2-INST'!BO31="O",'PERS2-INST'!BO43="O")),"",SUM('PERS2-INST'!BN31,'PERS2-INST'!BN43))</f>
        <v/>
      </c>
      <c r="I867" s="78" t="str">
        <f>IF(AND(OR(AND('PERS2-INST'!BO31="O",'PERS2-INST'!BO43="O"),AND('PERS2-INST'!BO31="K",'PERS2-INST'!BO43="K")),SUM('PERS2-INST'!BN31,'PERS2-INST'!BN43)=0,ISNUMBER('PERS2-INST'!BN47)),"",IF(OR('PERS2-INST'!BO31="O",'PERS2-INST'!BO43="O"),"O",IF(AND('PERS2-INST'!BO31='PERS2-INST'!BO43,OR('PERS2-INST'!BO31="K",'PERS2-INST'!BO31="W",'PERS2-INST'!BO31="M")), UPPER('PERS2-INST'!BO31),"")))</f>
        <v/>
      </c>
      <c r="J867" s="295" t="s">
        <v>235</v>
      </c>
      <c r="K867" s="294" t="str">
        <f>IF(AND(ISBLANK('PERS2-INST'!BN47),$L$867&lt;&gt;"M"),"",'PERS2-INST'!BN47)</f>
        <v/>
      </c>
      <c r="L867" s="78" t="str">
        <f>IF(ISBLANK('PERS2-INST'!BO47),"",'PERS2-INST'!BO47)</f>
        <v/>
      </c>
      <c r="M867" s="296" t="str">
        <f t="shared" si="14"/>
        <v>OK</v>
      </c>
      <c r="N867" s="37"/>
    </row>
    <row r="868" spans="1:14" x14ac:dyDescent="0.2">
      <c r="A868" s="290" t="s">
        <v>232</v>
      </c>
      <c r="B868" s="291" t="s">
        <v>2658</v>
      </c>
      <c r="C868" s="78" t="s">
        <v>219</v>
      </c>
      <c r="D868" s="292" t="s">
        <v>2426</v>
      </c>
      <c r="E868" s="295" t="s">
        <v>235</v>
      </c>
      <c r="F868" s="78" t="s">
        <v>219</v>
      </c>
      <c r="G868" s="292" t="s">
        <v>751</v>
      </c>
      <c r="H868" s="78" t="str">
        <f>IF(OR(AND('PERS2-INST'!BN32="",'PERS2-INST'!BO32=""),AND('PERS2-INST'!BN44="",'PERS2-INST'!BO44=""),AND('PERS2-INST'!BO32="K",'PERS2-INST'!BO44="K"),OR('PERS2-INST'!BO32="O",'PERS2-INST'!BO44="O")),"",SUM('PERS2-INST'!BN32,'PERS2-INST'!BN44))</f>
        <v/>
      </c>
      <c r="I868" s="78" t="str">
        <f>IF(AND(OR(AND('PERS2-INST'!BO32="O",'PERS2-INST'!BO44="O"),AND('PERS2-INST'!BO32="K",'PERS2-INST'!BO44="K")),SUM('PERS2-INST'!BN32,'PERS2-INST'!BN44)=0,ISNUMBER('PERS2-INST'!BN48)),"",IF(OR('PERS2-INST'!BO32="O",'PERS2-INST'!BO44="O"),"O",IF(AND('PERS2-INST'!BO32='PERS2-INST'!BO44,OR('PERS2-INST'!BO32="K",'PERS2-INST'!BO32="W",'PERS2-INST'!BO32="M")), UPPER('PERS2-INST'!BO32),"")))</f>
        <v/>
      </c>
      <c r="J868" s="295" t="s">
        <v>235</v>
      </c>
      <c r="K868" s="294" t="str">
        <f>IF(AND(ISBLANK('PERS2-INST'!BN48),$L$868&lt;&gt;"M"),"",'PERS2-INST'!BN48)</f>
        <v/>
      </c>
      <c r="L868" s="78" t="str">
        <f>IF(ISBLANK('PERS2-INST'!BO48),"",'PERS2-INST'!BO48)</f>
        <v/>
      </c>
      <c r="M868" s="296" t="str">
        <f t="shared" si="14"/>
        <v>OK</v>
      </c>
      <c r="N868" s="37"/>
    </row>
    <row r="869" spans="1:14" x14ac:dyDescent="0.2">
      <c r="A869" s="290" t="s">
        <v>232</v>
      </c>
      <c r="B869" s="291" t="s">
        <v>2659</v>
      </c>
      <c r="C869" s="78" t="s">
        <v>219</v>
      </c>
      <c r="D869" s="292" t="s">
        <v>2428</v>
      </c>
      <c r="E869" s="295" t="s">
        <v>235</v>
      </c>
      <c r="F869" s="78" t="s">
        <v>219</v>
      </c>
      <c r="G869" s="292" t="s">
        <v>753</v>
      </c>
      <c r="H869" s="78" t="str">
        <f>IF(OR(AND('PERS2-INST'!BN33="",'PERS2-INST'!BO33=""),AND('PERS2-INST'!BN45="",'PERS2-INST'!BO45=""),AND('PERS2-INST'!BO33="K",'PERS2-INST'!BO45="K"),OR('PERS2-INST'!BO33="O",'PERS2-INST'!BO45="O")),"",SUM('PERS2-INST'!BN33,'PERS2-INST'!BN45))</f>
        <v/>
      </c>
      <c r="I869" s="78" t="str">
        <f>IF(AND(OR(AND('PERS2-INST'!BO33="O",'PERS2-INST'!BO45="O"),AND('PERS2-INST'!BO33="K",'PERS2-INST'!BO45="K")),SUM('PERS2-INST'!BN33,'PERS2-INST'!BN45)=0,ISNUMBER('PERS2-INST'!BN49)),"",IF(OR('PERS2-INST'!BO33="O",'PERS2-INST'!BO45="O"),"O",IF(AND('PERS2-INST'!BO33='PERS2-INST'!BO45,OR('PERS2-INST'!BO33="K",'PERS2-INST'!BO33="W",'PERS2-INST'!BO33="M")), UPPER('PERS2-INST'!BO33),"")))</f>
        <v/>
      </c>
      <c r="J869" s="295" t="s">
        <v>235</v>
      </c>
      <c r="K869" s="294" t="str">
        <f>IF(AND(ISBLANK('PERS2-INST'!BN49),$L$869&lt;&gt;"M"),"",'PERS2-INST'!BN49)</f>
        <v/>
      </c>
      <c r="L869" s="78" t="str">
        <f>IF(ISBLANK('PERS2-INST'!BO49),"",'PERS2-INST'!BO49)</f>
        <v/>
      </c>
      <c r="M869" s="296" t="str">
        <f t="shared" si="14"/>
        <v>OK</v>
      </c>
      <c r="N869" s="37"/>
    </row>
    <row r="870" spans="1:14" x14ac:dyDescent="0.2">
      <c r="A870" s="290" t="s">
        <v>232</v>
      </c>
      <c r="B870" s="291" t="s">
        <v>2660</v>
      </c>
      <c r="C870" s="78" t="s">
        <v>219</v>
      </c>
      <c r="D870" s="292" t="s">
        <v>2430</v>
      </c>
      <c r="E870" s="295" t="s">
        <v>235</v>
      </c>
      <c r="F870" s="78" t="s">
        <v>219</v>
      </c>
      <c r="G870" s="292" t="s">
        <v>755</v>
      </c>
      <c r="H870" s="78" t="str">
        <f>IF(OR(AND('PERS2-INST'!BN34="",'PERS2-INST'!BO34=""),AND('PERS2-INST'!BN46="",'PERS2-INST'!BO46=""),AND('PERS2-INST'!BO34="K",'PERS2-INST'!BO46="K"),OR('PERS2-INST'!BO34="O",'PERS2-INST'!BO46="O")),"",SUM('PERS2-INST'!BN34,'PERS2-INST'!BN46))</f>
        <v/>
      </c>
      <c r="I870" s="78" t="str">
        <f>IF(AND(OR(AND('PERS2-INST'!BO34="O",'PERS2-INST'!BO46="O"),AND('PERS2-INST'!BO34="K",'PERS2-INST'!BO46="K")),SUM('PERS2-INST'!BN34,'PERS2-INST'!BN46)=0,ISNUMBER('PERS2-INST'!BN50)),"",IF(OR('PERS2-INST'!BO34="O",'PERS2-INST'!BO46="O"),"O",IF(AND('PERS2-INST'!BO34='PERS2-INST'!BO46,OR('PERS2-INST'!BO34="K",'PERS2-INST'!BO34="W",'PERS2-INST'!BO34="M")), UPPER('PERS2-INST'!BO34),"")))</f>
        <v/>
      </c>
      <c r="J870" s="295" t="s">
        <v>235</v>
      </c>
      <c r="K870" s="294" t="str">
        <f>IF(AND(ISBLANK('PERS2-INST'!BN50),$L$870&lt;&gt;"M"),"",'PERS2-INST'!BN50)</f>
        <v/>
      </c>
      <c r="L870" s="78" t="str">
        <f>IF(ISBLANK('PERS2-INST'!BO50),"",'PERS2-INST'!BO50)</f>
        <v/>
      </c>
      <c r="M870" s="296" t="str">
        <f t="shared" si="14"/>
        <v>OK</v>
      </c>
      <c r="N870" s="37"/>
    </row>
    <row r="871" spans="1:14" x14ac:dyDescent="0.2">
      <c r="A871" s="290" t="s">
        <v>232</v>
      </c>
      <c r="B871" s="291" t="s">
        <v>2077</v>
      </c>
      <c r="C871" s="78" t="s">
        <v>219</v>
      </c>
      <c r="D871" s="292" t="s">
        <v>2078</v>
      </c>
      <c r="E871" s="295" t="s">
        <v>235</v>
      </c>
      <c r="F871" s="78" t="s">
        <v>219</v>
      </c>
      <c r="G871" s="292" t="s">
        <v>2079</v>
      </c>
      <c r="H871" s="78" t="str">
        <f>IF(OR(AND('PERS2-INST'!BH52="",'PERS2-INST'!BI52=""),AND('PERS2-INST'!BK52="",'PERS2-INST'!BL52=""),AND('PERS2-INST'!BI52="K",'PERS2-INST'!BL52="K"),OR('PERS2-INST'!BI52="O",'PERS2-INST'!BL52="O")),"",SUM('PERS2-INST'!BH52,'PERS2-INST'!BK52))</f>
        <v/>
      </c>
      <c r="I871" s="78" t="str">
        <f>IF(AND(OR(AND('PERS2-INST'!BI52="O",'PERS2-INST'!BL52="O"),AND('PERS2-INST'!BI52="K",'PERS2-INST'!BL52="K")),SUM('PERS2-INST'!BH52,'PERS2-INST'!BK52)=0,ISNUMBER('PERS2-INST'!BN52)),"",IF(OR('PERS2-INST'!BI52="O",'PERS2-INST'!BL52="O"),"O",IF(AND('PERS2-INST'!BI52='PERS2-INST'!BL52,OR('PERS2-INST'!BI52="K",'PERS2-INST'!BI52="W",'PERS2-INST'!BI52="M")), UPPER('PERS2-INST'!BI52),"")))</f>
        <v/>
      </c>
      <c r="J871" s="295" t="s">
        <v>235</v>
      </c>
      <c r="K871" s="294" t="str">
        <f>IF(AND(ISBLANK('PERS2-INST'!BN52),$L$871&lt;&gt;"M"),"",'PERS2-INST'!BN52)</f>
        <v/>
      </c>
      <c r="L871" s="78" t="str">
        <f>IF(ISBLANK('PERS2-INST'!BO52),"",'PERS2-INST'!BO52)</f>
        <v/>
      </c>
      <c r="M871" s="296" t="str">
        <f t="shared" ref="M871:M934" si="15">IF(AND(ISNUMBER(H871),ISNUMBER(K871)),IF(OR(ROUND(H871,0)&lt;&gt;ROUND(K871,0),I871&lt;&gt;L871),"Check","OK"),IF(OR(AND(H871&lt;&gt;K871,I871&lt;&gt;"M",L871&lt;&gt;"M"),I871&lt;&gt;L871),"Check","OK"))</f>
        <v>OK</v>
      </c>
      <c r="N871" s="37"/>
    </row>
    <row r="872" spans="1:14" x14ac:dyDescent="0.2">
      <c r="A872" s="290" t="s">
        <v>232</v>
      </c>
      <c r="B872" s="291" t="s">
        <v>2080</v>
      </c>
      <c r="C872" s="78" t="s">
        <v>219</v>
      </c>
      <c r="D872" s="292" t="s">
        <v>2081</v>
      </c>
      <c r="E872" s="295" t="s">
        <v>235</v>
      </c>
      <c r="F872" s="78" t="s">
        <v>219</v>
      </c>
      <c r="G872" s="292" t="s">
        <v>2082</v>
      </c>
      <c r="H872" s="78" t="str">
        <f>IF(OR(AND('PERS2-INST'!BH53="",'PERS2-INST'!BI53=""),AND('PERS2-INST'!BK53="",'PERS2-INST'!BL53=""),AND('PERS2-INST'!BI53="K",'PERS2-INST'!BL53="K"),OR('PERS2-INST'!BI53="O",'PERS2-INST'!BL53="O")),"",SUM('PERS2-INST'!BH53,'PERS2-INST'!BK53))</f>
        <v/>
      </c>
      <c r="I872" s="78" t="str">
        <f>IF(AND(OR(AND('PERS2-INST'!BI53="O",'PERS2-INST'!BL53="O"),AND('PERS2-INST'!BI53="K",'PERS2-INST'!BL53="K")),SUM('PERS2-INST'!BH53,'PERS2-INST'!BK53)=0,ISNUMBER('PERS2-INST'!BN53)),"",IF(OR('PERS2-INST'!BI53="O",'PERS2-INST'!BL53="O"),"O",IF(AND('PERS2-INST'!BI53='PERS2-INST'!BL53,OR('PERS2-INST'!BI53="K",'PERS2-INST'!BI53="W",'PERS2-INST'!BI53="M")), UPPER('PERS2-INST'!BI53),"")))</f>
        <v/>
      </c>
      <c r="J872" s="295" t="s">
        <v>235</v>
      </c>
      <c r="K872" s="294" t="str">
        <f>IF(AND(ISBLANK('PERS2-INST'!BN53),$L$872&lt;&gt;"M"),"",'PERS2-INST'!BN53)</f>
        <v/>
      </c>
      <c r="L872" s="78" t="str">
        <f>IF(ISBLANK('PERS2-INST'!BO53),"",'PERS2-INST'!BO53)</f>
        <v/>
      </c>
      <c r="M872" s="296" t="str">
        <f t="shared" si="15"/>
        <v>OK</v>
      </c>
      <c r="N872" s="37"/>
    </row>
    <row r="873" spans="1:14" x14ac:dyDescent="0.2">
      <c r="A873" s="290" t="s">
        <v>232</v>
      </c>
      <c r="B873" s="291" t="s">
        <v>2661</v>
      </c>
      <c r="C873" s="78" t="s">
        <v>219</v>
      </c>
      <c r="D873" s="292" t="s">
        <v>2662</v>
      </c>
      <c r="E873" s="295" t="s">
        <v>235</v>
      </c>
      <c r="F873" s="78" t="s">
        <v>219</v>
      </c>
      <c r="G873" s="292" t="s">
        <v>2084</v>
      </c>
      <c r="H873" s="78" t="str">
        <f>IF(OR(SUMPRODUCT(--('PERS2-INST'!BN52:'PERS2-INST'!BN53=""),--('PERS2-INST'!BO52:'PERS2-INST'!BO53=""))&gt;0,COUNTIF('PERS2-INST'!BO52:'PERS2-INST'!BO53,"O")&gt;0, COUNTIF('PERS2-INST'!BO52:'PERS2-INST'!BO53,"K")=2),"",SUM('PERS2-INST'!BN52:'PERS2-INST'!BN53))</f>
        <v/>
      </c>
      <c r="I873" s="78" t="str">
        <f xml:space="preserve"> IF(AND(OR(COUNTIF('PERS2-INST'!BO52:'PERS2-INST'!BO53,"O")=2,COUNTIF('PERS2-INST'!BO52:'PERS2-INST'!BO53,"K")=2),SUM('PERS2-INST'!BN52:'PERS2-INST'!BN53)=0,ISNUMBER('PERS2-INST'!BN53)),"",IF(COUNTIF('PERS2-INST'!BO52:'PERS2-INST'!BO53,"O")&gt;0,"O", IF(AND(COUNTIF('PERS2-INST'!BO52:'PERS2-INST'!BO53,'PERS2-INST'!BO52)=2,OR('PERS2-INST'!BO52="K",'PERS2-INST'!BO52="W",'PERS2-INST'!BO52="M")),UPPER('PERS2-INST'!BO52),"")))</f>
        <v/>
      </c>
      <c r="J873" s="295" t="s">
        <v>235</v>
      </c>
      <c r="K873" s="294" t="str">
        <f>IF(AND(ISBLANK('PERS2-INST'!BN54),$L$873&lt;&gt;"M"),"",'PERS2-INST'!BN54)</f>
        <v/>
      </c>
      <c r="L873" s="78" t="str">
        <f>IF(ISBLANK('PERS2-INST'!BO54),"",'PERS2-INST'!BO54)</f>
        <v/>
      </c>
      <c r="M873" s="296" t="str">
        <f t="shared" si="15"/>
        <v>OK</v>
      </c>
      <c r="N873" s="37"/>
    </row>
    <row r="874" spans="1:14" x14ac:dyDescent="0.2">
      <c r="A874" s="290" t="s">
        <v>232</v>
      </c>
      <c r="B874" s="291" t="s">
        <v>2085</v>
      </c>
      <c r="C874" s="78" t="s">
        <v>219</v>
      </c>
      <c r="D874" s="292" t="s">
        <v>2086</v>
      </c>
      <c r="E874" s="295" t="s">
        <v>235</v>
      </c>
      <c r="F874" s="78" t="s">
        <v>219</v>
      </c>
      <c r="G874" s="292" t="s">
        <v>2087</v>
      </c>
      <c r="H874" s="78" t="str">
        <f>IF(OR(AND('PERS2-INST'!BH55="",'PERS2-INST'!BI55=""),AND('PERS2-INST'!BK55="",'PERS2-INST'!BL55=""),AND('PERS2-INST'!BI55="K",'PERS2-INST'!BL55="K"),OR('PERS2-INST'!BI55="O",'PERS2-INST'!BL55="O")),"",SUM('PERS2-INST'!BH55,'PERS2-INST'!BK55))</f>
        <v/>
      </c>
      <c r="I874" s="78" t="str">
        <f>IF(AND(OR(AND('PERS2-INST'!BI55="O",'PERS2-INST'!BL55="O"),AND('PERS2-INST'!BI55="K",'PERS2-INST'!BL55="K")),SUM('PERS2-INST'!BH55,'PERS2-INST'!BK55)=0,ISNUMBER('PERS2-INST'!BN55)),"",IF(OR('PERS2-INST'!BI55="O",'PERS2-INST'!BL55="O"),"O",IF(AND('PERS2-INST'!BI55='PERS2-INST'!BL55,OR('PERS2-INST'!BI55="K",'PERS2-INST'!BI55="W",'PERS2-INST'!BI55="M")), UPPER('PERS2-INST'!BI55),"")))</f>
        <v/>
      </c>
      <c r="J874" s="295" t="s">
        <v>235</v>
      </c>
      <c r="K874" s="294" t="str">
        <f>IF(AND(ISBLANK('PERS2-INST'!BN55),$L$874&lt;&gt;"M"),"",'PERS2-INST'!BN55)</f>
        <v/>
      </c>
      <c r="L874" s="78" t="str">
        <f>IF(ISBLANK('PERS2-INST'!BO55),"",'PERS2-INST'!BO55)</f>
        <v/>
      </c>
      <c r="M874" s="296" t="str">
        <f t="shared" si="15"/>
        <v>OK</v>
      </c>
      <c r="N874" s="37"/>
    </row>
    <row r="875" spans="1:14" x14ac:dyDescent="0.2">
      <c r="A875" s="290" t="s">
        <v>232</v>
      </c>
      <c r="B875" s="291" t="s">
        <v>2088</v>
      </c>
      <c r="C875" s="78" t="s">
        <v>219</v>
      </c>
      <c r="D875" s="292" t="s">
        <v>2089</v>
      </c>
      <c r="E875" s="295" t="s">
        <v>235</v>
      </c>
      <c r="F875" s="78" t="s">
        <v>219</v>
      </c>
      <c r="G875" s="292" t="s">
        <v>2090</v>
      </c>
      <c r="H875" s="78" t="str">
        <f>IF(OR(AND('PERS2-INST'!BH56="",'PERS2-INST'!BI56=""),AND('PERS2-INST'!BK56="",'PERS2-INST'!BL56=""),AND('PERS2-INST'!BI56="K",'PERS2-INST'!BL56="K"),OR('PERS2-INST'!BI56="O",'PERS2-INST'!BL56="O")),"",SUM('PERS2-INST'!BH56,'PERS2-INST'!BK56))</f>
        <v/>
      </c>
      <c r="I875" s="78" t="str">
        <f>IF(AND(OR(AND('PERS2-INST'!BI56="O",'PERS2-INST'!BL56="O"),AND('PERS2-INST'!BI56="K",'PERS2-INST'!BL56="K")),SUM('PERS2-INST'!BH56,'PERS2-INST'!BK56)=0,ISNUMBER('PERS2-INST'!BN56)),"",IF(OR('PERS2-INST'!BI56="O",'PERS2-INST'!BL56="O"),"O",IF(AND('PERS2-INST'!BI56='PERS2-INST'!BL56,OR('PERS2-INST'!BI56="K",'PERS2-INST'!BI56="W",'PERS2-INST'!BI56="M")), UPPER('PERS2-INST'!BI56),"")))</f>
        <v/>
      </c>
      <c r="J875" s="295" t="s">
        <v>235</v>
      </c>
      <c r="K875" s="294" t="str">
        <f>IF(AND(ISBLANK('PERS2-INST'!BN56),$L$875&lt;&gt;"M"),"",'PERS2-INST'!BN56)</f>
        <v/>
      </c>
      <c r="L875" s="78" t="str">
        <f>IF(ISBLANK('PERS2-INST'!BO56),"",'PERS2-INST'!BO56)</f>
        <v/>
      </c>
      <c r="M875" s="296" t="str">
        <f t="shared" si="15"/>
        <v>OK</v>
      </c>
      <c r="N875" s="37"/>
    </row>
    <row r="876" spans="1:14" x14ac:dyDescent="0.2">
      <c r="A876" s="290" t="s">
        <v>232</v>
      </c>
      <c r="B876" s="291" t="s">
        <v>2091</v>
      </c>
      <c r="C876" s="78" t="s">
        <v>219</v>
      </c>
      <c r="D876" s="292" t="s">
        <v>2092</v>
      </c>
      <c r="E876" s="295" t="s">
        <v>235</v>
      </c>
      <c r="F876" s="78" t="s">
        <v>219</v>
      </c>
      <c r="G876" s="292" t="s">
        <v>2093</v>
      </c>
      <c r="H876" s="78" t="str">
        <f>IF(OR(AND('PERS2-INST'!BH57="",'PERS2-INST'!BI57=""),AND('PERS2-INST'!BK57="",'PERS2-INST'!BL57=""),AND('PERS2-INST'!BI57="K",'PERS2-INST'!BL57="K"),OR('PERS2-INST'!BI57="O",'PERS2-INST'!BL57="O")),"",SUM('PERS2-INST'!BH57,'PERS2-INST'!BK57))</f>
        <v/>
      </c>
      <c r="I876" s="78" t="str">
        <f>IF(AND(OR(AND('PERS2-INST'!BI57="O",'PERS2-INST'!BL57="O"),AND('PERS2-INST'!BI57="K",'PERS2-INST'!BL57="K")),SUM('PERS2-INST'!BH57,'PERS2-INST'!BK57)=0,ISNUMBER('PERS2-INST'!BN57)),"",IF(OR('PERS2-INST'!BI57="O",'PERS2-INST'!BL57="O"),"O",IF(AND('PERS2-INST'!BI57='PERS2-INST'!BL57,OR('PERS2-INST'!BI57="K",'PERS2-INST'!BI57="W",'PERS2-INST'!BI57="M")), UPPER('PERS2-INST'!BI57),"")))</f>
        <v/>
      </c>
      <c r="J876" s="295" t="s">
        <v>235</v>
      </c>
      <c r="K876" s="294" t="str">
        <f>IF(AND(ISBLANK('PERS2-INST'!BN57),$L$876&lt;&gt;"M"),"",'PERS2-INST'!BN57)</f>
        <v/>
      </c>
      <c r="L876" s="78" t="str">
        <f>IF(ISBLANK('PERS2-INST'!BO57),"",'PERS2-INST'!BO57)</f>
        <v/>
      </c>
      <c r="M876" s="296" t="str">
        <f t="shared" si="15"/>
        <v>OK</v>
      </c>
      <c r="N876" s="37"/>
    </row>
    <row r="877" spans="1:14" x14ac:dyDescent="0.2">
      <c r="A877" s="290" t="s">
        <v>232</v>
      </c>
      <c r="B877" s="291" t="s">
        <v>2663</v>
      </c>
      <c r="C877" s="78" t="s">
        <v>219</v>
      </c>
      <c r="D877" s="292" t="s">
        <v>2664</v>
      </c>
      <c r="E877" s="295" t="s">
        <v>235</v>
      </c>
      <c r="F877" s="78" t="s">
        <v>219</v>
      </c>
      <c r="G877" s="292" t="s">
        <v>2094</v>
      </c>
      <c r="H877" s="78" t="str">
        <f>IF(OR(SUMPRODUCT(--('PERS2-INST'!BN56:'PERS2-INST'!BN57=""),--('PERS2-INST'!BO56:'PERS2-INST'!BO57=""))&gt;0,COUNTIF('PERS2-INST'!BO56:'PERS2-INST'!BO57,"O")&gt;0, COUNTIF('PERS2-INST'!BO56:'PERS2-INST'!BO57,"K")=2),"",SUM('PERS2-INST'!BN56:'PERS2-INST'!BN57))</f>
        <v/>
      </c>
      <c r="I877" s="78" t="str">
        <f xml:space="preserve"> IF(AND(OR(COUNTIF('PERS2-INST'!BO56:'PERS2-INST'!BO57,"O")=2,COUNTIF('PERS2-INST'!BO56:'PERS2-INST'!BO57,"K")=2),SUM('PERS2-INST'!BN56:'PERS2-INST'!BN57)=0,ISNUMBER('PERS2-INST'!BN57)),"",IF(COUNTIF('PERS2-INST'!BO56:'PERS2-INST'!BO57,"O")&gt;0,"O", IF(AND(COUNTIF('PERS2-INST'!BO56:'PERS2-INST'!BO57,'PERS2-INST'!BO56)=2,OR('PERS2-INST'!BO56="K",'PERS2-INST'!BO56="W",'PERS2-INST'!BO56="M")),UPPER('PERS2-INST'!BO56),"")))</f>
        <v/>
      </c>
      <c r="J877" s="295" t="s">
        <v>235</v>
      </c>
      <c r="K877" s="294" t="str">
        <f>IF(AND(ISBLANK('PERS2-INST'!BN58),$L$877&lt;&gt;"M"),"",'PERS2-INST'!BN58)</f>
        <v/>
      </c>
      <c r="L877" s="78" t="str">
        <f>IF(ISBLANK('PERS2-INST'!BO58),"",'PERS2-INST'!BO58)</f>
        <v/>
      </c>
      <c r="M877" s="296" t="str">
        <f t="shared" si="15"/>
        <v>OK</v>
      </c>
      <c r="N877" s="37"/>
    </row>
    <row r="878" spans="1:14" x14ac:dyDescent="0.2">
      <c r="A878" s="290" t="s">
        <v>232</v>
      </c>
      <c r="B878" s="291" t="s">
        <v>2095</v>
      </c>
      <c r="C878" s="78" t="s">
        <v>219</v>
      </c>
      <c r="D878" s="292" t="s">
        <v>2096</v>
      </c>
      <c r="E878" s="295" t="s">
        <v>235</v>
      </c>
      <c r="F878" s="78" t="s">
        <v>219</v>
      </c>
      <c r="G878" s="292" t="s">
        <v>2097</v>
      </c>
      <c r="H878" s="78" t="str">
        <f>IF(OR(AND('PERS2-INST'!BH59="",'PERS2-INST'!BI59=""),AND('PERS2-INST'!BK59="",'PERS2-INST'!BL59=""),AND('PERS2-INST'!BI59="K",'PERS2-INST'!BL59="K"),OR('PERS2-INST'!BI59="O",'PERS2-INST'!BL59="O")),"",SUM('PERS2-INST'!BH59,'PERS2-INST'!BK59))</f>
        <v/>
      </c>
      <c r="I878" s="78" t="str">
        <f>IF(AND(OR(AND('PERS2-INST'!BI59="O",'PERS2-INST'!BL59="O"),AND('PERS2-INST'!BI59="K",'PERS2-INST'!BL59="K")),SUM('PERS2-INST'!BH59,'PERS2-INST'!BK59)=0,ISNUMBER('PERS2-INST'!BN59)),"",IF(OR('PERS2-INST'!BI59="O",'PERS2-INST'!BL59="O"),"O",IF(AND('PERS2-INST'!BI59='PERS2-INST'!BL59,OR('PERS2-INST'!BI59="K",'PERS2-INST'!BI59="W",'PERS2-INST'!BI59="M")), UPPER('PERS2-INST'!BI59),"")))</f>
        <v/>
      </c>
      <c r="J878" s="295" t="s">
        <v>235</v>
      </c>
      <c r="K878" s="294" t="str">
        <f>IF(AND(ISBLANK('PERS2-INST'!BN59),$L$878&lt;&gt;"M"),"",'PERS2-INST'!BN59)</f>
        <v/>
      </c>
      <c r="L878" s="78" t="str">
        <f>IF(ISBLANK('PERS2-INST'!BO59),"",'PERS2-INST'!BO59)</f>
        <v/>
      </c>
      <c r="M878" s="296" t="str">
        <f t="shared" si="15"/>
        <v>OK</v>
      </c>
      <c r="N878" s="37"/>
    </row>
    <row r="879" spans="1:14" x14ac:dyDescent="0.2">
      <c r="A879" s="290" t="s">
        <v>232</v>
      </c>
      <c r="B879" s="291" t="s">
        <v>2098</v>
      </c>
      <c r="C879" s="78" t="s">
        <v>219</v>
      </c>
      <c r="D879" s="292" t="s">
        <v>2099</v>
      </c>
      <c r="E879" s="295" t="s">
        <v>235</v>
      </c>
      <c r="F879" s="78" t="s">
        <v>219</v>
      </c>
      <c r="G879" s="292" t="s">
        <v>2100</v>
      </c>
      <c r="H879" s="78" t="str">
        <f>IF(OR(AND('PERS2-INST'!BH60="",'PERS2-INST'!BI60=""),AND('PERS2-INST'!BK60="",'PERS2-INST'!BL60=""),AND('PERS2-INST'!BI60="K",'PERS2-INST'!BL60="K"),OR('PERS2-INST'!BI60="O",'PERS2-INST'!BL60="O")),"",SUM('PERS2-INST'!BH60,'PERS2-INST'!BK60))</f>
        <v/>
      </c>
      <c r="I879" s="78" t="str">
        <f>IF(AND(OR(AND('PERS2-INST'!BI60="O",'PERS2-INST'!BL60="O"),AND('PERS2-INST'!BI60="K",'PERS2-INST'!BL60="K")),SUM('PERS2-INST'!BH60,'PERS2-INST'!BK60)=0,ISNUMBER('PERS2-INST'!BN60)),"",IF(OR('PERS2-INST'!BI60="O",'PERS2-INST'!BL60="O"),"O",IF(AND('PERS2-INST'!BI60='PERS2-INST'!BL60,OR('PERS2-INST'!BI60="K",'PERS2-INST'!BI60="W",'PERS2-INST'!BI60="M")), UPPER('PERS2-INST'!BI60),"")))</f>
        <v/>
      </c>
      <c r="J879" s="295" t="s">
        <v>235</v>
      </c>
      <c r="K879" s="294" t="str">
        <f>IF(AND(ISBLANK('PERS2-INST'!BN60),$L$879&lt;&gt;"M"),"",'PERS2-INST'!BN60)</f>
        <v/>
      </c>
      <c r="L879" s="78" t="str">
        <f>IF(ISBLANK('PERS2-INST'!BO60),"",'PERS2-INST'!BO60)</f>
        <v/>
      </c>
      <c r="M879" s="296" t="str">
        <f t="shared" si="15"/>
        <v>OK</v>
      </c>
      <c r="N879" s="37"/>
    </row>
    <row r="880" spans="1:14" x14ac:dyDescent="0.2">
      <c r="A880" s="290" t="s">
        <v>232</v>
      </c>
      <c r="B880" s="291" t="s">
        <v>2101</v>
      </c>
      <c r="C880" s="78" t="s">
        <v>219</v>
      </c>
      <c r="D880" s="292" t="s">
        <v>2102</v>
      </c>
      <c r="E880" s="295" t="s">
        <v>235</v>
      </c>
      <c r="F880" s="78" t="s">
        <v>219</v>
      </c>
      <c r="G880" s="292" t="s">
        <v>2103</v>
      </c>
      <c r="H880" s="78" t="str">
        <f>IF(OR(AND('PERS2-INST'!BH61="",'PERS2-INST'!BI61=""),AND('PERS2-INST'!BK61="",'PERS2-INST'!BL61=""),AND('PERS2-INST'!BI61="K",'PERS2-INST'!BL61="K"),OR('PERS2-INST'!BI61="O",'PERS2-INST'!BL61="O")),"",SUM('PERS2-INST'!BH61,'PERS2-INST'!BK61))</f>
        <v/>
      </c>
      <c r="I880" s="78" t="str">
        <f>IF(AND(OR(AND('PERS2-INST'!BI61="O",'PERS2-INST'!BL61="O"),AND('PERS2-INST'!BI61="K",'PERS2-INST'!BL61="K")),SUM('PERS2-INST'!BH61,'PERS2-INST'!BK61)=0,ISNUMBER('PERS2-INST'!BN61)),"",IF(OR('PERS2-INST'!BI61="O",'PERS2-INST'!BL61="O"),"O",IF(AND('PERS2-INST'!BI61='PERS2-INST'!BL61,OR('PERS2-INST'!BI61="K",'PERS2-INST'!BI61="W",'PERS2-INST'!BI61="M")), UPPER('PERS2-INST'!BI61),"")))</f>
        <v/>
      </c>
      <c r="J880" s="295" t="s">
        <v>235</v>
      </c>
      <c r="K880" s="294" t="str">
        <f>IF(AND(ISBLANK('PERS2-INST'!BN61),$L$880&lt;&gt;"M"),"",'PERS2-INST'!BN61)</f>
        <v/>
      </c>
      <c r="L880" s="78" t="str">
        <f>IF(ISBLANK('PERS2-INST'!BO61),"",'PERS2-INST'!BO61)</f>
        <v/>
      </c>
      <c r="M880" s="296" t="str">
        <f t="shared" si="15"/>
        <v>OK</v>
      </c>
      <c r="N880" s="37"/>
    </row>
    <row r="881" spans="1:14" x14ac:dyDescent="0.2">
      <c r="A881" s="290" t="s">
        <v>232</v>
      </c>
      <c r="B881" s="291" t="s">
        <v>2665</v>
      </c>
      <c r="C881" s="78" t="s">
        <v>219</v>
      </c>
      <c r="D881" s="292" t="s">
        <v>2666</v>
      </c>
      <c r="E881" s="295" t="s">
        <v>235</v>
      </c>
      <c r="F881" s="78" t="s">
        <v>219</v>
      </c>
      <c r="G881" s="292" t="s">
        <v>2104</v>
      </c>
      <c r="H881" s="78" t="str">
        <f>IF(OR(SUMPRODUCT(--('PERS2-INST'!BN60:'PERS2-INST'!BN61=""),--('PERS2-INST'!BO60:'PERS2-INST'!BO61=""))&gt;0,COUNTIF('PERS2-INST'!BO60:'PERS2-INST'!BO61,"O")&gt;0, COUNTIF('PERS2-INST'!BO60:'PERS2-INST'!BO61,"K")=2),"",SUM('PERS2-INST'!BN60:'PERS2-INST'!BN61))</f>
        <v/>
      </c>
      <c r="I881" s="78" t="str">
        <f xml:space="preserve"> IF(AND(OR(COUNTIF('PERS2-INST'!BO60:'PERS2-INST'!BO61,"O")=2,COUNTIF('PERS2-INST'!BO60:'PERS2-INST'!BO61,"K")=2),SUM('PERS2-INST'!BN60:'PERS2-INST'!BN61)=0,ISNUMBER('PERS2-INST'!BN61)),"",IF(COUNTIF('PERS2-INST'!BO60:'PERS2-INST'!BO61,"O")&gt;0,"O", IF(AND(COUNTIF('PERS2-INST'!BO60:'PERS2-INST'!BO61,'PERS2-INST'!BO60)=2,OR('PERS2-INST'!BO60="K",'PERS2-INST'!BO60="W",'PERS2-INST'!BO60="M")),UPPER('PERS2-INST'!BO60),"")))</f>
        <v/>
      </c>
      <c r="J881" s="295" t="s">
        <v>235</v>
      </c>
      <c r="K881" s="294" t="str">
        <f>IF(AND(ISBLANK('PERS2-INST'!BN62),$L$881&lt;&gt;"M"),"",'PERS2-INST'!BN62)</f>
        <v/>
      </c>
      <c r="L881" s="78" t="str">
        <f>IF(ISBLANK('PERS2-INST'!BO62),"",'PERS2-INST'!BO62)</f>
        <v/>
      </c>
      <c r="M881" s="296" t="str">
        <f t="shared" si="15"/>
        <v>OK</v>
      </c>
      <c r="N881" s="37"/>
    </row>
    <row r="882" spans="1:14" x14ac:dyDescent="0.2">
      <c r="A882" s="290" t="s">
        <v>232</v>
      </c>
      <c r="B882" s="291" t="s">
        <v>2105</v>
      </c>
      <c r="C882" s="78" t="s">
        <v>219</v>
      </c>
      <c r="D882" s="292" t="s">
        <v>2106</v>
      </c>
      <c r="E882" s="295" t="s">
        <v>235</v>
      </c>
      <c r="F882" s="78" t="s">
        <v>219</v>
      </c>
      <c r="G882" s="292" t="s">
        <v>2107</v>
      </c>
      <c r="H882" s="78" t="str">
        <f>IF(OR(AND('PERS2-INST'!BH63="",'PERS2-INST'!BI63=""),AND('PERS2-INST'!BK63="",'PERS2-INST'!BL63=""),AND('PERS2-INST'!BI63="K",'PERS2-INST'!BL63="K"),OR('PERS2-INST'!BI63="O",'PERS2-INST'!BL63="O")),"",SUM('PERS2-INST'!BH63,'PERS2-INST'!BK63))</f>
        <v/>
      </c>
      <c r="I882" s="78" t="str">
        <f>IF(AND(OR(AND('PERS2-INST'!BI63="O",'PERS2-INST'!BL63="O"),AND('PERS2-INST'!BI63="K",'PERS2-INST'!BL63="K")),SUM('PERS2-INST'!BH63,'PERS2-INST'!BK63)=0,ISNUMBER('PERS2-INST'!BN63)),"",IF(OR('PERS2-INST'!BI63="O",'PERS2-INST'!BL63="O"),"O",IF(AND('PERS2-INST'!BI63='PERS2-INST'!BL63,OR('PERS2-INST'!BI63="K",'PERS2-INST'!BI63="W",'PERS2-INST'!BI63="M")), UPPER('PERS2-INST'!BI63),"")))</f>
        <v/>
      </c>
      <c r="J882" s="295" t="s">
        <v>235</v>
      </c>
      <c r="K882" s="294" t="str">
        <f>IF(AND(ISBLANK('PERS2-INST'!BN63),$L$882&lt;&gt;"M"),"",'PERS2-INST'!BN63)</f>
        <v/>
      </c>
      <c r="L882" s="78" t="str">
        <f>IF(ISBLANK('PERS2-INST'!BO63),"",'PERS2-INST'!BO63)</f>
        <v/>
      </c>
      <c r="M882" s="296" t="str">
        <f t="shared" si="15"/>
        <v>OK</v>
      </c>
      <c r="N882" s="37"/>
    </row>
    <row r="883" spans="1:14" x14ac:dyDescent="0.2">
      <c r="A883" s="290" t="s">
        <v>232</v>
      </c>
      <c r="B883" s="291" t="s">
        <v>2667</v>
      </c>
      <c r="C883" s="78" t="s">
        <v>219</v>
      </c>
      <c r="D883" s="292" t="s">
        <v>2668</v>
      </c>
      <c r="E883" s="295" t="s">
        <v>235</v>
      </c>
      <c r="F883" s="78" t="s">
        <v>219</v>
      </c>
      <c r="G883" s="292" t="s">
        <v>2108</v>
      </c>
      <c r="H883" s="78" t="str">
        <f>IF(OR(AND('PERS2-INST'!BN56="",'PERS2-INST'!BO56=""),AND('PERS2-INST'!BN60="",'PERS2-INST'!BO60=""),AND('PERS2-INST'!BO56="K",'PERS2-INST'!BO60="K"),OR('PERS2-INST'!BO56="O",'PERS2-INST'!BO60="O")),"",SUM('PERS2-INST'!BN56,'PERS2-INST'!BN60))</f>
        <v/>
      </c>
      <c r="I883" s="78" t="str">
        <f>IF(AND(OR(AND('PERS2-INST'!BO56="O",'PERS2-INST'!BO60="O"),AND('PERS2-INST'!BO56="K",'PERS2-INST'!BO60="K")),SUM('PERS2-INST'!BN56,'PERS2-INST'!BN60)=0,ISNUMBER('PERS2-INST'!BN64)),"",IF(OR('PERS2-INST'!BO56="O",'PERS2-INST'!BO60="O"),"O",IF(AND('PERS2-INST'!BO56='PERS2-INST'!BO60,OR('PERS2-INST'!BO56="K",'PERS2-INST'!BO56="W",'PERS2-INST'!BO56="M")), UPPER('PERS2-INST'!BO56),"")))</f>
        <v/>
      </c>
      <c r="J883" s="295" t="s">
        <v>235</v>
      </c>
      <c r="K883" s="294" t="str">
        <f>IF(AND(ISBLANK('PERS2-INST'!BN64),$L$883&lt;&gt;"M"),"",'PERS2-INST'!BN64)</f>
        <v/>
      </c>
      <c r="L883" s="78" t="str">
        <f>IF(ISBLANK('PERS2-INST'!BO64),"",'PERS2-INST'!BO64)</f>
        <v/>
      </c>
      <c r="M883" s="296" t="str">
        <f t="shared" si="15"/>
        <v>OK</v>
      </c>
      <c r="N883" s="37"/>
    </row>
    <row r="884" spans="1:14" x14ac:dyDescent="0.2">
      <c r="A884" s="290" t="s">
        <v>232</v>
      </c>
      <c r="B884" s="291" t="s">
        <v>2669</v>
      </c>
      <c r="C884" s="78" t="s">
        <v>219</v>
      </c>
      <c r="D884" s="292" t="s">
        <v>2670</v>
      </c>
      <c r="E884" s="295" t="s">
        <v>235</v>
      </c>
      <c r="F884" s="78" t="s">
        <v>219</v>
      </c>
      <c r="G884" s="292" t="s">
        <v>2109</v>
      </c>
      <c r="H884" s="78" t="str">
        <f>IF(OR(AND('PERS2-INST'!BN57="",'PERS2-INST'!BO57=""),AND('PERS2-INST'!BN61="",'PERS2-INST'!BO61=""),AND('PERS2-INST'!BO57="K",'PERS2-INST'!BO61="K"),OR('PERS2-INST'!BO57="O",'PERS2-INST'!BO61="O")),"",SUM('PERS2-INST'!BN57,'PERS2-INST'!BN61))</f>
        <v/>
      </c>
      <c r="I884" s="78" t="str">
        <f>IF(AND(OR(AND('PERS2-INST'!BO57="O",'PERS2-INST'!BO61="O"),AND('PERS2-INST'!BO57="K",'PERS2-INST'!BO61="K")),SUM('PERS2-INST'!BN57,'PERS2-INST'!BN61)=0,ISNUMBER('PERS2-INST'!BN65)),"",IF(OR('PERS2-INST'!BO57="O",'PERS2-INST'!BO61="O"),"O",IF(AND('PERS2-INST'!BO57='PERS2-INST'!BO61,OR('PERS2-INST'!BO57="K",'PERS2-INST'!BO57="W",'PERS2-INST'!BO57="M")), UPPER('PERS2-INST'!BO57),"")))</f>
        <v/>
      </c>
      <c r="J884" s="295" t="s">
        <v>235</v>
      </c>
      <c r="K884" s="294" t="str">
        <f>IF(AND(ISBLANK('PERS2-INST'!BN65),$L$884&lt;&gt;"M"),"",'PERS2-INST'!BN65)</f>
        <v/>
      </c>
      <c r="L884" s="78" t="str">
        <f>IF(ISBLANK('PERS2-INST'!BO65),"",'PERS2-INST'!BO65)</f>
        <v/>
      </c>
      <c r="M884" s="296" t="str">
        <f t="shared" si="15"/>
        <v>OK</v>
      </c>
      <c r="N884" s="37"/>
    </row>
    <row r="885" spans="1:14" x14ac:dyDescent="0.2">
      <c r="A885" s="290" t="s">
        <v>232</v>
      </c>
      <c r="B885" s="291" t="s">
        <v>2671</v>
      </c>
      <c r="C885" s="78" t="s">
        <v>219</v>
      </c>
      <c r="D885" s="292" t="s">
        <v>2672</v>
      </c>
      <c r="E885" s="295" t="s">
        <v>235</v>
      </c>
      <c r="F885" s="78" t="s">
        <v>219</v>
      </c>
      <c r="G885" s="292" t="s">
        <v>2110</v>
      </c>
      <c r="H885" s="78" t="str">
        <f>IF(OR(AND('PERS2-INST'!BN58="",'PERS2-INST'!BO58=""),AND('PERS2-INST'!BN62="",'PERS2-INST'!BO62=""),AND('PERS2-INST'!BO58="K",'PERS2-INST'!BO62="K"),OR('PERS2-INST'!BO58="O",'PERS2-INST'!BO62="O")),"",SUM('PERS2-INST'!BN58,'PERS2-INST'!BN62))</f>
        <v/>
      </c>
      <c r="I885" s="78" t="str">
        <f>IF(AND(OR(AND('PERS2-INST'!BO58="O",'PERS2-INST'!BO62="O"),AND('PERS2-INST'!BO58="K",'PERS2-INST'!BO62="K")),SUM('PERS2-INST'!BN58,'PERS2-INST'!BN62)=0,ISNUMBER('PERS2-INST'!BN66)),"",IF(OR('PERS2-INST'!BO58="O",'PERS2-INST'!BO62="O"),"O",IF(AND('PERS2-INST'!BO58='PERS2-INST'!BO62,OR('PERS2-INST'!BO58="K",'PERS2-INST'!BO58="W",'PERS2-INST'!BO58="M")), UPPER('PERS2-INST'!BO58),"")))</f>
        <v/>
      </c>
      <c r="J885" s="295" t="s">
        <v>235</v>
      </c>
      <c r="K885" s="294" t="str">
        <f>IF(AND(ISBLANK('PERS2-INST'!BN66),$L$885&lt;&gt;"M"),"",'PERS2-INST'!BN66)</f>
        <v/>
      </c>
      <c r="L885" s="78" t="str">
        <f>IF(ISBLANK('PERS2-INST'!BO66),"",'PERS2-INST'!BO66)</f>
        <v/>
      </c>
      <c r="M885" s="296" t="str">
        <f t="shared" si="15"/>
        <v>OK</v>
      </c>
      <c r="N885" s="37"/>
    </row>
    <row r="886" spans="1:14" x14ac:dyDescent="0.2">
      <c r="A886" s="290" t="s">
        <v>232</v>
      </c>
      <c r="B886" s="291" t="s">
        <v>2673</v>
      </c>
      <c r="C886" s="78" t="s">
        <v>219</v>
      </c>
      <c r="D886" s="292" t="s">
        <v>2674</v>
      </c>
      <c r="E886" s="295" t="s">
        <v>235</v>
      </c>
      <c r="F886" s="78" t="s">
        <v>219</v>
      </c>
      <c r="G886" s="292" t="s">
        <v>2111</v>
      </c>
      <c r="H886" s="78" t="str">
        <f>IF(OR(AND('PERS2-INST'!BN59="",'PERS2-INST'!BO59=""),AND('PERS2-INST'!BN63="",'PERS2-INST'!BO63=""),AND('PERS2-INST'!BO59="K",'PERS2-INST'!BO63="K"),OR('PERS2-INST'!BO59="O",'PERS2-INST'!BO63="O")),"",SUM('PERS2-INST'!BN59,'PERS2-INST'!BN63))</f>
        <v/>
      </c>
      <c r="I886" s="78" t="str">
        <f>IF(AND(OR(AND('PERS2-INST'!BO59="O",'PERS2-INST'!BO63="O"),AND('PERS2-INST'!BO59="K",'PERS2-INST'!BO63="K")),SUM('PERS2-INST'!BN59,'PERS2-INST'!BN63)=0,ISNUMBER('PERS2-INST'!BN67)),"",IF(OR('PERS2-INST'!BO59="O",'PERS2-INST'!BO63="O"),"O",IF(AND('PERS2-INST'!BO59='PERS2-INST'!BO63,OR('PERS2-INST'!BO59="K",'PERS2-INST'!BO59="W",'PERS2-INST'!BO59="M")), UPPER('PERS2-INST'!BO59),"")))</f>
        <v/>
      </c>
      <c r="J886" s="295" t="s">
        <v>235</v>
      </c>
      <c r="K886" s="294" t="str">
        <f>IF(AND(ISBLANK('PERS2-INST'!BN67),$L$886&lt;&gt;"M"),"",'PERS2-INST'!BN67)</f>
        <v/>
      </c>
      <c r="L886" s="78" t="str">
        <f>IF(ISBLANK('PERS2-INST'!BO67),"",'PERS2-INST'!BO67)</f>
        <v/>
      </c>
      <c r="M886" s="296" t="str">
        <f t="shared" si="15"/>
        <v>OK</v>
      </c>
      <c r="N886" s="37"/>
    </row>
    <row r="887" spans="1:14" x14ac:dyDescent="0.2">
      <c r="A887" s="290" t="s">
        <v>232</v>
      </c>
      <c r="B887" s="291" t="s">
        <v>2675</v>
      </c>
      <c r="C887" s="78" t="s">
        <v>219</v>
      </c>
      <c r="D887" s="292" t="s">
        <v>2676</v>
      </c>
      <c r="E887" s="295" t="s">
        <v>235</v>
      </c>
      <c r="F887" s="78" t="s">
        <v>219</v>
      </c>
      <c r="G887" s="292" t="s">
        <v>2112</v>
      </c>
      <c r="H887" s="78" t="str">
        <f>IF(OR(AND('PERS2-INST'!BN52="",'PERS2-INST'!BO52=""),AND('PERS2-INST'!BN64="",'PERS2-INST'!BO64=""),AND('PERS2-INST'!BO52="K",'PERS2-INST'!BO64="K"),OR('PERS2-INST'!BO52="O",'PERS2-INST'!BO64="O")),"",SUM('PERS2-INST'!BN52,'PERS2-INST'!BN64))</f>
        <v/>
      </c>
      <c r="I887" s="78" t="str">
        <f>IF(AND(OR(AND('PERS2-INST'!BO52="O",'PERS2-INST'!BO64="O"),AND('PERS2-INST'!BO52="K",'PERS2-INST'!BO64="K")),SUM('PERS2-INST'!BN52,'PERS2-INST'!BN64)=0,ISNUMBER('PERS2-INST'!BN68)),"",IF(OR('PERS2-INST'!BO52="O",'PERS2-INST'!BO64="O"),"O",IF(AND('PERS2-INST'!BO52='PERS2-INST'!BO64,OR('PERS2-INST'!BO52="K",'PERS2-INST'!BO52="W",'PERS2-INST'!BO52="M")), UPPER('PERS2-INST'!BO52),"")))</f>
        <v/>
      </c>
      <c r="J887" s="295" t="s">
        <v>235</v>
      </c>
      <c r="K887" s="294" t="str">
        <f>IF(AND(ISBLANK('PERS2-INST'!BN68),$L$887&lt;&gt;"M"),"",'PERS2-INST'!BN68)</f>
        <v/>
      </c>
      <c r="L887" s="78" t="str">
        <f>IF(ISBLANK('PERS2-INST'!BO68),"",'PERS2-INST'!BO68)</f>
        <v/>
      </c>
      <c r="M887" s="296" t="str">
        <f t="shared" si="15"/>
        <v>OK</v>
      </c>
      <c r="N887" s="37"/>
    </row>
    <row r="888" spans="1:14" x14ac:dyDescent="0.2">
      <c r="A888" s="290" t="s">
        <v>232</v>
      </c>
      <c r="B888" s="291" t="s">
        <v>2677</v>
      </c>
      <c r="C888" s="78" t="s">
        <v>219</v>
      </c>
      <c r="D888" s="292" t="s">
        <v>2678</v>
      </c>
      <c r="E888" s="295" t="s">
        <v>235</v>
      </c>
      <c r="F888" s="78" t="s">
        <v>219</v>
      </c>
      <c r="G888" s="292" t="s">
        <v>2113</v>
      </c>
      <c r="H888" s="78" t="str">
        <f>IF(OR(AND('PERS2-INST'!BN53="",'PERS2-INST'!BO53=""),AND('PERS2-INST'!BN65="",'PERS2-INST'!BO65=""),AND('PERS2-INST'!BO53="K",'PERS2-INST'!BO65="K"),OR('PERS2-INST'!BO53="O",'PERS2-INST'!BO65="O")),"",SUM('PERS2-INST'!BN53,'PERS2-INST'!BN65))</f>
        <v/>
      </c>
      <c r="I888" s="78" t="str">
        <f>IF(AND(OR(AND('PERS2-INST'!BO53="O",'PERS2-INST'!BO65="O"),AND('PERS2-INST'!BO53="K",'PERS2-INST'!BO65="K")),SUM('PERS2-INST'!BN53,'PERS2-INST'!BN65)=0,ISNUMBER('PERS2-INST'!BN69)),"",IF(OR('PERS2-INST'!BO53="O",'PERS2-INST'!BO65="O"),"O",IF(AND('PERS2-INST'!BO53='PERS2-INST'!BO65,OR('PERS2-INST'!BO53="K",'PERS2-INST'!BO53="W",'PERS2-INST'!BO53="M")), UPPER('PERS2-INST'!BO53),"")))</f>
        <v/>
      </c>
      <c r="J888" s="295" t="s">
        <v>235</v>
      </c>
      <c r="K888" s="294" t="str">
        <f>IF(AND(ISBLANK('PERS2-INST'!BN69),$L$888&lt;&gt;"M"),"",'PERS2-INST'!BN69)</f>
        <v/>
      </c>
      <c r="L888" s="78" t="str">
        <f>IF(ISBLANK('PERS2-INST'!BO69),"",'PERS2-INST'!BO69)</f>
        <v/>
      </c>
      <c r="M888" s="296" t="str">
        <f t="shared" si="15"/>
        <v>OK</v>
      </c>
      <c r="N888" s="37"/>
    </row>
    <row r="889" spans="1:14" x14ac:dyDescent="0.2">
      <c r="A889" s="290" t="s">
        <v>232</v>
      </c>
      <c r="B889" s="291" t="s">
        <v>2679</v>
      </c>
      <c r="C889" s="78" t="s">
        <v>219</v>
      </c>
      <c r="D889" s="292" t="s">
        <v>2680</v>
      </c>
      <c r="E889" s="295" t="s">
        <v>235</v>
      </c>
      <c r="F889" s="78" t="s">
        <v>219</v>
      </c>
      <c r="G889" s="292" t="s">
        <v>2114</v>
      </c>
      <c r="H889" s="78" t="str">
        <f>IF(OR(AND('PERS2-INST'!BN54="",'PERS2-INST'!BO54=""),AND('PERS2-INST'!BN66="",'PERS2-INST'!BO66=""),AND('PERS2-INST'!BO54="K",'PERS2-INST'!BO66="K"),OR('PERS2-INST'!BO54="O",'PERS2-INST'!BO66="O")),"",SUM('PERS2-INST'!BN54,'PERS2-INST'!BN66))</f>
        <v/>
      </c>
      <c r="I889" s="78" t="str">
        <f>IF(AND(OR(AND('PERS2-INST'!BO54="O",'PERS2-INST'!BO66="O"),AND('PERS2-INST'!BO54="K",'PERS2-INST'!BO66="K")),SUM('PERS2-INST'!BN54,'PERS2-INST'!BN66)=0,ISNUMBER('PERS2-INST'!BN70)),"",IF(OR('PERS2-INST'!BO54="O",'PERS2-INST'!BO66="O"),"O",IF(AND('PERS2-INST'!BO54='PERS2-INST'!BO66,OR('PERS2-INST'!BO54="K",'PERS2-INST'!BO54="W",'PERS2-INST'!BO54="M")), UPPER('PERS2-INST'!BO54),"")))</f>
        <v/>
      </c>
      <c r="J889" s="295" t="s">
        <v>235</v>
      </c>
      <c r="K889" s="294" t="str">
        <f>IF(AND(ISBLANK('PERS2-INST'!BN70),$L$889&lt;&gt;"M"),"",'PERS2-INST'!BN70)</f>
        <v/>
      </c>
      <c r="L889" s="78" t="str">
        <f>IF(ISBLANK('PERS2-INST'!BO70),"",'PERS2-INST'!BO70)</f>
        <v/>
      </c>
      <c r="M889" s="296" t="str">
        <f t="shared" si="15"/>
        <v>OK</v>
      </c>
      <c r="N889" s="37"/>
    </row>
    <row r="890" spans="1:14" x14ac:dyDescent="0.2">
      <c r="A890" s="290" t="s">
        <v>232</v>
      </c>
      <c r="B890" s="291" t="s">
        <v>2681</v>
      </c>
      <c r="C890" s="78" t="s">
        <v>219</v>
      </c>
      <c r="D890" s="292" t="s">
        <v>2682</v>
      </c>
      <c r="E890" s="295" t="s">
        <v>235</v>
      </c>
      <c r="F890" s="78" t="s">
        <v>219</v>
      </c>
      <c r="G890" s="292" t="s">
        <v>2115</v>
      </c>
      <c r="H890" s="78" t="str">
        <f>IF(OR(AND('PERS2-INST'!BN55="",'PERS2-INST'!BO55=""),AND('PERS2-INST'!BN67="",'PERS2-INST'!BO67=""),AND('PERS2-INST'!BO55="K",'PERS2-INST'!BO67="K"),OR('PERS2-INST'!BO55="O",'PERS2-INST'!BO67="O")),"",SUM('PERS2-INST'!BN55,'PERS2-INST'!BN67))</f>
        <v/>
      </c>
      <c r="I890" s="78" t="str">
        <f>IF(AND(OR(AND('PERS2-INST'!BO55="O",'PERS2-INST'!BO67="O"),AND('PERS2-INST'!BO55="K",'PERS2-INST'!BO67="K")),SUM('PERS2-INST'!BN55,'PERS2-INST'!BN67)=0,ISNUMBER('PERS2-INST'!BN71)),"",IF(OR('PERS2-INST'!BO55="O",'PERS2-INST'!BO67="O"),"O",IF(AND('PERS2-INST'!BO55='PERS2-INST'!BO67,OR('PERS2-INST'!BO55="K",'PERS2-INST'!BO55="W",'PERS2-INST'!BO55="M")), UPPER('PERS2-INST'!BO55),"")))</f>
        <v/>
      </c>
      <c r="J890" s="295" t="s">
        <v>235</v>
      </c>
      <c r="K890" s="294" t="str">
        <f>IF(AND(ISBLANK('PERS2-INST'!BN71),$L$890&lt;&gt;"M"),"",'PERS2-INST'!BN71)</f>
        <v/>
      </c>
      <c r="L890" s="78" t="str">
        <f>IF(ISBLANK('PERS2-INST'!BO71),"",'PERS2-INST'!BO71)</f>
        <v/>
      </c>
      <c r="M890" s="296" t="str">
        <f t="shared" si="15"/>
        <v>OK</v>
      </c>
      <c r="N890" s="37"/>
    </row>
    <row r="891" spans="1:14" x14ac:dyDescent="0.2">
      <c r="A891" s="290" t="s">
        <v>232</v>
      </c>
      <c r="B891" s="291" t="s">
        <v>2683</v>
      </c>
      <c r="C891" s="78" t="s">
        <v>219</v>
      </c>
      <c r="D891" s="292" t="s">
        <v>2684</v>
      </c>
      <c r="E891" s="295" t="s">
        <v>235</v>
      </c>
      <c r="F891" s="78" t="s">
        <v>219</v>
      </c>
      <c r="G891" s="292" t="s">
        <v>2116</v>
      </c>
      <c r="H891" s="78" t="str">
        <f>IF(OR(AND('PERS2-INST'!BN31="",'PERS2-INST'!BO31=""),AND('PERS2-INST'!BN52="",'PERS2-INST'!BO52=""),AND('PERS2-INST'!BO31="K",'PERS2-INST'!BO52="K"),OR('PERS2-INST'!BO31="O",'PERS2-INST'!BO52="O")),"",SUM('PERS2-INST'!BN31,'PERS2-INST'!BN52))</f>
        <v/>
      </c>
      <c r="I891" s="78" t="str">
        <f>IF(AND(OR(AND('PERS2-INST'!BO31="O",'PERS2-INST'!BO52="O"),AND('PERS2-INST'!BO31="K",'PERS2-INST'!BO52="K")),SUM('PERS2-INST'!BN31,'PERS2-INST'!BN52)=0,ISNUMBER('PERS2-INST'!BN73)),"",IF(OR('PERS2-INST'!BO31="O",'PERS2-INST'!BO52="O"),"O",IF(AND('PERS2-INST'!BO31='PERS2-INST'!BO52,OR('PERS2-INST'!BO31="K",'PERS2-INST'!BO31="W",'PERS2-INST'!BO31="M")), UPPER('PERS2-INST'!BO31),"")))</f>
        <v/>
      </c>
      <c r="J891" s="295" t="s">
        <v>235</v>
      </c>
      <c r="K891" s="294" t="str">
        <f>IF(AND(ISBLANK('PERS2-INST'!BN73),$L$891&lt;&gt;"M"),"",'PERS2-INST'!BN73)</f>
        <v/>
      </c>
      <c r="L891" s="78" t="str">
        <f>IF(ISBLANK('PERS2-INST'!BO73),"",'PERS2-INST'!BO73)</f>
        <v/>
      </c>
      <c r="M891" s="296" t="str">
        <f t="shared" si="15"/>
        <v>OK</v>
      </c>
      <c r="N891" s="37"/>
    </row>
    <row r="892" spans="1:14" x14ac:dyDescent="0.2">
      <c r="A892" s="290" t="s">
        <v>232</v>
      </c>
      <c r="B892" s="291" t="s">
        <v>2685</v>
      </c>
      <c r="C892" s="78" t="s">
        <v>219</v>
      </c>
      <c r="D892" s="292" t="s">
        <v>2686</v>
      </c>
      <c r="E892" s="295" t="s">
        <v>235</v>
      </c>
      <c r="F892" s="78" t="s">
        <v>219</v>
      </c>
      <c r="G892" s="292" t="s">
        <v>2117</v>
      </c>
      <c r="H892" s="78" t="str">
        <f>IF(OR(AND('PERS2-INST'!BN32="",'PERS2-INST'!BO32=""),AND('PERS2-INST'!BN53="",'PERS2-INST'!BO53=""),AND('PERS2-INST'!BO32="K",'PERS2-INST'!BO53="K"),OR('PERS2-INST'!BO32="O",'PERS2-INST'!BO53="O")),"",SUM('PERS2-INST'!BN32,'PERS2-INST'!BN53))</f>
        <v/>
      </c>
      <c r="I892" s="78" t="str">
        <f>IF(AND(OR(AND('PERS2-INST'!BO32="O",'PERS2-INST'!BO53="O"),AND('PERS2-INST'!BO32="K",'PERS2-INST'!BO53="K")),SUM('PERS2-INST'!BN32,'PERS2-INST'!BN53)=0,ISNUMBER('PERS2-INST'!BN74)),"",IF(OR('PERS2-INST'!BO32="O",'PERS2-INST'!BO53="O"),"O",IF(AND('PERS2-INST'!BO32='PERS2-INST'!BO53,OR('PERS2-INST'!BO32="K",'PERS2-INST'!BO32="W",'PERS2-INST'!BO32="M")), UPPER('PERS2-INST'!BO32),"")))</f>
        <v/>
      </c>
      <c r="J892" s="295" t="s">
        <v>235</v>
      </c>
      <c r="K892" s="294" t="str">
        <f>IF(AND(ISBLANK('PERS2-INST'!BN74),$L$892&lt;&gt;"M"),"",'PERS2-INST'!BN74)</f>
        <v/>
      </c>
      <c r="L892" s="78" t="str">
        <f>IF(ISBLANK('PERS2-INST'!BO74),"",'PERS2-INST'!BO74)</f>
        <v/>
      </c>
      <c r="M892" s="296" t="str">
        <f t="shared" si="15"/>
        <v>OK</v>
      </c>
      <c r="N892" s="37"/>
    </row>
    <row r="893" spans="1:14" x14ac:dyDescent="0.2">
      <c r="A893" s="290" t="s">
        <v>232</v>
      </c>
      <c r="B893" s="291" t="s">
        <v>2687</v>
      </c>
      <c r="C893" s="78" t="s">
        <v>219</v>
      </c>
      <c r="D893" s="292" t="s">
        <v>2688</v>
      </c>
      <c r="E893" s="295" t="s">
        <v>235</v>
      </c>
      <c r="F893" s="78" t="s">
        <v>219</v>
      </c>
      <c r="G893" s="292" t="s">
        <v>2118</v>
      </c>
      <c r="H893" s="78" t="str">
        <f>IF(OR(AND('PERS2-INST'!BN33="",'PERS2-INST'!BO33=""),AND('PERS2-INST'!BN54="",'PERS2-INST'!BO54=""),AND('PERS2-INST'!BO33="K",'PERS2-INST'!BO54="K"),OR('PERS2-INST'!BO33="O",'PERS2-INST'!BO54="O")),"",SUM('PERS2-INST'!BN33,'PERS2-INST'!BN54))</f>
        <v/>
      </c>
      <c r="I893" s="78" t="str">
        <f>IF(AND(OR(AND('PERS2-INST'!BO33="O",'PERS2-INST'!BO54="O"),AND('PERS2-INST'!BO33="K",'PERS2-INST'!BO54="K")),SUM('PERS2-INST'!BN33,'PERS2-INST'!BN54)=0,ISNUMBER('PERS2-INST'!BN75)),"",IF(OR('PERS2-INST'!BO33="O",'PERS2-INST'!BO54="O"),"O",IF(AND('PERS2-INST'!BO33='PERS2-INST'!BO54,OR('PERS2-INST'!BO33="K",'PERS2-INST'!BO33="W",'PERS2-INST'!BO33="M")), UPPER('PERS2-INST'!BO33),"")))</f>
        <v/>
      </c>
      <c r="J893" s="295" t="s">
        <v>235</v>
      </c>
      <c r="K893" s="294" t="str">
        <f>IF(AND(ISBLANK('PERS2-INST'!BN75),$L$893&lt;&gt;"M"),"",'PERS2-INST'!BN75)</f>
        <v/>
      </c>
      <c r="L893" s="78" t="str">
        <f>IF(ISBLANK('PERS2-INST'!BO75),"",'PERS2-INST'!BO75)</f>
        <v/>
      </c>
      <c r="M893" s="296" t="str">
        <f t="shared" si="15"/>
        <v>OK</v>
      </c>
      <c r="N893" s="37"/>
    </row>
    <row r="894" spans="1:14" x14ac:dyDescent="0.2">
      <c r="A894" s="290" t="s">
        <v>232</v>
      </c>
      <c r="B894" s="291" t="s">
        <v>2689</v>
      </c>
      <c r="C894" s="78" t="s">
        <v>219</v>
      </c>
      <c r="D894" s="292" t="s">
        <v>2690</v>
      </c>
      <c r="E894" s="295" t="s">
        <v>235</v>
      </c>
      <c r="F894" s="78" t="s">
        <v>219</v>
      </c>
      <c r="G894" s="292" t="s">
        <v>2119</v>
      </c>
      <c r="H894" s="78" t="str">
        <f>IF(OR(AND('PERS2-INST'!BN34="",'PERS2-INST'!BO34=""),AND('PERS2-INST'!BN55="",'PERS2-INST'!BO55=""),AND('PERS2-INST'!BO34="K",'PERS2-INST'!BO55="K"),OR('PERS2-INST'!BO34="O",'PERS2-INST'!BO55="O")),"",SUM('PERS2-INST'!BN34,'PERS2-INST'!BN55))</f>
        <v/>
      </c>
      <c r="I894" s="78" t="str">
        <f>IF(AND(OR(AND('PERS2-INST'!BO34="O",'PERS2-INST'!BO55="O"),AND('PERS2-INST'!BO34="K",'PERS2-INST'!BO55="K")),SUM('PERS2-INST'!BN34,'PERS2-INST'!BN55)=0,ISNUMBER('PERS2-INST'!BN76)),"",IF(OR('PERS2-INST'!BO34="O",'PERS2-INST'!BO55="O"),"O",IF(AND('PERS2-INST'!BO34='PERS2-INST'!BO55,OR('PERS2-INST'!BO34="K",'PERS2-INST'!BO34="W",'PERS2-INST'!BO34="M")), UPPER('PERS2-INST'!BO34),"")))</f>
        <v/>
      </c>
      <c r="J894" s="295" t="s">
        <v>235</v>
      </c>
      <c r="K894" s="294" t="str">
        <f>IF(AND(ISBLANK('PERS2-INST'!BN76),$L$894&lt;&gt;"M"),"",'PERS2-INST'!BN76)</f>
        <v/>
      </c>
      <c r="L894" s="78" t="str">
        <f>IF(ISBLANK('PERS2-INST'!BO76),"",'PERS2-INST'!BO76)</f>
        <v/>
      </c>
      <c r="M894" s="296" t="str">
        <f t="shared" si="15"/>
        <v>OK</v>
      </c>
      <c r="N894" s="37"/>
    </row>
    <row r="895" spans="1:14" x14ac:dyDescent="0.2">
      <c r="A895" s="290" t="s">
        <v>232</v>
      </c>
      <c r="B895" s="291" t="s">
        <v>2691</v>
      </c>
      <c r="C895" s="78" t="s">
        <v>219</v>
      </c>
      <c r="D895" s="292" t="s">
        <v>2692</v>
      </c>
      <c r="E895" s="295" t="s">
        <v>235</v>
      </c>
      <c r="F895" s="78" t="s">
        <v>219</v>
      </c>
      <c r="G895" s="292" t="s">
        <v>2120</v>
      </c>
      <c r="H895" s="78" t="str">
        <f>IF(OR(AND('PERS2-INST'!BN35="",'PERS2-INST'!BO35=""),AND('PERS2-INST'!BN56="",'PERS2-INST'!BO56=""),AND('PERS2-INST'!BO35="K",'PERS2-INST'!BO56="K"),OR('PERS2-INST'!BO35="O",'PERS2-INST'!BO56="O")),"",SUM('PERS2-INST'!BN35,'PERS2-INST'!BN56))</f>
        <v/>
      </c>
      <c r="I895" s="78" t="str">
        <f>IF(AND(OR(AND('PERS2-INST'!BO35="O",'PERS2-INST'!BO56="O"),AND('PERS2-INST'!BO35="K",'PERS2-INST'!BO56="K")),SUM('PERS2-INST'!BN35,'PERS2-INST'!BN56)=0,ISNUMBER('PERS2-INST'!BN77)),"",IF(OR('PERS2-INST'!BO35="O",'PERS2-INST'!BO56="O"),"O",IF(AND('PERS2-INST'!BO35='PERS2-INST'!BO56,OR('PERS2-INST'!BO35="K",'PERS2-INST'!BO35="W",'PERS2-INST'!BO35="M")), UPPER('PERS2-INST'!BO35),"")))</f>
        <v/>
      </c>
      <c r="J895" s="295" t="s">
        <v>235</v>
      </c>
      <c r="K895" s="294" t="str">
        <f>IF(AND(ISBLANK('PERS2-INST'!BN77),$L$895&lt;&gt;"M"),"",'PERS2-INST'!BN77)</f>
        <v/>
      </c>
      <c r="L895" s="78" t="str">
        <f>IF(ISBLANK('PERS2-INST'!BO77),"",'PERS2-INST'!BO77)</f>
        <v/>
      </c>
      <c r="M895" s="296" t="str">
        <f t="shared" si="15"/>
        <v>OK</v>
      </c>
      <c r="N895" s="37"/>
    </row>
    <row r="896" spans="1:14" x14ac:dyDescent="0.2">
      <c r="A896" s="290" t="s">
        <v>232</v>
      </c>
      <c r="B896" s="291" t="s">
        <v>2693</v>
      </c>
      <c r="C896" s="78" t="s">
        <v>219</v>
      </c>
      <c r="D896" s="292" t="s">
        <v>2694</v>
      </c>
      <c r="E896" s="295" t="s">
        <v>235</v>
      </c>
      <c r="F896" s="78" t="s">
        <v>219</v>
      </c>
      <c r="G896" s="292" t="s">
        <v>2121</v>
      </c>
      <c r="H896" s="78" t="str">
        <f>IF(OR(AND('PERS2-INST'!BN36="",'PERS2-INST'!BO36=""),AND('PERS2-INST'!BN57="",'PERS2-INST'!BO57=""),AND('PERS2-INST'!BO36="K",'PERS2-INST'!BO57="K"),OR('PERS2-INST'!BO36="O",'PERS2-INST'!BO57="O")),"",SUM('PERS2-INST'!BN36,'PERS2-INST'!BN57))</f>
        <v/>
      </c>
      <c r="I896" s="78" t="str">
        <f>IF(AND(OR(AND('PERS2-INST'!BO36="O",'PERS2-INST'!BO57="O"),AND('PERS2-INST'!BO36="K",'PERS2-INST'!BO57="K")),SUM('PERS2-INST'!BN36,'PERS2-INST'!BN57)=0,ISNUMBER('PERS2-INST'!BN78)),"",IF(OR('PERS2-INST'!BO36="O",'PERS2-INST'!BO57="O"),"O",IF(AND('PERS2-INST'!BO36='PERS2-INST'!BO57,OR('PERS2-INST'!BO36="K",'PERS2-INST'!BO36="W",'PERS2-INST'!BO36="M")), UPPER('PERS2-INST'!BO36),"")))</f>
        <v/>
      </c>
      <c r="J896" s="295" t="s">
        <v>235</v>
      </c>
      <c r="K896" s="294" t="str">
        <f>IF(AND(ISBLANK('PERS2-INST'!BN78),$L$896&lt;&gt;"M"),"",'PERS2-INST'!BN78)</f>
        <v/>
      </c>
      <c r="L896" s="78" t="str">
        <f>IF(ISBLANK('PERS2-INST'!BO78),"",'PERS2-INST'!BO78)</f>
        <v/>
      </c>
      <c r="M896" s="296" t="str">
        <f t="shared" si="15"/>
        <v>OK</v>
      </c>
      <c r="N896" s="37"/>
    </row>
    <row r="897" spans="1:14" x14ac:dyDescent="0.2">
      <c r="A897" s="290" t="s">
        <v>232</v>
      </c>
      <c r="B897" s="291" t="s">
        <v>2695</v>
      </c>
      <c r="C897" s="78" t="s">
        <v>219</v>
      </c>
      <c r="D897" s="292" t="s">
        <v>2696</v>
      </c>
      <c r="E897" s="295" t="s">
        <v>235</v>
      </c>
      <c r="F897" s="78" t="s">
        <v>219</v>
      </c>
      <c r="G897" s="292" t="s">
        <v>2122</v>
      </c>
      <c r="H897" s="78" t="str">
        <f>IF(OR(AND('PERS2-INST'!BN37="",'PERS2-INST'!BO37=""),AND('PERS2-INST'!BN58="",'PERS2-INST'!BO58=""),AND('PERS2-INST'!BO37="K",'PERS2-INST'!BO58="K"),OR('PERS2-INST'!BO37="O",'PERS2-INST'!BO58="O")),"",SUM('PERS2-INST'!BN37,'PERS2-INST'!BN58))</f>
        <v/>
      </c>
      <c r="I897" s="78" t="str">
        <f>IF(AND(OR(AND('PERS2-INST'!BO37="O",'PERS2-INST'!BO58="O"),AND('PERS2-INST'!BO37="K",'PERS2-INST'!BO58="K")),SUM('PERS2-INST'!BN37,'PERS2-INST'!BN58)=0,ISNUMBER('PERS2-INST'!BN79)),"",IF(OR('PERS2-INST'!BO37="O",'PERS2-INST'!BO58="O"),"O",IF(AND('PERS2-INST'!BO37='PERS2-INST'!BO58,OR('PERS2-INST'!BO37="K",'PERS2-INST'!BO37="W",'PERS2-INST'!BO37="M")), UPPER('PERS2-INST'!BO37),"")))</f>
        <v/>
      </c>
      <c r="J897" s="295" t="s">
        <v>235</v>
      </c>
      <c r="K897" s="294" t="str">
        <f>IF(AND(ISBLANK('PERS2-INST'!BN79),$L$897&lt;&gt;"M"),"",'PERS2-INST'!BN79)</f>
        <v/>
      </c>
      <c r="L897" s="78" t="str">
        <f>IF(ISBLANK('PERS2-INST'!BO79),"",'PERS2-INST'!BO79)</f>
        <v/>
      </c>
      <c r="M897" s="296" t="str">
        <f t="shared" si="15"/>
        <v>OK</v>
      </c>
      <c r="N897" s="37"/>
    </row>
    <row r="898" spans="1:14" x14ac:dyDescent="0.2">
      <c r="A898" s="290" t="s">
        <v>232</v>
      </c>
      <c r="B898" s="291" t="s">
        <v>2697</v>
      </c>
      <c r="C898" s="78" t="s">
        <v>219</v>
      </c>
      <c r="D898" s="292" t="s">
        <v>2698</v>
      </c>
      <c r="E898" s="295" t="s">
        <v>235</v>
      </c>
      <c r="F898" s="78" t="s">
        <v>219</v>
      </c>
      <c r="G898" s="292" t="s">
        <v>2123</v>
      </c>
      <c r="H898" s="78" t="str">
        <f>IF(OR(AND('PERS2-INST'!BN38="",'PERS2-INST'!BO38=""),AND('PERS2-INST'!BN59="",'PERS2-INST'!BO59=""),AND('PERS2-INST'!BO38="K",'PERS2-INST'!BO59="K"),OR('PERS2-INST'!BO38="O",'PERS2-INST'!BO59="O")),"",SUM('PERS2-INST'!BN38,'PERS2-INST'!BN59))</f>
        <v/>
      </c>
      <c r="I898" s="78" t="str">
        <f>IF(AND(OR(AND('PERS2-INST'!BO38="O",'PERS2-INST'!BO59="O"),AND('PERS2-INST'!BO38="K",'PERS2-INST'!BO59="K")),SUM('PERS2-INST'!BN38,'PERS2-INST'!BN59)=0,ISNUMBER('PERS2-INST'!BN80)),"",IF(OR('PERS2-INST'!BO38="O",'PERS2-INST'!BO59="O"),"O",IF(AND('PERS2-INST'!BO38='PERS2-INST'!BO59,OR('PERS2-INST'!BO38="K",'PERS2-INST'!BO38="W",'PERS2-INST'!BO38="M")), UPPER('PERS2-INST'!BO38),"")))</f>
        <v/>
      </c>
      <c r="J898" s="295" t="s">
        <v>235</v>
      </c>
      <c r="K898" s="294" t="str">
        <f>IF(AND(ISBLANK('PERS2-INST'!BN80),$L$898&lt;&gt;"M"),"",'PERS2-INST'!BN80)</f>
        <v/>
      </c>
      <c r="L898" s="78" t="str">
        <f>IF(ISBLANK('PERS2-INST'!BO80),"",'PERS2-INST'!BO80)</f>
        <v/>
      </c>
      <c r="M898" s="296" t="str">
        <f t="shared" si="15"/>
        <v>OK</v>
      </c>
      <c r="N898" s="37"/>
    </row>
    <row r="899" spans="1:14" x14ac:dyDescent="0.2">
      <c r="A899" s="290" t="s">
        <v>232</v>
      </c>
      <c r="B899" s="291" t="s">
        <v>2699</v>
      </c>
      <c r="C899" s="78" t="s">
        <v>219</v>
      </c>
      <c r="D899" s="292" t="s">
        <v>2700</v>
      </c>
      <c r="E899" s="295" t="s">
        <v>235</v>
      </c>
      <c r="F899" s="78" t="s">
        <v>219</v>
      </c>
      <c r="G899" s="292" t="s">
        <v>2124</v>
      </c>
      <c r="H899" s="78" t="str">
        <f>IF(OR(AND('PERS2-INST'!BN39="",'PERS2-INST'!BO39=""),AND('PERS2-INST'!BN60="",'PERS2-INST'!BO60=""),AND('PERS2-INST'!BO39="K",'PERS2-INST'!BO60="K"),OR('PERS2-INST'!BO39="O",'PERS2-INST'!BO60="O")),"",SUM('PERS2-INST'!BN39,'PERS2-INST'!BN60))</f>
        <v/>
      </c>
      <c r="I899" s="78" t="str">
        <f>IF(AND(OR(AND('PERS2-INST'!BO39="O",'PERS2-INST'!BO60="O"),AND('PERS2-INST'!BO39="K",'PERS2-INST'!BO60="K")),SUM('PERS2-INST'!BN39,'PERS2-INST'!BN60)=0,ISNUMBER('PERS2-INST'!BN81)),"",IF(OR('PERS2-INST'!BO39="O",'PERS2-INST'!BO60="O"),"O",IF(AND('PERS2-INST'!BO39='PERS2-INST'!BO60,OR('PERS2-INST'!BO39="K",'PERS2-INST'!BO39="W",'PERS2-INST'!BO39="M")), UPPER('PERS2-INST'!BO39),"")))</f>
        <v/>
      </c>
      <c r="J899" s="295" t="s">
        <v>235</v>
      </c>
      <c r="K899" s="294" t="str">
        <f>IF(AND(ISBLANK('PERS2-INST'!BN81),$L$899&lt;&gt;"M"),"",'PERS2-INST'!BN81)</f>
        <v/>
      </c>
      <c r="L899" s="78" t="str">
        <f>IF(ISBLANK('PERS2-INST'!BO81),"",'PERS2-INST'!BO81)</f>
        <v/>
      </c>
      <c r="M899" s="296" t="str">
        <f t="shared" si="15"/>
        <v>OK</v>
      </c>
      <c r="N899" s="37"/>
    </row>
    <row r="900" spans="1:14" x14ac:dyDescent="0.2">
      <c r="A900" s="290" t="s">
        <v>232</v>
      </c>
      <c r="B900" s="291" t="s">
        <v>2701</v>
      </c>
      <c r="C900" s="78" t="s">
        <v>219</v>
      </c>
      <c r="D900" s="292" t="s">
        <v>2702</v>
      </c>
      <c r="E900" s="295" t="s">
        <v>235</v>
      </c>
      <c r="F900" s="78" t="s">
        <v>219</v>
      </c>
      <c r="G900" s="292" t="s">
        <v>2125</v>
      </c>
      <c r="H900" s="78" t="str">
        <f>IF(OR(AND('PERS2-INST'!BN40="",'PERS2-INST'!BO40=""),AND('PERS2-INST'!BN61="",'PERS2-INST'!BO61=""),AND('PERS2-INST'!BO40="K",'PERS2-INST'!BO61="K"),OR('PERS2-INST'!BO40="O",'PERS2-INST'!BO61="O")),"",SUM('PERS2-INST'!BN40,'PERS2-INST'!BN61))</f>
        <v/>
      </c>
      <c r="I900" s="78" t="str">
        <f>IF(AND(OR(AND('PERS2-INST'!BO40="O",'PERS2-INST'!BO61="O"),AND('PERS2-INST'!BO40="K",'PERS2-INST'!BO61="K")),SUM('PERS2-INST'!BN40,'PERS2-INST'!BN61)=0,ISNUMBER('PERS2-INST'!BN82)),"",IF(OR('PERS2-INST'!BO40="O",'PERS2-INST'!BO61="O"),"O",IF(AND('PERS2-INST'!BO40='PERS2-INST'!BO61,OR('PERS2-INST'!BO40="K",'PERS2-INST'!BO40="W",'PERS2-INST'!BO40="M")), UPPER('PERS2-INST'!BO40),"")))</f>
        <v/>
      </c>
      <c r="J900" s="295" t="s">
        <v>235</v>
      </c>
      <c r="K900" s="294" t="str">
        <f>IF(AND(ISBLANK('PERS2-INST'!BN82),$L$900&lt;&gt;"M"),"",'PERS2-INST'!BN82)</f>
        <v/>
      </c>
      <c r="L900" s="78" t="str">
        <f>IF(ISBLANK('PERS2-INST'!BO82),"",'PERS2-INST'!BO82)</f>
        <v/>
      </c>
      <c r="M900" s="296" t="str">
        <f t="shared" si="15"/>
        <v>OK</v>
      </c>
      <c r="N900" s="37"/>
    </row>
    <row r="901" spans="1:14" x14ac:dyDescent="0.2">
      <c r="A901" s="290" t="s">
        <v>232</v>
      </c>
      <c r="B901" s="291" t="s">
        <v>2703</v>
      </c>
      <c r="C901" s="78" t="s">
        <v>219</v>
      </c>
      <c r="D901" s="292" t="s">
        <v>2704</v>
      </c>
      <c r="E901" s="295" t="s">
        <v>235</v>
      </c>
      <c r="F901" s="78" t="s">
        <v>219</v>
      </c>
      <c r="G901" s="292" t="s">
        <v>2126</v>
      </c>
      <c r="H901" s="78" t="str">
        <f>IF(OR(AND('PERS2-INST'!BN41="",'PERS2-INST'!BO41=""),AND('PERS2-INST'!BN62="",'PERS2-INST'!BO62=""),AND('PERS2-INST'!BO41="K",'PERS2-INST'!BO62="K"),OR('PERS2-INST'!BO41="O",'PERS2-INST'!BO62="O")),"",SUM('PERS2-INST'!BN41,'PERS2-INST'!BN62))</f>
        <v/>
      </c>
      <c r="I901" s="78" t="str">
        <f>IF(AND(OR(AND('PERS2-INST'!BO41="O",'PERS2-INST'!BO62="O"),AND('PERS2-INST'!BO41="K",'PERS2-INST'!BO62="K")),SUM('PERS2-INST'!BN41,'PERS2-INST'!BN62)=0,ISNUMBER('PERS2-INST'!BN83)),"",IF(OR('PERS2-INST'!BO41="O",'PERS2-INST'!BO62="O"),"O",IF(AND('PERS2-INST'!BO41='PERS2-INST'!BO62,OR('PERS2-INST'!BO41="K",'PERS2-INST'!BO41="W",'PERS2-INST'!BO41="M")), UPPER('PERS2-INST'!BO41),"")))</f>
        <v/>
      </c>
      <c r="J901" s="295" t="s">
        <v>235</v>
      </c>
      <c r="K901" s="294" t="str">
        <f>IF(AND(ISBLANK('PERS2-INST'!BN83),$L$901&lt;&gt;"M"),"",'PERS2-INST'!BN83)</f>
        <v/>
      </c>
      <c r="L901" s="78" t="str">
        <f>IF(ISBLANK('PERS2-INST'!BO83),"",'PERS2-INST'!BO83)</f>
        <v/>
      </c>
      <c r="M901" s="296" t="str">
        <f t="shared" si="15"/>
        <v>OK</v>
      </c>
      <c r="N901" s="37"/>
    </row>
    <row r="902" spans="1:14" x14ac:dyDescent="0.2">
      <c r="A902" s="290" t="s">
        <v>232</v>
      </c>
      <c r="B902" s="291" t="s">
        <v>2705</v>
      </c>
      <c r="C902" s="78" t="s">
        <v>219</v>
      </c>
      <c r="D902" s="292" t="s">
        <v>2706</v>
      </c>
      <c r="E902" s="295" t="s">
        <v>235</v>
      </c>
      <c r="F902" s="78" t="s">
        <v>219</v>
      </c>
      <c r="G902" s="292" t="s">
        <v>2127</v>
      </c>
      <c r="H902" s="78" t="str">
        <f>IF(OR(AND('PERS2-INST'!BN42="",'PERS2-INST'!BO42=""),AND('PERS2-INST'!BN63="",'PERS2-INST'!BO63=""),AND('PERS2-INST'!BO42="K",'PERS2-INST'!BO63="K"),OR('PERS2-INST'!BO42="O",'PERS2-INST'!BO63="O")),"",SUM('PERS2-INST'!BN42,'PERS2-INST'!BN63))</f>
        <v/>
      </c>
      <c r="I902" s="78" t="str">
        <f>IF(AND(OR(AND('PERS2-INST'!BO42="O",'PERS2-INST'!BO63="O"),AND('PERS2-INST'!BO42="K",'PERS2-INST'!BO63="K")),SUM('PERS2-INST'!BN42,'PERS2-INST'!BN63)=0,ISNUMBER('PERS2-INST'!BN84)),"",IF(OR('PERS2-INST'!BO42="O",'PERS2-INST'!BO63="O"),"O",IF(AND('PERS2-INST'!BO42='PERS2-INST'!BO63,OR('PERS2-INST'!BO42="K",'PERS2-INST'!BO42="W",'PERS2-INST'!BO42="M")), UPPER('PERS2-INST'!BO42),"")))</f>
        <v/>
      </c>
      <c r="J902" s="295" t="s">
        <v>235</v>
      </c>
      <c r="K902" s="294" t="str">
        <f>IF(AND(ISBLANK('PERS2-INST'!BN84),$L$902&lt;&gt;"M"),"",'PERS2-INST'!BN84)</f>
        <v/>
      </c>
      <c r="L902" s="78" t="str">
        <f>IF(ISBLANK('PERS2-INST'!BO84),"",'PERS2-INST'!BO84)</f>
        <v/>
      </c>
      <c r="M902" s="296" t="str">
        <f t="shared" si="15"/>
        <v>OK</v>
      </c>
      <c r="N902" s="37"/>
    </row>
    <row r="903" spans="1:14" x14ac:dyDescent="0.2">
      <c r="A903" s="290" t="s">
        <v>232</v>
      </c>
      <c r="B903" s="291" t="s">
        <v>2707</v>
      </c>
      <c r="C903" s="78" t="s">
        <v>219</v>
      </c>
      <c r="D903" s="292" t="s">
        <v>2708</v>
      </c>
      <c r="E903" s="295" t="s">
        <v>235</v>
      </c>
      <c r="F903" s="78" t="s">
        <v>219</v>
      </c>
      <c r="G903" s="292" t="s">
        <v>2128</v>
      </c>
      <c r="H903" s="78" t="str">
        <f>IF(OR(AND('PERS2-INST'!BN77="",'PERS2-INST'!BO77=""),AND('PERS2-INST'!BN81="",'PERS2-INST'!BO81=""),AND('PERS2-INST'!BO77="K",'PERS2-INST'!BO81="K"),OR('PERS2-INST'!BO77="O",'PERS2-INST'!BO81="O")),"",SUM('PERS2-INST'!BN77,'PERS2-INST'!BN81))</f>
        <v/>
      </c>
      <c r="I903" s="78" t="str">
        <f>IF(AND(OR(AND('PERS2-INST'!BO43="O",'PERS2-INST'!BO64="O"),AND('PERS2-INST'!BO43="K",'PERS2-INST'!BO64="K")),SUM('PERS2-INST'!BN43,'PERS2-INST'!BN64)=0,ISNUMBER('PERS2-INST'!BN85)),"",IF(OR('PERS2-INST'!BO43="O",'PERS2-INST'!BO64="O"),"O",IF(AND('PERS2-INST'!BO43='PERS2-INST'!BO64,OR('PERS2-INST'!BO43="K",'PERS2-INST'!BO43="W",'PERS2-INST'!BO43="M")), UPPER('PERS2-INST'!BO43),"")))</f>
        <v/>
      </c>
      <c r="J903" s="295" t="s">
        <v>235</v>
      </c>
      <c r="K903" s="294" t="str">
        <f>IF(AND(ISBLANK('PERS2-INST'!BN85),$L$903&lt;&gt;"M"),"",'PERS2-INST'!BN85)</f>
        <v/>
      </c>
      <c r="L903" s="78" t="str">
        <f>IF(ISBLANK('PERS2-INST'!BO85),"",'PERS2-INST'!BO85)</f>
        <v/>
      </c>
      <c r="M903" s="296" t="str">
        <f t="shared" si="15"/>
        <v>OK</v>
      </c>
      <c r="N903" s="37"/>
    </row>
    <row r="904" spans="1:14" x14ac:dyDescent="0.2">
      <c r="A904" s="290" t="s">
        <v>232</v>
      </c>
      <c r="B904" s="291" t="s">
        <v>2709</v>
      </c>
      <c r="C904" s="78" t="s">
        <v>219</v>
      </c>
      <c r="D904" s="292" t="s">
        <v>2710</v>
      </c>
      <c r="E904" s="295" t="s">
        <v>235</v>
      </c>
      <c r="F904" s="78" t="s">
        <v>219</v>
      </c>
      <c r="G904" s="292" t="s">
        <v>2129</v>
      </c>
      <c r="H904" s="78" t="str">
        <f>IF(OR(AND('PERS2-INST'!BN78="",'PERS2-INST'!BO78=""),AND('PERS2-INST'!BN82="",'PERS2-INST'!BO82=""),AND('PERS2-INST'!BO78="K",'PERS2-INST'!BO82="K"),OR('PERS2-INST'!BO78="O",'PERS2-INST'!BO82="O")),"",SUM('PERS2-INST'!BN78,'PERS2-INST'!BN82))</f>
        <v/>
      </c>
      <c r="I904" s="78" t="str">
        <f>IF(AND(OR(AND('PERS2-INST'!BO44="O",'PERS2-INST'!BO65="O"),AND('PERS2-INST'!BO44="K",'PERS2-INST'!BO65="K")),SUM('PERS2-INST'!BN44,'PERS2-INST'!BN65)=0,ISNUMBER('PERS2-INST'!BN86)),"",IF(OR('PERS2-INST'!BO44="O",'PERS2-INST'!BO65="O"),"O",IF(AND('PERS2-INST'!BO44='PERS2-INST'!BO65,OR('PERS2-INST'!BO44="K",'PERS2-INST'!BO44="W",'PERS2-INST'!BO44="M")), UPPER('PERS2-INST'!BO44),"")))</f>
        <v/>
      </c>
      <c r="J904" s="295" t="s">
        <v>235</v>
      </c>
      <c r="K904" s="294" t="str">
        <f>IF(AND(ISBLANK('PERS2-INST'!BN86),$L$904&lt;&gt;"M"),"",'PERS2-INST'!BN86)</f>
        <v/>
      </c>
      <c r="L904" s="78" t="str">
        <f>IF(ISBLANK('PERS2-INST'!BO86),"",'PERS2-INST'!BO86)</f>
        <v/>
      </c>
      <c r="M904" s="296" t="str">
        <f t="shared" si="15"/>
        <v>OK</v>
      </c>
      <c r="N904" s="37"/>
    </row>
    <row r="905" spans="1:14" x14ac:dyDescent="0.2">
      <c r="A905" s="290" t="s">
        <v>232</v>
      </c>
      <c r="B905" s="291" t="s">
        <v>2711</v>
      </c>
      <c r="C905" s="78" t="s">
        <v>219</v>
      </c>
      <c r="D905" s="292" t="s">
        <v>2712</v>
      </c>
      <c r="E905" s="295" t="s">
        <v>235</v>
      </c>
      <c r="F905" s="78" t="s">
        <v>219</v>
      </c>
      <c r="G905" s="292" t="s">
        <v>2130</v>
      </c>
      <c r="H905" s="78" t="str">
        <f>IF(OR(AND('PERS2-INST'!BN79="",'PERS2-INST'!BO79=""),AND('PERS2-INST'!BN83="",'PERS2-INST'!BO83=""),AND('PERS2-INST'!BO79="K",'PERS2-INST'!BO83="K"),OR('PERS2-INST'!BO79="O",'PERS2-INST'!BO83="O")),"",SUM('PERS2-INST'!BN79,'PERS2-INST'!BN83))</f>
        <v/>
      </c>
      <c r="I905" s="78" t="str">
        <f>IF(AND(OR(AND('PERS2-INST'!BO45="O",'PERS2-INST'!BO66="O"),AND('PERS2-INST'!BO45="K",'PERS2-INST'!BO66="K")),SUM('PERS2-INST'!BN45,'PERS2-INST'!BN66)=0,ISNUMBER('PERS2-INST'!BN87)),"",IF(OR('PERS2-INST'!BO45="O",'PERS2-INST'!BO66="O"),"O",IF(AND('PERS2-INST'!BO45='PERS2-INST'!BO66,OR('PERS2-INST'!BO45="K",'PERS2-INST'!BO45="W",'PERS2-INST'!BO45="M")), UPPER('PERS2-INST'!BO45),"")))</f>
        <v/>
      </c>
      <c r="J905" s="295" t="s">
        <v>235</v>
      </c>
      <c r="K905" s="294" t="str">
        <f>IF(AND(ISBLANK('PERS2-INST'!BN87),$L$905&lt;&gt;"M"),"",'PERS2-INST'!BN87)</f>
        <v/>
      </c>
      <c r="L905" s="78" t="str">
        <f>IF(ISBLANK('PERS2-INST'!BO87),"",'PERS2-INST'!BO87)</f>
        <v/>
      </c>
      <c r="M905" s="296" t="str">
        <f t="shared" si="15"/>
        <v>OK</v>
      </c>
      <c r="N905" s="37"/>
    </row>
    <row r="906" spans="1:14" x14ac:dyDescent="0.2">
      <c r="A906" s="290" t="s">
        <v>232</v>
      </c>
      <c r="B906" s="291" t="s">
        <v>2713</v>
      </c>
      <c r="C906" s="78" t="s">
        <v>219</v>
      </c>
      <c r="D906" s="292" t="s">
        <v>2714</v>
      </c>
      <c r="E906" s="295" t="s">
        <v>235</v>
      </c>
      <c r="F906" s="78" t="s">
        <v>219</v>
      </c>
      <c r="G906" s="292" t="s">
        <v>2131</v>
      </c>
      <c r="H906" s="78" t="str">
        <f>IF(OR(AND('PERS2-INST'!BN80="",'PERS2-INST'!BO80=""),AND('PERS2-INST'!BN84="",'PERS2-INST'!BO84=""),AND('PERS2-INST'!BO80="K",'PERS2-INST'!BO84="K"),OR('PERS2-INST'!BO80="O",'PERS2-INST'!BO84="O")),"",SUM('PERS2-INST'!BN80,'PERS2-INST'!BN84))</f>
        <v/>
      </c>
      <c r="I906" s="78" t="str">
        <f>IF(AND(OR(AND('PERS2-INST'!BO46="O",'PERS2-INST'!BO67="O"),AND('PERS2-INST'!BO46="K",'PERS2-INST'!BO67="K")),SUM('PERS2-INST'!BN46,'PERS2-INST'!BN67)=0,ISNUMBER('PERS2-INST'!BN88)),"",IF(OR('PERS2-INST'!BO46="O",'PERS2-INST'!BO67="O"),"O",IF(AND('PERS2-INST'!BO46='PERS2-INST'!BO67,OR('PERS2-INST'!BO46="K",'PERS2-INST'!BO46="W",'PERS2-INST'!BO46="M")), UPPER('PERS2-INST'!BO46),"")))</f>
        <v/>
      </c>
      <c r="J906" s="295" t="s">
        <v>235</v>
      </c>
      <c r="K906" s="294" t="str">
        <f>IF(AND(ISBLANK('PERS2-INST'!BN88),$L$906&lt;&gt;"M"),"",'PERS2-INST'!BN88)</f>
        <v/>
      </c>
      <c r="L906" s="78" t="str">
        <f>IF(ISBLANK('PERS2-INST'!BO88),"",'PERS2-INST'!BO88)</f>
        <v/>
      </c>
      <c r="M906" s="296" t="str">
        <f t="shared" si="15"/>
        <v>OK</v>
      </c>
      <c r="N906" s="37"/>
    </row>
    <row r="907" spans="1:14" x14ac:dyDescent="0.2">
      <c r="A907" s="290" t="s">
        <v>232</v>
      </c>
      <c r="B907" s="291" t="s">
        <v>2715</v>
      </c>
      <c r="C907" s="78" t="s">
        <v>219</v>
      </c>
      <c r="D907" s="292" t="s">
        <v>2716</v>
      </c>
      <c r="E907" s="295" t="s">
        <v>235</v>
      </c>
      <c r="F907" s="78" t="s">
        <v>219</v>
      </c>
      <c r="G907" s="292" t="s">
        <v>2132</v>
      </c>
      <c r="H907" s="78" t="str">
        <f>IF(OR(AND('PERS2-INST'!BN73="",'PERS2-INST'!BO73=""),AND('PERS2-INST'!BN85="",'PERS2-INST'!BO85=""),AND('PERS2-INST'!BO73="K",'PERS2-INST'!BO85="K"),OR('PERS2-INST'!BO73="O",'PERS2-INST'!BO85="O")),"",SUM('PERS2-INST'!BN73,'PERS2-INST'!BN85))</f>
        <v/>
      </c>
      <c r="I907" s="78" t="str">
        <f>IF(AND(OR(AND('PERS2-INST'!BO47="O",'PERS2-INST'!BO68="O"),AND('PERS2-INST'!BO47="K",'PERS2-INST'!BO68="K")),SUM('PERS2-INST'!BN47,'PERS2-INST'!BN68)=0,ISNUMBER('PERS2-INST'!BN89)),"",IF(OR('PERS2-INST'!BO47="O",'PERS2-INST'!BO68="O"),"O",IF(AND('PERS2-INST'!BO47='PERS2-INST'!BO68,OR('PERS2-INST'!BO47="K",'PERS2-INST'!BO47="W",'PERS2-INST'!BO47="M")), UPPER('PERS2-INST'!BO47),"")))</f>
        <v/>
      </c>
      <c r="J907" s="295" t="s">
        <v>235</v>
      </c>
      <c r="K907" s="294" t="str">
        <f>IF(AND(ISBLANK('PERS2-INST'!BN89),$L$907&lt;&gt;"M"),"",'PERS2-INST'!BN89)</f>
        <v/>
      </c>
      <c r="L907" s="78" t="str">
        <f>IF(ISBLANK('PERS2-INST'!BO89),"",'PERS2-INST'!BO89)</f>
        <v/>
      </c>
      <c r="M907" s="296" t="str">
        <f t="shared" si="15"/>
        <v>OK</v>
      </c>
      <c r="N907" s="37"/>
    </row>
    <row r="908" spans="1:14" x14ac:dyDescent="0.2">
      <c r="A908" s="290" t="s">
        <v>232</v>
      </c>
      <c r="B908" s="291" t="s">
        <v>2717</v>
      </c>
      <c r="C908" s="78" t="s">
        <v>219</v>
      </c>
      <c r="D908" s="292" t="s">
        <v>2718</v>
      </c>
      <c r="E908" s="295" t="s">
        <v>235</v>
      </c>
      <c r="F908" s="78" t="s">
        <v>219</v>
      </c>
      <c r="G908" s="292" t="s">
        <v>2133</v>
      </c>
      <c r="H908" s="78" t="str">
        <f>IF(OR(AND('PERS2-INST'!BN74="",'PERS2-INST'!BO74=""),AND('PERS2-INST'!BN86="",'PERS2-INST'!BO86=""),AND('PERS2-INST'!BO74="K",'PERS2-INST'!BO86="K"),OR('PERS2-INST'!BO74="O",'PERS2-INST'!BO86="O")),"",SUM('PERS2-INST'!BN74,'PERS2-INST'!BN86))</f>
        <v/>
      </c>
      <c r="I908" s="78" t="str">
        <f>IF(AND(OR(AND('PERS2-INST'!BO48="O",'PERS2-INST'!BO69="O"),AND('PERS2-INST'!BO48="K",'PERS2-INST'!BO69="K")),SUM('PERS2-INST'!BN48,'PERS2-INST'!BN69)=0,ISNUMBER('PERS2-INST'!BN90)),"",IF(OR('PERS2-INST'!BO48="O",'PERS2-INST'!BO69="O"),"O",IF(AND('PERS2-INST'!BO48='PERS2-INST'!BO69,OR('PERS2-INST'!BO48="K",'PERS2-INST'!BO48="W",'PERS2-INST'!BO48="M")), UPPER('PERS2-INST'!BO48),"")))</f>
        <v/>
      </c>
      <c r="J908" s="295" t="s">
        <v>235</v>
      </c>
      <c r="K908" s="294" t="str">
        <f>IF(AND(ISBLANK('PERS2-INST'!BN90),$L$908&lt;&gt;"M"),"",'PERS2-INST'!BN90)</f>
        <v/>
      </c>
      <c r="L908" s="78" t="str">
        <f>IF(ISBLANK('PERS2-INST'!BO90),"",'PERS2-INST'!BO90)</f>
        <v/>
      </c>
      <c r="M908" s="296" t="str">
        <f t="shared" si="15"/>
        <v>OK</v>
      </c>
      <c r="N908" s="37"/>
    </row>
    <row r="909" spans="1:14" x14ac:dyDescent="0.2">
      <c r="A909" s="290" t="s">
        <v>232</v>
      </c>
      <c r="B909" s="291" t="s">
        <v>2719</v>
      </c>
      <c r="C909" s="78" t="s">
        <v>219</v>
      </c>
      <c r="D909" s="292" t="s">
        <v>2720</v>
      </c>
      <c r="E909" s="295" t="s">
        <v>235</v>
      </c>
      <c r="F909" s="78" t="s">
        <v>219</v>
      </c>
      <c r="G909" s="292" t="s">
        <v>830</v>
      </c>
      <c r="H909" s="78" t="str">
        <f>IF(OR(AND('PERS2-INST'!BN75="",'PERS2-INST'!BO75=""),AND('PERS2-INST'!BN87="",'PERS2-INST'!BO87=""),AND('PERS2-INST'!BO75="K",'PERS2-INST'!BO87="K"),OR('PERS2-INST'!BO75="O",'PERS2-INST'!BO87="O")),"",SUM('PERS2-INST'!BN75,'PERS2-INST'!BN87))</f>
        <v/>
      </c>
      <c r="I909" s="78" t="str">
        <f>IF(AND(OR(AND('PERS2-INST'!BO49="O",'PERS2-INST'!BO70="O"),AND('PERS2-INST'!BO49="K",'PERS2-INST'!BO70="K")),SUM('PERS2-INST'!BN49,'PERS2-INST'!BN70)=0,ISNUMBER('PERS2-INST'!BN91)),"",IF(OR('PERS2-INST'!BO49="O",'PERS2-INST'!BO70="O"),"O",IF(AND('PERS2-INST'!BO49='PERS2-INST'!BO70,OR('PERS2-INST'!BO49="K",'PERS2-INST'!BO49="W",'PERS2-INST'!BO49="M")), UPPER('PERS2-INST'!BO49),"")))</f>
        <v/>
      </c>
      <c r="J909" s="295" t="s">
        <v>235</v>
      </c>
      <c r="K909" s="294" t="str">
        <f>IF(AND(ISBLANK('PERS2-INST'!BN91),$L$909&lt;&gt;"M"),"",'PERS2-INST'!BN91)</f>
        <v/>
      </c>
      <c r="L909" s="78" t="str">
        <f>IF(ISBLANK('PERS2-INST'!BO91),"",'PERS2-INST'!BO91)</f>
        <v/>
      </c>
      <c r="M909" s="296" t="str">
        <f t="shared" si="15"/>
        <v>OK</v>
      </c>
      <c r="N909" s="37"/>
    </row>
    <row r="910" spans="1:14" x14ac:dyDescent="0.2">
      <c r="A910" s="290" t="s">
        <v>232</v>
      </c>
      <c r="B910" s="291" t="s">
        <v>2721</v>
      </c>
      <c r="C910" s="78" t="s">
        <v>219</v>
      </c>
      <c r="D910" s="292" t="s">
        <v>2722</v>
      </c>
      <c r="E910" s="295" t="s">
        <v>235</v>
      </c>
      <c r="F910" s="78" t="s">
        <v>219</v>
      </c>
      <c r="G910" s="292" t="s">
        <v>2134</v>
      </c>
      <c r="H910" s="78" t="str">
        <f>IF(OR(AND('PERS2-INST'!BN76="",'PERS2-INST'!BO76=""),AND('PERS2-INST'!BN88="",'PERS2-INST'!BO88=""),AND('PERS2-INST'!BO76="K",'PERS2-INST'!BO88="K"),OR('PERS2-INST'!BO76="O",'PERS2-INST'!BO88="O")),"",SUM('PERS2-INST'!BN76,'PERS2-INST'!BN88))</f>
        <v/>
      </c>
      <c r="I910" s="78" t="str">
        <f>IF(AND(OR(AND('PERS2-INST'!BO50="O",'PERS2-INST'!BO71="O"),AND('PERS2-INST'!BO50="K",'PERS2-INST'!BO71="K")),SUM('PERS2-INST'!BN50,'PERS2-INST'!BN71)=0,ISNUMBER('PERS2-INST'!BN92)),"",IF(OR('PERS2-INST'!BO50="O",'PERS2-INST'!BO71="O"),"O",IF(AND('PERS2-INST'!BO50='PERS2-INST'!BO71,OR('PERS2-INST'!BO50="K",'PERS2-INST'!BO50="W",'PERS2-INST'!BO50="M")), UPPER('PERS2-INST'!BO50),"")))</f>
        <v/>
      </c>
      <c r="J910" s="295" t="s">
        <v>235</v>
      </c>
      <c r="K910" s="294" t="str">
        <f>IF(AND(ISBLANK('PERS2-INST'!BN92),$L$910&lt;&gt;"M"),"",'PERS2-INST'!BN92)</f>
        <v/>
      </c>
      <c r="L910" s="78" t="str">
        <f>IF(ISBLANK('PERS2-INST'!BO92),"",'PERS2-INST'!BO92)</f>
        <v/>
      </c>
      <c r="M910" s="296" t="str">
        <f t="shared" si="15"/>
        <v>OK</v>
      </c>
      <c r="N910" s="37"/>
    </row>
    <row r="911" spans="1:14" x14ac:dyDescent="0.2">
      <c r="A911" s="290" t="s">
        <v>232</v>
      </c>
      <c r="B911" s="291" t="s">
        <v>2135</v>
      </c>
      <c r="C911" s="78" t="s">
        <v>219</v>
      </c>
      <c r="D911" s="292" t="s">
        <v>757</v>
      </c>
      <c r="E911" s="295" t="s">
        <v>235</v>
      </c>
      <c r="F911" s="78" t="s">
        <v>219</v>
      </c>
      <c r="G911" s="292" t="s">
        <v>758</v>
      </c>
      <c r="H911" s="78" t="str">
        <f>IF(OR(SUMPRODUCT(--('PERS2-INST'!BQ31:'PERS2-INST'!BQ32=""),--('PERS2-INST'!BR31:'PERS2-INST'!BR32=""))&gt;0,COUNTIF('PERS2-INST'!BR31:'PERS2-INST'!BR32,"O")&gt;0, COUNTIF('PERS2-INST'!BR31:'PERS2-INST'!BR32,"K")=2),"",SUM('PERS2-INST'!BQ31:'PERS2-INST'!BQ32))</f>
        <v/>
      </c>
      <c r="I911" s="78" t="str">
        <f xml:space="preserve"> IF(AND(OR(COUNTIF('PERS2-INST'!BR31:'PERS2-INST'!BR32,"O")=2,COUNTIF('PERS2-INST'!BR31:'PERS2-INST'!BR32,"K")=2),SUM('PERS2-INST'!BQ31:'PERS2-INST'!BQ32)=0,ISNUMBER('PERS2-INST'!BQ32)),"",IF(COUNTIF('PERS2-INST'!BR31:'PERS2-INST'!BR32,"O")&gt;0,"O", IF(AND(COUNTIF('PERS2-INST'!BR31:'PERS2-INST'!BR32,'PERS2-INST'!BR31)=2,OR('PERS2-INST'!BR31="K",'PERS2-INST'!BR31="W",'PERS2-INST'!BR31="M")),UPPER('PERS2-INST'!BR31),"")))</f>
        <v/>
      </c>
      <c r="J911" s="295" t="s">
        <v>235</v>
      </c>
      <c r="K911" s="294" t="str">
        <f>IF(AND(ISBLANK('PERS2-INST'!BQ33),$L$911&lt;&gt;"M"),"",'PERS2-INST'!BQ33)</f>
        <v/>
      </c>
      <c r="L911" s="78" t="str">
        <f>IF(ISBLANK('PERS2-INST'!BR33),"",'PERS2-INST'!BR33)</f>
        <v/>
      </c>
      <c r="M911" s="296" t="str">
        <f t="shared" si="15"/>
        <v>OK</v>
      </c>
      <c r="N911" s="37"/>
    </row>
    <row r="912" spans="1:14" x14ac:dyDescent="0.2">
      <c r="A912" s="290" t="s">
        <v>232</v>
      </c>
      <c r="B912" s="291" t="s">
        <v>2136</v>
      </c>
      <c r="C912" s="78" t="s">
        <v>219</v>
      </c>
      <c r="D912" s="292" t="s">
        <v>760</v>
      </c>
      <c r="E912" s="295" t="s">
        <v>235</v>
      </c>
      <c r="F912" s="78" t="s">
        <v>219</v>
      </c>
      <c r="G912" s="292" t="s">
        <v>761</v>
      </c>
      <c r="H912" s="78" t="str">
        <f>IF(OR(SUMPRODUCT(--('PERS2-INST'!BQ35:'PERS2-INST'!BQ36=""),--('PERS2-INST'!BR35:'PERS2-INST'!BR36=""))&gt;0,COUNTIF('PERS2-INST'!BR35:'PERS2-INST'!BR36,"O")&gt;0, COUNTIF('PERS2-INST'!BR35:'PERS2-INST'!BR36,"K")=2),"",SUM('PERS2-INST'!BQ35:'PERS2-INST'!BQ36))</f>
        <v/>
      </c>
      <c r="I912" s="78" t="str">
        <f xml:space="preserve"> IF(AND(OR(COUNTIF('PERS2-INST'!BR35:'PERS2-INST'!BR36,"O")=2,COUNTIF('PERS2-INST'!BR35:'PERS2-INST'!BR36,"K")=2),SUM('PERS2-INST'!BQ35:'PERS2-INST'!BQ36)=0,ISNUMBER('PERS2-INST'!BQ36)),"",IF(COUNTIF('PERS2-INST'!BR35:'PERS2-INST'!BR36,"O")&gt;0,"O", IF(AND(COUNTIF('PERS2-INST'!BR35:'PERS2-INST'!BR36,'PERS2-INST'!BR35)=2,OR('PERS2-INST'!BR35="K",'PERS2-INST'!BR35="W",'PERS2-INST'!BR35="M")),UPPER('PERS2-INST'!BR35),"")))</f>
        <v/>
      </c>
      <c r="J912" s="295" t="s">
        <v>235</v>
      </c>
      <c r="K912" s="294" t="str">
        <f>IF(AND(ISBLANK('PERS2-INST'!BQ37),$L$912&lt;&gt;"M"),"",'PERS2-INST'!BQ37)</f>
        <v/>
      </c>
      <c r="L912" s="78" t="str">
        <f>IF(ISBLANK('PERS2-INST'!BR37),"",'PERS2-INST'!BR37)</f>
        <v/>
      </c>
      <c r="M912" s="296" t="str">
        <f t="shared" si="15"/>
        <v>OK</v>
      </c>
      <c r="N912" s="37"/>
    </row>
    <row r="913" spans="1:14" x14ac:dyDescent="0.2">
      <c r="A913" s="290" t="s">
        <v>232</v>
      </c>
      <c r="B913" s="291" t="s">
        <v>2137</v>
      </c>
      <c r="C913" s="78" t="s">
        <v>219</v>
      </c>
      <c r="D913" s="292" t="s">
        <v>763</v>
      </c>
      <c r="E913" s="295" t="s">
        <v>235</v>
      </c>
      <c r="F913" s="78" t="s">
        <v>219</v>
      </c>
      <c r="G913" s="292" t="s">
        <v>764</v>
      </c>
      <c r="H913" s="78" t="str">
        <f>IF(OR(SUMPRODUCT(--('PERS2-INST'!BQ39:'PERS2-INST'!BQ40=""),--('PERS2-INST'!BR39:'PERS2-INST'!BR40=""))&gt;0,COUNTIF('PERS2-INST'!BR39:'PERS2-INST'!BR40,"O")&gt;0, COUNTIF('PERS2-INST'!BR39:'PERS2-INST'!BR40,"K")=2),"",SUM('PERS2-INST'!BQ39:'PERS2-INST'!BQ40))</f>
        <v/>
      </c>
      <c r="I913" s="78" t="str">
        <f xml:space="preserve"> IF(AND(OR(COUNTIF('PERS2-INST'!BR39:'PERS2-INST'!BR40,"O")=2,COUNTIF('PERS2-INST'!BR39:'PERS2-INST'!BR40,"K")=2),SUM('PERS2-INST'!BQ39:'PERS2-INST'!BQ40)=0,ISNUMBER('PERS2-INST'!BQ40)),"",IF(COUNTIF('PERS2-INST'!BR39:'PERS2-INST'!BR40,"O")&gt;0,"O", IF(AND(COUNTIF('PERS2-INST'!BR39:'PERS2-INST'!BR40,'PERS2-INST'!BR39)=2,OR('PERS2-INST'!BR39="K",'PERS2-INST'!BR39="W",'PERS2-INST'!BR39="M")),UPPER('PERS2-INST'!BR39),"")))</f>
        <v/>
      </c>
      <c r="J913" s="295" t="s">
        <v>235</v>
      </c>
      <c r="K913" s="294" t="str">
        <f>IF(AND(ISBLANK('PERS2-INST'!BQ41),$L$913&lt;&gt;"M"),"",'PERS2-INST'!BQ41)</f>
        <v/>
      </c>
      <c r="L913" s="78" t="str">
        <f>IF(ISBLANK('PERS2-INST'!BR41),"",'PERS2-INST'!BR41)</f>
        <v/>
      </c>
      <c r="M913" s="296" t="str">
        <f t="shared" si="15"/>
        <v>OK</v>
      </c>
      <c r="N913" s="37"/>
    </row>
    <row r="914" spans="1:14" x14ac:dyDescent="0.2">
      <c r="A914" s="290" t="s">
        <v>232</v>
      </c>
      <c r="B914" s="291" t="s">
        <v>2138</v>
      </c>
      <c r="C914" s="78" t="s">
        <v>219</v>
      </c>
      <c r="D914" s="292" t="s">
        <v>766</v>
      </c>
      <c r="E914" s="295" t="s">
        <v>235</v>
      </c>
      <c r="F914" s="78" t="s">
        <v>219</v>
      </c>
      <c r="G914" s="292" t="s">
        <v>767</v>
      </c>
      <c r="H914" s="78" t="str">
        <f>IF(OR(AND('PERS2-INST'!BQ35="",'PERS2-INST'!BR35=""),AND('PERS2-INST'!BQ39="",'PERS2-INST'!BR39=""),AND('PERS2-INST'!BR35="K",'PERS2-INST'!BR39="K"),OR('PERS2-INST'!BR35="O",'PERS2-INST'!BR39="O")),"",SUM('PERS2-INST'!BQ35,'PERS2-INST'!BQ39))</f>
        <v/>
      </c>
      <c r="I914" s="78" t="str">
        <f>IF(AND(OR(AND('PERS2-INST'!BR35="O",'PERS2-INST'!BR39="O"),AND('PERS2-INST'!BR35="K",'PERS2-INST'!BR39="K")),SUM('PERS2-INST'!BQ35,'PERS2-INST'!BQ39)=0,ISNUMBER('PERS2-INST'!BQ43)),"",IF(OR('PERS2-INST'!BR35="O",'PERS2-INST'!BR39="O"),"O",IF(AND('PERS2-INST'!BR35='PERS2-INST'!BR39,OR('PERS2-INST'!BR35="K",'PERS2-INST'!BR35="W",'PERS2-INST'!BR35="M")), UPPER('PERS2-INST'!BR35),"")))</f>
        <v/>
      </c>
      <c r="J914" s="295" t="s">
        <v>235</v>
      </c>
      <c r="K914" s="294" t="str">
        <f>IF(AND(ISBLANK('PERS2-INST'!BQ43),$L$914&lt;&gt;"M"),"",'PERS2-INST'!BQ43)</f>
        <v/>
      </c>
      <c r="L914" s="78" t="str">
        <f>IF(ISBLANK('PERS2-INST'!BR43),"",'PERS2-INST'!BR43)</f>
        <v/>
      </c>
      <c r="M914" s="296" t="str">
        <f t="shared" si="15"/>
        <v>OK</v>
      </c>
      <c r="N914" s="37"/>
    </row>
    <row r="915" spans="1:14" x14ac:dyDescent="0.2">
      <c r="A915" s="290" t="s">
        <v>232</v>
      </c>
      <c r="B915" s="291" t="s">
        <v>2139</v>
      </c>
      <c r="C915" s="78" t="s">
        <v>219</v>
      </c>
      <c r="D915" s="292" t="s">
        <v>769</v>
      </c>
      <c r="E915" s="295" t="s">
        <v>235</v>
      </c>
      <c r="F915" s="78" t="s">
        <v>219</v>
      </c>
      <c r="G915" s="292" t="s">
        <v>770</v>
      </c>
      <c r="H915" s="78" t="str">
        <f>IF(OR(AND('PERS2-INST'!BQ36="",'PERS2-INST'!BR36=""),AND('PERS2-INST'!BQ40="",'PERS2-INST'!BR40=""),AND('PERS2-INST'!BR36="K",'PERS2-INST'!BR40="K"),OR('PERS2-INST'!BR36="O",'PERS2-INST'!BR40="O")),"",SUM('PERS2-INST'!BQ36,'PERS2-INST'!BQ40))</f>
        <v/>
      </c>
      <c r="I915" s="78" t="str">
        <f>IF(AND(OR(AND('PERS2-INST'!BR36="O",'PERS2-INST'!BR40="O"),AND('PERS2-INST'!BR36="K",'PERS2-INST'!BR40="K")),SUM('PERS2-INST'!BQ36,'PERS2-INST'!BQ40)=0,ISNUMBER('PERS2-INST'!BQ44)),"",IF(OR('PERS2-INST'!BR36="O",'PERS2-INST'!BR40="O"),"O",IF(AND('PERS2-INST'!BR36='PERS2-INST'!BR40,OR('PERS2-INST'!BR36="K",'PERS2-INST'!BR36="W",'PERS2-INST'!BR36="M")), UPPER('PERS2-INST'!BR36),"")))</f>
        <v/>
      </c>
      <c r="J915" s="295" t="s">
        <v>235</v>
      </c>
      <c r="K915" s="294" t="str">
        <f>IF(AND(ISBLANK('PERS2-INST'!BQ44),$L$915&lt;&gt;"M"),"",'PERS2-INST'!BQ44)</f>
        <v/>
      </c>
      <c r="L915" s="78" t="str">
        <f>IF(ISBLANK('PERS2-INST'!BR44),"",'PERS2-INST'!BR44)</f>
        <v/>
      </c>
      <c r="M915" s="296" t="str">
        <f t="shared" si="15"/>
        <v>OK</v>
      </c>
      <c r="N915" s="37"/>
    </row>
    <row r="916" spans="1:14" x14ac:dyDescent="0.2">
      <c r="A916" s="290" t="s">
        <v>232</v>
      </c>
      <c r="B916" s="291" t="s">
        <v>2140</v>
      </c>
      <c r="C916" s="78" t="s">
        <v>219</v>
      </c>
      <c r="D916" s="292" t="s">
        <v>772</v>
      </c>
      <c r="E916" s="295" t="s">
        <v>235</v>
      </c>
      <c r="F916" s="78" t="s">
        <v>219</v>
      </c>
      <c r="G916" s="292" t="s">
        <v>773</v>
      </c>
      <c r="H916" s="78" t="str">
        <f>IF(OR(AND('PERS2-INST'!BQ37="",'PERS2-INST'!BR37=""),AND('PERS2-INST'!BQ41="",'PERS2-INST'!BR41=""),AND('PERS2-INST'!BR37="K",'PERS2-INST'!BR41="K"),OR('PERS2-INST'!BR37="O",'PERS2-INST'!BR41="O")),"",SUM('PERS2-INST'!BQ37,'PERS2-INST'!BQ41))</f>
        <v/>
      </c>
      <c r="I916" s="78" t="str">
        <f>IF(AND(OR(AND('PERS2-INST'!BR37="O",'PERS2-INST'!BR41="O"),AND('PERS2-INST'!BR37="K",'PERS2-INST'!BR41="K")),SUM('PERS2-INST'!BQ37,'PERS2-INST'!BQ41)=0,ISNUMBER('PERS2-INST'!BQ45)),"",IF(OR('PERS2-INST'!BR37="O",'PERS2-INST'!BR41="O"),"O",IF(AND('PERS2-INST'!BR37='PERS2-INST'!BR41,OR('PERS2-INST'!BR37="K",'PERS2-INST'!BR37="W",'PERS2-INST'!BR37="M")), UPPER('PERS2-INST'!BR37),"")))</f>
        <v/>
      </c>
      <c r="J916" s="295" t="s">
        <v>235</v>
      </c>
      <c r="K916" s="294" t="str">
        <f>IF(AND(ISBLANK('PERS2-INST'!BQ45),$L$916&lt;&gt;"M"),"",'PERS2-INST'!BQ45)</f>
        <v/>
      </c>
      <c r="L916" s="78" t="str">
        <f>IF(ISBLANK('PERS2-INST'!BR45),"",'PERS2-INST'!BR45)</f>
        <v/>
      </c>
      <c r="M916" s="296" t="str">
        <f t="shared" si="15"/>
        <v>OK</v>
      </c>
      <c r="N916" s="37"/>
    </row>
    <row r="917" spans="1:14" x14ac:dyDescent="0.2">
      <c r="A917" s="290" t="s">
        <v>232</v>
      </c>
      <c r="B917" s="291" t="s">
        <v>2141</v>
      </c>
      <c r="C917" s="78" t="s">
        <v>219</v>
      </c>
      <c r="D917" s="292" t="s">
        <v>775</v>
      </c>
      <c r="E917" s="295" t="s">
        <v>235</v>
      </c>
      <c r="F917" s="78" t="s">
        <v>219</v>
      </c>
      <c r="G917" s="292" t="s">
        <v>776</v>
      </c>
      <c r="H917" s="78" t="str">
        <f>IF(OR(AND('PERS2-INST'!BQ38="",'PERS2-INST'!BR38=""),AND('PERS2-INST'!BQ42="",'PERS2-INST'!BR42=""),AND('PERS2-INST'!BR38="K",'PERS2-INST'!BR42="K"),OR('PERS2-INST'!BR38="O",'PERS2-INST'!BR42="O")),"",SUM('PERS2-INST'!BQ38,'PERS2-INST'!BQ42))</f>
        <v/>
      </c>
      <c r="I917" s="78" t="str">
        <f>IF(AND(OR(AND('PERS2-INST'!BR38="O",'PERS2-INST'!BR42="O"),AND('PERS2-INST'!BR38="K",'PERS2-INST'!BR42="K")),SUM('PERS2-INST'!BQ38,'PERS2-INST'!BQ42)=0,ISNUMBER('PERS2-INST'!BQ46)),"",IF(OR('PERS2-INST'!BR38="O",'PERS2-INST'!BR42="O"),"O",IF(AND('PERS2-INST'!BR38='PERS2-INST'!BR42,OR('PERS2-INST'!BR38="K",'PERS2-INST'!BR38="W",'PERS2-INST'!BR38="M")), UPPER('PERS2-INST'!BR38),"")))</f>
        <v/>
      </c>
      <c r="J917" s="295" t="s">
        <v>235</v>
      </c>
      <c r="K917" s="294" t="str">
        <f>IF(AND(ISBLANK('PERS2-INST'!BQ46),$L$917&lt;&gt;"M"),"",'PERS2-INST'!BQ46)</f>
        <v/>
      </c>
      <c r="L917" s="78" t="str">
        <f>IF(ISBLANK('PERS2-INST'!BR46),"",'PERS2-INST'!BR46)</f>
        <v/>
      </c>
      <c r="M917" s="296" t="str">
        <f t="shared" si="15"/>
        <v>OK</v>
      </c>
      <c r="N917" s="37"/>
    </row>
    <row r="918" spans="1:14" x14ac:dyDescent="0.2">
      <c r="A918" s="290" t="s">
        <v>232</v>
      </c>
      <c r="B918" s="291" t="s">
        <v>2142</v>
      </c>
      <c r="C918" s="78" t="s">
        <v>219</v>
      </c>
      <c r="D918" s="292" t="s">
        <v>778</v>
      </c>
      <c r="E918" s="295" t="s">
        <v>235</v>
      </c>
      <c r="F918" s="78" t="s">
        <v>219</v>
      </c>
      <c r="G918" s="292" t="s">
        <v>779</v>
      </c>
      <c r="H918" s="78" t="str">
        <f>IF(OR(AND('PERS2-INST'!BQ31="",'PERS2-INST'!BR31=""),AND('PERS2-INST'!BQ43="",'PERS2-INST'!BR43=""),AND('PERS2-INST'!BR31="K",'PERS2-INST'!BR43="K"),OR('PERS2-INST'!BR31="O",'PERS2-INST'!BR43="O")),"",SUM('PERS2-INST'!BQ31,'PERS2-INST'!BQ43))</f>
        <v/>
      </c>
      <c r="I918" s="78" t="str">
        <f>IF(AND(OR(AND('PERS2-INST'!BR31="O",'PERS2-INST'!BR43="O"),AND('PERS2-INST'!BR31="K",'PERS2-INST'!BR43="K")),SUM('PERS2-INST'!BQ31,'PERS2-INST'!BQ43)=0,ISNUMBER('PERS2-INST'!BQ47)),"",IF(OR('PERS2-INST'!BR31="O",'PERS2-INST'!BR43="O"),"O",IF(AND('PERS2-INST'!BR31='PERS2-INST'!BR43,OR('PERS2-INST'!BR31="K",'PERS2-INST'!BR31="W",'PERS2-INST'!BR31="M")), UPPER('PERS2-INST'!BR31),"")))</f>
        <v/>
      </c>
      <c r="J918" s="295" t="s">
        <v>235</v>
      </c>
      <c r="K918" s="294" t="str">
        <f>IF(AND(ISBLANK('PERS2-INST'!BQ47),$L$918&lt;&gt;"M"),"",'PERS2-INST'!BQ47)</f>
        <v/>
      </c>
      <c r="L918" s="78" t="str">
        <f>IF(ISBLANK('PERS2-INST'!BR47),"",'PERS2-INST'!BR47)</f>
        <v/>
      </c>
      <c r="M918" s="296" t="str">
        <f t="shared" si="15"/>
        <v>OK</v>
      </c>
      <c r="N918" s="37"/>
    </row>
    <row r="919" spans="1:14" x14ac:dyDescent="0.2">
      <c r="A919" s="290" t="s">
        <v>232</v>
      </c>
      <c r="B919" s="291" t="s">
        <v>2143</v>
      </c>
      <c r="C919" s="78" t="s">
        <v>219</v>
      </c>
      <c r="D919" s="292" t="s">
        <v>781</v>
      </c>
      <c r="E919" s="295" t="s">
        <v>235</v>
      </c>
      <c r="F919" s="78" t="s">
        <v>219</v>
      </c>
      <c r="G919" s="292" t="s">
        <v>782</v>
      </c>
      <c r="H919" s="78" t="str">
        <f>IF(OR(AND('PERS2-INST'!BQ32="",'PERS2-INST'!BR32=""),AND('PERS2-INST'!BQ44="",'PERS2-INST'!BR44=""),AND('PERS2-INST'!BR32="K",'PERS2-INST'!BR44="K"),OR('PERS2-INST'!BR32="O",'PERS2-INST'!BR44="O")),"",SUM('PERS2-INST'!BQ32,'PERS2-INST'!BQ44))</f>
        <v/>
      </c>
      <c r="I919" s="78" t="str">
        <f>IF(AND(OR(AND('PERS2-INST'!BR32="O",'PERS2-INST'!BR44="O"),AND('PERS2-INST'!BR32="K",'PERS2-INST'!BR44="K")),SUM('PERS2-INST'!BQ32,'PERS2-INST'!BQ44)=0,ISNUMBER('PERS2-INST'!BQ48)),"",IF(OR('PERS2-INST'!BR32="O",'PERS2-INST'!BR44="O"),"O",IF(AND('PERS2-INST'!BR32='PERS2-INST'!BR44,OR('PERS2-INST'!BR32="K",'PERS2-INST'!BR32="W",'PERS2-INST'!BR32="M")), UPPER('PERS2-INST'!BR32),"")))</f>
        <v/>
      </c>
      <c r="J919" s="295" t="s">
        <v>235</v>
      </c>
      <c r="K919" s="294" t="str">
        <f>IF(AND(ISBLANK('PERS2-INST'!BQ48),$L$919&lt;&gt;"M"),"",'PERS2-INST'!BQ48)</f>
        <v/>
      </c>
      <c r="L919" s="78" t="str">
        <f>IF(ISBLANK('PERS2-INST'!BR48),"",'PERS2-INST'!BR48)</f>
        <v/>
      </c>
      <c r="M919" s="296" t="str">
        <f t="shared" si="15"/>
        <v>OK</v>
      </c>
      <c r="N919" s="37"/>
    </row>
    <row r="920" spans="1:14" x14ac:dyDescent="0.2">
      <c r="A920" s="290" t="s">
        <v>232</v>
      </c>
      <c r="B920" s="291" t="s">
        <v>2144</v>
      </c>
      <c r="C920" s="78" t="s">
        <v>219</v>
      </c>
      <c r="D920" s="292" t="s">
        <v>784</v>
      </c>
      <c r="E920" s="295" t="s">
        <v>235</v>
      </c>
      <c r="F920" s="78" t="s">
        <v>219</v>
      </c>
      <c r="G920" s="292" t="s">
        <v>785</v>
      </c>
      <c r="H920" s="78" t="str">
        <f>IF(OR(AND('PERS2-INST'!BQ33="",'PERS2-INST'!BR33=""),AND('PERS2-INST'!BQ45="",'PERS2-INST'!BR45=""),AND('PERS2-INST'!BR33="K",'PERS2-INST'!BR45="K"),OR('PERS2-INST'!BR33="O",'PERS2-INST'!BR45="O")),"",SUM('PERS2-INST'!BQ33,'PERS2-INST'!BQ45))</f>
        <v/>
      </c>
      <c r="I920" s="78" t="str">
        <f>IF(AND(OR(AND('PERS2-INST'!BR33="O",'PERS2-INST'!BR45="O"),AND('PERS2-INST'!BR33="K",'PERS2-INST'!BR45="K")),SUM('PERS2-INST'!BQ33,'PERS2-INST'!BQ45)=0,ISNUMBER('PERS2-INST'!BQ49)),"",IF(OR('PERS2-INST'!BR33="O",'PERS2-INST'!BR45="O"),"O",IF(AND('PERS2-INST'!BR33='PERS2-INST'!BR45,OR('PERS2-INST'!BR33="K",'PERS2-INST'!BR33="W",'PERS2-INST'!BR33="M")), UPPER('PERS2-INST'!BR33),"")))</f>
        <v/>
      </c>
      <c r="J920" s="295" t="s">
        <v>235</v>
      </c>
      <c r="K920" s="294" t="str">
        <f>IF(AND(ISBLANK('PERS2-INST'!BQ49),$L$920&lt;&gt;"M"),"",'PERS2-INST'!BQ49)</f>
        <v/>
      </c>
      <c r="L920" s="78" t="str">
        <f>IF(ISBLANK('PERS2-INST'!BR49),"",'PERS2-INST'!BR49)</f>
        <v/>
      </c>
      <c r="M920" s="296" t="str">
        <f t="shared" si="15"/>
        <v>OK</v>
      </c>
      <c r="N920" s="37"/>
    </row>
    <row r="921" spans="1:14" x14ac:dyDescent="0.2">
      <c r="A921" s="290" t="s">
        <v>232</v>
      </c>
      <c r="B921" s="291" t="s">
        <v>2145</v>
      </c>
      <c r="C921" s="78" t="s">
        <v>219</v>
      </c>
      <c r="D921" s="292" t="s">
        <v>787</v>
      </c>
      <c r="E921" s="295" t="s">
        <v>235</v>
      </c>
      <c r="F921" s="78" t="s">
        <v>219</v>
      </c>
      <c r="G921" s="292" t="s">
        <v>788</v>
      </c>
      <c r="H921" s="78" t="str">
        <f>IF(OR(AND('PERS2-INST'!BQ34="",'PERS2-INST'!BR34=""),AND('PERS2-INST'!BQ46="",'PERS2-INST'!BR46=""),AND('PERS2-INST'!BR34="K",'PERS2-INST'!BR46="K"),OR('PERS2-INST'!BR34="O",'PERS2-INST'!BR46="O")),"",SUM('PERS2-INST'!BQ34,'PERS2-INST'!BQ46))</f>
        <v/>
      </c>
      <c r="I921" s="78" t="str">
        <f>IF(AND(OR(AND('PERS2-INST'!BR34="O",'PERS2-INST'!BR46="O"),AND('PERS2-INST'!BR34="K",'PERS2-INST'!BR46="K")),SUM('PERS2-INST'!BQ34,'PERS2-INST'!BQ46)=0,ISNUMBER('PERS2-INST'!BQ50)),"",IF(OR('PERS2-INST'!BR34="O",'PERS2-INST'!BR46="O"),"O",IF(AND('PERS2-INST'!BR34='PERS2-INST'!BR46,OR('PERS2-INST'!BR34="K",'PERS2-INST'!BR34="W",'PERS2-INST'!BR34="M")), UPPER('PERS2-INST'!BR34),"")))</f>
        <v/>
      </c>
      <c r="J921" s="295" t="s">
        <v>235</v>
      </c>
      <c r="K921" s="294" t="str">
        <f>IF(AND(ISBLANK('PERS2-INST'!BQ50),$L$921&lt;&gt;"M"),"",'PERS2-INST'!BQ50)</f>
        <v/>
      </c>
      <c r="L921" s="78" t="str">
        <f>IF(ISBLANK('PERS2-INST'!BR50),"",'PERS2-INST'!BR50)</f>
        <v/>
      </c>
      <c r="M921" s="296" t="str">
        <f t="shared" si="15"/>
        <v>OK</v>
      </c>
      <c r="N921" s="37"/>
    </row>
    <row r="922" spans="1:14" x14ac:dyDescent="0.2">
      <c r="A922" s="290" t="s">
        <v>232</v>
      </c>
      <c r="B922" s="291" t="s">
        <v>2146</v>
      </c>
      <c r="C922" s="78" t="s">
        <v>219</v>
      </c>
      <c r="D922" s="292" t="s">
        <v>2147</v>
      </c>
      <c r="E922" s="295" t="s">
        <v>235</v>
      </c>
      <c r="F922" s="78" t="s">
        <v>219</v>
      </c>
      <c r="G922" s="292" t="s">
        <v>2148</v>
      </c>
      <c r="H922" s="78" t="str">
        <f>IF(OR(SUMPRODUCT(--('PERS2-INST'!BQ52:'PERS2-INST'!BQ53=""),--('PERS2-INST'!BR52:'PERS2-INST'!BR53=""))&gt;0,COUNTIF('PERS2-INST'!BR52:'PERS2-INST'!BR53,"O")&gt;0, COUNTIF('PERS2-INST'!BR52:'PERS2-INST'!BR53,"K")=2),"",SUM('PERS2-INST'!BQ52:'PERS2-INST'!BQ53))</f>
        <v/>
      </c>
      <c r="I922" s="78" t="str">
        <f xml:space="preserve"> IF(AND(OR(COUNTIF('PERS2-INST'!BR52:'PERS2-INST'!BR53,"O")=2,COUNTIF('PERS2-INST'!BR52:'PERS2-INST'!BR53,"K")=2),SUM('PERS2-INST'!BQ52:'PERS2-INST'!BQ53)=0,ISNUMBER('PERS2-INST'!BQ53)),"",IF(COUNTIF('PERS2-INST'!BR52:'PERS2-INST'!BR53,"O")&gt;0,"O", IF(AND(COUNTIF('PERS2-INST'!BR52:'PERS2-INST'!BR53,'PERS2-INST'!BR52)=2,OR('PERS2-INST'!BR52="K",'PERS2-INST'!BR52="W",'PERS2-INST'!BR52="M")),UPPER('PERS2-INST'!BR52),"")))</f>
        <v/>
      </c>
      <c r="J922" s="295" t="s">
        <v>235</v>
      </c>
      <c r="K922" s="294" t="str">
        <f>IF(AND(ISBLANK('PERS2-INST'!BQ54),$L$922&lt;&gt;"M"),"",'PERS2-INST'!BQ54)</f>
        <v/>
      </c>
      <c r="L922" s="78" t="str">
        <f>IF(ISBLANK('PERS2-INST'!BR54),"",'PERS2-INST'!BR54)</f>
        <v/>
      </c>
      <c r="M922" s="296" t="str">
        <f t="shared" si="15"/>
        <v>OK</v>
      </c>
      <c r="N922" s="37"/>
    </row>
    <row r="923" spans="1:14" x14ac:dyDescent="0.2">
      <c r="A923" s="290" t="s">
        <v>232</v>
      </c>
      <c r="B923" s="291" t="s">
        <v>2149</v>
      </c>
      <c r="C923" s="78" t="s">
        <v>219</v>
      </c>
      <c r="D923" s="292" t="s">
        <v>2150</v>
      </c>
      <c r="E923" s="295" t="s">
        <v>235</v>
      </c>
      <c r="F923" s="78" t="s">
        <v>219</v>
      </c>
      <c r="G923" s="292" t="s">
        <v>2151</v>
      </c>
      <c r="H923" s="78" t="str">
        <f>IF(OR(SUMPRODUCT(--('PERS2-INST'!BQ56:'PERS2-INST'!BQ57=""),--('PERS2-INST'!BR56:'PERS2-INST'!BR57=""))&gt;0,COUNTIF('PERS2-INST'!BR56:'PERS2-INST'!BR57,"O")&gt;0, COUNTIF('PERS2-INST'!BR56:'PERS2-INST'!BR57,"K")=2),"",SUM('PERS2-INST'!BQ56:'PERS2-INST'!BQ57))</f>
        <v/>
      </c>
      <c r="I923" s="78" t="str">
        <f xml:space="preserve"> IF(AND(OR(COUNTIF('PERS2-INST'!BR56:'PERS2-INST'!BR57,"O")=2,COUNTIF('PERS2-INST'!BR56:'PERS2-INST'!BR57,"K")=2),SUM('PERS2-INST'!BQ56:'PERS2-INST'!BQ57)=0,ISNUMBER('PERS2-INST'!BQ57)),"",IF(COUNTIF('PERS2-INST'!BR56:'PERS2-INST'!BR57,"O")&gt;0,"O", IF(AND(COUNTIF('PERS2-INST'!BR56:'PERS2-INST'!BR57,'PERS2-INST'!BR56)=2,OR('PERS2-INST'!BR56="K",'PERS2-INST'!BR56="W",'PERS2-INST'!BR56="M")),UPPER('PERS2-INST'!BR56),"")))</f>
        <v/>
      </c>
      <c r="J923" s="295" t="s">
        <v>235</v>
      </c>
      <c r="K923" s="294" t="str">
        <f>IF(AND(ISBLANK('PERS2-INST'!BQ58),$L$923&lt;&gt;"M"),"",'PERS2-INST'!BQ58)</f>
        <v/>
      </c>
      <c r="L923" s="78" t="str">
        <f>IF(ISBLANK('PERS2-INST'!BR58),"",'PERS2-INST'!BR58)</f>
        <v/>
      </c>
      <c r="M923" s="296" t="str">
        <f t="shared" si="15"/>
        <v>OK</v>
      </c>
      <c r="N923" s="37"/>
    </row>
    <row r="924" spans="1:14" x14ac:dyDescent="0.2">
      <c r="A924" s="290" t="s">
        <v>232</v>
      </c>
      <c r="B924" s="291" t="s">
        <v>2152</v>
      </c>
      <c r="C924" s="78" t="s">
        <v>219</v>
      </c>
      <c r="D924" s="292" t="s">
        <v>2153</v>
      </c>
      <c r="E924" s="295" t="s">
        <v>235</v>
      </c>
      <c r="F924" s="78" t="s">
        <v>219</v>
      </c>
      <c r="G924" s="292" t="s">
        <v>2154</v>
      </c>
      <c r="H924" s="78" t="str">
        <f>IF(OR(SUMPRODUCT(--('PERS2-INST'!BQ60:'PERS2-INST'!BQ61=""),--('PERS2-INST'!BR60:'PERS2-INST'!BR61=""))&gt;0,COUNTIF('PERS2-INST'!BR60:'PERS2-INST'!BR61,"O")&gt;0, COUNTIF('PERS2-INST'!BR60:'PERS2-INST'!BR61,"K")=2),"",SUM('PERS2-INST'!BQ60:'PERS2-INST'!BQ61))</f>
        <v/>
      </c>
      <c r="I924" s="78" t="str">
        <f xml:space="preserve"> IF(AND(OR(COUNTIF('PERS2-INST'!BR60:'PERS2-INST'!BR61,"O")=2,COUNTIF('PERS2-INST'!BR60:'PERS2-INST'!BR61,"K")=2),SUM('PERS2-INST'!BQ60:'PERS2-INST'!BQ61)=0,ISNUMBER('PERS2-INST'!BQ61)),"",IF(COUNTIF('PERS2-INST'!BR60:'PERS2-INST'!BR61,"O")&gt;0,"O", IF(AND(COUNTIF('PERS2-INST'!BR60:'PERS2-INST'!BR61,'PERS2-INST'!BR60)=2,OR('PERS2-INST'!BR60="K",'PERS2-INST'!BR60="W",'PERS2-INST'!BR60="M")),UPPER('PERS2-INST'!BR60),"")))</f>
        <v/>
      </c>
      <c r="J924" s="295" t="s">
        <v>235</v>
      </c>
      <c r="K924" s="294" t="str">
        <f>IF(AND(ISBLANK('PERS2-INST'!BQ62),$L$924&lt;&gt;"M"),"",'PERS2-INST'!BQ62)</f>
        <v/>
      </c>
      <c r="L924" s="78" t="str">
        <f>IF(ISBLANK('PERS2-INST'!BR62),"",'PERS2-INST'!BR62)</f>
        <v/>
      </c>
      <c r="M924" s="296" t="str">
        <f t="shared" si="15"/>
        <v>OK</v>
      </c>
      <c r="N924" s="37"/>
    </row>
    <row r="925" spans="1:14" x14ac:dyDescent="0.2">
      <c r="A925" s="290" t="s">
        <v>232</v>
      </c>
      <c r="B925" s="291" t="s">
        <v>2155</v>
      </c>
      <c r="C925" s="78" t="s">
        <v>219</v>
      </c>
      <c r="D925" s="292" t="s">
        <v>2156</v>
      </c>
      <c r="E925" s="295" t="s">
        <v>235</v>
      </c>
      <c r="F925" s="78" t="s">
        <v>219</v>
      </c>
      <c r="G925" s="292" t="s">
        <v>2157</v>
      </c>
      <c r="H925" s="78" t="str">
        <f>IF(OR(AND('PERS2-INST'!BQ56="",'PERS2-INST'!BR56=""),AND('PERS2-INST'!BQ60="",'PERS2-INST'!BR60=""),AND('PERS2-INST'!BR56="K",'PERS2-INST'!BR60="K"),OR('PERS2-INST'!BR56="O",'PERS2-INST'!BR60="O")),"",SUM('PERS2-INST'!BQ56,'PERS2-INST'!BQ60))</f>
        <v/>
      </c>
      <c r="I925" s="78" t="str">
        <f>IF(AND(OR(AND('PERS2-INST'!BR56="O",'PERS2-INST'!BR60="O"),AND('PERS2-INST'!BR56="K",'PERS2-INST'!BR60="K")),SUM('PERS2-INST'!BQ56,'PERS2-INST'!BQ60)=0,ISNUMBER('PERS2-INST'!BQ64)),"",IF(OR('PERS2-INST'!BR56="O",'PERS2-INST'!BR60="O"),"O",IF(AND('PERS2-INST'!BR56='PERS2-INST'!BR60,OR('PERS2-INST'!BR56="K",'PERS2-INST'!BR56="W",'PERS2-INST'!BR56="M")), UPPER('PERS2-INST'!BR56),"")))</f>
        <v/>
      </c>
      <c r="J925" s="295" t="s">
        <v>235</v>
      </c>
      <c r="K925" s="294" t="str">
        <f>IF(AND(ISBLANK('PERS2-INST'!BQ64),$L$925&lt;&gt;"M"),"",'PERS2-INST'!BQ64)</f>
        <v/>
      </c>
      <c r="L925" s="78" t="str">
        <f>IF(ISBLANK('PERS2-INST'!BR64),"",'PERS2-INST'!BR64)</f>
        <v/>
      </c>
      <c r="M925" s="296" t="str">
        <f t="shared" si="15"/>
        <v>OK</v>
      </c>
      <c r="N925" s="37"/>
    </row>
    <row r="926" spans="1:14" x14ac:dyDescent="0.2">
      <c r="A926" s="290" t="s">
        <v>232</v>
      </c>
      <c r="B926" s="291" t="s">
        <v>2158</v>
      </c>
      <c r="C926" s="78" t="s">
        <v>219</v>
      </c>
      <c r="D926" s="292" t="s">
        <v>2159</v>
      </c>
      <c r="E926" s="295" t="s">
        <v>235</v>
      </c>
      <c r="F926" s="78" t="s">
        <v>219</v>
      </c>
      <c r="G926" s="292" t="s">
        <v>2160</v>
      </c>
      <c r="H926" s="78" t="str">
        <f>IF(OR(AND('PERS2-INST'!BQ57="",'PERS2-INST'!BR57=""),AND('PERS2-INST'!BQ61="",'PERS2-INST'!BR61=""),AND('PERS2-INST'!BR57="K",'PERS2-INST'!BR61="K"),OR('PERS2-INST'!BR57="O",'PERS2-INST'!BR61="O")),"",SUM('PERS2-INST'!BQ57,'PERS2-INST'!BQ61))</f>
        <v/>
      </c>
      <c r="I926" s="78" t="str">
        <f>IF(AND(OR(AND('PERS2-INST'!BR57="O",'PERS2-INST'!BR61="O"),AND('PERS2-INST'!BR57="K",'PERS2-INST'!BR61="K")),SUM('PERS2-INST'!BQ57,'PERS2-INST'!BQ61)=0,ISNUMBER('PERS2-INST'!BQ65)),"",IF(OR('PERS2-INST'!BR57="O",'PERS2-INST'!BR61="O"),"O",IF(AND('PERS2-INST'!BR57='PERS2-INST'!BR61,OR('PERS2-INST'!BR57="K",'PERS2-INST'!BR57="W",'PERS2-INST'!BR57="M")), UPPER('PERS2-INST'!BR57),"")))</f>
        <v/>
      </c>
      <c r="J926" s="295" t="s">
        <v>235</v>
      </c>
      <c r="K926" s="294" t="str">
        <f>IF(AND(ISBLANK('PERS2-INST'!BQ65),$L$926&lt;&gt;"M"),"",'PERS2-INST'!BQ65)</f>
        <v/>
      </c>
      <c r="L926" s="78" t="str">
        <f>IF(ISBLANK('PERS2-INST'!BR65),"",'PERS2-INST'!BR65)</f>
        <v/>
      </c>
      <c r="M926" s="296" t="str">
        <f t="shared" si="15"/>
        <v>OK</v>
      </c>
      <c r="N926" s="37"/>
    </row>
    <row r="927" spans="1:14" x14ac:dyDescent="0.2">
      <c r="A927" s="290" t="s">
        <v>232</v>
      </c>
      <c r="B927" s="291" t="s">
        <v>2161</v>
      </c>
      <c r="C927" s="78" t="s">
        <v>219</v>
      </c>
      <c r="D927" s="292" t="s">
        <v>2162</v>
      </c>
      <c r="E927" s="295" t="s">
        <v>235</v>
      </c>
      <c r="F927" s="78" t="s">
        <v>219</v>
      </c>
      <c r="G927" s="292" t="s">
        <v>2163</v>
      </c>
      <c r="H927" s="78" t="str">
        <f>IF(OR(AND('PERS2-INST'!BQ58="",'PERS2-INST'!BR58=""),AND('PERS2-INST'!BQ62="",'PERS2-INST'!BR62=""),AND('PERS2-INST'!BR58="K",'PERS2-INST'!BR62="K"),OR('PERS2-INST'!BR58="O",'PERS2-INST'!BR62="O")),"",SUM('PERS2-INST'!BQ58,'PERS2-INST'!BQ62))</f>
        <v/>
      </c>
      <c r="I927" s="78" t="str">
        <f>IF(AND(OR(AND('PERS2-INST'!BR58="O",'PERS2-INST'!BR62="O"),AND('PERS2-INST'!BR58="K",'PERS2-INST'!BR62="K")),SUM('PERS2-INST'!BQ58,'PERS2-INST'!BQ62)=0,ISNUMBER('PERS2-INST'!BQ66)),"",IF(OR('PERS2-INST'!BR58="O",'PERS2-INST'!BR62="O"),"O",IF(AND('PERS2-INST'!BR58='PERS2-INST'!BR62,OR('PERS2-INST'!BR58="K",'PERS2-INST'!BR58="W",'PERS2-INST'!BR58="M")), UPPER('PERS2-INST'!BR58),"")))</f>
        <v/>
      </c>
      <c r="J927" s="295" t="s">
        <v>235</v>
      </c>
      <c r="K927" s="294" t="str">
        <f>IF(AND(ISBLANK('PERS2-INST'!BQ66),$L$927&lt;&gt;"M"),"",'PERS2-INST'!BQ66)</f>
        <v/>
      </c>
      <c r="L927" s="78" t="str">
        <f>IF(ISBLANK('PERS2-INST'!BR66),"",'PERS2-INST'!BR66)</f>
        <v/>
      </c>
      <c r="M927" s="296" t="str">
        <f t="shared" si="15"/>
        <v>OK</v>
      </c>
      <c r="N927" s="37"/>
    </row>
    <row r="928" spans="1:14" x14ac:dyDescent="0.2">
      <c r="A928" s="290" t="s">
        <v>232</v>
      </c>
      <c r="B928" s="291" t="s">
        <v>2164</v>
      </c>
      <c r="C928" s="78" t="s">
        <v>219</v>
      </c>
      <c r="D928" s="292" t="s">
        <v>2165</v>
      </c>
      <c r="E928" s="295" t="s">
        <v>235</v>
      </c>
      <c r="F928" s="78" t="s">
        <v>219</v>
      </c>
      <c r="G928" s="292" t="s">
        <v>2166</v>
      </c>
      <c r="H928" s="78" t="str">
        <f>IF(OR(AND('PERS2-INST'!BQ59="",'PERS2-INST'!BR59=""),AND('PERS2-INST'!BQ63="",'PERS2-INST'!BR63=""),AND('PERS2-INST'!BR59="K",'PERS2-INST'!BR63="K"),OR('PERS2-INST'!BR59="O",'PERS2-INST'!BR63="O")),"",SUM('PERS2-INST'!BQ59,'PERS2-INST'!BQ63))</f>
        <v/>
      </c>
      <c r="I928" s="78" t="str">
        <f>IF(AND(OR(AND('PERS2-INST'!BR59="O",'PERS2-INST'!BR63="O"),AND('PERS2-INST'!BR59="K",'PERS2-INST'!BR63="K")),SUM('PERS2-INST'!BQ59,'PERS2-INST'!BQ63)=0,ISNUMBER('PERS2-INST'!BQ67)),"",IF(OR('PERS2-INST'!BR59="O",'PERS2-INST'!BR63="O"),"O",IF(AND('PERS2-INST'!BR59='PERS2-INST'!BR63,OR('PERS2-INST'!BR59="K",'PERS2-INST'!BR59="W",'PERS2-INST'!BR59="M")), UPPER('PERS2-INST'!BR59),"")))</f>
        <v/>
      </c>
      <c r="J928" s="295" t="s">
        <v>235</v>
      </c>
      <c r="K928" s="294" t="str">
        <f>IF(AND(ISBLANK('PERS2-INST'!BQ67),$L$928&lt;&gt;"M"),"",'PERS2-INST'!BQ67)</f>
        <v/>
      </c>
      <c r="L928" s="78" t="str">
        <f>IF(ISBLANK('PERS2-INST'!BR67),"",'PERS2-INST'!BR67)</f>
        <v/>
      </c>
      <c r="M928" s="296" t="str">
        <f t="shared" si="15"/>
        <v>OK</v>
      </c>
      <c r="N928" s="37"/>
    </row>
    <row r="929" spans="1:14" x14ac:dyDescent="0.2">
      <c r="A929" s="290" t="s">
        <v>232</v>
      </c>
      <c r="B929" s="291" t="s">
        <v>2167</v>
      </c>
      <c r="C929" s="78" t="s">
        <v>219</v>
      </c>
      <c r="D929" s="292" t="s">
        <v>2168</v>
      </c>
      <c r="E929" s="295" t="s">
        <v>235</v>
      </c>
      <c r="F929" s="78" t="s">
        <v>219</v>
      </c>
      <c r="G929" s="292" t="s">
        <v>2169</v>
      </c>
      <c r="H929" s="78" t="str">
        <f>IF(OR(AND('PERS2-INST'!BQ52="",'PERS2-INST'!BR52=""),AND('PERS2-INST'!BQ64="",'PERS2-INST'!BR64=""),AND('PERS2-INST'!BR52="K",'PERS2-INST'!BR64="K"),OR('PERS2-INST'!BR52="O",'PERS2-INST'!BR64="O")),"",SUM('PERS2-INST'!BQ52,'PERS2-INST'!BQ64))</f>
        <v/>
      </c>
      <c r="I929" s="78" t="str">
        <f>IF(AND(OR(AND('PERS2-INST'!BR52="O",'PERS2-INST'!BR64="O"),AND('PERS2-INST'!BR52="K",'PERS2-INST'!BR64="K")),SUM('PERS2-INST'!BQ52,'PERS2-INST'!BQ64)=0,ISNUMBER('PERS2-INST'!BQ68)),"",IF(OR('PERS2-INST'!BR52="O",'PERS2-INST'!BR64="O"),"O",IF(AND('PERS2-INST'!BR52='PERS2-INST'!BR64,OR('PERS2-INST'!BR52="K",'PERS2-INST'!BR52="W",'PERS2-INST'!BR52="M")), UPPER('PERS2-INST'!BR52),"")))</f>
        <v/>
      </c>
      <c r="J929" s="295" t="s">
        <v>235</v>
      </c>
      <c r="K929" s="294" t="str">
        <f>IF(AND(ISBLANK('PERS2-INST'!BQ68),$L$929&lt;&gt;"M"),"",'PERS2-INST'!BQ68)</f>
        <v/>
      </c>
      <c r="L929" s="78" t="str">
        <f>IF(ISBLANK('PERS2-INST'!BR68),"",'PERS2-INST'!BR68)</f>
        <v/>
      </c>
      <c r="M929" s="296" t="str">
        <f t="shared" si="15"/>
        <v>OK</v>
      </c>
      <c r="N929" s="37"/>
    </row>
    <row r="930" spans="1:14" x14ac:dyDescent="0.2">
      <c r="A930" s="290" t="s">
        <v>232</v>
      </c>
      <c r="B930" s="291" t="s">
        <v>2170</v>
      </c>
      <c r="C930" s="78" t="s">
        <v>219</v>
      </c>
      <c r="D930" s="292" t="s">
        <v>2171</v>
      </c>
      <c r="E930" s="295" t="s">
        <v>235</v>
      </c>
      <c r="F930" s="78" t="s">
        <v>219</v>
      </c>
      <c r="G930" s="292" t="s">
        <v>2172</v>
      </c>
      <c r="H930" s="78" t="str">
        <f>IF(OR(AND('PERS2-INST'!BQ53="",'PERS2-INST'!BR53=""),AND('PERS2-INST'!BQ65="",'PERS2-INST'!BR65=""),AND('PERS2-INST'!BR53="K",'PERS2-INST'!BR65="K"),OR('PERS2-INST'!BR53="O",'PERS2-INST'!BR65="O")),"",SUM('PERS2-INST'!BQ53,'PERS2-INST'!BQ65))</f>
        <v/>
      </c>
      <c r="I930" s="78" t="str">
        <f>IF(AND(OR(AND('PERS2-INST'!BR53="O",'PERS2-INST'!BR65="O"),AND('PERS2-INST'!BR53="K",'PERS2-INST'!BR65="K")),SUM('PERS2-INST'!BQ53,'PERS2-INST'!BQ65)=0,ISNUMBER('PERS2-INST'!BQ69)),"",IF(OR('PERS2-INST'!BR53="O",'PERS2-INST'!BR65="O"),"O",IF(AND('PERS2-INST'!BR53='PERS2-INST'!BR65,OR('PERS2-INST'!BR53="K",'PERS2-INST'!BR53="W",'PERS2-INST'!BR53="M")), UPPER('PERS2-INST'!BR53),"")))</f>
        <v/>
      </c>
      <c r="J930" s="295" t="s">
        <v>235</v>
      </c>
      <c r="K930" s="294" t="str">
        <f>IF(AND(ISBLANK('PERS2-INST'!BQ69),$L$930&lt;&gt;"M"),"",'PERS2-INST'!BQ69)</f>
        <v/>
      </c>
      <c r="L930" s="78" t="str">
        <f>IF(ISBLANK('PERS2-INST'!BR69),"",'PERS2-INST'!BR69)</f>
        <v/>
      </c>
      <c r="M930" s="296" t="str">
        <f t="shared" si="15"/>
        <v>OK</v>
      </c>
      <c r="N930" s="37"/>
    </row>
    <row r="931" spans="1:14" x14ac:dyDescent="0.2">
      <c r="A931" s="290" t="s">
        <v>232</v>
      </c>
      <c r="B931" s="291" t="s">
        <v>2173</v>
      </c>
      <c r="C931" s="78" t="s">
        <v>219</v>
      </c>
      <c r="D931" s="292" t="s">
        <v>2174</v>
      </c>
      <c r="E931" s="295" t="s">
        <v>235</v>
      </c>
      <c r="F931" s="78" t="s">
        <v>219</v>
      </c>
      <c r="G931" s="292" t="s">
        <v>2175</v>
      </c>
      <c r="H931" s="78" t="str">
        <f>IF(OR(AND('PERS2-INST'!BQ54="",'PERS2-INST'!BR54=""),AND('PERS2-INST'!BQ66="",'PERS2-INST'!BR66=""),AND('PERS2-INST'!BR54="K",'PERS2-INST'!BR66="K"),OR('PERS2-INST'!BR54="O",'PERS2-INST'!BR66="O")),"",SUM('PERS2-INST'!BQ54,'PERS2-INST'!BQ66))</f>
        <v/>
      </c>
      <c r="I931" s="78" t="str">
        <f>IF(AND(OR(AND('PERS2-INST'!BR54="O",'PERS2-INST'!BR66="O"),AND('PERS2-INST'!BR54="K",'PERS2-INST'!BR66="K")),SUM('PERS2-INST'!BQ54,'PERS2-INST'!BQ66)=0,ISNUMBER('PERS2-INST'!BQ70)),"",IF(OR('PERS2-INST'!BR54="O",'PERS2-INST'!BR66="O"),"O",IF(AND('PERS2-INST'!BR54='PERS2-INST'!BR66,OR('PERS2-INST'!BR54="K",'PERS2-INST'!BR54="W",'PERS2-INST'!BR54="M")), UPPER('PERS2-INST'!BR54),"")))</f>
        <v/>
      </c>
      <c r="J931" s="295" t="s">
        <v>235</v>
      </c>
      <c r="K931" s="294" t="str">
        <f>IF(AND(ISBLANK('PERS2-INST'!BQ70),$L$931&lt;&gt;"M"),"",'PERS2-INST'!BQ70)</f>
        <v/>
      </c>
      <c r="L931" s="78" t="str">
        <f>IF(ISBLANK('PERS2-INST'!BR70),"",'PERS2-INST'!BR70)</f>
        <v/>
      </c>
      <c r="M931" s="296" t="str">
        <f t="shared" si="15"/>
        <v>OK</v>
      </c>
      <c r="N931" s="37"/>
    </row>
    <row r="932" spans="1:14" x14ac:dyDescent="0.2">
      <c r="A932" s="290" t="s">
        <v>232</v>
      </c>
      <c r="B932" s="291" t="s">
        <v>2176</v>
      </c>
      <c r="C932" s="78" t="s">
        <v>219</v>
      </c>
      <c r="D932" s="292" t="s">
        <v>2177</v>
      </c>
      <c r="E932" s="295" t="s">
        <v>235</v>
      </c>
      <c r="F932" s="78" t="s">
        <v>219</v>
      </c>
      <c r="G932" s="292" t="s">
        <v>2178</v>
      </c>
      <c r="H932" s="78" t="str">
        <f>IF(OR(AND('PERS2-INST'!BQ55="",'PERS2-INST'!BR55=""),AND('PERS2-INST'!BQ67="",'PERS2-INST'!BR67=""),AND('PERS2-INST'!BR55="K",'PERS2-INST'!BR67="K"),OR('PERS2-INST'!BR55="O",'PERS2-INST'!BR67="O")),"",SUM('PERS2-INST'!BQ55,'PERS2-INST'!BQ67))</f>
        <v/>
      </c>
      <c r="I932" s="78" t="str">
        <f>IF(AND(OR(AND('PERS2-INST'!BR55="O",'PERS2-INST'!BR67="O"),AND('PERS2-INST'!BR55="K",'PERS2-INST'!BR67="K")),SUM('PERS2-INST'!BQ55,'PERS2-INST'!BQ67)=0,ISNUMBER('PERS2-INST'!BQ71)),"",IF(OR('PERS2-INST'!BR55="O",'PERS2-INST'!BR67="O"),"O",IF(AND('PERS2-INST'!BR55='PERS2-INST'!BR67,OR('PERS2-INST'!BR55="K",'PERS2-INST'!BR55="W",'PERS2-INST'!BR55="M")), UPPER('PERS2-INST'!BR55),"")))</f>
        <v/>
      </c>
      <c r="J932" s="295" t="s">
        <v>235</v>
      </c>
      <c r="K932" s="294" t="str">
        <f>IF(AND(ISBLANK('PERS2-INST'!BQ71),$L$932&lt;&gt;"M"),"",'PERS2-INST'!BQ71)</f>
        <v/>
      </c>
      <c r="L932" s="78" t="str">
        <f>IF(ISBLANK('PERS2-INST'!BR71),"",'PERS2-INST'!BR71)</f>
        <v/>
      </c>
      <c r="M932" s="296" t="str">
        <f t="shared" si="15"/>
        <v>OK</v>
      </c>
      <c r="N932" s="37"/>
    </row>
    <row r="933" spans="1:14" x14ac:dyDescent="0.2">
      <c r="A933" s="290" t="s">
        <v>232</v>
      </c>
      <c r="B933" s="291" t="s">
        <v>2179</v>
      </c>
      <c r="C933" s="78" t="s">
        <v>219</v>
      </c>
      <c r="D933" s="292" t="s">
        <v>2180</v>
      </c>
      <c r="E933" s="295" t="s">
        <v>235</v>
      </c>
      <c r="F933" s="78" t="s">
        <v>219</v>
      </c>
      <c r="G933" s="292" t="s">
        <v>2181</v>
      </c>
      <c r="H933" s="78" t="str">
        <f>IF(OR(AND('PERS2-INST'!BQ31="",'PERS2-INST'!BR31=""),AND('PERS2-INST'!BQ52="",'PERS2-INST'!BR52=""),AND('PERS2-INST'!BR31="K",'PERS2-INST'!BR52="K"),OR('PERS2-INST'!BR31="O",'PERS2-INST'!BR52="O")),"",SUM('PERS2-INST'!BQ31,'PERS2-INST'!BQ52))</f>
        <v/>
      </c>
      <c r="I933" s="78" t="str">
        <f>IF(AND(OR(AND('PERS2-INST'!BR31="O",'PERS2-INST'!BR52="O"),AND('PERS2-INST'!BR31="K",'PERS2-INST'!BR52="K")),SUM('PERS2-INST'!BQ31,'PERS2-INST'!BQ52)=0,ISNUMBER('PERS2-INST'!BQ73)),"",IF(OR('PERS2-INST'!BR31="O",'PERS2-INST'!BR52="O"),"O",IF(AND('PERS2-INST'!BR31='PERS2-INST'!BR52,OR('PERS2-INST'!BR31="K",'PERS2-INST'!BR31="W",'PERS2-INST'!BR31="M")), UPPER('PERS2-INST'!BR31),"")))</f>
        <v/>
      </c>
      <c r="J933" s="295" t="s">
        <v>235</v>
      </c>
      <c r="K933" s="294" t="str">
        <f>IF(AND(ISBLANK('PERS2-INST'!BQ73),$L$933&lt;&gt;"M"),"",'PERS2-INST'!BQ73)</f>
        <v/>
      </c>
      <c r="L933" s="78" t="str">
        <f>IF(ISBLANK('PERS2-INST'!BR73),"",'PERS2-INST'!BR73)</f>
        <v/>
      </c>
      <c r="M933" s="296" t="str">
        <f t="shared" si="15"/>
        <v>OK</v>
      </c>
      <c r="N933" s="37"/>
    </row>
    <row r="934" spans="1:14" x14ac:dyDescent="0.2">
      <c r="A934" s="290" t="s">
        <v>232</v>
      </c>
      <c r="B934" s="291" t="s">
        <v>2182</v>
      </c>
      <c r="C934" s="78" t="s">
        <v>219</v>
      </c>
      <c r="D934" s="292" t="s">
        <v>2183</v>
      </c>
      <c r="E934" s="295" t="s">
        <v>235</v>
      </c>
      <c r="F934" s="78" t="s">
        <v>219</v>
      </c>
      <c r="G934" s="292" t="s">
        <v>2184</v>
      </c>
      <c r="H934" s="78" t="str">
        <f>IF(OR(AND('PERS2-INST'!BQ32="",'PERS2-INST'!BR32=""),AND('PERS2-INST'!BQ53="",'PERS2-INST'!BR53=""),AND('PERS2-INST'!BR32="K",'PERS2-INST'!BR53="K"),OR('PERS2-INST'!BR32="O",'PERS2-INST'!BR53="O")),"",SUM('PERS2-INST'!BQ32,'PERS2-INST'!BQ53))</f>
        <v/>
      </c>
      <c r="I934" s="78" t="str">
        <f>IF(AND(OR(AND('PERS2-INST'!BR32="O",'PERS2-INST'!BR53="O"),AND('PERS2-INST'!BR32="K",'PERS2-INST'!BR53="K")),SUM('PERS2-INST'!BQ32,'PERS2-INST'!BQ53)=0,ISNUMBER('PERS2-INST'!BQ74)),"",IF(OR('PERS2-INST'!BR32="O",'PERS2-INST'!BR53="O"),"O",IF(AND('PERS2-INST'!BR32='PERS2-INST'!BR53,OR('PERS2-INST'!BR32="K",'PERS2-INST'!BR32="W",'PERS2-INST'!BR32="M")), UPPER('PERS2-INST'!BR32),"")))</f>
        <v/>
      </c>
      <c r="J934" s="295" t="s">
        <v>235</v>
      </c>
      <c r="K934" s="294" t="str">
        <f>IF(AND(ISBLANK('PERS2-INST'!BQ74),$L$934&lt;&gt;"M"),"",'PERS2-INST'!BQ74)</f>
        <v/>
      </c>
      <c r="L934" s="78" t="str">
        <f>IF(ISBLANK('PERS2-INST'!BR74),"",'PERS2-INST'!BR74)</f>
        <v/>
      </c>
      <c r="M934" s="296" t="str">
        <f t="shared" si="15"/>
        <v>OK</v>
      </c>
      <c r="N934" s="37"/>
    </row>
    <row r="935" spans="1:14" x14ac:dyDescent="0.2">
      <c r="A935" s="290" t="s">
        <v>232</v>
      </c>
      <c r="B935" s="291" t="s">
        <v>2185</v>
      </c>
      <c r="C935" s="78" t="s">
        <v>219</v>
      </c>
      <c r="D935" s="292" t="s">
        <v>2186</v>
      </c>
      <c r="E935" s="295" t="s">
        <v>235</v>
      </c>
      <c r="F935" s="78" t="s">
        <v>219</v>
      </c>
      <c r="G935" s="292" t="s">
        <v>2187</v>
      </c>
      <c r="H935" s="78" t="str">
        <f>IF(OR(AND('PERS2-INST'!BQ33="",'PERS2-INST'!BR33=""),AND('PERS2-INST'!BQ54="",'PERS2-INST'!BR54=""),AND('PERS2-INST'!BR33="K",'PERS2-INST'!BR54="K"),OR('PERS2-INST'!BR33="O",'PERS2-INST'!BR54="O")),"",SUM('PERS2-INST'!BQ33,'PERS2-INST'!BQ54))</f>
        <v/>
      </c>
      <c r="I935" s="78" t="str">
        <f>IF(AND(OR(AND('PERS2-INST'!BR33="O",'PERS2-INST'!BR54="O"),AND('PERS2-INST'!BR33="K",'PERS2-INST'!BR54="K")),SUM('PERS2-INST'!BQ33,'PERS2-INST'!BQ54)=0,ISNUMBER('PERS2-INST'!BQ75)),"",IF(OR('PERS2-INST'!BR33="O",'PERS2-INST'!BR54="O"),"O",IF(AND('PERS2-INST'!BR33='PERS2-INST'!BR54,OR('PERS2-INST'!BR33="K",'PERS2-INST'!BR33="W",'PERS2-INST'!BR33="M")), UPPER('PERS2-INST'!BR33),"")))</f>
        <v/>
      </c>
      <c r="J935" s="295" t="s">
        <v>235</v>
      </c>
      <c r="K935" s="294" t="str">
        <f>IF(AND(ISBLANK('PERS2-INST'!BQ75),$L$935&lt;&gt;"M"),"",'PERS2-INST'!BQ75)</f>
        <v/>
      </c>
      <c r="L935" s="78" t="str">
        <f>IF(ISBLANK('PERS2-INST'!BR75),"",'PERS2-INST'!BR75)</f>
        <v/>
      </c>
      <c r="M935" s="296" t="str">
        <f t="shared" ref="M935:M998" si="16">IF(AND(ISNUMBER(H935),ISNUMBER(K935)),IF(OR(ROUND(H935,0)&lt;&gt;ROUND(K935,0),I935&lt;&gt;L935),"Check","OK"),IF(OR(AND(H935&lt;&gt;K935,I935&lt;&gt;"M",L935&lt;&gt;"M"),I935&lt;&gt;L935),"Check","OK"))</f>
        <v>OK</v>
      </c>
      <c r="N935" s="37"/>
    </row>
    <row r="936" spans="1:14" x14ac:dyDescent="0.2">
      <c r="A936" s="290" t="s">
        <v>232</v>
      </c>
      <c r="B936" s="291" t="s">
        <v>2188</v>
      </c>
      <c r="C936" s="78" t="s">
        <v>219</v>
      </c>
      <c r="D936" s="292" t="s">
        <v>2189</v>
      </c>
      <c r="E936" s="295" t="s">
        <v>235</v>
      </c>
      <c r="F936" s="78" t="s">
        <v>219</v>
      </c>
      <c r="G936" s="292" t="s">
        <v>2190</v>
      </c>
      <c r="H936" s="78" t="str">
        <f>IF(OR(AND('PERS2-INST'!BQ34="",'PERS2-INST'!BR34=""),AND('PERS2-INST'!BQ55="",'PERS2-INST'!BR55=""),AND('PERS2-INST'!BR34="K",'PERS2-INST'!BR55="K"),OR('PERS2-INST'!BR34="O",'PERS2-INST'!BR55="O")),"",SUM('PERS2-INST'!BQ34,'PERS2-INST'!BQ55))</f>
        <v/>
      </c>
      <c r="I936" s="78" t="str">
        <f>IF(AND(OR(AND('PERS2-INST'!BR34="O",'PERS2-INST'!BR55="O"),AND('PERS2-INST'!BR34="K",'PERS2-INST'!BR55="K")),SUM('PERS2-INST'!BQ34,'PERS2-INST'!BQ55)=0,ISNUMBER('PERS2-INST'!BQ76)),"",IF(OR('PERS2-INST'!BR34="O",'PERS2-INST'!BR55="O"),"O",IF(AND('PERS2-INST'!BR34='PERS2-INST'!BR55,OR('PERS2-INST'!BR34="K",'PERS2-INST'!BR34="W",'PERS2-INST'!BR34="M")), UPPER('PERS2-INST'!BR34),"")))</f>
        <v/>
      </c>
      <c r="J936" s="295" t="s">
        <v>235</v>
      </c>
      <c r="K936" s="294" t="str">
        <f>IF(AND(ISBLANK('PERS2-INST'!BQ76),$L$936&lt;&gt;"M"),"",'PERS2-INST'!BQ76)</f>
        <v/>
      </c>
      <c r="L936" s="78" t="str">
        <f>IF(ISBLANK('PERS2-INST'!BR76),"",'PERS2-INST'!BR76)</f>
        <v/>
      </c>
      <c r="M936" s="296" t="str">
        <f t="shared" si="16"/>
        <v>OK</v>
      </c>
      <c r="N936" s="37"/>
    </row>
    <row r="937" spans="1:14" x14ac:dyDescent="0.2">
      <c r="A937" s="290" t="s">
        <v>232</v>
      </c>
      <c r="B937" s="291" t="s">
        <v>2191</v>
      </c>
      <c r="C937" s="78" t="s">
        <v>219</v>
      </c>
      <c r="D937" s="292" t="s">
        <v>2192</v>
      </c>
      <c r="E937" s="295" t="s">
        <v>235</v>
      </c>
      <c r="F937" s="78" t="s">
        <v>219</v>
      </c>
      <c r="G937" s="292" t="s">
        <v>2193</v>
      </c>
      <c r="H937" s="78" t="str">
        <f>IF(OR(AND('PERS2-INST'!BQ35="",'PERS2-INST'!BR35=""),AND('PERS2-INST'!BQ56="",'PERS2-INST'!BR56=""),AND('PERS2-INST'!BR35="K",'PERS2-INST'!BR56="K"),OR('PERS2-INST'!BR35="O",'PERS2-INST'!BR56="O")),"",SUM('PERS2-INST'!BQ35,'PERS2-INST'!BQ56))</f>
        <v/>
      </c>
      <c r="I937" s="78" t="str">
        <f>IF(AND(OR(AND('PERS2-INST'!BR35="O",'PERS2-INST'!BR56="O"),AND('PERS2-INST'!BR35="K",'PERS2-INST'!BR56="K")),SUM('PERS2-INST'!BQ35,'PERS2-INST'!BQ56)=0,ISNUMBER('PERS2-INST'!BQ77)),"",IF(OR('PERS2-INST'!BR35="O",'PERS2-INST'!BR56="O"),"O",IF(AND('PERS2-INST'!BR35='PERS2-INST'!BR56,OR('PERS2-INST'!BR35="K",'PERS2-INST'!BR35="W",'PERS2-INST'!BR35="M")), UPPER('PERS2-INST'!BR35),"")))</f>
        <v/>
      </c>
      <c r="J937" s="295" t="s">
        <v>235</v>
      </c>
      <c r="K937" s="294" t="str">
        <f>IF(AND(ISBLANK('PERS2-INST'!BQ77),$L$937&lt;&gt;"M"),"",'PERS2-INST'!BQ77)</f>
        <v/>
      </c>
      <c r="L937" s="78" t="str">
        <f>IF(ISBLANK('PERS2-INST'!BR77),"",'PERS2-INST'!BR77)</f>
        <v/>
      </c>
      <c r="M937" s="296" t="str">
        <f t="shared" si="16"/>
        <v>OK</v>
      </c>
      <c r="N937" s="37"/>
    </row>
    <row r="938" spans="1:14" x14ac:dyDescent="0.2">
      <c r="A938" s="290" t="s">
        <v>232</v>
      </c>
      <c r="B938" s="291" t="s">
        <v>2194</v>
      </c>
      <c r="C938" s="78" t="s">
        <v>219</v>
      </c>
      <c r="D938" s="292" t="s">
        <v>2195</v>
      </c>
      <c r="E938" s="295" t="s">
        <v>235</v>
      </c>
      <c r="F938" s="78" t="s">
        <v>219</v>
      </c>
      <c r="G938" s="292" t="s">
        <v>2196</v>
      </c>
      <c r="H938" s="78" t="str">
        <f>IF(OR(AND('PERS2-INST'!BQ36="",'PERS2-INST'!BR36=""),AND('PERS2-INST'!BQ57="",'PERS2-INST'!BR57=""),AND('PERS2-INST'!BR36="K",'PERS2-INST'!BR57="K"),OR('PERS2-INST'!BR36="O",'PERS2-INST'!BR57="O")),"",SUM('PERS2-INST'!BQ36,'PERS2-INST'!BQ57))</f>
        <v/>
      </c>
      <c r="I938" s="78" t="str">
        <f>IF(AND(OR(AND('PERS2-INST'!BR36="O",'PERS2-INST'!BR57="O"),AND('PERS2-INST'!BR36="K",'PERS2-INST'!BR57="K")),SUM('PERS2-INST'!BQ36,'PERS2-INST'!BQ57)=0,ISNUMBER('PERS2-INST'!BQ78)),"",IF(OR('PERS2-INST'!BR36="O",'PERS2-INST'!BR57="O"),"O",IF(AND('PERS2-INST'!BR36='PERS2-INST'!BR57,OR('PERS2-INST'!BR36="K",'PERS2-INST'!BR36="W",'PERS2-INST'!BR36="M")), UPPER('PERS2-INST'!BR36),"")))</f>
        <v/>
      </c>
      <c r="J938" s="295" t="s">
        <v>235</v>
      </c>
      <c r="K938" s="294" t="str">
        <f>IF(AND(ISBLANK('PERS2-INST'!BQ78),$L$938&lt;&gt;"M"),"",'PERS2-INST'!BQ78)</f>
        <v/>
      </c>
      <c r="L938" s="78" t="str">
        <f>IF(ISBLANK('PERS2-INST'!BR78),"",'PERS2-INST'!BR78)</f>
        <v/>
      </c>
      <c r="M938" s="296" t="str">
        <f t="shared" si="16"/>
        <v>OK</v>
      </c>
      <c r="N938" s="37"/>
    </row>
    <row r="939" spans="1:14" x14ac:dyDescent="0.2">
      <c r="A939" s="290" t="s">
        <v>232</v>
      </c>
      <c r="B939" s="291" t="s">
        <v>2197</v>
      </c>
      <c r="C939" s="78" t="s">
        <v>219</v>
      </c>
      <c r="D939" s="292" t="s">
        <v>2198</v>
      </c>
      <c r="E939" s="295" t="s">
        <v>235</v>
      </c>
      <c r="F939" s="78" t="s">
        <v>219</v>
      </c>
      <c r="G939" s="292" t="s">
        <v>2199</v>
      </c>
      <c r="H939" s="78" t="str">
        <f>IF(OR(AND('PERS2-INST'!BQ37="",'PERS2-INST'!BR37=""),AND('PERS2-INST'!BQ58="",'PERS2-INST'!BR58=""),AND('PERS2-INST'!BR37="K",'PERS2-INST'!BR58="K"),OR('PERS2-INST'!BR37="O",'PERS2-INST'!BR58="O")),"",SUM('PERS2-INST'!BQ37,'PERS2-INST'!BQ58))</f>
        <v/>
      </c>
      <c r="I939" s="78" t="str">
        <f>IF(AND(OR(AND('PERS2-INST'!BR37="O",'PERS2-INST'!BR58="O"),AND('PERS2-INST'!BR37="K",'PERS2-INST'!BR58="K")),SUM('PERS2-INST'!BQ37,'PERS2-INST'!BQ58)=0,ISNUMBER('PERS2-INST'!BQ79)),"",IF(OR('PERS2-INST'!BR37="O",'PERS2-INST'!BR58="O"),"O",IF(AND('PERS2-INST'!BR37='PERS2-INST'!BR58,OR('PERS2-INST'!BR37="K",'PERS2-INST'!BR37="W",'PERS2-INST'!BR37="M")), UPPER('PERS2-INST'!BR37),"")))</f>
        <v/>
      </c>
      <c r="J939" s="295" t="s">
        <v>235</v>
      </c>
      <c r="K939" s="294" t="str">
        <f>IF(AND(ISBLANK('PERS2-INST'!BQ79),$L$939&lt;&gt;"M"),"",'PERS2-INST'!BQ79)</f>
        <v/>
      </c>
      <c r="L939" s="78" t="str">
        <f>IF(ISBLANK('PERS2-INST'!BR79),"",'PERS2-INST'!BR79)</f>
        <v/>
      </c>
      <c r="M939" s="296" t="str">
        <f t="shared" si="16"/>
        <v>OK</v>
      </c>
      <c r="N939" s="37"/>
    </row>
    <row r="940" spans="1:14" x14ac:dyDescent="0.2">
      <c r="A940" s="290" t="s">
        <v>232</v>
      </c>
      <c r="B940" s="291" t="s">
        <v>2200</v>
      </c>
      <c r="C940" s="78" t="s">
        <v>219</v>
      </c>
      <c r="D940" s="292" t="s">
        <v>2201</v>
      </c>
      <c r="E940" s="295" t="s">
        <v>235</v>
      </c>
      <c r="F940" s="78" t="s">
        <v>219</v>
      </c>
      <c r="G940" s="292" t="s">
        <v>2202</v>
      </c>
      <c r="H940" s="78" t="str">
        <f>IF(OR(AND('PERS2-INST'!BQ38="",'PERS2-INST'!BR38=""),AND('PERS2-INST'!BQ59="",'PERS2-INST'!BR59=""),AND('PERS2-INST'!BR38="K",'PERS2-INST'!BR59="K"),OR('PERS2-INST'!BR38="O",'PERS2-INST'!BR59="O")),"",SUM('PERS2-INST'!BQ38,'PERS2-INST'!BQ59))</f>
        <v/>
      </c>
      <c r="I940" s="78" t="str">
        <f>IF(AND(OR(AND('PERS2-INST'!BR38="O",'PERS2-INST'!BR59="O"),AND('PERS2-INST'!BR38="K",'PERS2-INST'!BR59="K")),SUM('PERS2-INST'!BQ38,'PERS2-INST'!BQ59)=0,ISNUMBER('PERS2-INST'!BQ80)),"",IF(OR('PERS2-INST'!BR38="O",'PERS2-INST'!BR59="O"),"O",IF(AND('PERS2-INST'!BR38='PERS2-INST'!BR59,OR('PERS2-INST'!BR38="K",'PERS2-INST'!BR38="W",'PERS2-INST'!BR38="M")), UPPER('PERS2-INST'!BR38),"")))</f>
        <v/>
      </c>
      <c r="J940" s="295" t="s">
        <v>235</v>
      </c>
      <c r="K940" s="294" t="str">
        <f>IF(AND(ISBLANK('PERS2-INST'!BQ80),$L$940&lt;&gt;"M"),"",'PERS2-INST'!BQ80)</f>
        <v/>
      </c>
      <c r="L940" s="78" t="str">
        <f>IF(ISBLANK('PERS2-INST'!BR80),"",'PERS2-INST'!BR80)</f>
        <v/>
      </c>
      <c r="M940" s="296" t="str">
        <f t="shared" si="16"/>
        <v>OK</v>
      </c>
      <c r="N940" s="37"/>
    </row>
    <row r="941" spans="1:14" x14ac:dyDescent="0.2">
      <c r="A941" s="290" t="s">
        <v>232</v>
      </c>
      <c r="B941" s="291" t="s">
        <v>2203</v>
      </c>
      <c r="C941" s="78" t="s">
        <v>219</v>
      </c>
      <c r="D941" s="292" t="s">
        <v>2204</v>
      </c>
      <c r="E941" s="295" t="s">
        <v>235</v>
      </c>
      <c r="F941" s="78" t="s">
        <v>219</v>
      </c>
      <c r="G941" s="292" t="s">
        <v>2205</v>
      </c>
      <c r="H941" s="78" t="str">
        <f>IF(OR(AND('PERS2-INST'!BQ39="",'PERS2-INST'!BR39=""),AND('PERS2-INST'!BQ60="",'PERS2-INST'!BR60=""),AND('PERS2-INST'!BR39="K",'PERS2-INST'!BR60="K"),OR('PERS2-INST'!BR39="O",'PERS2-INST'!BR60="O")),"",SUM('PERS2-INST'!BQ39,'PERS2-INST'!BQ60))</f>
        <v/>
      </c>
      <c r="I941" s="78" t="str">
        <f>IF(AND(OR(AND('PERS2-INST'!BR39="O",'PERS2-INST'!BR60="O"),AND('PERS2-INST'!BR39="K",'PERS2-INST'!BR60="K")),SUM('PERS2-INST'!BQ39,'PERS2-INST'!BQ60)=0,ISNUMBER('PERS2-INST'!BQ81)),"",IF(OR('PERS2-INST'!BR39="O",'PERS2-INST'!BR60="O"),"O",IF(AND('PERS2-INST'!BR39='PERS2-INST'!BR60,OR('PERS2-INST'!BR39="K",'PERS2-INST'!BR39="W",'PERS2-INST'!BR39="M")), UPPER('PERS2-INST'!BR39),"")))</f>
        <v/>
      </c>
      <c r="J941" s="295" t="s">
        <v>235</v>
      </c>
      <c r="K941" s="294" t="str">
        <f>IF(AND(ISBLANK('PERS2-INST'!BQ81),$L$941&lt;&gt;"M"),"",'PERS2-INST'!BQ81)</f>
        <v/>
      </c>
      <c r="L941" s="78" t="str">
        <f>IF(ISBLANK('PERS2-INST'!BR81),"",'PERS2-INST'!BR81)</f>
        <v/>
      </c>
      <c r="M941" s="296" t="str">
        <f t="shared" si="16"/>
        <v>OK</v>
      </c>
      <c r="N941" s="37"/>
    </row>
    <row r="942" spans="1:14" x14ac:dyDescent="0.2">
      <c r="A942" s="290" t="s">
        <v>232</v>
      </c>
      <c r="B942" s="291" t="s">
        <v>2206</v>
      </c>
      <c r="C942" s="78" t="s">
        <v>219</v>
      </c>
      <c r="D942" s="292" t="s">
        <v>2207</v>
      </c>
      <c r="E942" s="295" t="s">
        <v>235</v>
      </c>
      <c r="F942" s="78" t="s">
        <v>219</v>
      </c>
      <c r="G942" s="292" t="s">
        <v>2208</v>
      </c>
      <c r="H942" s="78" t="str">
        <f>IF(OR(AND('PERS2-INST'!BQ40="",'PERS2-INST'!BR40=""),AND('PERS2-INST'!BQ61="",'PERS2-INST'!BR61=""),AND('PERS2-INST'!BR40="K",'PERS2-INST'!BR61="K"),OR('PERS2-INST'!BR40="O",'PERS2-INST'!BR61="O")),"",SUM('PERS2-INST'!BQ40,'PERS2-INST'!BQ61))</f>
        <v/>
      </c>
      <c r="I942" s="78" t="str">
        <f>IF(AND(OR(AND('PERS2-INST'!BR40="O",'PERS2-INST'!BR61="O"),AND('PERS2-INST'!BR40="K",'PERS2-INST'!BR61="K")),SUM('PERS2-INST'!BQ40,'PERS2-INST'!BQ61)=0,ISNUMBER('PERS2-INST'!BQ82)),"",IF(OR('PERS2-INST'!BR40="O",'PERS2-INST'!BR61="O"),"O",IF(AND('PERS2-INST'!BR40='PERS2-INST'!BR61,OR('PERS2-INST'!BR40="K",'PERS2-INST'!BR40="W",'PERS2-INST'!BR40="M")), UPPER('PERS2-INST'!BR40),"")))</f>
        <v/>
      </c>
      <c r="J942" s="295" t="s">
        <v>235</v>
      </c>
      <c r="K942" s="294" t="str">
        <f>IF(AND(ISBLANK('PERS2-INST'!BQ82),$L$942&lt;&gt;"M"),"",'PERS2-INST'!BQ82)</f>
        <v/>
      </c>
      <c r="L942" s="78" t="str">
        <f>IF(ISBLANK('PERS2-INST'!BR82),"",'PERS2-INST'!BR82)</f>
        <v/>
      </c>
      <c r="M942" s="296" t="str">
        <f t="shared" si="16"/>
        <v>OK</v>
      </c>
      <c r="N942" s="37"/>
    </row>
    <row r="943" spans="1:14" x14ac:dyDescent="0.2">
      <c r="A943" s="290" t="s">
        <v>232</v>
      </c>
      <c r="B943" s="291" t="s">
        <v>2209</v>
      </c>
      <c r="C943" s="78" t="s">
        <v>219</v>
      </c>
      <c r="D943" s="292" t="s">
        <v>2210</v>
      </c>
      <c r="E943" s="295" t="s">
        <v>235</v>
      </c>
      <c r="F943" s="78" t="s">
        <v>219</v>
      </c>
      <c r="G943" s="292" t="s">
        <v>2211</v>
      </c>
      <c r="H943" s="78" t="str">
        <f>IF(OR(AND('PERS2-INST'!BQ41="",'PERS2-INST'!BR41=""),AND('PERS2-INST'!BQ62="",'PERS2-INST'!BR62=""),AND('PERS2-INST'!BR41="K",'PERS2-INST'!BR62="K"),OR('PERS2-INST'!BR41="O",'PERS2-INST'!BR62="O")),"",SUM('PERS2-INST'!BQ41,'PERS2-INST'!BQ62))</f>
        <v/>
      </c>
      <c r="I943" s="78" t="str">
        <f>IF(AND(OR(AND('PERS2-INST'!BR41="O",'PERS2-INST'!BR62="O"),AND('PERS2-INST'!BR41="K",'PERS2-INST'!BR62="K")),SUM('PERS2-INST'!BQ41,'PERS2-INST'!BQ62)=0,ISNUMBER('PERS2-INST'!BQ83)),"",IF(OR('PERS2-INST'!BR41="O",'PERS2-INST'!BR62="O"),"O",IF(AND('PERS2-INST'!BR41='PERS2-INST'!BR62,OR('PERS2-INST'!BR41="K",'PERS2-INST'!BR41="W",'PERS2-INST'!BR41="M")), UPPER('PERS2-INST'!BR41),"")))</f>
        <v/>
      </c>
      <c r="J943" s="295" t="s">
        <v>235</v>
      </c>
      <c r="K943" s="294" t="str">
        <f>IF(AND(ISBLANK('PERS2-INST'!BQ83),$L$943&lt;&gt;"M"),"",'PERS2-INST'!BQ83)</f>
        <v/>
      </c>
      <c r="L943" s="78" t="str">
        <f>IF(ISBLANK('PERS2-INST'!BR83),"",'PERS2-INST'!BR83)</f>
        <v/>
      </c>
      <c r="M943" s="296" t="str">
        <f t="shared" si="16"/>
        <v>OK</v>
      </c>
      <c r="N943" s="37"/>
    </row>
    <row r="944" spans="1:14" x14ac:dyDescent="0.2">
      <c r="A944" s="290" t="s">
        <v>232</v>
      </c>
      <c r="B944" s="291" t="s">
        <v>2212</v>
      </c>
      <c r="C944" s="78" t="s">
        <v>219</v>
      </c>
      <c r="D944" s="292" t="s">
        <v>2213</v>
      </c>
      <c r="E944" s="295" t="s">
        <v>235</v>
      </c>
      <c r="F944" s="78" t="s">
        <v>219</v>
      </c>
      <c r="G944" s="292" t="s">
        <v>2214</v>
      </c>
      <c r="H944" s="78" t="str">
        <f>IF(OR(AND('PERS2-INST'!BQ42="",'PERS2-INST'!BR42=""),AND('PERS2-INST'!BQ63="",'PERS2-INST'!BR63=""),AND('PERS2-INST'!BR42="K",'PERS2-INST'!BR63="K"),OR('PERS2-INST'!BR42="O",'PERS2-INST'!BR63="O")),"",SUM('PERS2-INST'!BQ42,'PERS2-INST'!BQ63))</f>
        <v/>
      </c>
      <c r="I944" s="78" t="str">
        <f>IF(AND(OR(AND('PERS2-INST'!BR42="O",'PERS2-INST'!BR63="O"),AND('PERS2-INST'!BR42="K",'PERS2-INST'!BR63="K")),SUM('PERS2-INST'!BQ42,'PERS2-INST'!BQ63)=0,ISNUMBER('PERS2-INST'!BQ84)),"",IF(OR('PERS2-INST'!BR42="O",'PERS2-INST'!BR63="O"),"O",IF(AND('PERS2-INST'!BR42='PERS2-INST'!BR63,OR('PERS2-INST'!BR42="K",'PERS2-INST'!BR42="W",'PERS2-INST'!BR42="M")), UPPER('PERS2-INST'!BR42),"")))</f>
        <v/>
      </c>
      <c r="J944" s="295" t="s">
        <v>235</v>
      </c>
      <c r="K944" s="294" t="str">
        <f>IF(AND(ISBLANK('PERS2-INST'!BQ84),$L$944&lt;&gt;"M"),"",'PERS2-INST'!BQ84)</f>
        <v/>
      </c>
      <c r="L944" s="78" t="str">
        <f>IF(ISBLANK('PERS2-INST'!BR84),"",'PERS2-INST'!BR84)</f>
        <v/>
      </c>
      <c r="M944" s="296" t="str">
        <f t="shared" si="16"/>
        <v>OK</v>
      </c>
      <c r="N944" s="37"/>
    </row>
    <row r="945" spans="1:14" x14ac:dyDescent="0.2">
      <c r="A945" s="290" t="s">
        <v>232</v>
      </c>
      <c r="B945" s="291" t="s">
        <v>2215</v>
      </c>
      <c r="C945" s="78" t="s">
        <v>219</v>
      </c>
      <c r="D945" s="292" t="s">
        <v>2216</v>
      </c>
      <c r="E945" s="295" t="s">
        <v>235</v>
      </c>
      <c r="F945" s="78" t="s">
        <v>219</v>
      </c>
      <c r="G945" s="292" t="s">
        <v>2217</v>
      </c>
      <c r="H945" s="78" t="str">
        <f>IF(OR(AND('PERS2-INST'!BQ77="",'PERS2-INST'!BR77=""),AND('PERS2-INST'!BQ81="",'PERS2-INST'!BR81=""),AND('PERS2-INST'!BR77="K",'PERS2-INST'!BR81="K"),OR('PERS2-INST'!BR77="O",'PERS2-INST'!BR81="O")),"",SUM('PERS2-INST'!BQ77,'PERS2-INST'!BQ81))</f>
        <v/>
      </c>
      <c r="I945" s="78" t="str">
        <f>IF(AND(OR(AND('PERS2-INST'!BR43="O",'PERS2-INST'!BR64="O"),AND('PERS2-INST'!BR43="K",'PERS2-INST'!BR64="K")),SUM('PERS2-INST'!BQ43,'PERS2-INST'!BQ64)=0,ISNUMBER('PERS2-INST'!BQ85)),"",IF(OR('PERS2-INST'!BR43="O",'PERS2-INST'!BR64="O"),"O",IF(AND('PERS2-INST'!BR43='PERS2-INST'!BR64,OR('PERS2-INST'!BR43="K",'PERS2-INST'!BR43="W",'PERS2-INST'!BR43="M")), UPPER('PERS2-INST'!BR43),"")))</f>
        <v/>
      </c>
      <c r="J945" s="295" t="s">
        <v>235</v>
      </c>
      <c r="K945" s="294" t="str">
        <f>IF(AND(ISBLANK('PERS2-INST'!BQ85),$L$945&lt;&gt;"M"),"",'PERS2-INST'!BQ85)</f>
        <v/>
      </c>
      <c r="L945" s="78" t="str">
        <f>IF(ISBLANK('PERS2-INST'!BR85),"",'PERS2-INST'!BR85)</f>
        <v/>
      </c>
      <c r="M945" s="296" t="str">
        <f t="shared" si="16"/>
        <v>OK</v>
      </c>
      <c r="N945" s="37"/>
    </row>
    <row r="946" spans="1:14" x14ac:dyDescent="0.2">
      <c r="A946" s="290" t="s">
        <v>232</v>
      </c>
      <c r="B946" s="291" t="s">
        <v>2218</v>
      </c>
      <c r="C946" s="78" t="s">
        <v>219</v>
      </c>
      <c r="D946" s="292" t="s">
        <v>2219</v>
      </c>
      <c r="E946" s="295" t="s">
        <v>235</v>
      </c>
      <c r="F946" s="78" t="s">
        <v>219</v>
      </c>
      <c r="G946" s="292" t="s">
        <v>2220</v>
      </c>
      <c r="H946" s="78" t="str">
        <f>IF(OR(AND('PERS2-INST'!BQ78="",'PERS2-INST'!BR78=""),AND('PERS2-INST'!BQ82="",'PERS2-INST'!BR82=""),AND('PERS2-INST'!BR78="K",'PERS2-INST'!BR82="K"),OR('PERS2-INST'!BR78="O",'PERS2-INST'!BR82="O")),"",SUM('PERS2-INST'!BQ78,'PERS2-INST'!BQ82))</f>
        <v/>
      </c>
      <c r="I946" s="78" t="str">
        <f>IF(AND(OR(AND('PERS2-INST'!BR44="O",'PERS2-INST'!BR65="O"),AND('PERS2-INST'!BR44="K",'PERS2-INST'!BR65="K")),SUM('PERS2-INST'!BQ44,'PERS2-INST'!BQ65)=0,ISNUMBER('PERS2-INST'!BQ86)),"",IF(OR('PERS2-INST'!BR44="O",'PERS2-INST'!BR65="O"),"O",IF(AND('PERS2-INST'!BR44='PERS2-INST'!BR65,OR('PERS2-INST'!BR44="K",'PERS2-INST'!BR44="W",'PERS2-INST'!BR44="M")), UPPER('PERS2-INST'!BR44),"")))</f>
        <v/>
      </c>
      <c r="J946" s="295" t="s">
        <v>235</v>
      </c>
      <c r="K946" s="294" t="str">
        <f>IF(AND(ISBLANK('PERS2-INST'!BQ86),$L$946&lt;&gt;"M"),"",'PERS2-INST'!BQ86)</f>
        <v/>
      </c>
      <c r="L946" s="78" t="str">
        <f>IF(ISBLANK('PERS2-INST'!BR86),"",'PERS2-INST'!BR86)</f>
        <v/>
      </c>
      <c r="M946" s="296" t="str">
        <f t="shared" si="16"/>
        <v>OK</v>
      </c>
      <c r="N946" s="37"/>
    </row>
    <row r="947" spans="1:14" x14ac:dyDescent="0.2">
      <c r="A947" s="290" t="s">
        <v>232</v>
      </c>
      <c r="B947" s="291" t="s">
        <v>2221</v>
      </c>
      <c r="C947" s="78" t="s">
        <v>219</v>
      </c>
      <c r="D947" s="292" t="s">
        <v>2222</v>
      </c>
      <c r="E947" s="295" t="s">
        <v>235</v>
      </c>
      <c r="F947" s="78" t="s">
        <v>219</v>
      </c>
      <c r="G947" s="292" t="s">
        <v>2223</v>
      </c>
      <c r="H947" s="78" t="str">
        <f>IF(OR(AND('PERS2-INST'!BQ79="",'PERS2-INST'!BR79=""),AND('PERS2-INST'!BQ83="",'PERS2-INST'!BR83=""),AND('PERS2-INST'!BR79="K",'PERS2-INST'!BR83="K"),OR('PERS2-INST'!BR79="O",'PERS2-INST'!BR83="O")),"",SUM('PERS2-INST'!BQ79,'PERS2-INST'!BQ83))</f>
        <v/>
      </c>
      <c r="I947" s="78" t="str">
        <f>IF(AND(OR(AND('PERS2-INST'!BR45="O",'PERS2-INST'!BR66="O"),AND('PERS2-INST'!BR45="K",'PERS2-INST'!BR66="K")),SUM('PERS2-INST'!BQ45,'PERS2-INST'!BQ66)=0,ISNUMBER('PERS2-INST'!BQ87)),"",IF(OR('PERS2-INST'!BR45="O",'PERS2-INST'!BR66="O"),"O",IF(AND('PERS2-INST'!BR45='PERS2-INST'!BR66,OR('PERS2-INST'!BR45="K",'PERS2-INST'!BR45="W",'PERS2-INST'!BR45="M")), UPPER('PERS2-INST'!BR45),"")))</f>
        <v/>
      </c>
      <c r="J947" s="295" t="s">
        <v>235</v>
      </c>
      <c r="K947" s="294" t="str">
        <f>IF(AND(ISBLANK('PERS2-INST'!BQ87),$L$947&lt;&gt;"M"),"",'PERS2-INST'!BQ87)</f>
        <v/>
      </c>
      <c r="L947" s="78" t="str">
        <f>IF(ISBLANK('PERS2-INST'!BR87),"",'PERS2-INST'!BR87)</f>
        <v/>
      </c>
      <c r="M947" s="296" t="str">
        <f t="shared" si="16"/>
        <v>OK</v>
      </c>
      <c r="N947" s="37"/>
    </row>
    <row r="948" spans="1:14" x14ac:dyDescent="0.2">
      <c r="A948" s="290" t="s">
        <v>232</v>
      </c>
      <c r="B948" s="291" t="s">
        <v>2224</v>
      </c>
      <c r="C948" s="78" t="s">
        <v>219</v>
      </c>
      <c r="D948" s="292" t="s">
        <v>2225</v>
      </c>
      <c r="E948" s="295" t="s">
        <v>235</v>
      </c>
      <c r="F948" s="78" t="s">
        <v>219</v>
      </c>
      <c r="G948" s="292" t="s">
        <v>2226</v>
      </c>
      <c r="H948" s="78" t="str">
        <f>IF(OR(AND('PERS2-INST'!BQ80="",'PERS2-INST'!BR80=""),AND('PERS2-INST'!BQ84="",'PERS2-INST'!BR84=""),AND('PERS2-INST'!BR80="K",'PERS2-INST'!BR84="K"),OR('PERS2-INST'!BR80="O",'PERS2-INST'!BR84="O")),"",SUM('PERS2-INST'!BQ80,'PERS2-INST'!BQ84))</f>
        <v/>
      </c>
      <c r="I948" s="78" t="str">
        <f>IF(AND(OR(AND('PERS2-INST'!BR46="O",'PERS2-INST'!BR67="O"),AND('PERS2-INST'!BR46="K",'PERS2-INST'!BR67="K")),SUM('PERS2-INST'!BQ46,'PERS2-INST'!BQ67)=0,ISNUMBER('PERS2-INST'!BQ88)),"",IF(OR('PERS2-INST'!BR46="O",'PERS2-INST'!BR67="O"),"O",IF(AND('PERS2-INST'!BR46='PERS2-INST'!BR67,OR('PERS2-INST'!BR46="K",'PERS2-INST'!BR46="W",'PERS2-INST'!BR46="M")), UPPER('PERS2-INST'!BR46),"")))</f>
        <v/>
      </c>
      <c r="J948" s="295" t="s">
        <v>235</v>
      </c>
      <c r="K948" s="294" t="str">
        <f>IF(AND(ISBLANK('PERS2-INST'!BQ88),$L$948&lt;&gt;"M"),"",'PERS2-INST'!BQ88)</f>
        <v/>
      </c>
      <c r="L948" s="78" t="str">
        <f>IF(ISBLANK('PERS2-INST'!BR88),"",'PERS2-INST'!BR88)</f>
        <v/>
      </c>
      <c r="M948" s="296" t="str">
        <f t="shared" si="16"/>
        <v>OK</v>
      </c>
      <c r="N948" s="37"/>
    </row>
    <row r="949" spans="1:14" x14ac:dyDescent="0.2">
      <c r="A949" s="290" t="s">
        <v>232</v>
      </c>
      <c r="B949" s="291" t="s">
        <v>2227</v>
      </c>
      <c r="C949" s="78" t="s">
        <v>219</v>
      </c>
      <c r="D949" s="292" t="s">
        <v>2228</v>
      </c>
      <c r="E949" s="295" t="s">
        <v>235</v>
      </c>
      <c r="F949" s="78" t="s">
        <v>219</v>
      </c>
      <c r="G949" s="292" t="s">
        <v>2229</v>
      </c>
      <c r="H949" s="78" t="str">
        <f>IF(OR(AND('PERS2-INST'!BQ73="",'PERS2-INST'!BR73=""),AND('PERS2-INST'!BQ85="",'PERS2-INST'!BR85=""),AND('PERS2-INST'!BR73="K",'PERS2-INST'!BR85="K"),OR('PERS2-INST'!BR73="O",'PERS2-INST'!BR85="O")),"",SUM('PERS2-INST'!BQ73,'PERS2-INST'!BQ85))</f>
        <v/>
      </c>
      <c r="I949" s="78" t="str">
        <f>IF(AND(OR(AND('PERS2-INST'!BR47="O",'PERS2-INST'!BR68="O"),AND('PERS2-INST'!BR47="K",'PERS2-INST'!BR68="K")),SUM('PERS2-INST'!BQ47,'PERS2-INST'!BQ68)=0,ISNUMBER('PERS2-INST'!BQ89)),"",IF(OR('PERS2-INST'!BR47="O",'PERS2-INST'!BR68="O"),"O",IF(AND('PERS2-INST'!BR47='PERS2-INST'!BR68,OR('PERS2-INST'!BR47="K",'PERS2-INST'!BR47="W",'PERS2-INST'!BR47="M")), UPPER('PERS2-INST'!BR47),"")))</f>
        <v/>
      </c>
      <c r="J949" s="295" t="s">
        <v>235</v>
      </c>
      <c r="K949" s="294" t="str">
        <f>IF(AND(ISBLANK('PERS2-INST'!BQ89),$L$949&lt;&gt;"M"),"",'PERS2-INST'!BQ89)</f>
        <v/>
      </c>
      <c r="L949" s="78" t="str">
        <f>IF(ISBLANK('PERS2-INST'!BR89),"",'PERS2-INST'!BR89)</f>
        <v/>
      </c>
      <c r="M949" s="296" t="str">
        <f t="shared" si="16"/>
        <v>OK</v>
      </c>
      <c r="N949" s="37"/>
    </row>
    <row r="950" spans="1:14" x14ac:dyDescent="0.2">
      <c r="A950" s="290" t="s">
        <v>232</v>
      </c>
      <c r="B950" s="291" t="s">
        <v>2230</v>
      </c>
      <c r="C950" s="78" t="s">
        <v>219</v>
      </c>
      <c r="D950" s="292" t="s">
        <v>2231</v>
      </c>
      <c r="E950" s="295" t="s">
        <v>235</v>
      </c>
      <c r="F950" s="78" t="s">
        <v>219</v>
      </c>
      <c r="G950" s="292" t="s">
        <v>2232</v>
      </c>
      <c r="H950" s="78" t="str">
        <f>IF(OR(AND('PERS2-INST'!BQ74="",'PERS2-INST'!BR74=""),AND('PERS2-INST'!BQ86="",'PERS2-INST'!BR86=""),AND('PERS2-INST'!BR74="K",'PERS2-INST'!BR86="K"),OR('PERS2-INST'!BR74="O",'PERS2-INST'!BR86="O")),"",SUM('PERS2-INST'!BQ74,'PERS2-INST'!BQ86))</f>
        <v/>
      </c>
      <c r="I950" s="78" t="str">
        <f>IF(AND(OR(AND('PERS2-INST'!BR48="O",'PERS2-INST'!BR69="O"),AND('PERS2-INST'!BR48="K",'PERS2-INST'!BR69="K")),SUM('PERS2-INST'!BQ48,'PERS2-INST'!BQ69)=0,ISNUMBER('PERS2-INST'!BQ90)),"",IF(OR('PERS2-INST'!BR48="O",'PERS2-INST'!BR69="O"),"O",IF(AND('PERS2-INST'!BR48='PERS2-INST'!BR69,OR('PERS2-INST'!BR48="K",'PERS2-INST'!BR48="W",'PERS2-INST'!BR48="M")), UPPER('PERS2-INST'!BR48),"")))</f>
        <v/>
      </c>
      <c r="J950" s="295" t="s">
        <v>235</v>
      </c>
      <c r="K950" s="294" t="str">
        <f>IF(AND(ISBLANK('PERS2-INST'!BQ90),$L$950&lt;&gt;"M"),"",'PERS2-INST'!BQ90)</f>
        <v/>
      </c>
      <c r="L950" s="78" t="str">
        <f>IF(ISBLANK('PERS2-INST'!BR90),"",'PERS2-INST'!BR90)</f>
        <v/>
      </c>
      <c r="M950" s="296" t="str">
        <f t="shared" si="16"/>
        <v>OK</v>
      </c>
      <c r="N950" s="37"/>
    </row>
    <row r="951" spans="1:14" x14ac:dyDescent="0.2">
      <c r="A951" s="290" t="s">
        <v>232</v>
      </c>
      <c r="B951" s="291" t="s">
        <v>2233</v>
      </c>
      <c r="C951" s="78" t="s">
        <v>219</v>
      </c>
      <c r="D951" s="292" t="s">
        <v>2234</v>
      </c>
      <c r="E951" s="295" t="s">
        <v>235</v>
      </c>
      <c r="F951" s="78" t="s">
        <v>219</v>
      </c>
      <c r="G951" s="292" t="s">
        <v>2235</v>
      </c>
      <c r="H951" s="78" t="str">
        <f>IF(OR(AND('PERS2-INST'!BQ75="",'PERS2-INST'!BR75=""),AND('PERS2-INST'!BQ87="",'PERS2-INST'!BR87=""),AND('PERS2-INST'!BR75="K",'PERS2-INST'!BR87="K"),OR('PERS2-INST'!BR75="O",'PERS2-INST'!BR87="O")),"",SUM('PERS2-INST'!BQ75,'PERS2-INST'!BQ87))</f>
        <v/>
      </c>
      <c r="I951" s="78" t="str">
        <f>IF(AND(OR(AND('PERS2-INST'!BR49="O",'PERS2-INST'!BR70="O"),AND('PERS2-INST'!BR49="K",'PERS2-INST'!BR70="K")),SUM('PERS2-INST'!BQ49,'PERS2-INST'!BQ70)=0,ISNUMBER('PERS2-INST'!BQ91)),"",IF(OR('PERS2-INST'!BR49="O",'PERS2-INST'!BR70="O"),"O",IF(AND('PERS2-INST'!BR49='PERS2-INST'!BR70,OR('PERS2-INST'!BR49="K",'PERS2-INST'!BR49="W",'PERS2-INST'!BR49="M")), UPPER('PERS2-INST'!BR49),"")))</f>
        <v/>
      </c>
      <c r="J951" s="295" t="s">
        <v>235</v>
      </c>
      <c r="K951" s="294" t="str">
        <f>IF(AND(ISBLANK('PERS2-INST'!BQ91),$L$951&lt;&gt;"M"),"",'PERS2-INST'!BQ91)</f>
        <v/>
      </c>
      <c r="L951" s="78" t="str">
        <f>IF(ISBLANK('PERS2-INST'!BR91),"",'PERS2-INST'!BR91)</f>
        <v/>
      </c>
      <c r="M951" s="296" t="str">
        <f t="shared" si="16"/>
        <v>OK</v>
      </c>
      <c r="N951" s="37"/>
    </row>
    <row r="952" spans="1:14" x14ac:dyDescent="0.2">
      <c r="A952" s="290" t="s">
        <v>232</v>
      </c>
      <c r="B952" s="291" t="s">
        <v>2236</v>
      </c>
      <c r="C952" s="78" t="s">
        <v>219</v>
      </c>
      <c r="D952" s="292" t="s">
        <v>2237</v>
      </c>
      <c r="E952" s="295" t="s">
        <v>235</v>
      </c>
      <c r="F952" s="78" t="s">
        <v>219</v>
      </c>
      <c r="G952" s="292" t="s">
        <v>2238</v>
      </c>
      <c r="H952" s="78" t="str">
        <f>IF(OR(AND('PERS2-INST'!BQ76="",'PERS2-INST'!BR76=""),AND('PERS2-INST'!BQ88="",'PERS2-INST'!BR88=""),AND('PERS2-INST'!BR76="K",'PERS2-INST'!BR88="K"),OR('PERS2-INST'!BR76="O",'PERS2-INST'!BR88="O")),"",SUM('PERS2-INST'!BQ76,'PERS2-INST'!BQ88))</f>
        <v/>
      </c>
      <c r="I952" s="78" t="str">
        <f>IF(AND(OR(AND('PERS2-INST'!BR50="O",'PERS2-INST'!BR71="O"),AND('PERS2-INST'!BR50="K",'PERS2-INST'!BR71="K")),SUM('PERS2-INST'!BQ50,'PERS2-INST'!BQ71)=0,ISNUMBER('PERS2-INST'!BQ92)),"",IF(OR('PERS2-INST'!BR50="O",'PERS2-INST'!BR71="O"),"O",IF(AND('PERS2-INST'!BR50='PERS2-INST'!BR71,OR('PERS2-INST'!BR50="K",'PERS2-INST'!BR50="W",'PERS2-INST'!BR50="M")), UPPER('PERS2-INST'!BR50),"")))</f>
        <v/>
      </c>
      <c r="J952" s="295" t="s">
        <v>235</v>
      </c>
      <c r="K952" s="294" t="str">
        <f>IF(AND(ISBLANK('PERS2-INST'!BQ92),$L$952&lt;&gt;"M"),"",'PERS2-INST'!BQ92)</f>
        <v/>
      </c>
      <c r="L952" s="78" t="str">
        <f>IF(ISBLANK('PERS2-INST'!BR92),"",'PERS2-INST'!BR92)</f>
        <v/>
      </c>
      <c r="M952" s="296" t="str">
        <f t="shared" si="16"/>
        <v>OK</v>
      </c>
      <c r="N952" s="37"/>
    </row>
    <row r="953" spans="1:14" x14ac:dyDescent="0.2">
      <c r="A953" s="290" t="s">
        <v>232</v>
      </c>
      <c r="B953" s="291" t="s">
        <v>2239</v>
      </c>
      <c r="C953" s="78" t="s">
        <v>219</v>
      </c>
      <c r="D953" s="292" t="s">
        <v>790</v>
      </c>
      <c r="E953" s="295" t="s">
        <v>235</v>
      </c>
      <c r="F953" s="78" t="s">
        <v>219</v>
      </c>
      <c r="G953" s="292" t="s">
        <v>791</v>
      </c>
      <c r="H953" s="78" t="str">
        <f>IF(OR(SUMPRODUCT(--('PERS2-INST'!BT31:'PERS2-INST'!BT32=""),--('PERS2-INST'!BU31:'PERS2-INST'!BU32=""))&gt;0,COUNTIF('PERS2-INST'!BU31:'PERS2-INST'!BU32,"O")&gt;0, COUNTIF('PERS2-INST'!BU31:'PERS2-INST'!BU32,"K")=2),"",SUM('PERS2-INST'!BT31:'PERS2-INST'!BT32))</f>
        <v/>
      </c>
      <c r="I953" s="78" t="str">
        <f xml:space="preserve"> IF(AND(OR(COUNTIF('PERS2-INST'!BU31:'PERS2-INST'!BU32,"O")=2,COUNTIF('PERS2-INST'!BU31:'PERS2-INST'!BU32,"K")=2),SUM('PERS2-INST'!BT31:'PERS2-INST'!BT32)=0,ISNUMBER('PERS2-INST'!BT32)),"",IF(COUNTIF('PERS2-INST'!BU31:'PERS2-INST'!BU32,"O")&gt;0,"O", IF(AND(COUNTIF('PERS2-INST'!BU31:'PERS2-INST'!BU32,'PERS2-INST'!BU31)=2,OR('PERS2-INST'!BU31="K",'PERS2-INST'!BU31="W",'PERS2-INST'!BU31="M")),UPPER('PERS2-INST'!BU31),"")))</f>
        <v/>
      </c>
      <c r="J953" s="295" t="s">
        <v>235</v>
      </c>
      <c r="K953" s="294" t="str">
        <f>IF(AND(ISBLANK('PERS2-INST'!BT33),$L$953&lt;&gt;"M"),"",'PERS2-INST'!BT33)</f>
        <v/>
      </c>
      <c r="L953" s="78" t="str">
        <f>IF(ISBLANK('PERS2-INST'!BU33),"",'PERS2-INST'!BU33)</f>
        <v/>
      </c>
      <c r="M953" s="296" t="str">
        <f t="shared" si="16"/>
        <v>OK</v>
      </c>
      <c r="N953" s="37"/>
    </row>
    <row r="954" spans="1:14" x14ac:dyDescent="0.2">
      <c r="A954" s="290" t="s">
        <v>232</v>
      </c>
      <c r="B954" s="291" t="s">
        <v>2240</v>
      </c>
      <c r="C954" s="78" t="s">
        <v>219</v>
      </c>
      <c r="D954" s="292" t="s">
        <v>793</v>
      </c>
      <c r="E954" s="295" t="s">
        <v>235</v>
      </c>
      <c r="F954" s="78" t="s">
        <v>219</v>
      </c>
      <c r="G954" s="292" t="s">
        <v>794</v>
      </c>
      <c r="H954" s="78" t="str">
        <f>IF(OR(SUMPRODUCT(--('PERS2-INST'!BT35:'PERS2-INST'!BT36=""),--('PERS2-INST'!BU35:'PERS2-INST'!BU36=""))&gt;0,COUNTIF('PERS2-INST'!BU35:'PERS2-INST'!BU36,"O")&gt;0, COUNTIF('PERS2-INST'!BU35:'PERS2-INST'!BU36,"K")=2),"",SUM('PERS2-INST'!BT35:'PERS2-INST'!BT36))</f>
        <v/>
      </c>
      <c r="I954" s="78" t="str">
        <f xml:space="preserve"> IF(AND(OR(COUNTIF('PERS2-INST'!BU35:'PERS2-INST'!BU36,"O")=2,COUNTIF('PERS2-INST'!BU35:'PERS2-INST'!BU36,"K")=2),SUM('PERS2-INST'!BT35:'PERS2-INST'!BT36)=0,ISNUMBER('PERS2-INST'!BT36)),"",IF(COUNTIF('PERS2-INST'!BU35:'PERS2-INST'!BU36,"O")&gt;0,"O", IF(AND(COUNTIF('PERS2-INST'!BU35:'PERS2-INST'!BU36,'PERS2-INST'!BU35)=2,OR('PERS2-INST'!BU35="K",'PERS2-INST'!BU35="W",'PERS2-INST'!BU35="M")),UPPER('PERS2-INST'!BU35),"")))</f>
        <v/>
      </c>
      <c r="J954" s="295" t="s">
        <v>235</v>
      </c>
      <c r="K954" s="294" t="str">
        <f>IF(AND(ISBLANK('PERS2-INST'!BT37),$L$954&lt;&gt;"M"),"",'PERS2-INST'!BT37)</f>
        <v/>
      </c>
      <c r="L954" s="78" t="str">
        <f>IF(ISBLANK('PERS2-INST'!BU37),"",'PERS2-INST'!BU37)</f>
        <v/>
      </c>
      <c r="M954" s="296" t="str">
        <f t="shared" si="16"/>
        <v>OK</v>
      </c>
      <c r="N954" s="37"/>
    </row>
    <row r="955" spans="1:14" x14ac:dyDescent="0.2">
      <c r="A955" s="290" t="s">
        <v>232</v>
      </c>
      <c r="B955" s="291" t="s">
        <v>2241</v>
      </c>
      <c r="C955" s="78" t="s">
        <v>219</v>
      </c>
      <c r="D955" s="292" t="s">
        <v>796</v>
      </c>
      <c r="E955" s="295" t="s">
        <v>235</v>
      </c>
      <c r="F955" s="78" t="s">
        <v>219</v>
      </c>
      <c r="G955" s="292" t="s">
        <v>797</v>
      </c>
      <c r="H955" s="78" t="str">
        <f>IF(OR(SUMPRODUCT(--('PERS2-INST'!BT39:'PERS2-INST'!BT40=""),--('PERS2-INST'!BU39:'PERS2-INST'!BU40=""))&gt;0,COUNTIF('PERS2-INST'!BU39:'PERS2-INST'!BU40,"O")&gt;0, COUNTIF('PERS2-INST'!BU39:'PERS2-INST'!BU40,"K")=2),"",SUM('PERS2-INST'!BT39:'PERS2-INST'!BT40))</f>
        <v/>
      </c>
      <c r="I955" s="78" t="str">
        <f xml:space="preserve"> IF(AND(OR(COUNTIF('PERS2-INST'!BU39:'PERS2-INST'!BU40,"O")=2,COUNTIF('PERS2-INST'!BU39:'PERS2-INST'!BU40,"K")=2),SUM('PERS2-INST'!BT39:'PERS2-INST'!BT40)=0,ISNUMBER('PERS2-INST'!BT40)),"",IF(COUNTIF('PERS2-INST'!BU39:'PERS2-INST'!BU40,"O")&gt;0,"O", IF(AND(COUNTIF('PERS2-INST'!BU39:'PERS2-INST'!BU40,'PERS2-INST'!BU39)=2,OR('PERS2-INST'!BU39="K",'PERS2-INST'!BU39="W",'PERS2-INST'!BU39="M")),UPPER('PERS2-INST'!BU39),"")))</f>
        <v/>
      </c>
      <c r="J955" s="295" t="s">
        <v>235</v>
      </c>
      <c r="K955" s="294" t="str">
        <f>IF(AND(ISBLANK('PERS2-INST'!BT41),$L$955&lt;&gt;"M"),"",'PERS2-INST'!BT41)</f>
        <v/>
      </c>
      <c r="L955" s="78" t="str">
        <f>IF(ISBLANK('PERS2-INST'!BU41),"",'PERS2-INST'!BU41)</f>
        <v/>
      </c>
      <c r="M955" s="296" t="str">
        <f t="shared" si="16"/>
        <v>OK</v>
      </c>
      <c r="N955" s="37"/>
    </row>
    <row r="956" spans="1:14" x14ac:dyDescent="0.2">
      <c r="A956" s="290" t="s">
        <v>232</v>
      </c>
      <c r="B956" s="291" t="s">
        <v>2242</v>
      </c>
      <c r="C956" s="78" t="s">
        <v>219</v>
      </c>
      <c r="D956" s="292" t="s">
        <v>799</v>
      </c>
      <c r="E956" s="295" t="s">
        <v>235</v>
      </c>
      <c r="F956" s="78" t="s">
        <v>219</v>
      </c>
      <c r="G956" s="292" t="s">
        <v>800</v>
      </c>
      <c r="H956" s="78" t="str">
        <f>IF(OR(AND('PERS2-INST'!BT35="",'PERS2-INST'!BU35=""),AND('PERS2-INST'!BT39="",'PERS2-INST'!BU39=""),AND('PERS2-INST'!BU35="K",'PERS2-INST'!BU39="K"),OR('PERS2-INST'!BU35="O",'PERS2-INST'!BU39="O")),"",SUM('PERS2-INST'!BT35,'PERS2-INST'!BT39))</f>
        <v/>
      </c>
      <c r="I956" s="78" t="str">
        <f>IF(AND(OR(AND('PERS2-INST'!BU35="O",'PERS2-INST'!BU39="O"),AND('PERS2-INST'!BU35="K",'PERS2-INST'!BU39="K")),SUM('PERS2-INST'!BT35,'PERS2-INST'!BT39)=0,ISNUMBER('PERS2-INST'!BT43)),"",IF(OR('PERS2-INST'!BU35="O",'PERS2-INST'!BU39="O"),"O",IF(AND('PERS2-INST'!BU35='PERS2-INST'!BU39,OR('PERS2-INST'!BU35="K",'PERS2-INST'!BU35="W",'PERS2-INST'!BU35="M")), UPPER('PERS2-INST'!BU35),"")))</f>
        <v/>
      </c>
      <c r="J956" s="295" t="s">
        <v>235</v>
      </c>
      <c r="K956" s="294" t="str">
        <f>IF(AND(ISBLANK('PERS2-INST'!BT43),$L$956&lt;&gt;"M"),"",'PERS2-INST'!BT43)</f>
        <v/>
      </c>
      <c r="L956" s="78" t="str">
        <f>IF(ISBLANK('PERS2-INST'!BU43),"",'PERS2-INST'!BU43)</f>
        <v/>
      </c>
      <c r="M956" s="296" t="str">
        <f t="shared" si="16"/>
        <v>OK</v>
      </c>
      <c r="N956" s="37"/>
    </row>
    <row r="957" spans="1:14" x14ac:dyDescent="0.2">
      <c r="A957" s="290" t="s">
        <v>232</v>
      </c>
      <c r="B957" s="291" t="s">
        <v>2243</v>
      </c>
      <c r="C957" s="78" t="s">
        <v>219</v>
      </c>
      <c r="D957" s="292" t="s">
        <v>802</v>
      </c>
      <c r="E957" s="295" t="s">
        <v>235</v>
      </c>
      <c r="F957" s="78" t="s">
        <v>219</v>
      </c>
      <c r="G957" s="292" t="s">
        <v>803</v>
      </c>
      <c r="H957" s="78" t="str">
        <f>IF(OR(AND('PERS2-INST'!BT36="",'PERS2-INST'!BU36=""),AND('PERS2-INST'!BT40="",'PERS2-INST'!BU40=""),AND('PERS2-INST'!BU36="K",'PERS2-INST'!BU40="K"),OR('PERS2-INST'!BU36="O",'PERS2-INST'!BU40="O")),"",SUM('PERS2-INST'!BT36,'PERS2-INST'!BT40))</f>
        <v/>
      </c>
      <c r="I957" s="78" t="str">
        <f>IF(AND(OR(AND('PERS2-INST'!BU36="O",'PERS2-INST'!BU40="O"),AND('PERS2-INST'!BU36="K",'PERS2-INST'!BU40="K")),SUM('PERS2-INST'!BT36,'PERS2-INST'!BT40)=0,ISNUMBER('PERS2-INST'!BT44)),"",IF(OR('PERS2-INST'!BU36="O",'PERS2-INST'!BU40="O"),"O",IF(AND('PERS2-INST'!BU36='PERS2-INST'!BU40,OR('PERS2-INST'!BU36="K",'PERS2-INST'!BU36="W",'PERS2-INST'!BU36="M")), UPPER('PERS2-INST'!BU36),"")))</f>
        <v/>
      </c>
      <c r="J957" s="295" t="s">
        <v>235</v>
      </c>
      <c r="K957" s="294" t="str">
        <f>IF(AND(ISBLANK('PERS2-INST'!BT44),$L$957&lt;&gt;"M"),"",'PERS2-INST'!BT44)</f>
        <v/>
      </c>
      <c r="L957" s="78" t="str">
        <f>IF(ISBLANK('PERS2-INST'!BU44),"",'PERS2-INST'!BU44)</f>
        <v/>
      </c>
      <c r="M957" s="296" t="str">
        <f t="shared" si="16"/>
        <v>OK</v>
      </c>
      <c r="N957" s="37"/>
    </row>
    <row r="958" spans="1:14" x14ac:dyDescent="0.2">
      <c r="A958" s="290" t="s">
        <v>232</v>
      </c>
      <c r="B958" s="291" t="s">
        <v>2244</v>
      </c>
      <c r="C958" s="78" t="s">
        <v>219</v>
      </c>
      <c r="D958" s="292" t="s">
        <v>805</v>
      </c>
      <c r="E958" s="295" t="s">
        <v>235</v>
      </c>
      <c r="F958" s="78" t="s">
        <v>219</v>
      </c>
      <c r="G958" s="292" t="s">
        <v>806</v>
      </c>
      <c r="H958" s="78" t="str">
        <f>IF(OR(AND('PERS2-INST'!BT37="",'PERS2-INST'!BU37=""),AND('PERS2-INST'!BT41="",'PERS2-INST'!BU41=""),AND('PERS2-INST'!BU37="K",'PERS2-INST'!BU41="K"),OR('PERS2-INST'!BU37="O",'PERS2-INST'!BU41="O")),"",SUM('PERS2-INST'!BT37,'PERS2-INST'!BT41))</f>
        <v/>
      </c>
      <c r="I958" s="78" t="str">
        <f>IF(AND(OR(AND('PERS2-INST'!BU37="O",'PERS2-INST'!BU41="O"),AND('PERS2-INST'!BU37="K",'PERS2-INST'!BU41="K")),SUM('PERS2-INST'!BT37,'PERS2-INST'!BT41)=0,ISNUMBER('PERS2-INST'!BT45)),"",IF(OR('PERS2-INST'!BU37="O",'PERS2-INST'!BU41="O"),"O",IF(AND('PERS2-INST'!BU37='PERS2-INST'!BU41,OR('PERS2-INST'!BU37="K",'PERS2-INST'!BU37="W",'PERS2-INST'!BU37="M")), UPPER('PERS2-INST'!BU37),"")))</f>
        <v/>
      </c>
      <c r="J958" s="295" t="s">
        <v>235</v>
      </c>
      <c r="K958" s="294" t="str">
        <f>IF(AND(ISBLANK('PERS2-INST'!BT45),$L$958&lt;&gt;"M"),"",'PERS2-INST'!BT45)</f>
        <v/>
      </c>
      <c r="L958" s="78" t="str">
        <f>IF(ISBLANK('PERS2-INST'!BU45),"",'PERS2-INST'!BU45)</f>
        <v/>
      </c>
      <c r="M958" s="296" t="str">
        <f t="shared" si="16"/>
        <v>OK</v>
      </c>
      <c r="N958" s="37"/>
    </row>
    <row r="959" spans="1:14" x14ac:dyDescent="0.2">
      <c r="A959" s="290" t="s">
        <v>232</v>
      </c>
      <c r="B959" s="291" t="s">
        <v>2245</v>
      </c>
      <c r="C959" s="78" t="s">
        <v>219</v>
      </c>
      <c r="D959" s="292" t="s">
        <v>808</v>
      </c>
      <c r="E959" s="295" t="s">
        <v>235</v>
      </c>
      <c r="F959" s="78" t="s">
        <v>219</v>
      </c>
      <c r="G959" s="292" t="s">
        <v>809</v>
      </c>
      <c r="H959" s="78" t="str">
        <f>IF(OR(AND('PERS2-INST'!BT38="",'PERS2-INST'!BU38=""),AND('PERS2-INST'!BT42="",'PERS2-INST'!BU42=""),AND('PERS2-INST'!BU38="K",'PERS2-INST'!BU42="K"),OR('PERS2-INST'!BU38="O",'PERS2-INST'!BU42="O")),"",SUM('PERS2-INST'!BT38,'PERS2-INST'!BT42))</f>
        <v/>
      </c>
      <c r="I959" s="78" t="str">
        <f>IF(AND(OR(AND('PERS2-INST'!BU38="O",'PERS2-INST'!BU42="O"),AND('PERS2-INST'!BU38="K",'PERS2-INST'!BU42="K")),SUM('PERS2-INST'!BT38,'PERS2-INST'!BT42)=0,ISNUMBER('PERS2-INST'!BT46)),"",IF(OR('PERS2-INST'!BU38="O",'PERS2-INST'!BU42="O"),"O",IF(AND('PERS2-INST'!BU38='PERS2-INST'!BU42,OR('PERS2-INST'!BU38="K",'PERS2-INST'!BU38="W",'PERS2-INST'!BU38="M")), UPPER('PERS2-INST'!BU38),"")))</f>
        <v/>
      </c>
      <c r="J959" s="295" t="s">
        <v>235</v>
      </c>
      <c r="K959" s="294" t="str">
        <f>IF(AND(ISBLANK('PERS2-INST'!BT46),$L$959&lt;&gt;"M"),"",'PERS2-INST'!BT46)</f>
        <v/>
      </c>
      <c r="L959" s="78" t="str">
        <f>IF(ISBLANK('PERS2-INST'!BU46),"",'PERS2-INST'!BU46)</f>
        <v/>
      </c>
      <c r="M959" s="296" t="str">
        <f t="shared" si="16"/>
        <v>OK</v>
      </c>
      <c r="N959" s="37"/>
    </row>
    <row r="960" spans="1:14" x14ac:dyDescent="0.2">
      <c r="A960" s="290" t="s">
        <v>232</v>
      </c>
      <c r="B960" s="291" t="s">
        <v>2246</v>
      </c>
      <c r="C960" s="78" t="s">
        <v>219</v>
      </c>
      <c r="D960" s="292" t="s">
        <v>811</v>
      </c>
      <c r="E960" s="295" t="s">
        <v>235</v>
      </c>
      <c r="F960" s="78" t="s">
        <v>219</v>
      </c>
      <c r="G960" s="292" t="s">
        <v>812</v>
      </c>
      <c r="H960" s="78" t="str">
        <f>IF(OR(AND('PERS2-INST'!BT31="",'PERS2-INST'!BU31=""),AND('PERS2-INST'!BT43="",'PERS2-INST'!BU43=""),AND('PERS2-INST'!BU31="K",'PERS2-INST'!BU43="K"),OR('PERS2-INST'!BU31="O",'PERS2-INST'!BU43="O")),"",SUM('PERS2-INST'!BT31,'PERS2-INST'!BT43))</f>
        <v/>
      </c>
      <c r="I960" s="78" t="str">
        <f>IF(AND(OR(AND('PERS2-INST'!BU31="O",'PERS2-INST'!BU43="O"),AND('PERS2-INST'!BU31="K",'PERS2-INST'!BU43="K")),SUM('PERS2-INST'!BT31,'PERS2-INST'!BT43)=0,ISNUMBER('PERS2-INST'!BT47)),"",IF(OR('PERS2-INST'!BU31="O",'PERS2-INST'!BU43="O"),"O",IF(AND('PERS2-INST'!BU31='PERS2-INST'!BU43,OR('PERS2-INST'!BU31="K",'PERS2-INST'!BU31="W",'PERS2-INST'!BU31="M")), UPPER('PERS2-INST'!BU31),"")))</f>
        <v/>
      </c>
      <c r="J960" s="295" t="s">
        <v>235</v>
      </c>
      <c r="K960" s="294" t="str">
        <f>IF(AND(ISBLANK('PERS2-INST'!BT47),$L$960&lt;&gt;"M"),"",'PERS2-INST'!BT47)</f>
        <v/>
      </c>
      <c r="L960" s="78" t="str">
        <f>IF(ISBLANK('PERS2-INST'!BU47),"",'PERS2-INST'!BU47)</f>
        <v/>
      </c>
      <c r="M960" s="296" t="str">
        <f t="shared" si="16"/>
        <v>OK</v>
      </c>
      <c r="N960" s="37"/>
    </row>
    <row r="961" spans="1:14" x14ac:dyDescent="0.2">
      <c r="A961" s="290" t="s">
        <v>232</v>
      </c>
      <c r="B961" s="291" t="s">
        <v>2247</v>
      </c>
      <c r="C961" s="78" t="s">
        <v>219</v>
      </c>
      <c r="D961" s="292" t="s">
        <v>814</v>
      </c>
      <c r="E961" s="295" t="s">
        <v>235</v>
      </c>
      <c r="F961" s="78" t="s">
        <v>219</v>
      </c>
      <c r="G961" s="292" t="s">
        <v>815</v>
      </c>
      <c r="H961" s="78" t="str">
        <f>IF(OR(AND('PERS2-INST'!BT32="",'PERS2-INST'!BU32=""),AND('PERS2-INST'!BT44="",'PERS2-INST'!BU44=""),AND('PERS2-INST'!BU32="K",'PERS2-INST'!BU44="K"),OR('PERS2-INST'!BU32="O",'PERS2-INST'!BU44="O")),"",SUM('PERS2-INST'!BT32,'PERS2-INST'!BT44))</f>
        <v/>
      </c>
      <c r="I961" s="78" t="str">
        <f>IF(AND(OR(AND('PERS2-INST'!BU32="O",'PERS2-INST'!BU44="O"),AND('PERS2-INST'!BU32="K",'PERS2-INST'!BU44="K")),SUM('PERS2-INST'!BT32,'PERS2-INST'!BT44)=0,ISNUMBER('PERS2-INST'!BT48)),"",IF(OR('PERS2-INST'!BU32="O",'PERS2-INST'!BU44="O"),"O",IF(AND('PERS2-INST'!BU32='PERS2-INST'!BU44,OR('PERS2-INST'!BU32="K",'PERS2-INST'!BU32="W",'PERS2-INST'!BU32="M")), UPPER('PERS2-INST'!BU32),"")))</f>
        <v/>
      </c>
      <c r="J961" s="295" t="s">
        <v>235</v>
      </c>
      <c r="K961" s="294" t="str">
        <f>IF(AND(ISBLANK('PERS2-INST'!BT48),$L$961&lt;&gt;"M"),"",'PERS2-INST'!BT48)</f>
        <v/>
      </c>
      <c r="L961" s="78" t="str">
        <f>IF(ISBLANK('PERS2-INST'!BU48),"",'PERS2-INST'!BU48)</f>
        <v/>
      </c>
      <c r="M961" s="296" t="str">
        <f t="shared" si="16"/>
        <v>OK</v>
      </c>
      <c r="N961" s="37"/>
    </row>
    <row r="962" spans="1:14" x14ac:dyDescent="0.2">
      <c r="A962" s="290" t="s">
        <v>232</v>
      </c>
      <c r="B962" s="291" t="s">
        <v>2248</v>
      </c>
      <c r="C962" s="78" t="s">
        <v>219</v>
      </c>
      <c r="D962" s="292" t="s">
        <v>817</v>
      </c>
      <c r="E962" s="295" t="s">
        <v>235</v>
      </c>
      <c r="F962" s="78" t="s">
        <v>219</v>
      </c>
      <c r="G962" s="292" t="s">
        <v>818</v>
      </c>
      <c r="H962" s="78" t="str">
        <f>IF(OR(AND('PERS2-INST'!BT33="",'PERS2-INST'!BU33=""),AND('PERS2-INST'!BT45="",'PERS2-INST'!BU45=""),AND('PERS2-INST'!BU33="K",'PERS2-INST'!BU45="K"),OR('PERS2-INST'!BU33="O",'PERS2-INST'!BU45="O")),"",SUM('PERS2-INST'!BT33,'PERS2-INST'!BT45))</f>
        <v/>
      </c>
      <c r="I962" s="78" t="str">
        <f>IF(AND(OR(AND('PERS2-INST'!BU33="O",'PERS2-INST'!BU45="O"),AND('PERS2-INST'!BU33="K",'PERS2-INST'!BU45="K")),SUM('PERS2-INST'!BT33,'PERS2-INST'!BT45)=0,ISNUMBER('PERS2-INST'!BT49)),"",IF(OR('PERS2-INST'!BU33="O",'PERS2-INST'!BU45="O"),"O",IF(AND('PERS2-INST'!BU33='PERS2-INST'!BU45,OR('PERS2-INST'!BU33="K",'PERS2-INST'!BU33="W",'PERS2-INST'!BU33="M")), UPPER('PERS2-INST'!BU33),"")))</f>
        <v/>
      </c>
      <c r="J962" s="295" t="s">
        <v>235</v>
      </c>
      <c r="K962" s="294" t="str">
        <f>IF(AND(ISBLANK('PERS2-INST'!BT49),$L$962&lt;&gt;"M"),"",'PERS2-INST'!BT49)</f>
        <v/>
      </c>
      <c r="L962" s="78" t="str">
        <f>IF(ISBLANK('PERS2-INST'!BU49),"",'PERS2-INST'!BU49)</f>
        <v/>
      </c>
      <c r="M962" s="296" t="str">
        <f t="shared" si="16"/>
        <v>OK</v>
      </c>
      <c r="N962" s="37"/>
    </row>
    <row r="963" spans="1:14" x14ac:dyDescent="0.2">
      <c r="A963" s="290" t="s">
        <v>232</v>
      </c>
      <c r="B963" s="291" t="s">
        <v>2249</v>
      </c>
      <c r="C963" s="78" t="s">
        <v>219</v>
      </c>
      <c r="D963" s="292" t="s">
        <v>820</v>
      </c>
      <c r="E963" s="295" t="s">
        <v>235</v>
      </c>
      <c r="F963" s="78" t="s">
        <v>219</v>
      </c>
      <c r="G963" s="292" t="s">
        <v>821</v>
      </c>
      <c r="H963" s="78" t="str">
        <f>IF(OR(AND('PERS2-INST'!BT34="",'PERS2-INST'!BU34=""),AND('PERS2-INST'!BT46="",'PERS2-INST'!BU46=""),AND('PERS2-INST'!BU34="K",'PERS2-INST'!BU46="K"),OR('PERS2-INST'!BU34="O",'PERS2-INST'!BU46="O")),"",SUM('PERS2-INST'!BT34,'PERS2-INST'!BT46))</f>
        <v/>
      </c>
      <c r="I963" s="78" t="str">
        <f>IF(AND(OR(AND('PERS2-INST'!BU34="O",'PERS2-INST'!BU46="O"),AND('PERS2-INST'!BU34="K",'PERS2-INST'!BU46="K")),SUM('PERS2-INST'!BT34,'PERS2-INST'!BT46)=0,ISNUMBER('PERS2-INST'!BT50)),"",IF(OR('PERS2-INST'!BU34="O",'PERS2-INST'!BU46="O"),"O",IF(AND('PERS2-INST'!BU34='PERS2-INST'!BU46,OR('PERS2-INST'!BU34="K",'PERS2-INST'!BU34="W",'PERS2-INST'!BU34="M")), UPPER('PERS2-INST'!BU34),"")))</f>
        <v/>
      </c>
      <c r="J963" s="295" t="s">
        <v>235</v>
      </c>
      <c r="K963" s="294" t="str">
        <f>IF(AND(ISBLANK('PERS2-INST'!BT50),$L$963&lt;&gt;"M"),"",'PERS2-INST'!BT50)</f>
        <v/>
      </c>
      <c r="L963" s="78" t="str">
        <f>IF(ISBLANK('PERS2-INST'!BU50),"",'PERS2-INST'!BU50)</f>
        <v/>
      </c>
      <c r="M963" s="296" t="str">
        <f t="shared" si="16"/>
        <v>OK</v>
      </c>
      <c r="N963" s="37"/>
    </row>
    <row r="964" spans="1:14" x14ac:dyDescent="0.2">
      <c r="A964" s="290" t="s">
        <v>232</v>
      </c>
      <c r="B964" s="291" t="s">
        <v>2250</v>
      </c>
      <c r="C964" s="78" t="s">
        <v>219</v>
      </c>
      <c r="D964" s="292" t="s">
        <v>2251</v>
      </c>
      <c r="E964" s="295" t="s">
        <v>235</v>
      </c>
      <c r="F964" s="78" t="s">
        <v>219</v>
      </c>
      <c r="G964" s="292" t="s">
        <v>2252</v>
      </c>
      <c r="H964" s="78" t="str">
        <f>IF(OR(SUMPRODUCT(--('PERS2-INST'!BT52:'PERS2-INST'!BT53=""),--('PERS2-INST'!BU52:'PERS2-INST'!BU53=""))&gt;0,COUNTIF('PERS2-INST'!BU52:'PERS2-INST'!BU53,"O")&gt;0, COUNTIF('PERS2-INST'!BU52:'PERS2-INST'!BU53,"K")=2),"",SUM('PERS2-INST'!BT52:'PERS2-INST'!BT53))</f>
        <v/>
      </c>
      <c r="I964" s="78" t="str">
        <f xml:space="preserve"> IF(AND(OR(COUNTIF('PERS2-INST'!BU52:'PERS2-INST'!BU53,"O")=2,COUNTIF('PERS2-INST'!BU52:'PERS2-INST'!BU53,"K")=2),SUM('PERS2-INST'!BT52:'PERS2-INST'!BT53)=0,ISNUMBER('PERS2-INST'!BT53)),"",IF(COUNTIF('PERS2-INST'!BU52:'PERS2-INST'!BU53,"O")&gt;0,"O", IF(AND(COUNTIF('PERS2-INST'!BU52:'PERS2-INST'!BU53,'PERS2-INST'!BU52)=2,OR('PERS2-INST'!BU52="K",'PERS2-INST'!BU52="W",'PERS2-INST'!BU52="M")),UPPER('PERS2-INST'!BU52),"")))</f>
        <v/>
      </c>
      <c r="J964" s="295" t="s">
        <v>235</v>
      </c>
      <c r="K964" s="294" t="str">
        <f>IF(AND(ISBLANK('PERS2-INST'!BT54),$L$964&lt;&gt;"M"),"",'PERS2-INST'!BT54)</f>
        <v/>
      </c>
      <c r="L964" s="78" t="str">
        <f>IF(ISBLANK('PERS2-INST'!BU54),"",'PERS2-INST'!BU54)</f>
        <v/>
      </c>
      <c r="M964" s="296" t="str">
        <f t="shared" si="16"/>
        <v>OK</v>
      </c>
      <c r="N964" s="37"/>
    </row>
    <row r="965" spans="1:14" x14ac:dyDescent="0.2">
      <c r="A965" s="290" t="s">
        <v>232</v>
      </c>
      <c r="B965" s="291" t="s">
        <v>2253</v>
      </c>
      <c r="C965" s="78" t="s">
        <v>219</v>
      </c>
      <c r="D965" s="292" t="s">
        <v>2254</v>
      </c>
      <c r="E965" s="295" t="s">
        <v>235</v>
      </c>
      <c r="F965" s="78" t="s">
        <v>219</v>
      </c>
      <c r="G965" s="292" t="s">
        <v>2255</v>
      </c>
      <c r="H965" s="78" t="str">
        <f>IF(OR(SUMPRODUCT(--('PERS2-INST'!BT56:'PERS2-INST'!BT57=""),--('PERS2-INST'!BU56:'PERS2-INST'!BU57=""))&gt;0,COUNTIF('PERS2-INST'!BU56:'PERS2-INST'!BU57,"O")&gt;0, COUNTIF('PERS2-INST'!BU56:'PERS2-INST'!BU57,"K")=2),"",SUM('PERS2-INST'!BT56:'PERS2-INST'!BT57))</f>
        <v/>
      </c>
      <c r="I965" s="78" t="str">
        <f xml:space="preserve"> IF(AND(OR(COUNTIF('PERS2-INST'!BU56:'PERS2-INST'!BU57,"O")=2,COUNTIF('PERS2-INST'!BU56:'PERS2-INST'!BU57,"K")=2),SUM('PERS2-INST'!BT56:'PERS2-INST'!BT57)=0,ISNUMBER('PERS2-INST'!BT57)),"",IF(COUNTIF('PERS2-INST'!BU56:'PERS2-INST'!BU57,"O")&gt;0,"O", IF(AND(COUNTIF('PERS2-INST'!BU56:'PERS2-INST'!BU57,'PERS2-INST'!BU56)=2,OR('PERS2-INST'!BU56="K",'PERS2-INST'!BU56="W",'PERS2-INST'!BU56="M")),UPPER('PERS2-INST'!BU56),"")))</f>
        <v/>
      </c>
      <c r="J965" s="295" t="s">
        <v>235</v>
      </c>
      <c r="K965" s="294" t="str">
        <f>IF(AND(ISBLANK('PERS2-INST'!BT58),$L$965&lt;&gt;"M"),"",'PERS2-INST'!BT58)</f>
        <v/>
      </c>
      <c r="L965" s="78" t="str">
        <f>IF(ISBLANK('PERS2-INST'!BU58),"",'PERS2-INST'!BU58)</f>
        <v/>
      </c>
      <c r="M965" s="296" t="str">
        <f t="shared" si="16"/>
        <v>OK</v>
      </c>
      <c r="N965" s="37"/>
    </row>
    <row r="966" spans="1:14" x14ac:dyDescent="0.2">
      <c r="A966" s="290" t="s">
        <v>232</v>
      </c>
      <c r="B966" s="291" t="s">
        <v>2256</v>
      </c>
      <c r="C966" s="78" t="s">
        <v>219</v>
      </c>
      <c r="D966" s="292" t="s">
        <v>2257</v>
      </c>
      <c r="E966" s="295" t="s">
        <v>235</v>
      </c>
      <c r="F966" s="78" t="s">
        <v>219</v>
      </c>
      <c r="G966" s="292" t="s">
        <v>2258</v>
      </c>
      <c r="H966" s="78" t="str">
        <f>IF(OR(SUMPRODUCT(--('PERS2-INST'!BT60:'PERS2-INST'!BT61=""),--('PERS2-INST'!BU60:'PERS2-INST'!BU61=""))&gt;0,COUNTIF('PERS2-INST'!BU60:'PERS2-INST'!BU61,"O")&gt;0, COUNTIF('PERS2-INST'!BU60:'PERS2-INST'!BU61,"K")=2),"",SUM('PERS2-INST'!BT60:'PERS2-INST'!BT61))</f>
        <v/>
      </c>
      <c r="I966" s="78" t="str">
        <f xml:space="preserve"> IF(AND(OR(COUNTIF('PERS2-INST'!BU60:'PERS2-INST'!BU61,"O")=2,COUNTIF('PERS2-INST'!BU60:'PERS2-INST'!BU61,"K")=2),SUM('PERS2-INST'!BT60:'PERS2-INST'!BT61)=0,ISNUMBER('PERS2-INST'!BT61)),"",IF(COUNTIF('PERS2-INST'!BU60:'PERS2-INST'!BU61,"O")&gt;0,"O", IF(AND(COUNTIF('PERS2-INST'!BU60:'PERS2-INST'!BU61,'PERS2-INST'!BU60)=2,OR('PERS2-INST'!BU60="K",'PERS2-INST'!BU60="W",'PERS2-INST'!BU60="M")),UPPER('PERS2-INST'!BU60),"")))</f>
        <v/>
      </c>
      <c r="J966" s="295" t="s">
        <v>235</v>
      </c>
      <c r="K966" s="294" t="str">
        <f>IF(AND(ISBLANK('PERS2-INST'!BT62),$L$966&lt;&gt;"M"),"",'PERS2-INST'!BT62)</f>
        <v/>
      </c>
      <c r="L966" s="78" t="str">
        <f>IF(ISBLANK('PERS2-INST'!BU62),"",'PERS2-INST'!BU62)</f>
        <v/>
      </c>
      <c r="M966" s="296" t="str">
        <f t="shared" si="16"/>
        <v>OK</v>
      </c>
      <c r="N966" s="37"/>
    </row>
    <row r="967" spans="1:14" x14ac:dyDescent="0.2">
      <c r="A967" s="290" t="s">
        <v>232</v>
      </c>
      <c r="B967" s="291" t="s">
        <v>2259</v>
      </c>
      <c r="C967" s="78" t="s">
        <v>219</v>
      </c>
      <c r="D967" s="292" t="s">
        <v>2260</v>
      </c>
      <c r="E967" s="295" t="s">
        <v>235</v>
      </c>
      <c r="F967" s="78" t="s">
        <v>219</v>
      </c>
      <c r="G967" s="292" t="s">
        <v>2261</v>
      </c>
      <c r="H967" s="78" t="str">
        <f>IF(OR(AND('PERS2-INST'!BT56="",'PERS2-INST'!BU56=""),AND('PERS2-INST'!BT60="",'PERS2-INST'!BU60=""),AND('PERS2-INST'!BU56="K",'PERS2-INST'!BU60="K"),OR('PERS2-INST'!BU56="O",'PERS2-INST'!BU60="O")),"",SUM('PERS2-INST'!BT56,'PERS2-INST'!BT60))</f>
        <v/>
      </c>
      <c r="I967" s="78" t="str">
        <f>IF(AND(OR(AND('PERS2-INST'!BU56="O",'PERS2-INST'!BU60="O"),AND('PERS2-INST'!BU56="K",'PERS2-INST'!BU60="K")),SUM('PERS2-INST'!BT56,'PERS2-INST'!BT60)=0,ISNUMBER('PERS2-INST'!BT64)),"",IF(OR('PERS2-INST'!BU56="O",'PERS2-INST'!BU60="O"),"O",IF(AND('PERS2-INST'!BU56='PERS2-INST'!BU60,OR('PERS2-INST'!BU56="K",'PERS2-INST'!BU56="W",'PERS2-INST'!BU56="M")), UPPER('PERS2-INST'!BU56),"")))</f>
        <v/>
      </c>
      <c r="J967" s="295" t="s">
        <v>235</v>
      </c>
      <c r="K967" s="294" t="str">
        <f>IF(AND(ISBLANK('PERS2-INST'!BT64),$L$967&lt;&gt;"M"),"",'PERS2-INST'!BT64)</f>
        <v/>
      </c>
      <c r="L967" s="78" t="str">
        <f>IF(ISBLANK('PERS2-INST'!BU64),"",'PERS2-INST'!BU64)</f>
        <v/>
      </c>
      <c r="M967" s="296" t="str">
        <f t="shared" si="16"/>
        <v>OK</v>
      </c>
      <c r="N967" s="37"/>
    </row>
    <row r="968" spans="1:14" x14ac:dyDescent="0.2">
      <c r="A968" s="290" t="s">
        <v>232</v>
      </c>
      <c r="B968" s="291" t="s">
        <v>2262</v>
      </c>
      <c r="C968" s="78" t="s">
        <v>219</v>
      </c>
      <c r="D968" s="292" t="s">
        <v>2263</v>
      </c>
      <c r="E968" s="295" t="s">
        <v>235</v>
      </c>
      <c r="F968" s="78" t="s">
        <v>219</v>
      </c>
      <c r="G968" s="292" t="s">
        <v>2264</v>
      </c>
      <c r="H968" s="78" t="str">
        <f>IF(OR(AND('PERS2-INST'!BT57="",'PERS2-INST'!BU57=""),AND('PERS2-INST'!BT61="",'PERS2-INST'!BU61=""),AND('PERS2-INST'!BU57="K",'PERS2-INST'!BU61="K"),OR('PERS2-INST'!BU57="O",'PERS2-INST'!BU61="O")),"",SUM('PERS2-INST'!BT57,'PERS2-INST'!BT61))</f>
        <v/>
      </c>
      <c r="I968" s="78" t="str">
        <f>IF(AND(OR(AND('PERS2-INST'!BU57="O",'PERS2-INST'!BU61="O"),AND('PERS2-INST'!BU57="K",'PERS2-INST'!BU61="K")),SUM('PERS2-INST'!BT57,'PERS2-INST'!BT61)=0,ISNUMBER('PERS2-INST'!BT65)),"",IF(OR('PERS2-INST'!BU57="O",'PERS2-INST'!BU61="O"),"O",IF(AND('PERS2-INST'!BU57='PERS2-INST'!BU61,OR('PERS2-INST'!BU57="K",'PERS2-INST'!BU57="W",'PERS2-INST'!BU57="M")), UPPER('PERS2-INST'!BU57),"")))</f>
        <v/>
      </c>
      <c r="J968" s="295" t="s">
        <v>235</v>
      </c>
      <c r="K968" s="294" t="str">
        <f>IF(AND(ISBLANK('PERS2-INST'!BT65),$L$968&lt;&gt;"M"),"",'PERS2-INST'!BT65)</f>
        <v/>
      </c>
      <c r="L968" s="78" t="str">
        <f>IF(ISBLANK('PERS2-INST'!BU65),"",'PERS2-INST'!BU65)</f>
        <v/>
      </c>
      <c r="M968" s="296" t="str">
        <f t="shared" si="16"/>
        <v>OK</v>
      </c>
      <c r="N968" s="37"/>
    </row>
    <row r="969" spans="1:14" x14ac:dyDescent="0.2">
      <c r="A969" s="290" t="s">
        <v>232</v>
      </c>
      <c r="B969" s="291" t="s">
        <v>2265</v>
      </c>
      <c r="C969" s="78" t="s">
        <v>219</v>
      </c>
      <c r="D969" s="292" t="s">
        <v>2266</v>
      </c>
      <c r="E969" s="295" t="s">
        <v>235</v>
      </c>
      <c r="F969" s="78" t="s">
        <v>219</v>
      </c>
      <c r="G969" s="292" t="s">
        <v>2267</v>
      </c>
      <c r="H969" s="78" t="str">
        <f>IF(OR(AND('PERS2-INST'!BT58="",'PERS2-INST'!BU58=""),AND('PERS2-INST'!BT62="",'PERS2-INST'!BU62=""),AND('PERS2-INST'!BU58="K",'PERS2-INST'!BU62="K"),OR('PERS2-INST'!BU58="O",'PERS2-INST'!BU62="O")),"",SUM('PERS2-INST'!BT58,'PERS2-INST'!BT62))</f>
        <v/>
      </c>
      <c r="I969" s="78" t="str">
        <f>IF(AND(OR(AND('PERS2-INST'!BU58="O",'PERS2-INST'!BU62="O"),AND('PERS2-INST'!BU58="K",'PERS2-INST'!BU62="K")),SUM('PERS2-INST'!BT58,'PERS2-INST'!BT62)=0,ISNUMBER('PERS2-INST'!BT66)),"",IF(OR('PERS2-INST'!BU58="O",'PERS2-INST'!BU62="O"),"O",IF(AND('PERS2-INST'!BU58='PERS2-INST'!BU62,OR('PERS2-INST'!BU58="K",'PERS2-INST'!BU58="W",'PERS2-INST'!BU58="M")), UPPER('PERS2-INST'!BU58),"")))</f>
        <v/>
      </c>
      <c r="J969" s="295" t="s">
        <v>235</v>
      </c>
      <c r="K969" s="294" t="str">
        <f>IF(AND(ISBLANK('PERS2-INST'!BT66),$L$969&lt;&gt;"M"),"",'PERS2-INST'!BT66)</f>
        <v/>
      </c>
      <c r="L969" s="78" t="str">
        <f>IF(ISBLANK('PERS2-INST'!BU66),"",'PERS2-INST'!BU66)</f>
        <v/>
      </c>
      <c r="M969" s="296" t="str">
        <f t="shared" si="16"/>
        <v>OK</v>
      </c>
      <c r="N969" s="37"/>
    </row>
    <row r="970" spans="1:14" x14ac:dyDescent="0.2">
      <c r="A970" s="290" t="s">
        <v>232</v>
      </c>
      <c r="B970" s="291" t="s">
        <v>2268</v>
      </c>
      <c r="C970" s="78" t="s">
        <v>219</v>
      </c>
      <c r="D970" s="292" t="s">
        <v>2269</v>
      </c>
      <c r="E970" s="295" t="s">
        <v>235</v>
      </c>
      <c r="F970" s="78" t="s">
        <v>219</v>
      </c>
      <c r="G970" s="292" t="s">
        <v>2270</v>
      </c>
      <c r="H970" s="78" t="str">
        <f>IF(OR(AND('PERS2-INST'!BT59="",'PERS2-INST'!BU59=""),AND('PERS2-INST'!BT63="",'PERS2-INST'!BU63=""),AND('PERS2-INST'!BU59="K",'PERS2-INST'!BU63="K"),OR('PERS2-INST'!BU59="O",'PERS2-INST'!BU63="O")),"",SUM('PERS2-INST'!BT59,'PERS2-INST'!BT63))</f>
        <v/>
      </c>
      <c r="I970" s="78" t="str">
        <f>IF(AND(OR(AND('PERS2-INST'!BU59="O",'PERS2-INST'!BU63="O"),AND('PERS2-INST'!BU59="K",'PERS2-INST'!BU63="K")),SUM('PERS2-INST'!BT59,'PERS2-INST'!BT63)=0,ISNUMBER('PERS2-INST'!BT67)),"",IF(OR('PERS2-INST'!BU59="O",'PERS2-INST'!BU63="O"),"O",IF(AND('PERS2-INST'!BU59='PERS2-INST'!BU63,OR('PERS2-INST'!BU59="K",'PERS2-INST'!BU59="W",'PERS2-INST'!BU59="M")), UPPER('PERS2-INST'!BU59),"")))</f>
        <v/>
      </c>
      <c r="J970" s="295" t="s">
        <v>235</v>
      </c>
      <c r="K970" s="294" t="str">
        <f>IF(AND(ISBLANK('PERS2-INST'!BT67),$L$970&lt;&gt;"M"),"",'PERS2-INST'!BT67)</f>
        <v/>
      </c>
      <c r="L970" s="78" t="str">
        <f>IF(ISBLANK('PERS2-INST'!BU67),"",'PERS2-INST'!BU67)</f>
        <v/>
      </c>
      <c r="M970" s="296" t="str">
        <f t="shared" si="16"/>
        <v>OK</v>
      </c>
      <c r="N970" s="37"/>
    </row>
    <row r="971" spans="1:14" x14ac:dyDescent="0.2">
      <c r="A971" s="290" t="s">
        <v>232</v>
      </c>
      <c r="B971" s="291" t="s">
        <v>2271</v>
      </c>
      <c r="C971" s="78" t="s">
        <v>219</v>
      </c>
      <c r="D971" s="292" t="s">
        <v>2272</v>
      </c>
      <c r="E971" s="295" t="s">
        <v>235</v>
      </c>
      <c r="F971" s="78" t="s">
        <v>219</v>
      </c>
      <c r="G971" s="292" t="s">
        <v>2273</v>
      </c>
      <c r="H971" s="78" t="str">
        <f>IF(OR(AND('PERS2-INST'!BT52="",'PERS2-INST'!BU52=""),AND('PERS2-INST'!BT64="",'PERS2-INST'!BU64=""),AND('PERS2-INST'!BU52="K",'PERS2-INST'!BU64="K"),OR('PERS2-INST'!BU52="O",'PERS2-INST'!BU64="O")),"",SUM('PERS2-INST'!BT52,'PERS2-INST'!BT64))</f>
        <v/>
      </c>
      <c r="I971" s="78" t="str">
        <f>IF(AND(OR(AND('PERS2-INST'!BU52="O",'PERS2-INST'!BU64="O"),AND('PERS2-INST'!BU52="K",'PERS2-INST'!BU64="K")),SUM('PERS2-INST'!BT52,'PERS2-INST'!BT64)=0,ISNUMBER('PERS2-INST'!BT68)),"",IF(OR('PERS2-INST'!BU52="O",'PERS2-INST'!BU64="O"),"O",IF(AND('PERS2-INST'!BU52='PERS2-INST'!BU64,OR('PERS2-INST'!BU52="K",'PERS2-INST'!BU52="W",'PERS2-INST'!BU52="M")), UPPER('PERS2-INST'!BU52),"")))</f>
        <v/>
      </c>
      <c r="J971" s="295" t="s">
        <v>235</v>
      </c>
      <c r="K971" s="294" t="str">
        <f>IF(AND(ISBLANK('PERS2-INST'!BT68),$L$971&lt;&gt;"M"),"",'PERS2-INST'!BT68)</f>
        <v/>
      </c>
      <c r="L971" s="78" t="str">
        <f>IF(ISBLANK('PERS2-INST'!BU68),"",'PERS2-INST'!BU68)</f>
        <v/>
      </c>
      <c r="M971" s="296" t="str">
        <f t="shared" si="16"/>
        <v>OK</v>
      </c>
      <c r="N971" s="37"/>
    </row>
    <row r="972" spans="1:14" x14ac:dyDescent="0.2">
      <c r="A972" s="290" t="s">
        <v>232</v>
      </c>
      <c r="B972" s="291" t="s">
        <v>2274</v>
      </c>
      <c r="C972" s="78" t="s">
        <v>219</v>
      </c>
      <c r="D972" s="292" t="s">
        <v>2275</v>
      </c>
      <c r="E972" s="295" t="s">
        <v>235</v>
      </c>
      <c r="F972" s="78" t="s">
        <v>219</v>
      </c>
      <c r="G972" s="292" t="s">
        <v>2276</v>
      </c>
      <c r="H972" s="78" t="str">
        <f>IF(OR(AND('PERS2-INST'!BT53="",'PERS2-INST'!BU53=""),AND('PERS2-INST'!BT65="",'PERS2-INST'!BU65=""),AND('PERS2-INST'!BU53="K",'PERS2-INST'!BU65="K"),OR('PERS2-INST'!BU53="O",'PERS2-INST'!BU65="O")),"",SUM('PERS2-INST'!BT53,'PERS2-INST'!BT65))</f>
        <v/>
      </c>
      <c r="I972" s="78" t="str">
        <f>IF(AND(OR(AND('PERS2-INST'!BU53="O",'PERS2-INST'!BU65="O"),AND('PERS2-INST'!BU53="K",'PERS2-INST'!BU65="K")),SUM('PERS2-INST'!BT53,'PERS2-INST'!BT65)=0,ISNUMBER('PERS2-INST'!BT69)),"",IF(OR('PERS2-INST'!BU53="O",'PERS2-INST'!BU65="O"),"O",IF(AND('PERS2-INST'!BU53='PERS2-INST'!BU65,OR('PERS2-INST'!BU53="K",'PERS2-INST'!BU53="W",'PERS2-INST'!BU53="M")), UPPER('PERS2-INST'!BU53),"")))</f>
        <v/>
      </c>
      <c r="J972" s="295" t="s">
        <v>235</v>
      </c>
      <c r="K972" s="294" t="str">
        <f>IF(AND(ISBLANK('PERS2-INST'!BT69),$L$972&lt;&gt;"M"),"",'PERS2-INST'!BT69)</f>
        <v/>
      </c>
      <c r="L972" s="78" t="str">
        <f>IF(ISBLANK('PERS2-INST'!BU69),"",'PERS2-INST'!BU69)</f>
        <v/>
      </c>
      <c r="M972" s="296" t="str">
        <f t="shared" si="16"/>
        <v>OK</v>
      </c>
      <c r="N972" s="37"/>
    </row>
    <row r="973" spans="1:14" x14ac:dyDescent="0.2">
      <c r="A973" s="290" t="s">
        <v>232</v>
      </c>
      <c r="B973" s="291" t="s">
        <v>2277</v>
      </c>
      <c r="C973" s="78" t="s">
        <v>219</v>
      </c>
      <c r="D973" s="292" t="s">
        <v>2278</v>
      </c>
      <c r="E973" s="295" t="s">
        <v>235</v>
      </c>
      <c r="F973" s="78" t="s">
        <v>219</v>
      </c>
      <c r="G973" s="292" t="s">
        <v>2279</v>
      </c>
      <c r="H973" s="78" t="str">
        <f>IF(OR(AND('PERS2-INST'!BT54="",'PERS2-INST'!BU54=""),AND('PERS2-INST'!BT66="",'PERS2-INST'!BU66=""),AND('PERS2-INST'!BU54="K",'PERS2-INST'!BU66="K"),OR('PERS2-INST'!BU54="O",'PERS2-INST'!BU66="O")),"",SUM('PERS2-INST'!BT54,'PERS2-INST'!BT66))</f>
        <v/>
      </c>
      <c r="I973" s="78" t="str">
        <f>IF(AND(OR(AND('PERS2-INST'!BU54="O",'PERS2-INST'!BU66="O"),AND('PERS2-INST'!BU54="K",'PERS2-INST'!BU66="K")),SUM('PERS2-INST'!BT54,'PERS2-INST'!BT66)=0,ISNUMBER('PERS2-INST'!BT70)),"",IF(OR('PERS2-INST'!BU54="O",'PERS2-INST'!BU66="O"),"O",IF(AND('PERS2-INST'!BU54='PERS2-INST'!BU66,OR('PERS2-INST'!BU54="K",'PERS2-INST'!BU54="W",'PERS2-INST'!BU54="M")), UPPER('PERS2-INST'!BU54),"")))</f>
        <v/>
      </c>
      <c r="J973" s="295" t="s">
        <v>235</v>
      </c>
      <c r="K973" s="294" t="str">
        <f>IF(AND(ISBLANK('PERS2-INST'!BT70),$L$973&lt;&gt;"M"),"",'PERS2-INST'!BT70)</f>
        <v/>
      </c>
      <c r="L973" s="78" t="str">
        <f>IF(ISBLANK('PERS2-INST'!BU70),"",'PERS2-INST'!BU70)</f>
        <v/>
      </c>
      <c r="M973" s="296" t="str">
        <f t="shared" si="16"/>
        <v>OK</v>
      </c>
      <c r="N973" s="37"/>
    </row>
    <row r="974" spans="1:14" x14ac:dyDescent="0.2">
      <c r="A974" s="290" t="s">
        <v>232</v>
      </c>
      <c r="B974" s="291" t="s">
        <v>2280</v>
      </c>
      <c r="C974" s="78" t="s">
        <v>219</v>
      </c>
      <c r="D974" s="292" t="s">
        <v>2281</v>
      </c>
      <c r="E974" s="295" t="s">
        <v>235</v>
      </c>
      <c r="F974" s="78" t="s">
        <v>219</v>
      </c>
      <c r="G974" s="292" t="s">
        <v>2282</v>
      </c>
      <c r="H974" s="78" t="str">
        <f>IF(OR(AND('PERS2-INST'!BT55="",'PERS2-INST'!BU55=""),AND('PERS2-INST'!BT67="",'PERS2-INST'!BU67=""),AND('PERS2-INST'!BU55="K",'PERS2-INST'!BU67="K"),OR('PERS2-INST'!BU55="O",'PERS2-INST'!BU67="O")),"",SUM('PERS2-INST'!BT55,'PERS2-INST'!BT67))</f>
        <v/>
      </c>
      <c r="I974" s="78" t="str">
        <f>IF(AND(OR(AND('PERS2-INST'!BU55="O",'PERS2-INST'!BU67="O"),AND('PERS2-INST'!BU55="K",'PERS2-INST'!BU67="K")),SUM('PERS2-INST'!BT55,'PERS2-INST'!BT67)=0,ISNUMBER('PERS2-INST'!BT71)),"",IF(OR('PERS2-INST'!BU55="O",'PERS2-INST'!BU67="O"),"O",IF(AND('PERS2-INST'!BU55='PERS2-INST'!BU67,OR('PERS2-INST'!BU55="K",'PERS2-INST'!BU55="W",'PERS2-INST'!BU55="M")), UPPER('PERS2-INST'!BU55),"")))</f>
        <v/>
      </c>
      <c r="J974" s="295" t="s">
        <v>235</v>
      </c>
      <c r="K974" s="294" t="str">
        <f>IF(AND(ISBLANK('PERS2-INST'!BT71),$L$974&lt;&gt;"M"),"",'PERS2-INST'!BT71)</f>
        <v/>
      </c>
      <c r="L974" s="78" t="str">
        <f>IF(ISBLANK('PERS2-INST'!BU71),"",'PERS2-INST'!BU71)</f>
        <v/>
      </c>
      <c r="M974" s="296" t="str">
        <f t="shared" si="16"/>
        <v>OK</v>
      </c>
      <c r="N974" s="37"/>
    </row>
    <row r="975" spans="1:14" x14ac:dyDescent="0.2">
      <c r="A975" s="290" t="s">
        <v>232</v>
      </c>
      <c r="B975" s="291" t="s">
        <v>2283</v>
      </c>
      <c r="C975" s="78" t="s">
        <v>219</v>
      </c>
      <c r="D975" s="292" t="s">
        <v>2284</v>
      </c>
      <c r="E975" s="295" t="s">
        <v>235</v>
      </c>
      <c r="F975" s="78" t="s">
        <v>219</v>
      </c>
      <c r="G975" s="292" t="s">
        <v>2285</v>
      </c>
      <c r="H975" s="78" t="str">
        <f>IF(OR(AND('PERS2-INST'!BT31="",'PERS2-INST'!BU31=""),AND('PERS2-INST'!BT52="",'PERS2-INST'!BU52=""),AND('PERS2-INST'!BU31="K",'PERS2-INST'!BU52="K"),OR('PERS2-INST'!BU31="O",'PERS2-INST'!BU52="O")),"",SUM('PERS2-INST'!BT31,'PERS2-INST'!BT52))</f>
        <v/>
      </c>
      <c r="I975" s="78" t="str">
        <f>IF(AND(OR(AND('PERS2-INST'!BU31="O",'PERS2-INST'!BU52="O"),AND('PERS2-INST'!BU31="K",'PERS2-INST'!BU52="K")),SUM('PERS2-INST'!BT31,'PERS2-INST'!BT52)=0,ISNUMBER('PERS2-INST'!BT73)),"",IF(OR('PERS2-INST'!BU31="O",'PERS2-INST'!BU52="O"),"O",IF(AND('PERS2-INST'!BU31='PERS2-INST'!BU52,OR('PERS2-INST'!BU31="K",'PERS2-INST'!BU31="W",'PERS2-INST'!BU31="M")), UPPER('PERS2-INST'!BU31),"")))</f>
        <v/>
      </c>
      <c r="J975" s="295" t="s">
        <v>235</v>
      </c>
      <c r="K975" s="294" t="str">
        <f>IF(AND(ISBLANK('PERS2-INST'!BT73),$L$975&lt;&gt;"M"),"",'PERS2-INST'!BT73)</f>
        <v/>
      </c>
      <c r="L975" s="78" t="str">
        <f>IF(ISBLANK('PERS2-INST'!BU73),"",'PERS2-INST'!BU73)</f>
        <v/>
      </c>
      <c r="M975" s="296" t="str">
        <f t="shared" si="16"/>
        <v>OK</v>
      </c>
      <c r="N975" s="37"/>
    </row>
    <row r="976" spans="1:14" x14ac:dyDescent="0.2">
      <c r="A976" s="290" t="s">
        <v>232</v>
      </c>
      <c r="B976" s="291" t="s">
        <v>2286</v>
      </c>
      <c r="C976" s="78" t="s">
        <v>219</v>
      </c>
      <c r="D976" s="292" t="s">
        <v>2287</v>
      </c>
      <c r="E976" s="295" t="s">
        <v>235</v>
      </c>
      <c r="F976" s="78" t="s">
        <v>219</v>
      </c>
      <c r="G976" s="292" t="s">
        <v>2288</v>
      </c>
      <c r="H976" s="78" t="str">
        <f>IF(OR(AND('PERS2-INST'!BT32="",'PERS2-INST'!BU32=""),AND('PERS2-INST'!BT53="",'PERS2-INST'!BU53=""),AND('PERS2-INST'!BU32="K",'PERS2-INST'!BU53="K"),OR('PERS2-INST'!BU32="O",'PERS2-INST'!BU53="O")),"",SUM('PERS2-INST'!BT32,'PERS2-INST'!BT53))</f>
        <v/>
      </c>
      <c r="I976" s="78" t="str">
        <f>IF(AND(OR(AND('PERS2-INST'!BU32="O",'PERS2-INST'!BU53="O"),AND('PERS2-INST'!BU32="K",'PERS2-INST'!BU53="K")),SUM('PERS2-INST'!BT32,'PERS2-INST'!BT53)=0,ISNUMBER('PERS2-INST'!BT74)),"",IF(OR('PERS2-INST'!BU32="O",'PERS2-INST'!BU53="O"),"O",IF(AND('PERS2-INST'!BU32='PERS2-INST'!BU53,OR('PERS2-INST'!BU32="K",'PERS2-INST'!BU32="W",'PERS2-INST'!BU32="M")), UPPER('PERS2-INST'!BU32),"")))</f>
        <v/>
      </c>
      <c r="J976" s="295" t="s">
        <v>235</v>
      </c>
      <c r="K976" s="294" t="str">
        <f>IF(AND(ISBLANK('PERS2-INST'!BT74),$L$976&lt;&gt;"M"),"",'PERS2-INST'!BT74)</f>
        <v/>
      </c>
      <c r="L976" s="78" t="str">
        <f>IF(ISBLANK('PERS2-INST'!BU74),"",'PERS2-INST'!BU74)</f>
        <v/>
      </c>
      <c r="M976" s="296" t="str">
        <f t="shared" si="16"/>
        <v>OK</v>
      </c>
      <c r="N976" s="37"/>
    </row>
    <row r="977" spans="1:14" x14ac:dyDescent="0.2">
      <c r="A977" s="290" t="s">
        <v>232</v>
      </c>
      <c r="B977" s="291" t="s">
        <v>2289</v>
      </c>
      <c r="C977" s="78" t="s">
        <v>219</v>
      </c>
      <c r="D977" s="292" t="s">
        <v>2290</v>
      </c>
      <c r="E977" s="295" t="s">
        <v>235</v>
      </c>
      <c r="F977" s="78" t="s">
        <v>219</v>
      </c>
      <c r="G977" s="292" t="s">
        <v>2291</v>
      </c>
      <c r="H977" s="78" t="str">
        <f>IF(OR(AND('PERS2-INST'!BT33="",'PERS2-INST'!BU33=""),AND('PERS2-INST'!BT54="",'PERS2-INST'!BU54=""),AND('PERS2-INST'!BU33="K",'PERS2-INST'!BU54="K"),OR('PERS2-INST'!BU33="O",'PERS2-INST'!BU54="O")),"",SUM('PERS2-INST'!BT33,'PERS2-INST'!BT54))</f>
        <v/>
      </c>
      <c r="I977" s="78" t="str">
        <f>IF(AND(OR(AND('PERS2-INST'!BU33="O",'PERS2-INST'!BU54="O"),AND('PERS2-INST'!BU33="K",'PERS2-INST'!BU54="K")),SUM('PERS2-INST'!BT33,'PERS2-INST'!BT54)=0,ISNUMBER('PERS2-INST'!BT75)),"",IF(OR('PERS2-INST'!BU33="O",'PERS2-INST'!BU54="O"),"O",IF(AND('PERS2-INST'!BU33='PERS2-INST'!BU54,OR('PERS2-INST'!BU33="K",'PERS2-INST'!BU33="W",'PERS2-INST'!BU33="M")), UPPER('PERS2-INST'!BU33),"")))</f>
        <v/>
      </c>
      <c r="J977" s="295" t="s">
        <v>235</v>
      </c>
      <c r="K977" s="294" t="str">
        <f>IF(AND(ISBLANK('PERS2-INST'!BT75),$L$977&lt;&gt;"M"),"",'PERS2-INST'!BT75)</f>
        <v/>
      </c>
      <c r="L977" s="78" t="str">
        <f>IF(ISBLANK('PERS2-INST'!BU75),"",'PERS2-INST'!BU75)</f>
        <v/>
      </c>
      <c r="M977" s="296" t="str">
        <f t="shared" si="16"/>
        <v>OK</v>
      </c>
      <c r="N977" s="37"/>
    </row>
    <row r="978" spans="1:14" x14ac:dyDescent="0.2">
      <c r="A978" s="290" t="s">
        <v>232</v>
      </c>
      <c r="B978" s="291" t="s">
        <v>2292</v>
      </c>
      <c r="C978" s="78" t="s">
        <v>219</v>
      </c>
      <c r="D978" s="292" t="s">
        <v>2293</v>
      </c>
      <c r="E978" s="295" t="s">
        <v>235</v>
      </c>
      <c r="F978" s="78" t="s">
        <v>219</v>
      </c>
      <c r="G978" s="292" t="s">
        <v>2294</v>
      </c>
      <c r="H978" s="78" t="str">
        <f>IF(OR(AND('PERS2-INST'!BT34="",'PERS2-INST'!BU34=""),AND('PERS2-INST'!BT55="",'PERS2-INST'!BU55=""),AND('PERS2-INST'!BU34="K",'PERS2-INST'!BU55="K"),OR('PERS2-INST'!BU34="O",'PERS2-INST'!BU55="O")),"",SUM('PERS2-INST'!BT34,'PERS2-INST'!BT55))</f>
        <v/>
      </c>
      <c r="I978" s="78" t="str">
        <f>IF(AND(OR(AND('PERS2-INST'!BU34="O",'PERS2-INST'!BU55="O"),AND('PERS2-INST'!BU34="K",'PERS2-INST'!BU55="K")),SUM('PERS2-INST'!BT34,'PERS2-INST'!BT55)=0,ISNUMBER('PERS2-INST'!BT76)),"",IF(OR('PERS2-INST'!BU34="O",'PERS2-INST'!BU55="O"),"O",IF(AND('PERS2-INST'!BU34='PERS2-INST'!BU55,OR('PERS2-INST'!BU34="K",'PERS2-INST'!BU34="W",'PERS2-INST'!BU34="M")), UPPER('PERS2-INST'!BU34),"")))</f>
        <v/>
      </c>
      <c r="J978" s="295" t="s">
        <v>235</v>
      </c>
      <c r="K978" s="294" t="str">
        <f>IF(AND(ISBLANK('PERS2-INST'!BT76),$L$978&lt;&gt;"M"),"",'PERS2-INST'!BT76)</f>
        <v/>
      </c>
      <c r="L978" s="78" t="str">
        <f>IF(ISBLANK('PERS2-INST'!BU76),"",'PERS2-INST'!BU76)</f>
        <v/>
      </c>
      <c r="M978" s="296" t="str">
        <f t="shared" si="16"/>
        <v>OK</v>
      </c>
      <c r="N978" s="37"/>
    </row>
    <row r="979" spans="1:14" x14ac:dyDescent="0.2">
      <c r="A979" s="290" t="s">
        <v>232</v>
      </c>
      <c r="B979" s="291" t="s">
        <v>2295</v>
      </c>
      <c r="C979" s="78" t="s">
        <v>219</v>
      </c>
      <c r="D979" s="292" t="s">
        <v>2296</v>
      </c>
      <c r="E979" s="295" t="s">
        <v>235</v>
      </c>
      <c r="F979" s="78" t="s">
        <v>219</v>
      </c>
      <c r="G979" s="292" t="s">
        <v>2297</v>
      </c>
      <c r="H979" s="78" t="str">
        <f>IF(OR(AND('PERS2-INST'!BT35="",'PERS2-INST'!BU35=""),AND('PERS2-INST'!BT56="",'PERS2-INST'!BU56=""),AND('PERS2-INST'!BU35="K",'PERS2-INST'!BU56="K"),OR('PERS2-INST'!BU35="O",'PERS2-INST'!BU56="O")),"",SUM('PERS2-INST'!BT35,'PERS2-INST'!BT56))</f>
        <v/>
      </c>
      <c r="I979" s="78" t="str">
        <f>IF(AND(OR(AND('PERS2-INST'!BU35="O",'PERS2-INST'!BU56="O"),AND('PERS2-INST'!BU35="K",'PERS2-INST'!BU56="K")),SUM('PERS2-INST'!BT35,'PERS2-INST'!BT56)=0,ISNUMBER('PERS2-INST'!BT77)),"",IF(OR('PERS2-INST'!BU35="O",'PERS2-INST'!BU56="O"),"O",IF(AND('PERS2-INST'!BU35='PERS2-INST'!BU56,OR('PERS2-INST'!BU35="K",'PERS2-INST'!BU35="W",'PERS2-INST'!BU35="M")), UPPER('PERS2-INST'!BU35),"")))</f>
        <v/>
      </c>
      <c r="J979" s="295" t="s">
        <v>235</v>
      </c>
      <c r="K979" s="294" t="str">
        <f>IF(AND(ISBLANK('PERS2-INST'!BT77),$L$979&lt;&gt;"M"),"",'PERS2-INST'!BT77)</f>
        <v/>
      </c>
      <c r="L979" s="78" t="str">
        <f>IF(ISBLANK('PERS2-INST'!BU77),"",'PERS2-INST'!BU77)</f>
        <v/>
      </c>
      <c r="M979" s="296" t="str">
        <f t="shared" si="16"/>
        <v>OK</v>
      </c>
      <c r="N979" s="37"/>
    </row>
    <row r="980" spans="1:14" x14ac:dyDescent="0.2">
      <c r="A980" s="290" t="s">
        <v>232</v>
      </c>
      <c r="B980" s="291" t="s">
        <v>2298</v>
      </c>
      <c r="C980" s="78" t="s">
        <v>219</v>
      </c>
      <c r="D980" s="292" t="s">
        <v>2299</v>
      </c>
      <c r="E980" s="295" t="s">
        <v>235</v>
      </c>
      <c r="F980" s="78" t="s">
        <v>219</v>
      </c>
      <c r="G980" s="292" t="s">
        <v>2300</v>
      </c>
      <c r="H980" s="78" t="str">
        <f>IF(OR(AND('PERS2-INST'!BT36="",'PERS2-INST'!BU36=""),AND('PERS2-INST'!BT57="",'PERS2-INST'!BU57=""),AND('PERS2-INST'!BU36="K",'PERS2-INST'!BU57="K"),OR('PERS2-INST'!BU36="O",'PERS2-INST'!BU57="O")),"",SUM('PERS2-INST'!BT36,'PERS2-INST'!BT57))</f>
        <v/>
      </c>
      <c r="I980" s="78" t="str">
        <f>IF(AND(OR(AND('PERS2-INST'!BU36="O",'PERS2-INST'!BU57="O"),AND('PERS2-INST'!BU36="K",'PERS2-INST'!BU57="K")),SUM('PERS2-INST'!BT36,'PERS2-INST'!BT57)=0,ISNUMBER('PERS2-INST'!BT78)),"",IF(OR('PERS2-INST'!BU36="O",'PERS2-INST'!BU57="O"),"O",IF(AND('PERS2-INST'!BU36='PERS2-INST'!BU57,OR('PERS2-INST'!BU36="K",'PERS2-INST'!BU36="W",'PERS2-INST'!BU36="M")), UPPER('PERS2-INST'!BU36),"")))</f>
        <v/>
      </c>
      <c r="J980" s="295" t="s">
        <v>235</v>
      </c>
      <c r="K980" s="294" t="str">
        <f>IF(AND(ISBLANK('PERS2-INST'!BT78),$L$980&lt;&gt;"M"),"",'PERS2-INST'!BT78)</f>
        <v/>
      </c>
      <c r="L980" s="78" t="str">
        <f>IF(ISBLANK('PERS2-INST'!BU78),"",'PERS2-INST'!BU78)</f>
        <v/>
      </c>
      <c r="M980" s="296" t="str">
        <f t="shared" si="16"/>
        <v>OK</v>
      </c>
      <c r="N980" s="37"/>
    </row>
    <row r="981" spans="1:14" x14ac:dyDescent="0.2">
      <c r="A981" s="290" t="s">
        <v>232</v>
      </c>
      <c r="B981" s="291" t="s">
        <v>2301</v>
      </c>
      <c r="C981" s="78" t="s">
        <v>219</v>
      </c>
      <c r="D981" s="292" t="s">
        <v>2302</v>
      </c>
      <c r="E981" s="295" t="s">
        <v>235</v>
      </c>
      <c r="F981" s="78" t="s">
        <v>219</v>
      </c>
      <c r="G981" s="292" t="s">
        <v>2303</v>
      </c>
      <c r="H981" s="78" t="str">
        <f>IF(OR(AND('PERS2-INST'!BT37="",'PERS2-INST'!BU37=""),AND('PERS2-INST'!BT58="",'PERS2-INST'!BU58=""),AND('PERS2-INST'!BU37="K",'PERS2-INST'!BU58="K"),OR('PERS2-INST'!BU37="O",'PERS2-INST'!BU58="O")),"",SUM('PERS2-INST'!BT37,'PERS2-INST'!BT58))</f>
        <v/>
      </c>
      <c r="I981" s="78" t="str">
        <f>IF(AND(OR(AND('PERS2-INST'!BU37="O",'PERS2-INST'!BU58="O"),AND('PERS2-INST'!BU37="K",'PERS2-INST'!BU58="K")),SUM('PERS2-INST'!BT37,'PERS2-INST'!BT58)=0,ISNUMBER('PERS2-INST'!BT79)),"",IF(OR('PERS2-INST'!BU37="O",'PERS2-INST'!BU58="O"),"O",IF(AND('PERS2-INST'!BU37='PERS2-INST'!BU58,OR('PERS2-INST'!BU37="K",'PERS2-INST'!BU37="W",'PERS2-INST'!BU37="M")), UPPER('PERS2-INST'!BU37),"")))</f>
        <v/>
      </c>
      <c r="J981" s="295" t="s">
        <v>235</v>
      </c>
      <c r="K981" s="294" t="str">
        <f>IF(AND(ISBLANK('PERS2-INST'!BT79),$L$981&lt;&gt;"M"),"",'PERS2-INST'!BT79)</f>
        <v/>
      </c>
      <c r="L981" s="78" t="str">
        <f>IF(ISBLANK('PERS2-INST'!BU79),"",'PERS2-INST'!BU79)</f>
        <v/>
      </c>
      <c r="M981" s="296" t="str">
        <f t="shared" si="16"/>
        <v>OK</v>
      </c>
      <c r="N981" s="37"/>
    </row>
    <row r="982" spans="1:14" x14ac:dyDescent="0.2">
      <c r="A982" s="290" t="s">
        <v>232</v>
      </c>
      <c r="B982" s="291" t="s">
        <v>2304</v>
      </c>
      <c r="C982" s="78" t="s">
        <v>219</v>
      </c>
      <c r="D982" s="292" t="s">
        <v>2305</v>
      </c>
      <c r="E982" s="295" t="s">
        <v>235</v>
      </c>
      <c r="F982" s="78" t="s">
        <v>219</v>
      </c>
      <c r="G982" s="292" t="s">
        <v>2306</v>
      </c>
      <c r="H982" s="78" t="str">
        <f>IF(OR(AND('PERS2-INST'!BT38="",'PERS2-INST'!BU38=""),AND('PERS2-INST'!BT59="",'PERS2-INST'!BU59=""),AND('PERS2-INST'!BU38="K",'PERS2-INST'!BU59="K"),OR('PERS2-INST'!BU38="O",'PERS2-INST'!BU59="O")),"",SUM('PERS2-INST'!BT38,'PERS2-INST'!BT59))</f>
        <v/>
      </c>
      <c r="I982" s="78" t="str">
        <f>IF(AND(OR(AND('PERS2-INST'!BU38="O",'PERS2-INST'!BU59="O"),AND('PERS2-INST'!BU38="K",'PERS2-INST'!BU59="K")),SUM('PERS2-INST'!BT38,'PERS2-INST'!BT59)=0,ISNUMBER('PERS2-INST'!BT80)),"",IF(OR('PERS2-INST'!BU38="O",'PERS2-INST'!BU59="O"),"O",IF(AND('PERS2-INST'!BU38='PERS2-INST'!BU59,OR('PERS2-INST'!BU38="K",'PERS2-INST'!BU38="W",'PERS2-INST'!BU38="M")), UPPER('PERS2-INST'!BU38),"")))</f>
        <v/>
      </c>
      <c r="J982" s="295" t="s">
        <v>235</v>
      </c>
      <c r="K982" s="294" t="str">
        <f>IF(AND(ISBLANK('PERS2-INST'!BT80),$L$982&lt;&gt;"M"),"",'PERS2-INST'!BT80)</f>
        <v/>
      </c>
      <c r="L982" s="78" t="str">
        <f>IF(ISBLANK('PERS2-INST'!BU80),"",'PERS2-INST'!BU80)</f>
        <v/>
      </c>
      <c r="M982" s="296" t="str">
        <f t="shared" si="16"/>
        <v>OK</v>
      </c>
      <c r="N982" s="37"/>
    </row>
    <row r="983" spans="1:14" x14ac:dyDescent="0.2">
      <c r="A983" s="290" t="s">
        <v>232</v>
      </c>
      <c r="B983" s="291" t="s">
        <v>2307</v>
      </c>
      <c r="C983" s="78" t="s">
        <v>219</v>
      </c>
      <c r="D983" s="292" t="s">
        <v>2308</v>
      </c>
      <c r="E983" s="295" t="s">
        <v>235</v>
      </c>
      <c r="F983" s="78" t="s">
        <v>219</v>
      </c>
      <c r="G983" s="292" t="s">
        <v>2309</v>
      </c>
      <c r="H983" s="78" t="str">
        <f>IF(OR(AND('PERS2-INST'!BT39="",'PERS2-INST'!BU39=""),AND('PERS2-INST'!BT60="",'PERS2-INST'!BU60=""),AND('PERS2-INST'!BU39="K",'PERS2-INST'!BU60="K"),OR('PERS2-INST'!BU39="O",'PERS2-INST'!BU60="O")),"",SUM('PERS2-INST'!BT39,'PERS2-INST'!BT60))</f>
        <v/>
      </c>
      <c r="I983" s="78" t="str">
        <f>IF(AND(OR(AND('PERS2-INST'!BU39="O",'PERS2-INST'!BU60="O"),AND('PERS2-INST'!BU39="K",'PERS2-INST'!BU60="K")),SUM('PERS2-INST'!BT39,'PERS2-INST'!BT60)=0,ISNUMBER('PERS2-INST'!BT81)),"",IF(OR('PERS2-INST'!BU39="O",'PERS2-INST'!BU60="O"),"O",IF(AND('PERS2-INST'!BU39='PERS2-INST'!BU60,OR('PERS2-INST'!BU39="K",'PERS2-INST'!BU39="W",'PERS2-INST'!BU39="M")), UPPER('PERS2-INST'!BU39),"")))</f>
        <v/>
      </c>
      <c r="J983" s="295" t="s">
        <v>235</v>
      </c>
      <c r="K983" s="294" t="str">
        <f>IF(AND(ISBLANK('PERS2-INST'!BT81),$L$983&lt;&gt;"M"),"",'PERS2-INST'!BT81)</f>
        <v/>
      </c>
      <c r="L983" s="78" t="str">
        <f>IF(ISBLANK('PERS2-INST'!BU81),"",'PERS2-INST'!BU81)</f>
        <v/>
      </c>
      <c r="M983" s="296" t="str">
        <f t="shared" si="16"/>
        <v>OK</v>
      </c>
      <c r="N983" s="37"/>
    </row>
    <row r="984" spans="1:14" x14ac:dyDescent="0.2">
      <c r="A984" s="290" t="s">
        <v>232</v>
      </c>
      <c r="B984" s="291" t="s">
        <v>2310</v>
      </c>
      <c r="C984" s="78" t="s">
        <v>219</v>
      </c>
      <c r="D984" s="292" t="s">
        <v>2311</v>
      </c>
      <c r="E984" s="295" t="s">
        <v>235</v>
      </c>
      <c r="F984" s="78" t="s">
        <v>219</v>
      </c>
      <c r="G984" s="292" t="s">
        <v>2312</v>
      </c>
      <c r="H984" s="78" t="str">
        <f>IF(OR(AND('PERS2-INST'!BT40="",'PERS2-INST'!BU40=""),AND('PERS2-INST'!BT61="",'PERS2-INST'!BU61=""),AND('PERS2-INST'!BU40="K",'PERS2-INST'!BU61="K"),OR('PERS2-INST'!BU40="O",'PERS2-INST'!BU61="O")),"",SUM('PERS2-INST'!BT40,'PERS2-INST'!BT61))</f>
        <v/>
      </c>
      <c r="I984" s="78" t="str">
        <f>IF(AND(OR(AND('PERS2-INST'!BU40="O",'PERS2-INST'!BU61="O"),AND('PERS2-INST'!BU40="K",'PERS2-INST'!BU61="K")),SUM('PERS2-INST'!BT40,'PERS2-INST'!BT61)=0,ISNUMBER('PERS2-INST'!BT82)),"",IF(OR('PERS2-INST'!BU40="O",'PERS2-INST'!BU61="O"),"O",IF(AND('PERS2-INST'!BU40='PERS2-INST'!BU61,OR('PERS2-INST'!BU40="K",'PERS2-INST'!BU40="W",'PERS2-INST'!BU40="M")), UPPER('PERS2-INST'!BU40),"")))</f>
        <v/>
      </c>
      <c r="J984" s="295" t="s">
        <v>235</v>
      </c>
      <c r="K984" s="294" t="str">
        <f>IF(AND(ISBLANK('PERS2-INST'!BT82),$L$984&lt;&gt;"M"),"",'PERS2-INST'!BT82)</f>
        <v/>
      </c>
      <c r="L984" s="78" t="str">
        <f>IF(ISBLANK('PERS2-INST'!BU82),"",'PERS2-INST'!BU82)</f>
        <v/>
      </c>
      <c r="M984" s="296" t="str">
        <f t="shared" si="16"/>
        <v>OK</v>
      </c>
      <c r="N984" s="37"/>
    </row>
    <row r="985" spans="1:14" x14ac:dyDescent="0.2">
      <c r="A985" s="290" t="s">
        <v>232</v>
      </c>
      <c r="B985" s="291" t="s">
        <v>2313</v>
      </c>
      <c r="C985" s="78" t="s">
        <v>219</v>
      </c>
      <c r="D985" s="292" t="s">
        <v>2314</v>
      </c>
      <c r="E985" s="295" t="s">
        <v>235</v>
      </c>
      <c r="F985" s="78" t="s">
        <v>219</v>
      </c>
      <c r="G985" s="292" t="s">
        <v>2315</v>
      </c>
      <c r="H985" s="78" t="str">
        <f>IF(OR(AND('PERS2-INST'!BT41="",'PERS2-INST'!BU41=""),AND('PERS2-INST'!BT62="",'PERS2-INST'!BU62=""),AND('PERS2-INST'!BU41="K",'PERS2-INST'!BU62="K"),OR('PERS2-INST'!BU41="O",'PERS2-INST'!BU62="O")),"",SUM('PERS2-INST'!BT41,'PERS2-INST'!BT62))</f>
        <v/>
      </c>
      <c r="I985" s="78" t="str">
        <f>IF(AND(OR(AND('PERS2-INST'!BU41="O",'PERS2-INST'!BU62="O"),AND('PERS2-INST'!BU41="K",'PERS2-INST'!BU62="K")),SUM('PERS2-INST'!BT41,'PERS2-INST'!BT62)=0,ISNUMBER('PERS2-INST'!BT83)),"",IF(OR('PERS2-INST'!BU41="O",'PERS2-INST'!BU62="O"),"O",IF(AND('PERS2-INST'!BU41='PERS2-INST'!BU62,OR('PERS2-INST'!BU41="K",'PERS2-INST'!BU41="W",'PERS2-INST'!BU41="M")), UPPER('PERS2-INST'!BU41),"")))</f>
        <v/>
      </c>
      <c r="J985" s="295" t="s">
        <v>235</v>
      </c>
      <c r="K985" s="294" t="str">
        <f>IF(AND(ISBLANK('PERS2-INST'!BT83),$L$985&lt;&gt;"M"),"",'PERS2-INST'!BT83)</f>
        <v/>
      </c>
      <c r="L985" s="78" t="str">
        <f>IF(ISBLANK('PERS2-INST'!BU83),"",'PERS2-INST'!BU83)</f>
        <v/>
      </c>
      <c r="M985" s="296" t="str">
        <f t="shared" si="16"/>
        <v>OK</v>
      </c>
      <c r="N985" s="37"/>
    </row>
    <row r="986" spans="1:14" x14ac:dyDescent="0.2">
      <c r="A986" s="290" t="s">
        <v>232</v>
      </c>
      <c r="B986" s="291" t="s">
        <v>2316</v>
      </c>
      <c r="C986" s="78" t="s">
        <v>219</v>
      </c>
      <c r="D986" s="292" t="s">
        <v>2317</v>
      </c>
      <c r="E986" s="295" t="s">
        <v>235</v>
      </c>
      <c r="F986" s="78" t="s">
        <v>219</v>
      </c>
      <c r="G986" s="292" t="s">
        <v>2318</v>
      </c>
      <c r="H986" s="78" t="str">
        <f>IF(OR(AND('PERS2-INST'!BT42="",'PERS2-INST'!BU42=""),AND('PERS2-INST'!BT63="",'PERS2-INST'!BU63=""),AND('PERS2-INST'!BU42="K",'PERS2-INST'!BU63="K"),OR('PERS2-INST'!BU42="O",'PERS2-INST'!BU63="O")),"",SUM('PERS2-INST'!BT42,'PERS2-INST'!BT63))</f>
        <v/>
      </c>
      <c r="I986" s="78" t="str">
        <f>IF(AND(OR(AND('PERS2-INST'!BU42="O",'PERS2-INST'!BU63="O"),AND('PERS2-INST'!BU42="K",'PERS2-INST'!BU63="K")),SUM('PERS2-INST'!BT42,'PERS2-INST'!BT63)=0,ISNUMBER('PERS2-INST'!BT84)),"",IF(OR('PERS2-INST'!BU42="O",'PERS2-INST'!BU63="O"),"O",IF(AND('PERS2-INST'!BU42='PERS2-INST'!BU63,OR('PERS2-INST'!BU42="K",'PERS2-INST'!BU42="W",'PERS2-INST'!BU42="M")), UPPER('PERS2-INST'!BU42),"")))</f>
        <v/>
      </c>
      <c r="J986" s="295" t="s">
        <v>235</v>
      </c>
      <c r="K986" s="294" t="str">
        <f>IF(AND(ISBLANK('PERS2-INST'!BT84),$L$986&lt;&gt;"M"),"",'PERS2-INST'!BT84)</f>
        <v/>
      </c>
      <c r="L986" s="78" t="str">
        <f>IF(ISBLANK('PERS2-INST'!BU84),"",'PERS2-INST'!BU84)</f>
        <v/>
      </c>
      <c r="M986" s="296" t="str">
        <f t="shared" si="16"/>
        <v>OK</v>
      </c>
      <c r="N986" s="37"/>
    </row>
    <row r="987" spans="1:14" x14ac:dyDescent="0.2">
      <c r="A987" s="290" t="s">
        <v>232</v>
      </c>
      <c r="B987" s="291" t="s">
        <v>2319</v>
      </c>
      <c r="C987" s="78" t="s">
        <v>219</v>
      </c>
      <c r="D987" s="292" t="s">
        <v>2320</v>
      </c>
      <c r="E987" s="295" t="s">
        <v>235</v>
      </c>
      <c r="F987" s="78" t="s">
        <v>219</v>
      </c>
      <c r="G987" s="292" t="s">
        <v>2321</v>
      </c>
      <c r="H987" s="78" t="str">
        <f>IF(OR(AND('PERS2-INST'!BT77="",'PERS2-INST'!BU77=""),AND('PERS2-INST'!BT81="",'PERS2-INST'!BU81=""),AND('PERS2-INST'!BU77="K",'PERS2-INST'!BU81="K"),OR('PERS2-INST'!BU77="O",'PERS2-INST'!BU81="O")),"",SUM('PERS2-INST'!BT77,'PERS2-INST'!BT81))</f>
        <v/>
      </c>
      <c r="I987" s="78" t="str">
        <f>IF(AND(OR(AND('PERS2-INST'!BU43="O",'PERS2-INST'!BU64="O"),AND('PERS2-INST'!BU43="K",'PERS2-INST'!BU64="K")),SUM('PERS2-INST'!BT43,'PERS2-INST'!BT64)=0,ISNUMBER('PERS2-INST'!BT85)),"",IF(OR('PERS2-INST'!BU43="O",'PERS2-INST'!BU64="O"),"O",IF(AND('PERS2-INST'!BU43='PERS2-INST'!BU64,OR('PERS2-INST'!BU43="K",'PERS2-INST'!BU43="W",'PERS2-INST'!BU43="M")), UPPER('PERS2-INST'!BU43),"")))</f>
        <v/>
      </c>
      <c r="J987" s="295" t="s">
        <v>235</v>
      </c>
      <c r="K987" s="294" t="str">
        <f>IF(AND(ISBLANK('PERS2-INST'!BT85),$L$987&lt;&gt;"M"),"",'PERS2-INST'!BT85)</f>
        <v/>
      </c>
      <c r="L987" s="78" t="str">
        <f>IF(ISBLANK('PERS2-INST'!BU85),"",'PERS2-INST'!BU85)</f>
        <v/>
      </c>
      <c r="M987" s="296" t="str">
        <f t="shared" si="16"/>
        <v>OK</v>
      </c>
      <c r="N987" s="37"/>
    </row>
    <row r="988" spans="1:14" x14ac:dyDescent="0.2">
      <c r="A988" s="290" t="s">
        <v>232</v>
      </c>
      <c r="B988" s="291" t="s">
        <v>2322</v>
      </c>
      <c r="C988" s="78" t="s">
        <v>219</v>
      </c>
      <c r="D988" s="292" t="s">
        <v>2323</v>
      </c>
      <c r="E988" s="295" t="s">
        <v>235</v>
      </c>
      <c r="F988" s="78" t="s">
        <v>219</v>
      </c>
      <c r="G988" s="292" t="s">
        <v>2324</v>
      </c>
      <c r="H988" s="78" t="str">
        <f>IF(OR(AND('PERS2-INST'!BT78="",'PERS2-INST'!BU78=""),AND('PERS2-INST'!BT82="",'PERS2-INST'!BU82=""),AND('PERS2-INST'!BU78="K",'PERS2-INST'!BU82="K"),OR('PERS2-INST'!BU78="O",'PERS2-INST'!BU82="O")),"",SUM('PERS2-INST'!BT78,'PERS2-INST'!BT82))</f>
        <v/>
      </c>
      <c r="I988" s="78" t="str">
        <f>IF(AND(OR(AND('PERS2-INST'!BU44="O",'PERS2-INST'!BU65="O"),AND('PERS2-INST'!BU44="K",'PERS2-INST'!BU65="K")),SUM('PERS2-INST'!BT44,'PERS2-INST'!BT65)=0,ISNUMBER('PERS2-INST'!BT86)),"",IF(OR('PERS2-INST'!BU44="O",'PERS2-INST'!BU65="O"),"O",IF(AND('PERS2-INST'!BU44='PERS2-INST'!BU65,OR('PERS2-INST'!BU44="K",'PERS2-INST'!BU44="W",'PERS2-INST'!BU44="M")), UPPER('PERS2-INST'!BU44),"")))</f>
        <v/>
      </c>
      <c r="J988" s="295" t="s">
        <v>235</v>
      </c>
      <c r="K988" s="294" t="str">
        <f>IF(AND(ISBLANK('PERS2-INST'!BT86),$L$988&lt;&gt;"M"),"",'PERS2-INST'!BT86)</f>
        <v/>
      </c>
      <c r="L988" s="78" t="str">
        <f>IF(ISBLANK('PERS2-INST'!BU86),"",'PERS2-INST'!BU86)</f>
        <v/>
      </c>
      <c r="M988" s="296" t="str">
        <f t="shared" si="16"/>
        <v>OK</v>
      </c>
      <c r="N988" s="37"/>
    </row>
    <row r="989" spans="1:14" x14ac:dyDescent="0.2">
      <c r="A989" s="290" t="s">
        <v>232</v>
      </c>
      <c r="B989" s="291" t="s">
        <v>2325</v>
      </c>
      <c r="C989" s="78" t="s">
        <v>219</v>
      </c>
      <c r="D989" s="292" t="s">
        <v>2326</v>
      </c>
      <c r="E989" s="295" t="s">
        <v>235</v>
      </c>
      <c r="F989" s="78" t="s">
        <v>219</v>
      </c>
      <c r="G989" s="292" t="s">
        <v>2327</v>
      </c>
      <c r="H989" s="78" t="str">
        <f>IF(OR(AND('PERS2-INST'!BT79="",'PERS2-INST'!BU79=""),AND('PERS2-INST'!BT83="",'PERS2-INST'!BU83=""),AND('PERS2-INST'!BU79="K",'PERS2-INST'!BU83="K"),OR('PERS2-INST'!BU79="O",'PERS2-INST'!BU83="O")),"",SUM('PERS2-INST'!BT79,'PERS2-INST'!BT83))</f>
        <v/>
      </c>
      <c r="I989" s="78" t="str">
        <f>IF(AND(OR(AND('PERS2-INST'!BU45="O",'PERS2-INST'!BU66="O"),AND('PERS2-INST'!BU45="K",'PERS2-INST'!BU66="K")),SUM('PERS2-INST'!BT45,'PERS2-INST'!BT66)=0,ISNUMBER('PERS2-INST'!BT87)),"",IF(OR('PERS2-INST'!BU45="O",'PERS2-INST'!BU66="O"),"O",IF(AND('PERS2-INST'!BU45='PERS2-INST'!BU66,OR('PERS2-INST'!BU45="K",'PERS2-INST'!BU45="W",'PERS2-INST'!BU45="M")), UPPER('PERS2-INST'!BU45),"")))</f>
        <v/>
      </c>
      <c r="J989" s="295" t="s">
        <v>235</v>
      </c>
      <c r="K989" s="294" t="str">
        <f>IF(AND(ISBLANK('PERS2-INST'!BT87),$L$989&lt;&gt;"M"),"",'PERS2-INST'!BT87)</f>
        <v/>
      </c>
      <c r="L989" s="78" t="str">
        <f>IF(ISBLANK('PERS2-INST'!BU87),"",'PERS2-INST'!BU87)</f>
        <v/>
      </c>
      <c r="M989" s="296" t="str">
        <f t="shared" si="16"/>
        <v>OK</v>
      </c>
      <c r="N989" s="37"/>
    </row>
    <row r="990" spans="1:14" x14ac:dyDescent="0.2">
      <c r="A990" s="290" t="s">
        <v>232</v>
      </c>
      <c r="B990" s="291" t="s">
        <v>2328</v>
      </c>
      <c r="C990" s="78" t="s">
        <v>219</v>
      </c>
      <c r="D990" s="292" t="s">
        <v>2329</v>
      </c>
      <c r="E990" s="295" t="s">
        <v>235</v>
      </c>
      <c r="F990" s="78" t="s">
        <v>219</v>
      </c>
      <c r="G990" s="292" t="s">
        <v>2330</v>
      </c>
      <c r="H990" s="78" t="str">
        <f>IF(OR(AND('PERS2-INST'!BT80="",'PERS2-INST'!BU80=""),AND('PERS2-INST'!BT84="",'PERS2-INST'!BU84=""),AND('PERS2-INST'!BU80="K",'PERS2-INST'!BU84="K"),OR('PERS2-INST'!BU80="O",'PERS2-INST'!BU84="O")),"",SUM('PERS2-INST'!BT80,'PERS2-INST'!BT84))</f>
        <v/>
      </c>
      <c r="I990" s="78" t="str">
        <f>IF(AND(OR(AND('PERS2-INST'!BU46="O",'PERS2-INST'!BU67="O"),AND('PERS2-INST'!BU46="K",'PERS2-INST'!BU67="K")),SUM('PERS2-INST'!BT46,'PERS2-INST'!BT67)=0,ISNUMBER('PERS2-INST'!BT88)),"",IF(OR('PERS2-INST'!BU46="O",'PERS2-INST'!BU67="O"),"O",IF(AND('PERS2-INST'!BU46='PERS2-INST'!BU67,OR('PERS2-INST'!BU46="K",'PERS2-INST'!BU46="W",'PERS2-INST'!BU46="M")), UPPER('PERS2-INST'!BU46),"")))</f>
        <v/>
      </c>
      <c r="J990" s="295" t="s">
        <v>235</v>
      </c>
      <c r="K990" s="294" t="str">
        <f>IF(AND(ISBLANK('PERS2-INST'!BT88),$L$990&lt;&gt;"M"),"",'PERS2-INST'!BT88)</f>
        <v/>
      </c>
      <c r="L990" s="78" t="str">
        <f>IF(ISBLANK('PERS2-INST'!BU88),"",'PERS2-INST'!BU88)</f>
        <v/>
      </c>
      <c r="M990" s="296" t="str">
        <f t="shared" si="16"/>
        <v>OK</v>
      </c>
      <c r="N990" s="37"/>
    </row>
    <row r="991" spans="1:14" x14ac:dyDescent="0.2">
      <c r="A991" s="290" t="s">
        <v>232</v>
      </c>
      <c r="B991" s="291" t="s">
        <v>2331</v>
      </c>
      <c r="C991" s="78" t="s">
        <v>219</v>
      </c>
      <c r="D991" s="292" t="s">
        <v>2332</v>
      </c>
      <c r="E991" s="295" t="s">
        <v>235</v>
      </c>
      <c r="F991" s="78" t="s">
        <v>219</v>
      </c>
      <c r="G991" s="292" t="s">
        <v>2333</v>
      </c>
      <c r="H991" s="78" t="str">
        <f>IF(OR(AND('PERS2-INST'!BT73="",'PERS2-INST'!BU73=""),AND('PERS2-INST'!BT85="",'PERS2-INST'!BU85=""),AND('PERS2-INST'!BU73="K",'PERS2-INST'!BU85="K"),OR('PERS2-INST'!BU73="O",'PERS2-INST'!BU85="O")),"",SUM('PERS2-INST'!BT73,'PERS2-INST'!BT85))</f>
        <v/>
      </c>
      <c r="I991" s="78" t="str">
        <f>IF(AND(OR(AND('PERS2-INST'!BU47="O",'PERS2-INST'!BU68="O"),AND('PERS2-INST'!BU47="K",'PERS2-INST'!BU68="K")),SUM('PERS2-INST'!BT47,'PERS2-INST'!BT68)=0,ISNUMBER('PERS2-INST'!BT89)),"",IF(OR('PERS2-INST'!BU47="O",'PERS2-INST'!BU68="O"),"O",IF(AND('PERS2-INST'!BU47='PERS2-INST'!BU68,OR('PERS2-INST'!BU47="K",'PERS2-INST'!BU47="W",'PERS2-INST'!BU47="M")), UPPER('PERS2-INST'!BU47),"")))</f>
        <v/>
      </c>
      <c r="J991" s="295" t="s">
        <v>235</v>
      </c>
      <c r="K991" s="294" t="str">
        <f>IF(AND(ISBLANK('PERS2-INST'!BT89),$L$991&lt;&gt;"M"),"",'PERS2-INST'!BT89)</f>
        <v/>
      </c>
      <c r="L991" s="78" t="str">
        <f>IF(ISBLANK('PERS2-INST'!BU89),"",'PERS2-INST'!BU89)</f>
        <v/>
      </c>
      <c r="M991" s="296" t="str">
        <f t="shared" si="16"/>
        <v>OK</v>
      </c>
      <c r="N991" s="37"/>
    </row>
    <row r="992" spans="1:14" x14ac:dyDescent="0.2">
      <c r="A992" s="290" t="s">
        <v>232</v>
      </c>
      <c r="B992" s="291" t="s">
        <v>2334</v>
      </c>
      <c r="C992" s="78" t="s">
        <v>219</v>
      </c>
      <c r="D992" s="292" t="s">
        <v>2335</v>
      </c>
      <c r="E992" s="295" t="s">
        <v>235</v>
      </c>
      <c r="F992" s="78" t="s">
        <v>219</v>
      </c>
      <c r="G992" s="292" t="s">
        <v>2336</v>
      </c>
      <c r="H992" s="78" t="str">
        <f>IF(OR(AND('PERS2-INST'!BT74="",'PERS2-INST'!BU74=""),AND('PERS2-INST'!BT86="",'PERS2-INST'!BU86=""),AND('PERS2-INST'!BU74="K",'PERS2-INST'!BU86="K"),OR('PERS2-INST'!BU74="O",'PERS2-INST'!BU86="O")),"",SUM('PERS2-INST'!BT74,'PERS2-INST'!BT86))</f>
        <v/>
      </c>
      <c r="I992" s="78" t="str">
        <f>IF(AND(OR(AND('PERS2-INST'!BU48="O",'PERS2-INST'!BU69="O"),AND('PERS2-INST'!BU48="K",'PERS2-INST'!BU69="K")),SUM('PERS2-INST'!BT48,'PERS2-INST'!BT69)=0,ISNUMBER('PERS2-INST'!BT90)),"",IF(OR('PERS2-INST'!BU48="O",'PERS2-INST'!BU69="O"),"O",IF(AND('PERS2-INST'!BU48='PERS2-INST'!BU69,OR('PERS2-INST'!BU48="K",'PERS2-INST'!BU48="W",'PERS2-INST'!BU48="M")), UPPER('PERS2-INST'!BU48),"")))</f>
        <v/>
      </c>
      <c r="J992" s="295" t="s">
        <v>235</v>
      </c>
      <c r="K992" s="294" t="str">
        <f>IF(AND(ISBLANK('PERS2-INST'!BT90),$L$992&lt;&gt;"M"),"",'PERS2-INST'!BT90)</f>
        <v/>
      </c>
      <c r="L992" s="78" t="str">
        <f>IF(ISBLANK('PERS2-INST'!BU90),"",'PERS2-INST'!BU90)</f>
        <v/>
      </c>
      <c r="M992" s="296" t="str">
        <f t="shared" si="16"/>
        <v>OK</v>
      </c>
      <c r="N992" s="37"/>
    </row>
    <row r="993" spans="1:14" x14ac:dyDescent="0.2">
      <c r="A993" s="290" t="s">
        <v>232</v>
      </c>
      <c r="B993" s="291" t="s">
        <v>2337</v>
      </c>
      <c r="C993" s="78" t="s">
        <v>219</v>
      </c>
      <c r="D993" s="292" t="s">
        <v>2338</v>
      </c>
      <c r="E993" s="295" t="s">
        <v>235</v>
      </c>
      <c r="F993" s="78" t="s">
        <v>219</v>
      </c>
      <c r="G993" s="292" t="s">
        <v>2339</v>
      </c>
      <c r="H993" s="78" t="str">
        <f>IF(OR(AND('PERS2-INST'!BT75="",'PERS2-INST'!BU75=""),AND('PERS2-INST'!BT87="",'PERS2-INST'!BU87=""),AND('PERS2-INST'!BU75="K",'PERS2-INST'!BU87="K"),OR('PERS2-INST'!BU75="O",'PERS2-INST'!BU87="O")),"",SUM('PERS2-INST'!BT75,'PERS2-INST'!BT87))</f>
        <v/>
      </c>
      <c r="I993" s="78" t="str">
        <f>IF(AND(OR(AND('PERS2-INST'!BU49="O",'PERS2-INST'!BU70="O"),AND('PERS2-INST'!BU49="K",'PERS2-INST'!BU70="K")),SUM('PERS2-INST'!BT49,'PERS2-INST'!BT70)=0,ISNUMBER('PERS2-INST'!BT91)),"",IF(OR('PERS2-INST'!BU49="O",'PERS2-INST'!BU70="O"),"O",IF(AND('PERS2-INST'!BU49='PERS2-INST'!BU70,OR('PERS2-INST'!BU49="K",'PERS2-INST'!BU49="W",'PERS2-INST'!BU49="M")), UPPER('PERS2-INST'!BU49),"")))</f>
        <v/>
      </c>
      <c r="J993" s="295" t="s">
        <v>235</v>
      </c>
      <c r="K993" s="294" t="str">
        <f>IF(AND(ISBLANK('PERS2-INST'!BT91),$L$993&lt;&gt;"M"),"",'PERS2-INST'!BT91)</f>
        <v/>
      </c>
      <c r="L993" s="78" t="str">
        <f>IF(ISBLANK('PERS2-INST'!BU91),"",'PERS2-INST'!BU91)</f>
        <v/>
      </c>
      <c r="M993" s="296" t="str">
        <f t="shared" si="16"/>
        <v>OK</v>
      </c>
      <c r="N993" s="37"/>
    </row>
    <row r="994" spans="1:14" x14ac:dyDescent="0.2">
      <c r="A994" s="290" t="s">
        <v>232</v>
      </c>
      <c r="B994" s="291" t="s">
        <v>2340</v>
      </c>
      <c r="C994" s="78" t="s">
        <v>219</v>
      </c>
      <c r="D994" s="292" t="s">
        <v>2341</v>
      </c>
      <c r="E994" s="295" t="s">
        <v>235</v>
      </c>
      <c r="F994" s="78" t="s">
        <v>219</v>
      </c>
      <c r="G994" s="292" t="s">
        <v>2342</v>
      </c>
      <c r="H994" s="78" t="str">
        <f>IF(OR(AND('PERS2-INST'!BT76="",'PERS2-INST'!BU76=""),AND('PERS2-INST'!BT88="",'PERS2-INST'!BU88=""),AND('PERS2-INST'!BU76="K",'PERS2-INST'!BU88="K"),OR('PERS2-INST'!BU76="O",'PERS2-INST'!BU88="O")),"",SUM('PERS2-INST'!BT76,'PERS2-INST'!BT88))</f>
        <v/>
      </c>
      <c r="I994" s="78" t="str">
        <f>IF(AND(OR(AND('PERS2-INST'!BU50="O",'PERS2-INST'!BU71="O"),AND('PERS2-INST'!BU50="K",'PERS2-INST'!BU71="K")),SUM('PERS2-INST'!BT50,'PERS2-INST'!BT71)=0,ISNUMBER('PERS2-INST'!BT92)),"",IF(OR('PERS2-INST'!BU50="O",'PERS2-INST'!BU71="O"),"O",IF(AND('PERS2-INST'!BU50='PERS2-INST'!BU71,OR('PERS2-INST'!BU50="K",'PERS2-INST'!BU50="W",'PERS2-INST'!BU50="M")), UPPER('PERS2-INST'!BU50),"")))</f>
        <v/>
      </c>
      <c r="J994" s="295" t="s">
        <v>235</v>
      </c>
      <c r="K994" s="294" t="str">
        <f>IF(AND(ISBLANK('PERS2-INST'!BT92),$L$994&lt;&gt;"M"),"",'PERS2-INST'!BT92)</f>
        <v/>
      </c>
      <c r="L994" s="78" t="str">
        <f>IF(ISBLANK('PERS2-INST'!BU92),"",'PERS2-INST'!BU92)</f>
        <v/>
      </c>
      <c r="M994" s="296" t="str">
        <f t="shared" si="16"/>
        <v>OK</v>
      </c>
      <c r="N994" s="37"/>
    </row>
    <row r="995" spans="1:14" x14ac:dyDescent="0.2">
      <c r="A995" s="290" t="s">
        <v>232</v>
      </c>
      <c r="B995" s="291" t="s">
        <v>2723</v>
      </c>
      <c r="C995" s="78" t="s">
        <v>216</v>
      </c>
      <c r="D995" s="292" t="s">
        <v>2724</v>
      </c>
      <c r="E995" s="295" t="s">
        <v>235</v>
      </c>
      <c r="F995" s="78" t="s">
        <v>216</v>
      </c>
      <c r="G995" s="292" t="s">
        <v>2725</v>
      </c>
      <c r="H995" s="78" t="str">
        <f>IF(OR(SUMPRODUCT(--('PERS3-AGE'!AA31:'PERS3-AGE'!AA41=""),--('PERS3-AGE'!AB31:'PERS3-AGE'!AB41=""))&gt;0,COUNTIF('PERS3-AGE'!AB31:'PERS3-AGE'!AB41,"O")&gt;0, COUNTIF('PERS3-AGE'!AB31:'PERS3-AGE'!AB41,"K")=11),"",SUM('PERS3-AGE'!AA31:'PERS3-AGE'!AA41))</f>
        <v/>
      </c>
      <c r="I995" s="78" t="str">
        <f xml:space="preserve"> IF(AND(OR(COUNTIF('PERS3-AGE'!AB31:'PERS3-AGE'!AB41,"O")=11,COUNTIF('PERS3-AGE'!AB31:'PERS3-AGE'!AB41,"K")=11),SUM('PERS3-AGE'!AA31:'PERS3-AGE'!AA41)=0,ISNUMBER('PERS3-AGE'!AA42)),"",IF(COUNTIF('PERS3-AGE'!AB31:'PERS3-AGE'!AB41,"O")&gt;0,"O", IF(AND(COUNTIF('PERS3-AGE'!AB31:'PERS3-AGE'!AB41,'PERS3-AGE'!AB31)=11,OR('PERS3-AGE'!AB31="K",'PERS3-AGE'!AB31="W",'PERS3-AGE'!AB31="M")),UPPER('PERS3-AGE'!AB31),"")))</f>
        <v/>
      </c>
      <c r="J995" s="295" t="s">
        <v>235</v>
      </c>
      <c r="K995" s="294" t="str">
        <f>IF(AND(ISBLANK('PERS3-AGE'!AA42),$L$995&lt;&gt;"M"),"",'PERS3-AGE'!AA42)</f>
        <v/>
      </c>
      <c r="L995" s="78" t="str">
        <f>IF(ISBLANK('PERS3-AGE'!AB42),"",'PERS3-AGE'!AB42)</f>
        <v/>
      </c>
      <c r="M995" s="296" t="str">
        <f t="shared" si="16"/>
        <v>OK</v>
      </c>
      <c r="N995" s="37"/>
    </row>
    <row r="996" spans="1:14" x14ac:dyDescent="0.2">
      <c r="A996" s="290" t="s">
        <v>232</v>
      </c>
      <c r="B996" s="291" t="s">
        <v>2726</v>
      </c>
      <c r="C996" s="78" t="s">
        <v>216</v>
      </c>
      <c r="D996" s="292" t="s">
        <v>2727</v>
      </c>
      <c r="E996" s="295" t="s">
        <v>235</v>
      </c>
      <c r="F996" s="78" t="s">
        <v>216</v>
      </c>
      <c r="G996" s="292" t="s">
        <v>2728</v>
      </c>
      <c r="H996" s="78" t="str">
        <f>IF(OR(SUMPRODUCT(--('PERS3-AGE'!AA44:'PERS3-AGE'!AA54=""),--('PERS3-AGE'!AB44:'PERS3-AGE'!AB54=""))&gt;0,COUNTIF('PERS3-AGE'!AB44:'PERS3-AGE'!AB54,"O")&gt;0, COUNTIF('PERS3-AGE'!AB44:'PERS3-AGE'!AB54,"K")=11),"",SUM('PERS3-AGE'!AA44:'PERS3-AGE'!AA54))</f>
        <v/>
      </c>
      <c r="I996" s="78" t="str">
        <f xml:space="preserve"> IF(AND(OR(COUNTIF('PERS3-AGE'!AB44:'PERS3-AGE'!AB54,"O")=11,COUNTIF('PERS3-AGE'!AB44:'PERS3-AGE'!AB54,"K")=11),SUM('PERS3-AGE'!AA44:'PERS3-AGE'!AA54)=0,ISNUMBER('PERS3-AGE'!AA55)),"",IF(COUNTIF('PERS3-AGE'!AB44:'PERS3-AGE'!AB54,"O")&gt;0,"O", IF(AND(COUNTIF('PERS3-AGE'!AB44:'PERS3-AGE'!AB54,'PERS3-AGE'!AB44)=11,OR('PERS3-AGE'!AB44="K",'PERS3-AGE'!AB44="W",'PERS3-AGE'!AB44="M")),UPPER('PERS3-AGE'!AB44),"")))</f>
        <v/>
      </c>
      <c r="J996" s="295" t="s">
        <v>235</v>
      </c>
      <c r="K996" s="294" t="str">
        <f>IF(AND(ISBLANK('PERS3-AGE'!AA55),$L$996&lt;&gt;"M"),"",'PERS3-AGE'!AA55)</f>
        <v/>
      </c>
      <c r="L996" s="78" t="str">
        <f>IF(ISBLANK('PERS3-AGE'!AB55),"",'PERS3-AGE'!AB55)</f>
        <v/>
      </c>
      <c r="M996" s="296" t="str">
        <f t="shared" si="16"/>
        <v>OK</v>
      </c>
      <c r="N996" s="37"/>
    </row>
    <row r="997" spans="1:14" x14ac:dyDescent="0.2">
      <c r="A997" s="290" t="s">
        <v>232</v>
      </c>
      <c r="B997" s="291" t="s">
        <v>2729</v>
      </c>
      <c r="C997" s="78" t="s">
        <v>216</v>
      </c>
      <c r="D997" s="292" t="s">
        <v>2730</v>
      </c>
      <c r="E997" s="295" t="s">
        <v>235</v>
      </c>
      <c r="F997" s="78" t="s">
        <v>216</v>
      </c>
      <c r="G997" s="292" t="s">
        <v>2731</v>
      </c>
      <c r="H997" s="78" t="str">
        <f>IF(OR(AND('PERS3-AGE'!AA31="",'PERS3-AGE'!AB31=""),AND('PERS3-AGE'!AA44="",'PERS3-AGE'!AB44=""),AND('PERS3-AGE'!AB31="K",'PERS3-AGE'!AB44="K"),OR('PERS3-AGE'!AB31="O",'PERS3-AGE'!AB44="O")),"",SUM('PERS3-AGE'!AA31,'PERS3-AGE'!AA44))</f>
        <v/>
      </c>
      <c r="I997" s="78" t="str">
        <f>IF(AND(OR(AND('PERS3-AGE'!AB31="O",'PERS3-AGE'!AB44="O"),AND('PERS3-AGE'!AB31="K",'PERS3-AGE'!AB44="K")),SUM('PERS3-AGE'!AA31,'PERS3-AGE'!AA44)=0,ISNUMBER('PERS3-AGE'!AA57)),"",IF(OR('PERS3-AGE'!AB31="O",'PERS3-AGE'!AB44="O"),"O",IF(AND('PERS3-AGE'!AB31='PERS3-AGE'!AB44,OR('PERS3-AGE'!AB31="K",'PERS3-AGE'!AB31="W",'PERS3-AGE'!AB31="M")), UPPER('PERS3-AGE'!AB31),"")))</f>
        <v/>
      </c>
      <c r="J997" s="295" t="s">
        <v>235</v>
      </c>
      <c r="K997" s="294" t="str">
        <f>IF(AND(ISBLANK('PERS3-AGE'!AA57),$L$997&lt;&gt;"M"),"",'PERS3-AGE'!AA57)</f>
        <v/>
      </c>
      <c r="L997" s="78" t="str">
        <f>IF(ISBLANK('PERS3-AGE'!AB57),"",'PERS3-AGE'!AB57)</f>
        <v/>
      </c>
      <c r="M997" s="296" t="str">
        <f t="shared" si="16"/>
        <v>OK</v>
      </c>
      <c r="N997" s="37"/>
    </row>
    <row r="998" spans="1:14" x14ac:dyDescent="0.2">
      <c r="A998" s="290" t="s">
        <v>232</v>
      </c>
      <c r="B998" s="291" t="s">
        <v>2732</v>
      </c>
      <c r="C998" s="78" t="s">
        <v>216</v>
      </c>
      <c r="D998" s="292" t="s">
        <v>2733</v>
      </c>
      <c r="E998" s="295" t="s">
        <v>235</v>
      </c>
      <c r="F998" s="78" t="s">
        <v>216</v>
      </c>
      <c r="G998" s="292" t="s">
        <v>847</v>
      </c>
      <c r="H998" s="78" t="str">
        <f>IF(OR(AND('PERS3-AGE'!AA32="",'PERS3-AGE'!AB32=""),AND('PERS3-AGE'!AA45="",'PERS3-AGE'!AB45=""),AND('PERS3-AGE'!AB32="K",'PERS3-AGE'!AB45="K"),OR('PERS3-AGE'!AB32="O",'PERS3-AGE'!AB45="O")),"",SUM('PERS3-AGE'!AA32,'PERS3-AGE'!AA45))</f>
        <v/>
      </c>
      <c r="I998" s="78" t="str">
        <f>IF(AND(OR(AND('PERS3-AGE'!AB32="O",'PERS3-AGE'!AB45="O"),AND('PERS3-AGE'!AB32="K",'PERS3-AGE'!AB45="K")),SUM('PERS3-AGE'!AA32,'PERS3-AGE'!AA45)=0,ISNUMBER('PERS3-AGE'!AA58)),"",IF(OR('PERS3-AGE'!AB32="O",'PERS3-AGE'!AB45="O"),"O",IF(AND('PERS3-AGE'!AB32='PERS3-AGE'!AB45,OR('PERS3-AGE'!AB32="K",'PERS3-AGE'!AB32="W",'PERS3-AGE'!AB32="M")), UPPER('PERS3-AGE'!AB32),"")))</f>
        <v/>
      </c>
      <c r="J998" s="295" t="s">
        <v>235</v>
      </c>
      <c r="K998" s="294" t="str">
        <f>IF(AND(ISBLANK('PERS3-AGE'!AA58),$L$998&lt;&gt;"M"),"",'PERS3-AGE'!AA58)</f>
        <v/>
      </c>
      <c r="L998" s="78" t="str">
        <f>IF(ISBLANK('PERS3-AGE'!AB58),"",'PERS3-AGE'!AB58)</f>
        <v/>
      </c>
      <c r="M998" s="296" t="str">
        <f t="shared" si="16"/>
        <v>OK</v>
      </c>
      <c r="N998" s="37"/>
    </row>
    <row r="999" spans="1:14" x14ac:dyDescent="0.2">
      <c r="A999" s="290" t="s">
        <v>232</v>
      </c>
      <c r="B999" s="291" t="s">
        <v>2734</v>
      </c>
      <c r="C999" s="78" t="s">
        <v>216</v>
      </c>
      <c r="D999" s="292" t="s">
        <v>2735</v>
      </c>
      <c r="E999" s="295" t="s">
        <v>235</v>
      </c>
      <c r="F999" s="78" t="s">
        <v>216</v>
      </c>
      <c r="G999" s="292" t="s">
        <v>2736</v>
      </c>
      <c r="H999" s="78" t="str">
        <f>IF(OR(AND('PERS3-AGE'!AA33="",'PERS3-AGE'!AB33=""),AND('PERS3-AGE'!AA46="",'PERS3-AGE'!AB46=""),AND('PERS3-AGE'!AB33="K",'PERS3-AGE'!AB46="K"),OR('PERS3-AGE'!AB33="O",'PERS3-AGE'!AB46="O")),"",SUM('PERS3-AGE'!AA33,'PERS3-AGE'!AA46))</f>
        <v/>
      </c>
      <c r="I999" s="78" t="str">
        <f>IF(AND(OR(AND('PERS3-AGE'!AB33="O",'PERS3-AGE'!AB46="O"),AND('PERS3-AGE'!AB33="K",'PERS3-AGE'!AB46="K")),SUM('PERS3-AGE'!AA33,'PERS3-AGE'!AA46)=0,ISNUMBER('PERS3-AGE'!AA59)),"",IF(OR('PERS3-AGE'!AB33="O",'PERS3-AGE'!AB46="O"),"O",IF(AND('PERS3-AGE'!AB33='PERS3-AGE'!AB46,OR('PERS3-AGE'!AB33="K",'PERS3-AGE'!AB33="W",'PERS3-AGE'!AB33="M")), UPPER('PERS3-AGE'!AB33),"")))</f>
        <v/>
      </c>
      <c r="J999" s="295" t="s">
        <v>235</v>
      </c>
      <c r="K999" s="294" t="str">
        <f>IF(AND(ISBLANK('PERS3-AGE'!AA59),$L$999&lt;&gt;"M"),"",'PERS3-AGE'!AA59)</f>
        <v/>
      </c>
      <c r="L999" s="78" t="str">
        <f>IF(ISBLANK('PERS3-AGE'!AB59),"",'PERS3-AGE'!AB59)</f>
        <v/>
      </c>
      <c r="M999" s="296" t="str">
        <f t="shared" ref="M999:M1062" si="17">IF(AND(ISNUMBER(H999),ISNUMBER(K999)),IF(OR(ROUND(H999,0)&lt;&gt;ROUND(K999,0),I999&lt;&gt;L999),"Check","OK"),IF(OR(AND(H999&lt;&gt;K999,I999&lt;&gt;"M",L999&lt;&gt;"M"),I999&lt;&gt;L999),"Check","OK"))</f>
        <v>OK</v>
      </c>
      <c r="N999" s="37"/>
    </row>
    <row r="1000" spans="1:14" x14ac:dyDescent="0.2">
      <c r="A1000" s="290" t="s">
        <v>232</v>
      </c>
      <c r="B1000" s="291" t="s">
        <v>2737</v>
      </c>
      <c r="C1000" s="78" t="s">
        <v>216</v>
      </c>
      <c r="D1000" s="292" t="s">
        <v>2738</v>
      </c>
      <c r="E1000" s="295" t="s">
        <v>235</v>
      </c>
      <c r="F1000" s="78" t="s">
        <v>216</v>
      </c>
      <c r="G1000" s="292" t="s">
        <v>2739</v>
      </c>
      <c r="H1000" s="78" t="str">
        <f>IF(OR(AND('PERS3-AGE'!AA34="",'PERS3-AGE'!AB34=""),AND('PERS3-AGE'!AA47="",'PERS3-AGE'!AB47=""),AND('PERS3-AGE'!AB34="K",'PERS3-AGE'!AB47="K"),OR('PERS3-AGE'!AB34="O",'PERS3-AGE'!AB47="O")),"",SUM('PERS3-AGE'!AA34,'PERS3-AGE'!AA47))</f>
        <v/>
      </c>
      <c r="I1000" s="78" t="str">
        <f>IF(AND(OR(AND('PERS3-AGE'!AB34="O",'PERS3-AGE'!AB47="O"),AND('PERS3-AGE'!AB34="K",'PERS3-AGE'!AB47="K")),SUM('PERS3-AGE'!AA34,'PERS3-AGE'!AA47)=0,ISNUMBER('PERS3-AGE'!AA60)),"",IF(OR('PERS3-AGE'!AB34="O",'PERS3-AGE'!AB47="O"),"O",IF(AND('PERS3-AGE'!AB34='PERS3-AGE'!AB47,OR('PERS3-AGE'!AB34="K",'PERS3-AGE'!AB34="W",'PERS3-AGE'!AB34="M")), UPPER('PERS3-AGE'!AB34),"")))</f>
        <v/>
      </c>
      <c r="J1000" s="295" t="s">
        <v>235</v>
      </c>
      <c r="K1000" s="294" t="str">
        <f>IF(AND(ISBLANK('PERS3-AGE'!AA60),$L$1000&lt;&gt;"M"),"",'PERS3-AGE'!AA60)</f>
        <v/>
      </c>
      <c r="L1000" s="78" t="str">
        <f>IF(ISBLANK('PERS3-AGE'!AB60),"",'PERS3-AGE'!AB60)</f>
        <v/>
      </c>
      <c r="M1000" s="296" t="str">
        <f t="shared" si="17"/>
        <v>OK</v>
      </c>
      <c r="N1000" s="37"/>
    </row>
    <row r="1001" spans="1:14" x14ac:dyDescent="0.2">
      <c r="A1001" s="290" t="s">
        <v>232</v>
      </c>
      <c r="B1001" s="291" t="s">
        <v>2740</v>
      </c>
      <c r="C1001" s="78" t="s">
        <v>216</v>
      </c>
      <c r="D1001" s="292" t="s">
        <v>2741</v>
      </c>
      <c r="E1001" s="295" t="s">
        <v>235</v>
      </c>
      <c r="F1001" s="78" t="s">
        <v>216</v>
      </c>
      <c r="G1001" s="292" t="s">
        <v>2742</v>
      </c>
      <c r="H1001" s="78" t="str">
        <f>IF(OR(AND('PERS3-AGE'!AA35="",'PERS3-AGE'!AB35=""),AND('PERS3-AGE'!AA48="",'PERS3-AGE'!AB48=""),AND('PERS3-AGE'!AB35="K",'PERS3-AGE'!AB48="K"),OR('PERS3-AGE'!AB35="O",'PERS3-AGE'!AB48="O")),"",SUM('PERS3-AGE'!AA35,'PERS3-AGE'!AA48))</f>
        <v/>
      </c>
      <c r="I1001" s="78" t="str">
        <f>IF(AND(OR(AND('PERS3-AGE'!AB35="O",'PERS3-AGE'!AB48="O"),AND('PERS3-AGE'!AB35="K",'PERS3-AGE'!AB48="K")),SUM('PERS3-AGE'!AA35,'PERS3-AGE'!AA48)=0,ISNUMBER('PERS3-AGE'!AA61)),"",IF(OR('PERS3-AGE'!AB35="O",'PERS3-AGE'!AB48="O"),"O",IF(AND('PERS3-AGE'!AB35='PERS3-AGE'!AB48,OR('PERS3-AGE'!AB35="K",'PERS3-AGE'!AB35="W",'PERS3-AGE'!AB35="M")), UPPER('PERS3-AGE'!AB35),"")))</f>
        <v/>
      </c>
      <c r="J1001" s="295" t="s">
        <v>235</v>
      </c>
      <c r="K1001" s="294" t="str">
        <f>IF(AND(ISBLANK('PERS3-AGE'!AA61),$L$1001&lt;&gt;"M"),"",'PERS3-AGE'!AA61)</f>
        <v/>
      </c>
      <c r="L1001" s="78" t="str">
        <f>IF(ISBLANK('PERS3-AGE'!AB61),"",'PERS3-AGE'!AB61)</f>
        <v/>
      </c>
      <c r="M1001" s="296" t="str">
        <f t="shared" si="17"/>
        <v>OK</v>
      </c>
      <c r="N1001" s="37"/>
    </row>
    <row r="1002" spans="1:14" x14ac:dyDescent="0.2">
      <c r="A1002" s="290" t="s">
        <v>232</v>
      </c>
      <c r="B1002" s="291" t="s">
        <v>2743</v>
      </c>
      <c r="C1002" s="78" t="s">
        <v>216</v>
      </c>
      <c r="D1002" s="292" t="s">
        <v>2744</v>
      </c>
      <c r="E1002" s="295" t="s">
        <v>235</v>
      </c>
      <c r="F1002" s="78" t="s">
        <v>216</v>
      </c>
      <c r="G1002" s="292" t="s">
        <v>850</v>
      </c>
      <c r="H1002" s="78" t="str">
        <f>IF(OR(AND('PERS3-AGE'!AA36="",'PERS3-AGE'!AB36=""),AND('PERS3-AGE'!AA49="",'PERS3-AGE'!AB49=""),AND('PERS3-AGE'!AB36="K",'PERS3-AGE'!AB49="K"),OR('PERS3-AGE'!AB36="O",'PERS3-AGE'!AB49="O")),"",SUM('PERS3-AGE'!AA36,'PERS3-AGE'!AA49))</f>
        <v/>
      </c>
      <c r="I1002" s="78" t="str">
        <f>IF(AND(OR(AND('PERS3-AGE'!AB36="O",'PERS3-AGE'!AB49="O"),AND('PERS3-AGE'!AB36="K",'PERS3-AGE'!AB49="K")),SUM('PERS3-AGE'!AA36,'PERS3-AGE'!AA49)=0,ISNUMBER('PERS3-AGE'!AA62)),"",IF(OR('PERS3-AGE'!AB36="O",'PERS3-AGE'!AB49="O"),"O",IF(AND('PERS3-AGE'!AB36='PERS3-AGE'!AB49,OR('PERS3-AGE'!AB36="K",'PERS3-AGE'!AB36="W",'PERS3-AGE'!AB36="M")), UPPER('PERS3-AGE'!AB36),"")))</f>
        <v/>
      </c>
      <c r="J1002" s="295" t="s">
        <v>235</v>
      </c>
      <c r="K1002" s="294" t="str">
        <f>IF(AND(ISBLANK('PERS3-AGE'!AA62),$L$1002&lt;&gt;"M"),"",'PERS3-AGE'!AA62)</f>
        <v/>
      </c>
      <c r="L1002" s="78" t="str">
        <f>IF(ISBLANK('PERS3-AGE'!AB62),"",'PERS3-AGE'!AB62)</f>
        <v/>
      </c>
      <c r="M1002" s="296" t="str">
        <f t="shared" si="17"/>
        <v>OK</v>
      </c>
      <c r="N1002" s="37"/>
    </row>
    <row r="1003" spans="1:14" x14ac:dyDescent="0.2">
      <c r="A1003" s="290" t="s">
        <v>232</v>
      </c>
      <c r="B1003" s="291" t="s">
        <v>2745</v>
      </c>
      <c r="C1003" s="78" t="s">
        <v>216</v>
      </c>
      <c r="D1003" s="292" t="s">
        <v>2746</v>
      </c>
      <c r="E1003" s="295" t="s">
        <v>235</v>
      </c>
      <c r="F1003" s="78" t="s">
        <v>216</v>
      </c>
      <c r="G1003" s="292" t="s">
        <v>2747</v>
      </c>
      <c r="H1003" s="78" t="str">
        <f>IF(OR(AND('PERS3-AGE'!AA37="",'PERS3-AGE'!AB37=""),AND('PERS3-AGE'!AA50="",'PERS3-AGE'!AB50=""),AND('PERS3-AGE'!AB37="K",'PERS3-AGE'!AB50="K"),OR('PERS3-AGE'!AB37="O",'PERS3-AGE'!AB50="O")),"",SUM('PERS3-AGE'!AA37,'PERS3-AGE'!AA50))</f>
        <v/>
      </c>
      <c r="I1003" s="78" t="str">
        <f>IF(AND(OR(AND('PERS3-AGE'!AB37="O",'PERS3-AGE'!AB50="O"),AND('PERS3-AGE'!AB37="K",'PERS3-AGE'!AB50="K")),SUM('PERS3-AGE'!AA37,'PERS3-AGE'!AA50)=0,ISNUMBER('PERS3-AGE'!AA63)),"",IF(OR('PERS3-AGE'!AB37="O",'PERS3-AGE'!AB50="O"),"O",IF(AND('PERS3-AGE'!AB37='PERS3-AGE'!AB50,OR('PERS3-AGE'!AB37="K",'PERS3-AGE'!AB37="W",'PERS3-AGE'!AB37="M")), UPPER('PERS3-AGE'!AB37),"")))</f>
        <v/>
      </c>
      <c r="J1003" s="295" t="s">
        <v>235</v>
      </c>
      <c r="K1003" s="294" t="str">
        <f>IF(AND(ISBLANK('PERS3-AGE'!AA63),$L$1003&lt;&gt;"M"),"",'PERS3-AGE'!AA63)</f>
        <v/>
      </c>
      <c r="L1003" s="78" t="str">
        <f>IF(ISBLANK('PERS3-AGE'!AB63),"",'PERS3-AGE'!AB63)</f>
        <v/>
      </c>
      <c r="M1003" s="296" t="str">
        <f t="shared" si="17"/>
        <v>OK</v>
      </c>
      <c r="N1003" s="37"/>
    </row>
    <row r="1004" spans="1:14" x14ac:dyDescent="0.2">
      <c r="A1004" s="290" t="s">
        <v>232</v>
      </c>
      <c r="B1004" s="291" t="s">
        <v>2748</v>
      </c>
      <c r="C1004" s="78" t="s">
        <v>216</v>
      </c>
      <c r="D1004" s="292" t="s">
        <v>2749</v>
      </c>
      <c r="E1004" s="295" t="s">
        <v>235</v>
      </c>
      <c r="F1004" s="78" t="s">
        <v>216</v>
      </c>
      <c r="G1004" s="292" t="s">
        <v>853</v>
      </c>
      <c r="H1004" s="78" t="str">
        <f>IF(OR(AND('PERS3-AGE'!AA38="",'PERS3-AGE'!AB38=""),AND('PERS3-AGE'!AA51="",'PERS3-AGE'!AB51=""),AND('PERS3-AGE'!AB38="K",'PERS3-AGE'!AB51="K"),OR('PERS3-AGE'!AB38="O",'PERS3-AGE'!AB51="O")),"",SUM('PERS3-AGE'!AA38,'PERS3-AGE'!AA51))</f>
        <v/>
      </c>
      <c r="I1004" s="78" t="str">
        <f>IF(AND(OR(AND('PERS3-AGE'!AB38="O",'PERS3-AGE'!AB51="O"),AND('PERS3-AGE'!AB38="K",'PERS3-AGE'!AB51="K")),SUM('PERS3-AGE'!AA38,'PERS3-AGE'!AA51)=0,ISNUMBER('PERS3-AGE'!AA64)),"",IF(OR('PERS3-AGE'!AB38="O",'PERS3-AGE'!AB51="O"),"O",IF(AND('PERS3-AGE'!AB38='PERS3-AGE'!AB51,OR('PERS3-AGE'!AB38="K",'PERS3-AGE'!AB38="W",'PERS3-AGE'!AB38="M")), UPPER('PERS3-AGE'!AB38),"")))</f>
        <v/>
      </c>
      <c r="J1004" s="295" t="s">
        <v>235</v>
      </c>
      <c r="K1004" s="294" t="str">
        <f>IF(AND(ISBLANK('PERS3-AGE'!AA64),$L$1004&lt;&gt;"M"),"",'PERS3-AGE'!AA64)</f>
        <v/>
      </c>
      <c r="L1004" s="78" t="str">
        <f>IF(ISBLANK('PERS3-AGE'!AB64),"",'PERS3-AGE'!AB64)</f>
        <v/>
      </c>
      <c r="M1004" s="296" t="str">
        <f t="shared" si="17"/>
        <v>OK</v>
      </c>
      <c r="N1004" s="37"/>
    </row>
    <row r="1005" spans="1:14" x14ac:dyDescent="0.2">
      <c r="A1005" s="290" t="s">
        <v>232</v>
      </c>
      <c r="B1005" s="291" t="s">
        <v>2750</v>
      </c>
      <c r="C1005" s="78" t="s">
        <v>216</v>
      </c>
      <c r="D1005" s="292" t="s">
        <v>2751</v>
      </c>
      <c r="E1005" s="295" t="s">
        <v>235</v>
      </c>
      <c r="F1005" s="78" t="s">
        <v>216</v>
      </c>
      <c r="G1005" s="292" t="s">
        <v>856</v>
      </c>
      <c r="H1005" s="78" t="str">
        <f>IF(OR(AND('PERS3-AGE'!AA39="",'PERS3-AGE'!AB39=""),AND('PERS3-AGE'!AA52="",'PERS3-AGE'!AB52=""),AND('PERS3-AGE'!AB39="K",'PERS3-AGE'!AB52="K"),OR('PERS3-AGE'!AB39="O",'PERS3-AGE'!AB52="O")),"",SUM('PERS3-AGE'!AA39,'PERS3-AGE'!AA52))</f>
        <v/>
      </c>
      <c r="I1005" s="78" t="str">
        <f>IF(AND(OR(AND('PERS3-AGE'!AB39="O",'PERS3-AGE'!AB52="O"),AND('PERS3-AGE'!AB39="K",'PERS3-AGE'!AB52="K")),SUM('PERS3-AGE'!AA39,'PERS3-AGE'!AA52)=0,ISNUMBER('PERS3-AGE'!AA65)),"",IF(OR('PERS3-AGE'!AB39="O",'PERS3-AGE'!AB52="O"),"O",IF(AND('PERS3-AGE'!AB39='PERS3-AGE'!AB52,OR('PERS3-AGE'!AB39="K",'PERS3-AGE'!AB39="W",'PERS3-AGE'!AB39="M")), UPPER('PERS3-AGE'!AB39),"")))</f>
        <v/>
      </c>
      <c r="J1005" s="295" t="s">
        <v>235</v>
      </c>
      <c r="K1005" s="294" t="str">
        <f>IF(AND(ISBLANK('PERS3-AGE'!AA65),$L$1005&lt;&gt;"M"),"",'PERS3-AGE'!AA65)</f>
        <v/>
      </c>
      <c r="L1005" s="78" t="str">
        <f>IF(ISBLANK('PERS3-AGE'!AB65),"",'PERS3-AGE'!AB65)</f>
        <v/>
      </c>
      <c r="M1005" s="296" t="str">
        <f t="shared" si="17"/>
        <v>OK</v>
      </c>
      <c r="N1005" s="37"/>
    </row>
    <row r="1006" spans="1:14" x14ac:dyDescent="0.2">
      <c r="A1006" s="290" t="s">
        <v>232</v>
      </c>
      <c r="B1006" s="291" t="s">
        <v>2752</v>
      </c>
      <c r="C1006" s="78" t="s">
        <v>216</v>
      </c>
      <c r="D1006" s="292" t="s">
        <v>2753</v>
      </c>
      <c r="E1006" s="295" t="s">
        <v>235</v>
      </c>
      <c r="F1006" s="78" t="s">
        <v>216</v>
      </c>
      <c r="G1006" s="292" t="s">
        <v>859</v>
      </c>
      <c r="H1006" s="78" t="str">
        <f>IF(OR(AND('PERS3-AGE'!AA40="",'PERS3-AGE'!AB40=""),AND('PERS3-AGE'!AA53="",'PERS3-AGE'!AB53=""),AND('PERS3-AGE'!AB40="K",'PERS3-AGE'!AB53="K"),OR('PERS3-AGE'!AB40="O",'PERS3-AGE'!AB53="O")),"",SUM('PERS3-AGE'!AA40,'PERS3-AGE'!AA53))</f>
        <v/>
      </c>
      <c r="I1006" s="78" t="str">
        <f>IF(AND(OR(AND('PERS3-AGE'!AB40="O",'PERS3-AGE'!AB53="O"),AND('PERS3-AGE'!AB40="K",'PERS3-AGE'!AB53="K")),SUM('PERS3-AGE'!AA40,'PERS3-AGE'!AA53)=0,ISNUMBER('PERS3-AGE'!AA66)),"",IF(OR('PERS3-AGE'!AB40="O",'PERS3-AGE'!AB53="O"),"O",IF(AND('PERS3-AGE'!AB40='PERS3-AGE'!AB53,OR('PERS3-AGE'!AB40="K",'PERS3-AGE'!AB40="W",'PERS3-AGE'!AB40="M")), UPPER('PERS3-AGE'!AB40),"")))</f>
        <v/>
      </c>
      <c r="J1006" s="295" t="s">
        <v>235</v>
      </c>
      <c r="K1006" s="294" t="str">
        <f>IF(AND(ISBLANK('PERS3-AGE'!AA66),$L$1006&lt;&gt;"M"),"",'PERS3-AGE'!AA66)</f>
        <v/>
      </c>
      <c r="L1006" s="78" t="str">
        <f>IF(ISBLANK('PERS3-AGE'!AB66),"",'PERS3-AGE'!AB66)</f>
        <v/>
      </c>
      <c r="M1006" s="296" t="str">
        <f t="shared" si="17"/>
        <v>OK</v>
      </c>
      <c r="N1006" s="37"/>
    </row>
    <row r="1007" spans="1:14" x14ac:dyDescent="0.2">
      <c r="A1007" s="290" t="s">
        <v>232</v>
      </c>
      <c r="B1007" s="291" t="s">
        <v>2754</v>
      </c>
      <c r="C1007" s="78" t="s">
        <v>216</v>
      </c>
      <c r="D1007" s="292" t="s">
        <v>2755</v>
      </c>
      <c r="E1007" s="295" t="s">
        <v>235</v>
      </c>
      <c r="F1007" s="78" t="s">
        <v>216</v>
      </c>
      <c r="G1007" s="292" t="s">
        <v>862</v>
      </c>
      <c r="H1007" s="78" t="str">
        <f>IF(OR(AND('PERS3-AGE'!AA41="",'PERS3-AGE'!AB41=""),AND('PERS3-AGE'!AA54="",'PERS3-AGE'!AB54=""),AND('PERS3-AGE'!AB41="K",'PERS3-AGE'!AB54="K"),OR('PERS3-AGE'!AB41="O",'PERS3-AGE'!AB54="O")),"",SUM('PERS3-AGE'!AA41,'PERS3-AGE'!AA54))</f>
        <v/>
      </c>
      <c r="I1007" s="78" t="str">
        <f>IF(AND(OR(AND('PERS3-AGE'!AB41="O",'PERS3-AGE'!AB54="O"),AND('PERS3-AGE'!AB41="K",'PERS3-AGE'!AB54="K")),SUM('PERS3-AGE'!AA41,'PERS3-AGE'!AA54)=0,ISNUMBER('PERS3-AGE'!AA67)),"",IF(OR('PERS3-AGE'!AB41="O",'PERS3-AGE'!AB54="O"),"O",IF(AND('PERS3-AGE'!AB41='PERS3-AGE'!AB54,OR('PERS3-AGE'!AB41="K",'PERS3-AGE'!AB41="W",'PERS3-AGE'!AB41="M")), UPPER('PERS3-AGE'!AB41),"")))</f>
        <v/>
      </c>
      <c r="J1007" s="295" t="s">
        <v>235</v>
      </c>
      <c r="K1007" s="294" t="str">
        <f>IF(AND(ISBLANK('PERS3-AGE'!AA67),$L$1007&lt;&gt;"M"),"",'PERS3-AGE'!AA67)</f>
        <v/>
      </c>
      <c r="L1007" s="78" t="str">
        <f>IF(ISBLANK('PERS3-AGE'!AB67),"",'PERS3-AGE'!AB67)</f>
        <v/>
      </c>
      <c r="M1007" s="296" t="str">
        <f t="shared" si="17"/>
        <v>OK</v>
      </c>
      <c r="N1007" s="37"/>
    </row>
    <row r="1008" spans="1:14" x14ac:dyDescent="0.2">
      <c r="A1008" s="290" t="s">
        <v>232</v>
      </c>
      <c r="B1008" s="291" t="s">
        <v>3507</v>
      </c>
      <c r="C1008" s="78" t="s">
        <v>216</v>
      </c>
      <c r="D1008" s="292" t="s">
        <v>3508</v>
      </c>
      <c r="E1008" s="295" t="s">
        <v>235</v>
      </c>
      <c r="F1008" s="78" t="s">
        <v>216</v>
      </c>
      <c r="G1008" s="292" t="s">
        <v>865</v>
      </c>
      <c r="H1008" s="78" t="str">
        <f>IF(OR(AND('PERS3-AGE'!AA42="",'PERS3-AGE'!AB42=""),AND('PERS3-AGE'!AA55="",'PERS3-AGE'!AB55=""),AND('PERS3-AGE'!AB42="K",'PERS3-AGE'!AB55="K"),OR('PERS3-AGE'!AB42="O",'PERS3-AGE'!AB55="O")),"",SUM('PERS3-AGE'!AA42,'PERS3-AGE'!AA55))</f>
        <v/>
      </c>
      <c r="I1008" s="78" t="str">
        <f>IF(AND(OR(AND('PERS3-AGE'!AB42="O",'PERS3-AGE'!AB55="O"),AND('PERS3-AGE'!AB42="K",'PERS3-AGE'!AB55="K")),SUM('PERS3-AGE'!AA42,'PERS3-AGE'!AA55)=0,ISNUMBER('PERS3-AGE'!AA68)),"",IF(OR('PERS3-AGE'!AB42="O",'PERS3-AGE'!AB55="O"),"O",IF(AND('PERS3-AGE'!AB42='PERS3-AGE'!AB55,OR('PERS3-AGE'!AB42="K",'PERS3-AGE'!AB42="W",'PERS3-AGE'!AB42="M")), UPPER('PERS3-AGE'!AB42),"")))</f>
        <v/>
      </c>
      <c r="J1008" s="295" t="s">
        <v>235</v>
      </c>
      <c r="K1008" s="294" t="str">
        <f>IF(AND(ISBLANK('PERS3-AGE'!AA68),$L$1008&lt;&gt;"M"),"",'PERS3-AGE'!AA68)</f>
        <v/>
      </c>
      <c r="L1008" s="78" t="str">
        <f>IF(ISBLANK('PERS3-AGE'!AB68),"",'PERS3-AGE'!AB68)</f>
        <v/>
      </c>
      <c r="M1008" s="296" t="str">
        <f t="shared" si="17"/>
        <v>OK</v>
      </c>
      <c r="N1008" s="37"/>
    </row>
    <row r="1009" spans="1:14" x14ac:dyDescent="0.2">
      <c r="A1009" s="290" t="s">
        <v>232</v>
      </c>
      <c r="B1009" s="291" t="s">
        <v>2756</v>
      </c>
      <c r="C1009" s="78" t="s">
        <v>216</v>
      </c>
      <c r="D1009" s="292" t="s">
        <v>2757</v>
      </c>
      <c r="E1009" s="295" t="s">
        <v>235</v>
      </c>
      <c r="F1009" s="78" t="s">
        <v>216</v>
      </c>
      <c r="G1009" s="292" t="s">
        <v>2758</v>
      </c>
      <c r="H1009" s="78" t="str">
        <f>IF(OR(SUMPRODUCT(--('PERS3-AGE'!AD31:'PERS3-AGE'!AD41=""),--('PERS3-AGE'!AE31:'PERS3-AGE'!AE41=""))&gt;0,COUNTIF('PERS3-AGE'!AE31:'PERS3-AGE'!AE41,"O")&gt;0, COUNTIF('PERS3-AGE'!AE31:'PERS3-AGE'!AE41,"K")=11),"",SUM('PERS3-AGE'!AD31:'PERS3-AGE'!AD41))</f>
        <v/>
      </c>
      <c r="I1009" s="78" t="str">
        <f xml:space="preserve"> IF(AND(OR(COUNTIF('PERS3-AGE'!AE31:'PERS3-AGE'!AE41,"O")=11,COUNTIF('PERS3-AGE'!AE31:'PERS3-AGE'!AE41,"K")=11),SUM('PERS3-AGE'!AD31:'PERS3-AGE'!AD41)=0,ISNUMBER('PERS3-AGE'!AD42)),"",IF(COUNTIF('PERS3-AGE'!AE31:'PERS3-AGE'!AE41,"O")&gt;0,"O", IF(AND(COUNTIF('PERS3-AGE'!AE31:'PERS3-AGE'!AE41,'PERS3-AGE'!AE31)=11,OR('PERS3-AGE'!AE31="K",'PERS3-AGE'!AE31="W",'PERS3-AGE'!AE31="M")),UPPER('PERS3-AGE'!AE31),"")))</f>
        <v/>
      </c>
      <c r="J1009" s="295" t="s">
        <v>235</v>
      </c>
      <c r="K1009" s="294" t="str">
        <f>IF(AND(ISBLANK('PERS3-AGE'!AD42),$L$1009&lt;&gt;"M"),"",'PERS3-AGE'!AD42)</f>
        <v/>
      </c>
      <c r="L1009" s="78" t="str">
        <f>IF(ISBLANK('PERS3-AGE'!AE42),"",'PERS3-AGE'!AE42)</f>
        <v/>
      </c>
      <c r="M1009" s="296" t="str">
        <f t="shared" si="17"/>
        <v>OK</v>
      </c>
      <c r="N1009" s="37"/>
    </row>
    <row r="1010" spans="1:14" x14ac:dyDescent="0.2">
      <c r="A1010" s="290" t="s">
        <v>232</v>
      </c>
      <c r="B1010" s="291" t="s">
        <v>2759</v>
      </c>
      <c r="C1010" s="78" t="s">
        <v>216</v>
      </c>
      <c r="D1010" s="292" t="s">
        <v>2760</v>
      </c>
      <c r="E1010" s="295" t="s">
        <v>235</v>
      </c>
      <c r="F1010" s="78" t="s">
        <v>216</v>
      </c>
      <c r="G1010" s="292" t="s">
        <v>2761</v>
      </c>
      <c r="H1010" s="78" t="str">
        <f>IF(OR(SUMPRODUCT(--('PERS3-AGE'!AD44:'PERS3-AGE'!AD54=""),--('PERS3-AGE'!AE44:'PERS3-AGE'!AE54=""))&gt;0,COUNTIF('PERS3-AGE'!AE44:'PERS3-AGE'!AE54,"O")&gt;0, COUNTIF('PERS3-AGE'!AE44:'PERS3-AGE'!AE54,"K")=11),"",SUM('PERS3-AGE'!AD44:'PERS3-AGE'!AD54))</f>
        <v/>
      </c>
      <c r="I1010" s="78" t="str">
        <f xml:space="preserve"> IF(AND(OR(COUNTIF('PERS3-AGE'!AE44:'PERS3-AGE'!AE54,"O")=11,COUNTIF('PERS3-AGE'!AE44:'PERS3-AGE'!AE54,"K")=11),SUM('PERS3-AGE'!AD44:'PERS3-AGE'!AD54)=0,ISNUMBER('PERS3-AGE'!AD55)),"",IF(COUNTIF('PERS3-AGE'!AE44:'PERS3-AGE'!AE54,"O")&gt;0,"O", IF(AND(COUNTIF('PERS3-AGE'!AE44:'PERS3-AGE'!AE54,'PERS3-AGE'!AE44)=11,OR('PERS3-AGE'!AE44="K",'PERS3-AGE'!AE44="W",'PERS3-AGE'!AE44="M")),UPPER('PERS3-AGE'!AE44),"")))</f>
        <v/>
      </c>
      <c r="J1010" s="295" t="s">
        <v>235</v>
      </c>
      <c r="K1010" s="294" t="str">
        <f>IF(AND(ISBLANK('PERS3-AGE'!AD55),$L$1010&lt;&gt;"M"),"",'PERS3-AGE'!AD55)</f>
        <v/>
      </c>
      <c r="L1010" s="78" t="str">
        <f>IF(ISBLANK('PERS3-AGE'!AE55),"",'PERS3-AGE'!AE55)</f>
        <v/>
      </c>
      <c r="M1010" s="296" t="str">
        <f t="shared" si="17"/>
        <v>OK</v>
      </c>
      <c r="N1010" s="37"/>
    </row>
    <row r="1011" spans="1:14" x14ac:dyDescent="0.2">
      <c r="A1011" s="290" t="s">
        <v>232</v>
      </c>
      <c r="B1011" s="291" t="s">
        <v>2762</v>
      </c>
      <c r="C1011" s="78" t="s">
        <v>216</v>
      </c>
      <c r="D1011" s="292" t="s">
        <v>2763</v>
      </c>
      <c r="E1011" s="295" t="s">
        <v>235</v>
      </c>
      <c r="F1011" s="78" t="s">
        <v>216</v>
      </c>
      <c r="G1011" s="292" t="s">
        <v>2764</v>
      </c>
      <c r="H1011" s="78" t="str">
        <f>IF(OR(AND('PERS3-AGE'!AD31="",'PERS3-AGE'!AE31=""),AND('PERS3-AGE'!AD44="",'PERS3-AGE'!AE44=""),AND('PERS3-AGE'!AE31="K",'PERS3-AGE'!AE44="K"),OR('PERS3-AGE'!AE31="O",'PERS3-AGE'!AE44="O")),"",SUM('PERS3-AGE'!AD31,'PERS3-AGE'!AD44))</f>
        <v/>
      </c>
      <c r="I1011" s="78" t="str">
        <f>IF(AND(OR(AND('PERS3-AGE'!AE31="O",'PERS3-AGE'!AE44="O"),AND('PERS3-AGE'!AE31="K",'PERS3-AGE'!AE44="K")),SUM('PERS3-AGE'!AD31,'PERS3-AGE'!AD44)=0,ISNUMBER('PERS3-AGE'!AD57)),"",IF(OR('PERS3-AGE'!AE31="O",'PERS3-AGE'!AE44="O"),"O",IF(AND('PERS3-AGE'!AE31='PERS3-AGE'!AE44,OR('PERS3-AGE'!AE31="K",'PERS3-AGE'!AE31="W",'PERS3-AGE'!AE31="M")), UPPER('PERS3-AGE'!AE31),"")))</f>
        <v/>
      </c>
      <c r="J1011" s="295" t="s">
        <v>235</v>
      </c>
      <c r="K1011" s="294" t="str">
        <f>IF(AND(ISBLANK('PERS3-AGE'!AD57),$L$1011&lt;&gt;"M"),"",'PERS3-AGE'!AD57)</f>
        <v/>
      </c>
      <c r="L1011" s="78" t="str">
        <f>IF(ISBLANK('PERS3-AGE'!AE57),"",'PERS3-AGE'!AE57)</f>
        <v/>
      </c>
      <c r="M1011" s="296" t="str">
        <f t="shared" si="17"/>
        <v>OK</v>
      </c>
      <c r="N1011" s="37"/>
    </row>
    <row r="1012" spans="1:14" x14ac:dyDescent="0.2">
      <c r="A1012" s="290" t="s">
        <v>232</v>
      </c>
      <c r="B1012" s="291" t="s">
        <v>2765</v>
      </c>
      <c r="C1012" s="78" t="s">
        <v>216</v>
      </c>
      <c r="D1012" s="292" t="s">
        <v>2766</v>
      </c>
      <c r="E1012" s="295" t="s">
        <v>235</v>
      </c>
      <c r="F1012" s="78" t="s">
        <v>216</v>
      </c>
      <c r="G1012" s="292" t="s">
        <v>950</v>
      </c>
      <c r="H1012" s="78" t="str">
        <f>IF(OR(AND('PERS3-AGE'!AD32="",'PERS3-AGE'!AE32=""),AND('PERS3-AGE'!AD45="",'PERS3-AGE'!AE45=""),AND('PERS3-AGE'!AE32="K",'PERS3-AGE'!AE45="K"),OR('PERS3-AGE'!AE32="O",'PERS3-AGE'!AE45="O")),"",SUM('PERS3-AGE'!AD32,'PERS3-AGE'!AD45))</f>
        <v/>
      </c>
      <c r="I1012" s="78" t="str">
        <f>IF(AND(OR(AND('PERS3-AGE'!AE32="O",'PERS3-AGE'!AE45="O"),AND('PERS3-AGE'!AE32="K",'PERS3-AGE'!AE45="K")),SUM('PERS3-AGE'!AD32,'PERS3-AGE'!AD45)=0,ISNUMBER('PERS3-AGE'!AD58)),"",IF(OR('PERS3-AGE'!AE32="O",'PERS3-AGE'!AE45="O"),"O",IF(AND('PERS3-AGE'!AE32='PERS3-AGE'!AE45,OR('PERS3-AGE'!AE32="K",'PERS3-AGE'!AE32="W",'PERS3-AGE'!AE32="M")), UPPER('PERS3-AGE'!AE32),"")))</f>
        <v/>
      </c>
      <c r="J1012" s="295" t="s">
        <v>235</v>
      </c>
      <c r="K1012" s="294" t="str">
        <f>IF(AND(ISBLANK('PERS3-AGE'!AD58),$L$1012&lt;&gt;"M"),"",'PERS3-AGE'!AD58)</f>
        <v/>
      </c>
      <c r="L1012" s="78" t="str">
        <f>IF(ISBLANK('PERS3-AGE'!AE58),"",'PERS3-AGE'!AE58)</f>
        <v/>
      </c>
      <c r="M1012" s="296" t="str">
        <f t="shared" si="17"/>
        <v>OK</v>
      </c>
      <c r="N1012" s="37"/>
    </row>
    <row r="1013" spans="1:14" x14ac:dyDescent="0.2">
      <c r="A1013" s="290" t="s">
        <v>232</v>
      </c>
      <c r="B1013" s="291" t="s">
        <v>2767</v>
      </c>
      <c r="C1013" s="78" t="s">
        <v>216</v>
      </c>
      <c r="D1013" s="292" t="s">
        <v>2768</v>
      </c>
      <c r="E1013" s="295" t="s">
        <v>235</v>
      </c>
      <c r="F1013" s="78" t="s">
        <v>216</v>
      </c>
      <c r="G1013" s="292" t="s">
        <v>2769</v>
      </c>
      <c r="H1013" s="78" t="str">
        <f>IF(OR(AND('PERS3-AGE'!AD33="",'PERS3-AGE'!AE33=""),AND('PERS3-AGE'!AD46="",'PERS3-AGE'!AE46=""),AND('PERS3-AGE'!AE33="K",'PERS3-AGE'!AE46="K"),OR('PERS3-AGE'!AE33="O",'PERS3-AGE'!AE46="O")),"",SUM('PERS3-AGE'!AD33,'PERS3-AGE'!AD46))</f>
        <v/>
      </c>
      <c r="I1013" s="78" t="str">
        <f>IF(AND(OR(AND('PERS3-AGE'!AE33="O",'PERS3-AGE'!AE46="O"),AND('PERS3-AGE'!AE33="K",'PERS3-AGE'!AE46="K")),SUM('PERS3-AGE'!AD33,'PERS3-AGE'!AD46)=0,ISNUMBER('PERS3-AGE'!AD59)),"",IF(OR('PERS3-AGE'!AE33="O",'PERS3-AGE'!AE46="O"),"O",IF(AND('PERS3-AGE'!AE33='PERS3-AGE'!AE46,OR('PERS3-AGE'!AE33="K",'PERS3-AGE'!AE33="W",'PERS3-AGE'!AE33="M")), UPPER('PERS3-AGE'!AE33),"")))</f>
        <v/>
      </c>
      <c r="J1013" s="295" t="s">
        <v>235</v>
      </c>
      <c r="K1013" s="294" t="str">
        <f>IF(AND(ISBLANK('PERS3-AGE'!AD59),$L$1013&lt;&gt;"M"),"",'PERS3-AGE'!AD59)</f>
        <v/>
      </c>
      <c r="L1013" s="78" t="str">
        <f>IF(ISBLANK('PERS3-AGE'!AE59),"",'PERS3-AGE'!AE59)</f>
        <v/>
      </c>
      <c r="M1013" s="296" t="str">
        <f t="shared" si="17"/>
        <v>OK</v>
      </c>
      <c r="N1013" s="37"/>
    </row>
    <row r="1014" spans="1:14" x14ac:dyDescent="0.2">
      <c r="A1014" s="290" t="s">
        <v>232</v>
      </c>
      <c r="B1014" s="291" t="s">
        <v>2770</v>
      </c>
      <c r="C1014" s="78" t="s">
        <v>216</v>
      </c>
      <c r="D1014" s="292" t="s">
        <v>2771</v>
      </c>
      <c r="E1014" s="295" t="s">
        <v>235</v>
      </c>
      <c r="F1014" s="78" t="s">
        <v>216</v>
      </c>
      <c r="G1014" s="292" t="s">
        <v>2772</v>
      </c>
      <c r="H1014" s="78" t="str">
        <f>IF(OR(AND('PERS3-AGE'!AD34="",'PERS3-AGE'!AE34=""),AND('PERS3-AGE'!AD47="",'PERS3-AGE'!AE47=""),AND('PERS3-AGE'!AE34="K",'PERS3-AGE'!AE47="K"),OR('PERS3-AGE'!AE34="O",'PERS3-AGE'!AE47="O")),"",SUM('PERS3-AGE'!AD34,'PERS3-AGE'!AD47))</f>
        <v/>
      </c>
      <c r="I1014" s="78" t="str">
        <f>IF(AND(OR(AND('PERS3-AGE'!AE34="O",'PERS3-AGE'!AE47="O"),AND('PERS3-AGE'!AE34="K",'PERS3-AGE'!AE47="K")),SUM('PERS3-AGE'!AD34,'PERS3-AGE'!AD47)=0,ISNUMBER('PERS3-AGE'!AD60)),"",IF(OR('PERS3-AGE'!AE34="O",'PERS3-AGE'!AE47="O"),"O",IF(AND('PERS3-AGE'!AE34='PERS3-AGE'!AE47,OR('PERS3-AGE'!AE34="K",'PERS3-AGE'!AE34="W",'PERS3-AGE'!AE34="M")), UPPER('PERS3-AGE'!AE34),"")))</f>
        <v/>
      </c>
      <c r="J1014" s="295" t="s">
        <v>235</v>
      </c>
      <c r="K1014" s="294" t="str">
        <f>IF(AND(ISBLANK('PERS3-AGE'!AD60),$L$1014&lt;&gt;"M"),"",'PERS3-AGE'!AD60)</f>
        <v/>
      </c>
      <c r="L1014" s="78" t="str">
        <f>IF(ISBLANK('PERS3-AGE'!AE60),"",'PERS3-AGE'!AE60)</f>
        <v/>
      </c>
      <c r="M1014" s="296" t="str">
        <f t="shared" si="17"/>
        <v>OK</v>
      </c>
      <c r="N1014" s="37"/>
    </row>
    <row r="1015" spans="1:14" x14ac:dyDescent="0.2">
      <c r="A1015" s="290" t="s">
        <v>232</v>
      </c>
      <c r="B1015" s="291" t="s">
        <v>2773</v>
      </c>
      <c r="C1015" s="78" t="s">
        <v>216</v>
      </c>
      <c r="D1015" s="292" t="s">
        <v>2774</v>
      </c>
      <c r="E1015" s="295" t="s">
        <v>235</v>
      </c>
      <c r="F1015" s="78" t="s">
        <v>216</v>
      </c>
      <c r="G1015" s="292" t="s">
        <v>2775</v>
      </c>
      <c r="H1015" s="78" t="str">
        <f>IF(OR(AND('PERS3-AGE'!AD35="",'PERS3-AGE'!AE35=""),AND('PERS3-AGE'!AD48="",'PERS3-AGE'!AE48=""),AND('PERS3-AGE'!AE35="K",'PERS3-AGE'!AE48="K"),OR('PERS3-AGE'!AE35="O",'PERS3-AGE'!AE48="O")),"",SUM('PERS3-AGE'!AD35,'PERS3-AGE'!AD48))</f>
        <v/>
      </c>
      <c r="I1015" s="78" t="str">
        <f>IF(AND(OR(AND('PERS3-AGE'!AE35="O",'PERS3-AGE'!AE48="O"),AND('PERS3-AGE'!AE35="K",'PERS3-AGE'!AE48="K")),SUM('PERS3-AGE'!AD35,'PERS3-AGE'!AD48)=0,ISNUMBER('PERS3-AGE'!AD61)),"",IF(OR('PERS3-AGE'!AE35="O",'PERS3-AGE'!AE48="O"),"O",IF(AND('PERS3-AGE'!AE35='PERS3-AGE'!AE48,OR('PERS3-AGE'!AE35="K",'PERS3-AGE'!AE35="W",'PERS3-AGE'!AE35="M")), UPPER('PERS3-AGE'!AE35),"")))</f>
        <v/>
      </c>
      <c r="J1015" s="295" t="s">
        <v>235</v>
      </c>
      <c r="K1015" s="294" t="str">
        <f>IF(AND(ISBLANK('PERS3-AGE'!AD61),$L$1015&lt;&gt;"M"),"",'PERS3-AGE'!AD61)</f>
        <v/>
      </c>
      <c r="L1015" s="78" t="str">
        <f>IF(ISBLANK('PERS3-AGE'!AE61),"",'PERS3-AGE'!AE61)</f>
        <v/>
      </c>
      <c r="M1015" s="296" t="str">
        <f t="shared" si="17"/>
        <v>OK</v>
      </c>
      <c r="N1015" s="37"/>
    </row>
    <row r="1016" spans="1:14" x14ac:dyDescent="0.2">
      <c r="A1016" s="290" t="s">
        <v>232</v>
      </c>
      <c r="B1016" s="291" t="s">
        <v>2776</v>
      </c>
      <c r="C1016" s="78" t="s">
        <v>216</v>
      </c>
      <c r="D1016" s="292" t="s">
        <v>2777</v>
      </c>
      <c r="E1016" s="295" t="s">
        <v>235</v>
      </c>
      <c r="F1016" s="78" t="s">
        <v>216</v>
      </c>
      <c r="G1016" s="292" t="s">
        <v>953</v>
      </c>
      <c r="H1016" s="78" t="str">
        <f>IF(OR(AND('PERS3-AGE'!AD36="",'PERS3-AGE'!AE36=""),AND('PERS3-AGE'!AD49="",'PERS3-AGE'!AE49=""),AND('PERS3-AGE'!AE36="K",'PERS3-AGE'!AE49="K"),OR('PERS3-AGE'!AE36="O",'PERS3-AGE'!AE49="O")),"",SUM('PERS3-AGE'!AD36,'PERS3-AGE'!AD49))</f>
        <v/>
      </c>
      <c r="I1016" s="78" t="str">
        <f>IF(AND(OR(AND('PERS3-AGE'!AE36="O",'PERS3-AGE'!AE49="O"),AND('PERS3-AGE'!AE36="K",'PERS3-AGE'!AE49="K")),SUM('PERS3-AGE'!AD36,'PERS3-AGE'!AD49)=0,ISNUMBER('PERS3-AGE'!AD62)),"",IF(OR('PERS3-AGE'!AE36="O",'PERS3-AGE'!AE49="O"),"O",IF(AND('PERS3-AGE'!AE36='PERS3-AGE'!AE49,OR('PERS3-AGE'!AE36="K",'PERS3-AGE'!AE36="W",'PERS3-AGE'!AE36="M")), UPPER('PERS3-AGE'!AE36),"")))</f>
        <v/>
      </c>
      <c r="J1016" s="295" t="s">
        <v>235</v>
      </c>
      <c r="K1016" s="294" t="str">
        <f>IF(AND(ISBLANK('PERS3-AGE'!AD62),$L$1016&lt;&gt;"M"),"",'PERS3-AGE'!AD62)</f>
        <v/>
      </c>
      <c r="L1016" s="78" t="str">
        <f>IF(ISBLANK('PERS3-AGE'!AE62),"",'PERS3-AGE'!AE62)</f>
        <v/>
      </c>
      <c r="M1016" s="296" t="str">
        <f t="shared" si="17"/>
        <v>OK</v>
      </c>
      <c r="N1016" s="37"/>
    </row>
    <row r="1017" spans="1:14" x14ac:dyDescent="0.2">
      <c r="A1017" s="290" t="s">
        <v>232</v>
      </c>
      <c r="B1017" s="291" t="s">
        <v>2778</v>
      </c>
      <c r="C1017" s="78" t="s">
        <v>216</v>
      </c>
      <c r="D1017" s="292" t="s">
        <v>2779</v>
      </c>
      <c r="E1017" s="295" t="s">
        <v>235</v>
      </c>
      <c r="F1017" s="78" t="s">
        <v>216</v>
      </c>
      <c r="G1017" s="292" t="s">
        <v>2780</v>
      </c>
      <c r="H1017" s="78" t="str">
        <f>IF(OR(AND('PERS3-AGE'!AD37="",'PERS3-AGE'!AE37=""),AND('PERS3-AGE'!AD50="",'PERS3-AGE'!AE50=""),AND('PERS3-AGE'!AE37="K",'PERS3-AGE'!AE50="K"),OR('PERS3-AGE'!AE37="O",'PERS3-AGE'!AE50="O")),"",SUM('PERS3-AGE'!AD37,'PERS3-AGE'!AD50))</f>
        <v/>
      </c>
      <c r="I1017" s="78" t="str">
        <f>IF(AND(OR(AND('PERS3-AGE'!AE37="O",'PERS3-AGE'!AE50="O"),AND('PERS3-AGE'!AE37="K",'PERS3-AGE'!AE50="K")),SUM('PERS3-AGE'!AD37,'PERS3-AGE'!AD50)=0,ISNUMBER('PERS3-AGE'!AD63)),"",IF(OR('PERS3-AGE'!AE37="O",'PERS3-AGE'!AE50="O"),"O",IF(AND('PERS3-AGE'!AE37='PERS3-AGE'!AE50,OR('PERS3-AGE'!AE37="K",'PERS3-AGE'!AE37="W",'PERS3-AGE'!AE37="M")), UPPER('PERS3-AGE'!AE37),"")))</f>
        <v/>
      </c>
      <c r="J1017" s="295" t="s">
        <v>235</v>
      </c>
      <c r="K1017" s="294" t="str">
        <f>IF(AND(ISBLANK('PERS3-AGE'!AD63),$L$1017&lt;&gt;"M"),"",'PERS3-AGE'!AD63)</f>
        <v/>
      </c>
      <c r="L1017" s="78" t="str">
        <f>IF(ISBLANK('PERS3-AGE'!AE63),"",'PERS3-AGE'!AE63)</f>
        <v/>
      </c>
      <c r="M1017" s="296" t="str">
        <f t="shared" si="17"/>
        <v>OK</v>
      </c>
      <c r="N1017" s="37"/>
    </row>
    <row r="1018" spans="1:14" x14ac:dyDescent="0.2">
      <c r="A1018" s="290" t="s">
        <v>232</v>
      </c>
      <c r="B1018" s="291" t="s">
        <v>2781</v>
      </c>
      <c r="C1018" s="78" t="s">
        <v>216</v>
      </c>
      <c r="D1018" s="292" t="s">
        <v>2782</v>
      </c>
      <c r="E1018" s="295" t="s">
        <v>235</v>
      </c>
      <c r="F1018" s="78" t="s">
        <v>216</v>
      </c>
      <c r="G1018" s="292" t="s">
        <v>956</v>
      </c>
      <c r="H1018" s="78" t="str">
        <f>IF(OR(AND('PERS3-AGE'!AD38="",'PERS3-AGE'!AE38=""),AND('PERS3-AGE'!AD51="",'PERS3-AGE'!AE51=""),AND('PERS3-AGE'!AE38="K",'PERS3-AGE'!AE51="K"),OR('PERS3-AGE'!AE38="O",'PERS3-AGE'!AE51="O")),"",SUM('PERS3-AGE'!AD38,'PERS3-AGE'!AD51))</f>
        <v/>
      </c>
      <c r="I1018" s="78" t="str">
        <f>IF(AND(OR(AND('PERS3-AGE'!AE38="O",'PERS3-AGE'!AE51="O"),AND('PERS3-AGE'!AE38="K",'PERS3-AGE'!AE51="K")),SUM('PERS3-AGE'!AD38,'PERS3-AGE'!AD51)=0,ISNUMBER('PERS3-AGE'!AD64)),"",IF(OR('PERS3-AGE'!AE38="O",'PERS3-AGE'!AE51="O"),"O",IF(AND('PERS3-AGE'!AE38='PERS3-AGE'!AE51,OR('PERS3-AGE'!AE38="K",'PERS3-AGE'!AE38="W",'PERS3-AGE'!AE38="M")), UPPER('PERS3-AGE'!AE38),"")))</f>
        <v/>
      </c>
      <c r="J1018" s="295" t="s">
        <v>235</v>
      </c>
      <c r="K1018" s="294" t="str">
        <f>IF(AND(ISBLANK('PERS3-AGE'!AD64),$L$1018&lt;&gt;"M"),"",'PERS3-AGE'!AD64)</f>
        <v/>
      </c>
      <c r="L1018" s="78" t="str">
        <f>IF(ISBLANK('PERS3-AGE'!AE64),"",'PERS3-AGE'!AE64)</f>
        <v/>
      </c>
      <c r="M1018" s="296" t="str">
        <f t="shared" si="17"/>
        <v>OK</v>
      </c>
      <c r="N1018" s="37"/>
    </row>
    <row r="1019" spans="1:14" x14ac:dyDescent="0.2">
      <c r="A1019" s="290" t="s">
        <v>232</v>
      </c>
      <c r="B1019" s="291" t="s">
        <v>2783</v>
      </c>
      <c r="C1019" s="78" t="s">
        <v>216</v>
      </c>
      <c r="D1019" s="292" t="s">
        <v>2784</v>
      </c>
      <c r="E1019" s="295" t="s">
        <v>235</v>
      </c>
      <c r="F1019" s="78" t="s">
        <v>216</v>
      </c>
      <c r="G1019" s="292" t="s">
        <v>959</v>
      </c>
      <c r="H1019" s="78" t="str">
        <f>IF(OR(AND('PERS3-AGE'!AD39="",'PERS3-AGE'!AE39=""),AND('PERS3-AGE'!AD52="",'PERS3-AGE'!AE52=""),AND('PERS3-AGE'!AE39="K",'PERS3-AGE'!AE52="K"),OR('PERS3-AGE'!AE39="O",'PERS3-AGE'!AE52="O")),"",SUM('PERS3-AGE'!AD39,'PERS3-AGE'!AD52))</f>
        <v/>
      </c>
      <c r="I1019" s="78" t="str">
        <f>IF(AND(OR(AND('PERS3-AGE'!AE39="O",'PERS3-AGE'!AE52="O"),AND('PERS3-AGE'!AE39="K",'PERS3-AGE'!AE52="K")),SUM('PERS3-AGE'!AD39,'PERS3-AGE'!AD52)=0,ISNUMBER('PERS3-AGE'!AD65)),"",IF(OR('PERS3-AGE'!AE39="O",'PERS3-AGE'!AE52="O"),"O",IF(AND('PERS3-AGE'!AE39='PERS3-AGE'!AE52,OR('PERS3-AGE'!AE39="K",'PERS3-AGE'!AE39="W",'PERS3-AGE'!AE39="M")), UPPER('PERS3-AGE'!AE39),"")))</f>
        <v/>
      </c>
      <c r="J1019" s="295" t="s">
        <v>235</v>
      </c>
      <c r="K1019" s="294" t="str">
        <f>IF(AND(ISBLANK('PERS3-AGE'!AD65),$L$1019&lt;&gt;"M"),"",'PERS3-AGE'!AD65)</f>
        <v/>
      </c>
      <c r="L1019" s="78" t="str">
        <f>IF(ISBLANK('PERS3-AGE'!AE65),"",'PERS3-AGE'!AE65)</f>
        <v/>
      </c>
      <c r="M1019" s="296" t="str">
        <f t="shared" si="17"/>
        <v>OK</v>
      </c>
      <c r="N1019" s="37"/>
    </row>
    <row r="1020" spans="1:14" x14ac:dyDescent="0.2">
      <c r="A1020" s="290" t="s">
        <v>232</v>
      </c>
      <c r="B1020" s="291" t="s">
        <v>2785</v>
      </c>
      <c r="C1020" s="78" t="s">
        <v>216</v>
      </c>
      <c r="D1020" s="292" t="s">
        <v>2786</v>
      </c>
      <c r="E1020" s="295" t="s">
        <v>235</v>
      </c>
      <c r="F1020" s="78" t="s">
        <v>216</v>
      </c>
      <c r="G1020" s="292" t="s">
        <v>962</v>
      </c>
      <c r="H1020" s="78" t="str">
        <f>IF(OR(AND('PERS3-AGE'!AD40="",'PERS3-AGE'!AE40=""),AND('PERS3-AGE'!AD53="",'PERS3-AGE'!AE53=""),AND('PERS3-AGE'!AE40="K",'PERS3-AGE'!AE53="K"),OR('PERS3-AGE'!AE40="O",'PERS3-AGE'!AE53="O")),"",SUM('PERS3-AGE'!AD40,'PERS3-AGE'!AD53))</f>
        <v/>
      </c>
      <c r="I1020" s="78" t="str">
        <f>IF(AND(OR(AND('PERS3-AGE'!AE40="O",'PERS3-AGE'!AE53="O"),AND('PERS3-AGE'!AE40="K",'PERS3-AGE'!AE53="K")),SUM('PERS3-AGE'!AD40,'PERS3-AGE'!AD53)=0,ISNUMBER('PERS3-AGE'!AD66)),"",IF(OR('PERS3-AGE'!AE40="O",'PERS3-AGE'!AE53="O"),"O",IF(AND('PERS3-AGE'!AE40='PERS3-AGE'!AE53,OR('PERS3-AGE'!AE40="K",'PERS3-AGE'!AE40="W",'PERS3-AGE'!AE40="M")), UPPER('PERS3-AGE'!AE40),"")))</f>
        <v/>
      </c>
      <c r="J1020" s="295" t="s">
        <v>235</v>
      </c>
      <c r="K1020" s="294" t="str">
        <f>IF(AND(ISBLANK('PERS3-AGE'!AD66),$L$1020&lt;&gt;"M"),"",'PERS3-AGE'!AD66)</f>
        <v/>
      </c>
      <c r="L1020" s="78" t="str">
        <f>IF(ISBLANK('PERS3-AGE'!AE66),"",'PERS3-AGE'!AE66)</f>
        <v/>
      </c>
      <c r="M1020" s="296" t="str">
        <f t="shared" si="17"/>
        <v>OK</v>
      </c>
      <c r="N1020" s="37"/>
    </row>
    <row r="1021" spans="1:14" x14ac:dyDescent="0.2">
      <c r="A1021" s="290" t="s">
        <v>232</v>
      </c>
      <c r="B1021" s="291" t="s">
        <v>2787</v>
      </c>
      <c r="C1021" s="78" t="s">
        <v>216</v>
      </c>
      <c r="D1021" s="292" t="s">
        <v>2788</v>
      </c>
      <c r="E1021" s="295" t="s">
        <v>235</v>
      </c>
      <c r="F1021" s="78" t="s">
        <v>216</v>
      </c>
      <c r="G1021" s="292" t="s">
        <v>965</v>
      </c>
      <c r="H1021" s="78" t="str">
        <f>IF(OR(AND('PERS3-AGE'!AD41="",'PERS3-AGE'!AE41=""),AND('PERS3-AGE'!AD54="",'PERS3-AGE'!AE54=""),AND('PERS3-AGE'!AE41="K",'PERS3-AGE'!AE54="K"),OR('PERS3-AGE'!AE41="O",'PERS3-AGE'!AE54="O")),"",SUM('PERS3-AGE'!AD41,'PERS3-AGE'!AD54))</f>
        <v/>
      </c>
      <c r="I1021" s="78" t="str">
        <f>IF(AND(OR(AND('PERS3-AGE'!AE41="O",'PERS3-AGE'!AE54="O"),AND('PERS3-AGE'!AE41="K",'PERS3-AGE'!AE54="K")),SUM('PERS3-AGE'!AD41,'PERS3-AGE'!AD54)=0,ISNUMBER('PERS3-AGE'!AD67)),"",IF(OR('PERS3-AGE'!AE41="O",'PERS3-AGE'!AE54="O"),"O",IF(AND('PERS3-AGE'!AE41='PERS3-AGE'!AE54,OR('PERS3-AGE'!AE41="K",'PERS3-AGE'!AE41="W",'PERS3-AGE'!AE41="M")), UPPER('PERS3-AGE'!AE41),"")))</f>
        <v/>
      </c>
      <c r="J1021" s="295" t="s">
        <v>235</v>
      </c>
      <c r="K1021" s="294" t="str">
        <f>IF(AND(ISBLANK('PERS3-AGE'!AD67),$L$1021&lt;&gt;"M"),"",'PERS3-AGE'!AD67)</f>
        <v/>
      </c>
      <c r="L1021" s="78" t="str">
        <f>IF(ISBLANK('PERS3-AGE'!AE67),"",'PERS3-AGE'!AE67)</f>
        <v/>
      </c>
      <c r="M1021" s="296" t="str">
        <f t="shared" si="17"/>
        <v>OK</v>
      </c>
      <c r="N1021" s="37"/>
    </row>
    <row r="1022" spans="1:14" x14ac:dyDescent="0.2">
      <c r="A1022" s="290" t="s">
        <v>232</v>
      </c>
      <c r="B1022" s="291" t="s">
        <v>3509</v>
      </c>
      <c r="C1022" s="78" t="s">
        <v>216</v>
      </c>
      <c r="D1022" s="292" t="s">
        <v>3510</v>
      </c>
      <c r="E1022" s="295" t="s">
        <v>235</v>
      </c>
      <c r="F1022" s="78" t="s">
        <v>216</v>
      </c>
      <c r="G1022" s="292" t="s">
        <v>968</v>
      </c>
      <c r="H1022" s="78" t="str">
        <f>IF(OR(AND('PERS3-AGE'!AD42="",'PERS3-AGE'!AE42=""),AND('PERS3-AGE'!AD55="",'PERS3-AGE'!AE55=""),AND('PERS3-AGE'!AE42="K",'PERS3-AGE'!AE55="K"),OR('PERS3-AGE'!AE42="O",'PERS3-AGE'!AE55="O")),"",SUM('PERS3-AGE'!AD42,'PERS3-AGE'!AD55))</f>
        <v/>
      </c>
      <c r="I1022" s="78" t="str">
        <f>IF(AND(OR(AND('PERS3-AGE'!AE42="O",'PERS3-AGE'!AE55="O"),AND('PERS3-AGE'!AE42="K",'PERS3-AGE'!AE55="K")),SUM('PERS3-AGE'!AD42,'PERS3-AGE'!AD55)=0,ISNUMBER('PERS3-AGE'!AD68)),"",IF(OR('PERS3-AGE'!AE42="O",'PERS3-AGE'!AE55="O"),"O",IF(AND('PERS3-AGE'!AE42='PERS3-AGE'!AE55,OR('PERS3-AGE'!AE42="K",'PERS3-AGE'!AE42="W",'PERS3-AGE'!AE42="M")), UPPER('PERS3-AGE'!AE42),"")))</f>
        <v/>
      </c>
      <c r="J1022" s="295" t="s">
        <v>235</v>
      </c>
      <c r="K1022" s="294" t="str">
        <f>IF(AND(ISBLANK('PERS3-AGE'!AD68),$L$1022&lt;&gt;"M"),"",'PERS3-AGE'!AD68)</f>
        <v/>
      </c>
      <c r="L1022" s="78" t="str">
        <f>IF(ISBLANK('PERS3-AGE'!AE68),"",'PERS3-AGE'!AE68)</f>
        <v/>
      </c>
      <c r="M1022" s="296" t="str">
        <f t="shared" si="17"/>
        <v>OK</v>
      </c>
      <c r="N1022" s="37"/>
    </row>
    <row r="1023" spans="1:14" x14ac:dyDescent="0.2">
      <c r="A1023" s="290" t="s">
        <v>232</v>
      </c>
      <c r="B1023" s="291" t="s">
        <v>2789</v>
      </c>
      <c r="C1023" s="78" t="s">
        <v>216</v>
      </c>
      <c r="D1023" s="292" t="s">
        <v>301</v>
      </c>
      <c r="E1023" s="295" t="s">
        <v>235</v>
      </c>
      <c r="F1023" s="78" t="s">
        <v>216</v>
      </c>
      <c r="G1023" s="292" t="s">
        <v>302</v>
      </c>
      <c r="H1023" s="78" t="str">
        <f>IF(OR(AND('PERS3-AGE'!AA31="",'PERS3-AGE'!AB31=""),AND('PERS3-AGE'!AD31="",'PERS3-AGE'!AE31=""),AND('PERS3-AGE'!AB31="K",'PERS3-AGE'!AE31="K"),OR('PERS3-AGE'!AB31="O",'PERS3-AGE'!AE31="O")),"",SUM('PERS3-AGE'!AA31,'PERS3-AGE'!AD31))</f>
        <v/>
      </c>
      <c r="I1023" s="78" t="str">
        <f>IF(AND(OR(AND('PERS3-AGE'!AB31="O",'PERS3-AGE'!AE31="O"),AND('PERS3-AGE'!AB31="K",'PERS3-AGE'!AE31="K")),SUM('PERS3-AGE'!AA31,'PERS3-AGE'!AD31)=0,ISNUMBER('PERS3-AGE'!AG31)),"",IF(OR('PERS3-AGE'!AB31="O",'PERS3-AGE'!AE31="O"),"O",IF(AND('PERS3-AGE'!AB31='PERS3-AGE'!AE31,OR('PERS3-AGE'!AB31="K",'PERS3-AGE'!AB31="W",'PERS3-AGE'!AB31="M")), UPPER('PERS3-AGE'!AB31),"")))</f>
        <v/>
      </c>
      <c r="J1023" s="295" t="s">
        <v>235</v>
      </c>
      <c r="K1023" s="294" t="str">
        <f>IF(AND(ISBLANK('PERS3-AGE'!AG31),$L$1023&lt;&gt;"M"),"",'PERS3-AGE'!AG31)</f>
        <v/>
      </c>
      <c r="L1023" s="78" t="str">
        <f>IF(ISBLANK('PERS3-AGE'!AH31),"",'PERS3-AGE'!AH31)</f>
        <v/>
      </c>
      <c r="M1023" s="296" t="str">
        <f t="shared" si="17"/>
        <v>OK</v>
      </c>
      <c r="N1023" s="37"/>
    </row>
    <row r="1024" spans="1:14" x14ac:dyDescent="0.2">
      <c r="A1024" s="290" t="s">
        <v>232</v>
      </c>
      <c r="B1024" s="291" t="s">
        <v>2790</v>
      </c>
      <c r="C1024" s="78" t="s">
        <v>216</v>
      </c>
      <c r="D1024" s="292" t="s">
        <v>304</v>
      </c>
      <c r="E1024" s="295" t="s">
        <v>235</v>
      </c>
      <c r="F1024" s="78" t="s">
        <v>216</v>
      </c>
      <c r="G1024" s="292" t="s">
        <v>305</v>
      </c>
      <c r="H1024" s="78" t="str">
        <f>IF(OR(AND('PERS3-AGE'!AA32="",'PERS3-AGE'!AB32=""),AND('PERS3-AGE'!AD32="",'PERS3-AGE'!AE32=""),AND('PERS3-AGE'!AB32="K",'PERS3-AGE'!AE32="K"),OR('PERS3-AGE'!AB32="O",'PERS3-AGE'!AE32="O")),"",SUM('PERS3-AGE'!AA32,'PERS3-AGE'!AD32))</f>
        <v/>
      </c>
      <c r="I1024" s="78" t="str">
        <f>IF(AND(OR(AND('PERS3-AGE'!AB32="O",'PERS3-AGE'!AE32="O"),AND('PERS3-AGE'!AB32="K",'PERS3-AGE'!AE32="K")),SUM('PERS3-AGE'!AA32,'PERS3-AGE'!AD32)=0,ISNUMBER('PERS3-AGE'!AG32)),"",IF(OR('PERS3-AGE'!AB32="O",'PERS3-AGE'!AE32="O"),"O",IF(AND('PERS3-AGE'!AB32='PERS3-AGE'!AE32,OR('PERS3-AGE'!AB32="K",'PERS3-AGE'!AB32="W",'PERS3-AGE'!AB32="M")), UPPER('PERS3-AGE'!AB32),"")))</f>
        <v/>
      </c>
      <c r="J1024" s="295" t="s">
        <v>235</v>
      </c>
      <c r="K1024" s="294" t="str">
        <f>IF(AND(ISBLANK('PERS3-AGE'!AG32),$L$1024&lt;&gt;"M"),"",'PERS3-AGE'!AG32)</f>
        <v/>
      </c>
      <c r="L1024" s="78" t="str">
        <f>IF(ISBLANK('PERS3-AGE'!AH32),"",'PERS3-AGE'!AH32)</f>
        <v/>
      </c>
      <c r="M1024" s="296" t="str">
        <f t="shared" si="17"/>
        <v>OK</v>
      </c>
      <c r="N1024" s="37"/>
    </row>
    <row r="1025" spans="1:14" x14ac:dyDescent="0.2">
      <c r="A1025" s="290" t="s">
        <v>232</v>
      </c>
      <c r="B1025" s="291" t="s">
        <v>2791</v>
      </c>
      <c r="C1025" s="78" t="s">
        <v>216</v>
      </c>
      <c r="D1025" s="292" t="s">
        <v>306</v>
      </c>
      <c r="E1025" s="295" t="s">
        <v>235</v>
      </c>
      <c r="F1025" s="78" t="s">
        <v>216</v>
      </c>
      <c r="G1025" s="292" t="s">
        <v>307</v>
      </c>
      <c r="H1025" s="78" t="str">
        <f>IF(OR(AND('PERS3-AGE'!AA33="",'PERS3-AGE'!AB33=""),AND('PERS3-AGE'!AD33="",'PERS3-AGE'!AE33=""),AND('PERS3-AGE'!AB33="K",'PERS3-AGE'!AE33="K"),OR('PERS3-AGE'!AB33="O",'PERS3-AGE'!AE33="O")),"",SUM('PERS3-AGE'!AA33,'PERS3-AGE'!AD33))</f>
        <v/>
      </c>
      <c r="I1025" s="78" t="str">
        <f>IF(AND(OR(AND('PERS3-AGE'!AB33="O",'PERS3-AGE'!AE33="O"),AND('PERS3-AGE'!AB33="K",'PERS3-AGE'!AE33="K")),SUM('PERS3-AGE'!AA33,'PERS3-AGE'!AD33)=0,ISNUMBER('PERS3-AGE'!AG33)),"",IF(OR('PERS3-AGE'!AB33="O",'PERS3-AGE'!AE33="O"),"O",IF(AND('PERS3-AGE'!AB33='PERS3-AGE'!AE33,OR('PERS3-AGE'!AB33="K",'PERS3-AGE'!AB33="W",'PERS3-AGE'!AB33="M")), UPPER('PERS3-AGE'!AB33),"")))</f>
        <v/>
      </c>
      <c r="J1025" s="295" t="s">
        <v>235</v>
      </c>
      <c r="K1025" s="294" t="str">
        <f>IF(AND(ISBLANK('PERS3-AGE'!AG33),$L$1025&lt;&gt;"M"),"",'PERS3-AGE'!AG33)</f>
        <v/>
      </c>
      <c r="L1025" s="78" t="str">
        <f>IF(ISBLANK('PERS3-AGE'!AH33),"",'PERS3-AGE'!AH33)</f>
        <v/>
      </c>
      <c r="M1025" s="296" t="str">
        <f t="shared" si="17"/>
        <v>OK</v>
      </c>
      <c r="N1025" s="37"/>
    </row>
    <row r="1026" spans="1:14" x14ac:dyDescent="0.2">
      <c r="A1026" s="290" t="s">
        <v>232</v>
      </c>
      <c r="B1026" s="291" t="s">
        <v>2792</v>
      </c>
      <c r="C1026" s="78" t="s">
        <v>216</v>
      </c>
      <c r="D1026" s="292" t="s">
        <v>309</v>
      </c>
      <c r="E1026" s="295" t="s">
        <v>235</v>
      </c>
      <c r="F1026" s="78" t="s">
        <v>216</v>
      </c>
      <c r="G1026" s="292" t="s">
        <v>310</v>
      </c>
      <c r="H1026" s="78" t="str">
        <f>IF(OR(AND('PERS3-AGE'!AA34="",'PERS3-AGE'!AB34=""),AND('PERS3-AGE'!AD34="",'PERS3-AGE'!AE34=""),AND('PERS3-AGE'!AB34="K",'PERS3-AGE'!AE34="K"),OR('PERS3-AGE'!AB34="O",'PERS3-AGE'!AE34="O")),"",SUM('PERS3-AGE'!AA34,'PERS3-AGE'!AD34))</f>
        <v/>
      </c>
      <c r="I1026" s="78" t="str">
        <f>IF(AND(OR(AND('PERS3-AGE'!AB34="O",'PERS3-AGE'!AE34="O"),AND('PERS3-AGE'!AB34="K",'PERS3-AGE'!AE34="K")),SUM('PERS3-AGE'!AA34,'PERS3-AGE'!AD34)=0,ISNUMBER('PERS3-AGE'!AG34)),"",IF(OR('PERS3-AGE'!AB34="O",'PERS3-AGE'!AE34="O"),"O",IF(AND('PERS3-AGE'!AB34='PERS3-AGE'!AE34,OR('PERS3-AGE'!AB34="K",'PERS3-AGE'!AB34="W",'PERS3-AGE'!AB34="M")), UPPER('PERS3-AGE'!AB34),"")))</f>
        <v/>
      </c>
      <c r="J1026" s="295" t="s">
        <v>235</v>
      </c>
      <c r="K1026" s="294" t="str">
        <f>IF(AND(ISBLANK('PERS3-AGE'!AG34),$L$1026&lt;&gt;"M"),"",'PERS3-AGE'!AG34)</f>
        <v/>
      </c>
      <c r="L1026" s="78" t="str">
        <f>IF(ISBLANK('PERS3-AGE'!AH34),"",'PERS3-AGE'!AH34)</f>
        <v/>
      </c>
      <c r="M1026" s="296" t="str">
        <f t="shared" si="17"/>
        <v>OK</v>
      </c>
      <c r="N1026" s="37"/>
    </row>
    <row r="1027" spans="1:14" x14ac:dyDescent="0.2">
      <c r="A1027" s="290" t="s">
        <v>232</v>
      </c>
      <c r="B1027" s="291" t="s">
        <v>2793</v>
      </c>
      <c r="C1027" s="78" t="s">
        <v>216</v>
      </c>
      <c r="D1027" s="292" t="s">
        <v>312</v>
      </c>
      <c r="E1027" s="295" t="s">
        <v>235</v>
      </c>
      <c r="F1027" s="78" t="s">
        <v>216</v>
      </c>
      <c r="G1027" s="292" t="s">
        <v>313</v>
      </c>
      <c r="H1027" s="78" t="str">
        <f>IF(OR(AND('PERS3-AGE'!AA35="",'PERS3-AGE'!AB35=""),AND('PERS3-AGE'!AD35="",'PERS3-AGE'!AE35=""),AND('PERS3-AGE'!AB35="K",'PERS3-AGE'!AE35="K"),OR('PERS3-AGE'!AB35="O",'PERS3-AGE'!AE35="O")),"",SUM('PERS3-AGE'!AA35,'PERS3-AGE'!AD35))</f>
        <v/>
      </c>
      <c r="I1027" s="78" t="str">
        <f>IF(AND(OR(AND('PERS3-AGE'!AB35="O",'PERS3-AGE'!AE35="O"),AND('PERS3-AGE'!AB35="K",'PERS3-AGE'!AE35="K")),SUM('PERS3-AGE'!AA35,'PERS3-AGE'!AD35)=0,ISNUMBER('PERS3-AGE'!AG35)),"",IF(OR('PERS3-AGE'!AB35="O",'PERS3-AGE'!AE35="O"),"O",IF(AND('PERS3-AGE'!AB35='PERS3-AGE'!AE35,OR('PERS3-AGE'!AB35="K",'PERS3-AGE'!AB35="W",'PERS3-AGE'!AB35="M")), UPPER('PERS3-AGE'!AB35),"")))</f>
        <v/>
      </c>
      <c r="J1027" s="295" t="s">
        <v>235</v>
      </c>
      <c r="K1027" s="294" t="str">
        <f>IF(AND(ISBLANK('PERS3-AGE'!AG35),$L$1027&lt;&gt;"M"),"",'PERS3-AGE'!AG35)</f>
        <v/>
      </c>
      <c r="L1027" s="78" t="str">
        <f>IF(ISBLANK('PERS3-AGE'!AH35),"",'PERS3-AGE'!AH35)</f>
        <v/>
      </c>
      <c r="M1027" s="296" t="str">
        <f t="shared" si="17"/>
        <v>OK</v>
      </c>
      <c r="N1027" s="37"/>
    </row>
    <row r="1028" spans="1:14" x14ac:dyDescent="0.2">
      <c r="A1028" s="290" t="s">
        <v>232</v>
      </c>
      <c r="B1028" s="291" t="s">
        <v>2794</v>
      </c>
      <c r="C1028" s="78" t="s">
        <v>216</v>
      </c>
      <c r="D1028" s="292" t="s">
        <v>315</v>
      </c>
      <c r="E1028" s="295" t="s">
        <v>235</v>
      </c>
      <c r="F1028" s="78" t="s">
        <v>216</v>
      </c>
      <c r="G1028" s="292" t="s">
        <v>316</v>
      </c>
      <c r="H1028" s="78" t="str">
        <f>IF(OR(AND('PERS3-AGE'!AA36="",'PERS3-AGE'!AB36=""),AND('PERS3-AGE'!AD36="",'PERS3-AGE'!AE36=""),AND('PERS3-AGE'!AB36="K",'PERS3-AGE'!AE36="K"),OR('PERS3-AGE'!AB36="O",'PERS3-AGE'!AE36="O")),"",SUM('PERS3-AGE'!AA36,'PERS3-AGE'!AD36))</f>
        <v/>
      </c>
      <c r="I1028" s="78" t="str">
        <f>IF(AND(OR(AND('PERS3-AGE'!AB36="O",'PERS3-AGE'!AE36="O"),AND('PERS3-AGE'!AB36="K",'PERS3-AGE'!AE36="K")),SUM('PERS3-AGE'!AA36,'PERS3-AGE'!AD36)=0,ISNUMBER('PERS3-AGE'!AG36)),"",IF(OR('PERS3-AGE'!AB36="O",'PERS3-AGE'!AE36="O"),"O",IF(AND('PERS3-AGE'!AB36='PERS3-AGE'!AE36,OR('PERS3-AGE'!AB36="K",'PERS3-AGE'!AB36="W",'PERS3-AGE'!AB36="M")), UPPER('PERS3-AGE'!AB36),"")))</f>
        <v/>
      </c>
      <c r="J1028" s="295" t="s">
        <v>235</v>
      </c>
      <c r="K1028" s="294" t="str">
        <f>IF(AND(ISBLANK('PERS3-AGE'!AG36),$L$1028&lt;&gt;"M"),"",'PERS3-AGE'!AG36)</f>
        <v/>
      </c>
      <c r="L1028" s="78" t="str">
        <f>IF(ISBLANK('PERS3-AGE'!AH36),"",'PERS3-AGE'!AH36)</f>
        <v/>
      </c>
      <c r="M1028" s="296" t="str">
        <f t="shared" si="17"/>
        <v>OK</v>
      </c>
      <c r="N1028" s="37"/>
    </row>
    <row r="1029" spans="1:14" x14ac:dyDescent="0.2">
      <c r="A1029" s="290" t="s">
        <v>232</v>
      </c>
      <c r="B1029" s="291" t="s">
        <v>2795</v>
      </c>
      <c r="C1029" s="78" t="s">
        <v>216</v>
      </c>
      <c r="D1029" s="292" t="s">
        <v>317</v>
      </c>
      <c r="E1029" s="295" t="s">
        <v>235</v>
      </c>
      <c r="F1029" s="78" t="s">
        <v>216</v>
      </c>
      <c r="G1029" s="292" t="s">
        <v>318</v>
      </c>
      <c r="H1029" s="78" t="str">
        <f>IF(OR(AND('PERS3-AGE'!AA37="",'PERS3-AGE'!AB37=""),AND('PERS3-AGE'!AD37="",'PERS3-AGE'!AE37=""),AND('PERS3-AGE'!AB37="K",'PERS3-AGE'!AE37="K"),OR('PERS3-AGE'!AB37="O",'PERS3-AGE'!AE37="O")),"",SUM('PERS3-AGE'!AA37,'PERS3-AGE'!AD37))</f>
        <v/>
      </c>
      <c r="I1029" s="78" t="str">
        <f>IF(AND(OR(AND('PERS3-AGE'!AB37="O",'PERS3-AGE'!AE37="O"),AND('PERS3-AGE'!AB37="K",'PERS3-AGE'!AE37="K")),SUM('PERS3-AGE'!AA37,'PERS3-AGE'!AD37)=0,ISNUMBER('PERS3-AGE'!AG37)),"",IF(OR('PERS3-AGE'!AB37="O",'PERS3-AGE'!AE37="O"),"O",IF(AND('PERS3-AGE'!AB37='PERS3-AGE'!AE37,OR('PERS3-AGE'!AB37="K",'PERS3-AGE'!AB37="W",'PERS3-AGE'!AB37="M")), UPPER('PERS3-AGE'!AB37),"")))</f>
        <v/>
      </c>
      <c r="J1029" s="295" t="s">
        <v>235</v>
      </c>
      <c r="K1029" s="294" t="str">
        <f>IF(AND(ISBLANK('PERS3-AGE'!AG37),$L$1029&lt;&gt;"M"),"",'PERS3-AGE'!AG37)</f>
        <v/>
      </c>
      <c r="L1029" s="78" t="str">
        <f>IF(ISBLANK('PERS3-AGE'!AH37),"",'PERS3-AGE'!AH37)</f>
        <v/>
      </c>
      <c r="M1029" s="296" t="str">
        <f t="shared" si="17"/>
        <v>OK</v>
      </c>
      <c r="N1029" s="37"/>
    </row>
    <row r="1030" spans="1:14" x14ac:dyDescent="0.2">
      <c r="A1030" s="290" t="s">
        <v>232</v>
      </c>
      <c r="B1030" s="291" t="s">
        <v>2796</v>
      </c>
      <c r="C1030" s="78" t="s">
        <v>216</v>
      </c>
      <c r="D1030" s="292" t="s">
        <v>320</v>
      </c>
      <c r="E1030" s="295" t="s">
        <v>235</v>
      </c>
      <c r="F1030" s="78" t="s">
        <v>216</v>
      </c>
      <c r="G1030" s="292" t="s">
        <v>321</v>
      </c>
      <c r="H1030" s="78" t="str">
        <f>IF(OR(AND('PERS3-AGE'!AA38="",'PERS3-AGE'!AB38=""),AND('PERS3-AGE'!AD38="",'PERS3-AGE'!AE38=""),AND('PERS3-AGE'!AB38="K",'PERS3-AGE'!AE38="K"),OR('PERS3-AGE'!AB38="O",'PERS3-AGE'!AE38="O")),"",SUM('PERS3-AGE'!AA38,'PERS3-AGE'!AD38))</f>
        <v/>
      </c>
      <c r="I1030" s="78" t="str">
        <f>IF(AND(OR(AND('PERS3-AGE'!AB38="O",'PERS3-AGE'!AE38="O"),AND('PERS3-AGE'!AB38="K",'PERS3-AGE'!AE38="K")),SUM('PERS3-AGE'!AA38,'PERS3-AGE'!AD38)=0,ISNUMBER('PERS3-AGE'!AG38)),"",IF(OR('PERS3-AGE'!AB38="O",'PERS3-AGE'!AE38="O"),"O",IF(AND('PERS3-AGE'!AB38='PERS3-AGE'!AE38,OR('PERS3-AGE'!AB38="K",'PERS3-AGE'!AB38="W",'PERS3-AGE'!AB38="M")), UPPER('PERS3-AGE'!AB38),"")))</f>
        <v/>
      </c>
      <c r="J1030" s="295" t="s">
        <v>235</v>
      </c>
      <c r="K1030" s="294" t="str">
        <f>IF(AND(ISBLANK('PERS3-AGE'!AG38),$L$1030&lt;&gt;"M"),"",'PERS3-AGE'!AG38)</f>
        <v/>
      </c>
      <c r="L1030" s="78" t="str">
        <f>IF(ISBLANK('PERS3-AGE'!AH38),"",'PERS3-AGE'!AH38)</f>
        <v/>
      </c>
      <c r="M1030" s="296" t="str">
        <f t="shared" si="17"/>
        <v>OK</v>
      </c>
      <c r="N1030" s="37"/>
    </row>
    <row r="1031" spans="1:14" x14ac:dyDescent="0.2">
      <c r="A1031" s="290" t="s">
        <v>232</v>
      </c>
      <c r="B1031" s="291" t="s">
        <v>2797</v>
      </c>
      <c r="C1031" s="78" t="s">
        <v>216</v>
      </c>
      <c r="D1031" s="292" t="s">
        <v>323</v>
      </c>
      <c r="E1031" s="295" t="s">
        <v>235</v>
      </c>
      <c r="F1031" s="78" t="s">
        <v>216</v>
      </c>
      <c r="G1031" s="292" t="s">
        <v>324</v>
      </c>
      <c r="H1031" s="78" t="str">
        <f>IF(OR(AND('PERS3-AGE'!AA39="",'PERS3-AGE'!AB39=""),AND('PERS3-AGE'!AD39="",'PERS3-AGE'!AE39=""),AND('PERS3-AGE'!AB39="K",'PERS3-AGE'!AE39="K"),OR('PERS3-AGE'!AB39="O",'PERS3-AGE'!AE39="O")),"",SUM('PERS3-AGE'!AA39,'PERS3-AGE'!AD39))</f>
        <v/>
      </c>
      <c r="I1031" s="78" t="str">
        <f>IF(AND(OR(AND('PERS3-AGE'!AB39="O",'PERS3-AGE'!AE39="O"),AND('PERS3-AGE'!AB39="K",'PERS3-AGE'!AE39="K")),SUM('PERS3-AGE'!AA39,'PERS3-AGE'!AD39)=0,ISNUMBER('PERS3-AGE'!AG39)),"",IF(OR('PERS3-AGE'!AB39="O",'PERS3-AGE'!AE39="O"),"O",IF(AND('PERS3-AGE'!AB39='PERS3-AGE'!AE39,OR('PERS3-AGE'!AB39="K",'PERS3-AGE'!AB39="W",'PERS3-AGE'!AB39="M")), UPPER('PERS3-AGE'!AB39),"")))</f>
        <v/>
      </c>
      <c r="J1031" s="295" t="s">
        <v>235</v>
      </c>
      <c r="K1031" s="294" t="str">
        <f>IF(AND(ISBLANK('PERS3-AGE'!AG39),$L$1031&lt;&gt;"M"),"",'PERS3-AGE'!AG39)</f>
        <v/>
      </c>
      <c r="L1031" s="78" t="str">
        <f>IF(ISBLANK('PERS3-AGE'!AH39),"",'PERS3-AGE'!AH39)</f>
        <v/>
      </c>
      <c r="M1031" s="296" t="str">
        <f t="shared" si="17"/>
        <v>OK</v>
      </c>
      <c r="N1031" s="37"/>
    </row>
    <row r="1032" spans="1:14" x14ac:dyDescent="0.2">
      <c r="A1032" s="290" t="s">
        <v>232</v>
      </c>
      <c r="B1032" s="291" t="s">
        <v>2798</v>
      </c>
      <c r="C1032" s="78" t="s">
        <v>216</v>
      </c>
      <c r="D1032" s="292" t="s">
        <v>326</v>
      </c>
      <c r="E1032" s="295" t="s">
        <v>235</v>
      </c>
      <c r="F1032" s="78" t="s">
        <v>216</v>
      </c>
      <c r="G1032" s="292" t="s">
        <v>327</v>
      </c>
      <c r="H1032" s="78" t="str">
        <f>IF(OR(AND('PERS3-AGE'!AA40="",'PERS3-AGE'!AB40=""),AND('PERS3-AGE'!AD40="",'PERS3-AGE'!AE40=""),AND('PERS3-AGE'!AB40="K",'PERS3-AGE'!AE40="K"),OR('PERS3-AGE'!AB40="O",'PERS3-AGE'!AE40="O")),"",SUM('PERS3-AGE'!AA40,'PERS3-AGE'!AD40))</f>
        <v/>
      </c>
      <c r="I1032" s="78" t="str">
        <f>IF(AND(OR(AND('PERS3-AGE'!AB40="O",'PERS3-AGE'!AE40="O"),AND('PERS3-AGE'!AB40="K",'PERS3-AGE'!AE40="K")),SUM('PERS3-AGE'!AA40,'PERS3-AGE'!AD40)=0,ISNUMBER('PERS3-AGE'!AG40)),"",IF(OR('PERS3-AGE'!AB40="O",'PERS3-AGE'!AE40="O"),"O",IF(AND('PERS3-AGE'!AB40='PERS3-AGE'!AE40,OR('PERS3-AGE'!AB40="K",'PERS3-AGE'!AB40="W",'PERS3-AGE'!AB40="M")), UPPER('PERS3-AGE'!AB40),"")))</f>
        <v/>
      </c>
      <c r="J1032" s="295" t="s">
        <v>235</v>
      </c>
      <c r="K1032" s="294" t="str">
        <f>IF(AND(ISBLANK('PERS3-AGE'!AG40),$L$1032&lt;&gt;"M"),"",'PERS3-AGE'!AG40)</f>
        <v/>
      </c>
      <c r="L1032" s="78" t="str">
        <f>IF(ISBLANK('PERS3-AGE'!AH40),"",'PERS3-AGE'!AH40)</f>
        <v/>
      </c>
      <c r="M1032" s="296" t="str">
        <f t="shared" si="17"/>
        <v>OK</v>
      </c>
      <c r="N1032" s="37"/>
    </row>
    <row r="1033" spans="1:14" x14ac:dyDescent="0.2">
      <c r="A1033" s="290" t="s">
        <v>232</v>
      </c>
      <c r="B1033" s="291" t="s">
        <v>2799</v>
      </c>
      <c r="C1033" s="78" t="s">
        <v>216</v>
      </c>
      <c r="D1033" s="292" t="s">
        <v>328</v>
      </c>
      <c r="E1033" s="295" t="s">
        <v>235</v>
      </c>
      <c r="F1033" s="78" t="s">
        <v>216</v>
      </c>
      <c r="G1033" s="292" t="s">
        <v>329</v>
      </c>
      <c r="H1033" s="78" t="str">
        <f>IF(OR(AND('PERS3-AGE'!AA41="",'PERS3-AGE'!AB41=""),AND('PERS3-AGE'!AD41="",'PERS3-AGE'!AE41=""),AND('PERS3-AGE'!AB41="K",'PERS3-AGE'!AE41="K"),OR('PERS3-AGE'!AB41="O",'PERS3-AGE'!AE41="O")),"",SUM('PERS3-AGE'!AA41,'PERS3-AGE'!AD41))</f>
        <v/>
      </c>
      <c r="I1033" s="78" t="str">
        <f>IF(AND(OR(AND('PERS3-AGE'!AB41="O",'PERS3-AGE'!AE41="O"),AND('PERS3-AGE'!AB41="K",'PERS3-AGE'!AE41="K")),SUM('PERS3-AGE'!AA41,'PERS3-AGE'!AD41)=0,ISNUMBER('PERS3-AGE'!AG41)),"",IF(OR('PERS3-AGE'!AB41="O",'PERS3-AGE'!AE41="O"),"O",IF(AND('PERS3-AGE'!AB41='PERS3-AGE'!AE41,OR('PERS3-AGE'!AB41="K",'PERS3-AGE'!AB41="W",'PERS3-AGE'!AB41="M")), UPPER('PERS3-AGE'!AB41),"")))</f>
        <v/>
      </c>
      <c r="J1033" s="295" t="s">
        <v>235</v>
      </c>
      <c r="K1033" s="294" t="str">
        <f>IF(AND(ISBLANK('PERS3-AGE'!AG41),$L$1033&lt;&gt;"M"),"",'PERS3-AGE'!AG41)</f>
        <v/>
      </c>
      <c r="L1033" s="78" t="str">
        <f>IF(ISBLANK('PERS3-AGE'!AH41),"",'PERS3-AGE'!AH41)</f>
        <v/>
      </c>
      <c r="M1033" s="296" t="str">
        <f t="shared" si="17"/>
        <v>OK</v>
      </c>
      <c r="N1033" s="37"/>
    </row>
    <row r="1034" spans="1:14" x14ac:dyDescent="0.2">
      <c r="A1034" s="290" t="s">
        <v>232</v>
      </c>
      <c r="B1034" s="291" t="s">
        <v>2800</v>
      </c>
      <c r="C1034" s="78" t="s">
        <v>216</v>
      </c>
      <c r="D1034" s="292" t="s">
        <v>2801</v>
      </c>
      <c r="E1034" s="295" t="s">
        <v>235</v>
      </c>
      <c r="F1034" s="78" t="s">
        <v>216</v>
      </c>
      <c r="G1034" s="292" t="s">
        <v>332</v>
      </c>
      <c r="H1034" s="78" t="str">
        <f>IF(OR(SUMPRODUCT(--('PERS3-AGE'!AG31:'PERS3-AGE'!AG41=""),--('PERS3-AGE'!AH31:'PERS3-AGE'!AH41=""))&gt;0,COUNTIF('PERS3-AGE'!AH31:'PERS3-AGE'!AH41,"O")&gt;0, COUNTIF('PERS3-AGE'!AH31:'PERS3-AGE'!AH41,"K")=11),"",SUM('PERS3-AGE'!AG31:'PERS3-AGE'!AG41))</f>
        <v/>
      </c>
      <c r="I1034" s="78" t="str">
        <f xml:space="preserve"> IF(AND(OR(COUNTIF('PERS3-AGE'!AH31:'PERS3-AGE'!AH41,"O")=11,COUNTIF('PERS3-AGE'!AH31:'PERS3-AGE'!AH41,"K")=11),SUM('PERS3-AGE'!AG31:'PERS3-AGE'!AG41)=0,ISNUMBER('PERS3-AGE'!AG42)),"",IF(COUNTIF('PERS3-AGE'!AH31:'PERS3-AGE'!AH41,"O")&gt;0,"O", IF(AND(COUNTIF('PERS3-AGE'!AH31:'PERS3-AGE'!AH41,'PERS3-AGE'!AH31)=11,OR('PERS3-AGE'!AH31="K",'PERS3-AGE'!AH31="W",'PERS3-AGE'!AH31="M")),UPPER('PERS3-AGE'!AH31),"")))</f>
        <v/>
      </c>
      <c r="J1034" s="295" t="s">
        <v>235</v>
      </c>
      <c r="K1034" s="294" t="str">
        <f>IF(AND(ISBLANK('PERS3-AGE'!AG42),$L$1034&lt;&gt;"M"),"",'PERS3-AGE'!AG42)</f>
        <v/>
      </c>
      <c r="L1034" s="78" t="str">
        <f>IF(ISBLANK('PERS3-AGE'!AH42),"",'PERS3-AGE'!AH42)</f>
        <v/>
      </c>
      <c r="M1034" s="296" t="str">
        <f t="shared" si="17"/>
        <v>OK</v>
      </c>
      <c r="N1034" s="37"/>
    </row>
    <row r="1035" spans="1:14" x14ac:dyDescent="0.2">
      <c r="A1035" s="290" t="s">
        <v>232</v>
      </c>
      <c r="B1035" s="291" t="s">
        <v>2802</v>
      </c>
      <c r="C1035" s="78" t="s">
        <v>216</v>
      </c>
      <c r="D1035" s="292" t="s">
        <v>334</v>
      </c>
      <c r="E1035" s="295" t="s">
        <v>235</v>
      </c>
      <c r="F1035" s="78" t="s">
        <v>216</v>
      </c>
      <c r="G1035" s="292" t="s">
        <v>335</v>
      </c>
      <c r="H1035" s="78" t="str">
        <f>IF(OR(AND('PERS3-AGE'!AA44="",'PERS3-AGE'!AB44=""),AND('PERS3-AGE'!AD44="",'PERS3-AGE'!AE44=""),AND('PERS3-AGE'!AB44="K",'PERS3-AGE'!AE44="K"),OR('PERS3-AGE'!AB44="O",'PERS3-AGE'!AE44="O")),"",SUM('PERS3-AGE'!AA44,'PERS3-AGE'!AD44))</f>
        <v/>
      </c>
      <c r="I1035" s="78" t="str">
        <f>IF(AND(OR(AND('PERS3-AGE'!AB44="O",'PERS3-AGE'!AE44="O"),AND('PERS3-AGE'!AB44="K",'PERS3-AGE'!AE44="K")),SUM('PERS3-AGE'!AA44,'PERS3-AGE'!AD44)=0,ISNUMBER('PERS3-AGE'!AG44)),"",IF(OR('PERS3-AGE'!AB44="O",'PERS3-AGE'!AE44="O"),"O",IF(AND('PERS3-AGE'!AB44='PERS3-AGE'!AE44,OR('PERS3-AGE'!AB44="K",'PERS3-AGE'!AB44="W",'PERS3-AGE'!AB44="M")), UPPER('PERS3-AGE'!AB44),"")))</f>
        <v/>
      </c>
      <c r="J1035" s="295" t="s">
        <v>235</v>
      </c>
      <c r="K1035" s="294" t="str">
        <f>IF(AND(ISBLANK('PERS3-AGE'!AG44),$L$1035&lt;&gt;"M"),"",'PERS3-AGE'!AG44)</f>
        <v/>
      </c>
      <c r="L1035" s="78" t="str">
        <f>IF(ISBLANK('PERS3-AGE'!AH44),"",'PERS3-AGE'!AH44)</f>
        <v/>
      </c>
      <c r="M1035" s="296" t="str">
        <f t="shared" si="17"/>
        <v>OK</v>
      </c>
      <c r="N1035" s="37"/>
    </row>
    <row r="1036" spans="1:14" x14ac:dyDescent="0.2">
      <c r="A1036" s="290" t="s">
        <v>232</v>
      </c>
      <c r="B1036" s="291" t="s">
        <v>2803</v>
      </c>
      <c r="C1036" s="78" t="s">
        <v>216</v>
      </c>
      <c r="D1036" s="292" t="s">
        <v>336</v>
      </c>
      <c r="E1036" s="295" t="s">
        <v>235</v>
      </c>
      <c r="F1036" s="78" t="s">
        <v>216</v>
      </c>
      <c r="G1036" s="292" t="s">
        <v>337</v>
      </c>
      <c r="H1036" s="78" t="str">
        <f>IF(OR(AND('PERS3-AGE'!AA45="",'PERS3-AGE'!AB45=""),AND('PERS3-AGE'!AD45="",'PERS3-AGE'!AE45=""),AND('PERS3-AGE'!AB45="K",'PERS3-AGE'!AE45="K"),OR('PERS3-AGE'!AB45="O",'PERS3-AGE'!AE45="O")),"",SUM('PERS3-AGE'!AA45,'PERS3-AGE'!AD45))</f>
        <v/>
      </c>
      <c r="I1036" s="78" t="str">
        <f>IF(AND(OR(AND('PERS3-AGE'!AB45="O",'PERS3-AGE'!AE45="O"),AND('PERS3-AGE'!AB45="K",'PERS3-AGE'!AE45="K")),SUM('PERS3-AGE'!AA45,'PERS3-AGE'!AD45)=0,ISNUMBER('PERS3-AGE'!AG45)),"",IF(OR('PERS3-AGE'!AB45="O",'PERS3-AGE'!AE45="O"),"O",IF(AND('PERS3-AGE'!AB45='PERS3-AGE'!AE45,OR('PERS3-AGE'!AB45="K",'PERS3-AGE'!AB45="W",'PERS3-AGE'!AB45="M")), UPPER('PERS3-AGE'!AB45),"")))</f>
        <v/>
      </c>
      <c r="J1036" s="295" t="s">
        <v>235</v>
      </c>
      <c r="K1036" s="294" t="str">
        <f>IF(AND(ISBLANK('PERS3-AGE'!AG45),$L$1036&lt;&gt;"M"),"",'PERS3-AGE'!AG45)</f>
        <v/>
      </c>
      <c r="L1036" s="78" t="str">
        <f>IF(ISBLANK('PERS3-AGE'!AH45),"",'PERS3-AGE'!AH45)</f>
        <v/>
      </c>
      <c r="M1036" s="296" t="str">
        <f t="shared" si="17"/>
        <v>OK</v>
      </c>
      <c r="N1036" s="37"/>
    </row>
    <row r="1037" spans="1:14" x14ac:dyDescent="0.2">
      <c r="A1037" s="290" t="s">
        <v>232</v>
      </c>
      <c r="B1037" s="291" t="s">
        <v>2804</v>
      </c>
      <c r="C1037" s="78" t="s">
        <v>216</v>
      </c>
      <c r="D1037" s="292" t="s">
        <v>338</v>
      </c>
      <c r="E1037" s="295" t="s">
        <v>235</v>
      </c>
      <c r="F1037" s="78" t="s">
        <v>216</v>
      </c>
      <c r="G1037" s="292" t="s">
        <v>339</v>
      </c>
      <c r="H1037" s="78" t="str">
        <f>IF(OR(AND('PERS3-AGE'!AA46="",'PERS3-AGE'!AB46=""),AND('PERS3-AGE'!AD46="",'PERS3-AGE'!AE46=""),AND('PERS3-AGE'!AB46="K",'PERS3-AGE'!AE46="K"),OR('PERS3-AGE'!AB46="O",'PERS3-AGE'!AE46="O")),"",SUM('PERS3-AGE'!AA46,'PERS3-AGE'!AD46))</f>
        <v/>
      </c>
      <c r="I1037" s="78" t="str">
        <f>IF(AND(OR(AND('PERS3-AGE'!AB46="O",'PERS3-AGE'!AE46="O"),AND('PERS3-AGE'!AB46="K",'PERS3-AGE'!AE46="K")),SUM('PERS3-AGE'!AA46,'PERS3-AGE'!AD46)=0,ISNUMBER('PERS3-AGE'!AG46)),"",IF(OR('PERS3-AGE'!AB46="O",'PERS3-AGE'!AE46="O"),"O",IF(AND('PERS3-AGE'!AB46='PERS3-AGE'!AE46,OR('PERS3-AGE'!AB46="K",'PERS3-AGE'!AB46="W",'PERS3-AGE'!AB46="M")), UPPER('PERS3-AGE'!AB46),"")))</f>
        <v/>
      </c>
      <c r="J1037" s="295" t="s">
        <v>235</v>
      </c>
      <c r="K1037" s="294" t="str">
        <f>IF(AND(ISBLANK('PERS3-AGE'!AG46),$L$1037&lt;&gt;"M"),"",'PERS3-AGE'!AG46)</f>
        <v/>
      </c>
      <c r="L1037" s="78" t="str">
        <f>IF(ISBLANK('PERS3-AGE'!AH46),"",'PERS3-AGE'!AH46)</f>
        <v/>
      </c>
      <c r="M1037" s="296" t="str">
        <f t="shared" si="17"/>
        <v>OK</v>
      </c>
      <c r="N1037" s="37"/>
    </row>
    <row r="1038" spans="1:14" x14ac:dyDescent="0.2">
      <c r="A1038" s="290" t="s">
        <v>232</v>
      </c>
      <c r="B1038" s="291" t="s">
        <v>2805</v>
      </c>
      <c r="C1038" s="78" t="s">
        <v>216</v>
      </c>
      <c r="D1038" s="292" t="s">
        <v>340</v>
      </c>
      <c r="E1038" s="295" t="s">
        <v>235</v>
      </c>
      <c r="F1038" s="78" t="s">
        <v>216</v>
      </c>
      <c r="G1038" s="292" t="s">
        <v>341</v>
      </c>
      <c r="H1038" s="78" t="str">
        <f>IF(OR(AND('PERS3-AGE'!AA47="",'PERS3-AGE'!AB47=""),AND('PERS3-AGE'!AD47="",'PERS3-AGE'!AE47=""),AND('PERS3-AGE'!AB47="K",'PERS3-AGE'!AE47="K"),OR('PERS3-AGE'!AB47="O",'PERS3-AGE'!AE47="O")),"",SUM('PERS3-AGE'!AA47,'PERS3-AGE'!AD47))</f>
        <v/>
      </c>
      <c r="I1038" s="78" t="str">
        <f>IF(AND(OR(AND('PERS3-AGE'!AB47="O",'PERS3-AGE'!AE47="O"),AND('PERS3-AGE'!AB47="K",'PERS3-AGE'!AE47="K")),SUM('PERS3-AGE'!AA47,'PERS3-AGE'!AD47)=0,ISNUMBER('PERS3-AGE'!AG47)),"",IF(OR('PERS3-AGE'!AB47="O",'PERS3-AGE'!AE47="O"),"O",IF(AND('PERS3-AGE'!AB47='PERS3-AGE'!AE47,OR('PERS3-AGE'!AB47="K",'PERS3-AGE'!AB47="W",'PERS3-AGE'!AB47="M")), UPPER('PERS3-AGE'!AB47),"")))</f>
        <v/>
      </c>
      <c r="J1038" s="295" t="s">
        <v>235</v>
      </c>
      <c r="K1038" s="294" t="str">
        <f>IF(AND(ISBLANK('PERS3-AGE'!AG47),$L$1038&lt;&gt;"M"),"",'PERS3-AGE'!AG47)</f>
        <v/>
      </c>
      <c r="L1038" s="78" t="str">
        <f>IF(ISBLANK('PERS3-AGE'!AH47),"",'PERS3-AGE'!AH47)</f>
        <v/>
      </c>
      <c r="M1038" s="296" t="str">
        <f t="shared" si="17"/>
        <v>OK</v>
      </c>
      <c r="N1038" s="37"/>
    </row>
    <row r="1039" spans="1:14" x14ac:dyDescent="0.2">
      <c r="A1039" s="290" t="s">
        <v>232</v>
      </c>
      <c r="B1039" s="291" t="s">
        <v>2806</v>
      </c>
      <c r="C1039" s="78" t="s">
        <v>216</v>
      </c>
      <c r="D1039" s="292" t="s">
        <v>342</v>
      </c>
      <c r="E1039" s="295" t="s">
        <v>235</v>
      </c>
      <c r="F1039" s="78" t="s">
        <v>216</v>
      </c>
      <c r="G1039" s="292" t="s">
        <v>343</v>
      </c>
      <c r="H1039" s="78" t="str">
        <f>IF(OR(AND('PERS3-AGE'!AA48="",'PERS3-AGE'!AB48=""),AND('PERS3-AGE'!AD48="",'PERS3-AGE'!AE48=""),AND('PERS3-AGE'!AB48="K",'PERS3-AGE'!AE48="K"),OR('PERS3-AGE'!AB48="O",'PERS3-AGE'!AE48="O")),"",SUM('PERS3-AGE'!AA48,'PERS3-AGE'!AD48))</f>
        <v/>
      </c>
      <c r="I1039" s="78" t="str">
        <f>IF(AND(OR(AND('PERS3-AGE'!AB48="O",'PERS3-AGE'!AE48="O"),AND('PERS3-AGE'!AB48="K",'PERS3-AGE'!AE48="K")),SUM('PERS3-AGE'!AA48,'PERS3-AGE'!AD48)=0,ISNUMBER('PERS3-AGE'!AG48)),"",IF(OR('PERS3-AGE'!AB48="O",'PERS3-AGE'!AE48="O"),"O",IF(AND('PERS3-AGE'!AB48='PERS3-AGE'!AE48,OR('PERS3-AGE'!AB48="K",'PERS3-AGE'!AB48="W",'PERS3-AGE'!AB48="M")), UPPER('PERS3-AGE'!AB48),"")))</f>
        <v/>
      </c>
      <c r="J1039" s="295" t="s">
        <v>235</v>
      </c>
      <c r="K1039" s="294" t="str">
        <f>IF(AND(ISBLANK('PERS3-AGE'!AG48),$L$1039&lt;&gt;"M"),"",'PERS3-AGE'!AG48)</f>
        <v/>
      </c>
      <c r="L1039" s="78" t="str">
        <f>IF(ISBLANK('PERS3-AGE'!AH48),"",'PERS3-AGE'!AH48)</f>
        <v/>
      </c>
      <c r="M1039" s="296" t="str">
        <f t="shared" si="17"/>
        <v>OK</v>
      </c>
      <c r="N1039" s="37"/>
    </row>
    <row r="1040" spans="1:14" x14ac:dyDescent="0.2">
      <c r="A1040" s="290" t="s">
        <v>232</v>
      </c>
      <c r="B1040" s="291" t="s">
        <v>2807</v>
      </c>
      <c r="C1040" s="78" t="s">
        <v>216</v>
      </c>
      <c r="D1040" s="292" t="s">
        <v>344</v>
      </c>
      <c r="E1040" s="295" t="s">
        <v>235</v>
      </c>
      <c r="F1040" s="78" t="s">
        <v>216</v>
      </c>
      <c r="G1040" s="292" t="s">
        <v>345</v>
      </c>
      <c r="H1040" s="78" t="str">
        <f>IF(OR(AND('PERS3-AGE'!AA49="",'PERS3-AGE'!AB49=""),AND('PERS3-AGE'!AD49="",'PERS3-AGE'!AE49=""),AND('PERS3-AGE'!AB49="K",'PERS3-AGE'!AE49="K"),OR('PERS3-AGE'!AB49="O",'PERS3-AGE'!AE49="O")),"",SUM('PERS3-AGE'!AA49,'PERS3-AGE'!AD49))</f>
        <v/>
      </c>
      <c r="I1040" s="78" t="str">
        <f>IF(AND(OR(AND('PERS3-AGE'!AB49="O",'PERS3-AGE'!AE49="O"),AND('PERS3-AGE'!AB49="K",'PERS3-AGE'!AE49="K")),SUM('PERS3-AGE'!AA49,'PERS3-AGE'!AD49)=0,ISNUMBER('PERS3-AGE'!AG49)),"",IF(OR('PERS3-AGE'!AB49="O",'PERS3-AGE'!AE49="O"),"O",IF(AND('PERS3-AGE'!AB49='PERS3-AGE'!AE49,OR('PERS3-AGE'!AB49="K",'PERS3-AGE'!AB49="W",'PERS3-AGE'!AB49="M")), UPPER('PERS3-AGE'!AB49),"")))</f>
        <v/>
      </c>
      <c r="J1040" s="295" t="s">
        <v>235</v>
      </c>
      <c r="K1040" s="294" t="str">
        <f>IF(AND(ISBLANK('PERS3-AGE'!AG49),$L$1040&lt;&gt;"M"),"",'PERS3-AGE'!AG49)</f>
        <v/>
      </c>
      <c r="L1040" s="78" t="str">
        <f>IF(ISBLANK('PERS3-AGE'!AH49),"",'PERS3-AGE'!AH49)</f>
        <v/>
      </c>
      <c r="M1040" s="296" t="str">
        <f t="shared" si="17"/>
        <v>OK</v>
      </c>
      <c r="N1040" s="37"/>
    </row>
    <row r="1041" spans="1:14" x14ac:dyDescent="0.2">
      <c r="A1041" s="290" t="s">
        <v>232</v>
      </c>
      <c r="B1041" s="291" t="s">
        <v>2808</v>
      </c>
      <c r="C1041" s="78" t="s">
        <v>216</v>
      </c>
      <c r="D1041" s="292" t="s">
        <v>346</v>
      </c>
      <c r="E1041" s="295" t="s">
        <v>235</v>
      </c>
      <c r="F1041" s="78" t="s">
        <v>216</v>
      </c>
      <c r="G1041" s="292" t="s">
        <v>347</v>
      </c>
      <c r="H1041" s="78" t="str">
        <f>IF(OR(AND('PERS3-AGE'!AA50="",'PERS3-AGE'!AB50=""),AND('PERS3-AGE'!AD50="",'PERS3-AGE'!AE50=""),AND('PERS3-AGE'!AB50="K",'PERS3-AGE'!AE50="K"),OR('PERS3-AGE'!AB50="O",'PERS3-AGE'!AE50="O")),"",SUM('PERS3-AGE'!AA50,'PERS3-AGE'!AD50))</f>
        <v/>
      </c>
      <c r="I1041" s="78" t="str">
        <f>IF(AND(OR(AND('PERS3-AGE'!AB50="O",'PERS3-AGE'!AE50="O"),AND('PERS3-AGE'!AB50="K",'PERS3-AGE'!AE50="K")),SUM('PERS3-AGE'!AA50,'PERS3-AGE'!AD50)=0,ISNUMBER('PERS3-AGE'!AG50)),"",IF(OR('PERS3-AGE'!AB50="O",'PERS3-AGE'!AE50="O"),"O",IF(AND('PERS3-AGE'!AB50='PERS3-AGE'!AE50,OR('PERS3-AGE'!AB50="K",'PERS3-AGE'!AB50="W",'PERS3-AGE'!AB50="M")), UPPER('PERS3-AGE'!AB50),"")))</f>
        <v/>
      </c>
      <c r="J1041" s="295" t="s">
        <v>235</v>
      </c>
      <c r="K1041" s="294" t="str">
        <f>IF(AND(ISBLANK('PERS3-AGE'!AG50),$L$1041&lt;&gt;"M"),"",'PERS3-AGE'!AG50)</f>
        <v/>
      </c>
      <c r="L1041" s="78" t="str">
        <f>IF(ISBLANK('PERS3-AGE'!AH50),"",'PERS3-AGE'!AH50)</f>
        <v/>
      </c>
      <c r="M1041" s="296" t="str">
        <f t="shared" si="17"/>
        <v>OK</v>
      </c>
      <c r="N1041" s="37"/>
    </row>
    <row r="1042" spans="1:14" x14ac:dyDescent="0.2">
      <c r="A1042" s="290" t="s">
        <v>232</v>
      </c>
      <c r="B1042" s="291" t="s">
        <v>2809</v>
      </c>
      <c r="C1042" s="78" t="s">
        <v>216</v>
      </c>
      <c r="D1042" s="292" t="s">
        <v>2810</v>
      </c>
      <c r="E1042" s="295" t="s">
        <v>235</v>
      </c>
      <c r="F1042" s="78" t="s">
        <v>216</v>
      </c>
      <c r="G1042" s="292" t="s">
        <v>2811</v>
      </c>
      <c r="H1042" s="78" t="str">
        <f>IF(OR(AND('PERS3-AGE'!AA51="",'PERS3-AGE'!AB51=""),AND('PERS3-AGE'!AD51="",'PERS3-AGE'!AE51=""),AND('PERS3-AGE'!AB51="K",'PERS3-AGE'!AE51="K"),OR('PERS3-AGE'!AB51="O",'PERS3-AGE'!AE51="O")),"",SUM('PERS3-AGE'!AA51,'PERS3-AGE'!AD51))</f>
        <v/>
      </c>
      <c r="I1042" s="78" t="str">
        <f>IF(AND(OR(AND('PERS3-AGE'!AB51="O",'PERS3-AGE'!AE51="O"),AND('PERS3-AGE'!AB51="K",'PERS3-AGE'!AE51="K")),SUM('PERS3-AGE'!AA51,'PERS3-AGE'!AD51)=0,ISNUMBER('PERS3-AGE'!AG51)),"",IF(OR('PERS3-AGE'!AB51="O",'PERS3-AGE'!AE51="O"),"O",IF(AND('PERS3-AGE'!AB51='PERS3-AGE'!AE51,OR('PERS3-AGE'!AB51="K",'PERS3-AGE'!AB51="W",'PERS3-AGE'!AB51="M")), UPPER('PERS3-AGE'!AB51),"")))</f>
        <v/>
      </c>
      <c r="J1042" s="295" t="s">
        <v>235</v>
      </c>
      <c r="K1042" s="294" t="str">
        <f>IF(AND(ISBLANK('PERS3-AGE'!AG51),$L$1042&lt;&gt;"M"),"",'PERS3-AGE'!AG51)</f>
        <v/>
      </c>
      <c r="L1042" s="78" t="str">
        <f>IF(ISBLANK('PERS3-AGE'!AH51),"",'PERS3-AGE'!AH51)</f>
        <v/>
      </c>
      <c r="M1042" s="296" t="str">
        <f t="shared" si="17"/>
        <v>OK</v>
      </c>
      <c r="N1042" s="37"/>
    </row>
    <row r="1043" spans="1:14" x14ac:dyDescent="0.2">
      <c r="A1043" s="290" t="s">
        <v>232</v>
      </c>
      <c r="B1043" s="291" t="s">
        <v>2812</v>
      </c>
      <c r="C1043" s="78" t="s">
        <v>216</v>
      </c>
      <c r="D1043" s="292" t="s">
        <v>1047</v>
      </c>
      <c r="E1043" s="295" t="s">
        <v>235</v>
      </c>
      <c r="F1043" s="78" t="s">
        <v>216</v>
      </c>
      <c r="G1043" s="292" t="s">
        <v>1048</v>
      </c>
      <c r="H1043" s="78" t="str">
        <f>IF(OR(AND('PERS3-AGE'!AA52="",'PERS3-AGE'!AB52=""),AND('PERS3-AGE'!AD52="",'PERS3-AGE'!AE52=""),AND('PERS3-AGE'!AB52="K",'PERS3-AGE'!AE52="K"),OR('PERS3-AGE'!AB52="O",'PERS3-AGE'!AE52="O")),"",SUM('PERS3-AGE'!AA52,'PERS3-AGE'!AD52))</f>
        <v/>
      </c>
      <c r="I1043" s="78" t="str">
        <f>IF(AND(OR(AND('PERS3-AGE'!AB52="O",'PERS3-AGE'!AE52="O"),AND('PERS3-AGE'!AB52="K",'PERS3-AGE'!AE52="K")),SUM('PERS3-AGE'!AA52,'PERS3-AGE'!AD52)=0,ISNUMBER('PERS3-AGE'!AG52)),"",IF(OR('PERS3-AGE'!AB52="O",'PERS3-AGE'!AE52="O"),"O",IF(AND('PERS3-AGE'!AB52='PERS3-AGE'!AE52,OR('PERS3-AGE'!AB52="K",'PERS3-AGE'!AB52="W",'PERS3-AGE'!AB52="M")), UPPER('PERS3-AGE'!AB52),"")))</f>
        <v/>
      </c>
      <c r="J1043" s="295" t="s">
        <v>235</v>
      </c>
      <c r="K1043" s="294" t="str">
        <f>IF(AND(ISBLANK('PERS3-AGE'!AG52),$L$1043&lt;&gt;"M"),"",'PERS3-AGE'!AG52)</f>
        <v/>
      </c>
      <c r="L1043" s="78" t="str">
        <f>IF(ISBLANK('PERS3-AGE'!AH52),"",'PERS3-AGE'!AH52)</f>
        <v/>
      </c>
      <c r="M1043" s="296" t="str">
        <f t="shared" si="17"/>
        <v>OK</v>
      </c>
      <c r="N1043" s="37"/>
    </row>
    <row r="1044" spans="1:14" x14ac:dyDescent="0.2">
      <c r="A1044" s="290" t="s">
        <v>232</v>
      </c>
      <c r="B1044" s="291" t="s">
        <v>2813</v>
      </c>
      <c r="C1044" s="78" t="s">
        <v>216</v>
      </c>
      <c r="D1044" s="292" t="s">
        <v>1050</v>
      </c>
      <c r="E1044" s="295" t="s">
        <v>235</v>
      </c>
      <c r="F1044" s="78" t="s">
        <v>216</v>
      </c>
      <c r="G1044" s="292" t="s">
        <v>1051</v>
      </c>
      <c r="H1044" s="78" t="str">
        <f>IF(OR(AND('PERS3-AGE'!AA53="",'PERS3-AGE'!AB53=""),AND('PERS3-AGE'!AD53="",'PERS3-AGE'!AE53=""),AND('PERS3-AGE'!AB53="K",'PERS3-AGE'!AE53="K"),OR('PERS3-AGE'!AB53="O",'PERS3-AGE'!AE53="O")),"",SUM('PERS3-AGE'!AA53,'PERS3-AGE'!AD53))</f>
        <v/>
      </c>
      <c r="I1044" s="78" t="str">
        <f>IF(AND(OR(AND('PERS3-AGE'!AB53="O",'PERS3-AGE'!AE53="O"),AND('PERS3-AGE'!AB53="K",'PERS3-AGE'!AE53="K")),SUM('PERS3-AGE'!AA53,'PERS3-AGE'!AD53)=0,ISNUMBER('PERS3-AGE'!AG53)),"",IF(OR('PERS3-AGE'!AB53="O",'PERS3-AGE'!AE53="O"),"O",IF(AND('PERS3-AGE'!AB53='PERS3-AGE'!AE53,OR('PERS3-AGE'!AB53="K",'PERS3-AGE'!AB53="W",'PERS3-AGE'!AB53="M")), UPPER('PERS3-AGE'!AB53),"")))</f>
        <v/>
      </c>
      <c r="J1044" s="295" t="s">
        <v>235</v>
      </c>
      <c r="K1044" s="294" t="str">
        <f>IF(AND(ISBLANK('PERS3-AGE'!AG53),$L$1044&lt;&gt;"M"),"",'PERS3-AGE'!AG53)</f>
        <v/>
      </c>
      <c r="L1044" s="78" t="str">
        <f>IF(ISBLANK('PERS3-AGE'!AH53),"",'PERS3-AGE'!AH53)</f>
        <v/>
      </c>
      <c r="M1044" s="296" t="str">
        <f t="shared" si="17"/>
        <v>OK</v>
      </c>
      <c r="N1044" s="37"/>
    </row>
    <row r="1045" spans="1:14" x14ac:dyDescent="0.2">
      <c r="A1045" s="290" t="s">
        <v>232</v>
      </c>
      <c r="B1045" s="291" t="s">
        <v>2814</v>
      </c>
      <c r="C1045" s="78" t="s">
        <v>216</v>
      </c>
      <c r="D1045" s="292" t="s">
        <v>1052</v>
      </c>
      <c r="E1045" s="295" t="s">
        <v>235</v>
      </c>
      <c r="F1045" s="78" t="s">
        <v>216</v>
      </c>
      <c r="G1045" s="292" t="s">
        <v>1053</v>
      </c>
      <c r="H1045" s="78" t="str">
        <f>IF(OR(AND('PERS3-AGE'!AA54="",'PERS3-AGE'!AB54=""),AND('PERS3-AGE'!AD54="",'PERS3-AGE'!AE54=""),AND('PERS3-AGE'!AB54="K",'PERS3-AGE'!AE54="K"),OR('PERS3-AGE'!AB54="O",'PERS3-AGE'!AE54="O")),"",SUM('PERS3-AGE'!AA54,'PERS3-AGE'!AD54))</f>
        <v/>
      </c>
      <c r="I1045" s="78" t="str">
        <f>IF(AND(OR(AND('PERS3-AGE'!AB54="O",'PERS3-AGE'!AE54="O"),AND('PERS3-AGE'!AB54="K",'PERS3-AGE'!AE54="K")),SUM('PERS3-AGE'!AA54,'PERS3-AGE'!AD54)=0,ISNUMBER('PERS3-AGE'!AG54)),"",IF(OR('PERS3-AGE'!AB54="O",'PERS3-AGE'!AE54="O"),"O",IF(AND('PERS3-AGE'!AB54='PERS3-AGE'!AE54,OR('PERS3-AGE'!AB54="K",'PERS3-AGE'!AB54="W",'PERS3-AGE'!AB54="M")), UPPER('PERS3-AGE'!AB54),"")))</f>
        <v/>
      </c>
      <c r="J1045" s="295" t="s">
        <v>235</v>
      </c>
      <c r="K1045" s="294" t="str">
        <f>IF(AND(ISBLANK('PERS3-AGE'!AG54),$L$1045&lt;&gt;"M"),"",'PERS3-AGE'!AG54)</f>
        <v/>
      </c>
      <c r="L1045" s="78" t="str">
        <f>IF(ISBLANK('PERS3-AGE'!AH54),"",'PERS3-AGE'!AH54)</f>
        <v/>
      </c>
      <c r="M1045" s="296" t="str">
        <f t="shared" si="17"/>
        <v>OK</v>
      </c>
      <c r="N1045" s="37"/>
    </row>
    <row r="1046" spans="1:14" x14ac:dyDescent="0.2">
      <c r="A1046" s="290" t="s">
        <v>232</v>
      </c>
      <c r="B1046" s="291" t="s">
        <v>2815</v>
      </c>
      <c r="C1046" s="78" t="s">
        <v>216</v>
      </c>
      <c r="D1046" s="292" t="s">
        <v>2816</v>
      </c>
      <c r="E1046" s="295" t="s">
        <v>235</v>
      </c>
      <c r="F1046" s="78" t="s">
        <v>216</v>
      </c>
      <c r="G1046" s="292" t="s">
        <v>1056</v>
      </c>
      <c r="H1046" s="78" t="str">
        <f>IF(OR(SUMPRODUCT(--('PERS3-AGE'!AG44:'PERS3-AGE'!AG54=""),--('PERS3-AGE'!AH44:'PERS3-AGE'!AH54=""))&gt;0,COUNTIF('PERS3-AGE'!AH44:'PERS3-AGE'!AH54,"O")&gt;0, COUNTIF('PERS3-AGE'!AH44:'PERS3-AGE'!AH54,"K")=11),"",SUM('PERS3-AGE'!AG44:'PERS3-AGE'!AG54))</f>
        <v/>
      </c>
      <c r="I1046" s="78" t="str">
        <f xml:space="preserve"> IF(AND(OR(COUNTIF('PERS3-AGE'!AH44:'PERS3-AGE'!AH54,"O")=11,COUNTIF('PERS3-AGE'!AH44:'PERS3-AGE'!AH54,"K")=11),SUM('PERS3-AGE'!AG44:'PERS3-AGE'!AG54)=0,ISNUMBER('PERS3-AGE'!AG55)),"",IF(COUNTIF('PERS3-AGE'!AH44:'PERS3-AGE'!AH54,"O")&gt;0,"O", IF(AND(COUNTIF('PERS3-AGE'!AH44:'PERS3-AGE'!AH54,'PERS3-AGE'!AH44)=11,OR('PERS3-AGE'!AH44="K",'PERS3-AGE'!AH44="W",'PERS3-AGE'!AH44="M")),UPPER('PERS3-AGE'!AH44),"")))</f>
        <v/>
      </c>
      <c r="J1046" s="295" t="s">
        <v>235</v>
      </c>
      <c r="K1046" s="294" t="str">
        <f>IF(AND(ISBLANK('PERS3-AGE'!AG55),$L$1046&lt;&gt;"M"),"",'PERS3-AGE'!AG55)</f>
        <v/>
      </c>
      <c r="L1046" s="78" t="str">
        <f>IF(ISBLANK('PERS3-AGE'!AH55),"",'PERS3-AGE'!AH55)</f>
        <v/>
      </c>
      <c r="M1046" s="296" t="str">
        <f t="shared" si="17"/>
        <v>OK</v>
      </c>
      <c r="N1046" s="37"/>
    </row>
    <row r="1047" spans="1:14" x14ac:dyDescent="0.2">
      <c r="A1047" s="290" t="s">
        <v>232</v>
      </c>
      <c r="B1047" s="291" t="s">
        <v>2817</v>
      </c>
      <c r="C1047" s="78" t="s">
        <v>216</v>
      </c>
      <c r="D1047" s="292" t="s">
        <v>2818</v>
      </c>
      <c r="E1047" s="295" t="s">
        <v>235</v>
      </c>
      <c r="F1047" s="78" t="s">
        <v>216</v>
      </c>
      <c r="G1047" s="292" t="s">
        <v>1062</v>
      </c>
      <c r="H1047" s="78" t="str">
        <f>IF(OR(AND('PERS3-AGE'!AG31="",'PERS3-AGE'!AH31=""),AND('PERS3-AGE'!AG44="",'PERS3-AGE'!AH44=""),AND('PERS3-AGE'!AH31="K",'PERS3-AGE'!AH44="K"),OR('PERS3-AGE'!AH31="O",'PERS3-AGE'!AH44="O")),"",SUM('PERS3-AGE'!AG31,'PERS3-AGE'!AG44))</f>
        <v/>
      </c>
      <c r="I1047" s="78" t="str">
        <f>IF(AND(OR(AND('PERS3-AGE'!AH31="O",'PERS3-AGE'!AH44="O"),AND('PERS3-AGE'!AH31="K",'PERS3-AGE'!AH44="K")),SUM('PERS3-AGE'!AG31,'PERS3-AGE'!AG44)=0,ISNUMBER('PERS3-AGE'!AG57)),"",IF(OR('PERS3-AGE'!AH31="O",'PERS3-AGE'!AH44="O"),"O",IF(AND('PERS3-AGE'!AH31='PERS3-AGE'!AH44,OR('PERS3-AGE'!AH31="K",'PERS3-AGE'!AH31="W",'PERS3-AGE'!AH31="M")), UPPER('PERS3-AGE'!AH31),"")))</f>
        <v/>
      </c>
      <c r="J1047" s="295" t="s">
        <v>235</v>
      </c>
      <c r="K1047" s="294" t="str">
        <f>IF(AND(ISBLANK('PERS3-AGE'!AG57),$L$1047&lt;&gt;"M"),"",'PERS3-AGE'!AG57)</f>
        <v/>
      </c>
      <c r="L1047" s="78" t="str">
        <f>IF(ISBLANK('PERS3-AGE'!AH57),"",'PERS3-AGE'!AH57)</f>
        <v/>
      </c>
      <c r="M1047" s="296" t="str">
        <f t="shared" si="17"/>
        <v>OK</v>
      </c>
      <c r="N1047" s="37"/>
    </row>
    <row r="1048" spans="1:14" x14ac:dyDescent="0.2">
      <c r="A1048" s="290" t="s">
        <v>232</v>
      </c>
      <c r="B1048" s="291" t="s">
        <v>2819</v>
      </c>
      <c r="C1048" s="78" t="s">
        <v>216</v>
      </c>
      <c r="D1048" s="292" t="s">
        <v>2820</v>
      </c>
      <c r="E1048" s="295" t="s">
        <v>235</v>
      </c>
      <c r="F1048" s="78" t="s">
        <v>216</v>
      </c>
      <c r="G1048" s="292" t="s">
        <v>1063</v>
      </c>
      <c r="H1048" s="78" t="str">
        <f>IF(OR(AND('PERS3-AGE'!AG32="",'PERS3-AGE'!AH32=""),AND('PERS3-AGE'!AG45="",'PERS3-AGE'!AH45=""),AND('PERS3-AGE'!AH32="K",'PERS3-AGE'!AH45="K"),OR('PERS3-AGE'!AH32="O",'PERS3-AGE'!AH45="O")),"",SUM('PERS3-AGE'!AG32,'PERS3-AGE'!AG45))</f>
        <v/>
      </c>
      <c r="I1048" s="78" t="str">
        <f>IF(AND(OR(AND('PERS3-AGE'!AH32="O",'PERS3-AGE'!AH45="O"),AND('PERS3-AGE'!AH32="K",'PERS3-AGE'!AH45="K")),SUM('PERS3-AGE'!AG32,'PERS3-AGE'!AG45)=0,ISNUMBER('PERS3-AGE'!AG58)),"",IF(OR('PERS3-AGE'!AH32="O",'PERS3-AGE'!AH45="O"),"O",IF(AND('PERS3-AGE'!AH32='PERS3-AGE'!AH45,OR('PERS3-AGE'!AH32="K",'PERS3-AGE'!AH32="W",'PERS3-AGE'!AH32="M")), UPPER('PERS3-AGE'!AH32),"")))</f>
        <v/>
      </c>
      <c r="J1048" s="295" t="s">
        <v>235</v>
      </c>
      <c r="K1048" s="294" t="str">
        <f>IF(AND(ISBLANK('PERS3-AGE'!AG58),$L$1048&lt;&gt;"M"),"",'PERS3-AGE'!AG58)</f>
        <v/>
      </c>
      <c r="L1048" s="78" t="str">
        <f>IF(ISBLANK('PERS3-AGE'!AH58),"",'PERS3-AGE'!AH58)</f>
        <v/>
      </c>
      <c r="M1048" s="296" t="str">
        <f t="shared" si="17"/>
        <v>OK</v>
      </c>
      <c r="N1048" s="37"/>
    </row>
    <row r="1049" spans="1:14" x14ac:dyDescent="0.2">
      <c r="A1049" s="290" t="s">
        <v>232</v>
      </c>
      <c r="B1049" s="291" t="s">
        <v>2821</v>
      </c>
      <c r="C1049" s="78" t="s">
        <v>216</v>
      </c>
      <c r="D1049" s="292" t="s">
        <v>2822</v>
      </c>
      <c r="E1049" s="295" t="s">
        <v>235</v>
      </c>
      <c r="F1049" s="78" t="s">
        <v>216</v>
      </c>
      <c r="G1049" s="292" t="s">
        <v>1066</v>
      </c>
      <c r="H1049" s="78" t="str">
        <f>IF(OR(AND('PERS3-AGE'!AG33="",'PERS3-AGE'!AH33=""),AND('PERS3-AGE'!AG46="",'PERS3-AGE'!AH46=""),AND('PERS3-AGE'!AH33="K",'PERS3-AGE'!AH46="K"),OR('PERS3-AGE'!AH33="O",'PERS3-AGE'!AH46="O")),"",SUM('PERS3-AGE'!AG33,'PERS3-AGE'!AG46))</f>
        <v/>
      </c>
      <c r="I1049" s="78" t="str">
        <f>IF(AND(OR(AND('PERS3-AGE'!AH33="O",'PERS3-AGE'!AH46="O"),AND('PERS3-AGE'!AH33="K",'PERS3-AGE'!AH46="K")),SUM('PERS3-AGE'!AG33,'PERS3-AGE'!AG46)=0,ISNUMBER('PERS3-AGE'!AG59)),"",IF(OR('PERS3-AGE'!AH33="O",'PERS3-AGE'!AH46="O"),"O",IF(AND('PERS3-AGE'!AH33='PERS3-AGE'!AH46,OR('PERS3-AGE'!AH33="K",'PERS3-AGE'!AH33="W",'PERS3-AGE'!AH33="M")), UPPER('PERS3-AGE'!AH33),"")))</f>
        <v/>
      </c>
      <c r="J1049" s="295" t="s">
        <v>235</v>
      </c>
      <c r="K1049" s="294" t="str">
        <f>IF(AND(ISBLANK('PERS3-AGE'!AG59),$L$1049&lt;&gt;"M"),"",'PERS3-AGE'!AG59)</f>
        <v/>
      </c>
      <c r="L1049" s="78" t="str">
        <f>IF(ISBLANK('PERS3-AGE'!AH59),"",'PERS3-AGE'!AH59)</f>
        <v/>
      </c>
      <c r="M1049" s="296" t="str">
        <f t="shared" si="17"/>
        <v>OK</v>
      </c>
      <c r="N1049" s="37"/>
    </row>
    <row r="1050" spans="1:14" x14ac:dyDescent="0.2">
      <c r="A1050" s="290" t="s">
        <v>232</v>
      </c>
      <c r="B1050" s="291" t="s">
        <v>2823</v>
      </c>
      <c r="C1050" s="78" t="s">
        <v>216</v>
      </c>
      <c r="D1050" s="292" t="s">
        <v>2824</v>
      </c>
      <c r="E1050" s="295" t="s">
        <v>235</v>
      </c>
      <c r="F1050" s="78" t="s">
        <v>216</v>
      </c>
      <c r="G1050" s="292" t="s">
        <v>1069</v>
      </c>
      <c r="H1050" s="78" t="str">
        <f>IF(OR(AND('PERS3-AGE'!AG34="",'PERS3-AGE'!AH34=""),AND('PERS3-AGE'!AG47="",'PERS3-AGE'!AH47=""),AND('PERS3-AGE'!AH34="K",'PERS3-AGE'!AH47="K"),OR('PERS3-AGE'!AH34="O",'PERS3-AGE'!AH47="O")),"",SUM('PERS3-AGE'!AG34,'PERS3-AGE'!AG47))</f>
        <v/>
      </c>
      <c r="I1050" s="78" t="str">
        <f>IF(AND(OR(AND('PERS3-AGE'!AH34="O",'PERS3-AGE'!AH47="O"),AND('PERS3-AGE'!AH34="K",'PERS3-AGE'!AH47="K")),SUM('PERS3-AGE'!AG34,'PERS3-AGE'!AG47)=0,ISNUMBER('PERS3-AGE'!AG60)),"",IF(OR('PERS3-AGE'!AH34="O",'PERS3-AGE'!AH47="O"),"O",IF(AND('PERS3-AGE'!AH34='PERS3-AGE'!AH47,OR('PERS3-AGE'!AH34="K",'PERS3-AGE'!AH34="W",'PERS3-AGE'!AH34="M")), UPPER('PERS3-AGE'!AH34),"")))</f>
        <v/>
      </c>
      <c r="J1050" s="295" t="s">
        <v>235</v>
      </c>
      <c r="K1050" s="294" t="str">
        <f>IF(AND(ISBLANK('PERS3-AGE'!AG60),$L$1050&lt;&gt;"M"),"",'PERS3-AGE'!AG60)</f>
        <v/>
      </c>
      <c r="L1050" s="78" t="str">
        <f>IF(ISBLANK('PERS3-AGE'!AH60),"",'PERS3-AGE'!AH60)</f>
        <v/>
      </c>
      <c r="M1050" s="296" t="str">
        <f t="shared" si="17"/>
        <v>OK</v>
      </c>
      <c r="N1050" s="37"/>
    </row>
    <row r="1051" spans="1:14" x14ac:dyDescent="0.2">
      <c r="A1051" s="290" t="s">
        <v>232</v>
      </c>
      <c r="B1051" s="291" t="s">
        <v>2825</v>
      </c>
      <c r="C1051" s="78" t="s">
        <v>216</v>
      </c>
      <c r="D1051" s="292" t="s">
        <v>2826</v>
      </c>
      <c r="E1051" s="295" t="s">
        <v>235</v>
      </c>
      <c r="F1051" s="78" t="s">
        <v>216</v>
      </c>
      <c r="G1051" s="292" t="s">
        <v>1072</v>
      </c>
      <c r="H1051" s="78" t="str">
        <f>IF(OR(AND('PERS3-AGE'!AG35="",'PERS3-AGE'!AH35=""),AND('PERS3-AGE'!AG48="",'PERS3-AGE'!AH48=""),AND('PERS3-AGE'!AH35="K",'PERS3-AGE'!AH48="K"),OR('PERS3-AGE'!AH35="O",'PERS3-AGE'!AH48="O")),"",SUM('PERS3-AGE'!AG35,'PERS3-AGE'!AG48))</f>
        <v/>
      </c>
      <c r="I1051" s="78" t="str">
        <f>IF(AND(OR(AND('PERS3-AGE'!AH35="O",'PERS3-AGE'!AH48="O"),AND('PERS3-AGE'!AH35="K",'PERS3-AGE'!AH48="K")),SUM('PERS3-AGE'!AG35,'PERS3-AGE'!AG48)=0,ISNUMBER('PERS3-AGE'!AG61)),"",IF(OR('PERS3-AGE'!AH35="O",'PERS3-AGE'!AH48="O"),"O",IF(AND('PERS3-AGE'!AH35='PERS3-AGE'!AH48,OR('PERS3-AGE'!AH35="K",'PERS3-AGE'!AH35="W",'PERS3-AGE'!AH35="M")), UPPER('PERS3-AGE'!AH35),"")))</f>
        <v/>
      </c>
      <c r="J1051" s="295" t="s">
        <v>235</v>
      </c>
      <c r="K1051" s="294" t="str">
        <f>IF(AND(ISBLANK('PERS3-AGE'!AG61),$L$1051&lt;&gt;"M"),"",'PERS3-AGE'!AG61)</f>
        <v/>
      </c>
      <c r="L1051" s="78" t="str">
        <f>IF(ISBLANK('PERS3-AGE'!AH61),"",'PERS3-AGE'!AH61)</f>
        <v/>
      </c>
      <c r="M1051" s="296" t="str">
        <f t="shared" si="17"/>
        <v>OK</v>
      </c>
      <c r="N1051" s="37"/>
    </row>
    <row r="1052" spans="1:14" x14ac:dyDescent="0.2">
      <c r="A1052" s="290" t="s">
        <v>232</v>
      </c>
      <c r="B1052" s="291" t="s">
        <v>2827</v>
      </c>
      <c r="C1052" s="78" t="s">
        <v>216</v>
      </c>
      <c r="D1052" s="292" t="s">
        <v>2828</v>
      </c>
      <c r="E1052" s="295" t="s">
        <v>235</v>
      </c>
      <c r="F1052" s="78" t="s">
        <v>216</v>
      </c>
      <c r="G1052" s="292" t="s">
        <v>1073</v>
      </c>
      <c r="H1052" s="78" t="str">
        <f>IF(OR(AND('PERS3-AGE'!AG36="",'PERS3-AGE'!AH36=""),AND('PERS3-AGE'!AG49="",'PERS3-AGE'!AH49=""),AND('PERS3-AGE'!AH36="K",'PERS3-AGE'!AH49="K"),OR('PERS3-AGE'!AH36="O",'PERS3-AGE'!AH49="O")),"",SUM('PERS3-AGE'!AG36,'PERS3-AGE'!AG49))</f>
        <v/>
      </c>
      <c r="I1052" s="78" t="str">
        <f>IF(AND(OR(AND('PERS3-AGE'!AH36="O",'PERS3-AGE'!AH49="O"),AND('PERS3-AGE'!AH36="K",'PERS3-AGE'!AH49="K")),SUM('PERS3-AGE'!AG36,'PERS3-AGE'!AG49)=0,ISNUMBER('PERS3-AGE'!AG62)),"",IF(OR('PERS3-AGE'!AH36="O",'PERS3-AGE'!AH49="O"),"O",IF(AND('PERS3-AGE'!AH36='PERS3-AGE'!AH49,OR('PERS3-AGE'!AH36="K",'PERS3-AGE'!AH36="W",'PERS3-AGE'!AH36="M")), UPPER('PERS3-AGE'!AH36),"")))</f>
        <v/>
      </c>
      <c r="J1052" s="295" t="s">
        <v>235</v>
      </c>
      <c r="K1052" s="294" t="str">
        <f>IF(AND(ISBLANK('PERS3-AGE'!AG62),$L$1052&lt;&gt;"M"),"",'PERS3-AGE'!AG62)</f>
        <v/>
      </c>
      <c r="L1052" s="78" t="str">
        <f>IF(ISBLANK('PERS3-AGE'!AH62),"",'PERS3-AGE'!AH62)</f>
        <v/>
      </c>
      <c r="M1052" s="296" t="str">
        <f t="shared" si="17"/>
        <v>OK</v>
      </c>
      <c r="N1052" s="37"/>
    </row>
    <row r="1053" spans="1:14" x14ac:dyDescent="0.2">
      <c r="A1053" s="290" t="s">
        <v>232</v>
      </c>
      <c r="B1053" s="291" t="s">
        <v>2829</v>
      </c>
      <c r="C1053" s="78" t="s">
        <v>216</v>
      </c>
      <c r="D1053" s="292" t="s">
        <v>2830</v>
      </c>
      <c r="E1053" s="295" t="s">
        <v>235</v>
      </c>
      <c r="F1053" s="78" t="s">
        <v>216</v>
      </c>
      <c r="G1053" s="292" t="s">
        <v>1076</v>
      </c>
      <c r="H1053" s="78" t="str">
        <f>IF(OR(AND('PERS3-AGE'!AG37="",'PERS3-AGE'!AH37=""),AND('PERS3-AGE'!AG50="",'PERS3-AGE'!AH50=""),AND('PERS3-AGE'!AH37="K",'PERS3-AGE'!AH50="K"),OR('PERS3-AGE'!AH37="O",'PERS3-AGE'!AH50="O")),"",SUM('PERS3-AGE'!AG37,'PERS3-AGE'!AG50))</f>
        <v/>
      </c>
      <c r="I1053" s="78" t="str">
        <f>IF(AND(OR(AND('PERS3-AGE'!AH37="O",'PERS3-AGE'!AH50="O"),AND('PERS3-AGE'!AH37="K",'PERS3-AGE'!AH50="K")),SUM('PERS3-AGE'!AG37,'PERS3-AGE'!AG50)=0,ISNUMBER('PERS3-AGE'!AG63)),"",IF(OR('PERS3-AGE'!AH37="O",'PERS3-AGE'!AH50="O"),"O",IF(AND('PERS3-AGE'!AH37='PERS3-AGE'!AH50,OR('PERS3-AGE'!AH37="K",'PERS3-AGE'!AH37="W",'PERS3-AGE'!AH37="M")), UPPER('PERS3-AGE'!AH37),"")))</f>
        <v/>
      </c>
      <c r="J1053" s="295" t="s">
        <v>235</v>
      </c>
      <c r="K1053" s="294" t="str">
        <f>IF(AND(ISBLANK('PERS3-AGE'!AG63),$L$1053&lt;&gt;"M"),"",'PERS3-AGE'!AG63)</f>
        <v/>
      </c>
      <c r="L1053" s="78" t="str">
        <f>IF(ISBLANK('PERS3-AGE'!AH63),"",'PERS3-AGE'!AH63)</f>
        <v/>
      </c>
      <c r="M1053" s="296" t="str">
        <f t="shared" si="17"/>
        <v>OK</v>
      </c>
      <c r="N1053" s="37"/>
    </row>
    <row r="1054" spans="1:14" x14ac:dyDescent="0.2">
      <c r="A1054" s="290" t="s">
        <v>232</v>
      </c>
      <c r="B1054" s="291" t="s">
        <v>2831</v>
      </c>
      <c r="C1054" s="78" t="s">
        <v>216</v>
      </c>
      <c r="D1054" s="292" t="s">
        <v>2832</v>
      </c>
      <c r="E1054" s="295" t="s">
        <v>235</v>
      </c>
      <c r="F1054" s="78" t="s">
        <v>216</v>
      </c>
      <c r="G1054" s="292" t="s">
        <v>1077</v>
      </c>
      <c r="H1054" s="78" t="str">
        <f>IF(OR(AND('PERS3-AGE'!AG38="",'PERS3-AGE'!AH38=""),AND('PERS3-AGE'!AG51="",'PERS3-AGE'!AH51=""),AND('PERS3-AGE'!AH38="K",'PERS3-AGE'!AH51="K"),OR('PERS3-AGE'!AH38="O",'PERS3-AGE'!AH51="O")),"",SUM('PERS3-AGE'!AG38,'PERS3-AGE'!AG51))</f>
        <v/>
      </c>
      <c r="I1054" s="78" t="str">
        <f>IF(AND(OR(AND('PERS3-AGE'!AH38="O",'PERS3-AGE'!AH51="O"),AND('PERS3-AGE'!AH38="K",'PERS3-AGE'!AH51="K")),SUM('PERS3-AGE'!AG38,'PERS3-AGE'!AG51)=0,ISNUMBER('PERS3-AGE'!AG64)),"",IF(OR('PERS3-AGE'!AH38="O",'PERS3-AGE'!AH51="O"),"O",IF(AND('PERS3-AGE'!AH38='PERS3-AGE'!AH51,OR('PERS3-AGE'!AH38="K",'PERS3-AGE'!AH38="W",'PERS3-AGE'!AH38="M")), UPPER('PERS3-AGE'!AH38),"")))</f>
        <v/>
      </c>
      <c r="J1054" s="295" t="s">
        <v>235</v>
      </c>
      <c r="K1054" s="294" t="str">
        <f>IF(AND(ISBLANK('PERS3-AGE'!AG64),$L$1054&lt;&gt;"M"),"",'PERS3-AGE'!AG64)</f>
        <v/>
      </c>
      <c r="L1054" s="78" t="str">
        <f>IF(ISBLANK('PERS3-AGE'!AH64),"",'PERS3-AGE'!AH64)</f>
        <v/>
      </c>
      <c r="M1054" s="296" t="str">
        <f t="shared" si="17"/>
        <v>OK</v>
      </c>
      <c r="N1054" s="37"/>
    </row>
    <row r="1055" spans="1:14" x14ac:dyDescent="0.2">
      <c r="A1055" s="290" t="s">
        <v>232</v>
      </c>
      <c r="B1055" s="291" t="s">
        <v>2833</v>
      </c>
      <c r="C1055" s="78" t="s">
        <v>216</v>
      </c>
      <c r="D1055" s="292" t="s">
        <v>2834</v>
      </c>
      <c r="E1055" s="295" t="s">
        <v>235</v>
      </c>
      <c r="F1055" s="78" t="s">
        <v>216</v>
      </c>
      <c r="G1055" s="292" t="s">
        <v>1078</v>
      </c>
      <c r="H1055" s="78" t="str">
        <f>IF(OR(AND('PERS3-AGE'!AG39="",'PERS3-AGE'!AH39=""),AND('PERS3-AGE'!AG52="",'PERS3-AGE'!AH52=""),AND('PERS3-AGE'!AH39="K",'PERS3-AGE'!AH52="K"),OR('PERS3-AGE'!AH39="O",'PERS3-AGE'!AH52="O")),"",SUM('PERS3-AGE'!AG39,'PERS3-AGE'!AG52))</f>
        <v/>
      </c>
      <c r="I1055" s="78" t="str">
        <f>IF(AND(OR(AND('PERS3-AGE'!AH39="O",'PERS3-AGE'!AH52="O"),AND('PERS3-AGE'!AH39="K",'PERS3-AGE'!AH52="K")),SUM('PERS3-AGE'!AG39,'PERS3-AGE'!AG52)=0,ISNUMBER('PERS3-AGE'!AG65)),"",IF(OR('PERS3-AGE'!AH39="O",'PERS3-AGE'!AH52="O"),"O",IF(AND('PERS3-AGE'!AH39='PERS3-AGE'!AH52,OR('PERS3-AGE'!AH39="K",'PERS3-AGE'!AH39="W",'PERS3-AGE'!AH39="M")), UPPER('PERS3-AGE'!AH39),"")))</f>
        <v/>
      </c>
      <c r="J1055" s="295" t="s">
        <v>235</v>
      </c>
      <c r="K1055" s="294" t="str">
        <f>IF(AND(ISBLANK('PERS3-AGE'!AG65),$L$1055&lt;&gt;"M"),"",'PERS3-AGE'!AG65)</f>
        <v/>
      </c>
      <c r="L1055" s="78" t="str">
        <f>IF(ISBLANK('PERS3-AGE'!AH65),"",'PERS3-AGE'!AH65)</f>
        <v/>
      </c>
      <c r="M1055" s="296" t="str">
        <f t="shared" si="17"/>
        <v>OK</v>
      </c>
      <c r="N1055" s="37"/>
    </row>
    <row r="1056" spans="1:14" x14ac:dyDescent="0.2">
      <c r="A1056" s="290" t="s">
        <v>232</v>
      </c>
      <c r="B1056" s="291" t="s">
        <v>2835</v>
      </c>
      <c r="C1056" s="78" t="s">
        <v>216</v>
      </c>
      <c r="D1056" s="292" t="s">
        <v>2836</v>
      </c>
      <c r="E1056" s="295" t="s">
        <v>235</v>
      </c>
      <c r="F1056" s="78" t="s">
        <v>216</v>
      </c>
      <c r="G1056" s="292" t="s">
        <v>1079</v>
      </c>
      <c r="H1056" s="78" t="str">
        <f>IF(OR(AND('PERS3-AGE'!AG40="",'PERS3-AGE'!AH40=""),AND('PERS3-AGE'!AG53="",'PERS3-AGE'!AH53=""),AND('PERS3-AGE'!AH40="K",'PERS3-AGE'!AH53="K"),OR('PERS3-AGE'!AH40="O",'PERS3-AGE'!AH53="O")),"",SUM('PERS3-AGE'!AG40,'PERS3-AGE'!AG53))</f>
        <v/>
      </c>
      <c r="I1056" s="78" t="str">
        <f>IF(AND(OR(AND('PERS3-AGE'!AH40="O",'PERS3-AGE'!AH53="O"),AND('PERS3-AGE'!AH40="K",'PERS3-AGE'!AH53="K")),SUM('PERS3-AGE'!AG40,'PERS3-AGE'!AG53)=0,ISNUMBER('PERS3-AGE'!AG66)),"",IF(OR('PERS3-AGE'!AH40="O",'PERS3-AGE'!AH53="O"),"O",IF(AND('PERS3-AGE'!AH40='PERS3-AGE'!AH53,OR('PERS3-AGE'!AH40="K",'PERS3-AGE'!AH40="W",'PERS3-AGE'!AH40="M")), UPPER('PERS3-AGE'!AH40),"")))</f>
        <v/>
      </c>
      <c r="J1056" s="295" t="s">
        <v>235</v>
      </c>
      <c r="K1056" s="294" t="str">
        <f>IF(AND(ISBLANK('PERS3-AGE'!AG66),$L$1056&lt;&gt;"M"),"",'PERS3-AGE'!AG66)</f>
        <v/>
      </c>
      <c r="L1056" s="78" t="str">
        <f>IF(ISBLANK('PERS3-AGE'!AH66),"",'PERS3-AGE'!AH66)</f>
        <v/>
      </c>
      <c r="M1056" s="296" t="str">
        <f t="shared" si="17"/>
        <v>OK</v>
      </c>
      <c r="N1056" s="37"/>
    </row>
    <row r="1057" spans="1:14" x14ac:dyDescent="0.2">
      <c r="A1057" s="290" t="s">
        <v>232</v>
      </c>
      <c r="B1057" s="291" t="s">
        <v>2837</v>
      </c>
      <c r="C1057" s="78" t="s">
        <v>216</v>
      </c>
      <c r="D1057" s="292" t="s">
        <v>2838</v>
      </c>
      <c r="E1057" s="295" t="s">
        <v>235</v>
      </c>
      <c r="F1057" s="78" t="s">
        <v>216</v>
      </c>
      <c r="G1057" s="292" t="s">
        <v>1080</v>
      </c>
      <c r="H1057" s="78" t="str">
        <f>IF(OR(AND('PERS3-AGE'!AG41="",'PERS3-AGE'!AH41=""),AND('PERS3-AGE'!AG54="",'PERS3-AGE'!AH54=""),AND('PERS3-AGE'!AH41="K",'PERS3-AGE'!AH54="K"),OR('PERS3-AGE'!AH41="O",'PERS3-AGE'!AH54="O")),"",SUM('PERS3-AGE'!AG41,'PERS3-AGE'!AG54))</f>
        <v/>
      </c>
      <c r="I1057" s="78" t="str">
        <f>IF(AND(OR(AND('PERS3-AGE'!AH41="O",'PERS3-AGE'!AH54="O"),AND('PERS3-AGE'!AH41="K",'PERS3-AGE'!AH54="K")),SUM('PERS3-AGE'!AG41,'PERS3-AGE'!AG54)=0,ISNUMBER('PERS3-AGE'!AG67)),"",IF(OR('PERS3-AGE'!AH41="O",'PERS3-AGE'!AH54="O"),"O",IF(AND('PERS3-AGE'!AH41='PERS3-AGE'!AH54,OR('PERS3-AGE'!AH41="K",'PERS3-AGE'!AH41="W",'PERS3-AGE'!AH41="M")), UPPER('PERS3-AGE'!AH41),"")))</f>
        <v/>
      </c>
      <c r="J1057" s="295" t="s">
        <v>235</v>
      </c>
      <c r="K1057" s="294" t="str">
        <f>IF(AND(ISBLANK('PERS3-AGE'!AG67),$L$1057&lt;&gt;"M"),"",'PERS3-AGE'!AG67)</f>
        <v/>
      </c>
      <c r="L1057" s="78" t="str">
        <f>IF(ISBLANK('PERS3-AGE'!AH67),"",'PERS3-AGE'!AH67)</f>
        <v/>
      </c>
      <c r="M1057" s="296" t="str">
        <f t="shared" si="17"/>
        <v>OK</v>
      </c>
      <c r="N1057" s="37"/>
    </row>
    <row r="1058" spans="1:14" x14ac:dyDescent="0.2">
      <c r="A1058" s="290" t="s">
        <v>232</v>
      </c>
      <c r="B1058" s="291" t="s">
        <v>3511</v>
      </c>
      <c r="C1058" s="78" t="s">
        <v>216</v>
      </c>
      <c r="D1058" s="292" t="s">
        <v>3512</v>
      </c>
      <c r="E1058" s="295" t="s">
        <v>235</v>
      </c>
      <c r="F1058" s="78" t="s">
        <v>216</v>
      </c>
      <c r="G1058" s="292" t="s">
        <v>1081</v>
      </c>
      <c r="H1058" s="78" t="str">
        <f>IF(OR(AND('PERS3-AGE'!AG42="",'PERS3-AGE'!AH42=""),AND('PERS3-AGE'!AG55="",'PERS3-AGE'!AH55=""),AND('PERS3-AGE'!AH42="K",'PERS3-AGE'!AH55="K"),OR('PERS3-AGE'!AH42="O",'PERS3-AGE'!AH55="O")),"",SUM('PERS3-AGE'!AG42,'PERS3-AGE'!AG55))</f>
        <v/>
      </c>
      <c r="I1058" s="78" t="str">
        <f>IF(AND(OR(AND('PERS3-AGE'!AH42="O",'PERS3-AGE'!AH55="O"),AND('PERS3-AGE'!AH42="K",'PERS3-AGE'!AH55="K")),SUM('PERS3-AGE'!AG42,'PERS3-AGE'!AG55)=0,ISNUMBER('PERS3-AGE'!AG68)),"",IF(OR('PERS3-AGE'!AH42="O",'PERS3-AGE'!AH55="O"),"O",IF(AND('PERS3-AGE'!AH42='PERS3-AGE'!AH55,OR('PERS3-AGE'!AH42="K",'PERS3-AGE'!AH42="W",'PERS3-AGE'!AH42="M")), UPPER('PERS3-AGE'!AH42),"")))</f>
        <v/>
      </c>
      <c r="J1058" s="295" t="s">
        <v>235</v>
      </c>
      <c r="K1058" s="294" t="str">
        <f>IF(AND(ISBLANK('PERS3-AGE'!AG68),$L$1058&lt;&gt;"M"),"",'PERS3-AGE'!AG68)</f>
        <v/>
      </c>
      <c r="L1058" s="78" t="str">
        <f>IF(ISBLANK('PERS3-AGE'!AH68),"",'PERS3-AGE'!AH68)</f>
        <v/>
      </c>
      <c r="M1058" s="296" t="str">
        <f t="shared" si="17"/>
        <v>OK</v>
      </c>
      <c r="N1058" s="37"/>
    </row>
    <row r="1059" spans="1:14" x14ac:dyDescent="0.2">
      <c r="A1059" s="290" t="s">
        <v>232</v>
      </c>
      <c r="B1059" s="291" t="s">
        <v>2839</v>
      </c>
      <c r="C1059" s="78" t="s">
        <v>216</v>
      </c>
      <c r="D1059" s="292" t="s">
        <v>2840</v>
      </c>
      <c r="E1059" s="295" t="s">
        <v>235</v>
      </c>
      <c r="F1059" s="78" t="s">
        <v>216</v>
      </c>
      <c r="G1059" s="292" t="s">
        <v>2841</v>
      </c>
      <c r="H1059" s="78" t="str">
        <f>IF(OR(SUMPRODUCT(--('PERS3-AGE'!AJ31:'PERS3-AGE'!AJ41=""),--('PERS3-AGE'!AK31:'PERS3-AGE'!AK41=""))&gt;0,COUNTIF('PERS3-AGE'!AK31:'PERS3-AGE'!AK41,"O")&gt;0, COUNTIF('PERS3-AGE'!AK31:'PERS3-AGE'!AK41,"K")=11),"",SUM('PERS3-AGE'!AJ31:'PERS3-AGE'!AJ41))</f>
        <v/>
      </c>
      <c r="I1059" s="78" t="str">
        <f xml:space="preserve"> IF(AND(OR(COUNTIF('PERS3-AGE'!AK31:'PERS3-AGE'!AK41,"O")=11,COUNTIF('PERS3-AGE'!AK31:'PERS3-AGE'!AK41,"K")=11),SUM('PERS3-AGE'!AJ31:'PERS3-AGE'!AJ41)=0,ISNUMBER('PERS3-AGE'!AJ42)),"",IF(COUNTIF('PERS3-AGE'!AK31:'PERS3-AGE'!AK41,"O")&gt;0,"O", IF(AND(COUNTIF('PERS3-AGE'!AK31:'PERS3-AGE'!AK41,'PERS3-AGE'!AK31)=11,OR('PERS3-AGE'!AK31="K",'PERS3-AGE'!AK31="W",'PERS3-AGE'!AK31="M")),UPPER('PERS3-AGE'!AK31),"")))</f>
        <v/>
      </c>
      <c r="J1059" s="295" t="s">
        <v>235</v>
      </c>
      <c r="K1059" s="294" t="str">
        <f>IF(AND(ISBLANK('PERS3-AGE'!AJ42),$L$1059&lt;&gt;"M"),"",'PERS3-AGE'!AJ42)</f>
        <v/>
      </c>
      <c r="L1059" s="78" t="str">
        <f>IF(ISBLANK('PERS3-AGE'!AK42),"",'PERS3-AGE'!AK42)</f>
        <v/>
      </c>
      <c r="M1059" s="296" t="str">
        <f t="shared" si="17"/>
        <v>OK</v>
      </c>
      <c r="N1059" s="37"/>
    </row>
    <row r="1060" spans="1:14" x14ac:dyDescent="0.2">
      <c r="A1060" s="290" t="s">
        <v>232</v>
      </c>
      <c r="B1060" s="291" t="s">
        <v>2842</v>
      </c>
      <c r="C1060" s="78" t="s">
        <v>216</v>
      </c>
      <c r="D1060" s="292" t="s">
        <v>2843</v>
      </c>
      <c r="E1060" s="295" t="s">
        <v>235</v>
      </c>
      <c r="F1060" s="78" t="s">
        <v>216</v>
      </c>
      <c r="G1060" s="292" t="s">
        <v>2844</v>
      </c>
      <c r="H1060" s="78" t="str">
        <f>IF(OR(SUMPRODUCT(--('PERS3-AGE'!AJ44:'PERS3-AGE'!AJ54=""),--('PERS3-AGE'!AK44:'PERS3-AGE'!AK54=""))&gt;0,COUNTIF('PERS3-AGE'!AK44:'PERS3-AGE'!AK54,"O")&gt;0, COUNTIF('PERS3-AGE'!AK44:'PERS3-AGE'!AK54,"K")=11),"",SUM('PERS3-AGE'!AJ44:'PERS3-AGE'!AJ54))</f>
        <v/>
      </c>
      <c r="I1060" s="78" t="str">
        <f xml:space="preserve"> IF(AND(OR(COUNTIF('PERS3-AGE'!AK44:'PERS3-AGE'!AK54,"O")=11,COUNTIF('PERS3-AGE'!AK44:'PERS3-AGE'!AK54,"K")=11),SUM('PERS3-AGE'!AJ44:'PERS3-AGE'!AJ54)=0,ISNUMBER('PERS3-AGE'!AJ55)),"",IF(COUNTIF('PERS3-AGE'!AK44:'PERS3-AGE'!AK54,"O")&gt;0,"O", IF(AND(COUNTIF('PERS3-AGE'!AK44:'PERS3-AGE'!AK54,'PERS3-AGE'!AK44)=11,OR('PERS3-AGE'!AK44="K",'PERS3-AGE'!AK44="W",'PERS3-AGE'!AK44="M")),UPPER('PERS3-AGE'!AK44),"")))</f>
        <v/>
      </c>
      <c r="J1060" s="295" t="s">
        <v>235</v>
      </c>
      <c r="K1060" s="294" t="str">
        <f>IF(AND(ISBLANK('PERS3-AGE'!AJ55),$L$1060&lt;&gt;"M"),"",'PERS3-AGE'!AJ55)</f>
        <v/>
      </c>
      <c r="L1060" s="78" t="str">
        <f>IF(ISBLANK('PERS3-AGE'!AK55),"",'PERS3-AGE'!AK55)</f>
        <v/>
      </c>
      <c r="M1060" s="296" t="str">
        <f t="shared" si="17"/>
        <v>OK</v>
      </c>
      <c r="N1060" s="37"/>
    </row>
    <row r="1061" spans="1:14" x14ac:dyDescent="0.2">
      <c r="A1061" s="290" t="s">
        <v>232</v>
      </c>
      <c r="B1061" s="291" t="s">
        <v>2845</v>
      </c>
      <c r="C1061" s="78" t="s">
        <v>216</v>
      </c>
      <c r="D1061" s="292" t="s">
        <v>2846</v>
      </c>
      <c r="E1061" s="295" t="s">
        <v>235</v>
      </c>
      <c r="F1061" s="78" t="s">
        <v>216</v>
      </c>
      <c r="G1061" s="292" t="s">
        <v>2847</v>
      </c>
      <c r="H1061" s="78" t="str">
        <f>IF(OR(AND('PERS3-AGE'!AJ31="",'PERS3-AGE'!AK31=""),AND('PERS3-AGE'!AJ44="",'PERS3-AGE'!AK44=""),AND('PERS3-AGE'!AK31="K",'PERS3-AGE'!AK44="K"),OR('PERS3-AGE'!AK31="O",'PERS3-AGE'!AK44="O")),"",SUM('PERS3-AGE'!AJ31,'PERS3-AGE'!AJ44))</f>
        <v/>
      </c>
      <c r="I1061" s="78" t="str">
        <f>IF(AND(OR(AND('PERS3-AGE'!AK31="O",'PERS3-AGE'!AK44="O"),AND('PERS3-AGE'!AK31="K",'PERS3-AGE'!AK44="K")),SUM('PERS3-AGE'!AJ31,'PERS3-AGE'!AJ44)=0,ISNUMBER('PERS3-AGE'!AJ57)),"",IF(OR('PERS3-AGE'!AK31="O",'PERS3-AGE'!AK44="O"),"O",IF(AND('PERS3-AGE'!AK31='PERS3-AGE'!AK44,OR('PERS3-AGE'!AK31="K",'PERS3-AGE'!AK31="W",'PERS3-AGE'!AK31="M")), UPPER('PERS3-AGE'!AK31),"")))</f>
        <v/>
      </c>
      <c r="J1061" s="295" t="s">
        <v>235</v>
      </c>
      <c r="K1061" s="294" t="str">
        <f>IF(AND(ISBLANK('PERS3-AGE'!AJ57),$L$1061&lt;&gt;"M"),"",'PERS3-AGE'!AJ57)</f>
        <v/>
      </c>
      <c r="L1061" s="78" t="str">
        <f>IF(ISBLANK('PERS3-AGE'!AK57),"",'PERS3-AGE'!AK57)</f>
        <v/>
      </c>
      <c r="M1061" s="296" t="str">
        <f t="shared" si="17"/>
        <v>OK</v>
      </c>
      <c r="N1061" s="37"/>
    </row>
    <row r="1062" spans="1:14" x14ac:dyDescent="0.2">
      <c r="A1062" s="290" t="s">
        <v>232</v>
      </c>
      <c r="B1062" s="291" t="s">
        <v>2848</v>
      </c>
      <c r="C1062" s="78" t="s">
        <v>216</v>
      </c>
      <c r="D1062" s="292" t="s">
        <v>2849</v>
      </c>
      <c r="E1062" s="295" t="s">
        <v>235</v>
      </c>
      <c r="F1062" s="78" t="s">
        <v>216</v>
      </c>
      <c r="G1062" s="292" t="s">
        <v>1120</v>
      </c>
      <c r="H1062" s="78" t="str">
        <f>IF(OR(AND('PERS3-AGE'!AJ32="",'PERS3-AGE'!AK32=""),AND('PERS3-AGE'!AJ45="",'PERS3-AGE'!AK45=""),AND('PERS3-AGE'!AK32="K",'PERS3-AGE'!AK45="K"),OR('PERS3-AGE'!AK32="O",'PERS3-AGE'!AK45="O")),"",SUM('PERS3-AGE'!AJ32,'PERS3-AGE'!AJ45))</f>
        <v/>
      </c>
      <c r="I1062" s="78" t="str">
        <f>IF(AND(OR(AND('PERS3-AGE'!AK32="O",'PERS3-AGE'!AK45="O"),AND('PERS3-AGE'!AK32="K",'PERS3-AGE'!AK45="K")),SUM('PERS3-AGE'!AJ32,'PERS3-AGE'!AJ45)=0,ISNUMBER('PERS3-AGE'!AJ58)),"",IF(OR('PERS3-AGE'!AK32="O",'PERS3-AGE'!AK45="O"),"O",IF(AND('PERS3-AGE'!AK32='PERS3-AGE'!AK45,OR('PERS3-AGE'!AK32="K",'PERS3-AGE'!AK32="W",'PERS3-AGE'!AK32="M")), UPPER('PERS3-AGE'!AK32),"")))</f>
        <v/>
      </c>
      <c r="J1062" s="295" t="s">
        <v>235</v>
      </c>
      <c r="K1062" s="294" t="str">
        <f>IF(AND(ISBLANK('PERS3-AGE'!AJ58),$L$1062&lt;&gt;"M"),"",'PERS3-AGE'!AJ58)</f>
        <v/>
      </c>
      <c r="L1062" s="78" t="str">
        <f>IF(ISBLANK('PERS3-AGE'!AK58),"",'PERS3-AGE'!AK58)</f>
        <v/>
      </c>
      <c r="M1062" s="296" t="str">
        <f t="shared" si="17"/>
        <v>OK</v>
      </c>
      <c r="N1062" s="37"/>
    </row>
    <row r="1063" spans="1:14" x14ac:dyDescent="0.2">
      <c r="A1063" s="290" t="s">
        <v>232</v>
      </c>
      <c r="B1063" s="291" t="s">
        <v>2850</v>
      </c>
      <c r="C1063" s="78" t="s">
        <v>216</v>
      </c>
      <c r="D1063" s="292" t="s">
        <v>2851</v>
      </c>
      <c r="E1063" s="295" t="s">
        <v>235</v>
      </c>
      <c r="F1063" s="78" t="s">
        <v>216</v>
      </c>
      <c r="G1063" s="292" t="s">
        <v>2852</v>
      </c>
      <c r="H1063" s="78" t="str">
        <f>IF(OR(AND('PERS3-AGE'!AJ33="",'PERS3-AGE'!AK33=""),AND('PERS3-AGE'!AJ46="",'PERS3-AGE'!AK46=""),AND('PERS3-AGE'!AK33="K",'PERS3-AGE'!AK46="K"),OR('PERS3-AGE'!AK33="O",'PERS3-AGE'!AK46="O")),"",SUM('PERS3-AGE'!AJ33,'PERS3-AGE'!AJ46))</f>
        <v/>
      </c>
      <c r="I1063" s="78" t="str">
        <f>IF(AND(OR(AND('PERS3-AGE'!AK33="O",'PERS3-AGE'!AK46="O"),AND('PERS3-AGE'!AK33="K",'PERS3-AGE'!AK46="K")),SUM('PERS3-AGE'!AJ33,'PERS3-AGE'!AJ46)=0,ISNUMBER('PERS3-AGE'!AJ59)),"",IF(OR('PERS3-AGE'!AK33="O",'PERS3-AGE'!AK46="O"),"O",IF(AND('PERS3-AGE'!AK33='PERS3-AGE'!AK46,OR('PERS3-AGE'!AK33="K",'PERS3-AGE'!AK33="W",'PERS3-AGE'!AK33="M")), UPPER('PERS3-AGE'!AK33),"")))</f>
        <v/>
      </c>
      <c r="J1063" s="295" t="s">
        <v>235</v>
      </c>
      <c r="K1063" s="294" t="str">
        <f>IF(AND(ISBLANK('PERS3-AGE'!AJ59),$L$1063&lt;&gt;"M"),"",'PERS3-AGE'!AJ59)</f>
        <v/>
      </c>
      <c r="L1063" s="78" t="str">
        <f>IF(ISBLANK('PERS3-AGE'!AK59),"",'PERS3-AGE'!AK59)</f>
        <v/>
      </c>
      <c r="M1063" s="296" t="str">
        <f t="shared" ref="M1063:M1126" si="18">IF(AND(ISNUMBER(H1063),ISNUMBER(K1063)),IF(OR(ROUND(H1063,0)&lt;&gt;ROUND(K1063,0),I1063&lt;&gt;L1063),"Check","OK"),IF(OR(AND(H1063&lt;&gt;K1063,I1063&lt;&gt;"M",L1063&lt;&gt;"M"),I1063&lt;&gt;L1063),"Check","OK"))</f>
        <v>OK</v>
      </c>
      <c r="N1063" s="37"/>
    </row>
    <row r="1064" spans="1:14" x14ac:dyDescent="0.2">
      <c r="A1064" s="290" t="s">
        <v>232</v>
      </c>
      <c r="B1064" s="291" t="s">
        <v>2853</v>
      </c>
      <c r="C1064" s="78" t="s">
        <v>216</v>
      </c>
      <c r="D1064" s="292" t="s">
        <v>2854</v>
      </c>
      <c r="E1064" s="295" t="s">
        <v>235</v>
      </c>
      <c r="F1064" s="78" t="s">
        <v>216</v>
      </c>
      <c r="G1064" s="292" t="s">
        <v>2855</v>
      </c>
      <c r="H1064" s="78" t="str">
        <f>IF(OR(AND('PERS3-AGE'!AJ34="",'PERS3-AGE'!AK34=""),AND('PERS3-AGE'!AJ47="",'PERS3-AGE'!AK47=""),AND('PERS3-AGE'!AK34="K",'PERS3-AGE'!AK47="K"),OR('PERS3-AGE'!AK34="O",'PERS3-AGE'!AK47="O")),"",SUM('PERS3-AGE'!AJ34,'PERS3-AGE'!AJ47))</f>
        <v/>
      </c>
      <c r="I1064" s="78" t="str">
        <f>IF(AND(OR(AND('PERS3-AGE'!AK34="O",'PERS3-AGE'!AK47="O"),AND('PERS3-AGE'!AK34="K",'PERS3-AGE'!AK47="K")),SUM('PERS3-AGE'!AJ34,'PERS3-AGE'!AJ47)=0,ISNUMBER('PERS3-AGE'!AJ60)),"",IF(OR('PERS3-AGE'!AK34="O",'PERS3-AGE'!AK47="O"),"O",IF(AND('PERS3-AGE'!AK34='PERS3-AGE'!AK47,OR('PERS3-AGE'!AK34="K",'PERS3-AGE'!AK34="W",'PERS3-AGE'!AK34="M")), UPPER('PERS3-AGE'!AK34),"")))</f>
        <v/>
      </c>
      <c r="J1064" s="295" t="s">
        <v>235</v>
      </c>
      <c r="K1064" s="294" t="str">
        <f>IF(AND(ISBLANK('PERS3-AGE'!AJ60),$L$1064&lt;&gt;"M"),"",'PERS3-AGE'!AJ60)</f>
        <v/>
      </c>
      <c r="L1064" s="78" t="str">
        <f>IF(ISBLANK('PERS3-AGE'!AK60),"",'PERS3-AGE'!AK60)</f>
        <v/>
      </c>
      <c r="M1064" s="296" t="str">
        <f t="shared" si="18"/>
        <v>OK</v>
      </c>
      <c r="N1064" s="37"/>
    </row>
    <row r="1065" spans="1:14" x14ac:dyDescent="0.2">
      <c r="A1065" s="290" t="s">
        <v>232</v>
      </c>
      <c r="B1065" s="291" t="s">
        <v>2856</v>
      </c>
      <c r="C1065" s="78" t="s">
        <v>216</v>
      </c>
      <c r="D1065" s="292" t="s">
        <v>2857</v>
      </c>
      <c r="E1065" s="295" t="s">
        <v>235</v>
      </c>
      <c r="F1065" s="78" t="s">
        <v>216</v>
      </c>
      <c r="G1065" s="292" t="s">
        <v>2858</v>
      </c>
      <c r="H1065" s="78" t="str">
        <f>IF(OR(AND('PERS3-AGE'!AJ35="",'PERS3-AGE'!AK35=""),AND('PERS3-AGE'!AJ48="",'PERS3-AGE'!AK48=""),AND('PERS3-AGE'!AK35="K",'PERS3-AGE'!AK48="K"),OR('PERS3-AGE'!AK35="O",'PERS3-AGE'!AK48="O")),"",SUM('PERS3-AGE'!AJ35,'PERS3-AGE'!AJ48))</f>
        <v/>
      </c>
      <c r="I1065" s="78" t="str">
        <f>IF(AND(OR(AND('PERS3-AGE'!AK35="O",'PERS3-AGE'!AK48="O"),AND('PERS3-AGE'!AK35="K",'PERS3-AGE'!AK48="K")),SUM('PERS3-AGE'!AJ35,'PERS3-AGE'!AJ48)=0,ISNUMBER('PERS3-AGE'!AJ61)),"",IF(OR('PERS3-AGE'!AK35="O",'PERS3-AGE'!AK48="O"),"O",IF(AND('PERS3-AGE'!AK35='PERS3-AGE'!AK48,OR('PERS3-AGE'!AK35="K",'PERS3-AGE'!AK35="W",'PERS3-AGE'!AK35="M")), UPPER('PERS3-AGE'!AK35),"")))</f>
        <v/>
      </c>
      <c r="J1065" s="295" t="s">
        <v>235</v>
      </c>
      <c r="K1065" s="294" t="str">
        <f>IF(AND(ISBLANK('PERS3-AGE'!AJ61),$L$1065&lt;&gt;"M"),"",'PERS3-AGE'!AJ61)</f>
        <v/>
      </c>
      <c r="L1065" s="78" t="str">
        <f>IF(ISBLANK('PERS3-AGE'!AK61),"",'PERS3-AGE'!AK61)</f>
        <v/>
      </c>
      <c r="M1065" s="296" t="str">
        <f t="shared" si="18"/>
        <v>OK</v>
      </c>
      <c r="N1065" s="37"/>
    </row>
    <row r="1066" spans="1:14" x14ac:dyDescent="0.2">
      <c r="A1066" s="290" t="s">
        <v>232</v>
      </c>
      <c r="B1066" s="291" t="s">
        <v>2859</v>
      </c>
      <c r="C1066" s="78" t="s">
        <v>216</v>
      </c>
      <c r="D1066" s="292" t="s">
        <v>2860</v>
      </c>
      <c r="E1066" s="295" t="s">
        <v>235</v>
      </c>
      <c r="F1066" s="78" t="s">
        <v>216</v>
      </c>
      <c r="G1066" s="292" t="s">
        <v>1123</v>
      </c>
      <c r="H1066" s="78" t="str">
        <f>IF(OR(AND('PERS3-AGE'!AJ36="",'PERS3-AGE'!AK36=""),AND('PERS3-AGE'!AJ49="",'PERS3-AGE'!AK49=""),AND('PERS3-AGE'!AK36="K",'PERS3-AGE'!AK49="K"),OR('PERS3-AGE'!AK36="O",'PERS3-AGE'!AK49="O")),"",SUM('PERS3-AGE'!AJ36,'PERS3-AGE'!AJ49))</f>
        <v/>
      </c>
      <c r="I1066" s="78" t="str">
        <f>IF(AND(OR(AND('PERS3-AGE'!AK36="O",'PERS3-AGE'!AK49="O"),AND('PERS3-AGE'!AK36="K",'PERS3-AGE'!AK49="K")),SUM('PERS3-AGE'!AJ36,'PERS3-AGE'!AJ49)=0,ISNUMBER('PERS3-AGE'!AJ62)),"",IF(OR('PERS3-AGE'!AK36="O",'PERS3-AGE'!AK49="O"),"O",IF(AND('PERS3-AGE'!AK36='PERS3-AGE'!AK49,OR('PERS3-AGE'!AK36="K",'PERS3-AGE'!AK36="W",'PERS3-AGE'!AK36="M")), UPPER('PERS3-AGE'!AK36),"")))</f>
        <v/>
      </c>
      <c r="J1066" s="295" t="s">
        <v>235</v>
      </c>
      <c r="K1066" s="294" t="str">
        <f>IF(AND(ISBLANK('PERS3-AGE'!AJ62),$L$1066&lt;&gt;"M"),"",'PERS3-AGE'!AJ62)</f>
        <v/>
      </c>
      <c r="L1066" s="78" t="str">
        <f>IF(ISBLANK('PERS3-AGE'!AK62),"",'PERS3-AGE'!AK62)</f>
        <v/>
      </c>
      <c r="M1066" s="296" t="str">
        <f t="shared" si="18"/>
        <v>OK</v>
      </c>
      <c r="N1066" s="37"/>
    </row>
    <row r="1067" spans="1:14" x14ac:dyDescent="0.2">
      <c r="A1067" s="290" t="s">
        <v>232</v>
      </c>
      <c r="B1067" s="291" t="s">
        <v>2861</v>
      </c>
      <c r="C1067" s="78" t="s">
        <v>216</v>
      </c>
      <c r="D1067" s="292" t="s">
        <v>2862</v>
      </c>
      <c r="E1067" s="295" t="s">
        <v>235</v>
      </c>
      <c r="F1067" s="78" t="s">
        <v>216</v>
      </c>
      <c r="G1067" s="292" t="s">
        <v>2863</v>
      </c>
      <c r="H1067" s="78" t="str">
        <f>IF(OR(AND('PERS3-AGE'!AJ37="",'PERS3-AGE'!AK37=""),AND('PERS3-AGE'!AJ50="",'PERS3-AGE'!AK50=""),AND('PERS3-AGE'!AK37="K",'PERS3-AGE'!AK50="K"),OR('PERS3-AGE'!AK37="O",'PERS3-AGE'!AK50="O")),"",SUM('PERS3-AGE'!AJ37,'PERS3-AGE'!AJ50))</f>
        <v/>
      </c>
      <c r="I1067" s="78" t="str">
        <f>IF(AND(OR(AND('PERS3-AGE'!AK37="O",'PERS3-AGE'!AK50="O"),AND('PERS3-AGE'!AK37="K",'PERS3-AGE'!AK50="K")),SUM('PERS3-AGE'!AJ37,'PERS3-AGE'!AJ50)=0,ISNUMBER('PERS3-AGE'!AJ63)),"",IF(OR('PERS3-AGE'!AK37="O",'PERS3-AGE'!AK50="O"),"O",IF(AND('PERS3-AGE'!AK37='PERS3-AGE'!AK50,OR('PERS3-AGE'!AK37="K",'PERS3-AGE'!AK37="W",'PERS3-AGE'!AK37="M")), UPPER('PERS3-AGE'!AK37),"")))</f>
        <v/>
      </c>
      <c r="J1067" s="295" t="s">
        <v>235</v>
      </c>
      <c r="K1067" s="294" t="str">
        <f>IF(AND(ISBLANK('PERS3-AGE'!AJ63),$L$1067&lt;&gt;"M"),"",'PERS3-AGE'!AJ63)</f>
        <v/>
      </c>
      <c r="L1067" s="78" t="str">
        <f>IF(ISBLANK('PERS3-AGE'!AK63),"",'PERS3-AGE'!AK63)</f>
        <v/>
      </c>
      <c r="M1067" s="296" t="str">
        <f t="shared" si="18"/>
        <v>OK</v>
      </c>
      <c r="N1067" s="37"/>
    </row>
    <row r="1068" spans="1:14" x14ac:dyDescent="0.2">
      <c r="A1068" s="290" t="s">
        <v>232</v>
      </c>
      <c r="B1068" s="291" t="s">
        <v>2864</v>
      </c>
      <c r="C1068" s="78" t="s">
        <v>216</v>
      </c>
      <c r="D1068" s="292" t="s">
        <v>2865</v>
      </c>
      <c r="E1068" s="295" t="s">
        <v>235</v>
      </c>
      <c r="F1068" s="78" t="s">
        <v>216</v>
      </c>
      <c r="G1068" s="292" t="s">
        <v>1126</v>
      </c>
      <c r="H1068" s="78" t="str">
        <f>IF(OR(AND('PERS3-AGE'!AJ38="",'PERS3-AGE'!AK38=""),AND('PERS3-AGE'!AJ51="",'PERS3-AGE'!AK51=""),AND('PERS3-AGE'!AK38="K",'PERS3-AGE'!AK51="K"),OR('PERS3-AGE'!AK38="O",'PERS3-AGE'!AK51="O")),"",SUM('PERS3-AGE'!AJ38,'PERS3-AGE'!AJ51))</f>
        <v/>
      </c>
      <c r="I1068" s="78" t="str">
        <f>IF(AND(OR(AND('PERS3-AGE'!AK38="O",'PERS3-AGE'!AK51="O"),AND('PERS3-AGE'!AK38="K",'PERS3-AGE'!AK51="K")),SUM('PERS3-AGE'!AJ38,'PERS3-AGE'!AJ51)=0,ISNUMBER('PERS3-AGE'!AJ64)),"",IF(OR('PERS3-AGE'!AK38="O",'PERS3-AGE'!AK51="O"),"O",IF(AND('PERS3-AGE'!AK38='PERS3-AGE'!AK51,OR('PERS3-AGE'!AK38="K",'PERS3-AGE'!AK38="W",'PERS3-AGE'!AK38="M")), UPPER('PERS3-AGE'!AK38),"")))</f>
        <v/>
      </c>
      <c r="J1068" s="295" t="s">
        <v>235</v>
      </c>
      <c r="K1068" s="294" t="str">
        <f>IF(AND(ISBLANK('PERS3-AGE'!AJ64),$L$1068&lt;&gt;"M"),"",'PERS3-AGE'!AJ64)</f>
        <v/>
      </c>
      <c r="L1068" s="78" t="str">
        <f>IF(ISBLANK('PERS3-AGE'!AK64),"",'PERS3-AGE'!AK64)</f>
        <v/>
      </c>
      <c r="M1068" s="296" t="str">
        <f t="shared" si="18"/>
        <v>OK</v>
      </c>
      <c r="N1068" s="37"/>
    </row>
    <row r="1069" spans="1:14" x14ac:dyDescent="0.2">
      <c r="A1069" s="290" t="s">
        <v>232</v>
      </c>
      <c r="B1069" s="291" t="s">
        <v>2866</v>
      </c>
      <c r="C1069" s="78" t="s">
        <v>216</v>
      </c>
      <c r="D1069" s="292" t="s">
        <v>2867</v>
      </c>
      <c r="E1069" s="295" t="s">
        <v>235</v>
      </c>
      <c r="F1069" s="78" t="s">
        <v>216</v>
      </c>
      <c r="G1069" s="292" t="s">
        <v>1129</v>
      </c>
      <c r="H1069" s="78" t="str">
        <f>IF(OR(AND('PERS3-AGE'!AJ39="",'PERS3-AGE'!AK39=""),AND('PERS3-AGE'!AJ52="",'PERS3-AGE'!AK52=""),AND('PERS3-AGE'!AK39="K",'PERS3-AGE'!AK52="K"),OR('PERS3-AGE'!AK39="O",'PERS3-AGE'!AK52="O")),"",SUM('PERS3-AGE'!AJ39,'PERS3-AGE'!AJ52))</f>
        <v/>
      </c>
      <c r="I1069" s="78" t="str">
        <f>IF(AND(OR(AND('PERS3-AGE'!AK39="O",'PERS3-AGE'!AK52="O"),AND('PERS3-AGE'!AK39="K",'PERS3-AGE'!AK52="K")),SUM('PERS3-AGE'!AJ39,'PERS3-AGE'!AJ52)=0,ISNUMBER('PERS3-AGE'!AJ65)),"",IF(OR('PERS3-AGE'!AK39="O",'PERS3-AGE'!AK52="O"),"O",IF(AND('PERS3-AGE'!AK39='PERS3-AGE'!AK52,OR('PERS3-AGE'!AK39="K",'PERS3-AGE'!AK39="W",'PERS3-AGE'!AK39="M")), UPPER('PERS3-AGE'!AK39),"")))</f>
        <v/>
      </c>
      <c r="J1069" s="295" t="s">
        <v>235</v>
      </c>
      <c r="K1069" s="294" t="str">
        <f>IF(AND(ISBLANK('PERS3-AGE'!AJ65),$L$1069&lt;&gt;"M"),"",'PERS3-AGE'!AJ65)</f>
        <v/>
      </c>
      <c r="L1069" s="78" t="str">
        <f>IF(ISBLANK('PERS3-AGE'!AK65),"",'PERS3-AGE'!AK65)</f>
        <v/>
      </c>
      <c r="M1069" s="296" t="str">
        <f t="shared" si="18"/>
        <v>OK</v>
      </c>
      <c r="N1069" s="37"/>
    </row>
    <row r="1070" spans="1:14" x14ac:dyDescent="0.2">
      <c r="A1070" s="290" t="s">
        <v>232</v>
      </c>
      <c r="B1070" s="291" t="s">
        <v>2868</v>
      </c>
      <c r="C1070" s="78" t="s">
        <v>216</v>
      </c>
      <c r="D1070" s="292" t="s">
        <v>2869</v>
      </c>
      <c r="E1070" s="295" t="s">
        <v>235</v>
      </c>
      <c r="F1070" s="78" t="s">
        <v>216</v>
      </c>
      <c r="G1070" s="292" t="s">
        <v>1132</v>
      </c>
      <c r="H1070" s="78" t="str">
        <f>IF(OR(AND('PERS3-AGE'!AJ40="",'PERS3-AGE'!AK40=""),AND('PERS3-AGE'!AJ53="",'PERS3-AGE'!AK53=""),AND('PERS3-AGE'!AK40="K",'PERS3-AGE'!AK53="K"),OR('PERS3-AGE'!AK40="O",'PERS3-AGE'!AK53="O")),"",SUM('PERS3-AGE'!AJ40,'PERS3-AGE'!AJ53))</f>
        <v/>
      </c>
      <c r="I1070" s="78" t="str">
        <f>IF(AND(OR(AND('PERS3-AGE'!AK40="O",'PERS3-AGE'!AK53="O"),AND('PERS3-AGE'!AK40="K",'PERS3-AGE'!AK53="K")),SUM('PERS3-AGE'!AJ40,'PERS3-AGE'!AJ53)=0,ISNUMBER('PERS3-AGE'!AJ66)),"",IF(OR('PERS3-AGE'!AK40="O",'PERS3-AGE'!AK53="O"),"O",IF(AND('PERS3-AGE'!AK40='PERS3-AGE'!AK53,OR('PERS3-AGE'!AK40="K",'PERS3-AGE'!AK40="W",'PERS3-AGE'!AK40="M")), UPPER('PERS3-AGE'!AK40),"")))</f>
        <v/>
      </c>
      <c r="J1070" s="295" t="s">
        <v>235</v>
      </c>
      <c r="K1070" s="294" t="str">
        <f>IF(AND(ISBLANK('PERS3-AGE'!AJ66),$L$1070&lt;&gt;"M"),"",'PERS3-AGE'!AJ66)</f>
        <v/>
      </c>
      <c r="L1070" s="78" t="str">
        <f>IF(ISBLANK('PERS3-AGE'!AK66),"",'PERS3-AGE'!AK66)</f>
        <v/>
      </c>
      <c r="M1070" s="296" t="str">
        <f t="shared" si="18"/>
        <v>OK</v>
      </c>
      <c r="N1070" s="37"/>
    </row>
    <row r="1071" spans="1:14" x14ac:dyDescent="0.2">
      <c r="A1071" s="290" t="s">
        <v>232</v>
      </c>
      <c r="B1071" s="291" t="s">
        <v>2870</v>
      </c>
      <c r="C1071" s="78" t="s">
        <v>216</v>
      </c>
      <c r="D1071" s="292" t="s">
        <v>2871</v>
      </c>
      <c r="E1071" s="295" t="s">
        <v>235</v>
      </c>
      <c r="F1071" s="78" t="s">
        <v>216</v>
      </c>
      <c r="G1071" s="292" t="s">
        <v>1135</v>
      </c>
      <c r="H1071" s="78" t="str">
        <f>IF(OR(AND('PERS3-AGE'!AJ41="",'PERS3-AGE'!AK41=""),AND('PERS3-AGE'!AJ54="",'PERS3-AGE'!AK54=""),AND('PERS3-AGE'!AK41="K",'PERS3-AGE'!AK54="K"),OR('PERS3-AGE'!AK41="O",'PERS3-AGE'!AK54="O")),"",SUM('PERS3-AGE'!AJ41,'PERS3-AGE'!AJ54))</f>
        <v/>
      </c>
      <c r="I1071" s="78" t="str">
        <f>IF(AND(OR(AND('PERS3-AGE'!AK41="O",'PERS3-AGE'!AK54="O"),AND('PERS3-AGE'!AK41="K",'PERS3-AGE'!AK54="K")),SUM('PERS3-AGE'!AJ41,'PERS3-AGE'!AJ54)=0,ISNUMBER('PERS3-AGE'!AJ67)),"",IF(OR('PERS3-AGE'!AK41="O",'PERS3-AGE'!AK54="O"),"O",IF(AND('PERS3-AGE'!AK41='PERS3-AGE'!AK54,OR('PERS3-AGE'!AK41="K",'PERS3-AGE'!AK41="W",'PERS3-AGE'!AK41="M")), UPPER('PERS3-AGE'!AK41),"")))</f>
        <v/>
      </c>
      <c r="J1071" s="295" t="s">
        <v>235</v>
      </c>
      <c r="K1071" s="294" t="str">
        <f>IF(AND(ISBLANK('PERS3-AGE'!AJ67),$L$1071&lt;&gt;"M"),"",'PERS3-AGE'!AJ67)</f>
        <v/>
      </c>
      <c r="L1071" s="78" t="str">
        <f>IF(ISBLANK('PERS3-AGE'!AK67),"",'PERS3-AGE'!AK67)</f>
        <v/>
      </c>
      <c r="M1071" s="296" t="str">
        <f t="shared" si="18"/>
        <v>OK</v>
      </c>
      <c r="N1071" s="37"/>
    </row>
    <row r="1072" spans="1:14" x14ac:dyDescent="0.2">
      <c r="A1072" s="290" t="s">
        <v>232</v>
      </c>
      <c r="B1072" s="291" t="s">
        <v>3513</v>
      </c>
      <c r="C1072" s="78" t="s">
        <v>216</v>
      </c>
      <c r="D1072" s="292" t="s">
        <v>3514</v>
      </c>
      <c r="E1072" s="295" t="s">
        <v>235</v>
      </c>
      <c r="F1072" s="78" t="s">
        <v>216</v>
      </c>
      <c r="G1072" s="292" t="s">
        <v>1138</v>
      </c>
      <c r="H1072" s="78" t="str">
        <f>IF(OR(AND('PERS3-AGE'!AJ42="",'PERS3-AGE'!AK42=""),AND('PERS3-AGE'!AJ55="",'PERS3-AGE'!AK55=""),AND('PERS3-AGE'!AK42="K",'PERS3-AGE'!AK55="K"),OR('PERS3-AGE'!AK42="O",'PERS3-AGE'!AK55="O")),"",SUM('PERS3-AGE'!AJ42,'PERS3-AGE'!AJ55))</f>
        <v/>
      </c>
      <c r="I1072" s="78" t="str">
        <f>IF(AND(OR(AND('PERS3-AGE'!AK42="O",'PERS3-AGE'!AK55="O"),AND('PERS3-AGE'!AK42="K",'PERS3-AGE'!AK55="K")),SUM('PERS3-AGE'!AJ42,'PERS3-AGE'!AJ55)=0,ISNUMBER('PERS3-AGE'!AJ68)),"",IF(OR('PERS3-AGE'!AK42="O",'PERS3-AGE'!AK55="O"),"O",IF(AND('PERS3-AGE'!AK42='PERS3-AGE'!AK55,OR('PERS3-AGE'!AK42="K",'PERS3-AGE'!AK42="W",'PERS3-AGE'!AK42="M")), UPPER('PERS3-AGE'!AK42),"")))</f>
        <v/>
      </c>
      <c r="J1072" s="295" t="s">
        <v>235</v>
      </c>
      <c r="K1072" s="294" t="str">
        <f>IF(AND(ISBLANK('PERS3-AGE'!AJ68),$L$1072&lt;&gt;"M"),"",'PERS3-AGE'!AJ68)</f>
        <v/>
      </c>
      <c r="L1072" s="78" t="str">
        <f>IF(ISBLANK('PERS3-AGE'!AK68),"",'PERS3-AGE'!AK68)</f>
        <v/>
      </c>
      <c r="M1072" s="296" t="str">
        <f t="shared" si="18"/>
        <v>OK</v>
      </c>
      <c r="N1072" s="37"/>
    </row>
    <row r="1073" spans="1:14" x14ac:dyDescent="0.2">
      <c r="A1073" s="290" t="s">
        <v>232</v>
      </c>
      <c r="B1073" s="291" t="s">
        <v>2872</v>
      </c>
      <c r="C1073" s="78" t="s">
        <v>216</v>
      </c>
      <c r="D1073" s="292" t="s">
        <v>2873</v>
      </c>
      <c r="E1073" s="295" t="s">
        <v>235</v>
      </c>
      <c r="F1073" s="78" t="s">
        <v>216</v>
      </c>
      <c r="G1073" s="292" t="s">
        <v>2874</v>
      </c>
      <c r="H1073" s="78" t="str">
        <f>IF(OR(SUMPRODUCT(--('PERS3-AGE'!AM31:'PERS3-AGE'!AM41=""),--('PERS3-AGE'!AN31:'PERS3-AGE'!AN41=""))&gt;0,COUNTIF('PERS3-AGE'!AN31:'PERS3-AGE'!AN41,"O")&gt;0, COUNTIF('PERS3-AGE'!AN31:'PERS3-AGE'!AN41,"K")=11),"",SUM('PERS3-AGE'!AM31:'PERS3-AGE'!AM41))</f>
        <v/>
      </c>
      <c r="I1073" s="78" t="str">
        <f xml:space="preserve"> IF(AND(OR(COUNTIF('PERS3-AGE'!AN31:'PERS3-AGE'!AN41,"O")=11,COUNTIF('PERS3-AGE'!AN31:'PERS3-AGE'!AN41,"K")=11),SUM('PERS3-AGE'!AM31:'PERS3-AGE'!AM41)=0,ISNUMBER('PERS3-AGE'!AM42)),"",IF(COUNTIF('PERS3-AGE'!AN31:'PERS3-AGE'!AN41,"O")&gt;0,"O", IF(AND(COUNTIF('PERS3-AGE'!AN31:'PERS3-AGE'!AN41,'PERS3-AGE'!AN31)=11,OR('PERS3-AGE'!AN31="K",'PERS3-AGE'!AN31="W",'PERS3-AGE'!AN31="M")),UPPER('PERS3-AGE'!AN31),"")))</f>
        <v/>
      </c>
      <c r="J1073" s="295" t="s">
        <v>235</v>
      </c>
      <c r="K1073" s="294" t="str">
        <f>IF(AND(ISBLANK('PERS3-AGE'!AM42),$L$1073&lt;&gt;"M"),"",'PERS3-AGE'!AM42)</f>
        <v/>
      </c>
      <c r="L1073" s="78" t="str">
        <f>IF(ISBLANK('PERS3-AGE'!AN42),"",'PERS3-AGE'!AN42)</f>
        <v/>
      </c>
      <c r="M1073" s="296" t="str">
        <f t="shared" si="18"/>
        <v>OK</v>
      </c>
      <c r="N1073" s="37"/>
    </row>
    <row r="1074" spans="1:14" x14ac:dyDescent="0.2">
      <c r="A1074" s="290" t="s">
        <v>232</v>
      </c>
      <c r="B1074" s="291" t="s">
        <v>2875</v>
      </c>
      <c r="C1074" s="78" t="s">
        <v>216</v>
      </c>
      <c r="D1074" s="292" t="s">
        <v>2876</v>
      </c>
      <c r="E1074" s="295" t="s">
        <v>235</v>
      </c>
      <c r="F1074" s="78" t="s">
        <v>216</v>
      </c>
      <c r="G1074" s="292" t="s">
        <v>2877</v>
      </c>
      <c r="H1074" s="78" t="str">
        <f>IF(OR(SUMPRODUCT(--('PERS3-AGE'!AM44:'PERS3-AGE'!AM54=""),--('PERS3-AGE'!AN44:'PERS3-AGE'!AN54=""))&gt;0,COUNTIF('PERS3-AGE'!AN44:'PERS3-AGE'!AN54,"O")&gt;0, COUNTIF('PERS3-AGE'!AN44:'PERS3-AGE'!AN54,"K")=11),"",SUM('PERS3-AGE'!AM44:'PERS3-AGE'!AM54))</f>
        <v/>
      </c>
      <c r="I1074" s="78" t="str">
        <f xml:space="preserve"> IF(AND(OR(COUNTIF('PERS3-AGE'!AN44:'PERS3-AGE'!AN54,"O")=11,COUNTIF('PERS3-AGE'!AN44:'PERS3-AGE'!AN54,"K")=11),SUM('PERS3-AGE'!AM44:'PERS3-AGE'!AM54)=0,ISNUMBER('PERS3-AGE'!AM55)),"",IF(COUNTIF('PERS3-AGE'!AN44:'PERS3-AGE'!AN54,"O")&gt;0,"O", IF(AND(COUNTIF('PERS3-AGE'!AN44:'PERS3-AGE'!AN54,'PERS3-AGE'!AN44)=11,OR('PERS3-AGE'!AN44="K",'PERS3-AGE'!AN44="W",'PERS3-AGE'!AN44="M")),UPPER('PERS3-AGE'!AN44),"")))</f>
        <v/>
      </c>
      <c r="J1074" s="295" t="s">
        <v>235</v>
      </c>
      <c r="K1074" s="294" t="str">
        <f>IF(AND(ISBLANK('PERS3-AGE'!AM55),$L$1074&lt;&gt;"M"),"",'PERS3-AGE'!AM55)</f>
        <v/>
      </c>
      <c r="L1074" s="78" t="str">
        <f>IF(ISBLANK('PERS3-AGE'!AN55),"",'PERS3-AGE'!AN55)</f>
        <v/>
      </c>
      <c r="M1074" s="296" t="str">
        <f t="shared" si="18"/>
        <v>OK</v>
      </c>
      <c r="N1074" s="37"/>
    </row>
    <row r="1075" spans="1:14" x14ac:dyDescent="0.2">
      <c r="A1075" s="290" t="s">
        <v>232</v>
      </c>
      <c r="B1075" s="291" t="s">
        <v>2878</v>
      </c>
      <c r="C1075" s="78" t="s">
        <v>216</v>
      </c>
      <c r="D1075" s="292" t="s">
        <v>2879</v>
      </c>
      <c r="E1075" s="295" t="s">
        <v>235</v>
      </c>
      <c r="F1075" s="78" t="s">
        <v>216</v>
      </c>
      <c r="G1075" s="292" t="s">
        <v>2880</v>
      </c>
      <c r="H1075" s="78" t="str">
        <f>IF(OR(AND('PERS3-AGE'!AM31="",'PERS3-AGE'!AN31=""),AND('PERS3-AGE'!AM44="",'PERS3-AGE'!AN44=""),AND('PERS3-AGE'!AN31="K",'PERS3-AGE'!AN44="K"),OR('PERS3-AGE'!AN31="O",'PERS3-AGE'!AN44="O")),"",SUM('PERS3-AGE'!AM31,'PERS3-AGE'!AM44))</f>
        <v/>
      </c>
      <c r="I1075" s="78" t="str">
        <f>IF(AND(OR(AND('PERS3-AGE'!AN31="O",'PERS3-AGE'!AN44="O"),AND('PERS3-AGE'!AN31="K",'PERS3-AGE'!AN44="K")),SUM('PERS3-AGE'!AM31,'PERS3-AGE'!AM44)=0,ISNUMBER('PERS3-AGE'!AM57)),"",IF(OR('PERS3-AGE'!AN31="O",'PERS3-AGE'!AN44="O"),"O",IF(AND('PERS3-AGE'!AN31='PERS3-AGE'!AN44,OR('PERS3-AGE'!AN31="K",'PERS3-AGE'!AN31="W",'PERS3-AGE'!AN31="M")), UPPER('PERS3-AGE'!AN31),"")))</f>
        <v/>
      </c>
      <c r="J1075" s="295" t="s">
        <v>235</v>
      </c>
      <c r="K1075" s="294" t="str">
        <f>IF(AND(ISBLANK('PERS3-AGE'!AM57),$L$1075&lt;&gt;"M"),"",'PERS3-AGE'!AM57)</f>
        <v/>
      </c>
      <c r="L1075" s="78" t="str">
        <f>IF(ISBLANK('PERS3-AGE'!AN57),"",'PERS3-AGE'!AN57)</f>
        <v/>
      </c>
      <c r="M1075" s="296" t="str">
        <f t="shared" si="18"/>
        <v>OK</v>
      </c>
      <c r="N1075" s="37"/>
    </row>
    <row r="1076" spans="1:14" x14ac:dyDescent="0.2">
      <c r="A1076" s="290" t="s">
        <v>232</v>
      </c>
      <c r="B1076" s="291" t="s">
        <v>2881</v>
      </c>
      <c r="C1076" s="78" t="s">
        <v>216</v>
      </c>
      <c r="D1076" s="292" t="s">
        <v>2882</v>
      </c>
      <c r="E1076" s="295" t="s">
        <v>235</v>
      </c>
      <c r="F1076" s="78" t="s">
        <v>216</v>
      </c>
      <c r="G1076" s="292" t="s">
        <v>1223</v>
      </c>
      <c r="H1076" s="78" t="str">
        <f>IF(OR(AND('PERS3-AGE'!AM32="",'PERS3-AGE'!AN32=""),AND('PERS3-AGE'!AM45="",'PERS3-AGE'!AN45=""),AND('PERS3-AGE'!AN32="K",'PERS3-AGE'!AN45="K"),OR('PERS3-AGE'!AN32="O",'PERS3-AGE'!AN45="O")),"",SUM('PERS3-AGE'!AM32,'PERS3-AGE'!AM45))</f>
        <v/>
      </c>
      <c r="I1076" s="78" t="str">
        <f>IF(AND(OR(AND('PERS3-AGE'!AN32="O",'PERS3-AGE'!AN45="O"),AND('PERS3-AGE'!AN32="K",'PERS3-AGE'!AN45="K")),SUM('PERS3-AGE'!AM32,'PERS3-AGE'!AM45)=0,ISNUMBER('PERS3-AGE'!AM58)),"",IF(OR('PERS3-AGE'!AN32="O",'PERS3-AGE'!AN45="O"),"O",IF(AND('PERS3-AGE'!AN32='PERS3-AGE'!AN45,OR('PERS3-AGE'!AN32="K",'PERS3-AGE'!AN32="W",'PERS3-AGE'!AN32="M")), UPPER('PERS3-AGE'!AN32),"")))</f>
        <v/>
      </c>
      <c r="J1076" s="295" t="s">
        <v>235</v>
      </c>
      <c r="K1076" s="294" t="str">
        <f>IF(AND(ISBLANK('PERS3-AGE'!AM58),$L$1076&lt;&gt;"M"),"",'PERS3-AGE'!AM58)</f>
        <v/>
      </c>
      <c r="L1076" s="78" t="str">
        <f>IF(ISBLANK('PERS3-AGE'!AN58),"",'PERS3-AGE'!AN58)</f>
        <v/>
      </c>
      <c r="M1076" s="296" t="str">
        <f t="shared" si="18"/>
        <v>OK</v>
      </c>
      <c r="N1076" s="37"/>
    </row>
    <row r="1077" spans="1:14" x14ac:dyDescent="0.2">
      <c r="A1077" s="290" t="s">
        <v>232</v>
      </c>
      <c r="B1077" s="291" t="s">
        <v>2883</v>
      </c>
      <c r="C1077" s="78" t="s">
        <v>216</v>
      </c>
      <c r="D1077" s="292" t="s">
        <v>2884</v>
      </c>
      <c r="E1077" s="295" t="s">
        <v>235</v>
      </c>
      <c r="F1077" s="78" t="s">
        <v>216</v>
      </c>
      <c r="G1077" s="292" t="s">
        <v>2885</v>
      </c>
      <c r="H1077" s="78" t="str">
        <f>IF(OR(AND('PERS3-AGE'!AM33="",'PERS3-AGE'!AN33=""),AND('PERS3-AGE'!AM46="",'PERS3-AGE'!AN46=""),AND('PERS3-AGE'!AN33="K",'PERS3-AGE'!AN46="K"),OR('PERS3-AGE'!AN33="O",'PERS3-AGE'!AN46="O")),"",SUM('PERS3-AGE'!AM33,'PERS3-AGE'!AM46))</f>
        <v/>
      </c>
      <c r="I1077" s="78" t="str">
        <f>IF(AND(OR(AND('PERS3-AGE'!AN33="O",'PERS3-AGE'!AN46="O"),AND('PERS3-AGE'!AN33="K",'PERS3-AGE'!AN46="K")),SUM('PERS3-AGE'!AM33,'PERS3-AGE'!AM46)=0,ISNUMBER('PERS3-AGE'!AM59)),"",IF(OR('PERS3-AGE'!AN33="O",'PERS3-AGE'!AN46="O"),"O",IF(AND('PERS3-AGE'!AN33='PERS3-AGE'!AN46,OR('PERS3-AGE'!AN33="K",'PERS3-AGE'!AN33="W",'PERS3-AGE'!AN33="M")), UPPER('PERS3-AGE'!AN33),"")))</f>
        <v/>
      </c>
      <c r="J1077" s="295" t="s">
        <v>235</v>
      </c>
      <c r="K1077" s="294" t="str">
        <f>IF(AND(ISBLANK('PERS3-AGE'!AM59),$L$1077&lt;&gt;"M"),"",'PERS3-AGE'!AM59)</f>
        <v/>
      </c>
      <c r="L1077" s="78" t="str">
        <f>IF(ISBLANK('PERS3-AGE'!AN59),"",'PERS3-AGE'!AN59)</f>
        <v/>
      </c>
      <c r="M1077" s="296" t="str">
        <f t="shared" si="18"/>
        <v>OK</v>
      </c>
      <c r="N1077" s="37"/>
    </row>
    <row r="1078" spans="1:14" x14ac:dyDescent="0.2">
      <c r="A1078" s="290" t="s">
        <v>232</v>
      </c>
      <c r="B1078" s="291" t="s">
        <v>2886</v>
      </c>
      <c r="C1078" s="78" t="s">
        <v>216</v>
      </c>
      <c r="D1078" s="292" t="s">
        <v>2887</v>
      </c>
      <c r="E1078" s="295" t="s">
        <v>235</v>
      </c>
      <c r="F1078" s="78" t="s">
        <v>216</v>
      </c>
      <c r="G1078" s="292" t="s">
        <v>2888</v>
      </c>
      <c r="H1078" s="78" t="str">
        <f>IF(OR(AND('PERS3-AGE'!AM34="",'PERS3-AGE'!AN34=""),AND('PERS3-AGE'!AM47="",'PERS3-AGE'!AN47=""),AND('PERS3-AGE'!AN34="K",'PERS3-AGE'!AN47="K"),OR('PERS3-AGE'!AN34="O",'PERS3-AGE'!AN47="O")),"",SUM('PERS3-AGE'!AM34,'PERS3-AGE'!AM47))</f>
        <v/>
      </c>
      <c r="I1078" s="78" t="str">
        <f>IF(AND(OR(AND('PERS3-AGE'!AN34="O",'PERS3-AGE'!AN47="O"),AND('PERS3-AGE'!AN34="K",'PERS3-AGE'!AN47="K")),SUM('PERS3-AGE'!AM34,'PERS3-AGE'!AM47)=0,ISNUMBER('PERS3-AGE'!AM60)),"",IF(OR('PERS3-AGE'!AN34="O",'PERS3-AGE'!AN47="O"),"O",IF(AND('PERS3-AGE'!AN34='PERS3-AGE'!AN47,OR('PERS3-AGE'!AN34="K",'PERS3-AGE'!AN34="W",'PERS3-AGE'!AN34="M")), UPPER('PERS3-AGE'!AN34),"")))</f>
        <v/>
      </c>
      <c r="J1078" s="295" t="s">
        <v>235</v>
      </c>
      <c r="K1078" s="294" t="str">
        <f>IF(AND(ISBLANK('PERS3-AGE'!AM60),$L$1078&lt;&gt;"M"),"",'PERS3-AGE'!AM60)</f>
        <v/>
      </c>
      <c r="L1078" s="78" t="str">
        <f>IF(ISBLANK('PERS3-AGE'!AN60),"",'PERS3-AGE'!AN60)</f>
        <v/>
      </c>
      <c r="M1078" s="296" t="str">
        <f t="shared" si="18"/>
        <v>OK</v>
      </c>
      <c r="N1078" s="37"/>
    </row>
    <row r="1079" spans="1:14" x14ac:dyDescent="0.2">
      <c r="A1079" s="290" t="s">
        <v>232</v>
      </c>
      <c r="B1079" s="291" t="s">
        <v>2889</v>
      </c>
      <c r="C1079" s="78" t="s">
        <v>216</v>
      </c>
      <c r="D1079" s="292" t="s">
        <v>2890</v>
      </c>
      <c r="E1079" s="295" t="s">
        <v>235</v>
      </c>
      <c r="F1079" s="78" t="s">
        <v>216</v>
      </c>
      <c r="G1079" s="292" t="s">
        <v>2891</v>
      </c>
      <c r="H1079" s="78" t="str">
        <f>IF(OR(AND('PERS3-AGE'!AM35="",'PERS3-AGE'!AN35=""),AND('PERS3-AGE'!AM48="",'PERS3-AGE'!AN48=""),AND('PERS3-AGE'!AN35="K",'PERS3-AGE'!AN48="K"),OR('PERS3-AGE'!AN35="O",'PERS3-AGE'!AN48="O")),"",SUM('PERS3-AGE'!AM35,'PERS3-AGE'!AM48))</f>
        <v/>
      </c>
      <c r="I1079" s="78" t="str">
        <f>IF(AND(OR(AND('PERS3-AGE'!AN35="O",'PERS3-AGE'!AN48="O"),AND('PERS3-AGE'!AN35="K",'PERS3-AGE'!AN48="K")),SUM('PERS3-AGE'!AM35,'PERS3-AGE'!AM48)=0,ISNUMBER('PERS3-AGE'!AM61)),"",IF(OR('PERS3-AGE'!AN35="O",'PERS3-AGE'!AN48="O"),"O",IF(AND('PERS3-AGE'!AN35='PERS3-AGE'!AN48,OR('PERS3-AGE'!AN35="K",'PERS3-AGE'!AN35="W",'PERS3-AGE'!AN35="M")), UPPER('PERS3-AGE'!AN35),"")))</f>
        <v/>
      </c>
      <c r="J1079" s="295" t="s">
        <v>235</v>
      </c>
      <c r="K1079" s="294" t="str">
        <f>IF(AND(ISBLANK('PERS3-AGE'!AM61),$L$1079&lt;&gt;"M"),"",'PERS3-AGE'!AM61)</f>
        <v/>
      </c>
      <c r="L1079" s="78" t="str">
        <f>IF(ISBLANK('PERS3-AGE'!AN61),"",'PERS3-AGE'!AN61)</f>
        <v/>
      </c>
      <c r="M1079" s="296" t="str">
        <f t="shared" si="18"/>
        <v>OK</v>
      </c>
      <c r="N1079" s="37"/>
    </row>
    <row r="1080" spans="1:14" x14ac:dyDescent="0.2">
      <c r="A1080" s="290" t="s">
        <v>232</v>
      </c>
      <c r="B1080" s="291" t="s">
        <v>2892</v>
      </c>
      <c r="C1080" s="78" t="s">
        <v>216</v>
      </c>
      <c r="D1080" s="292" t="s">
        <v>2893</v>
      </c>
      <c r="E1080" s="295" t="s">
        <v>235</v>
      </c>
      <c r="F1080" s="78" t="s">
        <v>216</v>
      </c>
      <c r="G1080" s="292" t="s">
        <v>1226</v>
      </c>
      <c r="H1080" s="78" t="str">
        <f>IF(OR(AND('PERS3-AGE'!AM36="",'PERS3-AGE'!AN36=""),AND('PERS3-AGE'!AM49="",'PERS3-AGE'!AN49=""),AND('PERS3-AGE'!AN36="K",'PERS3-AGE'!AN49="K"),OR('PERS3-AGE'!AN36="O",'PERS3-AGE'!AN49="O")),"",SUM('PERS3-AGE'!AM36,'PERS3-AGE'!AM49))</f>
        <v/>
      </c>
      <c r="I1080" s="78" t="str">
        <f>IF(AND(OR(AND('PERS3-AGE'!AN36="O",'PERS3-AGE'!AN49="O"),AND('PERS3-AGE'!AN36="K",'PERS3-AGE'!AN49="K")),SUM('PERS3-AGE'!AM36,'PERS3-AGE'!AM49)=0,ISNUMBER('PERS3-AGE'!AM62)),"",IF(OR('PERS3-AGE'!AN36="O",'PERS3-AGE'!AN49="O"),"O",IF(AND('PERS3-AGE'!AN36='PERS3-AGE'!AN49,OR('PERS3-AGE'!AN36="K",'PERS3-AGE'!AN36="W",'PERS3-AGE'!AN36="M")), UPPER('PERS3-AGE'!AN36),"")))</f>
        <v/>
      </c>
      <c r="J1080" s="295" t="s">
        <v>235</v>
      </c>
      <c r="K1080" s="294" t="str">
        <f>IF(AND(ISBLANK('PERS3-AGE'!AM62),$L$1080&lt;&gt;"M"),"",'PERS3-AGE'!AM62)</f>
        <v/>
      </c>
      <c r="L1080" s="78" t="str">
        <f>IF(ISBLANK('PERS3-AGE'!AN62),"",'PERS3-AGE'!AN62)</f>
        <v/>
      </c>
      <c r="M1080" s="296" t="str">
        <f t="shared" si="18"/>
        <v>OK</v>
      </c>
      <c r="N1080" s="37"/>
    </row>
    <row r="1081" spans="1:14" x14ac:dyDescent="0.2">
      <c r="A1081" s="290" t="s">
        <v>232</v>
      </c>
      <c r="B1081" s="291" t="s">
        <v>2894</v>
      </c>
      <c r="C1081" s="78" t="s">
        <v>216</v>
      </c>
      <c r="D1081" s="292" t="s">
        <v>2895</v>
      </c>
      <c r="E1081" s="295" t="s">
        <v>235</v>
      </c>
      <c r="F1081" s="78" t="s">
        <v>216</v>
      </c>
      <c r="G1081" s="292" t="s">
        <v>2896</v>
      </c>
      <c r="H1081" s="78" t="str">
        <f>IF(OR(AND('PERS3-AGE'!AM37="",'PERS3-AGE'!AN37=""),AND('PERS3-AGE'!AM50="",'PERS3-AGE'!AN50=""),AND('PERS3-AGE'!AN37="K",'PERS3-AGE'!AN50="K"),OR('PERS3-AGE'!AN37="O",'PERS3-AGE'!AN50="O")),"",SUM('PERS3-AGE'!AM37,'PERS3-AGE'!AM50))</f>
        <v/>
      </c>
      <c r="I1081" s="78" t="str">
        <f>IF(AND(OR(AND('PERS3-AGE'!AN37="O",'PERS3-AGE'!AN50="O"),AND('PERS3-AGE'!AN37="K",'PERS3-AGE'!AN50="K")),SUM('PERS3-AGE'!AM37,'PERS3-AGE'!AM50)=0,ISNUMBER('PERS3-AGE'!AM63)),"",IF(OR('PERS3-AGE'!AN37="O",'PERS3-AGE'!AN50="O"),"O",IF(AND('PERS3-AGE'!AN37='PERS3-AGE'!AN50,OR('PERS3-AGE'!AN37="K",'PERS3-AGE'!AN37="W",'PERS3-AGE'!AN37="M")), UPPER('PERS3-AGE'!AN37),"")))</f>
        <v/>
      </c>
      <c r="J1081" s="295" t="s">
        <v>235</v>
      </c>
      <c r="K1081" s="294" t="str">
        <f>IF(AND(ISBLANK('PERS3-AGE'!AM63),$L$1081&lt;&gt;"M"),"",'PERS3-AGE'!AM63)</f>
        <v/>
      </c>
      <c r="L1081" s="78" t="str">
        <f>IF(ISBLANK('PERS3-AGE'!AN63),"",'PERS3-AGE'!AN63)</f>
        <v/>
      </c>
      <c r="M1081" s="296" t="str">
        <f t="shared" si="18"/>
        <v>OK</v>
      </c>
      <c r="N1081" s="37"/>
    </row>
    <row r="1082" spans="1:14" x14ac:dyDescent="0.2">
      <c r="A1082" s="290" t="s">
        <v>232</v>
      </c>
      <c r="B1082" s="291" t="s">
        <v>2897</v>
      </c>
      <c r="C1082" s="78" t="s">
        <v>216</v>
      </c>
      <c r="D1082" s="292" t="s">
        <v>2898</v>
      </c>
      <c r="E1082" s="295" t="s">
        <v>235</v>
      </c>
      <c r="F1082" s="78" t="s">
        <v>216</v>
      </c>
      <c r="G1082" s="292" t="s">
        <v>1229</v>
      </c>
      <c r="H1082" s="78" t="str">
        <f>IF(OR(AND('PERS3-AGE'!AM38="",'PERS3-AGE'!AN38=""),AND('PERS3-AGE'!AM51="",'PERS3-AGE'!AN51=""),AND('PERS3-AGE'!AN38="K",'PERS3-AGE'!AN51="K"),OR('PERS3-AGE'!AN38="O",'PERS3-AGE'!AN51="O")),"",SUM('PERS3-AGE'!AM38,'PERS3-AGE'!AM51))</f>
        <v/>
      </c>
      <c r="I1082" s="78" t="str">
        <f>IF(AND(OR(AND('PERS3-AGE'!AN38="O",'PERS3-AGE'!AN51="O"),AND('PERS3-AGE'!AN38="K",'PERS3-AGE'!AN51="K")),SUM('PERS3-AGE'!AM38,'PERS3-AGE'!AM51)=0,ISNUMBER('PERS3-AGE'!AM64)),"",IF(OR('PERS3-AGE'!AN38="O",'PERS3-AGE'!AN51="O"),"O",IF(AND('PERS3-AGE'!AN38='PERS3-AGE'!AN51,OR('PERS3-AGE'!AN38="K",'PERS3-AGE'!AN38="W",'PERS3-AGE'!AN38="M")), UPPER('PERS3-AGE'!AN38),"")))</f>
        <v/>
      </c>
      <c r="J1082" s="295" t="s">
        <v>235</v>
      </c>
      <c r="K1082" s="294" t="str">
        <f>IF(AND(ISBLANK('PERS3-AGE'!AM64),$L$1082&lt;&gt;"M"),"",'PERS3-AGE'!AM64)</f>
        <v/>
      </c>
      <c r="L1082" s="78" t="str">
        <f>IF(ISBLANK('PERS3-AGE'!AN64),"",'PERS3-AGE'!AN64)</f>
        <v/>
      </c>
      <c r="M1082" s="296" t="str">
        <f t="shared" si="18"/>
        <v>OK</v>
      </c>
      <c r="N1082" s="37"/>
    </row>
    <row r="1083" spans="1:14" x14ac:dyDescent="0.2">
      <c r="A1083" s="290" t="s">
        <v>232</v>
      </c>
      <c r="B1083" s="291" t="s">
        <v>2899</v>
      </c>
      <c r="C1083" s="78" t="s">
        <v>216</v>
      </c>
      <c r="D1083" s="292" t="s">
        <v>2900</v>
      </c>
      <c r="E1083" s="295" t="s">
        <v>235</v>
      </c>
      <c r="F1083" s="78" t="s">
        <v>216</v>
      </c>
      <c r="G1083" s="292" t="s">
        <v>1232</v>
      </c>
      <c r="H1083" s="78" t="str">
        <f>IF(OR(AND('PERS3-AGE'!AM39="",'PERS3-AGE'!AN39=""),AND('PERS3-AGE'!AM52="",'PERS3-AGE'!AN52=""),AND('PERS3-AGE'!AN39="K",'PERS3-AGE'!AN52="K"),OR('PERS3-AGE'!AN39="O",'PERS3-AGE'!AN52="O")),"",SUM('PERS3-AGE'!AM39,'PERS3-AGE'!AM52))</f>
        <v/>
      </c>
      <c r="I1083" s="78" t="str">
        <f>IF(AND(OR(AND('PERS3-AGE'!AN39="O",'PERS3-AGE'!AN52="O"),AND('PERS3-AGE'!AN39="K",'PERS3-AGE'!AN52="K")),SUM('PERS3-AGE'!AM39,'PERS3-AGE'!AM52)=0,ISNUMBER('PERS3-AGE'!AM65)),"",IF(OR('PERS3-AGE'!AN39="O",'PERS3-AGE'!AN52="O"),"O",IF(AND('PERS3-AGE'!AN39='PERS3-AGE'!AN52,OR('PERS3-AGE'!AN39="K",'PERS3-AGE'!AN39="W",'PERS3-AGE'!AN39="M")), UPPER('PERS3-AGE'!AN39),"")))</f>
        <v/>
      </c>
      <c r="J1083" s="295" t="s">
        <v>235</v>
      </c>
      <c r="K1083" s="294" t="str">
        <f>IF(AND(ISBLANK('PERS3-AGE'!AM65),$L$1083&lt;&gt;"M"),"",'PERS3-AGE'!AM65)</f>
        <v/>
      </c>
      <c r="L1083" s="78" t="str">
        <f>IF(ISBLANK('PERS3-AGE'!AN65),"",'PERS3-AGE'!AN65)</f>
        <v/>
      </c>
      <c r="M1083" s="296" t="str">
        <f t="shared" si="18"/>
        <v>OK</v>
      </c>
      <c r="N1083" s="37"/>
    </row>
    <row r="1084" spans="1:14" x14ac:dyDescent="0.2">
      <c r="A1084" s="290" t="s">
        <v>232</v>
      </c>
      <c r="B1084" s="291" t="s">
        <v>2901</v>
      </c>
      <c r="C1084" s="78" t="s">
        <v>216</v>
      </c>
      <c r="D1084" s="292" t="s">
        <v>2902</v>
      </c>
      <c r="E1084" s="295" t="s">
        <v>235</v>
      </c>
      <c r="F1084" s="78" t="s">
        <v>216</v>
      </c>
      <c r="G1084" s="292" t="s">
        <v>1235</v>
      </c>
      <c r="H1084" s="78" t="str">
        <f>IF(OR(AND('PERS3-AGE'!AM40="",'PERS3-AGE'!AN40=""),AND('PERS3-AGE'!AM53="",'PERS3-AGE'!AN53=""),AND('PERS3-AGE'!AN40="K",'PERS3-AGE'!AN53="K"),OR('PERS3-AGE'!AN40="O",'PERS3-AGE'!AN53="O")),"",SUM('PERS3-AGE'!AM40,'PERS3-AGE'!AM53))</f>
        <v/>
      </c>
      <c r="I1084" s="78" t="str">
        <f>IF(AND(OR(AND('PERS3-AGE'!AN40="O",'PERS3-AGE'!AN53="O"),AND('PERS3-AGE'!AN40="K",'PERS3-AGE'!AN53="K")),SUM('PERS3-AGE'!AM40,'PERS3-AGE'!AM53)=0,ISNUMBER('PERS3-AGE'!AM66)),"",IF(OR('PERS3-AGE'!AN40="O",'PERS3-AGE'!AN53="O"),"O",IF(AND('PERS3-AGE'!AN40='PERS3-AGE'!AN53,OR('PERS3-AGE'!AN40="K",'PERS3-AGE'!AN40="W",'PERS3-AGE'!AN40="M")), UPPER('PERS3-AGE'!AN40),"")))</f>
        <v/>
      </c>
      <c r="J1084" s="295" t="s">
        <v>235</v>
      </c>
      <c r="K1084" s="294" t="str">
        <f>IF(AND(ISBLANK('PERS3-AGE'!AM66),$L$1084&lt;&gt;"M"),"",'PERS3-AGE'!AM66)</f>
        <v/>
      </c>
      <c r="L1084" s="78" t="str">
        <f>IF(ISBLANK('PERS3-AGE'!AN66),"",'PERS3-AGE'!AN66)</f>
        <v/>
      </c>
      <c r="M1084" s="296" t="str">
        <f t="shared" si="18"/>
        <v>OK</v>
      </c>
      <c r="N1084" s="37"/>
    </row>
    <row r="1085" spans="1:14" x14ac:dyDescent="0.2">
      <c r="A1085" s="290" t="s">
        <v>232</v>
      </c>
      <c r="B1085" s="291" t="s">
        <v>2903</v>
      </c>
      <c r="C1085" s="78" t="s">
        <v>216</v>
      </c>
      <c r="D1085" s="292" t="s">
        <v>2904</v>
      </c>
      <c r="E1085" s="295" t="s">
        <v>235</v>
      </c>
      <c r="F1085" s="78" t="s">
        <v>216</v>
      </c>
      <c r="G1085" s="292" t="s">
        <v>1238</v>
      </c>
      <c r="H1085" s="78" t="str">
        <f>IF(OR(AND('PERS3-AGE'!AM41="",'PERS3-AGE'!AN41=""),AND('PERS3-AGE'!AM54="",'PERS3-AGE'!AN54=""),AND('PERS3-AGE'!AN41="K",'PERS3-AGE'!AN54="K"),OR('PERS3-AGE'!AN41="O",'PERS3-AGE'!AN54="O")),"",SUM('PERS3-AGE'!AM41,'PERS3-AGE'!AM54))</f>
        <v/>
      </c>
      <c r="I1085" s="78" t="str">
        <f>IF(AND(OR(AND('PERS3-AGE'!AN41="O",'PERS3-AGE'!AN54="O"),AND('PERS3-AGE'!AN41="K",'PERS3-AGE'!AN54="K")),SUM('PERS3-AGE'!AM41,'PERS3-AGE'!AM54)=0,ISNUMBER('PERS3-AGE'!AM67)),"",IF(OR('PERS3-AGE'!AN41="O",'PERS3-AGE'!AN54="O"),"O",IF(AND('PERS3-AGE'!AN41='PERS3-AGE'!AN54,OR('PERS3-AGE'!AN41="K",'PERS3-AGE'!AN41="W",'PERS3-AGE'!AN41="M")), UPPER('PERS3-AGE'!AN41),"")))</f>
        <v/>
      </c>
      <c r="J1085" s="295" t="s">
        <v>235</v>
      </c>
      <c r="K1085" s="294" t="str">
        <f>IF(AND(ISBLANK('PERS3-AGE'!AM67),$L$1085&lt;&gt;"M"),"",'PERS3-AGE'!AM67)</f>
        <v/>
      </c>
      <c r="L1085" s="78" t="str">
        <f>IF(ISBLANK('PERS3-AGE'!AN67),"",'PERS3-AGE'!AN67)</f>
        <v/>
      </c>
      <c r="M1085" s="296" t="str">
        <f t="shared" si="18"/>
        <v>OK</v>
      </c>
      <c r="N1085" s="37"/>
    </row>
    <row r="1086" spans="1:14" x14ac:dyDescent="0.2">
      <c r="A1086" s="290" t="s">
        <v>232</v>
      </c>
      <c r="B1086" s="291" t="s">
        <v>3515</v>
      </c>
      <c r="C1086" s="78" t="s">
        <v>216</v>
      </c>
      <c r="D1086" s="292" t="s">
        <v>3516</v>
      </c>
      <c r="E1086" s="295" t="s">
        <v>235</v>
      </c>
      <c r="F1086" s="78" t="s">
        <v>216</v>
      </c>
      <c r="G1086" s="292" t="s">
        <v>1241</v>
      </c>
      <c r="H1086" s="78" t="str">
        <f>IF(OR(AND('PERS3-AGE'!AM42="",'PERS3-AGE'!AN42=""),AND('PERS3-AGE'!AM55="",'PERS3-AGE'!AN55=""),AND('PERS3-AGE'!AN42="K",'PERS3-AGE'!AN55="K"),OR('PERS3-AGE'!AN42="O",'PERS3-AGE'!AN55="O")),"",SUM('PERS3-AGE'!AM42,'PERS3-AGE'!AM55))</f>
        <v/>
      </c>
      <c r="I1086" s="78" t="str">
        <f>IF(AND(OR(AND('PERS3-AGE'!AN42="O",'PERS3-AGE'!AN55="O"),AND('PERS3-AGE'!AN42="K",'PERS3-AGE'!AN55="K")),SUM('PERS3-AGE'!AM42,'PERS3-AGE'!AM55)=0,ISNUMBER('PERS3-AGE'!AM68)),"",IF(OR('PERS3-AGE'!AN42="O",'PERS3-AGE'!AN55="O"),"O",IF(AND('PERS3-AGE'!AN42='PERS3-AGE'!AN55,OR('PERS3-AGE'!AN42="K",'PERS3-AGE'!AN42="W",'PERS3-AGE'!AN42="M")), UPPER('PERS3-AGE'!AN42),"")))</f>
        <v/>
      </c>
      <c r="J1086" s="295" t="s">
        <v>235</v>
      </c>
      <c r="K1086" s="294" t="str">
        <f>IF(AND(ISBLANK('PERS3-AGE'!AM68),$L$1086&lt;&gt;"M"),"",'PERS3-AGE'!AM68)</f>
        <v/>
      </c>
      <c r="L1086" s="78" t="str">
        <f>IF(ISBLANK('PERS3-AGE'!AN68),"",'PERS3-AGE'!AN68)</f>
        <v/>
      </c>
      <c r="M1086" s="296" t="str">
        <f t="shared" si="18"/>
        <v>OK</v>
      </c>
      <c r="N1086" s="37"/>
    </row>
    <row r="1087" spans="1:14" x14ac:dyDescent="0.2">
      <c r="A1087" s="290" t="s">
        <v>232</v>
      </c>
      <c r="B1087" s="291" t="s">
        <v>2905</v>
      </c>
      <c r="C1087" s="78" t="s">
        <v>216</v>
      </c>
      <c r="D1087" s="292" t="s">
        <v>2906</v>
      </c>
      <c r="E1087" s="295" t="s">
        <v>235</v>
      </c>
      <c r="F1087" s="78" t="s">
        <v>216</v>
      </c>
      <c r="G1087" s="292" t="s">
        <v>2907</v>
      </c>
      <c r="H1087" s="78" t="str">
        <f>IF(OR(SUMPRODUCT(--('PERS3-AGE'!AP31:'PERS3-AGE'!AP41=""),--('PERS3-AGE'!AQ31:'PERS3-AGE'!AQ41=""))&gt;0,COUNTIF('PERS3-AGE'!AQ31:'PERS3-AGE'!AQ41,"O")&gt;0, COUNTIF('PERS3-AGE'!AQ31:'PERS3-AGE'!AQ41,"K")=11),"",SUM('PERS3-AGE'!AP31:'PERS3-AGE'!AP41))</f>
        <v/>
      </c>
      <c r="I1087" s="78" t="str">
        <f xml:space="preserve"> IF(AND(OR(COUNTIF('PERS3-AGE'!AQ31:'PERS3-AGE'!AQ41,"O")=11,COUNTIF('PERS3-AGE'!AQ31:'PERS3-AGE'!AQ41,"K")=11),SUM('PERS3-AGE'!AP31:'PERS3-AGE'!AP41)=0,ISNUMBER('PERS3-AGE'!AP42)),"",IF(COUNTIF('PERS3-AGE'!AQ31:'PERS3-AGE'!AQ41,"O")&gt;0,"O", IF(AND(COUNTIF('PERS3-AGE'!AQ31:'PERS3-AGE'!AQ41,'PERS3-AGE'!AQ31)=11,OR('PERS3-AGE'!AQ31="K",'PERS3-AGE'!AQ31="W",'PERS3-AGE'!AQ31="M")),UPPER('PERS3-AGE'!AQ31),"")))</f>
        <v/>
      </c>
      <c r="J1087" s="295" t="s">
        <v>235</v>
      </c>
      <c r="K1087" s="294" t="str">
        <f>IF(AND(ISBLANK('PERS3-AGE'!AP42),$L$1087&lt;&gt;"M"),"",'PERS3-AGE'!AP42)</f>
        <v/>
      </c>
      <c r="L1087" s="78" t="str">
        <f>IF(ISBLANK('PERS3-AGE'!AQ42),"",'PERS3-AGE'!AQ42)</f>
        <v/>
      </c>
      <c r="M1087" s="296" t="str">
        <f t="shared" si="18"/>
        <v>OK</v>
      </c>
      <c r="N1087" s="37"/>
    </row>
    <row r="1088" spans="1:14" x14ac:dyDescent="0.2">
      <c r="A1088" s="290" t="s">
        <v>232</v>
      </c>
      <c r="B1088" s="291" t="s">
        <v>2908</v>
      </c>
      <c r="C1088" s="78" t="s">
        <v>216</v>
      </c>
      <c r="D1088" s="292" t="s">
        <v>2909</v>
      </c>
      <c r="E1088" s="295" t="s">
        <v>235</v>
      </c>
      <c r="F1088" s="78" t="s">
        <v>216</v>
      </c>
      <c r="G1088" s="292" t="s">
        <v>2910</v>
      </c>
      <c r="H1088" s="78" t="str">
        <f>IF(OR(SUMPRODUCT(--('PERS3-AGE'!AP44:'PERS3-AGE'!AP54=""),--('PERS3-AGE'!AQ44:'PERS3-AGE'!AQ54=""))&gt;0,COUNTIF('PERS3-AGE'!AQ44:'PERS3-AGE'!AQ54,"O")&gt;0, COUNTIF('PERS3-AGE'!AQ44:'PERS3-AGE'!AQ54,"K")=11),"",SUM('PERS3-AGE'!AP44:'PERS3-AGE'!AP54))</f>
        <v/>
      </c>
      <c r="I1088" s="78" t="str">
        <f xml:space="preserve"> IF(AND(OR(COUNTIF('PERS3-AGE'!AQ44:'PERS3-AGE'!AQ54,"O")=11,COUNTIF('PERS3-AGE'!AQ44:'PERS3-AGE'!AQ54,"K")=11),SUM('PERS3-AGE'!AP44:'PERS3-AGE'!AP54)=0,ISNUMBER('PERS3-AGE'!AP55)),"",IF(COUNTIF('PERS3-AGE'!AQ44:'PERS3-AGE'!AQ54,"O")&gt;0,"O", IF(AND(COUNTIF('PERS3-AGE'!AQ44:'PERS3-AGE'!AQ54,'PERS3-AGE'!AQ44)=11,OR('PERS3-AGE'!AQ44="K",'PERS3-AGE'!AQ44="W",'PERS3-AGE'!AQ44="M")),UPPER('PERS3-AGE'!AQ44),"")))</f>
        <v/>
      </c>
      <c r="J1088" s="295" t="s">
        <v>235</v>
      </c>
      <c r="K1088" s="294" t="str">
        <f>IF(AND(ISBLANK('PERS3-AGE'!AP55),$L$1088&lt;&gt;"M"),"",'PERS3-AGE'!AP55)</f>
        <v/>
      </c>
      <c r="L1088" s="78" t="str">
        <f>IF(ISBLANK('PERS3-AGE'!AQ55),"",'PERS3-AGE'!AQ55)</f>
        <v/>
      </c>
      <c r="M1088" s="296" t="str">
        <f t="shared" si="18"/>
        <v>OK</v>
      </c>
      <c r="N1088" s="37"/>
    </row>
    <row r="1089" spans="1:14" x14ac:dyDescent="0.2">
      <c r="A1089" s="290" t="s">
        <v>232</v>
      </c>
      <c r="B1089" s="291" t="s">
        <v>2911</v>
      </c>
      <c r="C1089" s="78" t="s">
        <v>216</v>
      </c>
      <c r="D1089" s="292" t="s">
        <v>2912</v>
      </c>
      <c r="E1089" s="295" t="s">
        <v>235</v>
      </c>
      <c r="F1089" s="78" t="s">
        <v>216</v>
      </c>
      <c r="G1089" s="292" t="s">
        <v>2913</v>
      </c>
      <c r="H1089" s="78" t="str">
        <f>IF(OR(AND('PERS3-AGE'!AP31="",'PERS3-AGE'!AQ31=""),AND('PERS3-AGE'!AP44="",'PERS3-AGE'!AQ44=""),AND('PERS3-AGE'!AQ31="K",'PERS3-AGE'!AQ44="K"),OR('PERS3-AGE'!AQ31="O",'PERS3-AGE'!AQ44="O")),"",SUM('PERS3-AGE'!AP31,'PERS3-AGE'!AP44))</f>
        <v/>
      </c>
      <c r="I1089" s="78" t="str">
        <f>IF(AND(OR(AND('PERS3-AGE'!AQ31="O",'PERS3-AGE'!AQ44="O"),AND('PERS3-AGE'!AQ31="K",'PERS3-AGE'!AQ44="K")),SUM('PERS3-AGE'!AP31,'PERS3-AGE'!AP44)=0,ISNUMBER('PERS3-AGE'!AP57)),"",IF(OR('PERS3-AGE'!AQ31="O",'PERS3-AGE'!AQ44="O"),"O",IF(AND('PERS3-AGE'!AQ31='PERS3-AGE'!AQ44,OR('PERS3-AGE'!AQ31="K",'PERS3-AGE'!AQ31="W",'PERS3-AGE'!AQ31="M")), UPPER('PERS3-AGE'!AQ31),"")))</f>
        <v/>
      </c>
      <c r="J1089" s="295" t="s">
        <v>235</v>
      </c>
      <c r="K1089" s="294" t="str">
        <f>IF(AND(ISBLANK('PERS3-AGE'!AP57),$L$1089&lt;&gt;"M"),"",'PERS3-AGE'!AP57)</f>
        <v/>
      </c>
      <c r="L1089" s="78" t="str">
        <f>IF(ISBLANK('PERS3-AGE'!AQ57),"",'PERS3-AGE'!AQ57)</f>
        <v/>
      </c>
      <c r="M1089" s="296" t="str">
        <f t="shared" si="18"/>
        <v>OK</v>
      </c>
      <c r="N1089" s="37"/>
    </row>
    <row r="1090" spans="1:14" x14ac:dyDescent="0.2">
      <c r="A1090" s="290" t="s">
        <v>232</v>
      </c>
      <c r="B1090" s="291" t="s">
        <v>2914</v>
      </c>
      <c r="C1090" s="78" t="s">
        <v>216</v>
      </c>
      <c r="D1090" s="292" t="s">
        <v>2915</v>
      </c>
      <c r="E1090" s="295" t="s">
        <v>235</v>
      </c>
      <c r="F1090" s="78" t="s">
        <v>216</v>
      </c>
      <c r="G1090" s="292" t="s">
        <v>1326</v>
      </c>
      <c r="H1090" s="78" t="str">
        <f>IF(OR(AND('PERS3-AGE'!AP32="",'PERS3-AGE'!AQ32=""),AND('PERS3-AGE'!AP45="",'PERS3-AGE'!AQ45=""),AND('PERS3-AGE'!AQ32="K",'PERS3-AGE'!AQ45="K"),OR('PERS3-AGE'!AQ32="O",'PERS3-AGE'!AQ45="O")),"",SUM('PERS3-AGE'!AP32,'PERS3-AGE'!AP45))</f>
        <v/>
      </c>
      <c r="I1090" s="78" t="str">
        <f>IF(AND(OR(AND('PERS3-AGE'!AQ32="O",'PERS3-AGE'!AQ45="O"),AND('PERS3-AGE'!AQ32="K",'PERS3-AGE'!AQ45="K")),SUM('PERS3-AGE'!AP32,'PERS3-AGE'!AP45)=0,ISNUMBER('PERS3-AGE'!AP58)),"",IF(OR('PERS3-AGE'!AQ32="O",'PERS3-AGE'!AQ45="O"),"O",IF(AND('PERS3-AGE'!AQ32='PERS3-AGE'!AQ45,OR('PERS3-AGE'!AQ32="K",'PERS3-AGE'!AQ32="W",'PERS3-AGE'!AQ32="M")), UPPER('PERS3-AGE'!AQ32),"")))</f>
        <v/>
      </c>
      <c r="J1090" s="295" t="s">
        <v>235</v>
      </c>
      <c r="K1090" s="294" t="str">
        <f>IF(AND(ISBLANK('PERS3-AGE'!AP58),$L$1090&lt;&gt;"M"),"",'PERS3-AGE'!AP58)</f>
        <v/>
      </c>
      <c r="L1090" s="78" t="str">
        <f>IF(ISBLANK('PERS3-AGE'!AQ58),"",'PERS3-AGE'!AQ58)</f>
        <v/>
      </c>
      <c r="M1090" s="296" t="str">
        <f t="shared" si="18"/>
        <v>OK</v>
      </c>
      <c r="N1090" s="37"/>
    </row>
    <row r="1091" spans="1:14" x14ac:dyDescent="0.2">
      <c r="A1091" s="290" t="s">
        <v>232</v>
      </c>
      <c r="B1091" s="291" t="s">
        <v>2916</v>
      </c>
      <c r="C1091" s="78" t="s">
        <v>216</v>
      </c>
      <c r="D1091" s="292" t="s">
        <v>2917</v>
      </c>
      <c r="E1091" s="295" t="s">
        <v>235</v>
      </c>
      <c r="F1091" s="78" t="s">
        <v>216</v>
      </c>
      <c r="G1091" s="292" t="s">
        <v>2918</v>
      </c>
      <c r="H1091" s="78" t="str">
        <f>IF(OR(AND('PERS3-AGE'!AP33="",'PERS3-AGE'!AQ33=""),AND('PERS3-AGE'!AP46="",'PERS3-AGE'!AQ46=""),AND('PERS3-AGE'!AQ33="K",'PERS3-AGE'!AQ46="K"),OR('PERS3-AGE'!AQ33="O",'PERS3-AGE'!AQ46="O")),"",SUM('PERS3-AGE'!AP33,'PERS3-AGE'!AP46))</f>
        <v/>
      </c>
      <c r="I1091" s="78" t="str">
        <f>IF(AND(OR(AND('PERS3-AGE'!AQ33="O",'PERS3-AGE'!AQ46="O"),AND('PERS3-AGE'!AQ33="K",'PERS3-AGE'!AQ46="K")),SUM('PERS3-AGE'!AP33,'PERS3-AGE'!AP46)=0,ISNUMBER('PERS3-AGE'!AP59)),"",IF(OR('PERS3-AGE'!AQ33="O",'PERS3-AGE'!AQ46="O"),"O",IF(AND('PERS3-AGE'!AQ33='PERS3-AGE'!AQ46,OR('PERS3-AGE'!AQ33="K",'PERS3-AGE'!AQ33="W",'PERS3-AGE'!AQ33="M")), UPPER('PERS3-AGE'!AQ33),"")))</f>
        <v/>
      </c>
      <c r="J1091" s="295" t="s">
        <v>235</v>
      </c>
      <c r="K1091" s="294" t="str">
        <f>IF(AND(ISBLANK('PERS3-AGE'!AP59),$L$1091&lt;&gt;"M"),"",'PERS3-AGE'!AP59)</f>
        <v/>
      </c>
      <c r="L1091" s="78" t="str">
        <f>IF(ISBLANK('PERS3-AGE'!AQ59),"",'PERS3-AGE'!AQ59)</f>
        <v/>
      </c>
      <c r="M1091" s="296" t="str">
        <f t="shared" si="18"/>
        <v>OK</v>
      </c>
      <c r="N1091" s="37"/>
    </row>
    <row r="1092" spans="1:14" x14ac:dyDescent="0.2">
      <c r="A1092" s="290" t="s">
        <v>232</v>
      </c>
      <c r="B1092" s="291" t="s">
        <v>2919</v>
      </c>
      <c r="C1092" s="78" t="s">
        <v>216</v>
      </c>
      <c r="D1092" s="292" t="s">
        <v>2920</v>
      </c>
      <c r="E1092" s="295" t="s">
        <v>235</v>
      </c>
      <c r="F1092" s="78" t="s">
        <v>216</v>
      </c>
      <c r="G1092" s="292" t="s">
        <v>2921</v>
      </c>
      <c r="H1092" s="78" t="str">
        <f>IF(OR(AND('PERS3-AGE'!AP34="",'PERS3-AGE'!AQ34=""),AND('PERS3-AGE'!AP47="",'PERS3-AGE'!AQ47=""),AND('PERS3-AGE'!AQ34="K",'PERS3-AGE'!AQ47="K"),OR('PERS3-AGE'!AQ34="O",'PERS3-AGE'!AQ47="O")),"",SUM('PERS3-AGE'!AP34,'PERS3-AGE'!AP47))</f>
        <v/>
      </c>
      <c r="I1092" s="78" t="str">
        <f>IF(AND(OR(AND('PERS3-AGE'!AQ34="O",'PERS3-AGE'!AQ47="O"),AND('PERS3-AGE'!AQ34="K",'PERS3-AGE'!AQ47="K")),SUM('PERS3-AGE'!AP34,'PERS3-AGE'!AP47)=0,ISNUMBER('PERS3-AGE'!AP60)),"",IF(OR('PERS3-AGE'!AQ34="O",'PERS3-AGE'!AQ47="O"),"O",IF(AND('PERS3-AGE'!AQ34='PERS3-AGE'!AQ47,OR('PERS3-AGE'!AQ34="K",'PERS3-AGE'!AQ34="W",'PERS3-AGE'!AQ34="M")), UPPER('PERS3-AGE'!AQ34),"")))</f>
        <v/>
      </c>
      <c r="J1092" s="295" t="s">
        <v>235</v>
      </c>
      <c r="K1092" s="294" t="str">
        <f>IF(AND(ISBLANK('PERS3-AGE'!AP60),$L$1092&lt;&gt;"M"),"",'PERS3-AGE'!AP60)</f>
        <v/>
      </c>
      <c r="L1092" s="78" t="str">
        <f>IF(ISBLANK('PERS3-AGE'!AQ60),"",'PERS3-AGE'!AQ60)</f>
        <v/>
      </c>
      <c r="M1092" s="296" t="str">
        <f t="shared" si="18"/>
        <v>OK</v>
      </c>
      <c r="N1092" s="37"/>
    </row>
    <row r="1093" spans="1:14" x14ac:dyDescent="0.2">
      <c r="A1093" s="290" t="s">
        <v>232</v>
      </c>
      <c r="B1093" s="291" t="s">
        <v>2922</v>
      </c>
      <c r="C1093" s="78" t="s">
        <v>216</v>
      </c>
      <c r="D1093" s="292" t="s">
        <v>2923</v>
      </c>
      <c r="E1093" s="295" t="s">
        <v>235</v>
      </c>
      <c r="F1093" s="78" t="s">
        <v>216</v>
      </c>
      <c r="G1093" s="292" t="s">
        <v>2924</v>
      </c>
      <c r="H1093" s="78" t="str">
        <f>IF(OR(AND('PERS3-AGE'!AP35="",'PERS3-AGE'!AQ35=""),AND('PERS3-AGE'!AP48="",'PERS3-AGE'!AQ48=""),AND('PERS3-AGE'!AQ35="K",'PERS3-AGE'!AQ48="K"),OR('PERS3-AGE'!AQ35="O",'PERS3-AGE'!AQ48="O")),"",SUM('PERS3-AGE'!AP35,'PERS3-AGE'!AP48))</f>
        <v/>
      </c>
      <c r="I1093" s="78" t="str">
        <f>IF(AND(OR(AND('PERS3-AGE'!AQ35="O",'PERS3-AGE'!AQ48="O"),AND('PERS3-AGE'!AQ35="K",'PERS3-AGE'!AQ48="K")),SUM('PERS3-AGE'!AP35,'PERS3-AGE'!AP48)=0,ISNUMBER('PERS3-AGE'!AP61)),"",IF(OR('PERS3-AGE'!AQ35="O",'PERS3-AGE'!AQ48="O"),"O",IF(AND('PERS3-AGE'!AQ35='PERS3-AGE'!AQ48,OR('PERS3-AGE'!AQ35="K",'PERS3-AGE'!AQ35="W",'PERS3-AGE'!AQ35="M")), UPPER('PERS3-AGE'!AQ35),"")))</f>
        <v/>
      </c>
      <c r="J1093" s="295" t="s">
        <v>235</v>
      </c>
      <c r="K1093" s="294" t="str">
        <f>IF(AND(ISBLANK('PERS3-AGE'!AP61),$L$1093&lt;&gt;"M"),"",'PERS3-AGE'!AP61)</f>
        <v/>
      </c>
      <c r="L1093" s="78" t="str">
        <f>IF(ISBLANK('PERS3-AGE'!AQ61),"",'PERS3-AGE'!AQ61)</f>
        <v/>
      </c>
      <c r="M1093" s="296" t="str">
        <f t="shared" si="18"/>
        <v>OK</v>
      </c>
      <c r="N1093" s="37"/>
    </row>
    <row r="1094" spans="1:14" x14ac:dyDescent="0.2">
      <c r="A1094" s="290" t="s">
        <v>232</v>
      </c>
      <c r="B1094" s="291" t="s">
        <v>2925</v>
      </c>
      <c r="C1094" s="78" t="s">
        <v>216</v>
      </c>
      <c r="D1094" s="292" t="s">
        <v>2926</v>
      </c>
      <c r="E1094" s="295" t="s">
        <v>235</v>
      </c>
      <c r="F1094" s="78" t="s">
        <v>216</v>
      </c>
      <c r="G1094" s="292" t="s">
        <v>1329</v>
      </c>
      <c r="H1094" s="78" t="str">
        <f>IF(OR(AND('PERS3-AGE'!AP36="",'PERS3-AGE'!AQ36=""),AND('PERS3-AGE'!AP49="",'PERS3-AGE'!AQ49=""),AND('PERS3-AGE'!AQ36="K",'PERS3-AGE'!AQ49="K"),OR('PERS3-AGE'!AQ36="O",'PERS3-AGE'!AQ49="O")),"",SUM('PERS3-AGE'!AP36,'PERS3-AGE'!AP49))</f>
        <v/>
      </c>
      <c r="I1094" s="78" t="str">
        <f>IF(AND(OR(AND('PERS3-AGE'!AQ36="O",'PERS3-AGE'!AQ49="O"),AND('PERS3-AGE'!AQ36="K",'PERS3-AGE'!AQ49="K")),SUM('PERS3-AGE'!AP36,'PERS3-AGE'!AP49)=0,ISNUMBER('PERS3-AGE'!AP62)),"",IF(OR('PERS3-AGE'!AQ36="O",'PERS3-AGE'!AQ49="O"),"O",IF(AND('PERS3-AGE'!AQ36='PERS3-AGE'!AQ49,OR('PERS3-AGE'!AQ36="K",'PERS3-AGE'!AQ36="W",'PERS3-AGE'!AQ36="M")), UPPER('PERS3-AGE'!AQ36),"")))</f>
        <v/>
      </c>
      <c r="J1094" s="295" t="s">
        <v>235</v>
      </c>
      <c r="K1094" s="294" t="str">
        <f>IF(AND(ISBLANK('PERS3-AGE'!AP62),$L$1094&lt;&gt;"M"),"",'PERS3-AGE'!AP62)</f>
        <v/>
      </c>
      <c r="L1094" s="78" t="str">
        <f>IF(ISBLANK('PERS3-AGE'!AQ62),"",'PERS3-AGE'!AQ62)</f>
        <v/>
      </c>
      <c r="M1094" s="296" t="str">
        <f t="shared" si="18"/>
        <v>OK</v>
      </c>
      <c r="N1094" s="37"/>
    </row>
    <row r="1095" spans="1:14" x14ac:dyDescent="0.2">
      <c r="A1095" s="290" t="s">
        <v>232</v>
      </c>
      <c r="B1095" s="291" t="s">
        <v>2927</v>
      </c>
      <c r="C1095" s="78" t="s">
        <v>216</v>
      </c>
      <c r="D1095" s="292" t="s">
        <v>2928</v>
      </c>
      <c r="E1095" s="295" t="s">
        <v>235</v>
      </c>
      <c r="F1095" s="78" t="s">
        <v>216</v>
      </c>
      <c r="G1095" s="292" t="s">
        <v>2929</v>
      </c>
      <c r="H1095" s="78" t="str">
        <f>IF(OR(AND('PERS3-AGE'!AP37="",'PERS3-AGE'!AQ37=""),AND('PERS3-AGE'!AP50="",'PERS3-AGE'!AQ50=""),AND('PERS3-AGE'!AQ37="K",'PERS3-AGE'!AQ50="K"),OR('PERS3-AGE'!AQ37="O",'PERS3-AGE'!AQ50="O")),"",SUM('PERS3-AGE'!AP37,'PERS3-AGE'!AP50))</f>
        <v/>
      </c>
      <c r="I1095" s="78" t="str">
        <f>IF(AND(OR(AND('PERS3-AGE'!AQ37="O",'PERS3-AGE'!AQ50="O"),AND('PERS3-AGE'!AQ37="K",'PERS3-AGE'!AQ50="K")),SUM('PERS3-AGE'!AP37,'PERS3-AGE'!AP50)=0,ISNUMBER('PERS3-AGE'!AP63)),"",IF(OR('PERS3-AGE'!AQ37="O",'PERS3-AGE'!AQ50="O"),"O",IF(AND('PERS3-AGE'!AQ37='PERS3-AGE'!AQ50,OR('PERS3-AGE'!AQ37="K",'PERS3-AGE'!AQ37="W",'PERS3-AGE'!AQ37="M")), UPPER('PERS3-AGE'!AQ37),"")))</f>
        <v/>
      </c>
      <c r="J1095" s="295" t="s">
        <v>235</v>
      </c>
      <c r="K1095" s="294" t="str">
        <f>IF(AND(ISBLANK('PERS3-AGE'!AP63),$L$1095&lt;&gt;"M"),"",'PERS3-AGE'!AP63)</f>
        <v/>
      </c>
      <c r="L1095" s="78" t="str">
        <f>IF(ISBLANK('PERS3-AGE'!AQ63),"",'PERS3-AGE'!AQ63)</f>
        <v/>
      </c>
      <c r="M1095" s="296" t="str">
        <f t="shared" si="18"/>
        <v>OK</v>
      </c>
      <c r="N1095" s="37"/>
    </row>
    <row r="1096" spans="1:14" x14ac:dyDescent="0.2">
      <c r="A1096" s="290" t="s">
        <v>232</v>
      </c>
      <c r="B1096" s="291" t="s">
        <v>2930</v>
      </c>
      <c r="C1096" s="78" t="s">
        <v>216</v>
      </c>
      <c r="D1096" s="292" t="s">
        <v>2931</v>
      </c>
      <c r="E1096" s="295" t="s">
        <v>235</v>
      </c>
      <c r="F1096" s="78" t="s">
        <v>216</v>
      </c>
      <c r="G1096" s="292" t="s">
        <v>1332</v>
      </c>
      <c r="H1096" s="78" t="str">
        <f>IF(OR(AND('PERS3-AGE'!AP38="",'PERS3-AGE'!AQ38=""),AND('PERS3-AGE'!AP51="",'PERS3-AGE'!AQ51=""),AND('PERS3-AGE'!AQ38="K",'PERS3-AGE'!AQ51="K"),OR('PERS3-AGE'!AQ38="O",'PERS3-AGE'!AQ51="O")),"",SUM('PERS3-AGE'!AP38,'PERS3-AGE'!AP51))</f>
        <v/>
      </c>
      <c r="I1096" s="78" t="str">
        <f>IF(AND(OR(AND('PERS3-AGE'!AQ38="O",'PERS3-AGE'!AQ51="O"),AND('PERS3-AGE'!AQ38="K",'PERS3-AGE'!AQ51="K")),SUM('PERS3-AGE'!AP38,'PERS3-AGE'!AP51)=0,ISNUMBER('PERS3-AGE'!AP64)),"",IF(OR('PERS3-AGE'!AQ38="O",'PERS3-AGE'!AQ51="O"),"O",IF(AND('PERS3-AGE'!AQ38='PERS3-AGE'!AQ51,OR('PERS3-AGE'!AQ38="K",'PERS3-AGE'!AQ38="W",'PERS3-AGE'!AQ38="M")), UPPER('PERS3-AGE'!AQ38),"")))</f>
        <v/>
      </c>
      <c r="J1096" s="295" t="s">
        <v>235</v>
      </c>
      <c r="K1096" s="294" t="str">
        <f>IF(AND(ISBLANK('PERS3-AGE'!AP64),$L$1096&lt;&gt;"M"),"",'PERS3-AGE'!AP64)</f>
        <v/>
      </c>
      <c r="L1096" s="78" t="str">
        <f>IF(ISBLANK('PERS3-AGE'!AQ64),"",'PERS3-AGE'!AQ64)</f>
        <v/>
      </c>
      <c r="M1096" s="296" t="str">
        <f t="shared" si="18"/>
        <v>OK</v>
      </c>
      <c r="N1096" s="37"/>
    </row>
    <row r="1097" spans="1:14" x14ac:dyDescent="0.2">
      <c r="A1097" s="290" t="s">
        <v>232</v>
      </c>
      <c r="B1097" s="291" t="s">
        <v>2932</v>
      </c>
      <c r="C1097" s="78" t="s">
        <v>216</v>
      </c>
      <c r="D1097" s="292" t="s">
        <v>2933</v>
      </c>
      <c r="E1097" s="295" t="s">
        <v>235</v>
      </c>
      <c r="F1097" s="78" t="s">
        <v>216</v>
      </c>
      <c r="G1097" s="292" t="s">
        <v>1335</v>
      </c>
      <c r="H1097" s="78" t="str">
        <f>IF(OR(AND('PERS3-AGE'!AP39="",'PERS3-AGE'!AQ39=""),AND('PERS3-AGE'!AP52="",'PERS3-AGE'!AQ52=""),AND('PERS3-AGE'!AQ39="K",'PERS3-AGE'!AQ52="K"),OR('PERS3-AGE'!AQ39="O",'PERS3-AGE'!AQ52="O")),"",SUM('PERS3-AGE'!AP39,'PERS3-AGE'!AP52))</f>
        <v/>
      </c>
      <c r="I1097" s="78" t="str">
        <f>IF(AND(OR(AND('PERS3-AGE'!AQ39="O",'PERS3-AGE'!AQ52="O"),AND('PERS3-AGE'!AQ39="K",'PERS3-AGE'!AQ52="K")),SUM('PERS3-AGE'!AP39,'PERS3-AGE'!AP52)=0,ISNUMBER('PERS3-AGE'!AP65)),"",IF(OR('PERS3-AGE'!AQ39="O",'PERS3-AGE'!AQ52="O"),"O",IF(AND('PERS3-AGE'!AQ39='PERS3-AGE'!AQ52,OR('PERS3-AGE'!AQ39="K",'PERS3-AGE'!AQ39="W",'PERS3-AGE'!AQ39="M")), UPPER('PERS3-AGE'!AQ39),"")))</f>
        <v/>
      </c>
      <c r="J1097" s="295" t="s">
        <v>235</v>
      </c>
      <c r="K1097" s="294" t="str">
        <f>IF(AND(ISBLANK('PERS3-AGE'!AP65),$L$1097&lt;&gt;"M"),"",'PERS3-AGE'!AP65)</f>
        <v/>
      </c>
      <c r="L1097" s="78" t="str">
        <f>IF(ISBLANK('PERS3-AGE'!AQ65),"",'PERS3-AGE'!AQ65)</f>
        <v/>
      </c>
      <c r="M1097" s="296" t="str">
        <f t="shared" si="18"/>
        <v>OK</v>
      </c>
      <c r="N1097" s="37"/>
    </row>
    <row r="1098" spans="1:14" x14ac:dyDescent="0.2">
      <c r="A1098" s="290" t="s">
        <v>232</v>
      </c>
      <c r="B1098" s="291" t="s">
        <v>2934</v>
      </c>
      <c r="C1098" s="78" t="s">
        <v>216</v>
      </c>
      <c r="D1098" s="292" t="s">
        <v>2935</v>
      </c>
      <c r="E1098" s="295" t="s">
        <v>235</v>
      </c>
      <c r="F1098" s="78" t="s">
        <v>216</v>
      </c>
      <c r="G1098" s="292" t="s">
        <v>1338</v>
      </c>
      <c r="H1098" s="78" t="str">
        <f>IF(OR(AND('PERS3-AGE'!AP40="",'PERS3-AGE'!AQ40=""),AND('PERS3-AGE'!AP53="",'PERS3-AGE'!AQ53=""),AND('PERS3-AGE'!AQ40="K",'PERS3-AGE'!AQ53="K"),OR('PERS3-AGE'!AQ40="O",'PERS3-AGE'!AQ53="O")),"",SUM('PERS3-AGE'!AP40,'PERS3-AGE'!AP53))</f>
        <v/>
      </c>
      <c r="I1098" s="78" t="str">
        <f>IF(AND(OR(AND('PERS3-AGE'!AQ40="O",'PERS3-AGE'!AQ53="O"),AND('PERS3-AGE'!AQ40="K",'PERS3-AGE'!AQ53="K")),SUM('PERS3-AGE'!AP40,'PERS3-AGE'!AP53)=0,ISNUMBER('PERS3-AGE'!AP66)),"",IF(OR('PERS3-AGE'!AQ40="O",'PERS3-AGE'!AQ53="O"),"O",IF(AND('PERS3-AGE'!AQ40='PERS3-AGE'!AQ53,OR('PERS3-AGE'!AQ40="K",'PERS3-AGE'!AQ40="W",'PERS3-AGE'!AQ40="M")), UPPER('PERS3-AGE'!AQ40),"")))</f>
        <v/>
      </c>
      <c r="J1098" s="295" t="s">
        <v>235</v>
      </c>
      <c r="K1098" s="294" t="str">
        <f>IF(AND(ISBLANK('PERS3-AGE'!AP66),$L$1098&lt;&gt;"M"),"",'PERS3-AGE'!AP66)</f>
        <v/>
      </c>
      <c r="L1098" s="78" t="str">
        <f>IF(ISBLANK('PERS3-AGE'!AQ66),"",'PERS3-AGE'!AQ66)</f>
        <v/>
      </c>
      <c r="M1098" s="296" t="str">
        <f t="shared" si="18"/>
        <v>OK</v>
      </c>
      <c r="N1098" s="37"/>
    </row>
    <row r="1099" spans="1:14" x14ac:dyDescent="0.2">
      <c r="A1099" s="290" t="s">
        <v>232</v>
      </c>
      <c r="B1099" s="291" t="s">
        <v>2936</v>
      </c>
      <c r="C1099" s="78" t="s">
        <v>216</v>
      </c>
      <c r="D1099" s="292" t="s">
        <v>2937</v>
      </c>
      <c r="E1099" s="295" t="s">
        <v>235</v>
      </c>
      <c r="F1099" s="78" t="s">
        <v>216</v>
      </c>
      <c r="G1099" s="292" t="s">
        <v>1341</v>
      </c>
      <c r="H1099" s="78" t="str">
        <f>IF(OR(AND('PERS3-AGE'!AP41="",'PERS3-AGE'!AQ41=""),AND('PERS3-AGE'!AP54="",'PERS3-AGE'!AQ54=""),AND('PERS3-AGE'!AQ41="K",'PERS3-AGE'!AQ54="K"),OR('PERS3-AGE'!AQ41="O",'PERS3-AGE'!AQ54="O")),"",SUM('PERS3-AGE'!AP41,'PERS3-AGE'!AP54))</f>
        <v/>
      </c>
      <c r="I1099" s="78" t="str">
        <f>IF(AND(OR(AND('PERS3-AGE'!AQ41="O",'PERS3-AGE'!AQ54="O"),AND('PERS3-AGE'!AQ41="K",'PERS3-AGE'!AQ54="K")),SUM('PERS3-AGE'!AP41,'PERS3-AGE'!AP54)=0,ISNUMBER('PERS3-AGE'!AP67)),"",IF(OR('PERS3-AGE'!AQ41="O",'PERS3-AGE'!AQ54="O"),"O",IF(AND('PERS3-AGE'!AQ41='PERS3-AGE'!AQ54,OR('PERS3-AGE'!AQ41="K",'PERS3-AGE'!AQ41="W",'PERS3-AGE'!AQ41="M")), UPPER('PERS3-AGE'!AQ41),"")))</f>
        <v/>
      </c>
      <c r="J1099" s="295" t="s">
        <v>235</v>
      </c>
      <c r="K1099" s="294" t="str">
        <f>IF(AND(ISBLANK('PERS3-AGE'!AP67),$L$1099&lt;&gt;"M"),"",'PERS3-AGE'!AP67)</f>
        <v/>
      </c>
      <c r="L1099" s="78" t="str">
        <f>IF(ISBLANK('PERS3-AGE'!AQ67),"",'PERS3-AGE'!AQ67)</f>
        <v/>
      </c>
      <c r="M1099" s="296" t="str">
        <f t="shared" si="18"/>
        <v>OK</v>
      </c>
      <c r="N1099" s="37"/>
    </row>
    <row r="1100" spans="1:14" x14ac:dyDescent="0.2">
      <c r="A1100" s="290" t="s">
        <v>232</v>
      </c>
      <c r="B1100" s="291" t="s">
        <v>3517</v>
      </c>
      <c r="C1100" s="78" t="s">
        <v>216</v>
      </c>
      <c r="D1100" s="292" t="s">
        <v>3518</v>
      </c>
      <c r="E1100" s="295" t="s">
        <v>235</v>
      </c>
      <c r="F1100" s="78" t="s">
        <v>216</v>
      </c>
      <c r="G1100" s="292" t="s">
        <v>1344</v>
      </c>
      <c r="H1100" s="78" t="str">
        <f>IF(OR(AND('PERS3-AGE'!AP42="",'PERS3-AGE'!AQ42=""),AND('PERS3-AGE'!AP55="",'PERS3-AGE'!AQ55=""),AND('PERS3-AGE'!AQ42="K",'PERS3-AGE'!AQ55="K"),OR('PERS3-AGE'!AQ42="O",'PERS3-AGE'!AQ55="O")),"",SUM('PERS3-AGE'!AP42,'PERS3-AGE'!AP55))</f>
        <v/>
      </c>
      <c r="I1100" s="78" t="str">
        <f>IF(AND(OR(AND('PERS3-AGE'!AQ42="O",'PERS3-AGE'!AQ55="O"),AND('PERS3-AGE'!AQ42="K",'PERS3-AGE'!AQ55="K")),SUM('PERS3-AGE'!AP42,'PERS3-AGE'!AP55)=0,ISNUMBER('PERS3-AGE'!AP68)),"",IF(OR('PERS3-AGE'!AQ42="O",'PERS3-AGE'!AQ55="O"),"O",IF(AND('PERS3-AGE'!AQ42='PERS3-AGE'!AQ55,OR('PERS3-AGE'!AQ42="K",'PERS3-AGE'!AQ42="W",'PERS3-AGE'!AQ42="M")), UPPER('PERS3-AGE'!AQ42),"")))</f>
        <v/>
      </c>
      <c r="J1100" s="295" t="s">
        <v>235</v>
      </c>
      <c r="K1100" s="294" t="str">
        <f>IF(AND(ISBLANK('PERS3-AGE'!AP68),$L$1100&lt;&gt;"M"),"",'PERS3-AGE'!AP68)</f>
        <v/>
      </c>
      <c r="L1100" s="78" t="str">
        <f>IF(ISBLANK('PERS3-AGE'!AQ68),"",'PERS3-AGE'!AQ68)</f>
        <v/>
      </c>
      <c r="M1100" s="296" t="str">
        <f t="shared" si="18"/>
        <v>OK</v>
      </c>
      <c r="N1100" s="37"/>
    </row>
    <row r="1101" spans="1:14" x14ac:dyDescent="0.2">
      <c r="A1101" s="290" t="s">
        <v>232</v>
      </c>
      <c r="B1101" s="291" t="s">
        <v>2938</v>
      </c>
      <c r="C1101" s="78" t="s">
        <v>216</v>
      </c>
      <c r="D1101" s="292" t="s">
        <v>2939</v>
      </c>
      <c r="E1101" s="295" t="s">
        <v>235</v>
      </c>
      <c r="F1101" s="78" t="s">
        <v>216</v>
      </c>
      <c r="G1101" s="292" t="s">
        <v>2940</v>
      </c>
      <c r="H1101" s="78" t="str">
        <f>IF(OR(SUMPRODUCT(--('PERS3-AGE'!AS31:'PERS3-AGE'!AS41=""),--('PERS3-AGE'!AT31:'PERS3-AGE'!AT41=""))&gt;0,COUNTIF('PERS3-AGE'!AT31:'PERS3-AGE'!AT41,"O")&gt;0, COUNTIF('PERS3-AGE'!AT31:'PERS3-AGE'!AT41,"K")=11),"",SUM('PERS3-AGE'!AS31:'PERS3-AGE'!AS41))</f>
        <v/>
      </c>
      <c r="I1101" s="78" t="str">
        <f xml:space="preserve"> IF(AND(OR(COUNTIF('PERS3-AGE'!AT31:'PERS3-AGE'!AT41,"O")=11,COUNTIF('PERS3-AGE'!AT31:'PERS3-AGE'!AT41,"K")=11),SUM('PERS3-AGE'!AS31:'PERS3-AGE'!AS41)=0,ISNUMBER('PERS3-AGE'!AS42)),"",IF(COUNTIF('PERS3-AGE'!AT31:'PERS3-AGE'!AT41,"O")&gt;0,"O", IF(AND(COUNTIF('PERS3-AGE'!AT31:'PERS3-AGE'!AT41,'PERS3-AGE'!AT31)=11,OR('PERS3-AGE'!AT31="K",'PERS3-AGE'!AT31="W",'PERS3-AGE'!AT31="M")),UPPER('PERS3-AGE'!AT31),"")))</f>
        <v/>
      </c>
      <c r="J1101" s="295" t="s">
        <v>235</v>
      </c>
      <c r="K1101" s="294" t="str">
        <f>IF(AND(ISBLANK('PERS3-AGE'!AS42),$L$1101&lt;&gt;"M"),"",'PERS3-AGE'!AS42)</f>
        <v/>
      </c>
      <c r="L1101" s="78" t="str">
        <f>IF(ISBLANK('PERS3-AGE'!AT42),"",'PERS3-AGE'!AT42)</f>
        <v/>
      </c>
      <c r="M1101" s="296" t="str">
        <f t="shared" si="18"/>
        <v>OK</v>
      </c>
      <c r="N1101" s="37"/>
    </row>
    <row r="1102" spans="1:14" x14ac:dyDescent="0.2">
      <c r="A1102" s="290" t="s">
        <v>232</v>
      </c>
      <c r="B1102" s="291" t="s">
        <v>2941</v>
      </c>
      <c r="C1102" s="78" t="s">
        <v>216</v>
      </c>
      <c r="D1102" s="292" t="s">
        <v>2942</v>
      </c>
      <c r="E1102" s="295" t="s">
        <v>235</v>
      </c>
      <c r="F1102" s="78" t="s">
        <v>216</v>
      </c>
      <c r="G1102" s="292" t="s">
        <v>2943</v>
      </c>
      <c r="H1102" s="78" t="str">
        <f>IF(OR(SUMPRODUCT(--('PERS3-AGE'!AS44:'PERS3-AGE'!AS54=""),--('PERS3-AGE'!AT44:'PERS3-AGE'!AT54=""))&gt;0,COUNTIF('PERS3-AGE'!AT44:'PERS3-AGE'!AT54,"O")&gt;0, COUNTIF('PERS3-AGE'!AT44:'PERS3-AGE'!AT54,"K")=11),"",SUM('PERS3-AGE'!AS44:'PERS3-AGE'!AS54))</f>
        <v/>
      </c>
      <c r="I1102" s="78" t="str">
        <f xml:space="preserve"> IF(AND(OR(COUNTIF('PERS3-AGE'!AT44:'PERS3-AGE'!AT54,"O")=11,COUNTIF('PERS3-AGE'!AT44:'PERS3-AGE'!AT54,"K")=11),SUM('PERS3-AGE'!AS44:'PERS3-AGE'!AS54)=0,ISNUMBER('PERS3-AGE'!AS55)),"",IF(COUNTIF('PERS3-AGE'!AT44:'PERS3-AGE'!AT54,"O")&gt;0,"O", IF(AND(COUNTIF('PERS3-AGE'!AT44:'PERS3-AGE'!AT54,'PERS3-AGE'!AT44)=11,OR('PERS3-AGE'!AT44="K",'PERS3-AGE'!AT44="W",'PERS3-AGE'!AT44="M")),UPPER('PERS3-AGE'!AT44),"")))</f>
        <v/>
      </c>
      <c r="J1102" s="295" t="s">
        <v>235</v>
      </c>
      <c r="K1102" s="294" t="str">
        <f>IF(AND(ISBLANK('PERS3-AGE'!AS55),$L$1102&lt;&gt;"M"),"",'PERS3-AGE'!AS55)</f>
        <v/>
      </c>
      <c r="L1102" s="78" t="str">
        <f>IF(ISBLANK('PERS3-AGE'!AT55),"",'PERS3-AGE'!AT55)</f>
        <v/>
      </c>
      <c r="M1102" s="296" t="str">
        <f t="shared" si="18"/>
        <v>OK</v>
      </c>
      <c r="N1102" s="37"/>
    </row>
    <row r="1103" spans="1:14" x14ac:dyDescent="0.2">
      <c r="A1103" s="290" t="s">
        <v>232</v>
      </c>
      <c r="B1103" s="291" t="s">
        <v>2944</v>
      </c>
      <c r="C1103" s="78" t="s">
        <v>216</v>
      </c>
      <c r="D1103" s="292" t="s">
        <v>2945</v>
      </c>
      <c r="E1103" s="295" t="s">
        <v>235</v>
      </c>
      <c r="F1103" s="78" t="s">
        <v>216</v>
      </c>
      <c r="G1103" s="292" t="s">
        <v>2946</v>
      </c>
      <c r="H1103" s="78" t="str">
        <f>IF(OR(AND('PERS3-AGE'!AS31="",'PERS3-AGE'!AT31=""),AND('PERS3-AGE'!AS44="",'PERS3-AGE'!AT44=""),AND('PERS3-AGE'!AT31="K",'PERS3-AGE'!AT44="K"),OR('PERS3-AGE'!AT31="O",'PERS3-AGE'!AT44="O")),"",SUM('PERS3-AGE'!AS31,'PERS3-AGE'!AS44))</f>
        <v/>
      </c>
      <c r="I1103" s="78" t="str">
        <f>IF(AND(OR(AND('PERS3-AGE'!AT31="O",'PERS3-AGE'!AT44="O"),AND('PERS3-AGE'!AT31="K",'PERS3-AGE'!AT44="K")),SUM('PERS3-AGE'!AS31,'PERS3-AGE'!AS44)=0,ISNUMBER('PERS3-AGE'!AS57)),"",IF(OR('PERS3-AGE'!AT31="O",'PERS3-AGE'!AT44="O"),"O",IF(AND('PERS3-AGE'!AT31='PERS3-AGE'!AT44,OR('PERS3-AGE'!AT31="K",'PERS3-AGE'!AT31="W",'PERS3-AGE'!AT31="M")), UPPER('PERS3-AGE'!AT31),"")))</f>
        <v/>
      </c>
      <c r="J1103" s="295" t="s">
        <v>235</v>
      </c>
      <c r="K1103" s="294" t="str">
        <f>IF(AND(ISBLANK('PERS3-AGE'!AS57),$L$1103&lt;&gt;"M"),"",'PERS3-AGE'!AS57)</f>
        <v/>
      </c>
      <c r="L1103" s="78" t="str">
        <f>IF(ISBLANK('PERS3-AGE'!AT57),"",'PERS3-AGE'!AT57)</f>
        <v/>
      </c>
      <c r="M1103" s="296" t="str">
        <f t="shared" si="18"/>
        <v>OK</v>
      </c>
      <c r="N1103" s="37"/>
    </row>
    <row r="1104" spans="1:14" x14ac:dyDescent="0.2">
      <c r="A1104" s="290" t="s">
        <v>232</v>
      </c>
      <c r="B1104" s="291" t="s">
        <v>2947</v>
      </c>
      <c r="C1104" s="78" t="s">
        <v>216</v>
      </c>
      <c r="D1104" s="292" t="s">
        <v>2948</v>
      </c>
      <c r="E1104" s="295" t="s">
        <v>235</v>
      </c>
      <c r="F1104" s="78" t="s">
        <v>216</v>
      </c>
      <c r="G1104" s="292" t="s">
        <v>1430</v>
      </c>
      <c r="H1104" s="78" t="str">
        <f>IF(OR(AND('PERS3-AGE'!AS32="",'PERS3-AGE'!AT32=""),AND('PERS3-AGE'!AS45="",'PERS3-AGE'!AT45=""),AND('PERS3-AGE'!AT32="K",'PERS3-AGE'!AT45="K"),OR('PERS3-AGE'!AT32="O",'PERS3-AGE'!AT45="O")),"",SUM('PERS3-AGE'!AS32,'PERS3-AGE'!AS45))</f>
        <v/>
      </c>
      <c r="I1104" s="78" t="str">
        <f>IF(AND(OR(AND('PERS3-AGE'!AT32="O",'PERS3-AGE'!AT45="O"),AND('PERS3-AGE'!AT32="K",'PERS3-AGE'!AT45="K")),SUM('PERS3-AGE'!AS32,'PERS3-AGE'!AS45)=0,ISNUMBER('PERS3-AGE'!AS58)),"",IF(OR('PERS3-AGE'!AT32="O",'PERS3-AGE'!AT45="O"),"O",IF(AND('PERS3-AGE'!AT32='PERS3-AGE'!AT45,OR('PERS3-AGE'!AT32="K",'PERS3-AGE'!AT32="W",'PERS3-AGE'!AT32="M")), UPPER('PERS3-AGE'!AT32),"")))</f>
        <v/>
      </c>
      <c r="J1104" s="295" t="s">
        <v>235</v>
      </c>
      <c r="K1104" s="294" t="str">
        <f>IF(AND(ISBLANK('PERS3-AGE'!AS58),$L$1104&lt;&gt;"M"),"",'PERS3-AGE'!AS58)</f>
        <v/>
      </c>
      <c r="L1104" s="78" t="str">
        <f>IF(ISBLANK('PERS3-AGE'!AT58),"",'PERS3-AGE'!AT58)</f>
        <v/>
      </c>
      <c r="M1104" s="296" t="str">
        <f t="shared" si="18"/>
        <v>OK</v>
      </c>
      <c r="N1104" s="37"/>
    </row>
    <row r="1105" spans="1:14" x14ac:dyDescent="0.2">
      <c r="A1105" s="290" t="s">
        <v>232</v>
      </c>
      <c r="B1105" s="291" t="s">
        <v>2949</v>
      </c>
      <c r="C1105" s="78" t="s">
        <v>216</v>
      </c>
      <c r="D1105" s="292" t="s">
        <v>2950</v>
      </c>
      <c r="E1105" s="295" t="s">
        <v>235</v>
      </c>
      <c r="F1105" s="78" t="s">
        <v>216</v>
      </c>
      <c r="G1105" s="292" t="s">
        <v>2951</v>
      </c>
      <c r="H1105" s="78" t="str">
        <f>IF(OR(AND('PERS3-AGE'!AS33="",'PERS3-AGE'!AT33=""),AND('PERS3-AGE'!AS46="",'PERS3-AGE'!AT46=""),AND('PERS3-AGE'!AT33="K",'PERS3-AGE'!AT46="K"),OR('PERS3-AGE'!AT33="O",'PERS3-AGE'!AT46="O")),"",SUM('PERS3-AGE'!AS33,'PERS3-AGE'!AS46))</f>
        <v/>
      </c>
      <c r="I1105" s="78" t="str">
        <f>IF(AND(OR(AND('PERS3-AGE'!AT33="O",'PERS3-AGE'!AT46="O"),AND('PERS3-AGE'!AT33="K",'PERS3-AGE'!AT46="K")),SUM('PERS3-AGE'!AS33,'PERS3-AGE'!AS46)=0,ISNUMBER('PERS3-AGE'!AS59)),"",IF(OR('PERS3-AGE'!AT33="O",'PERS3-AGE'!AT46="O"),"O",IF(AND('PERS3-AGE'!AT33='PERS3-AGE'!AT46,OR('PERS3-AGE'!AT33="K",'PERS3-AGE'!AT33="W",'PERS3-AGE'!AT33="M")), UPPER('PERS3-AGE'!AT33),"")))</f>
        <v/>
      </c>
      <c r="J1105" s="295" t="s">
        <v>235</v>
      </c>
      <c r="K1105" s="294" t="str">
        <f>IF(AND(ISBLANK('PERS3-AGE'!AS59),$L$1105&lt;&gt;"M"),"",'PERS3-AGE'!AS59)</f>
        <v/>
      </c>
      <c r="L1105" s="78" t="str">
        <f>IF(ISBLANK('PERS3-AGE'!AT59),"",'PERS3-AGE'!AT59)</f>
        <v/>
      </c>
      <c r="M1105" s="296" t="str">
        <f t="shared" si="18"/>
        <v>OK</v>
      </c>
      <c r="N1105" s="37"/>
    </row>
    <row r="1106" spans="1:14" x14ac:dyDescent="0.2">
      <c r="A1106" s="290" t="s">
        <v>232</v>
      </c>
      <c r="B1106" s="291" t="s">
        <v>2952</v>
      </c>
      <c r="C1106" s="78" t="s">
        <v>216</v>
      </c>
      <c r="D1106" s="292" t="s">
        <v>2953</v>
      </c>
      <c r="E1106" s="295" t="s">
        <v>235</v>
      </c>
      <c r="F1106" s="78" t="s">
        <v>216</v>
      </c>
      <c r="G1106" s="292" t="s">
        <v>2954</v>
      </c>
      <c r="H1106" s="78" t="str">
        <f>IF(OR(AND('PERS3-AGE'!AS34="",'PERS3-AGE'!AT34=""),AND('PERS3-AGE'!AS47="",'PERS3-AGE'!AT47=""),AND('PERS3-AGE'!AT34="K",'PERS3-AGE'!AT47="K"),OR('PERS3-AGE'!AT34="O",'PERS3-AGE'!AT47="O")),"",SUM('PERS3-AGE'!AS34,'PERS3-AGE'!AS47))</f>
        <v/>
      </c>
      <c r="I1106" s="78" t="str">
        <f>IF(AND(OR(AND('PERS3-AGE'!AT34="O",'PERS3-AGE'!AT47="O"),AND('PERS3-AGE'!AT34="K",'PERS3-AGE'!AT47="K")),SUM('PERS3-AGE'!AS34,'PERS3-AGE'!AS47)=0,ISNUMBER('PERS3-AGE'!AS60)),"",IF(OR('PERS3-AGE'!AT34="O",'PERS3-AGE'!AT47="O"),"O",IF(AND('PERS3-AGE'!AT34='PERS3-AGE'!AT47,OR('PERS3-AGE'!AT34="K",'PERS3-AGE'!AT34="W",'PERS3-AGE'!AT34="M")), UPPER('PERS3-AGE'!AT34),"")))</f>
        <v/>
      </c>
      <c r="J1106" s="295" t="s">
        <v>235</v>
      </c>
      <c r="K1106" s="294" t="str">
        <f>IF(AND(ISBLANK('PERS3-AGE'!AS60),$L$1106&lt;&gt;"M"),"",'PERS3-AGE'!AS60)</f>
        <v/>
      </c>
      <c r="L1106" s="78" t="str">
        <f>IF(ISBLANK('PERS3-AGE'!AT60),"",'PERS3-AGE'!AT60)</f>
        <v/>
      </c>
      <c r="M1106" s="296" t="str">
        <f t="shared" si="18"/>
        <v>OK</v>
      </c>
      <c r="N1106" s="37"/>
    </row>
    <row r="1107" spans="1:14" x14ac:dyDescent="0.2">
      <c r="A1107" s="290" t="s">
        <v>232</v>
      </c>
      <c r="B1107" s="291" t="s">
        <v>2955</v>
      </c>
      <c r="C1107" s="78" t="s">
        <v>216</v>
      </c>
      <c r="D1107" s="292" t="s">
        <v>2956</v>
      </c>
      <c r="E1107" s="295" t="s">
        <v>235</v>
      </c>
      <c r="F1107" s="78" t="s">
        <v>216</v>
      </c>
      <c r="G1107" s="292" t="s">
        <v>2957</v>
      </c>
      <c r="H1107" s="78" t="str">
        <f>IF(OR(AND('PERS3-AGE'!AS35="",'PERS3-AGE'!AT35=""),AND('PERS3-AGE'!AS48="",'PERS3-AGE'!AT48=""),AND('PERS3-AGE'!AT35="K",'PERS3-AGE'!AT48="K"),OR('PERS3-AGE'!AT35="O",'PERS3-AGE'!AT48="O")),"",SUM('PERS3-AGE'!AS35,'PERS3-AGE'!AS48))</f>
        <v/>
      </c>
      <c r="I1107" s="78" t="str">
        <f>IF(AND(OR(AND('PERS3-AGE'!AT35="O",'PERS3-AGE'!AT48="O"),AND('PERS3-AGE'!AT35="K",'PERS3-AGE'!AT48="K")),SUM('PERS3-AGE'!AS35,'PERS3-AGE'!AS48)=0,ISNUMBER('PERS3-AGE'!AS61)),"",IF(OR('PERS3-AGE'!AT35="O",'PERS3-AGE'!AT48="O"),"O",IF(AND('PERS3-AGE'!AT35='PERS3-AGE'!AT48,OR('PERS3-AGE'!AT35="K",'PERS3-AGE'!AT35="W",'PERS3-AGE'!AT35="M")), UPPER('PERS3-AGE'!AT35),"")))</f>
        <v/>
      </c>
      <c r="J1107" s="295" t="s">
        <v>235</v>
      </c>
      <c r="K1107" s="294" t="str">
        <f>IF(AND(ISBLANK('PERS3-AGE'!AS61),$L$1107&lt;&gt;"M"),"",'PERS3-AGE'!AS61)</f>
        <v/>
      </c>
      <c r="L1107" s="78" t="str">
        <f>IF(ISBLANK('PERS3-AGE'!AT61),"",'PERS3-AGE'!AT61)</f>
        <v/>
      </c>
      <c r="M1107" s="296" t="str">
        <f t="shared" si="18"/>
        <v>OK</v>
      </c>
      <c r="N1107" s="37"/>
    </row>
    <row r="1108" spans="1:14" x14ac:dyDescent="0.2">
      <c r="A1108" s="290" t="s">
        <v>232</v>
      </c>
      <c r="B1108" s="291" t="s">
        <v>2958</v>
      </c>
      <c r="C1108" s="78" t="s">
        <v>216</v>
      </c>
      <c r="D1108" s="292" t="s">
        <v>2959</v>
      </c>
      <c r="E1108" s="295" t="s">
        <v>235</v>
      </c>
      <c r="F1108" s="78" t="s">
        <v>216</v>
      </c>
      <c r="G1108" s="292" t="s">
        <v>1433</v>
      </c>
      <c r="H1108" s="78" t="str">
        <f>IF(OR(AND('PERS3-AGE'!AS36="",'PERS3-AGE'!AT36=""),AND('PERS3-AGE'!AS49="",'PERS3-AGE'!AT49=""),AND('PERS3-AGE'!AT36="K",'PERS3-AGE'!AT49="K"),OR('PERS3-AGE'!AT36="O",'PERS3-AGE'!AT49="O")),"",SUM('PERS3-AGE'!AS36,'PERS3-AGE'!AS49))</f>
        <v/>
      </c>
      <c r="I1108" s="78" t="str">
        <f>IF(AND(OR(AND('PERS3-AGE'!AT36="O",'PERS3-AGE'!AT49="O"),AND('PERS3-AGE'!AT36="K",'PERS3-AGE'!AT49="K")),SUM('PERS3-AGE'!AS36,'PERS3-AGE'!AS49)=0,ISNUMBER('PERS3-AGE'!AS62)),"",IF(OR('PERS3-AGE'!AT36="O",'PERS3-AGE'!AT49="O"),"O",IF(AND('PERS3-AGE'!AT36='PERS3-AGE'!AT49,OR('PERS3-AGE'!AT36="K",'PERS3-AGE'!AT36="W",'PERS3-AGE'!AT36="M")), UPPER('PERS3-AGE'!AT36),"")))</f>
        <v/>
      </c>
      <c r="J1108" s="295" t="s">
        <v>235</v>
      </c>
      <c r="K1108" s="294" t="str">
        <f>IF(AND(ISBLANK('PERS3-AGE'!AS62),$L$1108&lt;&gt;"M"),"",'PERS3-AGE'!AS62)</f>
        <v/>
      </c>
      <c r="L1108" s="78" t="str">
        <f>IF(ISBLANK('PERS3-AGE'!AT62),"",'PERS3-AGE'!AT62)</f>
        <v/>
      </c>
      <c r="M1108" s="296" t="str">
        <f t="shared" si="18"/>
        <v>OK</v>
      </c>
      <c r="N1108" s="37"/>
    </row>
    <row r="1109" spans="1:14" x14ac:dyDescent="0.2">
      <c r="A1109" s="290" t="s">
        <v>232</v>
      </c>
      <c r="B1109" s="291" t="s">
        <v>2960</v>
      </c>
      <c r="C1109" s="78" t="s">
        <v>216</v>
      </c>
      <c r="D1109" s="292" t="s">
        <v>2961</v>
      </c>
      <c r="E1109" s="295" t="s">
        <v>235</v>
      </c>
      <c r="F1109" s="78" t="s">
        <v>216</v>
      </c>
      <c r="G1109" s="292" t="s">
        <v>2962</v>
      </c>
      <c r="H1109" s="78" t="str">
        <f>IF(OR(AND('PERS3-AGE'!AS37="",'PERS3-AGE'!AT37=""),AND('PERS3-AGE'!AS50="",'PERS3-AGE'!AT50=""),AND('PERS3-AGE'!AT37="K",'PERS3-AGE'!AT50="K"),OR('PERS3-AGE'!AT37="O",'PERS3-AGE'!AT50="O")),"",SUM('PERS3-AGE'!AS37,'PERS3-AGE'!AS50))</f>
        <v/>
      </c>
      <c r="I1109" s="78" t="str">
        <f>IF(AND(OR(AND('PERS3-AGE'!AT37="O",'PERS3-AGE'!AT50="O"),AND('PERS3-AGE'!AT37="K",'PERS3-AGE'!AT50="K")),SUM('PERS3-AGE'!AS37,'PERS3-AGE'!AS50)=0,ISNUMBER('PERS3-AGE'!AS63)),"",IF(OR('PERS3-AGE'!AT37="O",'PERS3-AGE'!AT50="O"),"O",IF(AND('PERS3-AGE'!AT37='PERS3-AGE'!AT50,OR('PERS3-AGE'!AT37="K",'PERS3-AGE'!AT37="W",'PERS3-AGE'!AT37="M")), UPPER('PERS3-AGE'!AT37),"")))</f>
        <v/>
      </c>
      <c r="J1109" s="295" t="s">
        <v>235</v>
      </c>
      <c r="K1109" s="294" t="str">
        <f>IF(AND(ISBLANK('PERS3-AGE'!AS63),$L$1109&lt;&gt;"M"),"",'PERS3-AGE'!AS63)</f>
        <v/>
      </c>
      <c r="L1109" s="78" t="str">
        <f>IF(ISBLANK('PERS3-AGE'!AT63),"",'PERS3-AGE'!AT63)</f>
        <v/>
      </c>
      <c r="M1109" s="296" t="str">
        <f t="shared" si="18"/>
        <v>OK</v>
      </c>
      <c r="N1109" s="37"/>
    </row>
    <row r="1110" spans="1:14" x14ac:dyDescent="0.2">
      <c r="A1110" s="290" t="s">
        <v>232</v>
      </c>
      <c r="B1110" s="291" t="s">
        <v>2963</v>
      </c>
      <c r="C1110" s="78" t="s">
        <v>216</v>
      </c>
      <c r="D1110" s="292" t="s">
        <v>2964</v>
      </c>
      <c r="E1110" s="295" t="s">
        <v>235</v>
      </c>
      <c r="F1110" s="78" t="s">
        <v>216</v>
      </c>
      <c r="G1110" s="292" t="s">
        <v>1436</v>
      </c>
      <c r="H1110" s="78" t="str">
        <f>IF(OR(AND('PERS3-AGE'!AS38="",'PERS3-AGE'!AT38=""),AND('PERS3-AGE'!AS51="",'PERS3-AGE'!AT51=""),AND('PERS3-AGE'!AT38="K",'PERS3-AGE'!AT51="K"),OR('PERS3-AGE'!AT38="O",'PERS3-AGE'!AT51="O")),"",SUM('PERS3-AGE'!AS38,'PERS3-AGE'!AS51))</f>
        <v/>
      </c>
      <c r="I1110" s="78" t="str">
        <f>IF(AND(OR(AND('PERS3-AGE'!AT38="O",'PERS3-AGE'!AT51="O"),AND('PERS3-AGE'!AT38="K",'PERS3-AGE'!AT51="K")),SUM('PERS3-AGE'!AS38,'PERS3-AGE'!AS51)=0,ISNUMBER('PERS3-AGE'!AS64)),"",IF(OR('PERS3-AGE'!AT38="O",'PERS3-AGE'!AT51="O"),"O",IF(AND('PERS3-AGE'!AT38='PERS3-AGE'!AT51,OR('PERS3-AGE'!AT38="K",'PERS3-AGE'!AT38="W",'PERS3-AGE'!AT38="M")), UPPER('PERS3-AGE'!AT38),"")))</f>
        <v/>
      </c>
      <c r="J1110" s="295" t="s">
        <v>235</v>
      </c>
      <c r="K1110" s="294" t="str">
        <f>IF(AND(ISBLANK('PERS3-AGE'!AS64),$L$1110&lt;&gt;"M"),"",'PERS3-AGE'!AS64)</f>
        <v/>
      </c>
      <c r="L1110" s="78" t="str">
        <f>IF(ISBLANK('PERS3-AGE'!AT64),"",'PERS3-AGE'!AT64)</f>
        <v/>
      </c>
      <c r="M1110" s="296" t="str">
        <f t="shared" si="18"/>
        <v>OK</v>
      </c>
      <c r="N1110" s="37"/>
    </row>
    <row r="1111" spans="1:14" x14ac:dyDescent="0.2">
      <c r="A1111" s="290" t="s">
        <v>232</v>
      </c>
      <c r="B1111" s="291" t="s">
        <v>2965</v>
      </c>
      <c r="C1111" s="78" t="s">
        <v>216</v>
      </c>
      <c r="D1111" s="292" t="s">
        <v>2966</v>
      </c>
      <c r="E1111" s="295" t="s">
        <v>235</v>
      </c>
      <c r="F1111" s="78" t="s">
        <v>216</v>
      </c>
      <c r="G1111" s="292" t="s">
        <v>1439</v>
      </c>
      <c r="H1111" s="78" t="str">
        <f>IF(OR(AND('PERS3-AGE'!AS39="",'PERS3-AGE'!AT39=""),AND('PERS3-AGE'!AS52="",'PERS3-AGE'!AT52=""),AND('PERS3-AGE'!AT39="K",'PERS3-AGE'!AT52="K"),OR('PERS3-AGE'!AT39="O",'PERS3-AGE'!AT52="O")),"",SUM('PERS3-AGE'!AS39,'PERS3-AGE'!AS52))</f>
        <v/>
      </c>
      <c r="I1111" s="78" t="str">
        <f>IF(AND(OR(AND('PERS3-AGE'!AT39="O",'PERS3-AGE'!AT52="O"),AND('PERS3-AGE'!AT39="K",'PERS3-AGE'!AT52="K")),SUM('PERS3-AGE'!AS39,'PERS3-AGE'!AS52)=0,ISNUMBER('PERS3-AGE'!AS65)),"",IF(OR('PERS3-AGE'!AT39="O",'PERS3-AGE'!AT52="O"),"O",IF(AND('PERS3-AGE'!AT39='PERS3-AGE'!AT52,OR('PERS3-AGE'!AT39="K",'PERS3-AGE'!AT39="W",'PERS3-AGE'!AT39="M")), UPPER('PERS3-AGE'!AT39),"")))</f>
        <v/>
      </c>
      <c r="J1111" s="295" t="s">
        <v>235</v>
      </c>
      <c r="K1111" s="294" t="str">
        <f>IF(AND(ISBLANK('PERS3-AGE'!AS65),$L$1111&lt;&gt;"M"),"",'PERS3-AGE'!AS65)</f>
        <v/>
      </c>
      <c r="L1111" s="78" t="str">
        <f>IF(ISBLANK('PERS3-AGE'!AT65),"",'PERS3-AGE'!AT65)</f>
        <v/>
      </c>
      <c r="M1111" s="296" t="str">
        <f t="shared" si="18"/>
        <v>OK</v>
      </c>
      <c r="N1111" s="37"/>
    </row>
    <row r="1112" spans="1:14" x14ac:dyDescent="0.2">
      <c r="A1112" s="290" t="s">
        <v>232</v>
      </c>
      <c r="B1112" s="291" t="s">
        <v>2967</v>
      </c>
      <c r="C1112" s="78" t="s">
        <v>216</v>
      </c>
      <c r="D1112" s="292" t="s">
        <v>2968</v>
      </c>
      <c r="E1112" s="295" t="s">
        <v>235</v>
      </c>
      <c r="F1112" s="78" t="s">
        <v>216</v>
      </c>
      <c r="G1112" s="292" t="s">
        <v>1442</v>
      </c>
      <c r="H1112" s="78" t="str">
        <f>IF(OR(AND('PERS3-AGE'!AS40="",'PERS3-AGE'!AT40=""),AND('PERS3-AGE'!AS53="",'PERS3-AGE'!AT53=""),AND('PERS3-AGE'!AT40="K",'PERS3-AGE'!AT53="K"),OR('PERS3-AGE'!AT40="O",'PERS3-AGE'!AT53="O")),"",SUM('PERS3-AGE'!AS40,'PERS3-AGE'!AS53))</f>
        <v/>
      </c>
      <c r="I1112" s="78" t="str">
        <f>IF(AND(OR(AND('PERS3-AGE'!AT40="O",'PERS3-AGE'!AT53="O"),AND('PERS3-AGE'!AT40="K",'PERS3-AGE'!AT53="K")),SUM('PERS3-AGE'!AS40,'PERS3-AGE'!AS53)=0,ISNUMBER('PERS3-AGE'!AS66)),"",IF(OR('PERS3-AGE'!AT40="O",'PERS3-AGE'!AT53="O"),"O",IF(AND('PERS3-AGE'!AT40='PERS3-AGE'!AT53,OR('PERS3-AGE'!AT40="K",'PERS3-AGE'!AT40="W",'PERS3-AGE'!AT40="M")), UPPER('PERS3-AGE'!AT40),"")))</f>
        <v/>
      </c>
      <c r="J1112" s="295" t="s">
        <v>235</v>
      </c>
      <c r="K1112" s="294" t="str">
        <f>IF(AND(ISBLANK('PERS3-AGE'!AS66),$L$1112&lt;&gt;"M"),"",'PERS3-AGE'!AS66)</f>
        <v/>
      </c>
      <c r="L1112" s="78" t="str">
        <f>IF(ISBLANK('PERS3-AGE'!AT66),"",'PERS3-AGE'!AT66)</f>
        <v/>
      </c>
      <c r="M1112" s="296" t="str">
        <f t="shared" si="18"/>
        <v>OK</v>
      </c>
      <c r="N1112" s="37"/>
    </row>
    <row r="1113" spans="1:14" x14ac:dyDescent="0.2">
      <c r="A1113" s="290" t="s">
        <v>232</v>
      </c>
      <c r="B1113" s="291" t="s">
        <v>2969</v>
      </c>
      <c r="C1113" s="78" t="s">
        <v>216</v>
      </c>
      <c r="D1113" s="292" t="s">
        <v>2970</v>
      </c>
      <c r="E1113" s="295" t="s">
        <v>235</v>
      </c>
      <c r="F1113" s="78" t="s">
        <v>216</v>
      </c>
      <c r="G1113" s="292" t="s">
        <v>1445</v>
      </c>
      <c r="H1113" s="78" t="str">
        <f>IF(OR(AND('PERS3-AGE'!AS41="",'PERS3-AGE'!AT41=""),AND('PERS3-AGE'!AS54="",'PERS3-AGE'!AT54=""),AND('PERS3-AGE'!AT41="K",'PERS3-AGE'!AT54="K"),OR('PERS3-AGE'!AT41="O",'PERS3-AGE'!AT54="O")),"",SUM('PERS3-AGE'!AS41,'PERS3-AGE'!AS54))</f>
        <v/>
      </c>
      <c r="I1113" s="78" t="str">
        <f>IF(AND(OR(AND('PERS3-AGE'!AT41="O",'PERS3-AGE'!AT54="O"),AND('PERS3-AGE'!AT41="K",'PERS3-AGE'!AT54="K")),SUM('PERS3-AGE'!AS41,'PERS3-AGE'!AS54)=0,ISNUMBER('PERS3-AGE'!AS67)),"",IF(OR('PERS3-AGE'!AT41="O",'PERS3-AGE'!AT54="O"),"O",IF(AND('PERS3-AGE'!AT41='PERS3-AGE'!AT54,OR('PERS3-AGE'!AT41="K",'PERS3-AGE'!AT41="W",'PERS3-AGE'!AT41="M")), UPPER('PERS3-AGE'!AT41),"")))</f>
        <v/>
      </c>
      <c r="J1113" s="295" t="s">
        <v>235</v>
      </c>
      <c r="K1113" s="294" t="str">
        <f>IF(AND(ISBLANK('PERS3-AGE'!AS67),$L$1113&lt;&gt;"M"),"",'PERS3-AGE'!AS67)</f>
        <v/>
      </c>
      <c r="L1113" s="78" t="str">
        <f>IF(ISBLANK('PERS3-AGE'!AT67),"",'PERS3-AGE'!AT67)</f>
        <v/>
      </c>
      <c r="M1113" s="296" t="str">
        <f t="shared" si="18"/>
        <v>OK</v>
      </c>
      <c r="N1113" s="37"/>
    </row>
    <row r="1114" spans="1:14" x14ac:dyDescent="0.2">
      <c r="A1114" s="290" t="s">
        <v>232</v>
      </c>
      <c r="B1114" s="291" t="s">
        <v>3519</v>
      </c>
      <c r="C1114" s="78" t="s">
        <v>216</v>
      </c>
      <c r="D1114" s="292" t="s">
        <v>3520</v>
      </c>
      <c r="E1114" s="295" t="s">
        <v>235</v>
      </c>
      <c r="F1114" s="78" t="s">
        <v>216</v>
      </c>
      <c r="G1114" s="292" t="s">
        <v>1448</v>
      </c>
      <c r="H1114" s="78" t="str">
        <f>IF(OR(AND('PERS3-AGE'!AS42="",'PERS3-AGE'!AT42=""),AND('PERS3-AGE'!AS55="",'PERS3-AGE'!AT55=""),AND('PERS3-AGE'!AT42="K",'PERS3-AGE'!AT55="K"),OR('PERS3-AGE'!AT42="O",'PERS3-AGE'!AT55="O")),"",SUM('PERS3-AGE'!AS42,'PERS3-AGE'!AS55))</f>
        <v/>
      </c>
      <c r="I1114" s="78" t="str">
        <f>IF(AND(OR(AND('PERS3-AGE'!AT42="O",'PERS3-AGE'!AT55="O"),AND('PERS3-AGE'!AT42="K",'PERS3-AGE'!AT55="K")),SUM('PERS3-AGE'!AS42,'PERS3-AGE'!AS55)=0,ISNUMBER('PERS3-AGE'!AS68)),"",IF(OR('PERS3-AGE'!AT42="O",'PERS3-AGE'!AT55="O"),"O",IF(AND('PERS3-AGE'!AT42='PERS3-AGE'!AT55,OR('PERS3-AGE'!AT42="K",'PERS3-AGE'!AT42="W",'PERS3-AGE'!AT42="M")), UPPER('PERS3-AGE'!AT42),"")))</f>
        <v/>
      </c>
      <c r="J1114" s="295" t="s">
        <v>235</v>
      </c>
      <c r="K1114" s="294" t="str">
        <f>IF(AND(ISBLANK('PERS3-AGE'!AS68),$L$1114&lt;&gt;"M"),"",'PERS3-AGE'!AS68)</f>
        <v/>
      </c>
      <c r="L1114" s="78" t="str">
        <f>IF(ISBLANK('PERS3-AGE'!AT68),"",'PERS3-AGE'!AT68)</f>
        <v/>
      </c>
      <c r="M1114" s="296" t="str">
        <f t="shared" si="18"/>
        <v>OK</v>
      </c>
      <c r="N1114" s="37"/>
    </row>
    <row r="1115" spans="1:14" x14ac:dyDescent="0.2">
      <c r="A1115" s="290" t="s">
        <v>232</v>
      </c>
      <c r="B1115" s="291" t="s">
        <v>2971</v>
      </c>
      <c r="C1115" s="78" t="s">
        <v>216</v>
      </c>
      <c r="D1115" s="292" t="s">
        <v>481</v>
      </c>
      <c r="E1115" s="295" t="s">
        <v>235</v>
      </c>
      <c r="F1115" s="78" t="s">
        <v>216</v>
      </c>
      <c r="G1115" s="292" t="s">
        <v>482</v>
      </c>
      <c r="H1115" s="78" t="str">
        <f>IF(OR(AND('PERS3-AGE'!AP31="",'PERS3-AGE'!AQ31=""),AND('PERS3-AGE'!AS31="",'PERS3-AGE'!AT31=""),AND('PERS3-AGE'!AQ31="K",'PERS3-AGE'!AT31="K"),OR('PERS3-AGE'!AQ31="O",'PERS3-AGE'!AT31="O")),"",SUM('PERS3-AGE'!AP31,'PERS3-AGE'!AS31))</f>
        <v/>
      </c>
      <c r="I1115" s="78" t="str">
        <f>IF(AND(OR(AND('PERS3-AGE'!AQ31="O",'PERS3-AGE'!AT31="O"),AND('PERS3-AGE'!AQ31="K",'PERS3-AGE'!AT31="K")),SUM('PERS3-AGE'!AP31,'PERS3-AGE'!AS31)=0,ISNUMBER('PERS3-AGE'!AV31)),"",IF(OR('PERS3-AGE'!AQ31="O",'PERS3-AGE'!AT31="O"),"O",IF(AND('PERS3-AGE'!AQ31='PERS3-AGE'!AT31,OR('PERS3-AGE'!AQ31="K",'PERS3-AGE'!AQ31="W",'PERS3-AGE'!AQ31="M")), UPPER('PERS3-AGE'!AQ31),"")))</f>
        <v/>
      </c>
      <c r="J1115" s="295" t="s">
        <v>235</v>
      </c>
      <c r="K1115" s="294" t="str">
        <f>IF(AND(ISBLANK('PERS3-AGE'!AV31),$L$1115&lt;&gt;"M"),"",'PERS3-AGE'!AV31)</f>
        <v/>
      </c>
      <c r="L1115" s="78" t="str">
        <f>IF(ISBLANK('PERS3-AGE'!AW31),"",'PERS3-AGE'!AW31)</f>
        <v/>
      </c>
      <c r="M1115" s="296" t="str">
        <f t="shared" si="18"/>
        <v>OK</v>
      </c>
      <c r="N1115" s="37"/>
    </row>
    <row r="1116" spans="1:14" x14ac:dyDescent="0.2">
      <c r="A1116" s="290" t="s">
        <v>232</v>
      </c>
      <c r="B1116" s="291" t="s">
        <v>2972</v>
      </c>
      <c r="C1116" s="78" t="s">
        <v>216</v>
      </c>
      <c r="D1116" s="292" t="s">
        <v>484</v>
      </c>
      <c r="E1116" s="295" t="s">
        <v>235</v>
      </c>
      <c r="F1116" s="78" t="s">
        <v>216</v>
      </c>
      <c r="G1116" s="292" t="s">
        <v>485</v>
      </c>
      <c r="H1116" s="78" t="str">
        <f>IF(OR(AND('PERS3-AGE'!AP32="",'PERS3-AGE'!AQ32=""),AND('PERS3-AGE'!AS32="",'PERS3-AGE'!AT32=""),AND('PERS3-AGE'!AQ32="K",'PERS3-AGE'!AT32="K"),OR('PERS3-AGE'!AQ32="O",'PERS3-AGE'!AT32="O")),"",SUM('PERS3-AGE'!AP32,'PERS3-AGE'!AS32))</f>
        <v/>
      </c>
      <c r="I1116" s="78" t="str">
        <f>IF(AND(OR(AND('PERS3-AGE'!AQ32="O",'PERS3-AGE'!AT32="O"),AND('PERS3-AGE'!AQ32="K",'PERS3-AGE'!AT32="K")),SUM('PERS3-AGE'!AP32,'PERS3-AGE'!AS32)=0,ISNUMBER('PERS3-AGE'!AV32)),"",IF(OR('PERS3-AGE'!AQ32="O",'PERS3-AGE'!AT32="O"),"O",IF(AND('PERS3-AGE'!AQ32='PERS3-AGE'!AT32,OR('PERS3-AGE'!AQ32="K",'PERS3-AGE'!AQ32="W",'PERS3-AGE'!AQ32="M")), UPPER('PERS3-AGE'!AQ32),"")))</f>
        <v/>
      </c>
      <c r="J1116" s="295" t="s">
        <v>235</v>
      </c>
      <c r="K1116" s="294" t="str">
        <f>IF(AND(ISBLANK('PERS3-AGE'!AV32),$L$1116&lt;&gt;"M"),"",'PERS3-AGE'!AV32)</f>
        <v/>
      </c>
      <c r="L1116" s="78" t="str">
        <f>IF(ISBLANK('PERS3-AGE'!AW32),"",'PERS3-AGE'!AW32)</f>
        <v/>
      </c>
      <c r="M1116" s="296" t="str">
        <f t="shared" si="18"/>
        <v>OK</v>
      </c>
      <c r="N1116" s="37"/>
    </row>
    <row r="1117" spans="1:14" x14ac:dyDescent="0.2">
      <c r="A1117" s="290" t="s">
        <v>232</v>
      </c>
      <c r="B1117" s="291" t="s">
        <v>2973</v>
      </c>
      <c r="C1117" s="78" t="s">
        <v>216</v>
      </c>
      <c r="D1117" s="292" t="s">
        <v>486</v>
      </c>
      <c r="E1117" s="295" t="s">
        <v>235</v>
      </c>
      <c r="F1117" s="78" t="s">
        <v>216</v>
      </c>
      <c r="G1117" s="292" t="s">
        <v>487</v>
      </c>
      <c r="H1117" s="78" t="str">
        <f>IF(OR(AND('PERS3-AGE'!AP33="",'PERS3-AGE'!AQ33=""),AND('PERS3-AGE'!AS33="",'PERS3-AGE'!AT33=""),AND('PERS3-AGE'!AQ33="K",'PERS3-AGE'!AT33="K"),OR('PERS3-AGE'!AQ33="O",'PERS3-AGE'!AT33="O")),"",SUM('PERS3-AGE'!AP33,'PERS3-AGE'!AS33))</f>
        <v/>
      </c>
      <c r="I1117" s="78" t="str">
        <f>IF(AND(OR(AND('PERS3-AGE'!AQ33="O",'PERS3-AGE'!AT33="O"),AND('PERS3-AGE'!AQ33="K",'PERS3-AGE'!AT33="K")),SUM('PERS3-AGE'!AP33,'PERS3-AGE'!AS33)=0,ISNUMBER('PERS3-AGE'!AV33)),"",IF(OR('PERS3-AGE'!AQ33="O",'PERS3-AGE'!AT33="O"),"O",IF(AND('PERS3-AGE'!AQ33='PERS3-AGE'!AT33,OR('PERS3-AGE'!AQ33="K",'PERS3-AGE'!AQ33="W",'PERS3-AGE'!AQ33="M")), UPPER('PERS3-AGE'!AQ33),"")))</f>
        <v/>
      </c>
      <c r="J1117" s="295" t="s">
        <v>235</v>
      </c>
      <c r="K1117" s="294" t="str">
        <f>IF(AND(ISBLANK('PERS3-AGE'!AV33),$L$1117&lt;&gt;"M"),"",'PERS3-AGE'!AV33)</f>
        <v/>
      </c>
      <c r="L1117" s="78" t="str">
        <f>IF(ISBLANK('PERS3-AGE'!AW33),"",'PERS3-AGE'!AW33)</f>
        <v/>
      </c>
      <c r="M1117" s="296" t="str">
        <f t="shared" si="18"/>
        <v>OK</v>
      </c>
      <c r="N1117" s="37"/>
    </row>
    <row r="1118" spans="1:14" x14ac:dyDescent="0.2">
      <c r="A1118" s="290" t="s">
        <v>232</v>
      </c>
      <c r="B1118" s="291" t="s">
        <v>2974</v>
      </c>
      <c r="C1118" s="78" t="s">
        <v>216</v>
      </c>
      <c r="D1118" s="292" t="s">
        <v>489</v>
      </c>
      <c r="E1118" s="295" t="s">
        <v>235</v>
      </c>
      <c r="F1118" s="78" t="s">
        <v>216</v>
      </c>
      <c r="G1118" s="292" t="s">
        <v>490</v>
      </c>
      <c r="H1118" s="78" t="str">
        <f>IF(OR(AND('PERS3-AGE'!AP34="",'PERS3-AGE'!AQ34=""),AND('PERS3-AGE'!AS34="",'PERS3-AGE'!AT34=""),AND('PERS3-AGE'!AQ34="K",'PERS3-AGE'!AT34="K"),OR('PERS3-AGE'!AQ34="O",'PERS3-AGE'!AT34="O")),"",SUM('PERS3-AGE'!AP34,'PERS3-AGE'!AS34))</f>
        <v/>
      </c>
      <c r="I1118" s="78" t="str">
        <f>IF(AND(OR(AND('PERS3-AGE'!AQ34="O",'PERS3-AGE'!AT34="O"),AND('PERS3-AGE'!AQ34="K",'PERS3-AGE'!AT34="K")),SUM('PERS3-AGE'!AP34,'PERS3-AGE'!AS34)=0,ISNUMBER('PERS3-AGE'!AV34)),"",IF(OR('PERS3-AGE'!AQ34="O",'PERS3-AGE'!AT34="O"),"O",IF(AND('PERS3-AGE'!AQ34='PERS3-AGE'!AT34,OR('PERS3-AGE'!AQ34="K",'PERS3-AGE'!AQ34="W",'PERS3-AGE'!AQ34="M")), UPPER('PERS3-AGE'!AQ34),"")))</f>
        <v/>
      </c>
      <c r="J1118" s="295" t="s">
        <v>235</v>
      </c>
      <c r="K1118" s="294" t="str">
        <f>IF(AND(ISBLANK('PERS3-AGE'!AV34),$L$1118&lt;&gt;"M"),"",'PERS3-AGE'!AV34)</f>
        <v/>
      </c>
      <c r="L1118" s="78" t="str">
        <f>IF(ISBLANK('PERS3-AGE'!AW34),"",'PERS3-AGE'!AW34)</f>
        <v/>
      </c>
      <c r="M1118" s="296" t="str">
        <f t="shared" si="18"/>
        <v>OK</v>
      </c>
      <c r="N1118" s="37"/>
    </row>
    <row r="1119" spans="1:14" x14ac:dyDescent="0.2">
      <c r="A1119" s="290" t="s">
        <v>232</v>
      </c>
      <c r="B1119" s="291" t="s">
        <v>2975</v>
      </c>
      <c r="C1119" s="78" t="s">
        <v>216</v>
      </c>
      <c r="D1119" s="292" t="s">
        <v>492</v>
      </c>
      <c r="E1119" s="295" t="s">
        <v>235</v>
      </c>
      <c r="F1119" s="78" t="s">
        <v>216</v>
      </c>
      <c r="G1119" s="292" t="s">
        <v>493</v>
      </c>
      <c r="H1119" s="78" t="str">
        <f>IF(OR(AND('PERS3-AGE'!AP35="",'PERS3-AGE'!AQ35=""),AND('PERS3-AGE'!AS35="",'PERS3-AGE'!AT35=""),AND('PERS3-AGE'!AQ35="K",'PERS3-AGE'!AT35="K"),OR('PERS3-AGE'!AQ35="O",'PERS3-AGE'!AT35="O")),"",SUM('PERS3-AGE'!AP35,'PERS3-AGE'!AS35))</f>
        <v/>
      </c>
      <c r="I1119" s="78" t="str">
        <f>IF(AND(OR(AND('PERS3-AGE'!AQ35="O",'PERS3-AGE'!AT35="O"),AND('PERS3-AGE'!AQ35="K",'PERS3-AGE'!AT35="K")),SUM('PERS3-AGE'!AP35,'PERS3-AGE'!AS35)=0,ISNUMBER('PERS3-AGE'!AV35)),"",IF(OR('PERS3-AGE'!AQ35="O",'PERS3-AGE'!AT35="O"),"O",IF(AND('PERS3-AGE'!AQ35='PERS3-AGE'!AT35,OR('PERS3-AGE'!AQ35="K",'PERS3-AGE'!AQ35="W",'PERS3-AGE'!AQ35="M")), UPPER('PERS3-AGE'!AQ35),"")))</f>
        <v/>
      </c>
      <c r="J1119" s="295" t="s">
        <v>235</v>
      </c>
      <c r="K1119" s="294" t="str">
        <f>IF(AND(ISBLANK('PERS3-AGE'!AV35),$L$1119&lt;&gt;"M"),"",'PERS3-AGE'!AV35)</f>
        <v/>
      </c>
      <c r="L1119" s="78" t="str">
        <f>IF(ISBLANK('PERS3-AGE'!AW35),"",'PERS3-AGE'!AW35)</f>
        <v/>
      </c>
      <c r="M1119" s="296" t="str">
        <f t="shared" si="18"/>
        <v>OK</v>
      </c>
      <c r="N1119" s="37"/>
    </row>
    <row r="1120" spans="1:14" x14ac:dyDescent="0.2">
      <c r="A1120" s="290" t="s">
        <v>232</v>
      </c>
      <c r="B1120" s="291" t="s">
        <v>2976</v>
      </c>
      <c r="C1120" s="78" t="s">
        <v>216</v>
      </c>
      <c r="D1120" s="292" t="s">
        <v>495</v>
      </c>
      <c r="E1120" s="295" t="s">
        <v>235</v>
      </c>
      <c r="F1120" s="78" t="s">
        <v>216</v>
      </c>
      <c r="G1120" s="292" t="s">
        <v>496</v>
      </c>
      <c r="H1120" s="78" t="str">
        <f>IF(OR(AND('PERS3-AGE'!AP36="",'PERS3-AGE'!AQ36=""),AND('PERS3-AGE'!AS36="",'PERS3-AGE'!AT36=""),AND('PERS3-AGE'!AQ36="K",'PERS3-AGE'!AT36="K"),OR('PERS3-AGE'!AQ36="O",'PERS3-AGE'!AT36="O")),"",SUM('PERS3-AGE'!AP36,'PERS3-AGE'!AS36))</f>
        <v/>
      </c>
      <c r="I1120" s="78" t="str">
        <f>IF(AND(OR(AND('PERS3-AGE'!AQ36="O",'PERS3-AGE'!AT36="O"),AND('PERS3-AGE'!AQ36="K",'PERS3-AGE'!AT36="K")),SUM('PERS3-AGE'!AP36,'PERS3-AGE'!AS36)=0,ISNUMBER('PERS3-AGE'!AV36)),"",IF(OR('PERS3-AGE'!AQ36="O",'PERS3-AGE'!AT36="O"),"O",IF(AND('PERS3-AGE'!AQ36='PERS3-AGE'!AT36,OR('PERS3-AGE'!AQ36="K",'PERS3-AGE'!AQ36="W",'PERS3-AGE'!AQ36="M")), UPPER('PERS3-AGE'!AQ36),"")))</f>
        <v/>
      </c>
      <c r="J1120" s="295" t="s">
        <v>235</v>
      </c>
      <c r="K1120" s="294" t="str">
        <f>IF(AND(ISBLANK('PERS3-AGE'!AV36),$L$1120&lt;&gt;"M"),"",'PERS3-AGE'!AV36)</f>
        <v/>
      </c>
      <c r="L1120" s="78" t="str">
        <f>IF(ISBLANK('PERS3-AGE'!AW36),"",'PERS3-AGE'!AW36)</f>
        <v/>
      </c>
      <c r="M1120" s="296" t="str">
        <f t="shared" si="18"/>
        <v>OK</v>
      </c>
      <c r="N1120" s="37"/>
    </row>
    <row r="1121" spans="1:14" x14ac:dyDescent="0.2">
      <c r="A1121" s="290" t="s">
        <v>232</v>
      </c>
      <c r="B1121" s="291" t="s">
        <v>2977</v>
      </c>
      <c r="C1121" s="78" t="s">
        <v>216</v>
      </c>
      <c r="D1121" s="292" t="s">
        <v>497</v>
      </c>
      <c r="E1121" s="295" t="s">
        <v>235</v>
      </c>
      <c r="F1121" s="78" t="s">
        <v>216</v>
      </c>
      <c r="G1121" s="292" t="s">
        <v>498</v>
      </c>
      <c r="H1121" s="78" t="str">
        <f>IF(OR(AND('PERS3-AGE'!AP37="",'PERS3-AGE'!AQ37=""),AND('PERS3-AGE'!AS37="",'PERS3-AGE'!AT37=""),AND('PERS3-AGE'!AQ37="K",'PERS3-AGE'!AT37="K"),OR('PERS3-AGE'!AQ37="O",'PERS3-AGE'!AT37="O")),"",SUM('PERS3-AGE'!AP37,'PERS3-AGE'!AS37))</f>
        <v/>
      </c>
      <c r="I1121" s="78" t="str">
        <f>IF(AND(OR(AND('PERS3-AGE'!AQ37="O",'PERS3-AGE'!AT37="O"),AND('PERS3-AGE'!AQ37="K",'PERS3-AGE'!AT37="K")),SUM('PERS3-AGE'!AP37,'PERS3-AGE'!AS37)=0,ISNUMBER('PERS3-AGE'!AV37)),"",IF(OR('PERS3-AGE'!AQ37="O",'PERS3-AGE'!AT37="O"),"O",IF(AND('PERS3-AGE'!AQ37='PERS3-AGE'!AT37,OR('PERS3-AGE'!AQ37="K",'PERS3-AGE'!AQ37="W",'PERS3-AGE'!AQ37="M")), UPPER('PERS3-AGE'!AQ37),"")))</f>
        <v/>
      </c>
      <c r="J1121" s="295" t="s">
        <v>235</v>
      </c>
      <c r="K1121" s="294" t="str">
        <f>IF(AND(ISBLANK('PERS3-AGE'!AV37),$L$1121&lt;&gt;"M"),"",'PERS3-AGE'!AV37)</f>
        <v/>
      </c>
      <c r="L1121" s="78" t="str">
        <f>IF(ISBLANK('PERS3-AGE'!AW37),"",'PERS3-AGE'!AW37)</f>
        <v/>
      </c>
      <c r="M1121" s="296" t="str">
        <f t="shared" si="18"/>
        <v>OK</v>
      </c>
      <c r="N1121" s="37"/>
    </row>
    <row r="1122" spans="1:14" x14ac:dyDescent="0.2">
      <c r="A1122" s="290" t="s">
        <v>232</v>
      </c>
      <c r="B1122" s="291" t="s">
        <v>2978</v>
      </c>
      <c r="C1122" s="78" t="s">
        <v>216</v>
      </c>
      <c r="D1122" s="292" t="s">
        <v>500</v>
      </c>
      <c r="E1122" s="295" t="s">
        <v>235</v>
      </c>
      <c r="F1122" s="78" t="s">
        <v>216</v>
      </c>
      <c r="G1122" s="292" t="s">
        <v>501</v>
      </c>
      <c r="H1122" s="78" t="str">
        <f>IF(OR(AND('PERS3-AGE'!AP38="",'PERS3-AGE'!AQ38=""),AND('PERS3-AGE'!AS38="",'PERS3-AGE'!AT38=""),AND('PERS3-AGE'!AQ38="K",'PERS3-AGE'!AT38="K"),OR('PERS3-AGE'!AQ38="O",'PERS3-AGE'!AT38="O")),"",SUM('PERS3-AGE'!AP38,'PERS3-AGE'!AS38))</f>
        <v/>
      </c>
      <c r="I1122" s="78" t="str">
        <f>IF(AND(OR(AND('PERS3-AGE'!AQ38="O",'PERS3-AGE'!AT38="O"),AND('PERS3-AGE'!AQ38="K",'PERS3-AGE'!AT38="K")),SUM('PERS3-AGE'!AP38,'PERS3-AGE'!AS38)=0,ISNUMBER('PERS3-AGE'!AV38)),"",IF(OR('PERS3-AGE'!AQ38="O",'PERS3-AGE'!AT38="O"),"O",IF(AND('PERS3-AGE'!AQ38='PERS3-AGE'!AT38,OR('PERS3-AGE'!AQ38="K",'PERS3-AGE'!AQ38="W",'PERS3-AGE'!AQ38="M")), UPPER('PERS3-AGE'!AQ38),"")))</f>
        <v/>
      </c>
      <c r="J1122" s="295" t="s">
        <v>235</v>
      </c>
      <c r="K1122" s="294" t="str">
        <f>IF(AND(ISBLANK('PERS3-AGE'!AV38),$L$1122&lt;&gt;"M"),"",'PERS3-AGE'!AV38)</f>
        <v/>
      </c>
      <c r="L1122" s="78" t="str">
        <f>IF(ISBLANK('PERS3-AGE'!AW38),"",'PERS3-AGE'!AW38)</f>
        <v/>
      </c>
      <c r="M1122" s="296" t="str">
        <f t="shared" si="18"/>
        <v>OK</v>
      </c>
      <c r="N1122" s="37"/>
    </row>
    <row r="1123" spans="1:14" x14ac:dyDescent="0.2">
      <c r="A1123" s="290" t="s">
        <v>232</v>
      </c>
      <c r="B1123" s="291" t="s">
        <v>2979</v>
      </c>
      <c r="C1123" s="78" t="s">
        <v>216</v>
      </c>
      <c r="D1123" s="292" t="s">
        <v>503</v>
      </c>
      <c r="E1123" s="295" t="s">
        <v>235</v>
      </c>
      <c r="F1123" s="78" t="s">
        <v>216</v>
      </c>
      <c r="G1123" s="292" t="s">
        <v>504</v>
      </c>
      <c r="H1123" s="78" t="str">
        <f>IF(OR(AND('PERS3-AGE'!AP39="",'PERS3-AGE'!AQ39=""),AND('PERS3-AGE'!AS39="",'PERS3-AGE'!AT39=""),AND('PERS3-AGE'!AQ39="K",'PERS3-AGE'!AT39="K"),OR('PERS3-AGE'!AQ39="O",'PERS3-AGE'!AT39="O")),"",SUM('PERS3-AGE'!AP39,'PERS3-AGE'!AS39))</f>
        <v/>
      </c>
      <c r="I1123" s="78" t="str">
        <f>IF(AND(OR(AND('PERS3-AGE'!AQ39="O",'PERS3-AGE'!AT39="O"),AND('PERS3-AGE'!AQ39="K",'PERS3-AGE'!AT39="K")),SUM('PERS3-AGE'!AP39,'PERS3-AGE'!AS39)=0,ISNUMBER('PERS3-AGE'!AV39)),"",IF(OR('PERS3-AGE'!AQ39="O",'PERS3-AGE'!AT39="O"),"O",IF(AND('PERS3-AGE'!AQ39='PERS3-AGE'!AT39,OR('PERS3-AGE'!AQ39="K",'PERS3-AGE'!AQ39="W",'PERS3-AGE'!AQ39="M")), UPPER('PERS3-AGE'!AQ39),"")))</f>
        <v/>
      </c>
      <c r="J1123" s="295" t="s">
        <v>235</v>
      </c>
      <c r="K1123" s="294" t="str">
        <f>IF(AND(ISBLANK('PERS3-AGE'!AV39),$L$1123&lt;&gt;"M"),"",'PERS3-AGE'!AV39)</f>
        <v/>
      </c>
      <c r="L1123" s="78" t="str">
        <f>IF(ISBLANK('PERS3-AGE'!AW39),"",'PERS3-AGE'!AW39)</f>
        <v/>
      </c>
      <c r="M1123" s="296" t="str">
        <f t="shared" si="18"/>
        <v>OK</v>
      </c>
      <c r="N1123" s="37"/>
    </row>
    <row r="1124" spans="1:14" x14ac:dyDescent="0.2">
      <c r="A1124" s="290" t="s">
        <v>232</v>
      </c>
      <c r="B1124" s="291" t="s">
        <v>2980</v>
      </c>
      <c r="C1124" s="78" t="s">
        <v>216</v>
      </c>
      <c r="D1124" s="292" t="s">
        <v>506</v>
      </c>
      <c r="E1124" s="295" t="s">
        <v>235</v>
      </c>
      <c r="F1124" s="78" t="s">
        <v>216</v>
      </c>
      <c r="G1124" s="292" t="s">
        <v>507</v>
      </c>
      <c r="H1124" s="78" t="str">
        <f>IF(OR(AND('PERS3-AGE'!AP40="",'PERS3-AGE'!AQ40=""),AND('PERS3-AGE'!AS40="",'PERS3-AGE'!AT40=""),AND('PERS3-AGE'!AQ40="K",'PERS3-AGE'!AT40="K"),OR('PERS3-AGE'!AQ40="O",'PERS3-AGE'!AT40="O")),"",SUM('PERS3-AGE'!AP40,'PERS3-AGE'!AS40))</f>
        <v/>
      </c>
      <c r="I1124" s="78" t="str">
        <f>IF(AND(OR(AND('PERS3-AGE'!AQ40="O",'PERS3-AGE'!AT40="O"),AND('PERS3-AGE'!AQ40="K",'PERS3-AGE'!AT40="K")),SUM('PERS3-AGE'!AP40,'PERS3-AGE'!AS40)=0,ISNUMBER('PERS3-AGE'!AV40)),"",IF(OR('PERS3-AGE'!AQ40="O",'PERS3-AGE'!AT40="O"),"O",IF(AND('PERS3-AGE'!AQ40='PERS3-AGE'!AT40,OR('PERS3-AGE'!AQ40="K",'PERS3-AGE'!AQ40="W",'PERS3-AGE'!AQ40="M")), UPPER('PERS3-AGE'!AQ40),"")))</f>
        <v/>
      </c>
      <c r="J1124" s="295" t="s">
        <v>235</v>
      </c>
      <c r="K1124" s="294" t="str">
        <f>IF(AND(ISBLANK('PERS3-AGE'!AV40),$L$1124&lt;&gt;"M"),"",'PERS3-AGE'!AV40)</f>
        <v/>
      </c>
      <c r="L1124" s="78" t="str">
        <f>IF(ISBLANK('PERS3-AGE'!AW40),"",'PERS3-AGE'!AW40)</f>
        <v/>
      </c>
      <c r="M1124" s="296" t="str">
        <f t="shared" si="18"/>
        <v>OK</v>
      </c>
      <c r="N1124" s="37"/>
    </row>
    <row r="1125" spans="1:14" x14ac:dyDescent="0.2">
      <c r="A1125" s="290" t="s">
        <v>232</v>
      </c>
      <c r="B1125" s="291" t="s">
        <v>2981</v>
      </c>
      <c r="C1125" s="78" t="s">
        <v>216</v>
      </c>
      <c r="D1125" s="292" t="s">
        <v>508</v>
      </c>
      <c r="E1125" s="295" t="s">
        <v>235</v>
      </c>
      <c r="F1125" s="78" t="s">
        <v>216</v>
      </c>
      <c r="G1125" s="292" t="s">
        <v>509</v>
      </c>
      <c r="H1125" s="78" t="str">
        <f>IF(OR(AND('PERS3-AGE'!AP41="",'PERS3-AGE'!AQ41=""),AND('PERS3-AGE'!AS41="",'PERS3-AGE'!AT41=""),AND('PERS3-AGE'!AQ41="K",'PERS3-AGE'!AT41="K"),OR('PERS3-AGE'!AQ41="O",'PERS3-AGE'!AT41="O")),"",SUM('PERS3-AGE'!AP41,'PERS3-AGE'!AS41))</f>
        <v/>
      </c>
      <c r="I1125" s="78" t="str">
        <f>IF(AND(OR(AND('PERS3-AGE'!AQ41="O",'PERS3-AGE'!AT41="O"),AND('PERS3-AGE'!AQ41="K",'PERS3-AGE'!AT41="K")),SUM('PERS3-AGE'!AP41,'PERS3-AGE'!AS41)=0,ISNUMBER('PERS3-AGE'!AV41)),"",IF(OR('PERS3-AGE'!AQ41="O",'PERS3-AGE'!AT41="O"),"O",IF(AND('PERS3-AGE'!AQ41='PERS3-AGE'!AT41,OR('PERS3-AGE'!AQ41="K",'PERS3-AGE'!AQ41="W",'PERS3-AGE'!AQ41="M")), UPPER('PERS3-AGE'!AQ41),"")))</f>
        <v/>
      </c>
      <c r="J1125" s="295" t="s">
        <v>235</v>
      </c>
      <c r="K1125" s="294" t="str">
        <f>IF(AND(ISBLANK('PERS3-AGE'!AV41),$L$1125&lt;&gt;"M"),"",'PERS3-AGE'!AV41)</f>
        <v/>
      </c>
      <c r="L1125" s="78" t="str">
        <f>IF(ISBLANK('PERS3-AGE'!AW41),"",'PERS3-AGE'!AW41)</f>
        <v/>
      </c>
      <c r="M1125" s="296" t="str">
        <f t="shared" si="18"/>
        <v>OK</v>
      </c>
      <c r="N1125" s="37"/>
    </row>
    <row r="1126" spans="1:14" x14ac:dyDescent="0.2">
      <c r="A1126" s="290" t="s">
        <v>232</v>
      </c>
      <c r="B1126" s="291" t="s">
        <v>2982</v>
      </c>
      <c r="C1126" s="78" t="s">
        <v>216</v>
      </c>
      <c r="D1126" s="292" t="s">
        <v>2983</v>
      </c>
      <c r="E1126" s="295" t="s">
        <v>235</v>
      </c>
      <c r="F1126" s="78" t="s">
        <v>216</v>
      </c>
      <c r="G1126" s="292" t="s">
        <v>512</v>
      </c>
      <c r="H1126" s="78" t="str">
        <f>IF(OR(SUMPRODUCT(--('PERS3-AGE'!AV31:'PERS3-AGE'!AV41=""),--('PERS3-AGE'!AW31:'PERS3-AGE'!AW41=""))&gt;0,COUNTIF('PERS3-AGE'!AW31:'PERS3-AGE'!AW41,"O")&gt;0, COUNTIF('PERS3-AGE'!AW31:'PERS3-AGE'!AW41,"K")=11),"",SUM('PERS3-AGE'!AV31:'PERS3-AGE'!AV41))</f>
        <v/>
      </c>
      <c r="I1126" s="78" t="str">
        <f xml:space="preserve"> IF(AND(OR(COUNTIF('PERS3-AGE'!AW31:'PERS3-AGE'!AW41,"O")=11,COUNTIF('PERS3-AGE'!AW31:'PERS3-AGE'!AW41,"K")=11),SUM('PERS3-AGE'!AV31:'PERS3-AGE'!AV41)=0,ISNUMBER('PERS3-AGE'!AV42)),"",IF(COUNTIF('PERS3-AGE'!AW31:'PERS3-AGE'!AW41,"O")&gt;0,"O", IF(AND(COUNTIF('PERS3-AGE'!AW31:'PERS3-AGE'!AW41,'PERS3-AGE'!AW31)=11,OR('PERS3-AGE'!AW31="K",'PERS3-AGE'!AW31="W",'PERS3-AGE'!AW31="M")),UPPER('PERS3-AGE'!AW31),"")))</f>
        <v/>
      </c>
      <c r="J1126" s="295" t="s">
        <v>235</v>
      </c>
      <c r="K1126" s="294" t="str">
        <f>IF(AND(ISBLANK('PERS3-AGE'!AV42),$L$1126&lt;&gt;"M"),"",'PERS3-AGE'!AV42)</f>
        <v/>
      </c>
      <c r="L1126" s="78" t="str">
        <f>IF(ISBLANK('PERS3-AGE'!AW42),"",'PERS3-AGE'!AW42)</f>
        <v/>
      </c>
      <c r="M1126" s="296" t="str">
        <f t="shared" si="18"/>
        <v>OK</v>
      </c>
      <c r="N1126" s="37"/>
    </row>
    <row r="1127" spans="1:14" x14ac:dyDescent="0.2">
      <c r="A1127" s="290" t="s">
        <v>232</v>
      </c>
      <c r="B1127" s="291" t="s">
        <v>2984</v>
      </c>
      <c r="C1127" s="78" t="s">
        <v>216</v>
      </c>
      <c r="D1127" s="292" t="s">
        <v>514</v>
      </c>
      <c r="E1127" s="295" t="s">
        <v>235</v>
      </c>
      <c r="F1127" s="78" t="s">
        <v>216</v>
      </c>
      <c r="G1127" s="292" t="s">
        <v>515</v>
      </c>
      <c r="H1127" s="78" t="str">
        <f>IF(OR(AND('PERS3-AGE'!AP44="",'PERS3-AGE'!AQ44=""),AND('PERS3-AGE'!AS44="",'PERS3-AGE'!AT44=""),AND('PERS3-AGE'!AQ44="K",'PERS3-AGE'!AT44="K"),OR('PERS3-AGE'!AQ44="O",'PERS3-AGE'!AT44="O")),"",SUM('PERS3-AGE'!AP44,'PERS3-AGE'!AS44))</f>
        <v/>
      </c>
      <c r="I1127" s="78" t="str">
        <f>IF(AND(OR(AND('PERS3-AGE'!AQ44="O",'PERS3-AGE'!AT44="O"),AND('PERS3-AGE'!AQ44="K",'PERS3-AGE'!AT44="K")),SUM('PERS3-AGE'!AP44,'PERS3-AGE'!AS44)=0,ISNUMBER('PERS3-AGE'!AV44)),"",IF(OR('PERS3-AGE'!AQ44="O",'PERS3-AGE'!AT44="O"),"O",IF(AND('PERS3-AGE'!AQ44='PERS3-AGE'!AT44,OR('PERS3-AGE'!AQ44="K",'PERS3-AGE'!AQ44="W",'PERS3-AGE'!AQ44="M")), UPPER('PERS3-AGE'!AQ44),"")))</f>
        <v/>
      </c>
      <c r="J1127" s="295" t="s">
        <v>235</v>
      </c>
      <c r="K1127" s="294" t="str">
        <f>IF(AND(ISBLANK('PERS3-AGE'!AV44),$L$1127&lt;&gt;"M"),"",'PERS3-AGE'!AV44)</f>
        <v/>
      </c>
      <c r="L1127" s="78" t="str">
        <f>IF(ISBLANK('PERS3-AGE'!AW44),"",'PERS3-AGE'!AW44)</f>
        <v/>
      </c>
      <c r="M1127" s="296" t="str">
        <f t="shared" ref="M1127:M1190" si="19">IF(AND(ISNUMBER(H1127),ISNUMBER(K1127)),IF(OR(ROUND(H1127,0)&lt;&gt;ROUND(K1127,0),I1127&lt;&gt;L1127),"Check","OK"),IF(OR(AND(H1127&lt;&gt;K1127,I1127&lt;&gt;"M",L1127&lt;&gt;"M"),I1127&lt;&gt;L1127),"Check","OK"))</f>
        <v>OK</v>
      </c>
      <c r="N1127" s="37"/>
    </row>
    <row r="1128" spans="1:14" x14ac:dyDescent="0.2">
      <c r="A1128" s="290" t="s">
        <v>232</v>
      </c>
      <c r="B1128" s="291" t="s">
        <v>2985</v>
      </c>
      <c r="C1128" s="78" t="s">
        <v>216</v>
      </c>
      <c r="D1128" s="292" t="s">
        <v>516</v>
      </c>
      <c r="E1128" s="295" t="s">
        <v>235</v>
      </c>
      <c r="F1128" s="78" t="s">
        <v>216</v>
      </c>
      <c r="G1128" s="292" t="s">
        <v>517</v>
      </c>
      <c r="H1128" s="78" t="str">
        <f>IF(OR(AND('PERS3-AGE'!AP45="",'PERS3-AGE'!AQ45=""),AND('PERS3-AGE'!AS45="",'PERS3-AGE'!AT45=""),AND('PERS3-AGE'!AQ45="K",'PERS3-AGE'!AT45="K"),OR('PERS3-AGE'!AQ45="O",'PERS3-AGE'!AT45="O")),"",SUM('PERS3-AGE'!AP45,'PERS3-AGE'!AS45))</f>
        <v/>
      </c>
      <c r="I1128" s="78" t="str">
        <f>IF(AND(OR(AND('PERS3-AGE'!AQ45="O",'PERS3-AGE'!AT45="O"),AND('PERS3-AGE'!AQ45="K",'PERS3-AGE'!AT45="K")),SUM('PERS3-AGE'!AP45,'PERS3-AGE'!AS45)=0,ISNUMBER('PERS3-AGE'!AV45)),"",IF(OR('PERS3-AGE'!AQ45="O",'PERS3-AGE'!AT45="O"),"O",IF(AND('PERS3-AGE'!AQ45='PERS3-AGE'!AT45,OR('PERS3-AGE'!AQ45="K",'PERS3-AGE'!AQ45="W",'PERS3-AGE'!AQ45="M")), UPPER('PERS3-AGE'!AQ45),"")))</f>
        <v/>
      </c>
      <c r="J1128" s="295" t="s">
        <v>235</v>
      </c>
      <c r="K1128" s="294" t="str">
        <f>IF(AND(ISBLANK('PERS3-AGE'!AV45),$L$1128&lt;&gt;"M"),"",'PERS3-AGE'!AV45)</f>
        <v/>
      </c>
      <c r="L1128" s="78" t="str">
        <f>IF(ISBLANK('PERS3-AGE'!AW45),"",'PERS3-AGE'!AW45)</f>
        <v/>
      </c>
      <c r="M1128" s="296" t="str">
        <f t="shared" si="19"/>
        <v>OK</v>
      </c>
      <c r="N1128" s="37"/>
    </row>
    <row r="1129" spans="1:14" x14ac:dyDescent="0.2">
      <c r="A1129" s="290" t="s">
        <v>232</v>
      </c>
      <c r="B1129" s="291" t="s">
        <v>2986</v>
      </c>
      <c r="C1129" s="78" t="s">
        <v>216</v>
      </c>
      <c r="D1129" s="292" t="s">
        <v>518</v>
      </c>
      <c r="E1129" s="295" t="s">
        <v>235</v>
      </c>
      <c r="F1129" s="78" t="s">
        <v>216</v>
      </c>
      <c r="G1129" s="292" t="s">
        <v>519</v>
      </c>
      <c r="H1129" s="78" t="str">
        <f>IF(OR(AND('PERS3-AGE'!AP46="",'PERS3-AGE'!AQ46=""),AND('PERS3-AGE'!AS46="",'PERS3-AGE'!AT46=""),AND('PERS3-AGE'!AQ46="K",'PERS3-AGE'!AT46="K"),OR('PERS3-AGE'!AQ46="O",'PERS3-AGE'!AT46="O")),"",SUM('PERS3-AGE'!AP46,'PERS3-AGE'!AS46))</f>
        <v/>
      </c>
      <c r="I1129" s="78" t="str">
        <f>IF(AND(OR(AND('PERS3-AGE'!AQ46="O",'PERS3-AGE'!AT46="O"),AND('PERS3-AGE'!AQ46="K",'PERS3-AGE'!AT46="K")),SUM('PERS3-AGE'!AP46,'PERS3-AGE'!AS46)=0,ISNUMBER('PERS3-AGE'!AV46)),"",IF(OR('PERS3-AGE'!AQ46="O",'PERS3-AGE'!AT46="O"),"O",IF(AND('PERS3-AGE'!AQ46='PERS3-AGE'!AT46,OR('PERS3-AGE'!AQ46="K",'PERS3-AGE'!AQ46="W",'PERS3-AGE'!AQ46="M")), UPPER('PERS3-AGE'!AQ46),"")))</f>
        <v/>
      </c>
      <c r="J1129" s="295" t="s">
        <v>235</v>
      </c>
      <c r="K1129" s="294" t="str">
        <f>IF(AND(ISBLANK('PERS3-AGE'!AV46),$L$1129&lt;&gt;"M"),"",'PERS3-AGE'!AV46)</f>
        <v/>
      </c>
      <c r="L1129" s="78" t="str">
        <f>IF(ISBLANK('PERS3-AGE'!AW46),"",'PERS3-AGE'!AW46)</f>
        <v/>
      </c>
      <c r="M1129" s="296" t="str">
        <f t="shared" si="19"/>
        <v>OK</v>
      </c>
      <c r="N1129" s="37"/>
    </row>
    <row r="1130" spans="1:14" x14ac:dyDescent="0.2">
      <c r="A1130" s="290" t="s">
        <v>232</v>
      </c>
      <c r="B1130" s="291" t="s">
        <v>2987</v>
      </c>
      <c r="C1130" s="78" t="s">
        <v>216</v>
      </c>
      <c r="D1130" s="292" t="s">
        <v>520</v>
      </c>
      <c r="E1130" s="295" t="s">
        <v>235</v>
      </c>
      <c r="F1130" s="78" t="s">
        <v>216</v>
      </c>
      <c r="G1130" s="292" t="s">
        <v>521</v>
      </c>
      <c r="H1130" s="78" t="str">
        <f>IF(OR(AND('PERS3-AGE'!AP47="",'PERS3-AGE'!AQ47=""),AND('PERS3-AGE'!AS47="",'PERS3-AGE'!AT47=""),AND('PERS3-AGE'!AQ47="K",'PERS3-AGE'!AT47="K"),OR('PERS3-AGE'!AQ47="O",'PERS3-AGE'!AT47="O")),"",SUM('PERS3-AGE'!AP47,'PERS3-AGE'!AS47))</f>
        <v/>
      </c>
      <c r="I1130" s="78" t="str">
        <f>IF(AND(OR(AND('PERS3-AGE'!AQ47="O",'PERS3-AGE'!AT47="O"),AND('PERS3-AGE'!AQ47="K",'PERS3-AGE'!AT47="K")),SUM('PERS3-AGE'!AP47,'PERS3-AGE'!AS47)=0,ISNUMBER('PERS3-AGE'!AV47)),"",IF(OR('PERS3-AGE'!AQ47="O",'PERS3-AGE'!AT47="O"),"O",IF(AND('PERS3-AGE'!AQ47='PERS3-AGE'!AT47,OR('PERS3-AGE'!AQ47="K",'PERS3-AGE'!AQ47="W",'PERS3-AGE'!AQ47="M")), UPPER('PERS3-AGE'!AQ47),"")))</f>
        <v/>
      </c>
      <c r="J1130" s="295" t="s">
        <v>235</v>
      </c>
      <c r="K1130" s="294" t="str">
        <f>IF(AND(ISBLANK('PERS3-AGE'!AV47),$L$1130&lt;&gt;"M"),"",'PERS3-AGE'!AV47)</f>
        <v/>
      </c>
      <c r="L1130" s="78" t="str">
        <f>IF(ISBLANK('PERS3-AGE'!AW47),"",'PERS3-AGE'!AW47)</f>
        <v/>
      </c>
      <c r="M1130" s="296" t="str">
        <f t="shared" si="19"/>
        <v>OK</v>
      </c>
      <c r="N1130" s="37"/>
    </row>
    <row r="1131" spans="1:14" x14ac:dyDescent="0.2">
      <c r="A1131" s="290" t="s">
        <v>232</v>
      </c>
      <c r="B1131" s="291" t="s">
        <v>2988</v>
      </c>
      <c r="C1131" s="78" t="s">
        <v>216</v>
      </c>
      <c r="D1131" s="292" t="s">
        <v>522</v>
      </c>
      <c r="E1131" s="295" t="s">
        <v>235</v>
      </c>
      <c r="F1131" s="78" t="s">
        <v>216</v>
      </c>
      <c r="G1131" s="292" t="s">
        <v>523</v>
      </c>
      <c r="H1131" s="78" t="str">
        <f>IF(OR(AND('PERS3-AGE'!AP48="",'PERS3-AGE'!AQ48=""),AND('PERS3-AGE'!AS48="",'PERS3-AGE'!AT48=""),AND('PERS3-AGE'!AQ48="K",'PERS3-AGE'!AT48="K"),OR('PERS3-AGE'!AQ48="O",'PERS3-AGE'!AT48="O")),"",SUM('PERS3-AGE'!AP48,'PERS3-AGE'!AS48))</f>
        <v/>
      </c>
      <c r="I1131" s="78" t="str">
        <f>IF(AND(OR(AND('PERS3-AGE'!AQ48="O",'PERS3-AGE'!AT48="O"),AND('PERS3-AGE'!AQ48="K",'PERS3-AGE'!AT48="K")),SUM('PERS3-AGE'!AP48,'PERS3-AGE'!AS48)=0,ISNUMBER('PERS3-AGE'!AV48)),"",IF(OR('PERS3-AGE'!AQ48="O",'PERS3-AGE'!AT48="O"),"O",IF(AND('PERS3-AGE'!AQ48='PERS3-AGE'!AT48,OR('PERS3-AGE'!AQ48="K",'PERS3-AGE'!AQ48="W",'PERS3-AGE'!AQ48="M")), UPPER('PERS3-AGE'!AQ48),"")))</f>
        <v/>
      </c>
      <c r="J1131" s="295" t="s">
        <v>235</v>
      </c>
      <c r="K1131" s="294" t="str">
        <f>IF(AND(ISBLANK('PERS3-AGE'!AV48),$L$1131&lt;&gt;"M"),"",'PERS3-AGE'!AV48)</f>
        <v/>
      </c>
      <c r="L1131" s="78" t="str">
        <f>IF(ISBLANK('PERS3-AGE'!AW48),"",'PERS3-AGE'!AW48)</f>
        <v/>
      </c>
      <c r="M1131" s="296" t="str">
        <f t="shared" si="19"/>
        <v>OK</v>
      </c>
      <c r="N1131" s="37"/>
    </row>
    <row r="1132" spans="1:14" x14ac:dyDescent="0.2">
      <c r="A1132" s="290" t="s">
        <v>232</v>
      </c>
      <c r="B1132" s="291" t="s">
        <v>2989</v>
      </c>
      <c r="C1132" s="78" t="s">
        <v>216</v>
      </c>
      <c r="D1132" s="292" t="s">
        <v>524</v>
      </c>
      <c r="E1132" s="295" t="s">
        <v>235</v>
      </c>
      <c r="F1132" s="78" t="s">
        <v>216</v>
      </c>
      <c r="G1132" s="292" t="s">
        <v>525</v>
      </c>
      <c r="H1132" s="78" t="str">
        <f>IF(OR(AND('PERS3-AGE'!AP49="",'PERS3-AGE'!AQ49=""),AND('PERS3-AGE'!AS49="",'PERS3-AGE'!AT49=""),AND('PERS3-AGE'!AQ49="K",'PERS3-AGE'!AT49="K"),OR('PERS3-AGE'!AQ49="O",'PERS3-AGE'!AT49="O")),"",SUM('PERS3-AGE'!AP49,'PERS3-AGE'!AS49))</f>
        <v/>
      </c>
      <c r="I1132" s="78" t="str">
        <f>IF(AND(OR(AND('PERS3-AGE'!AQ49="O",'PERS3-AGE'!AT49="O"),AND('PERS3-AGE'!AQ49="K",'PERS3-AGE'!AT49="K")),SUM('PERS3-AGE'!AP49,'PERS3-AGE'!AS49)=0,ISNUMBER('PERS3-AGE'!AV49)),"",IF(OR('PERS3-AGE'!AQ49="O",'PERS3-AGE'!AT49="O"),"O",IF(AND('PERS3-AGE'!AQ49='PERS3-AGE'!AT49,OR('PERS3-AGE'!AQ49="K",'PERS3-AGE'!AQ49="W",'PERS3-AGE'!AQ49="M")), UPPER('PERS3-AGE'!AQ49),"")))</f>
        <v/>
      </c>
      <c r="J1132" s="295" t="s">
        <v>235</v>
      </c>
      <c r="K1132" s="294" t="str">
        <f>IF(AND(ISBLANK('PERS3-AGE'!AV49),$L$1132&lt;&gt;"M"),"",'PERS3-AGE'!AV49)</f>
        <v/>
      </c>
      <c r="L1132" s="78" t="str">
        <f>IF(ISBLANK('PERS3-AGE'!AW49),"",'PERS3-AGE'!AW49)</f>
        <v/>
      </c>
      <c r="M1132" s="296" t="str">
        <f t="shared" si="19"/>
        <v>OK</v>
      </c>
      <c r="N1132" s="37"/>
    </row>
    <row r="1133" spans="1:14" x14ac:dyDescent="0.2">
      <c r="A1133" s="290" t="s">
        <v>232</v>
      </c>
      <c r="B1133" s="291" t="s">
        <v>2990</v>
      </c>
      <c r="C1133" s="78" t="s">
        <v>216</v>
      </c>
      <c r="D1133" s="292" t="s">
        <v>526</v>
      </c>
      <c r="E1133" s="295" t="s">
        <v>235</v>
      </c>
      <c r="F1133" s="78" t="s">
        <v>216</v>
      </c>
      <c r="G1133" s="292" t="s">
        <v>527</v>
      </c>
      <c r="H1133" s="78" t="str">
        <f>IF(OR(AND('PERS3-AGE'!AP50="",'PERS3-AGE'!AQ50=""),AND('PERS3-AGE'!AS50="",'PERS3-AGE'!AT50=""),AND('PERS3-AGE'!AQ50="K",'PERS3-AGE'!AT50="K"),OR('PERS3-AGE'!AQ50="O",'PERS3-AGE'!AT50="O")),"",SUM('PERS3-AGE'!AP50,'PERS3-AGE'!AS50))</f>
        <v/>
      </c>
      <c r="I1133" s="78" t="str">
        <f>IF(AND(OR(AND('PERS3-AGE'!AQ50="O",'PERS3-AGE'!AT50="O"),AND('PERS3-AGE'!AQ50="K",'PERS3-AGE'!AT50="K")),SUM('PERS3-AGE'!AP50,'PERS3-AGE'!AS50)=0,ISNUMBER('PERS3-AGE'!AV50)),"",IF(OR('PERS3-AGE'!AQ50="O",'PERS3-AGE'!AT50="O"),"O",IF(AND('PERS3-AGE'!AQ50='PERS3-AGE'!AT50,OR('PERS3-AGE'!AQ50="K",'PERS3-AGE'!AQ50="W",'PERS3-AGE'!AQ50="M")), UPPER('PERS3-AGE'!AQ50),"")))</f>
        <v/>
      </c>
      <c r="J1133" s="295" t="s">
        <v>235</v>
      </c>
      <c r="K1133" s="294" t="str">
        <f>IF(AND(ISBLANK('PERS3-AGE'!AV50),$L$1133&lt;&gt;"M"),"",'PERS3-AGE'!AV50)</f>
        <v/>
      </c>
      <c r="L1133" s="78" t="str">
        <f>IF(ISBLANK('PERS3-AGE'!AW50),"",'PERS3-AGE'!AW50)</f>
        <v/>
      </c>
      <c r="M1133" s="296" t="str">
        <f t="shared" si="19"/>
        <v>OK</v>
      </c>
      <c r="N1133" s="37"/>
    </row>
    <row r="1134" spans="1:14" x14ac:dyDescent="0.2">
      <c r="A1134" s="290" t="s">
        <v>232</v>
      </c>
      <c r="B1134" s="291" t="s">
        <v>2991</v>
      </c>
      <c r="C1134" s="78" t="s">
        <v>216</v>
      </c>
      <c r="D1134" s="292" t="s">
        <v>2992</v>
      </c>
      <c r="E1134" s="295" t="s">
        <v>235</v>
      </c>
      <c r="F1134" s="78" t="s">
        <v>216</v>
      </c>
      <c r="G1134" s="292" t="s">
        <v>2993</v>
      </c>
      <c r="H1134" s="78" t="str">
        <f>IF(OR(AND('PERS3-AGE'!AP51="",'PERS3-AGE'!AQ51=""),AND('PERS3-AGE'!AS51="",'PERS3-AGE'!AT51=""),AND('PERS3-AGE'!AQ51="K",'PERS3-AGE'!AT51="K"),OR('PERS3-AGE'!AQ51="O",'PERS3-AGE'!AT51="O")),"",SUM('PERS3-AGE'!AP51,'PERS3-AGE'!AS51))</f>
        <v/>
      </c>
      <c r="I1134" s="78" t="str">
        <f>IF(AND(OR(AND('PERS3-AGE'!AQ51="O",'PERS3-AGE'!AT51="O"),AND('PERS3-AGE'!AQ51="K",'PERS3-AGE'!AT51="K")),SUM('PERS3-AGE'!AP51,'PERS3-AGE'!AS51)=0,ISNUMBER('PERS3-AGE'!AV51)),"",IF(OR('PERS3-AGE'!AQ51="O",'PERS3-AGE'!AT51="O"),"O",IF(AND('PERS3-AGE'!AQ51='PERS3-AGE'!AT51,OR('PERS3-AGE'!AQ51="K",'PERS3-AGE'!AQ51="W",'PERS3-AGE'!AQ51="M")), UPPER('PERS3-AGE'!AQ51),"")))</f>
        <v/>
      </c>
      <c r="J1134" s="295" t="s">
        <v>235</v>
      </c>
      <c r="K1134" s="294" t="str">
        <f>IF(AND(ISBLANK('PERS3-AGE'!AV51),$L$1134&lt;&gt;"M"),"",'PERS3-AGE'!AV51)</f>
        <v/>
      </c>
      <c r="L1134" s="78" t="str">
        <f>IF(ISBLANK('PERS3-AGE'!AW51),"",'PERS3-AGE'!AW51)</f>
        <v/>
      </c>
      <c r="M1134" s="296" t="str">
        <f t="shared" si="19"/>
        <v>OK</v>
      </c>
      <c r="N1134" s="37"/>
    </row>
    <row r="1135" spans="1:14" x14ac:dyDescent="0.2">
      <c r="A1135" s="290" t="s">
        <v>232</v>
      </c>
      <c r="B1135" s="291" t="s">
        <v>2994</v>
      </c>
      <c r="C1135" s="78" t="s">
        <v>216</v>
      </c>
      <c r="D1135" s="292" t="s">
        <v>1528</v>
      </c>
      <c r="E1135" s="295" t="s">
        <v>235</v>
      </c>
      <c r="F1135" s="78" t="s">
        <v>216</v>
      </c>
      <c r="G1135" s="292" t="s">
        <v>1529</v>
      </c>
      <c r="H1135" s="78" t="str">
        <f>IF(OR(AND('PERS3-AGE'!AP52="",'PERS3-AGE'!AQ52=""),AND('PERS3-AGE'!AS52="",'PERS3-AGE'!AT52=""),AND('PERS3-AGE'!AQ52="K",'PERS3-AGE'!AT52="K"),OR('PERS3-AGE'!AQ52="O",'PERS3-AGE'!AT52="O")),"",SUM('PERS3-AGE'!AP52,'PERS3-AGE'!AS52))</f>
        <v/>
      </c>
      <c r="I1135" s="78" t="str">
        <f>IF(AND(OR(AND('PERS3-AGE'!AQ52="O",'PERS3-AGE'!AT52="O"),AND('PERS3-AGE'!AQ52="K",'PERS3-AGE'!AT52="K")),SUM('PERS3-AGE'!AP52,'PERS3-AGE'!AS52)=0,ISNUMBER('PERS3-AGE'!AV52)),"",IF(OR('PERS3-AGE'!AQ52="O",'PERS3-AGE'!AT52="O"),"O",IF(AND('PERS3-AGE'!AQ52='PERS3-AGE'!AT52,OR('PERS3-AGE'!AQ52="K",'PERS3-AGE'!AQ52="W",'PERS3-AGE'!AQ52="M")), UPPER('PERS3-AGE'!AQ52),"")))</f>
        <v/>
      </c>
      <c r="J1135" s="295" t="s">
        <v>235</v>
      </c>
      <c r="K1135" s="294" t="str">
        <f>IF(AND(ISBLANK('PERS3-AGE'!AV52),$L$1135&lt;&gt;"M"),"",'PERS3-AGE'!AV52)</f>
        <v/>
      </c>
      <c r="L1135" s="78" t="str">
        <f>IF(ISBLANK('PERS3-AGE'!AW52),"",'PERS3-AGE'!AW52)</f>
        <v/>
      </c>
      <c r="M1135" s="296" t="str">
        <f t="shared" si="19"/>
        <v>OK</v>
      </c>
      <c r="N1135" s="37"/>
    </row>
    <row r="1136" spans="1:14" x14ac:dyDescent="0.2">
      <c r="A1136" s="290" t="s">
        <v>232</v>
      </c>
      <c r="B1136" s="291" t="s">
        <v>2995</v>
      </c>
      <c r="C1136" s="78" t="s">
        <v>216</v>
      </c>
      <c r="D1136" s="292" t="s">
        <v>1531</v>
      </c>
      <c r="E1136" s="295" t="s">
        <v>235</v>
      </c>
      <c r="F1136" s="78" t="s">
        <v>216</v>
      </c>
      <c r="G1136" s="292" t="s">
        <v>1532</v>
      </c>
      <c r="H1136" s="78" t="str">
        <f>IF(OR(AND('PERS3-AGE'!AP53="",'PERS3-AGE'!AQ53=""),AND('PERS3-AGE'!AS53="",'PERS3-AGE'!AT53=""),AND('PERS3-AGE'!AQ53="K",'PERS3-AGE'!AT53="K"),OR('PERS3-AGE'!AQ53="O",'PERS3-AGE'!AT53="O")),"",SUM('PERS3-AGE'!AP53,'PERS3-AGE'!AS53))</f>
        <v/>
      </c>
      <c r="I1136" s="78" t="str">
        <f>IF(AND(OR(AND('PERS3-AGE'!AQ53="O",'PERS3-AGE'!AT53="O"),AND('PERS3-AGE'!AQ53="K",'PERS3-AGE'!AT53="K")),SUM('PERS3-AGE'!AP53,'PERS3-AGE'!AS53)=0,ISNUMBER('PERS3-AGE'!AV53)),"",IF(OR('PERS3-AGE'!AQ53="O",'PERS3-AGE'!AT53="O"),"O",IF(AND('PERS3-AGE'!AQ53='PERS3-AGE'!AT53,OR('PERS3-AGE'!AQ53="K",'PERS3-AGE'!AQ53="W",'PERS3-AGE'!AQ53="M")), UPPER('PERS3-AGE'!AQ53),"")))</f>
        <v/>
      </c>
      <c r="J1136" s="295" t="s">
        <v>235</v>
      </c>
      <c r="K1136" s="294" t="str">
        <f>IF(AND(ISBLANK('PERS3-AGE'!AV53),$L$1136&lt;&gt;"M"),"",'PERS3-AGE'!AV53)</f>
        <v/>
      </c>
      <c r="L1136" s="78" t="str">
        <f>IF(ISBLANK('PERS3-AGE'!AW53),"",'PERS3-AGE'!AW53)</f>
        <v/>
      </c>
      <c r="M1136" s="296" t="str">
        <f t="shared" si="19"/>
        <v>OK</v>
      </c>
      <c r="N1136" s="37"/>
    </row>
    <row r="1137" spans="1:14" x14ac:dyDescent="0.2">
      <c r="A1137" s="290" t="s">
        <v>232</v>
      </c>
      <c r="B1137" s="291" t="s">
        <v>2996</v>
      </c>
      <c r="C1137" s="78" t="s">
        <v>216</v>
      </c>
      <c r="D1137" s="292" t="s">
        <v>1533</v>
      </c>
      <c r="E1137" s="295" t="s">
        <v>235</v>
      </c>
      <c r="F1137" s="78" t="s">
        <v>216</v>
      </c>
      <c r="G1137" s="292" t="s">
        <v>1534</v>
      </c>
      <c r="H1137" s="78" t="str">
        <f>IF(OR(AND('PERS3-AGE'!AP54="",'PERS3-AGE'!AQ54=""),AND('PERS3-AGE'!AS54="",'PERS3-AGE'!AT54=""),AND('PERS3-AGE'!AQ54="K",'PERS3-AGE'!AT54="K"),OR('PERS3-AGE'!AQ54="O",'PERS3-AGE'!AT54="O")),"",SUM('PERS3-AGE'!AP54,'PERS3-AGE'!AS54))</f>
        <v/>
      </c>
      <c r="I1137" s="78" t="str">
        <f>IF(AND(OR(AND('PERS3-AGE'!AQ54="O",'PERS3-AGE'!AT54="O"),AND('PERS3-AGE'!AQ54="K",'PERS3-AGE'!AT54="K")),SUM('PERS3-AGE'!AP54,'PERS3-AGE'!AS54)=0,ISNUMBER('PERS3-AGE'!AV54)),"",IF(OR('PERS3-AGE'!AQ54="O",'PERS3-AGE'!AT54="O"),"O",IF(AND('PERS3-AGE'!AQ54='PERS3-AGE'!AT54,OR('PERS3-AGE'!AQ54="K",'PERS3-AGE'!AQ54="W",'PERS3-AGE'!AQ54="M")), UPPER('PERS3-AGE'!AQ54),"")))</f>
        <v/>
      </c>
      <c r="J1137" s="295" t="s">
        <v>235</v>
      </c>
      <c r="K1137" s="294" t="str">
        <f>IF(AND(ISBLANK('PERS3-AGE'!AV54),$L$1137&lt;&gt;"M"),"",'PERS3-AGE'!AV54)</f>
        <v/>
      </c>
      <c r="L1137" s="78" t="str">
        <f>IF(ISBLANK('PERS3-AGE'!AW54),"",'PERS3-AGE'!AW54)</f>
        <v/>
      </c>
      <c r="M1137" s="296" t="str">
        <f t="shared" si="19"/>
        <v>OK</v>
      </c>
      <c r="N1137" s="37"/>
    </row>
    <row r="1138" spans="1:14" x14ac:dyDescent="0.2">
      <c r="A1138" s="290" t="s">
        <v>232</v>
      </c>
      <c r="B1138" s="291" t="s">
        <v>2997</v>
      </c>
      <c r="C1138" s="78" t="s">
        <v>216</v>
      </c>
      <c r="D1138" s="292" t="s">
        <v>2998</v>
      </c>
      <c r="E1138" s="295" t="s">
        <v>235</v>
      </c>
      <c r="F1138" s="78" t="s">
        <v>216</v>
      </c>
      <c r="G1138" s="292" t="s">
        <v>1537</v>
      </c>
      <c r="H1138" s="78" t="str">
        <f>IF(OR(SUMPRODUCT(--('PERS3-AGE'!AV44:'PERS3-AGE'!AV54=""),--('PERS3-AGE'!AW44:'PERS3-AGE'!AW54=""))&gt;0,COUNTIF('PERS3-AGE'!AW44:'PERS3-AGE'!AW54,"O")&gt;0, COUNTIF('PERS3-AGE'!AW44:'PERS3-AGE'!AW54,"K")=11),"",SUM('PERS3-AGE'!AV44:'PERS3-AGE'!AV54))</f>
        <v/>
      </c>
      <c r="I1138" s="78" t="str">
        <f xml:space="preserve"> IF(AND(OR(COUNTIF('PERS3-AGE'!AW44:'PERS3-AGE'!AW54,"O")=11,COUNTIF('PERS3-AGE'!AW44:'PERS3-AGE'!AW54,"K")=11),SUM('PERS3-AGE'!AV44:'PERS3-AGE'!AV54)=0,ISNUMBER('PERS3-AGE'!AV55)),"",IF(COUNTIF('PERS3-AGE'!AW44:'PERS3-AGE'!AW54,"O")&gt;0,"O", IF(AND(COUNTIF('PERS3-AGE'!AW44:'PERS3-AGE'!AW54,'PERS3-AGE'!AW44)=11,OR('PERS3-AGE'!AW44="K",'PERS3-AGE'!AW44="W",'PERS3-AGE'!AW44="M")),UPPER('PERS3-AGE'!AW44),"")))</f>
        <v/>
      </c>
      <c r="J1138" s="295" t="s">
        <v>235</v>
      </c>
      <c r="K1138" s="294" t="str">
        <f>IF(AND(ISBLANK('PERS3-AGE'!AV55),$L$1138&lt;&gt;"M"),"",'PERS3-AGE'!AV55)</f>
        <v/>
      </c>
      <c r="L1138" s="78" t="str">
        <f>IF(ISBLANK('PERS3-AGE'!AW55),"",'PERS3-AGE'!AW55)</f>
        <v/>
      </c>
      <c r="M1138" s="296" t="str">
        <f t="shared" si="19"/>
        <v>OK</v>
      </c>
      <c r="N1138" s="37"/>
    </row>
    <row r="1139" spans="1:14" x14ac:dyDescent="0.2">
      <c r="A1139" s="290" t="s">
        <v>232</v>
      </c>
      <c r="B1139" s="291" t="s">
        <v>2999</v>
      </c>
      <c r="C1139" s="78" t="s">
        <v>216</v>
      </c>
      <c r="D1139" s="292" t="s">
        <v>3000</v>
      </c>
      <c r="E1139" s="295" t="s">
        <v>235</v>
      </c>
      <c r="F1139" s="78" t="s">
        <v>216</v>
      </c>
      <c r="G1139" s="292" t="s">
        <v>1543</v>
      </c>
      <c r="H1139" s="78" t="str">
        <f>IF(OR(AND('PERS3-AGE'!AV31="",'PERS3-AGE'!AW31=""),AND('PERS3-AGE'!AV44="",'PERS3-AGE'!AW44=""),AND('PERS3-AGE'!AW31="K",'PERS3-AGE'!AW44="K"),OR('PERS3-AGE'!AW31="O",'PERS3-AGE'!AW44="O")),"",SUM('PERS3-AGE'!AV31,'PERS3-AGE'!AV44))</f>
        <v/>
      </c>
      <c r="I1139" s="78" t="str">
        <f>IF(AND(OR(AND('PERS3-AGE'!AW31="O",'PERS3-AGE'!AW44="O"),AND('PERS3-AGE'!AW31="K",'PERS3-AGE'!AW44="K")),SUM('PERS3-AGE'!AV31,'PERS3-AGE'!AV44)=0,ISNUMBER('PERS3-AGE'!AV57)),"",IF(OR('PERS3-AGE'!AW31="O",'PERS3-AGE'!AW44="O"),"O",IF(AND('PERS3-AGE'!AW31='PERS3-AGE'!AW44,OR('PERS3-AGE'!AW31="K",'PERS3-AGE'!AW31="W",'PERS3-AGE'!AW31="M")), UPPER('PERS3-AGE'!AW31),"")))</f>
        <v/>
      </c>
      <c r="J1139" s="295" t="s">
        <v>235</v>
      </c>
      <c r="K1139" s="294" t="str">
        <f>IF(AND(ISBLANK('PERS3-AGE'!AV57),$L$1139&lt;&gt;"M"),"",'PERS3-AGE'!AV57)</f>
        <v/>
      </c>
      <c r="L1139" s="78" t="str">
        <f>IF(ISBLANK('PERS3-AGE'!AW57),"",'PERS3-AGE'!AW57)</f>
        <v/>
      </c>
      <c r="M1139" s="296" t="str">
        <f t="shared" si="19"/>
        <v>OK</v>
      </c>
      <c r="N1139" s="37"/>
    </row>
    <row r="1140" spans="1:14" x14ac:dyDescent="0.2">
      <c r="A1140" s="290" t="s">
        <v>232</v>
      </c>
      <c r="B1140" s="291" t="s">
        <v>3001</v>
      </c>
      <c r="C1140" s="78" t="s">
        <v>216</v>
      </c>
      <c r="D1140" s="292" t="s">
        <v>3002</v>
      </c>
      <c r="E1140" s="295" t="s">
        <v>235</v>
      </c>
      <c r="F1140" s="78" t="s">
        <v>216</v>
      </c>
      <c r="G1140" s="292" t="s">
        <v>1544</v>
      </c>
      <c r="H1140" s="78" t="str">
        <f>IF(OR(AND('PERS3-AGE'!AV32="",'PERS3-AGE'!AW32=""),AND('PERS3-AGE'!AV45="",'PERS3-AGE'!AW45=""),AND('PERS3-AGE'!AW32="K",'PERS3-AGE'!AW45="K"),OR('PERS3-AGE'!AW32="O",'PERS3-AGE'!AW45="O")),"",SUM('PERS3-AGE'!AV32,'PERS3-AGE'!AV45))</f>
        <v/>
      </c>
      <c r="I1140" s="78" t="str">
        <f>IF(AND(OR(AND('PERS3-AGE'!AW32="O",'PERS3-AGE'!AW45="O"),AND('PERS3-AGE'!AW32="K",'PERS3-AGE'!AW45="K")),SUM('PERS3-AGE'!AV32,'PERS3-AGE'!AV45)=0,ISNUMBER('PERS3-AGE'!AV58)),"",IF(OR('PERS3-AGE'!AW32="O",'PERS3-AGE'!AW45="O"),"O",IF(AND('PERS3-AGE'!AW32='PERS3-AGE'!AW45,OR('PERS3-AGE'!AW32="K",'PERS3-AGE'!AW32="W",'PERS3-AGE'!AW32="M")), UPPER('PERS3-AGE'!AW32),"")))</f>
        <v/>
      </c>
      <c r="J1140" s="295" t="s">
        <v>235</v>
      </c>
      <c r="K1140" s="294" t="str">
        <f>IF(AND(ISBLANK('PERS3-AGE'!AV58),$L$1140&lt;&gt;"M"),"",'PERS3-AGE'!AV58)</f>
        <v/>
      </c>
      <c r="L1140" s="78" t="str">
        <f>IF(ISBLANK('PERS3-AGE'!AW58),"",'PERS3-AGE'!AW58)</f>
        <v/>
      </c>
      <c r="M1140" s="296" t="str">
        <f t="shared" si="19"/>
        <v>OK</v>
      </c>
      <c r="N1140" s="37"/>
    </row>
    <row r="1141" spans="1:14" x14ac:dyDescent="0.2">
      <c r="A1141" s="290" t="s">
        <v>232</v>
      </c>
      <c r="B1141" s="291" t="s">
        <v>3003</v>
      </c>
      <c r="C1141" s="78" t="s">
        <v>216</v>
      </c>
      <c r="D1141" s="292" t="s">
        <v>3004</v>
      </c>
      <c r="E1141" s="295" t="s">
        <v>235</v>
      </c>
      <c r="F1141" s="78" t="s">
        <v>216</v>
      </c>
      <c r="G1141" s="292" t="s">
        <v>1547</v>
      </c>
      <c r="H1141" s="78" t="str">
        <f>IF(OR(AND('PERS3-AGE'!AV33="",'PERS3-AGE'!AW33=""),AND('PERS3-AGE'!AV46="",'PERS3-AGE'!AW46=""),AND('PERS3-AGE'!AW33="K",'PERS3-AGE'!AW46="K"),OR('PERS3-AGE'!AW33="O",'PERS3-AGE'!AW46="O")),"",SUM('PERS3-AGE'!AV33,'PERS3-AGE'!AV46))</f>
        <v/>
      </c>
      <c r="I1141" s="78" t="str">
        <f>IF(AND(OR(AND('PERS3-AGE'!AW33="O",'PERS3-AGE'!AW46="O"),AND('PERS3-AGE'!AW33="K",'PERS3-AGE'!AW46="K")),SUM('PERS3-AGE'!AV33,'PERS3-AGE'!AV46)=0,ISNUMBER('PERS3-AGE'!AV59)),"",IF(OR('PERS3-AGE'!AW33="O",'PERS3-AGE'!AW46="O"),"O",IF(AND('PERS3-AGE'!AW33='PERS3-AGE'!AW46,OR('PERS3-AGE'!AW33="K",'PERS3-AGE'!AW33="W",'PERS3-AGE'!AW33="M")), UPPER('PERS3-AGE'!AW33),"")))</f>
        <v/>
      </c>
      <c r="J1141" s="295" t="s">
        <v>235</v>
      </c>
      <c r="K1141" s="294" t="str">
        <f>IF(AND(ISBLANK('PERS3-AGE'!AV59),$L$1141&lt;&gt;"M"),"",'PERS3-AGE'!AV59)</f>
        <v/>
      </c>
      <c r="L1141" s="78" t="str">
        <f>IF(ISBLANK('PERS3-AGE'!AW59),"",'PERS3-AGE'!AW59)</f>
        <v/>
      </c>
      <c r="M1141" s="296" t="str">
        <f t="shared" si="19"/>
        <v>OK</v>
      </c>
      <c r="N1141" s="37"/>
    </row>
    <row r="1142" spans="1:14" x14ac:dyDescent="0.2">
      <c r="A1142" s="290" t="s">
        <v>232</v>
      </c>
      <c r="B1142" s="291" t="s">
        <v>3005</v>
      </c>
      <c r="C1142" s="78" t="s">
        <v>216</v>
      </c>
      <c r="D1142" s="292" t="s">
        <v>3006</v>
      </c>
      <c r="E1142" s="295" t="s">
        <v>235</v>
      </c>
      <c r="F1142" s="78" t="s">
        <v>216</v>
      </c>
      <c r="G1142" s="292" t="s">
        <v>1550</v>
      </c>
      <c r="H1142" s="78" t="str">
        <f>IF(OR(AND('PERS3-AGE'!AV34="",'PERS3-AGE'!AW34=""),AND('PERS3-AGE'!AV47="",'PERS3-AGE'!AW47=""),AND('PERS3-AGE'!AW34="K",'PERS3-AGE'!AW47="K"),OR('PERS3-AGE'!AW34="O",'PERS3-AGE'!AW47="O")),"",SUM('PERS3-AGE'!AV34,'PERS3-AGE'!AV47))</f>
        <v/>
      </c>
      <c r="I1142" s="78" t="str">
        <f>IF(AND(OR(AND('PERS3-AGE'!AW34="O",'PERS3-AGE'!AW47="O"),AND('PERS3-AGE'!AW34="K",'PERS3-AGE'!AW47="K")),SUM('PERS3-AGE'!AV34,'PERS3-AGE'!AV47)=0,ISNUMBER('PERS3-AGE'!AV60)),"",IF(OR('PERS3-AGE'!AW34="O",'PERS3-AGE'!AW47="O"),"O",IF(AND('PERS3-AGE'!AW34='PERS3-AGE'!AW47,OR('PERS3-AGE'!AW34="K",'PERS3-AGE'!AW34="W",'PERS3-AGE'!AW34="M")), UPPER('PERS3-AGE'!AW34),"")))</f>
        <v/>
      </c>
      <c r="J1142" s="295" t="s">
        <v>235</v>
      </c>
      <c r="K1142" s="294" t="str">
        <f>IF(AND(ISBLANK('PERS3-AGE'!AV60),$L$1142&lt;&gt;"M"),"",'PERS3-AGE'!AV60)</f>
        <v/>
      </c>
      <c r="L1142" s="78" t="str">
        <f>IF(ISBLANK('PERS3-AGE'!AW60),"",'PERS3-AGE'!AW60)</f>
        <v/>
      </c>
      <c r="M1142" s="296" t="str">
        <f t="shared" si="19"/>
        <v>OK</v>
      </c>
      <c r="N1142" s="37"/>
    </row>
    <row r="1143" spans="1:14" x14ac:dyDescent="0.2">
      <c r="A1143" s="290" t="s">
        <v>232</v>
      </c>
      <c r="B1143" s="291" t="s">
        <v>3007</v>
      </c>
      <c r="C1143" s="78" t="s">
        <v>216</v>
      </c>
      <c r="D1143" s="292" t="s">
        <v>3008</v>
      </c>
      <c r="E1143" s="295" t="s">
        <v>235</v>
      </c>
      <c r="F1143" s="78" t="s">
        <v>216</v>
      </c>
      <c r="G1143" s="292" t="s">
        <v>1553</v>
      </c>
      <c r="H1143" s="78" t="str">
        <f>IF(OR(AND('PERS3-AGE'!AV35="",'PERS3-AGE'!AW35=""),AND('PERS3-AGE'!AV48="",'PERS3-AGE'!AW48=""),AND('PERS3-AGE'!AW35="K",'PERS3-AGE'!AW48="K"),OR('PERS3-AGE'!AW35="O",'PERS3-AGE'!AW48="O")),"",SUM('PERS3-AGE'!AV35,'PERS3-AGE'!AV48))</f>
        <v/>
      </c>
      <c r="I1143" s="78" t="str">
        <f>IF(AND(OR(AND('PERS3-AGE'!AW35="O",'PERS3-AGE'!AW48="O"),AND('PERS3-AGE'!AW35="K",'PERS3-AGE'!AW48="K")),SUM('PERS3-AGE'!AV35,'PERS3-AGE'!AV48)=0,ISNUMBER('PERS3-AGE'!AV61)),"",IF(OR('PERS3-AGE'!AW35="O",'PERS3-AGE'!AW48="O"),"O",IF(AND('PERS3-AGE'!AW35='PERS3-AGE'!AW48,OR('PERS3-AGE'!AW35="K",'PERS3-AGE'!AW35="W",'PERS3-AGE'!AW35="M")), UPPER('PERS3-AGE'!AW35),"")))</f>
        <v/>
      </c>
      <c r="J1143" s="295" t="s">
        <v>235</v>
      </c>
      <c r="K1143" s="294" t="str">
        <f>IF(AND(ISBLANK('PERS3-AGE'!AV61),$L$1143&lt;&gt;"M"),"",'PERS3-AGE'!AV61)</f>
        <v/>
      </c>
      <c r="L1143" s="78" t="str">
        <f>IF(ISBLANK('PERS3-AGE'!AW61),"",'PERS3-AGE'!AW61)</f>
        <v/>
      </c>
      <c r="M1143" s="296" t="str">
        <f t="shared" si="19"/>
        <v>OK</v>
      </c>
      <c r="N1143" s="37"/>
    </row>
    <row r="1144" spans="1:14" x14ac:dyDescent="0.2">
      <c r="A1144" s="290" t="s">
        <v>232</v>
      </c>
      <c r="B1144" s="291" t="s">
        <v>3009</v>
      </c>
      <c r="C1144" s="78" t="s">
        <v>216</v>
      </c>
      <c r="D1144" s="292" t="s">
        <v>3010</v>
      </c>
      <c r="E1144" s="295" t="s">
        <v>235</v>
      </c>
      <c r="F1144" s="78" t="s">
        <v>216</v>
      </c>
      <c r="G1144" s="292" t="s">
        <v>1554</v>
      </c>
      <c r="H1144" s="78" t="str">
        <f>IF(OR(AND('PERS3-AGE'!AV36="",'PERS3-AGE'!AW36=""),AND('PERS3-AGE'!AV49="",'PERS3-AGE'!AW49=""),AND('PERS3-AGE'!AW36="K",'PERS3-AGE'!AW49="K"),OR('PERS3-AGE'!AW36="O",'PERS3-AGE'!AW49="O")),"",SUM('PERS3-AGE'!AV36,'PERS3-AGE'!AV49))</f>
        <v/>
      </c>
      <c r="I1144" s="78" t="str">
        <f>IF(AND(OR(AND('PERS3-AGE'!AW36="O",'PERS3-AGE'!AW49="O"),AND('PERS3-AGE'!AW36="K",'PERS3-AGE'!AW49="K")),SUM('PERS3-AGE'!AV36,'PERS3-AGE'!AV49)=0,ISNUMBER('PERS3-AGE'!AV62)),"",IF(OR('PERS3-AGE'!AW36="O",'PERS3-AGE'!AW49="O"),"O",IF(AND('PERS3-AGE'!AW36='PERS3-AGE'!AW49,OR('PERS3-AGE'!AW36="K",'PERS3-AGE'!AW36="W",'PERS3-AGE'!AW36="M")), UPPER('PERS3-AGE'!AW36),"")))</f>
        <v/>
      </c>
      <c r="J1144" s="295" t="s">
        <v>235</v>
      </c>
      <c r="K1144" s="294" t="str">
        <f>IF(AND(ISBLANK('PERS3-AGE'!AV62),$L$1144&lt;&gt;"M"),"",'PERS3-AGE'!AV62)</f>
        <v/>
      </c>
      <c r="L1144" s="78" t="str">
        <f>IF(ISBLANK('PERS3-AGE'!AW62),"",'PERS3-AGE'!AW62)</f>
        <v/>
      </c>
      <c r="M1144" s="296" t="str">
        <f t="shared" si="19"/>
        <v>OK</v>
      </c>
      <c r="N1144" s="37"/>
    </row>
    <row r="1145" spans="1:14" x14ac:dyDescent="0.2">
      <c r="A1145" s="290" t="s">
        <v>232</v>
      </c>
      <c r="B1145" s="291" t="s">
        <v>3011</v>
      </c>
      <c r="C1145" s="78" t="s">
        <v>216</v>
      </c>
      <c r="D1145" s="292" t="s">
        <v>3012</v>
      </c>
      <c r="E1145" s="295" t="s">
        <v>235</v>
      </c>
      <c r="F1145" s="78" t="s">
        <v>216</v>
      </c>
      <c r="G1145" s="292" t="s">
        <v>1557</v>
      </c>
      <c r="H1145" s="78" t="str">
        <f>IF(OR(AND('PERS3-AGE'!AV37="",'PERS3-AGE'!AW37=""),AND('PERS3-AGE'!AV50="",'PERS3-AGE'!AW50=""),AND('PERS3-AGE'!AW37="K",'PERS3-AGE'!AW50="K"),OR('PERS3-AGE'!AW37="O",'PERS3-AGE'!AW50="O")),"",SUM('PERS3-AGE'!AV37,'PERS3-AGE'!AV50))</f>
        <v/>
      </c>
      <c r="I1145" s="78" t="str">
        <f>IF(AND(OR(AND('PERS3-AGE'!AW37="O",'PERS3-AGE'!AW50="O"),AND('PERS3-AGE'!AW37="K",'PERS3-AGE'!AW50="K")),SUM('PERS3-AGE'!AV37,'PERS3-AGE'!AV50)=0,ISNUMBER('PERS3-AGE'!AV63)),"",IF(OR('PERS3-AGE'!AW37="O",'PERS3-AGE'!AW50="O"),"O",IF(AND('PERS3-AGE'!AW37='PERS3-AGE'!AW50,OR('PERS3-AGE'!AW37="K",'PERS3-AGE'!AW37="W",'PERS3-AGE'!AW37="M")), UPPER('PERS3-AGE'!AW37),"")))</f>
        <v/>
      </c>
      <c r="J1145" s="295" t="s">
        <v>235</v>
      </c>
      <c r="K1145" s="294" t="str">
        <f>IF(AND(ISBLANK('PERS3-AGE'!AV63),$L$1145&lt;&gt;"M"),"",'PERS3-AGE'!AV63)</f>
        <v/>
      </c>
      <c r="L1145" s="78" t="str">
        <f>IF(ISBLANK('PERS3-AGE'!AW63),"",'PERS3-AGE'!AW63)</f>
        <v/>
      </c>
      <c r="M1145" s="296" t="str">
        <f t="shared" si="19"/>
        <v>OK</v>
      </c>
      <c r="N1145" s="37"/>
    </row>
    <row r="1146" spans="1:14" x14ac:dyDescent="0.2">
      <c r="A1146" s="290" t="s">
        <v>232</v>
      </c>
      <c r="B1146" s="291" t="s">
        <v>3013</v>
      </c>
      <c r="C1146" s="78" t="s">
        <v>216</v>
      </c>
      <c r="D1146" s="292" t="s">
        <v>3014</v>
      </c>
      <c r="E1146" s="295" t="s">
        <v>235</v>
      </c>
      <c r="F1146" s="78" t="s">
        <v>216</v>
      </c>
      <c r="G1146" s="292" t="s">
        <v>1558</v>
      </c>
      <c r="H1146" s="78" t="str">
        <f>IF(OR(AND('PERS3-AGE'!AV38="",'PERS3-AGE'!AW38=""),AND('PERS3-AGE'!AV51="",'PERS3-AGE'!AW51=""),AND('PERS3-AGE'!AW38="K",'PERS3-AGE'!AW51="K"),OR('PERS3-AGE'!AW38="O",'PERS3-AGE'!AW51="O")),"",SUM('PERS3-AGE'!AV38,'PERS3-AGE'!AV51))</f>
        <v/>
      </c>
      <c r="I1146" s="78" t="str">
        <f>IF(AND(OR(AND('PERS3-AGE'!AW38="O",'PERS3-AGE'!AW51="O"),AND('PERS3-AGE'!AW38="K",'PERS3-AGE'!AW51="K")),SUM('PERS3-AGE'!AV38,'PERS3-AGE'!AV51)=0,ISNUMBER('PERS3-AGE'!AV64)),"",IF(OR('PERS3-AGE'!AW38="O",'PERS3-AGE'!AW51="O"),"O",IF(AND('PERS3-AGE'!AW38='PERS3-AGE'!AW51,OR('PERS3-AGE'!AW38="K",'PERS3-AGE'!AW38="W",'PERS3-AGE'!AW38="M")), UPPER('PERS3-AGE'!AW38),"")))</f>
        <v/>
      </c>
      <c r="J1146" s="295" t="s">
        <v>235</v>
      </c>
      <c r="K1146" s="294" t="str">
        <f>IF(AND(ISBLANK('PERS3-AGE'!AV64),$L$1146&lt;&gt;"M"),"",'PERS3-AGE'!AV64)</f>
        <v/>
      </c>
      <c r="L1146" s="78" t="str">
        <f>IF(ISBLANK('PERS3-AGE'!AW64),"",'PERS3-AGE'!AW64)</f>
        <v/>
      </c>
      <c r="M1146" s="296" t="str">
        <f t="shared" si="19"/>
        <v>OK</v>
      </c>
      <c r="N1146" s="37"/>
    </row>
    <row r="1147" spans="1:14" x14ac:dyDescent="0.2">
      <c r="A1147" s="290" t="s">
        <v>232</v>
      </c>
      <c r="B1147" s="291" t="s">
        <v>3015</v>
      </c>
      <c r="C1147" s="78" t="s">
        <v>216</v>
      </c>
      <c r="D1147" s="292" t="s">
        <v>3016</v>
      </c>
      <c r="E1147" s="295" t="s">
        <v>235</v>
      </c>
      <c r="F1147" s="78" t="s">
        <v>216</v>
      </c>
      <c r="G1147" s="292" t="s">
        <v>1559</v>
      </c>
      <c r="H1147" s="78" t="str">
        <f>IF(OR(AND('PERS3-AGE'!AV39="",'PERS3-AGE'!AW39=""),AND('PERS3-AGE'!AV52="",'PERS3-AGE'!AW52=""),AND('PERS3-AGE'!AW39="K",'PERS3-AGE'!AW52="K"),OR('PERS3-AGE'!AW39="O",'PERS3-AGE'!AW52="O")),"",SUM('PERS3-AGE'!AV39,'PERS3-AGE'!AV52))</f>
        <v/>
      </c>
      <c r="I1147" s="78" t="str">
        <f>IF(AND(OR(AND('PERS3-AGE'!AW39="O",'PERS3-AGE'!AW52="O"),AND('PERS3-AGE'!AW39="K",'PERS3-AGE'!AW52="K")),SUM('PERS3-AGE'!AV39,'PERS3-AGE'!AV52)=0,ISNUMBER('PERS3-AGE'!AV65)),"",IF(OR('PERS3-AGE'!AW39="O",'PERS3-AGE'!AW52="O"),"O",IF(AND('PERS3-AGE'!AW39='PERS3-AGE'!AW52,OR('PERS3-AGE'!AW39="K",'PERS3-AGE'!AW39="W",'PERS3-AGE'!AW39="M")), UPPER('PERS3-AGE'!AW39),"")))</f>
        <v/>
      </c>
      <c r="J1147" s="295" t="s">
        <v>235</v>
      </c>
      <c r="K1147" s="294" t="str">
        <f>IF(AND(ISBLANK('PERS3-AGE'!AV65),$L$1147&lt;&gt;"M"),"",'PERS3-AGE'!AV65)</f>
        <v/>
      </c>
      <c r="L1147" s="78" t="str">
        <f>IF(ISBLANK('PERS3-AGE'!AW65),"",'PERS3-AGE'!AW65)</f>
        <v/>
      </c>
      <c r="M1147" s="296" t="str">
        <f t="shared" si="19"/>
        <v>OK</v>
      </c>
      <c r="N1147" s="37"/>
    </row>
    <row r="1148" spans="1:14" x14ac:dyDescent="0.2">
      <c r="A1148" s="290" t="s">
        <v>232</v>
      </c>
      <c r="B1148" s="291" t="s">
        <v>3017</v>
      </c>
      <c r="C1148" s="78" t="s">
        <v>216</v>
      </c>
      <c r="D1148" s="292" t="s">
        <v>3018</v>
      </c>
      <c r="E1148" s="295" t="s">
        <v>235</v>
      </c>
      <c r="F1148" s="78" t="s">
        <v>216</v>
      </c>
      <c r="G1148" s="292" t="s">
        <v>1560</v>
      </c>
      <c r="H1148" s="78" t="str">
        <f>IF(OR(AND('PERS3-AGE'!AV40="",'PERS3-AGE'!AW40=""),AND('PERS3-AGE'!AV53="",'PERS3-AGE'!AW53=""),AND('PERS3-AGE'!AW40="K",'PERS3-AGE'!AW53="K"),OR('PERS3-AGE'!AW40="O",'PERS3-AGE'!AW53="O")),"",SUM('PERS3-AGE'!AV40,'PERS3-AGE'!AV53))</f>
        <v/>
      </c>
      <c r="I1148" s="78" t="str">
        <f>IF(AND(OR(AND('PERS3-AGE'!AW40="O",'PERS3-AGE'!AW53="O"),AND('PERS3-AGE'!AW40="K",'PERS3-AGE'!AW53="K")),SUM('PERS3-AGE'!AV40,'PERS3-AGE'!AV53)=0,ISNUMBER('PERS3-AGE'!AV66)),"",IF(OR('PERS3-AGE'!AW40="O",'PERS3-AGE'!AW53="O"),"O",IF(AND('PERS3-AGE'!AW40='PERS3-AGE'!AW53,OR('PERS3-AGE'!AW40="K",'PERS3-AGE'!AW40="W",'PERS3-AGE'!AW40="M")), UPPER('PERS3-AGE'!AW40),"")))</f>
        <v/>
      </c>
      <c r="J1148" s="295" t="s">
        <v>235</v>
      </c>
      <c r="K1148" s="294" t="str">
        <f>IF(AND(ISBLANK('PERS3-AGE'!AV66),$L$1148&lt;&gt;"M"),"",'PERS3-AGE'!AV66)</f>
        <v/>
      </c>
      <c r="L1148" s="78" t="str">
        <f>IF(ISBLANK('PERS3-AGE'!AW66),"",'PERS3-AGE'!AW66)</f>
        <v/>
      </c>
      <c r="M1148" s="296" t="str">
        <f t="shared" si="19"/>
        <v>OK</v>
      </c>
      <c r="N1148" s="37"/>
    </row>
    <row r="1149" spans="1:14" x14ac:dyDescent="0.2">
      <c r="A1149" s="290" t="s">
        <v>232</v>
      </c>
      <c r="B1149" s="291" t="s">
        <v>3019</v>
      </c>
      <c r="C1149" s="78" t="s">
        <v>216</v>
      </c>
      <c r="D1149" s="292" t="s">
        <v>3020</v>
      </c>
      <c r="E1149" s="295" t="s">
        <v>235</v>
      </c>
      <c r="F1149" s="78" t="s">
        <v>216</v>
      </c>
      <c r="G1149" s="292" t="s">
        <v>1561</v>
      </c>
      <c r="H1149" s="78" t="str">
        <f>IF(OR(AND('PERS3-AGE'!AV41="",'PERS3-AGE'!AW41=""),AND('PERS3-AGE'!AV54="",'PERS3-AGE'!AW54=""),AND('PERS3-AGE'!AW41="K",'PERS3-AGE'!AW54="K"),OR('PERS3-AGE'!AW41="O",'PERS3-AGE'!AW54="O")),"",SUM('PERS3-AGE'!AV41,'PERS3-AGE'!AV54))</f>
        <v/>
      </c>
      <c r="I1149" s="78" t="str">
        <f>IF(AND(OR(AND('PERS3-AGE'!AW41="O",'PERS3-AGE'!AW54="O"),AND('PERS3-AGE'!AW41="K",'PERS3-AGE'!AW54="K")),SUM('PERS3-AGE'!AV41,'PERS3-AGE'!AV54)=0,ISNUMBER('PERS3-AGE'!AV67)),"",IF(OR('PERS3-AGE'!AW41="O",'PERS3-AGE'!AW54="O"),"O",IF(AND('PERS3-AGE'!AW41='PERS3-AGE'!AW54,OR('PERS3-AGE'!AW41="K",'PERS3-AGE'!AW41="W",'PERS3-AGE'!AW41="M")), UPPER('PERS3-AGE'!AW41),"")))</f>
        <v/>
      </c>
      <c r="J1149" s="295" t="s">
        <v>235</v>
      </c>
      <c r="K1149" s="294" t="str">
        <f>IF(AND(ISBLANK('PERS3-AGE'!AV67),$L$1149&lt;&gt;"M"),"",'PERS3-AGE'!AV67)</f>
        <v/>
      </c>
      <c r="L1149" s="78" t="str">
        <f>IF(ISBLANK('PERS3-AGE'!AW67),"",'PERS3-AGE'!AW67)</f>
        <v/>
      </c>
      <c r="M1149" s="296" t="str">
        <f t="shared" si="19"/>
        <v>OK</v>
      </c>
      <c r="N1149" s="37"/>
    </row>
    <row r="1150" spans="1:14" x14ac:dyDescent="0.2">
      <c r="A1150" s="290" t="s">
        <v>232</v>
      </c>
      <c r="B1150" s="291" t="s">
        <v>3521</v>
      </c>
      <c r="C1150" s="78" t="s">
        <v>216</v>
      </c>
      <c r="D1150" s="292" t="s">
        <v>3522</v>
      </c>
      <c r="E1150" s="295" t="s">
        <v>235</v>
      </c>
      <c r="F1150" s="78" t="s">
        <v>216</v>
      </c>
      <c r="G1150" s="292" t="s">
        <v>1562</v>
      </c>
      <c r="H1150" s="78" t="str">
        <f>IF(OR(AND('PERS3-AGE'!AV42="",'PERS3-AGE'!AW42=""),AND('PERS3-AGE'!AV55="",'PERS3-AGE'!AW55=""),AND('PERS3-AGE'!AW42="K",'PERS3-AGE'!AW55="K"),OR('PERS3-AGE'!AW42="O",'PERS3-AGE'!AW55="O")),"",SUM('PERS3-AGE'!AV42,'PERS3-AGE'!AV55))</f>
        <v/>
      </c>
      <c r="I1150" s="78" t="str">
        <f>IF(AND(OR(AND('PERS3-AGE'!AW42="O",'PERS3-AGE'!AW55="O"),AND('PERS3-AGE'!AW42="K",'PERS3-AGE'!AW55="K")),SUM('PERS3-AGE'!AV42,'PERS3-AGE'!AV55)=0,ISNUMBER('PERS3-AGE'!AV68)),"",IF(OR('PERS3-AGE'!AW42="O",'PERS3-AGE'!AW55="O"),"O",IF(AND('PERS3-AGE'!AW42='PERS3-AGE'!AW55,OR('PERS3-AGE'!AW42="K",'PERS3-AGE'!AW42="W",'PERS3-AGE'!AW42="M")), UPPER('PERS3-AGE'!AW42),"")))</f>
        <v/>
      </c>
      <c r="J1150" s="295" t="s">
        <v>235</v>
      </c>
      <c r="K1150" s="294" t="str">
        <f>IF(AND(ISBLANK('PERS3-AGE'!AV68),$L$1150&lt;&gt;"M"),"",'PERS3-AGE'!AV68)</f>
        <v/>
      </c>
      <c r="L1150" s="78" t="str">
        <f>IF(ISBLANK('PERS3-AGE'!AW68),"",'PERS3-AGE'!AW68)</f>
        <v/>
      </c>
      <c r="M1150" s="296" t="str">
        <f t="shared" si="19"/>
        <v>OK</v>
      </c>
      <c r="N1150" s="37"/>
    </row>
    <row r="1151" spans="1:14" x14ac:dyDescent="0.2">
      <c r="A1151" s="290" t="s">
        <v>232</v>
      </c>
      <c r="B1151" s="291" t="s">
        <v>3021</v>
      </c>
      <c r="C1151" s="78" t="s">
        <v>216</v>
      </c>
      <c r="D1151" s="292" t="s">
        <v>3022</v>
      </c>
      <c r="E1151" s="295" t="s">
        <v>235</v>
      </c>
      <c r="F1151" s="78" t="s">
        <v>216</v>
      </c>
      <c r="G1151" s="292" t="s">
        <v>3023</v>
      </c>
      <c r="H1151" s="78" t="str">
        <f>IF(OR(SUMPRODUCT(--('PERS3-AGE'!AY31:'PERS3-AGE'!AY41=""),--('PERS3-AGE'!AZ31:'PERS3-AGE'!AZ41=""))&gt;0,COUNTIF('PERS3-AGE'!AZ31:'PERS3-AGE'!AZ41,"O")&gt;0, COUNTIF('PERS3-AGE'!AZ31:'PERS3-AGE'!AZ41,"K")=11),"",SUM('PERS3-AGE'!AY31:'PERS3-AGE'!AY41))</f>
        <v/>
      </c>
      <c r="I1151" s="78" t="str">
        <f xml:space="preserve"> IF(AND(OR(COUNTIF('PERS3-AGE'!AZ31:'PERS3-AGE'!AZ41,"O")=11,COUNTIF('PERS3-AGE'!AZ31:'PERS3-AGE'!AZ41,"K")=11),SUM('PERS3-AGE'!AY31:'PERS3-AGE'!AY41)=0,ISNUMBER('PERS3-AGE'!AY42)),"",IF(COUNTIF('PERS3-AGE'!AZ31:'PERS3-AGE'!AZ41,"O")&gt;0,"O", IF(AND(COUNTIF('PERS3-AGE'!AZ31:'PERS3-AGE'!AZ41,'PERS3-AGE'!AZ31)=11,OR('PERS3-AGE'!AZ31="K",'PERS3-AGE'!AZ31="W",'PERS3-AGE'!AZ31="M")),UPPER('PERS3-AGE'!AZ31),"")))</f>
        <v/>
      </c>
      <c r="J1151" s="295" t="s">
        <v>235</v>
      </c>
      <c r="K1151" s="294" t="str">
        <f>IF(AND(ISBLANK('PERS3-AGE'!AY42),$L$1151&lt;&gt;"M"),"",'PERS3-AGE'!AY42)</f>
        <v/>
      </c>
      <c r="L1151" s="78" t="str">
        <f>IF(ISBLANK('PERS3-AGE'!AZ42),"",'PERS3-AGE'!AZ42)</f>
        <v/>
      </c>
      <c r="M1151" s="296" t="str">
        <f t="shared" si="19"/>
        <v>OK</v>
      </c>
      <c r="N1151" s="37"/>
    </row>
    <row r="1152" spans="1:14" x14ac:dyDescent="0.2">
      <c r="A1152" s="290" t="s">
        <v>232</v>
      </c>
      <c r="B1152" s="291" t="s">
        <v>3024</v>
      </c>
      <c r="C1152" s="78" t="s">
        <v>216</v>
      </c>
      <c r="D1152" s="292" t="s">
        <v>3025</v>
      </c>
      <c r="E1152" s="295" t="s">
        <v>235</v>
      </c>
      <c r="F1152" s="78" t="s">
        <v>216</v>
      </c>
      <c r="G1152" s="292" t="s">
        <v>3026</v>
      </c>
      <c r="H1152" s="78" t="str">
        <f>IF(OR(SUMPRODUCT(--('PERS3-AGE'!AY44:'PERS3-AGE'!AY54=""),--('PERS3-AGE'!AZ44:'PERS3-AGE'!AZ54=""))&gt;0,COUNTIF('PERS3-AGE'!AZ44:'PERS3-AGE'!AZ54,"O")&gt;0, COUNTIF('PERS3-AGE'!AZ44:'PERS3-AGE'!AZ54,"K")=11),"",SUM('PERS3-AGE'!AY44:'PERS3-AGE'!AY54))</f>
        <v/>
      </c>
      <c r="I1152" s="78" t="str">
        <f xml:space="preserve"> IF(AND(OR(COUNTIF('PERS3-AGE'!AZ44:'PERS3-AGE'!AZ54,"O")=11,COUNTIF('PERS3-AGE'!AZ44:'PERS3-AGE'!AZ54,"K")=11),SUM('PERS3-AGE'!AY44:'PERS3-AGE'!AY54)=0,ISNUMBER('PERS3-AGE'!AY55)),"",IF(COUNTIF('PERS3-AGE'!AZ44:'PERS3-AGE'!AZ54,"O")&gt;0,"O", IF(AND(COUNTIF('PERS3-AGE'!AZ44:'PERS3-AGE'!AZ54,'PERS3-AGE'!AZ44)=11,OR('PERS3-AGE'!AZ44="K",'PERS3-AGE'!AZ44="W",'PERS3-AGE'!AZ44="M")),UPPER('PERS3-AGE'!AZ44),"")))</f>
        <v/>
      </c>
      <c r="J1152" s="295" t="s">
        <v>235</v>
      </c>
      <c r="K1152" s="294" t="str">
        <f>IF(AND(ISBLANK('PERS3-AGE'!AY55),$L$1152&lt;&gt;"M"),"",'PERS3-AGE'!AY55)</f>
        <v/>
      </c>
      <c r="L1152" s="78" t="str">
        <f>IF(ISBLANK('PERS3-AGE'!AZ55),"",'PERS3-AGE'!AZ55)</f>
        <v/>
      </c>
      <c r="M1152" s="296" t="str">
        <f t="shared" si="19"/>
        <v>OK</v>
      </c>
      <c r="N1152" s="37"/>
    </row>
    <row r="1153" spans="1:14" x14ac:dyDescent="0.2">
      <c r="A1153" s="290" t="s">
        <v>232</v>
      </c>
      <c r="B1153" s="291" t="s">
        <v>3027</v>
      </c>
      <c r="C1153" s="78" t="s">
        <v>216</v>
      </c>
      <c r="D1153" s="292" t="s">
        <v>3028</v>
      </c>
      <c r="E1153" s="295" t="s">
        <v>235</v>
      </c>
      <c r="F1153" s="78" t="s">
        <v>216</v>
      </c>
      <c r="G1153" s="292" t="s">
        <v>3029</v>
      </c>
      <c r="H1153" s="78" t="str">
        <f>IF(OR(AND('PERS3-AGE'!AY31="",'PERS3-AGE'!AZ31=""),AND('PERS3-AGE'!AY44="",'PERS3-AGE'!AZ44=""),AND('PERS3-AGE'!AZ31="K",'PERS3-AGE'!AZ44="K"),OR('PERS3-AGE'!AZ31="O",'PERS3-AGE'!AZ44="O")),"",SUM('PERS3-AGE'!AY31,'PERS3-AGE'!AY44))</f>
        <v/>
      </c>
      <c r="I1153" s="78" t="str">
        <f>IF(AND(OR(AND('PERS3-AGE'!AZ31="O",'PERS3-AGE'!AZ44="O"),AND('PERS3-AGE'!AZ31="K",'PERS3-AGE'!AZ44="K")),SUM('PERS3-AGE'!AY31,'PERS3-AGE'!AY44)=0,ISNUMBER('PERS3-AGE'!AY57)),"",IF(OR('PERS3-AGE'!AZ31="O",'PERS3-AGE'!AZ44="O"),"O",IF(AND('PERS3-AGE'!AZ31='PERS3-AGE'!AZ44,OR('PERS3-AGE'!AZ31="K",'PERS3-AGE'!AZ31="W",'PERS3-AGE'!AZ31="M")), UPPER('PERS3-AGE'!AZ31),"")))</f>
        <v/>
      </c>
      <c r="J1153" s="295" t="s">
        <v>235</v>
      </c>
      <c r="K1153" s="294" t="str">
        <f>IF(AND(ISBLANK('PERS3-AGE'!AY57),$L$1153&lt;&gt;"M"),"",'PERS3-AGE'!AY57)</f>
        <v/>
      </c>
      <c r="L1153" s="78" t="str">
        <f>IF(ISBLANK('PERS3-AGE'!AZ57),"",'PERS3-AGE'!AZ57)</f>
        <v/>
      </c>
      <c r="M1153" s="296" t="str">
        <f t="shared" si="19"/>
        <v>OK</v>
      </c>
      <c r="N1153" s="37"/>
    </row>
    <row r="1154" spans="1:14" x14ac:dyDescent="0.2">
      <c r="A1154" s="290" t="s">
        <v>232</v>
      </c>
      <c r="B1154" s="291" t="s">
        <v>3030</v>
      </c>
      <c r="C1154" s="78" t="s">
        <v>216</v>
      </c>
      <c r="D1154" s="292" t="s">
        <v>3031</v>
      </c>
      <c r="E1154" s="295" t="s">
        <v>235</v>
      </c>
      <c r="F1154" s="78" t="s">
        <v>216</v>
      </c>
      <c r="G1154" s="292" t="s">
        <v>1601</v>
      </c>
      <c r="H1154" s="78" t="str">
        <f>IF(OR(AND('PERS3-AGE'!AY32="",'PERS3-AGE'!AZ32=""),AND('PERS3-AGE'!AY45="",'PERS3-AGE'!AZ45=""),AND('PERS3-AGE'!AZ32="K",'PERS3-AGE'!AZ45="K"),OR('PERS3-AGE'!AZ32="O",'PERS3-AGE'!AZ45="O")),"",SUM('PERS3-AGE'!AY32,'PERS3-AGE'!AY45))</f>
        <v/>
      </c>
      <c r="I1154" s="78" t="str">
        <f>IF(AND(OR(AND('PERS3-AGE'!AZ32="O",'PERS3-AGE'!AZ45="O"),AND('PERS3-AGE'!AZ32="K",'PERS3-AGE'!AZ45="K")),SUM('PERS3-AGE'!AY32,'PERS3-AGE'!AY45)=0,ISNUMBER('PERS3-AGE'!AY58)),"",IF(OR('PERS3-AGE'!AZ32="O",'PERS3-AGE'!AZ45="O"),"O",IF(AND('PERS3-AGE'!AZ32='PERS3-AGE'!AZ45,OR('PERS3-AGE'!AZ32="K",'PERS3-AGE'!AZ32="W",'PERS3-AGE'!AZ32="M")), UPPER('PERS3-AGE'!AZ32),"")))</f>
        <v/>
      </c>
      <c r="J1154" s="295" t="s">
        <v>235</v>
      </c>
      <c r="K1154" s="294" t="str">
        <f>IF(AND(ISBLANK('PERS3-AGE'!AY58),$L$1154&lt;&gt;"M"),"",'PERS3-AGE'!AY58)</f>
        <v/>
      </c>
      <c r="L1154" s="78" t="str">
        <f>IF(ISBLANK('PERS3-AGE'!AZ58),"",'PERS3-AGE'!AZ58)</f>
        <v/>
      </c>
      <c r="M1154" s="296" t="str">
        <f t="shared" si="19"/>
        <v>OK</v>
      </c>
      <c r="N1154" s="37"/>
    </row>
    <row r="1155" spans="1:14" x14ac:dyDescent="0.2">
      <c r="A1155" s="290" t="s">
        <v>232</v>
      </c>
      <c r="B1155" s="291" t="s">
        <v>3032</v>
      </c>
      <c r="C1155" s="78" t="s">
        <v>216</v>
      </c>
      <c r="D1155" s="292" t="s">
        <v>3033</v>
      </c>
      <c r="E1155" s="295" t="s">
        <v>235</v>
      </c>
      <c r="F1155" s="78" t="s">
        <v>216</v>
      </c>
      <c r="G1155" s="292" t="s">
        <v>3034</v>
      </c>
      <c r="H1155" s="78" t="str">
        <f>IF(OR(AND('PERS3-AGE'!AY33="",'PERS3-AGE'!AZ33=""),AND('PERS3-AGE'!AY46="",'PERS3-AGE'!AZ46=""),AND('PERS3-AGE'!AZ33="K",'PERS3-AGE'!AZ46="K"),OR('PERS3-AGE'!AZ33="O",'PERS3-AGE'!AZ46="O")),"",SUM('PERS3-AGE'!AY33,'PERS3-AGE'!AY46))</f>
        <v/>
      </c>
      <c r="I1155" s="78" t="str">
        <f>IF(AND(OR(AND('PERS3-AGE'!AZ33="O",'PERS3-AGE'!AZ46="O"),AND('PERS3-AGE'!AZ33="K",'PERS3-AGE'!AZ46="K")),SUM('PERS3-AGE'!AY33,'PERS3-AGE'!AY46)=0,ISNUMBER('PERS3-AGE'!AY59)),"",IF(OR('PERS3-AGE'!AZ33="O",'PERS3-AGE'!AZ46="O"),"O",IF(AND('PERS3-AGE'!AZ33='PERS3-AGE'!AZ46,OR('PERS3-AGE'!AZ33="K",'PERS3-AGE'!AZ33="W",'PERS3-AGE'!AZ33="M")), UPPER('PERS3-AGE'!AZ33),"")))</f>
        <v/>
      </c>
      <c r="J1155" s="295" t="s">
        <v>235</v>
      </c>
      <c r="K1155" s="294" t="str">
        <f>IF(AND(ISBLANK('PERS3-AGE'!AY59),$L$1155&lt;&gt;"M"),"",'PERS3-AGE'!AY59)</f>
        <v/>
      </c>
      <c r="L1155" s="78" t="str">
        <f>IF(ISBLANK('PERS3-AGE'!AZ59),"",'PERS3-AGE'!AZ59)</f>
        <v/>
      </c>
      <c r="M1155" s="296" t="str">
        <f t="shared" si="19"/>
        <v>OK</v>
      </c>
      <c r="N1155" s="37"/>
    </row>
    <row r="1156" spans="1:14" x14ac:dyDescent="0.2">
      <c r="A1156" s="290" t="s">
        <v>232</v>
      </c>
      <c r="B1156" s="291" t="s">
        <v>3035</v>
      </c>
      <c r="C1156" s="78" t="s">
        <v>216</v>
      </c>
      <c r="D1156" s="292" t="s">
        <v>3036</v>
      </c>
      <c r="E1156" s="295" t="s">
        <v>235</v>
      </c>
      <c r="F1156" s="78" t="s">
        <v>216</v>
      </c>
      <c r="G1156" s="292" t="s">
        <v>3037</v>
      </c>
      <c r="H1156" s="78" t="str">
        <f>IF(OR(AND('PERS3-AGE'!AY34="",'PERS3-AGE'!AZ34=""),AND('PERS3-AGE'!AY47="",'PERS3-AGE'!AZ47=""),AND('PERS3-AGE'!AZ34="K",'PERS3-AGE'!AZ47="K"),OR('PERS3-AGE'!AZ34="O",'PERS3-AGE'!AZ47="O")),"",SUM('PERS3-AGE'!AY34,'PERS3-AGE'!AY47))</f>
        <v/>
      </c>
      <c r="I1156" s="78" t="str">
        <f>IF(AND(OR(AND('PERS3-AGE'!AZ34="O",'PERS3-AGE'!AZ47="O"),AND('PERS3-AGE'!AZ34="K",'PERS3-AGE'!AZ47="K")),SUM('PERS3-AGE'!AY34,'PERS3-AGE'!AY47)=0,ISNUMBER('PERS3-AGE'!AY60)),"",IF(OR('PERS3-AGE'!AZ34="O",'PERS3-AGE'!AZ47="O"),"O",IF(AND('PERS3-AGE'!AZ34='PERS3-AGE'!AZ47,OR('PERS3-AGE'!AZ34="K",'PERS3-AGE'!AZ34="W",'PERS3-AGE'!AZ34="M")), UPPER('PERS3-AGE'!AZ34),"")))</f>
        <v/>
      </c>
      <c r="J1156" s="295" t="s">
        <v>235</v>
      </c>
      <c r="K1156" s="294" t="str">
        <f>IF(AND(ISBLANK('PERS3-AGE'!AY60),$L$1156&lt;&gt;"M"),"",'PERS3-AGE'!AY60)</f>
        <v/>
      </c>
      <c r="L1156" s="78" t="str">
        <f>IF(ISBLANK('PERS3-AGE'!AZ60),"",'PERS3-AGE'!AZ60)</f>
        <v/>
      </c>
      <c r="M1156" s="296" t="str">
        <f t="shared" si="19"/>
        <v>OK</v>
      </c>
      <c r="N1156" s="37"/>
    </row>
    <row r="1157" spans="1:14" x14ac:dyDescent="0.2">
      <c r="A1157" s="290" t="s">
        <v>232</v>
      </c>
      <c r="B1157" s="291" t="s">
        <v>3038</v>
      </c>
      <c r="C1157" s="78" t="s">
        <v>216</v>
      </c>
      <c r="D1157" s="292" t="s">
        <v>3039</v>
      </c>
      <c r="E1157" s="295" t="s">
        <v>235</v>
      </c>
      <c r="F1157" s="78" t="s">
        <v>216</v>
      </c>
      <c r="G1157" s="292" t="s">
        <v>3040</v>
      </c>
      <c r="H1157" s="78" t="str">
        <f>IF(OR(AND('PERS3-AGE'!AY35="",'PERS3-AGE'!AZ35=""),AND('PERS3-AGE'!AY48="",'PERS3-AGE'!AZ48=""),AND('PERS3-AGE'!AZ35="K",'PERS3-AGE'!AZ48="K"),OR('PERS3-AGE'!AZ35="O",'PERS3-AGE'!AZ48="O")),"",SUM('PERS3-AGE'!AY35,'PERS3-AGE'!AY48))</f>
        <v/>
      </c>
      <c r="I1157" s="78" t="str">
        <f>IF(AND(OR(AND('PERS3-AGE'!AZ35="O",'PERS3-AGE'!AZ48="O"),AND('PERS3-AGE'!AZ35="K",'PERS3-AGE'!AZ48="K")),SUM('PERS3-AGE'!AY35,'PERS3-AGE'!AY48)=0,ISNUMBER('PERS3-AGE'!AY61)),"",IF(OR('PERS3-AGE'!AZ35="O",'PERS3-AGE'!AZ48="O"),"O",IF(AND('PERS3-AGE'!AZ35='PERS3-AGE'!AZ48,OR('PERS3-AGE'!AZ35="K",'PERS3-AGE'!AZ35="W",'PERS3-AGE'!AZ35="M")), UPPER('PERS3-AGE'!AZ35),"")))</f>
        <v/>
      </c>
      <c r="J1157" s="295" t="s">
        <v>235</v>
      </c>
      <c r="K1157" s="294" t="str">
        <f>IF(AND(ISBLANK('PERS3-AGE'!AY61),$L$1157&lt;&gt;"M"),"",'PERS3-AGE'!AY61)</f>
        <v/>
      </c>
      <c r="L1157" s="78" t="str">
        <f>IF(ISBLANK('PERS3-AGE'!AZ61),"",'PERS3-AGE'!AZ61)</f>
        <v/>
      </c>
      <c r="M1157" s="296" t="str">
        <f t="shared" si="19"/>
        <v>OK</v>
      </c>
      <c r="N1157" s="37"/>
    </row>
    <row r="1158" spans="1:14" x14ac:dyDescent="0.2">
      <c r="A1158" s="290" t="s">
        <v>232</v>
      </c>
      <c r="B1158" s="291" t="s">
        <v>3041</v>
      </c>
      <c r="C1158" s="78" t="s">
        <v>216</v>
      </c>
      <c r="D1158" s="292" t="s">
        <v>3042</v>
      </c>
      <c r="E1158" s="295" t="s">
        <v>235</v>
      </c>
      <c r="F1158" s="78" t="s">
        <v>216</v>
      </c>
      <c r="G1158" s="292" t="s">
        <v>1604</v>
      </c>
      <c r="H1158" s="78" t="str">
        <f>IF(OR(AND('PERS3-AGE'!AY36="",'PERS3-AGE'!AZ36=""),AND('PERS3-AGE'!AY49="",'PERS3-AGE'!AZ49=""),AND('PERS3-AGE'!AZ36="K",'PERS3-AGE'!AZ49="K"),OR('PERS3-AGE'!AZ36="O",'PERS3-AGE'!AZ49="O")),"",SUM('PERS3-AGE'!AY36,'PERS3-AGE'!AY49))</f>
        <v/>
      </c>
      <c r="I1158" s="78" t="str">
        <f>IF(AND(OR(AND('PERS3-AGE'!AZ36="O",'PERS3-AGE'!AZ49="O"),AND('PERS3-AGE'!AZ36="K",'PERS3-AGE'!AZ49="K")),SUM('PERS3-AGE'!AY36,'PERS3-AGE'!AY49)=0,ISNUMBER('PERS3-AGE'!AY62)),"",IF(OR('PERS3-AGE'!AZ36="O",'PERS3-AGE'!AZ49="O"),"O",IF(AND('PERS3-AGE'!AZ36='PERS3-AGE'!AZ49,OR('PERS3-AGE'!AZ36="K",'PERS3-AGE'!AZ36="W",'PERS3-AGE'!AZ36="M")), UPPER('PERS3-AGE'!AZ36),"")))</f>
        <v/>
      </c>
      <c r="J1158" s="295" t="s">
        <v>235</v>
      </c>
      <c r="K1158" s="294" t="str">
        <f>IF(AND(ISBLANK('PERS3-AGE'!AY62),$L$1158&lt;&gt;"M"),"",'PERS3-AGE'!AY62)</f>
        <v/>
      </c>
      <c r="L1158" s="78" t="str">
        <f>IF(ISBLANK('PERS3-AGE'!AZ62),"",'PERS3-AGE'!AZ62)</f>
        <v/>
      </c>
      <c r="M1158" s="296" t="str">
        <f t="shared" si="19"/>
        <v>OK</v>
      </c>
      <c r="N1158" s="37"/>
    </row>
    <row r="1159" spans="1:14" x14ac:dyDescent="0.2">
      <c r="A1159" s="290" t="s">
        <v>232</v>
      </c>
      <c r="B1159" s="291" t="s">
        <v>3043</v>
      </c>
      <c r="C1159" s="78" t="s">
        <v>216</v>
      </c>
      <c r="D1159" s="292" t="s">
        <v>3044</v>
      </c>
      <c r="E1159" s="295" t="s">
        <v>235</v>
      </c>
      <c r="F1159" s="78" t="s">
        <v>216</v>
      </c>
      <c r="G1159" s="292" t="s">
        <v>3045</v>
      </c>
      <c r="H1159" s="78" t="str">
        <f>IF(OR(AND('PERS3-AGE'!AY37="",'PERS3-AGE'!AZ37=""),AND('PERS3-AGE'!AY50="",'PERS3-AGE'!AZ50=""),AND('PERS3-AGE'!AZ37="K",'PERS3-AGE'!AZ50="K"),OR('PERS3-AGE'!AZ37="O",'PERS3-AGE'!AZ50="O")),"",SUM('PERS3-AGE'!AY37,'PERS3-AGE'!AY50))</f>
        <v/>
      </c>
      <c r="I1159" s="78" t="str">
        <f>IF(AND(OR(AND('PERS3-AGE'!AZ37="O",'PERS3-AGE'!AZ50="O"),AND('PERS3-AGE'!AZ37="K",'PERS3-AGE'!AZ50="K")),SUM('PERS3-AGE'!AY37,'PERS3-AGE'!AY50)=0,ISNUMBER('PERS3-AGE'!AY63)),"",IF(OR('PERS3-AGE'!AZ37="O",'PERS3-AGE'!AZ50="O"),"O",IF(AND('PERS3-AGE'!AZ37='PERS3-AGE'!AZ50,OR('PERS3-AGE'!AZ37="K",'PERS3-AGE'!AZ37="W",'PERS3-AGE'!AZ37="M")), UPPER('PERS3-AGE'!AZ37),"")))</f>
        <v/>
      </c>
      <c r="J1159" s="295" t="s">
        <v>235</v>
      </c>
      <c r="K1159" s="294" t="str">
        <f>IF(AND(ISBLANK('PERS3-AGE'!AY63),$L$1159&lt;&gt;"M"),"",'PERS3-AGE'!AY63)</f>
        <v/>
      </c>
      <c r="L1159" s="78" t="str">
        <f>IF(ISBLANK('PERS3-AGE'!AZ63),"",'PERS3-AGE'!AZ63)</f>
        <v/>
      </c>
      <c r="M1159" s="296" t="str">
        <f t="shared" si="19"/>
        <v>OK</v>
      </c>
      <c r="N1159" s="37"/>
    </row>
    <row r="1160" spans="1:14" x14ac:dyDescent="0.2">
      <c r="A1160" s="290" t="s">
        <v>232</v>
      </c>
      <c r="B1160" s="291" t="s">
        <v>3046</v>
      </c>
      <c r="C1160" s="78" t="s">
        <v>216</v>
      </c>
      <c r="D1160" s="292" t="s">
        <v>3047</v>
      </c>
      <c r="E1160" s="295" t="s">
        <v>235</v>
      </c>
      <c r="F1160" s="78" t="s">
        <v>216</v>
      </c>
      <c r="G1160" s="292" t="s">
        <v>1607</v>
      </c>
      <c r="H1160" s="78" t="str">
        <f>IF(OR(AND('PERS3-AGE'!AY38="",'PERS3-AGE'!AZ38=""),AND('PERS3-AGE'!AY51="",'PERS3-AGE'!AZ51=""),AND('PERS3-AGE'!AZ38="K",'PERS3-AGE'!AZ51="K"),OR('PERS3-AGE'!AZ38="O",'PERS3-AGE'!AZ51="O")),"",SUM('PERS3-AGE'!AY38,'PERS3-AGE'!AY51))</f>
        <v/>
      </c>
      <c r="I1160" s="78" t="str">
        <f>IF(AND(OR(AND('PERS3-AGE'!AZ38="O",'PERS3-AGE'!AZ51="O"),AND('PERS3-AGE'!AZ38="K",'PERS3-AGE'!AZ51="K")),SUM('PERS3-AGE'!AY38,'PERS3-AGE'!AY51)=0,ISNUMBER('PERS3-AGE'!AY64)),"",IF(OR('PERS3-AGE'!AZ38="O",'PERS3-AGE'!AZ51="O"),"O",IF(AND('PERS3-AGE'!AZ38='PERS3-AGE'!AZ51,OR('PERS3-AGE'!AZ38="K",'PERS3-AGE'!AZ38="W",'PERS3-AGE'!AZ38="M")), UPPER('PERS3-AGE'!AZ38),"")))</f>
        <v/>
      </c>
      <c r="J1160" s="295" t="s">
        <v>235</v>
      </c>
      <c r="K1160" s="294" t="str">
        <f>IF(AND(ISBLANK('PERS3-AGE'!AY64),$L$1160&lt;&gt;"M"),"",'PERS3-AGE'!AY64)</f>
        <v/>
      </c>
      <c r="L1160" s="78" t="str">
        <f>IF(ISBLANK('PERS3-AGE'!AZ64),"",'PERS3-AGE'!AZ64)</f>
        <v/>
      </c>
      <c r="M1160" s="296" t="str">
        <f t="shared" si="19"/>
        <v>OK</v>
      </c>
      <c r="N1160" s="37"/>
    </row>
    <row r="1161" spans="1:14" x14ac:dyDescent="0.2">
      <c r="A1161" s="290" t="s">
        <v>232</v>
      </c>
      <c r="B1161" s="291" t="s">
        <v>3048</v>
      </c>
      <c r="C1161" s="78" t="s">
        <v>216</v>
      </c>
      <c r="D1161" s="292" t="s">
        <v>3049</v>
      </c>
      <c r="E1161" s="295" t="s">
        <v>235</v>
      </c>
      <c r="F1161" s="78" t="s">
        <v>216</v>
      </c>
      <c r="G1161" s="292" t="s">
        <v>1610</v>
      </c>
      <c r="H1161" s="78" t="str">
        <f>IF(OR(AND('PERS3-AGE'!AY39="",'PERS3-AGE'!AZ39=""),AND('PERS3-AGE'!AY52="",'PERS3-AGE'!AZ52=""),AND('PERS3-AGE'!AZ39="K",'PERS3-AGE'!AZ52="K"),OR('PERS3-AGE'!AZ39="O",'PERS3-AGE'!AZ52="O")),"",SUM('PERS3-AGE'!AY39,'PERS3-AGE'!AY52))</f>
        <v/>
      </c>
      <c r="I1161" s="78" t="str">
        <f>IF(AND(OR(AND('PERS3-AGE'!AZ39="O",'PERS3-AGE'!AZ52="O"),AND('PERS3-AGE'!AZ39="K",'PERS3-AGE'!AZ52="K")),SUM('PERS3-AGE'!AY39,'PERS3-AGE'!AY52)=0,ISNUMBER('PERS3-AGE'!AY65)),"",IF(OR('PERS3-AGE'!AZ39="O",'PERS3-AGE'!AZ52="O"),"O",IF(AND('PERS3-AGE'!AZ39='PERS3-AGE'!AZ52,OR('PERS3-AGE'!AZ39="K",'PERS3-AGE'!AZ39="W",'PERS3-AGE'!AZ39="M")), UPPER('PERS3-AGE'!AZ39),"")))</f>
        <v/>
      </c>
      <c r="J1161" s="295" t="s">
        <v>235</v>
      </c>
      <c r="K1161" s="294" t="str">
        <f>IF(AND(ISBLANK('PERS3-AGE'!AY65),$L$1161&lt;&gt;"M"),"",'PERS3-AGE'!AY65)</f>
        <v/>
      </c>
      <c r="L1161" s="78" t="str">
        <f>IF(ISBLANK('PERS3-AGE'!AZ65),"",'PERS3-AGE'!AZ65)</f>
        <v/>
      </c>
      <c r="M1161" s="296" t="str">
        <f t="shared" si="19"/>
        <v>OK</v>
      </c>
      <c r="N1161" s="37"/>
    </row>
    <row r="1162" spans="1:14" x14ac:dyDescent="0.2">
      <c r="A1162" s="290" t="s">
        <v>232</v>
      </c>
      <c r="B1162" s="291" t="s">
        <v>3050</v>
      </c>
      <c r="C1162" s="78" t="s">
        <v>216</v>
      </c>
      <c r="D1162" s="292" t="s">
        <v>3051</v>
      </c>
      <c r="E1162" s="295" t="s">
        <v>235</v>
      </c>
      <c r="F1162" s="78" t="s">
        <v>216</v>
      </c>
      <c r="G1162" s="292" t="s">
        <v>1613</v>
      </c>
      <c r="H1162" s="78" t="str">
        <f>IF(OR(AND('PERS3-AGE'!AY40="",'PERS3-AGE'!AZ40=""),AND('PERS3-AGE'!AY53="",'PERS3-AGE'!AZ53=""),AND('PERS3-AGE'!AZ40="K",'PERS3-AGE'!AZ53="K"),OR('PERS3-AGE'!AZ40="O",'PERS3-AGE'!AZ53="O")),"",SUM('PERS3-AGE'!AY40,'PERS3-AGE'!AY53))</f>
        <v/>
      </c>
      <c r="I1162" s="78" t="str">
        <f>IF(AND(OR(AND('PERS3-AGE'!AZ40="O",'PERS3-AGE'!AZ53="O"),AND('PERS3-AGE'!AZ40="K",'PERS3-AGE'!AZ53="K")),SUM('PERS3-AGE'!AY40,'PERS3-AGE'!AY53)=0,ISNUMBER('PERS3-AGE'!AY66)),"",IF(OR('PERS3-AGE'!AZ40="O",'PERS3-AGE'!AZ53="O"),"O",IF(AND('PERS3-AGE'!AZ40='PERS3-AGE'!AZ53,OR('PERS3-AGE'!AZ40="K",'PERS3-AGE'!AZ40="W",'PERS3-AGE'!AZ40="M")), UPPER('PERS3-AGE'!AZ40),"")))</f>
        <v/>
      </c>
      <c r="J1162" s="295" t="s">
        <v>235</v>
      </c>
      <c r="K1162" s="294" t="str">
        <f>IF(AND(ISBLANK('PERS3-AGE'!AY66),$L$1162&lt;&gt;"M"),"",'PERS3-AGE'!AY66)</f>
        <v/>
      </c>
      <c r="L1162" s="78" t="str">
        <f>IF(ISBLANK('PERS3-AGE'!AZ66),"",'PERS3-AGE'!AZ66)</f>
        <v/>
      </c>
      <c r="M1162" s="296" t="str">
        <f t="shared" si="19"/>
        <v>OK</v>
      </c>
      <c r="N1162" s="37"/>
    </row>
    <row r="1163" spans="1:14" x14ac:dyDescent="0.2">
      <c r="A1163" s="290" t="s">
        <v>232</v>
      </c>
      <c r="B1163" s="291" t="s">
        <v>3052</v>
      </c>
      <c r="C1163" s="78" t="s">
        <v>216</v>
      </c>
      <c r="D1163" s="292" t="s">
        <v>3053</v>
      </c>
      <c r="E1163" s="295" t="s">
        <v>235</v>
      </c>
      <c r="F1163" s="78" t="s">
        <v>216</v>
      </c>
      <c r="G1163" s="292" t="s">
        <v>1616</v>
      </c>
      <c r="H1163" s="78" t="str">
        <f>IF(OR(AND('PERS3-AGE'!AY41="",'PERS3-AGE'!AZ41=""),AND('PERS3-AGE'!AY54="",'PERS3-AGE'!AZ54=""),AND('PERS3-AGE'!AZ41="K",'PERS3-AGE'!AZ54="K"),OR('PERS3-AGE'!AZ41="O",'PERS3-AGE'!AZ54="O")),"",SUM('PERS3-AGE'!AY41,'PERS3-AGE'!AY54))</f>
        <v/>
      </c>
      <c r="I1163" s="78" t="str">
        <f>IF(AND(OR(AND('PERS3-AGE'!AZ41="O",'PERS3-AGE'!AZ54="O"),AND('PERS3-AGE'!AZ41="K",'PERS3-AGE'!AZ54="K")),SUM('PERS3-AGE'!AY41,'PERS3-AGE'!AY54)=0,ISNUMBER('PERS3-AGE'!AY67)),"",IF(OR('PERS3-AGE'!AZ41="O",'PERS3-AGE'!AZ54="O"),"O",IF(AND('PERS3-AGE'!AZ41='PERS3-AGE'!AZ54,OR('PERS3-AGE'!AZ41="K",'PERS3-AGE'!AZ41="W",'PERS3-AGE'!AZ41="M")), UPPER('PERS3-AGE'!AZ41),"")))</f>
        <v/>
      </c>
      <c r="J1163" s="295" t="s">
        <v>235</v>
      </c>
      <c r="K1163" s="294" t="str">
        <f>IF(AND(ISBLANK('PERS3-AGE'!AY67),$L$1163&lt;&gt;"M"),"",'PERS3-AGE'!AY67)</f>
        <v/>
      </c>
      <c r="L1163" s="78" t="str">
        <f>IF(ISBLANK('PERS3-AGE'!AZ67),"",'PERS3-AGE'!AZ67)</f>
        <v/>
      </c>
      <c r="M1163" s="296" t="str">
        <f t="shared" si="19"/>
        <v>OK</v>
      </c>
      <c r="N1163" s="37"/>
    </row>
    <row r="1164" spans="1:14" x14ac:dyDescent="0.2">
      <c r="A1164" s="290" t="s">
        <v>232</v>
      </c>
      <c r="B1164" s="291" t="s">
        <v>3523</v>
      </c>
      <c r="C1164" s="78" t="s">
        <v>216</v>
      </c>
      <c r="D1164" s="292" t="s">
        <v>3524</v>
      </c>
      <c r="E1164" s="295" t="s">
        <v>235</v>
      </c>
      <c r="F1164" s="78" t="s">
        <v>216</v>
      </c>
      <c r="G1164" s="292" t="s">
        <v>1619</v>
      </c>
      <c r="H1164" s="78" t="str">
        <f>IF(OR(AND('PERS3-AGE'!AY42="",'PERS3-AGE'!AZ42=""),AND('PERS3-AGE'!AY55="",'PERS3-AGE'!AZ55=""),AND('PERS3-AGE'!AZ42="K",'PERS3-AGE'!AZ55="K"),OR('PERS3-AGE'!AZ42="O",'PERS3-AGE'!AZ55="O")),"",SUM('PERS3-AGE'!AY42,'PERS3-AGE'!AY55))</f>
        <v/>
      </c>
      <c r="I1164" s="78" t="str">
        <f>IF(AND(OR(AND('PERS3-AGE'!AZ42="O",'PERS3-AGE'!AZ55="O"),AND('PERS3-AGE'!AZ42="K",'PERS3-AGE'!AZ55="K")),SUM('PERS3-AGE'!AY42,'PERS3-AGE'!AY55)=0,ISNUMBER('PERS3-AGE'!AY68)),"",IF(OR('PERS3-AGE'!AZ42="O",'PERS3-AGE'!AZ55="O"),"O",IF(AND('PERS3-AGE'!AZ42='PERS3-AGE'!AZ55,OR('PERS3-AGE'!AZ42="K",'PERS3-AGE'!AZ42="W",'PERS3-AGE'!AZ42="M")), UPPER('PERS3-AGE'!AZ42),"")))</f>
        <v/>
      </c>
      <c r="J1164" s="295" t="s">
        <v>235</v>
      </c>
      <c r="K1164" s="294" t="str">
        <f>IF(AND(ISBLANK('PERS3-AGE'!AY68),$L$1164&lt;&gt;"M"),"",'PERS3-AGE'!AY68)</f>
        <v/>
      </c>
      <c r="L1164" s="78" t="str">
        <f>IF(ISBLANK('PERS3-AGE'!AZ68),"",'PERS3-AGE'!AZ68)</f>
        <v/>
      </c>
      <c r="M1164" s="296" t="str">
        <f t="shared" si="19"/>
        <v>OK</v>
      </c>
      <c r="N1164" s="37"/>
    </row>
    <row r="1165" spans="1:14" x14ac:dyDescent="0.2">
      <c r="A1165" s="290" t="s">
        <v>232</v>
      </c>
      <c r="B1165" s="291" t="s">
        <v>3054</v>
      </c>
      <c r="C1165" s="78" t="s">
        <v>216</v>
      </c>
      <c r="D1165" s="292" t="s">
        <v>3055</v>
      </c>
      <c r="E1165" s="295" t="s">
        <v>235</v>
      </c>
      <c r="F1165" s="78" t="s">
        <v>216</v>
      </c>
      <c r="G1165" s="292" t="s">
        <v>3056</v>
      </c>
      <c r="H1165" s="78" t="str">
        <f>IF(OR(SUMPRODUCT(--('PERS3-AGE'!BB31:'PERS3-AGE'!BB41=""),--('PERS3-AGE'!BC31:'PERS3-AGE'!BC41=""))&gt;0,COUNTIF('PERS3-AGE'!BC31:'PERS3-AGE'!BC41,"O")&gt;0, COUNTIF('PERS3-AGE'!BC31:'PERS3-AGE'!BC41,"K")=11),"",SUM('PERS3-AGE'!BB31:'PERS3-AGE'!BB41))</f>
        <v/>
      </c>
      <c r="I1165" s="78" t="str">
        <f xml:space="preserve"> IF(AND(OR(COUNTIF('PERS3-AGE'!BC31:'PERS3-AGE'!BC41,"O")=11,COUNTIF('PERS3-AGE'!BC31:'PERS3-AGE'!BC41,"K")=11),SUM('PERS3-AGE'!BB31:'PERS3-AGE'!BB41)=0,ISNUMBER('PERS3-AGE'!BB42)),"",IF(COUNTIF('PERS3-AGE'!BC31:'PERS3-AGE'!BC41,"O")&gt;0,"O", IF(AND(COUNTIF('PERS3-AGE'!BC31:'PERS3-AGE'!BC41,'PERS3-AGE'!BC31)=11,OR('PERS3-AGE'!BC31="K",'PERS3-AGE'!BC31="W",'PERS3-AGE'!BC31="M")),UPPER('PERS3-AGE'!BC31),"")))</f>
        <v/>
      </c>
      <c r="J1165" s="295" t="s">
        <v>235</v>
      </c>
      <c r="K1165" s="294" t="str">
        <f>IF(AND(ISBLANK('PERS3-AGE'!BB42),$L$1165&lt;&gt;"M"),"",'PERS3-AGE'!BB42)</f>
        <v/>
      </c>
      <c r="L1165" s="78" t="str">
        <f>IF(ISBLANK('PERS3-AGE'!BC42),"",'PERS3-AGE'!BC42)</f>
        <v/>
      </c>
      <c r="M1165" s="296" t="str">
        <f t="shared" si="19"/>
        <v>OK</v>
      </c>
      <c r="N1165" s="37"/>
    </row>
    <row r="1166" spans="1:14" x14ac:dyDescent="0.2">
      <c r="A1166" s="290" t="s">
        <v>232</v>
      </c>
      <c r="B1166" s="291" t="s">
        <v>3057</v>
      </c>
      <c r="C1166" s="78" t="s">
        <v>216</v>
      </c>
      <c r="D1166" s="292" t="s">
        <v>3058</v>
      </c>
      <c r="E1166" s="295" t="s">
        <v>235</v>
      </c>
      <c r="F1166" s="78" t="s">
        <v>216</v>
      </c>
      <c r="G1166" s="292" t="s">
        <v>3059</v>
      </c>
      <c r="H1166" s="78" t="str">
        <f>IF(OR(SUMPRODUCT(--('PERS3-AGE'!BB44:'PERS3-AGE'!BB54=""),--('PERS3-AGE'!BC44:'PERS3-AGE'!BC54=""))&gt;0,COUNTIF('PERS3-AGE'!BC44:'PERS3-AGE'!BC54,"O")&gt;0, COUNTIF('PERS3-AGE'!BC44:'PERS3-AGE'!BC54,"K")=11),"",SUM('PERS3-AGE'!BB44:'PERS3-AGE'!BB54))</f>
        <v/>
      </c>
      <c r="I1166" s="78" t="str">
        <f xml:space="preserve"> IF(AND(OR(COUNTIF('PERS3-AGE'!BC44:'PERS3-AGE'!BC54,"O")=11,COUNTIF('PERS3-AGE'!BC44:'PERS3-AGE'!BC54,"K")=11),SUM('PERS3-AGE'!BB44:'PERS3-AGE'!BB54)=0,ISNUMBER('PERS3-AGE'!BB55)),"",IF(COUNTIF('PERS3-AGE'!BC44:'PERS3-AGE'!BC54,"O")&gt;0,"O", IF(AND(COUNTIF('PERS3-AGE'!BC44:'PERS3-AGE'!BC54,'PERS3-AGE'!BC44)=11,OR('PERS3-AGE'!BC44="K",'PERS3-AGE'!BC44="W",'PERS3-AGE'!BC44="M")),UPPER('PERS3-AGE'!BC44),"")))</f>
        <v/>
      </c>
      <c r="J1166" s="295" t="s">
        <v>235</v>
      </c>
      <c r="K1166" s="294" t="str">
        <f>IF(AND(ISBLANK('PERS3-AGE'!BB55),$L$1166&lt;&gt;"M"),"",'PERS3-AGE'!BB55)</f>
        <v/>
      </c>
      <c r="L1166" s="78" t="str">
        <f>IF(ISBLANK('PERS3-AGE'!BC55),"",'PERS3-AGE'!BC55)</f>
        <v/>
      </c>
      <c r="M1166" s="296" t="str">
        <f t="shared" si="19"/>
        <v>OK</v>
      </c>
      <c r="N1166" s="37"/>
    </row>
    <row r="1167" spans="1:14" x14ac:dyDescent="0.2">
      <c r="A1167" s="290" t="s">
        <v>232</v>
      </c>
      <c r="B1167" s="291" t="s">
        <v>3060</v>
      </c>
      <c r="C1167" s="78" t="s">
        <v>216</v>
      </c>
      <c r="D1167" s="292" t="s">
        <v>3061</v>
      </c>
      <c r="E1167" s="295" t="s">
        <v>235</v>
      </c>
      <c r="F1167" s="78" t="s">
        <v>216</v>
      </c>
      <c r="G1167" s="292" t="s">
        <v>3062</v>
      </c>
      <c r="H1167" s="78" t="str">
        <f>IF(OR(AND('PERS3-AGE'!BB31="",'PERS3-AGE'!BC31=""),AND('PERS3-AGE'!BB44="",'PERS3-AGE'!BC44=""),AND('PERS3-AGE'!BC31="K",'PERS3-AGE'!BC44="K"),OR('PERS3-AGE'!BC31="O",'PERS3-AGE'!BC44="O")),"",SUM('PERS3-AGE'!BB31,'PERS3-AGE'!BB44))</f>
        <v/>
      </c>
      <c r="I1167" s="78" t="str">
        <f>IF(AND(OR(AND('PERS3-AGE'!BC31="O",'PERS3-AGE'!BC44="O"),AND('PERS3-AGE'!BC31="K",'PERS3-AGE'!BC44="K")),SUM('PERS3-AGE'!BB31,'PERS3-AGE'!BB44)=0,ISNUMBER('PERS3-AGE'!BB57)),"",IF(OR('PERS3-AGE'!BC31="O",'PERS3-AGE'!BC44="O"),"O",IF(AND('PERS3-AGE'!BC31='PERS3-AGE'!BC44,OR('PERS3-AGE'!BC31="K",'PERS3-AGE'!BC31="W",'PERS3-AGE'!BC31="M")), UPPER('PERS3-AGE'!BC31),"")))</f>
        <v/>
      </c>
      <c r="J1167" s="295" t="s">
        <v>235</v>
      </c>
      <c r="K1167" s="294" t="str">
        <f>IF(AND(ISBLANK('PERS3-AGE'!BB57),$L$1167&lt;&gt;"M"),"",'PERS3-AGE'!BB57)</f>
        <v/>
      </c>
      <c r="L1167" s="78" t="str">
        <f>IF(ISBLANK('PERS3-AGE'!BC57),"",'PERS3-AGE'!BC57)</f>
        <v/>
      </c>
      <c r="M1167" s="296" t="str">
        <f t="shared" si="19"/>
        <v>OK</v>
      </c>
      <c r="N1167" s="37"/>
    </row>
    <row r="1168" spans="1:14" x14ac:dyDescent="0.2">
      <c r="A1168" s="290" t="s">
        <v>232</v>
      </c>
      <c r="B1168" s="291" t="s">
        <v>3063</v>
      </c>
      <c r="C1168" s="78" t="s">
        <v>216</v>
      </c>
      <c r="D1168" s="292" t="s">
        <v>3064</v>
      </c>
      <c r="E1168" s="295" t="s">
        <v>235</v>
      </c>
      <c r="F1168" s="78" t="s">
        <v>216</v>
      </c>
      <c r="G1168" s="292" t="s">
        <v>1705</v>
      </c>
      <c r="H1168" s="78" t="str">
        <f>IF(OR(AND('PERS3-AGE'!BB32="",'PERS3-AGE'!BC32=""),AND('PERS3-AGE'!BB45="",'PERS3-AGE'!BC45=""),AND('PERS3-AGE'!BC32="K",'PERS3-AGE'!BC45="K"),OR('PERS3-AGE'!BC32="O",'PERS3-AGE'!BC45="O")),"",SUM('PERS3-AGE'!BB32,'PERS3-AGE'!BB45))</f>
        <v/>
      </c>
      <c r="I1168" s="78" t="str">
        <f>IF(AND(OR(AND('PERS3-AGE'!BC32="O",'PERS3-AGE'!BC45="O"),AND('PERS3-AGE'!BC32="K",'PERS3-AGE'!BC45="K")),SUM('PERS3-AGE'!BB32,'PERS3-AGE'!BB45)=0,ISNUMBER('PERS3-AGE'!BB58)),"",IF(OR('PERS3-AGE'!BC32="O",'PERS3-AGE'!BC45="O"),"O",IF(AND('PERS3-AGE'!BC32='PERS3-AGE'!BC45,OR('PERS3-AGE'!BC32="K",'PERS3-AGE'!BC32="W",'PERS3-AGE'!BC32="M")), UPPER('PERS3-AGE'!BC32),"")))</f>
        <v/>
      </c>
      <c r="J1168" s="295" t="s">
        <v>235</v>
      </c>
      <c r="K1168" s="294" t="str">
        <f>IF(AND(ISBLANK('PERS3-AGE'!BB58),$L$1168&lt;&gt;"M"),"",'PERS3-AGE'!BB58)</f>
        <v/>
      </c>
      <c r="L1168" s="78" t="str">
        <f>IF(ISBLANK('PERS3-AGE'!BC58),"",'PERS3-AGE'!BC58)</f>
        <v/>
      </c>
      <c r="M1168" s="296" t="str">
        <f t="shared" si="19"/>
        <v>OK</v>
      </c>
      <c r="N1168" s="37"/>
    </row>
    <row r="1169" spans="1:14" x14ac:dyDescent="0.2">
      <c r="A1169" s="290" t="s">
        <v>232</v>
      </c>
      <c r="B1169" s="291" t="s">
        <v>3065</v>
      </c>
      <c r="C1169" s="78" t="s">
        <v>216</v>
      </c>
      <c r="D1169" s="292" t="s">
        <v>3066</v>
      </c>
      <c r="E1169" s="295" t="s">
        <v>235</v>
      </c>
      <c r="F1169" s="78" t="s">
        <v>216</v>
      </c>
      <c r="G1169" s="292" t="s">
        <v>3067</v>
      </c>
      <c r="H1169" s="78" t="str">
        <f>IF(OR(AND('PERS3-AGE'!BB33="",'PERS3-AGE'!BC33=""),AND('PERS3-AGE'!BB46="",'PERS3-AGE'!BC46=""),AND('PERS3-AGE'!BC33="K",'PERS3-AGE'!BC46="K"),OR('PERS3-AGE'!BC33="O",'PERS3-AGE'!BC46="O")),"",SUM('PERS3-AGE'!BB33,'PERS3-AGE'!BB46))</f>
        <v/>
      </c>
      <c r="I1169" s="78" t="str">
        <f>IF(AND(OR(AND('PERS3-AGE'!BC33="O",'PERS3-AGE'!BC46="O"),AND('PERS3-AGE'!BC33="K",'PERS3-AGE'!BC46="K")),SUM('PERS3-AGE'!BB33,'PERS3-AGE'!BB46)=0,ISNUMBER('PERS3-AGE'!BB59)),"",IF(OR('PERS3-AGE'!BC33="O",'PERS3-AGE'!BC46="O"),"O",IF(AND('PERS3-AGE'!BC33='PERS3-AGE'!BC46,OR('PERS3-AGE'!BC33="K",'PERS3-AGE'!BC33="W",'PERS3-AGE'!BC33="M")), UPPER('PERS3-AGE'!BC33),"")))</f>
        <v/>
      </c>
      <c r="J1169" s="295" t="s">
        <v>235</v>
      </c>
      <c r="K1169" s="294" t="str">
        <f>IF(AND(ISBLANK('PERS3-AGE'!BB59),$L$1169&lt;&gt;"M"),"",'PERS3-AGE'!BB59)</f>
        <v/>
      </c>
      <c r="L1169" s="78" t="str">
        <f>IF(ISBLANK('PERS3-AGE'!BC59),"",'PERS3-AGE'!BC59)</f>
        <v/>
      </c>
      <c r="M1169" s="296" t="str">
        <f t="shared" si="19"/>
        <v>OK</v>
      </c>
      <c r="N1169" s="37"/>
    </row>
    <row r="1170" spans="1:14" x14ac:dyDescent="0.2">
      <c r="A1170" s="290" t="s">
        <v>232</v>
      </c>
      <c r="B1170" s="291" t="s">
        <v>3068</v>
      </c>
      <c r="C1170" s="78" t="s">
        <v>216</v>
      </c>
      <c r="D1170" s="292" t="s">
        <v>3069</v>
      </c>
      <c r="E1170" s="295" t="s">
        <v>235</v>
      </c>
      <c r="F1170" s="78" t="s">
        <v>216</v>
      </c>
      <c r="G1170" s="292" t="s">
        <v>3070</v>
      </c>
      <c r="H1170" s="78" t="str">
        <f>IF(OR(AND('PERS3-AGE'!BB34="",'PERS3-AGE'!BC34=""),AND('PERS3-AGE'!BB47="",'PERS3-AGE'!BC47=""),AND('PERS3-AGE'!BC34="K",'PERS3-AGE'!BC47="K"),OR('PERS3-AGE'!BC34="O",'PERS3-AGE'!BC47="O")),"",SUM('PERS3-AGE'!BB34,'PERS3-AGE'!BB47))</f>
        <v/>
      </c>
      <c r="I1170" s="78" t="str">
        <f>IF(AND(OR(AND('PERS3-AGE'!BC34="O",'PERS3-AGE'!BC47="O"),AND('PERS3-AGE'!BC34="K",'PERS3-AGE'!BC47="K")),SUM('PERS3-AGE'!BB34,'PERS3-AGE'!BB47)=0,ISNUMBER('PERS3-AGE'!BB60)),"",IF(OR('PERS3-AGE'!BC34="O",'PERS3-AGE'!BC47="O"),"O",IF(AND('PERS3-AGE'!BC34='PERS3-AGE'!BC47,OR('PERS3-AGE'!BC34="K",'PERS3-AGE'!BC34="W",'PERS3-AGE'!BC34="M")), UPPER('PERS3-AGE'!BC34),"")))</f>
        <v/>
      </c>
      <c r="J1170" s="295" t="s">
        <v>235</v>
      </c>
      <c r="K1170" s="294" t="str">
        <f>IF(AND(ISBLANK('PERS3-AGE'!BB60),$L$1170&lt;&gt;"M"),"",'PERS3-AGE'!BB60)</f>
        <v/>
      </c>
      <c r="L1170" s="78" t="str">
        <f>IF(ISBLANK('PERS3-AGE'!BC60),"",'PERS3-AGE'!BC60)</f>
        <v/>
      </c>
      <c r="M1170" s="296" t="str">
        <f t="shared" si="19"/>
        <v>OK</v>
      </c>
      <c r="N1170" s="37"/>
    </row>
    <row r="1171" spans="1:14" x14ac:dyDescent="0.2">
      <c r="A1171" s="290" t="s">
        <v>232</v>
      </c>
      <c r="B1171" s="291" t="s">
        <v>3071</v>
      </c>
      <c r="C1171" s="78" t="s">
        <v>216</v>
      </c>
      <c r="D1171" s="292" t="s">
        <v>3072</v>
      </c>
      <c r="E1171" s="295" t="s">
        <v>235</v>
      </c>
      <c r="F1171" s="78" t="s">
        <v>216</v>
      </c>
      <c r="G1171" s="292" t="s">
        <v>3073</v>
      </c>
      <c r="H1171" s="78" t="str">
        <f>IF(OR(AND('PERS3-AGE'!BB35="",'PERS3-AGE'!BC35=""),AND('PERS3-AGE'!BB48="",'PERS3-AGE'!BC48=""),AND('PERS3-AGE'!BC35="K",'PERS3-AGE'!BC48="K"),OR('PERS3-AGE'!BC35="O",'PERS3-AGE'!BC48="O")),"",SUM('PERS3-AGE'!BB35,'PERS3-AGE'!BB48))</f>
        <v/>
      </c>
      <c r="I1171" s="78" t="str">
        <f>IF(AND(OR(AND('PERS3-AGE'!BC35="O",'PERS3-AGE'!BC48="O"),AND('PERS3-AGE'!BC35="K",'PERS3-AGE'!BC48="K")),SUM('PERS3-AGE'!BB35,'PERS3-AGE'!BB48)=0,ISNUMBER('PERS3-AGE'!BB61)),"",IF(OR('PERS3-AGE'!BC35="O",'PERS3-AGE'!BC48="O"),"O",IF(AND('PERS3-AGE'!BC35='PERS3-AGE'!BC48,OR('PERS3-AGE'!BC35="K",'PERS3-AGE'!BC35="W",'PERS3-AGE'!BC35="M")), UPPER('PERS3-AGE'!BC35),"")))</f>
        <v/>
      </c>
      <c r="J1171" s="295" t="s">
        <v>235</v>
      </c>
      <c r="K1171" s="294" t="str">
        <f>IF(AND(ISBLANK('PERS3-AGE'!BB61),$L$1171&lt;&gt;"M"),"",'PERS3-AGE'!BB61)</f>
        <v/>
      </c>
      <c r="L1171" s="78" t="str">
        <f>IF(ISBLANK('PERS3-AGE'!BC61),"",'PERS3-AGE'!BC61)</f>
        <v/>
      </c>
      <c r="M1171" s="296" t="str">
        <f t="shared" si="19"/>
        <v>OK</v>
      </c>
      <c r="N1171" s="37"/>
    </row>
    <row r="1172" spans="1:14" x14ac:dyDescent="0.2">
      <c r="A1172" s="290" t="s">
        <v>232</v>
      </c>
      <c r="B1172" s="291" t="s">
        <v>3074</v>
      </c>
      <c r="C1172" s="78" t="s">
        <v>216</v>
      </c>
      <c r="D1172" s="292" t="s">
        <v>3075</v>
      </c>
      <c r="E1172" s="295" t="s">
        <v>235</v>
      </c>
      <c r="F1172" s="78" t="s">
        <v>216</v>
      </c>
      <c r="G1172" s="292" t="s">
        <v>1708</v>
      </c>
      <c r="H1172" s="78" t="str">
        <f>IF(OR(AND('PERS3-AGE'!BB36="",'PERS3-AGE'!BC36=""),AND('PERS3-AGE'!BB49="",'PERS3-AGE'!BC49=""),AND('PERS3-AGE'!BC36="K",'PERS3-AGE'!BC49="K"),OR('PERS3-AGE'!BC36="O",'PERS3-AGE'!BC49="O")),"",SUM('PERS3-AGE'!BB36,'PERS3-AGE'!BB49))</f>
        <v/>
      </c>
      <c r="I1172" s="78" t="str">
        <f>IF(AND(OR(AND('PERS3-AGE'!BC36="O",'PERS3-AGE'!BC49="O"),AND('PERS3-AGE'!BC36="K",'PERS3-AGE'!BC49="K")),SUM('PERS3-AGE'!BB36,'PERS3-AGE'!BB49)=0,ISNUMBER('PERS3-AGE'!BB62)),"",IF(OR('PERS3-AGE'!BC36="O",'PERS3-AGE'!BC49="O"),"O",IF(AND('PERS3-AGE'!BC36='PERS3-AGE'!BC49,OR('PERS3-AGE'!BC36="K",'PERS3-AGE'!BC36="W",'PERS3-AGE'!BC36="M")), UPPER('PERS3-AGE'!BC36),"")))</f>
        <v/>
      </c>
      <c r="J1172" s="295" t="s">
        <v>235</v>
      </c>
      <c r="K1172" s="294" t="str">
        <f>IF(AND(ISBLANK('PERS3-AGE'!BB62),$L$1172&lt;&gt;"M"),"",'PERS3-AGE'!BB62)</f>
        <v/>
      </c>
      <c r="L1172" s="78" t="str">
        <f>IF(ISBLANK('PERS3-AGE'!BC62),"",'PERS3-AGE'!BC62)</f>
        <v/>
      </c>
      <c r="M1172" s="296" t="str">
        <f t="shared" si="19"/>
        <v>OK</v>
      </c>
      <c r="N1172" s="37"/>
    </row>
    <row r="1173" spans="1:14" x14ac:dyDescent="0.2">
      <c r="A1173" s="290" t="s">
        <v>232</v>
      </c>
      <c r="B1173" s="291" t="s">
        <v>3076</v>
      </c>
      <c r="C1173" s="78" t="s">
        <v>216</v>
      </c>
      <c r="D1173" s="292" t="s">
        <v>3077</v>
      </c>
      <c r="E1173" s="295" t="s">
        <v>235</v>
      </c>
      <c r="F1173" s="78" t="s">
        <v>216</v>
      </c>
      <c r="G1173" s="292" t="s">
        <v>3078</v>
      </c>
      <c r="H1173" s="78" t="str">
        <f>IF(OR(AND('PERS3-AGE'!BB37="",'PERS3-AGE'!BC37=""),AND('PERS3-AGE'!BB50="",'PERS3-AGE'!BC50=""),AND('PERS3-AGE'!BC37="K",'PERS3-AGE'!BC50="K"),OR('PERS3-AGE'!BC37="O",'PERS3-AGE'!BC50="O")),"",SUM('PERS3-AGE'!BB37,'PERS3-AGE'!BB50))</f>
        <v/>
      </c>
      <c r="I1173" s="78" t="str">
        <f>IF(AND(OR(AND('PERS3-AGE'!BC37="O",'PERS3-AGE'!BC50="O"),AND('PERS3-AGE'!BC37="K",'PERS3-AGE'!BC50="K")),SUM('PERS3-AGE'!BB37,'PERS3-AGE'!BB50)=0,ISNUMBER('PERS3-AGE'!BB63)),"",IF(OR('PERS3-AGE'!BC37="O",'PERS3-AGE'!BC50="O"),"O",IF(AND('PERS3-AGE'!BC37='PERS3-AGE'!BC50,OR('PERS3-AGE'!BC37="K",'PERS3-AGE'!BC37="W",'PERS3-AGE'!BC37="M")), UPPER('PERS3-AGE'!BC37),"")))</f>
        <v/>
      </c>
      <c r="J1173" s="295" t="s">
        <v>235</v>
      </c>
      <c r="K1173" s="294" t="str">
        <f>IF(AND(ISBLANK('PERS3-AGE'!BB63),$L$1173&lt;&gt;"M"),"",'PERS3-AGE'!BB63)</f>
        <v/>
      </c>
      <c r="L1173" s="78" t="str">
        <f>IF(ISBLANK('PERS3-AGE'!BC63),"",'PERS3-AGE'!BC63)</f>
        <v/>
      </c>
      <c r="M1173" s="296" t="str">
        <f t="shared" si="19"/>
        <v>OK</v>
      </c>
      <c r="N1173" s="37"/>
    </row>
    <row r="1174" spans="1:14" x14ac:dyDescent="0.2">
      <c r="A1174" s="290" t="s">
        <v>232</v>
      </c>
      <c r="B1174" s="291" t="s">
        <v>3079</v>
      </c>
      <c r="C1174" s="78" t="s">
        <v>216</v>
      </c>
      <c r="D1174" s="292" t="s">
        <v>3080</v>
      </c>
      <c r="E1174" s="295" t="s">
        <v>235</v>
      </c>
      <c r="F1174" s="78" t="s">
        <v>216</v>
      </c>
      <c r="G1174" s="292" t="s">
        <v>1711</v>
      </c>
      <c r="H1174" s="78" t="str">
        <f>IF(OR(AND('PERS3-AGE'!BB38="",'PERS3-AGE'!BC38=""),AND('PERS3-AGE'!BB51="",'PERS3-AGE'!BC51=""),AND('PERS3-AGE'!BC38="K",'PERS3-AGE'!BC51="K"),OR('PERS3-AGE'!BC38="O",'PERS3-AGE'!BC51="O")),"",SUM('PERS3-AGE'!BB38,'PERS3-AGE'!BB51))</f>
        <v/>
      </c>
      <c r="I1174" s="78" t="str">
        <f>IF(AND(OR(AND('PERS3-AGE'!BC38="O",'PERS3-AGE'!BC51="O"),AND('PERS3-AGE'!BC38="K",'PERS3-AGE'!BC51="K")),SUM('PERS3-AGE'!BB38,'PERS3-AGE'!BB51)=0,ISNUMBER('PERS3-AGE'!BB64)),"",IF(OR('PERS3-AGE'!BC38="O",'PERS3-AGE'!BC51="O"),"O",IF(AND('PERS3-AGE'!BC38='PERS3-AGE'!BC51,OR('PERS3-AGE'!BC38="K",'PERS3-AGE'!BC38="W",'PERS3-AGE'!BC38="M")), UPPER('PERS3-AGE'!BC38),"")))</f>
        <v/>
      </c>
      <c r="J1174" s="295" t="s">
        <v>235</v>
      </c>
      <c r="K1174" s="294" t="str">
        <f>IF(AND(ISBLANK('PERS3-AGE'!BB64),$L$1174&lt;&gt;"M"),"",'PERS3-AGE'!BB64)</f>
        <v/>
      </c>
      <c r="L1174" s="78" t="str">
        <f>IF(ISBLANK('PERS3-AGE'!BC64),"",'PERS3-AGE'!BC64)</f>
        <v/>
      </c>
      <c r="M1174" s="296" t="str">
        <f t="shared" si="19"/>
        <v>OK</v>
      </c>
      <c r="N1174" s="37"/>
    </row>
    <row r="1175" spans="1:14" x14ac:dyDescent="0.2">
      <c r="A1175" s="290" t="s">
        <v>232</v>
      </c>
      <c r="B1175" s="291" t="s">
        <v>3081</v>
      </c>
      <c r="C1175" s="78" t="s">
        <v>216</v>
      </c>
      <c r="D1175" s="292" t="s">
        <v>3082</v>
      </c>
      <c r="E1175" s="295" t="s">
        <v>235</v>
      </c>
      <c r="F1175" s="78" t="s">
        <v>216</v>
      </c>
      <c r="G1175" s="292" t="s">
        <v>1714</v>
      </c>
      <c r="H1175" s="78" t="str">
        <f>IF(OR(AND('PERS3-AGE'!BB39="",'PERS3-AGE'!BC39=""),AND('PERS3-AGE'!BB52="",'PERS3-AGE'!BC52=""),AND('PERS3-AGE'!BC39="K",'PERS3-AGE'!BC52="K"),OR('PERS3-AGE'!BC39="O",'PERS3-AGE'!BC52="O")),"",SUM('PERS3-AGE'!BB39,'PERS3-AGE'!BB52))</f>
        <v/>
      </c>
      <c r="I1175" s="78" t="str">
        <f>IF(AND(OR(AND('PERS3-AGE'!BC39="O",'PERS3-AGE'!BC52="O"),AND('PERS3-AGE'!BC39="K",'PERS3-AGE'!BC52="K")),SUM('PERS3-AGE'!BB39,'PERS3-AGE'!BB52)=0,ISNUMBER('PERS3-AGE'!BB65)),"",IF(OR('PERS3-AGE'!BC39="O",'PERS3-AGE'!BC52="O"),"O",IF(AND('PERS3-AGE'!BC39='PERS3-AGE'!BC52,OR('PERS3-AGE'!BC39="K",'PERS3-AGE'!BC39="W",'PERS3-AGE'!BC39="M")), UPPER('PERS3-AGE'!BC39),"")))</f>
        <v/>
      </c>
      <c r="J1175" s="295" t="s">
        <v>235</v>
      </c>
      <c r="K1175" s="294" t="str">
        <f>IF(AND(ISBLANK('PERS3-AGE'!BB65),$L$1175&lt;&gt;"M"),"",'PERS3-AGE'!BB65)</f>
        <v/>
      </c>
      <c r="L1175" s="78" t="str">
        <f>IF(ISBLANK('PERS3-AGE'!BC65),"",'PERS3-AGE'!BC65)</f>
        <v/>
      </c>
      <c r="M1175" s="296" t="str">
        <f t="shared" si="19"/>
        <v>OK</v>
      </c>
      <c r="N1175" s="37"/>
    </row>
    <row r="1176" spans="1:14" x14ac:dyDescent="0.2">
      <c r="A1176" s="290" t="s">
        <v>232</v>
      </c>
      <c r="B1176" s="291" t="s">
        <v>3083</v>
      </c>
      <c r="C1176" s="78" t="s">
        <v>216</v>
      </c>
      <c r="D1176" s="292" t="s">
        <v>3084</v>
      </c>
      <c r="E1176" s="295" t="s">
        <v>235</v>
      </c>
      <c r="F1176" s="78" t="s">
        <v>216</v>
      </c>
      <c r="G1176" s="292" t="s">
        <v>1717</v>
      </c>
      <c r="H1176" s="78" t="str">
        <f>IF(OR(AND('PERS3-AGE'!BB40="",'PERS3-AGE'!BC40=""),AND('PERS3-AGE'!BB53="",'PERS3-AGE'!BC53=""),AND('PERS3-AGE'!BC40="K",'PERS3-AGE'!BC53="K"),OR('PERS3-AGE'!BC40="O",'PERS3-AGE'!BC53="O")),"",SUM('PERS3-AGE'!BB40,'PERS3-AGE'!BB53))</f>
        <v/>
      </c>
      <c r="I1176" s="78" t="str">
        <f>IF(AND(OR(AND('PERS3-AGE'!BC40="O",'PERS3-AGE'!BC53="O"),AND('PERS3-AGE'!BC40="K",'PERS3-AGE'!BC53="K")),SUM('PERS3-AGE'!BB40,'PERS3-AGE'!BB53)=0,ISNUMBER('PERS3-AGE'!BB66)),"",IF(OR('PERS3-AGE'!BC40="O",'PERS3-AGE'!BC53="O"),"O",IF(AND('PERS3-AGE'!BC40='PERS3-AGE'!BC53,OR('PERS3-AGE'!BC40="K",'PERS3-AGE'!BC40="W",'PERS3-AGE'!BC40="M")), UPPER('PERS3-AGE'!BC40),"")))</f>
        <v/>
      </c>
      <c r="J1176" s="295" t="s">
        <v>235</v>
      </c>
      <c r="K1176" s="294" t="str">
        <f>IF(AND(ISBLANK('PERS3-AGE'!BB66),$L$1176&lt;&gt;"M"),"",'PERS3-AGE'!BB66)</f>
        <v/>
      </c>
      <c r="L1176" s="78" t="str">
        <f>IF(ISBLANK('PERS3-AGE'!BC66),"",'PERS3-AGE'!BC66)</f>
        <v/>
      </c>
      <c r="M1176" s="296" t="str">
        <f t="shared" si="19"/>
        <v>OK</v>
      </c>
      <c r="N1176" s="37"/>
    </row>
    <row r="1177" spans="1:14" x14ac:dyDescent="0.2">
      <c r="A1177" s="290" t="s">
        <v>232</v>
      </c>
      <c r="B1177" s="291" t="s">
        <v>3085</v>
      </c>
      <c r="C1177" s="78" t="s">
        <v>216</v>
      </c>
      <c r="D1177" s="292" t="s">
        <v>3086</v>
      </c>
      <c r="E1177" s="295" t="s">
        <v>235</v>
      </c>
      <c r="F1177" s="78" t="s">
        <v>216</v>
      </c>
      <c r="G1177" s="292" t="s">
        <v>1720</v>
      </c>
      <c r="H1177" s="78" t="str">
        <f>IF(OR(AND('PERS3-AGE'!BB41="",'PERS3-AGE'!BC41=""),AND('PERS3-AGE'!BB54="",'PERS3-AGE'!BC54=""),AND('PERS3-AGE'!BC41="K",'PERS3-AGE'!BC54="K"),OR('PERS3-AGE'!BC41="O",'PERS3-AGE'!BC54="O")),"",SUM('PERS3-AGE'!BB41,'PERS3-AGE'!BB54))</f>
        <v/>
      </c>
      <c r="I1177" s="78" t="str">
        <f>IF(AND(OR(AND('PERS3-AGE'!BC41="O",'PERS3-AGE'!BC54="O"),AND('PERS3-AGE'!BC41="K",'PERS3-AGE'!BC54="K")),SUM('PERS3-AGE'!BB41,'PERS3-AGE'!BB54)=0,ISNUMBER('PERS3-AGE'!BB67)),"",IF(OR('PERS3-AGE'!BC41="O",'PERS3-AGE'!BC54="O"),"O",IF(AND('PERS3-AGE'!BC41='PERS3-AGE'!BC54,OR('PERS3-AGE'!BC41="K",'PERS3-AGE'!BC41="W",'PERS3-AGE'!BC41="M")), UPPER('PERS3-AGE'!BC41),"")))</f>
        <v/>
      </c>
      <c r="J1177" s="295" t="s">
        <v>235</v>
      </c>
      <c r="K1177" s="294" t="str">
        <f>IF(AND(ISBLANK('PERS3-AGE'!BB67),$L$1177&lt;&gt;"M"),"",'PERS3-AGE'!BB67)</f>
        <v/>
      </c>
      <c r="L1177" s="78" t="str">
        <f>IF(ISBLANK('PERS3-AGE'!BC67),"",'PERS3-AGE'!BC67)</f>
        <v/>
      </c>
      <c r="M1177" s="296" t="str">
        <f t="shared" si="19"/>
        <v>OK</v>
      </c>
      <c r="N1177" s="37"/>
    </row>
    <row r="1178" spans="1:14" x14ac:dyDescent="0.2">
      <c r="A1178" s="290" t="s">
        <v>232</v>
      </c>
      <c r="B1178" s="291" t="s">
        <v>3525</v>
      </c>
      <c r="C1178" s="78" t="s">
        <v>216</v>
      </c>
      <c r="D1178" s="292" t="s">
        <v>3526</v>
      </c>
      <c r="E1178" s="295" t="s">
        <v>235</v>
      </c>
      <c r="F1178" s="78" t="s">
        <v>216</v>
      </c>
      <c r="G1178" s="292" t="s">
        <v>1723</v>
      </c>
      <c r="H1178" s="78" t="str">
        <f>IF(OR(AND('PERS3-AGE'!BB42="",'PERS3-AGE'!BC42=""),AND('PERS3-AGE'!BB55="",'PERS3-AGE'!BC55=""),AND('PERS3-AGE'!BC42="K",'PERS3-AGE'!BC55="K"),OR('PERS3-AGE'!BC42="O",'PERS3-AGE'!BC55="O")),"",SUM('PERS3-AGE'!BB42,'PERS3-AGE'!BB55))</f>
        <v/>
      </c>
      <c r="I1178" s="78" t="str">
        <f>IF(AND(OR(AND('PERS3-AGE'!BC42="O",'PERS3-AGE'!BC55="O"),AND('PERS3-AGE'!BC42="K",'PERS3-AGE'!BC55="K")),SUM('PERS3-AGE'!BB42,'PERS3-AGE'!BB55)=0,ISNUMBER('PERS3-AGE'!BB68)),"",IF(OR('PERS3-AGE'!BC42="O",'PERS3-AGE'!BC55="O"),"O",IF(AND('PERS3-AGE'!BC42='PERS3-AGE'!BC55,OR('PERS3-AGE'!BC42="K",'PERS3-AGE'!BC42="W",'PERS3-AGE'!BC42="M")), UPPER('PERS3-AGE'!BC42),"")))</f>
        <v/>
      </c>
      <c r="J1178" s="295" t="s">
        <v>235</v>
      </c>
      <c r="K1178" s="294" t="str">
        <f>IF(AND(ISBLANK('PERS3-AGE'!BB68),$L$1178&lt;&gt;"M"),"",'PERS3-AGE'!BB68)</f>
        <v/>
      </c>
      <c r="L1178" s="78" t="str">
        <f>IF(ISBLANK('PERS3-AGE'!BC68),"",'PERS3-AGE'!BC68)</f>
        <v/>
      </c>
      <c r="M1178" s="296" t="str">
        <f t="shared" si="19"/>
        <v>OK</v>
      </c>
      <c r="N1178" s="37"/>
    </row>
    <row r="1179" spans="1:14" x14ac:dyDescent="0.2">
      <c r="A1179" s="290" t="s">
        <v>232</v>
      </c>
      <c r="B1179" s="291" t="s">
        <v>3087</v>
      </c>
      <c r="C1179" s="78" t="s">
        <v>216</v>
      </c>
      <c r="D1179" s="292" t="s">
        <v>595</v>
      </c>
      <c r="E1179" s="295" t="s">
        <v>235</v>
      </c>
      <c r="F1179" s="78" t="s">
        <v>216</v>
      </c>
      <c r="G1179" s="292" t="s">
        <v>596</v>
      </c>
      <c r="H1179" s="78" t="str">
        <f>IF(OR(AND('PERS3-AGE'!AY31="",'PERS3-AGE'!AZ31=""),AND('PERS3-AGE'!BB31="",'PERS3-AGE'!BC31=""),AND('PERS3-AGE'!AZ31="K",'PERS3-AGE'!BC31="K"),OR('PERS3-AGE'!AZ31="O",'PERS3-AGE'!BC31="O")),"",SUM('PERS3-AGE'!AY31,'PERS3-AGE'!BB31))</f>
        <v/>
      </c>
      <c r="I1179" s="78" t="str">
        <f>IF(AND(OR(AND('PERS3-AGE'!AZ31="O",'PERS3-AGE'!BC31="O"),AND('PERS3-AGE'!AZ31="K",'PERS3-AGE'!BC31="K")),SUM('PERS3-AGE'!AY31,'PERS3-AGE'!BB31)=0,ISNUMBER('PERS3-AGE'!BE31)),"",IF(OR('PERS3-AGE'!AZ31="O",'PERS3-AGE'!BC31="O"),"O",IF(AND('PERS3-AGE'!AZ31='PERS3-AGE'!BC31,OR('PERS3-AGE'!AZ31="K",'PERS3-AGE'!AZ31="W",'PERS3-AGE'!AZ31="M")), UPPER('PERS3-AGE'!AZ31),"")))</f>
        <v/>
      </c>
      <c r="J1179" s="295" t="s">
        <v>235</v>
      </c>
      <c r="K1179" s="294" t="str">
        <f>IF(AND(ISBLANK('PERS3-AGE'!BE31),$L$1179&lt;&gt;"M"),"",'PERS3-AGE'!BE31)</f>
        <v/>
      </c>
      <c r="L1179" s="78" t="str">
        <f>IF(ISBLANK('PERS3-AGE'!BF31),"",'PERS3-AGE'!BF31)</f>
        <v/>
      </c>
      <c r="M1179" s="296" t="str">
        <f t="shared" si="19"/>
        <v>OK</v>
      </c>
      <c r="N1179" s="37"/>
    </row>
    <row r="1180" spans="1:14" x14ac:dyDescent="0.2">
      <c r="A1180" s="290" t="s">
        <v>232</v>
      </c>
      <c r="B1180" s="291" t="s">
        <v>3088</v>
      </c>
      <c r="C1180" s="78" t="s">
        <v>216</v>
      </c>
      <c r="D1180" s="292" t="s">
        <v>598</v>
      </c>
      <c r="E1180" s="295" t="s">
        <v>235</v>
      </c>
      <c r="F1180" s="78" t="s">
        <v>216</v>
      </c>
      <c r="G1180" s="292" t="s">
        <v>599</v>
      </c>
      <c r="H1180" s="78" t="str">
        <f>IF(OR(AND('PERS3-AGE'!AY32="",'PERS3-AGE'!AZ32=""),AND('PERS3-AGE'!BB32="",'PERS3-AGE'!BC32=""),AND('PERS3-AGE'!AZ32="K",'PERS3-AGE'!BC32="K"),OR('PERS3-AGE'!AZ32="O",'PERS3-AGE'!BC32="O")),"",SUM('PERS3-AGE'!AY32,'PERS3-AGE'!BB32))</f>
        <v/>
      </c>
      <c r="I1180" s="78" t="str">
        <f>IF(AND(OR(AND('PERS3-AGE'!AZ32="O",'PERS3-AGE'!BC32="O"),AND('PERS3-AGE'!AZ32="K",'PERS3-AGE'!BC32="K")),SUM('PERS3-AGE'!AY32,'PERS3-AGE'!BB32)=0,ISNUMBER('PERS3-AGE'!BE32)),"",IF(OR('PERS3-AGE'!AZ32="O",'PERS3-AGE'!BC32="O"),"O",IF(AND('PERS3-AGE'!AZ32='PERS3-AGE'!BC32,OR('PERS3-AGE'!AZ32="K",'PERS3-AGE'!AZ32="W",'PERS3-AGE'!AZ32="M")), UPPER('PERS3-AGE'!AZ32),"")))</f>
        <v/>
      </c>
      <c r="J1180" s="295" t="s">
        <v>235</v>
      </c>
      <c r="K1180" s="294" t="str">
        <f>IF(AND(ISBLANK('PERS3-AGE'!BE32),$L$1180&lt;&gt;"M"),"",'PERS3-AGE'!BE32)</f>
        <v/>
      </c>
      <c r="L1180" s="78" t="str">
        <f>IF(ISBLANK('PERS3-AGE'!BF32),"",'PERS3-AGE'!BF32)</f>
        <v/>
      </c>
      <c r="M1180" s="296" t="str">
        <f t="shared" si="19"/>
        <v>OK</v>
      </c>
      <c r="N1180" s="37"/>
    </row>
    <row r="1181" spans="1:14" x14ac:dyDescent="0.2">
      <c r="A1181" s="290" t="s">
        <v>232</v>
      </c>
      <c r="B1181" s="291" t="s">
        <v>3089</v>
      </c>
      <c r="C1181" s="78" t="s">
        <v>216</v>
      </c>
      <c r="D1181" s="292" t="s">
        <v>600</v>
      </c>
      <c r="E1181" s="295" t="s">
        <v>235</v>
      </c>
      <c r="F1181" s="78" t="s">
        <v>216</v>
      </c>
      <c r="G1181" s="292" t="s">
        <v>601</v>
      </c>
      <c r="H1181" s="78" t="str">
        <f>IF(OR(AND('PERS3-AGE'!AY33="",'PERS3-AGE'!AZ33=""),AND('PERS3-AGE'!BB33="",'PERS3-AGE'!BC33=""),AND('PERS3-AGE'!AZ33="K",'PERS3-AGE'!BC33="K"),OR('PERS3-AGE'!AZ33="O",'PERS3-AGE'!BC33="O")),"",SUM('PERS3-AGE'!AY33,'PERS3-AGE'!BB33))</f>
        <v/>
      </c>
      <c r="I1181" s="78" t="str">
        <f>IF(AND(OR(AND('PERS3-AGE'!AZ33="O",'PERS3-AGE'!BC33="O"),AND('PERS3-AGE'!AZ33="K",'PERS3-AGE'!BC33="K")),SUM('PERS3-AGE'!AY33,'PERS3-AGE'!BB33)=0,ISNUMBER('PERS3-AGE'!BE33)),"",IF(OR('PERS3-AGE'!AZ33="O",'PERS3-AGE'!BC33="O"),"O",IF(AND('PERS3-AGE'!AZ33='PERS3-AGE'!BC33,OR('PERS3-AGE'!AZ33="K",'PERS3-AGE'!AZ33="W",'PERS3-AGE'!AZ33="M")), UPPER('PERS3-AGE'!AZ33),"")))</f>
        <v/>
      </c>
      <c r="J1181" s="295" t="s">
        <v>235</v>
      </c>
      <c r="K1181" s="294" t="str">
        <f>IF(AND(ISBLANK('PERS3-AGE'!BE33),$L$1181&lt;&gt;"M"),"",'PERS3-AGE'!BE33)</f>
        <v/>
      </c>
      <c r="L1181" s="78" t="str">
        <f>IF(ISBLANK('PERS3-AGE'!BF33),"",'PERS3-AGE'!BF33)</f>
        <v/>
      </c>
      <c r="M1181" s="296" t="str">
        <f t="shared" si="19"/>
        <v>OK</v>
      </c>
      <c r="N1181" s="37"/>
    </row>
    <row r="1182" spans="1:14" x14ac:dyDescent="0.2">
      <c r="A1182" s="290" t="s">
        <v>232</v>
      </c>
      <c r="B1182" s="291" t="s">
        <v>3090</v>
      </c>
      <c r="C1182" s="78" t="s">
        <v>216</v>
      </c>
      <c r="D1182" s="292" t="s">
        <v>603</v>
      </c>
      <c r="E1182" s="295" t="s">
        <v>235</v>
      </c>
      <c r="F1182" s="78" t="s">
        <v>216</v>
      </c>
      <c r="G1182" s="292" t="s">
        <v>604</v>
      </c>
      <c r="H1182" s="78" t="str">
        <f>IF(OR(AND('PERS3-AGE'!AY34="",'PERS3-AGE'!AZ34=""),AND('PERS3-AGE'!BB34="",'PERS3-AGE'!BC34=""),AND('PERS3-AGE'!AZ34="K",'PERS3-AGE'!BC34="K"),OR('PERS3-AGE'!AZ34="O",'PERS3-AGE'!BC34="O")),"",SUM('PERS3-AGE'!AY34,'PERS3-AGE'!BB34))</f>
        <v/>
      </c>
      <c r="I1182" s="78" t="str">
        <f>IF(AND(OR(AND('PERS3-AGE'!AZ34="O",'PERS3-AGE'!BC34="O"),AND('PERS3-AGE'!AZ34="K",'PERS3-AGE'!BC34="K")),SUM('PERS3-AGE'!AY34,'PERS3-AGE'!BB34)=0,ISNUMBER('PERS3-AGE'!BE34)),"",IF(OR('PERS3-AGE'!AZ34="O",'PERS3-AGE'!BC34="O"),"O",IF(AND('PERS3-AGE'!AZ34='PERS3-AGE'!BC34,OR('PERS3-AGE'!AZ34="K",'PERS3-AGE'!AZ34="W",'PERS3-AGE'!AZ34="M")), UPPER('PERS3-AGE'!AZ34),"")))</f>
        <v/>
      </c>
      <c r="J1182" s="295" t="s">
        <v>235</v>
      </c>
      <c r="K1182" s="294" t="str">
        <f>IF(AND(ISBLANK('PERS3-AGE'!BE34),$L$1182&lt;&gt;"M"),"",'PERS3-AGE'!BE34)</f>
        <v/>
      </c>
      <c r="L1182" s="78" t="str">
        <f>IF(ISBLANK('PERS3-AGE'!BF34),"",'PERS3-AGE'!BF34)</f>
        <v/>
      </c>
      <c r="M1182" s="296" t="str">
        <f t="shared" si="19"/>
        <v>OK</v>
      </c>
      <c r="N1182" s="37"/>
    </row>
    <row r="1183" spans="1:14" x14ac:dyDescent="0.2">
      <c r="A1183" s="290" t="s">
        <v>232</v>
      </c>
      <c r="B1183" s="291" t="s">
        <v>3091</v>
      </c>
      <c r="C1183" s="78" t="s">
        <v>216</v>
      </c>
      <c r="D1183" s="292" t="s">
        <v>606</v>
      </c>
      <c r="E1183" s="295" t="s">
        <v>235</v>
      </c>
      <c r="F1183" s="78" t="s">
        <v>216</v>
      </c>
      <c r="G1183" s="292" t="s">
        <v>607</v>
      </c>
      <c r="H1183" s="78" t="str">
        <f>IF(OR(AND('PERS3-AGE'!AY35="",'PERS3-AGE'!AZ35=""),AND('PERS3-AGE'!BB35="",'PERS3-AGE'!BC35=""),AND('PERS3-AGE'!AZ35="K",'PERS3-AGE'!BC35="K"),OR('PERS3-AGE'!AZ35="O",'PERS3-AGE'!BC35="O")),"",SUM('PERS3-AGE'!AY35,'PERS3-AGE'!BB35))</f>
        <v/>
      </c>
      <c r="I1183" s="78" t="str">
        <f>IF(AND(OR(AND('PERS3-AGE'!AZ35="O",'PERS3-AGE'!BC35="O"),AND('PERS3-AGE'!AZ35="K",'PERS3-AGE'!BC35="K")),SUM('PERS3-AGE'!AY35,'PERS3-AGE'!BB35)=0,ISNUMBER('PERS3-AGE'!BE35)),"",IF(OR('PERS3-AGE'!AZ35="O",'PERS3-AGE'!BC35="O"),"O",IF(AND('PERS3-AGE'!AZ35='PERS3-AGE'!BC35,OR('PERS3-AGE'!AZ35="K",'PERS3-AGE'!AZ35="W",'PERS3-AGE'!AZ35="M")), UPPER('PERS3-AGE'!AZ35),"")))</f>
        <v/>
      </c>
      <c r="J1183" s="295" t="s">
        <v>235</v>
      </c>
      <c r="K1183" s="294" t="str">
        <f>IF(AND(ISBLANK('PERS3-AGE'!BE35),$L$1183&lt;&gt;"M"),"",'PERS3-AGE'!BE35)</f>
        <v/>
      </c>
      <c r="L1183" s="78" t="str">
        <f>IF(ISBLANK('PERS3-AGE'!BF35),"",'PERS3-AGE'!BF35)</f>
        <v/>
      </c>
      <c r="M1183" s="296" t="str">
        <f t="shared" si="19"/>
        <v>OK</v>
      </c>
      <c r="N1183" s="37"/>
    </row>
    <row r="1184" spans="1:14" x14ac:dyDescent="0.2">
      <c r="A1184" s="290" t="s">
        <v>232</v>
      </c>
      <c r="B1184" s="291" t="s">
        <v>3092</v>
      </c>
      <c r="C1184" s="78" t="s">
        <v>216</v>
      </c>
      <c r="D1184" s="292" t="s">
        <v>609</v>
      </c>
      <c r="E1184" s="295" t="s">
        <v>235</v>
      </c>
      <c r="F1184" s="78" t="s">
        <v>216</v>
      </c>
      <c r="G1184" s="292" t="s">
        <v>610</v>
      </c>
      <c r="H1184" s="78" t="str">
        <f>IF(OR(AND('PERS3-AGE'!AY36="",'PERS3-AGE'!AZ36=""),AND('PERS3-AGE'!BB36="",'PERS3-AGE'!BC36=""),AND('PERS3-AGE'!AZ36="K",'PERS3-AGE'!BC36="K"),OR('PERS3-AGE'!AZ36="O",'PERS3-AGE'!BC36="O")),"",SUM('PERS3-AGE'!AY36,'PERS3-AGE'!BB36))</f>
        <v/>
      </c>
      <c r="I1184" s="78" t="str">
        <f>IF(AND(OR(AND('PERS3-AGE'!AZ36="O",'PERS3-AGE'!BC36="O"),AND('PERS3-AGE'!AZ36="K",'PERS3-AGE'!BC36="K")),SUM('PERS3-AGE'!AY36,'PERS3-AGE'!BB36)=0,ISNUMBER('PERS3-AGE'!BE36)),"",IF(OR('PERS3-AGE'!AZ36="O",'PERS3-AGE'!BC36="O"),"O",IF(AND('PERS3-AGE'!AZ36='PERS3-AGE'!BC36,OR('PERS3-AGE'!AZ36="K",'PERS3-AGE'!AZ36="W",'PERS3-AGE'!AZ36="M")), UPPER('PERS3-AGE'!AZ36),"")))</f>
        <v/>
      </c>
      <c r="J1184" s="295" t="s">
        <v>235</v>
      </c>
      <c r="K1184" s="294" t="str">
        <f>IF(AND(ISBLANK('PERS3-AGE'!BE36),$L$1184&lt;&gt;"M"),"",'PERS3-AGE'!BE36)</f>
        <v/>
      </c>
      <c r="L1184" s="78" t="str">
        <f>IF(ISBLANK('PERS3-AGE'!BF36),"",'PERS3-AGE'!BF36)</f>
        <v/>
      </c>
      <c r="M1184" s="296" t="str">
        <f t="shared" si="19"/>
        <v>OK</v>
      </c>
      <c r="N1184" s="37"/>
    </row>
    <row r="1185" spans="1:14" x14ac:dyDescent="0.2">
      <c r="A1185" s="290" t="s">
        <v>232</v>
      </c>
      <c r="B1185" s="291" t="s">
        <v>3093</v>
      </c>
      <c r="C1185" s="78" t="s">
        <v>216</v>
      </c>
      <c r="D1185" s="292" t="s">
        <v>611</v>
      </c>
      <c r="E1185" s="295" t="s">
        <v>235</v>
      </c>
      <c r="F1185" s="78" t="s">
        <v>216</v>
      </c>
      <c r="G1185" s="292" t="s">
        <v>612</v>
      </c>
      <c r="H1185" s="78" t="str">
        <f>IF(OR(AND('PERS3-AGE'!AY37="",'PERS3-AGE'!AZ37=""),AND('PERS3-AGE'!BB37="",'PERS3-AGE'!BC37=""),AND('PERS3-AGE'!AZ37="K",'PERS3-AGE'!BC37="K"),OR('PERS3-AGE'!AZ37="O",'PERS3-AGE'!BC37="O")),"",SUM('PERS3-AGE'!AY37,'PERS3-AGE'!BB37))</f>
        <v/>
      </c>
      <c r="I1185" s="78" t="str">
        <f>IF(AND(OR(AND('PERS3-AGE'!AZ37="O",'PERS3-AGE'!BC37="O"),AND('PERS3-AGE'!AZ37="K",'PERS3-AGE'!BC37="K")),SUM('PERS3-AGE'!AY37,'PERS3-AGE'!BB37)=0,ISNUMBER('PERS3-AGE'!BE37)),"",IF(OR('PERS3-AGE'!AZ37="O",'PERS3-AGE'!BC37="O"),"O",IF(AND('PERS3-AGE'!AZ37='PERS3-AGE'!BC37,OR('PERS3-AGE'!AZ37="K",'PERS3-AGE'!AZ37="W",'PERS3-AGE'!AZ37="M")), UPPER('PERS3-AGE'!AZ37),"")))</f>
        <v/>
      </c>
      <c r="J1185" s="295" t="s">
        <v>235</v>
      </c>
      <c r="K1185" s="294" t="str">
        <f>IF(AND(ISBLANK('PERS3-AGE'!BE37),$L$1185&lt;&gt;"M"),"",'PERS3-AGE'!BE37)</f>
        <v/>
      </c>
      <c r="L1185" s="78" t="str">
        <f>IF(ISBLANK('PERS3-AGE'!BF37),"",'PERS3-AGE'!BF37)</f>
        <v/>
      </c>
      <c r="M1185" s="296" t="str">
        <f t="shared" si="19"/>
        <v>OK</v>
      </c>
      <c r="N1185" s="37"/>
    </row>
    <row r="1186" spans="1:14" x14ac:dyDescent="0.2">
      <c r="A1186" s="290" t="s">
        <v>232</v>
      </c>
      <c r="B1186" s="291" t="s">
        <v>3094</v>
      </c>
      <c r="C1186" s="78" t="s">
        <v>216</v>
      </c>
      <c r="D1186" s="292" t="s">
        <v>614</v>
      </c>
      <c r="E1186" s="295" t="s">
        <v>235</v>
      </c>
      <c r="F1186" s="78" t="s">
        <v>216</v>
      </c>
      <c r="G1186" s="292" t="s">
        <v>615</v>
      </c>
      <c r="H1186" s="78" t="str">
        <f>IF(OR(AND('PERS3-AGE'!AY38="",'PERS3-AGE'!AZ38=""),AND('PERS3-AGE'!BB38="",'PERS3-AGE'!BC38=""),AND('PERS3-AGE'!AZ38="K",'PERS3-AGE'!BC38="K"),OR('PERS3-AGE'!AZ38="O",'PERS3-AGE'!BC38="O")),"",SUM('PERS3-AGE'!AY38,'PERS3-AGE'!BB38))</f>
        <v/>
      </c>
      <c r="I1186" s="78" t="str">
        <f>IF(AND(OR(AND('PERS3-AGE'!AZ38="O",'PERS3-AGE'!BC38="O"),AND('PERS3-AGE'!AZ38="K",'PERS3-AGE'!BC38="K")),SUM('PERS3-AGE'!AY38,'PERS3-AGE'!BB38)=0,ISNUMBER('PERS3-AGE'!BE38)),"",IF(OR('PERS3-AGE'!AZ38="O",'PERS3-AGE'!BC38="O"),"O",IF(AND('PERS3-AGE'!AZ38='PERS3-AGE'!BC38,OR('PERS3-AGE'!AZ38="K",'PERS3-AGE'!AZ38="W",'PERS3-AGE'!AZ38="M")), UPPER('PERS3-AGE'!AZ38),"")))</f>
        <v/>
      </c>
      <c r="J1186" s="295" t="s">
        <v>235</v>
      </c>
      <c r="K1186" s="294" t="str">
        <f>IF(AND(ISBLANK('PERS3-AGE'!BE38),$L$1186&lt;&gt;"M"),"",'PERS3-AGE'!BE38)</f>
        <v/>
      </c>
      <c r="L1186" s="78" t="str">
        <f>IF(ISBLANK('PERS3-AGE'!BF38),"",'PERS3-AGE'!BF38)</f>
        <v/>
      </c>
      <c r="M1186" s="296" t="str">
        <f t="shared" si="19"/>
        <v>OK</v>
      </c>
      <c r="N1186" s="37"/>
    </row>
    <row r="1187" spans="1:14" x14ac:dyDescent="0.2">
      <c r="A1187" s="290" t="s">
        <v>232</v>
      </c>
      <c r="B1187" s="291" t="s">
        <v>3095</v>
      </c>
      <c r="C1187" s="78" t="s">
        <v>216</v>
      </c>
      <c r="D1187" s="292" t="s">
        <v>617</v>
      </c>
      <c r="E1187" s="295" t="s">
        <v>235</v>
      </c>
      <c r="F1187" s="78" t="s">
        <v>216</v>
      </c>
      <c r="G1187" s="292" t="s">
        <v>618</v>
      </c>
      <c r="H1187" s="78" t="str">
        <f>IF(OR(AND('PERS3-AGE'!AY39="",'PERS3-AGE'!AZ39=""),AND('PERS3-AGE'!BB39="",'PERS3-AGE'!BC39=""),AND('PERS3-AGE'!AZ39="K",'PERS3-AGE'!BC39="K"),OR('PERS3-AGE'!AZ39="O",'PERS3-AGE'!BC39="O")),"",SUM('PERS3-AGE'!AY39,'PERS3-AGE'!BB39))</f>
        <v/>
      </c>
      <c r="I1187" s="78" t="str">
        <f>IF(AND(OR(AND('PERS3-AGE'!AZ39="O",'PERS3-AGE'!BC39="O"),AND('PERS3-AGE'!AZ39="K",'PERS3-AGE'!BC39="K")),SUM('PERS3-AGE'!AY39,'PERS3-AGE'!BB39)=0,ISNUMBER('PERS3-AGE'!BE39)),"",IF(OR('PERS3-AGE'!AZ39="O",'PERS3-AGE'!BC39="O"),"O",IF(AND('PERS3-AGE'!AZ39='PERS3-AGE'!BC39,OR('PERS3-AGE'!AZ39="K",'PERS3-AGE'!AZ39="W",'PERS3-AGE'!AZ39="M")), UPPER('PERS3-AGE'!AZ39),"")))</f>
        <v/>
      </c>
      <c r="J1187" s="295" t="s">
        <v>235</v>
      </c>
      <c r="K1187" s="294" t="str">
        <f>IF(AND(ISBLANK('PERS3-AGE'!BE39),$L$1187&lt;&gt;"M"),"",'PERS3-AGE'!BE39)</f>
        <v/>
      </c>
      <c r="L1187" s="78" t="str">
        <f>IF(ISBLANK('PERS3-AGE'!BF39),"",'PERS3-AGE'!BF39)</f>
        <v/>
      </c>
      <c r="M1187" s="296" t="str">
        <f t="shared" si="19"/>
        <v>OK</v>
      </c>
      <c r="N1187" s="37"/>
    </row>
    <row r="1188" spans="1:14" x14ac:dyDescent="0.2">
      <c r="A1188" s="290" t="s">
        <v>232</v>
      </c>
      <c r="B1188" s="291" t="s">
        <v>3096</v>
      </c>
      <c r="C1188" s="78" t="s">
        <v>216</v>
      </c>
      <c r="D1188" s="292" t="s">
        <v>620</v>
      </c>
      <c r="E1188" s="295" t="s">
        <v>235</v>
      </c>
      <c r="F1188" s="78" t="s">
        <v>216</v>
      </c>
      <c r="G1188" s="292" t="s">
        <v>621</v>
      </c>
      <c r="H1188" s="78" t="str">
        <f>IF(OR(AND('PERS3-AGE'!AY40="",'PERS3-AGE'!AZ40=""),AND('PERS3-AGE'!BB40="",'PERS3-AGE'!BC40=""),AND('PERS3-AGE'!AZ40="K",'PERS3-AGE'!BC40="K"),OR('PERS3-AGE'!AZ40="O",'PERS3-AGE'!BC40="O")),"",SUM('PERS3-AGE'!AY40,'PERS3-AGE'!BB40))</f>
        <v/>
      </c>
      <c r="I1188" s="78" t="str">
        <f>IF(AND(OR(AND('PERS3-AGE'!AZ40="O",'PERS3-AGE'!BC40="O"),AND('PERS3-AGE'!AZ40="K",'PERS3-AGE'!BC40="K")),SUM('PERS3-AGE'!AY40,'PERS3-AGE'!BB40)=0,ISNUMBER('PERS3-AGE'!BE40)),"",IF(OR('PERS3-AGE'!AZ40="O",'PERS3-AGE'!BC40="O"),"O",IF(AND('PERS3-AGE'!AZ40='PERS3-AGE'!BC40,OR('PERS3-AGE'!AZ40="K",'PERS3-AGE'!AZ40="W",'PERS3-AGE'!AZ40="M")), UPPER('PERS3-AGE'!AZ40),"")))</f>
        <v/>
      </c>
      <c r="J1188" s="295" t="s">
        <v>235</v>
      </c>
      <c r="K1188" s="294" t="str">
        <f>IF(AND(ISBLANK('PERS3-AGE'!BE40),$L$1188&lt;&gt;"M"),"",'PERS3-AGE'!BE40)</f>
        <v/>
      </c>
      <c r="L1188" s="78" t="str">
        <f>IF(ISBLANK('PERS3-AGE'!BF40),"",'PERS3-AGE'!BF40)</f>
        <v/>
      </c>
      <c r="M1188" s="296" t="str">
        <f t="shared" si="19"/>
        <v>OK</v>
      </c>
      <c r="N1188" s="37"/>
    </row>
    <row r="1189" spans="1:14" x14ac:dyDescent="0.2">
      <c r="A1189" s="290" t="s">
        <v>232</v>
      </c>
      <c r="B1189" s="291" t="s">
        <v>3097</v>
      </c>
      <c r="C1189" s="78" t="s">
        <v>216</v>
      </c>
      <c r="D1189" s="292" t="s">
        <v>622</v>
      </c>
      <c r="E1189" s="295" t="s">
        <v>235</v>
      </c>
      <c r="F1189" s="78" t="s">
        <v>216</v>
      </c>
      <c r="G1189" s="292" t="s">
        <v>623</v>
      </c>
      <c r="H1189" s="78" t="str">
        <f>IF(OR(AND('PERS3-AGE'!AY41="",'PERS3-AGE'!AZ41=""),AND('PERS3-AGE'!BB41="",'PERS3-AGE'!BC41=""),AND('PERS3-AGE'!AZ41="K",'PERS3-AGE'!BC41="K"),OR('PERS3-AGE'!AZ41="O",'PERS3-AGE'!BC41="O")),"",SUM('PERS3-AGE'!AY41,'PERS3-AGE'!BB41))</f>
        <v/>
      </c>
      <c r="I1189" s="78" t="str">
        <f>IF(AND(OR(AND('PERS3-AGE'!AZ41="O",'PERS3-AGE'!BC41="O"),AND('PERS3-AGE'!AZ41="K",'PERS3-AGE'!BC41="K")),SUM('PERS3-AGE'!AY41,'PERS3-AGE'!BB41)=0,ISNUMBER('PERS3-AGE'!BE41)),"",IF(OR('PERS3-AGE'!AZ41="O",'PERS3-AGE'!BC41="O"),"O",IF(AND('PERS3-AGE'!AZ41='PERS3-AGE'!BC41,OR('PERS3-AGE'!AZ41="K",'PERS3-AGE'!AZ41="W",'PERS3-AGE'!AZ41="M")), UPPER('PERS3-AGE'!AZ41),"")))</f>
        <v/>
      </c>
      <c r="J1189" s="295" t="s">
        <v>235</v>
      </c>
      <c r="K1189" s="294" t="str">
        <f>IF(AND(ISBLANK('PERS3-AGE'!BE41),$L$1189&lt;&gt;"M"),"",'PERS3-AGE'!BE41)</f>
        <v/>
      </c>
      <c r="L1189" s="78" t="str">
        <f>IF(ISBLANK('PERS3-AGE'!BF41),"",'PERS3-AGE'!BF41)</f>
        <v/>
      </c>
      <c r="M1189" s="296" t="str">
        <f t="shared" si="19"/>
        <v>OK</v>
      </c>
      <c r="N1189" s="37"/>
    </row>
    <row r="1190" spans="1:14" x14ac:dyDescent="0.2">
      <c r="A1190" s="290" t="s">
        <v>232</v>
      </c>
      <c r="B1190" s="291" t="s">
        <v>3098</v>
      </c>
      <c r="C1190" s="78" t="s">
        <v>216</v>
      </c>
      <c r="D1190" s="292" t="s">
        <v>3099</v>
      </c>
      <c r="E1190" s="295" t="s">
        <v>235</v>
      </c>
      <c r="F1190" s="78" t="s">
        <v>216</v>
      </c>
      <c r="G1190" s="292" t="s">
        <v>626</v>
      </c>
      <c r="H1190" s="78" t="str">
        <f>IF(OR(SUMPRODUCT(--('PERS3-AGE'!BE31:'PERS3-AGE'!BE41=""),--('PERS3-AGE'!BF31:'PERS3-AGE'!BF41=""))&gt;0,COUNTIF('PERS3-AGE'!BF31:'PERS3-AGE'!BF41,"O")&gt;0, COUNTIF('PERS3-AGE'!BF31:'PERS3-AGE'!BF41,"K")=11),"",SUM('PERS3-AGE'!BE31:'PERS3-AGE'!BE41))</f>
        <v/>
      </c>
      <c r="I1190" s="78" t="str">
        <f xml:space="preserve"> IF(AND(OR(COUNTIF('PERS3-AGE'!BF31:'PERS3-AGE'!BF41,"O")=11,COUNTIF('PERS3-AGE'!BF31:'PERS3-AGE'!BF41,"K")=11),SUM('PERS3-AGE'!BE31:'PERS3-AGE'!BE41)=0,ISNUMBER('PERS3-AGE'!BE42)),"",IF(COUNTIF('PERS3-AGE'!BF31:'PERS3-AGE'!BF41,"O")&gt;0,"O", IF(AND(COUNTIF('PERS3-AGE'!BF31:'PERS3-AGE'!BF41,'PERS3-AGE'!BF31)=11,OR('PERS3-AGE'!BF31="K",'PERS3-AGE'!BF31="W",'PERS3-AGE'!BF31="M")),UPPER('PERS3-AGE'!BF31),"")))</f>
        <v/>
      </c>
      <c r="J1190" s="295" t="s">
        <v>235</v>
      </c>
      <c r="K1190" s="294" t="str">
        <f>IF(AND(ISBLANK('PERS3-AGE'!BE42),$L$1190&lt;&gt;"M"),"",'PERS3-AGE'!BE42)</f>
        <v/>
      </c>
      <c r="L1190" s="78" t="str">
        <f>IF(ISBLANK('PERS3-AGE'!BF42),"",'PERS3-AGE'!BF42)</f>
        <v/>
      </c>
      <c r="M1190" s="296" t="str">
        <f t="shared" si="19"/>
        <v>OK</v>
      </c>
      <c r="N1190" s="37"/>
    </row>
    <row r="1191" spans="1:14" x14ac:dyDescent="0.2">
      <c r="A1191" s="290" t="s">
        <v>232</v>
      </c>
      <c r="B1191" s="291" t="s">
        <v>3100</v>
      </c>
      <c r="C1191" s="78" t="s">
        <v>216</v>
      </c>
      <c r="D1191" s="292" t="s">
        <v>628</v>
      </c>
      <c r="E1191" s="295" t="s">
        <v>235</v>
      </c>
      <c r="F1191" s="78" t="s">
        <v>216</v>
      </c>
      <c r="G1191" s="292" t="s">
        <v>629</v>
      </c>
      <c r="H1191" s="78" t="str">
        <f>IF(OR(AND('PERS3-AGE'!AY44="",'PERS3-AGE'!AZ44=""),AND('PERS3-AGE'!BB44="",'PERS3-AGE'!BC44=""),AND('PERS3-AGE'!AZ44="K",'PERS3-AGE'!BC44="K"),OR('PERS3-AGE'!AZ44="O",'PERS3-AGE'!BC44="O")),"",SUM('PERS3-AGE'!AY44,'PERS3-AGE'!BB44))</f>
        <v/>
      </c>
      <c r="I1191" s="78" t="str">
        <f>IF(AND(OR(AND('PERS3-AGE'!AZ44="O",'PERS3-AGE'!BC44="O"),AND('PERS3-AGE'!AZ44="K",'PERS3-AGE'!BC44="K")),SUM('PERS3-AGE'!AY44,'PERS3-AGE'!BB44)=0,ISNUMBER('PERS3-AGE'!BE44)),"",IF(OR('PERS3-AGE'!AZ44="O",'PERS3-AGE'!BC44="O"),"O",IF(AND('PERS3-AGE'!AZ44='PERS3-AGE'!BC44,OR('PERS3-AGE'!AZ44="K",'PERS3-AGE'!AZ44="W",'PERS3-AGE'!AZ44="M")), UPPER('PERS3-AGE'!AZ44),"")))</f>
        <v/>
      </c>
      <c r="J1191" s="295" t="s">
        <v>235</v>
      </c>
      <c r="K1191" s="294" t="str">
        <f>IF(AND(ISBLANK('PERS3-AGE'!BE44),$L$1191&lt;&gt;"M"),"",'PERS3-AGE'!BE44)</f>
        <v/>
      </c>
      <c r="L1191" s="78" t="str">
        <f>IF(ISBLANK('PERS3-AGE'!BF44),"",'PERS3-AGE'!BF44)</f>
        <v/>
      </c>
      <c r="M1191" s="296" t="str">
        <f t="shared" ref="M1191:M1254" si="20">IF(AND(ISNUMBER(H1191),ISNUMBER(K1191)),IF(OR(ROUND(H1191,0)&lt;&gt;ROUND(K1191,0),I1191&lt;&gt;L1191),"Check","OK"),IF(OR(AND(H1191&lt;&gt;K1191,I1191&lt;&gt;"M",L1191&lt;&gt;"M"),I1191&lt;&gt;L1191),"Check","OK"))</f>
        <v>OK</v>
      </c>
      <c r="N1191" s="37"/>
    </row>
    <row r="1192" spans="1:14" x14ac:dyDescent="0.2">
      <c r="A1192" s="290" t="s">
        <v>232</v>
      </c>
      <c r="B1192" s="291" t="s">
        <v>3101</v>
      </c>
      <c r="C1192" s="78" t="s">
        <v>216</v>
      </c>
      <c r="D1192" s="292" t="s">
        <v>630</v>
      </c>
      <c r="E1192" s="295" t="s">
        <v>235</v>
      </c>
      <c r="F1192" s="78" t="s">
        <v>216</v>
      </c>
      <c r="G1192" s="292" t="s">
        <v>631</v>
      </c>
      <c r="H1192" s="78" t="str">
        <f>IF(OR(AND('PERS3-AGE'!AY45="",'PERS3-AGE'!AZ45=""),AND('PERS3-AGE'!BB45="",'PERS3-AGE'!BC45=""),AND('PERS3-AGE'!AZ45="K",'PERS3-AGE'!BC45="K"),OR('PERS3-AGE'!AZ45="O",'PERS3-AGE'!BC45="O")),"",SUM('PERS3-AGE'!AY45,'PERS3-AGE'!BB45))</f>
        <v/>
      </c>
      <c r="I1192" s="78" t="str">
        <f>IF(AND(OR(AND('PERS3-AGE'!AZ45="O",'PERS3-AGE'!BC45="O"),AND('PERS3-AGE'!AZ45="K",'PERS3-AGE'!BC45="K")),SUM('PERS3-AGE'!AY45,'PERS3-AGE'!BB45)=0,ISNUMBER('PERS3-AGE'!BE45)),"",IF(OR('PERS3-AGE'!AZ45="O",'PERS3-AGE'!BC45="O"),"O",IF(AND('PERS3-AGE'!AZ45='PERS3-AGE'!BC45,OR('PERS3-AGE'!AZ45="K",'PERS3-AGE'!AZ45="W",'PERS3-AGE'!AZ45="M")), UPPER('PERS3-AGE'!AZ45),"")))</f>
        <v/>
      </c>
      <c r="J1192" s="295" t="s">
        <v>235</v>
      </c>
      <c r="K1192" s="294" t="str">
        <f>IF(AND(ISBLANK('PERS3-AGE'!BE45),$L$1192&lt;&gt;"M"),"",'PERS3-AGE'!BE45)</f>
        <v/>
      </c>
      <c r="L1192" s="78" t="str">
        <f>IF(ISBLANK('PERS3-AGE'!BF45),"",'PERS3-AGE'!BF45)</f>
        <v/>
      </c>
      <c r="M1192" s="296" t="str">
        <f t="shared" si="20"/>
        <v>OK</v>
      </c>
      <c r="N1192" s="37"/>
    </row>
    <row r="1193" spans="1:14" x14ac:dyDescent="0.2">
      <c r="A1193" s="290" t="s">
        <v>232</v>
      </c>
      <c r="B1193" s="291" t="s">
        <v>3102</v>
      </c>
      <c r="C1193" s="78" t="s">
        <v>216</v>
      </c>
      <c r="D1193" s="292" t="s">
        <v>632</v>
      </c>
      <c r="E1193" s="295" t="s">
        <v>235</v>
      </c>
      <c r="F1193" s="78" t="s">
        <v>216</v>
      </c>
      <c r="G1193" s="292" t="s">
        <v>633</v>
      </c>
      <c r="H1193" s="78" t="str">
        <f>IF(OR(AND('PERS3-AGE'!AY46="",'PERS3-AGE'!AZ46=""),AND('PERS3-AGE'!BB46="",'PERS3-AGE'!BC46=""),AND('PERS3-AGE'!AZ46="K",'PERS3-AGE'!BC46="K"),OR('PERS3-AGE'!AZ46="O",'PERS3-AGE'!BC46="O")),"",SUM('PERS3-AGE'!AY46,'PERS3-AGE'!BB46))</f>
        <v/>
      </c>
      <c r="I1193" s="78" t="str">
        <f>IF(AND(OR(AND('PERS3-AGE'!AZ46="O",'PERS3-AGE'!BC46="O"),AND('PERS3-AGE'!AZ46="K",'PERS3-AGE'!BC46="K")),SUM('PERS3-AGE'!AY46,'PERS3-AGE'!BB46)=0,ISNUMBER('PERS3-AGE'!BE46)),"",IF(OR('PERS3-AGE'!AZ46="O",'PERS3-AGE'!BC46="O"),"O",IF(AND('PERS3-AGE'!AZ46='PERS3-AGE'!BC46,OR('PERS3-AGE'!AZ46="K",'PERS3-AGE'!AZ46="W",'PERS3-AGE'!AZ46="M")), UPPER('PERS3-AGE'!AZ46),"")))</f>
        <v/>
      </c>
      <c r="J1193" s="295" t="s">
        <v>235</v>
      </c>
      <c r="K1193" s="294" t="str">
        <f>IF(AND(ISBLANK('PERS3-AGE'!BE46),$L$1193&lt;&gt;"M"),"",'PERS3-AGE'!BE46)</f>
        <v/>
      </c>
      <c r="L1193" s="78" t="str">
        <f>IF(ISBLANK('PERS3-AGE'!BF46),"",'PERS3-AGE'!BF46)</f>
        <v/>
      </c>
      <c r="M1193" s="296" t="str">
        <f t="shared" si="20"/>
        <v>OK</v>
      </c>
      <c r="N1193" s="37"/>
    </row>
    <row r="1194" spans="1:14" x14ac:dyDescent="0.2">
      <c r="A1194" s="290" t="s">
        <v>232</v>
      </c>
      <c r="B1194" s="291" t="s">
        <v>3103</v>
      </c>
      <c r="C1194" s="78" t="s">
        <v>216</v>
      </c>
      <c r="D1194" s="292" t="s">
        <v>634</v>
      </c>
      <c r="E1194" s="295" t="s">
        <v>235</v>
      </c>
      <c r="F1194" s="78" t="s">
        <v>216</v>
      </c>
      <c r="G1194" s="292" t="s">
        <v>635</v>
      </c>
      <c r="H1194" s="78" t="str">
        <f>IF(OR(AND('PERS3-AGE'!AY47="",'PERS3-AGE'!AZ47=""),AND('PERS3-AGE'!BB47="",'PERS3-AGE'!BC47=""),AND('PERS3-AGE'!AZ47="K",'PERS3-AGE'!BC47="K"),OR('PERS3-AGE'!AZ47="O",'PERS3-AGE'!BC47="O")),"",SUM('PERS3-AGE'!AY47,'PERS3-AGE'!BB47))</f>
        <v/>
      </c>
      <c r="I1194" s="78" t="str">
        <f>IF(AND(OR(AND('PERS3-AGE'!AZ47="O",'PERS3-AGE'!BC47="O"),AND('PERS3-AGE'!AZ47="K",'PERS3-AGE'!BC47="K")),SUM('PERS3-AGE'!AY47,'PERS3-AGE'!BB47)=0,ISNUMBER('PERS3-AGE'!BE47)),"",IF(OR('PERS3-AGE'!AZ47="O",'PERS3-AGE'!BC47="O"),"O",IF(AND('PERS3-AGE'!AZ47='PERS3-AGE'!BC47,OR('PERS3-AGE'!AZ47="K",'PERS3-AGE'!AZ47="W",'PERS3-AGE'!AZ47="M")), UPPER('PERS3-AGE'!AZ47),"")))</f>
        <v/>
      </c>
      <c r="J1194" s="295" t="s">
        <v>235</v>
      </c>
      <c r="K1194" s="294" t="str">
        <f>IF(AND(ISBLANK('PERS3-AGE'!BE47),$L$1194&lt;&gt;"M"),"",'PERS3-AGE'!BE47)</f>
        <v/>
      </c>
      <c r="L1194" s="78" t="str">
        <f>IF(ISBLANK('PERS3-AGE'!BF47),"",'PERS3-AGE'!BF47)</f>
        <v/>
      </c>
      <c r="M1194" s="296" t="str">
        <f t="shared" si="20"/>
        <v>OK</v>
      </c>
      <c r="N1194" s="37"/>
    </row>
    <row r="1195" spans="1:14" x14ac:dyDescent="0.2">
      <c r="A1195" s="290" t="s">
        <v>232</v>
      </c>
      <c r="B1195" s="291" t="s">
        <v>3104</v>
      </c>
      <c r="C1195" s="78" t="s">
        <v>216</v>
      </c>
      <c r="D1195" s="292" t="s">
        <v>636</v>
      </c>
      <c r="E1195" s="295" t="s">
        <v>235</v>
      </c>
      <c r="F1195" s="78" t="s">
        <v>216</v>
      </c>
      <c r="G1195" s="292" t="s">
        <v>637</v>
      </c>
      <c r="H1195" s="78" t="str">
        <f>IF(OR(AND('PERS3-AGE'!AY48="",'PERS3-AGE'!AZ48=""),AND('PERS3-AGE'!BB48="",'PERS3-AGE'!BC48=""),AND('PERS3-AGE'!AZ48="K",'PERS3-AGE'!BC48="K"),OR('PERS3-AGE'!AZ48="O",'PERS3-AGE'!BC48="O")),"",SUM('PERS3-AGE'!AY48,'PERS3-AGE'!BB48))</f>
        <v/>
      </c>
      <c r="I1195" s="78" t="str">
        <f>IF(AND(OR(AND('PERS3-AGE'!AZ48="O",'PERS3-AGE'!BC48="O"),AND('PERS3-AGE'!AZ48="K",'PERS3-AGE'!BC48="K")),SUM('PERS3-AGE'!AY48,'PERS3-AGE'!BB48)=0,ISNUMBER('PERS3-AGE'!BE48)),"",IF(OR('PERS3-AGE'!AZ48="O",'PERS3-AGE'!BC48="O"),"O",IF(AND('PERS3-AGE'!AZ48='PERS3-AGE'!BC48,OR('PERS3-AGE'!AZ48="K",'PERS3-AGE'!AZ48="W",'PERS3-AGE'!AZ48="M")), UPPER('PERS3-AGE'!AZ48),"")))</f>
        <v/>
      </c>
      <c r="J1195" s="295" t="s">
        <v>235</v>
      </c>
      <c r="K1195" s="294" t="str">
        <f>IF(AND(ISBLANK('PERS3-AGE'!BE48),$L$1195&lt;&gt;"M"),"",'PERS3-AGE'!BE48)</f>
        <v/>
      </c>
      <c r="L1195" s="78" t="str">
        <f>IF(ISBLANK('PERS3-AGE'!BF48),"",'PERS3-AGE'!BF48)</f>
        <v/>
      </c>
      <c r="M1195" s="296" t="str">
        <f t="shared" si="20"/>
        <v>OK</v>
      </c>
      <c r="N1195" s="37"/>
    </row>
    <row r="1196" spans="1:14" x14ac:dyDescent="0.2">
      <c r="A1196" s="290" t="s">
        <v>232</v>
      </c>
      <c r="B1196" s="291" t="s">
        <v>3105</v>
      </c>
      <c r="C1196" s="78" t="s">
        <v>216</v>
      </c>
      <c r="D1196" s="292" t="s">
        <v>638</v>
      </c>
      <c r="E1196" s="295" t="s">
        <v>235</v>
      </c>
      <c r="F1196" s="78" t="s">
        <v>216</v>
      </c>
      <c r="G1196" s="292" t="s">
        <v>639</v>
      </c>
      <c r="H1196" s="78" t="str">
        <f>IF(OR(AND('PERS3-AGE'!AY49="",'PERS3-AGE'!AZ49=""),AND('PERS3-AGE'!BB49="",'PERS3-AGE'!BC49=""),AND('PERS3-AGE'!AZ49="K",'PERS3-AGE'!BC49="K"),OR('PERS3-AGE'!AZ49="O",'PERS3-AGE'!BC49="O")),"",SUM('PERS3-AGE'!AY49,'PERS3-AGE'!BB49))</f>
        <v/>
      </c>
      <c r="I1196" s="78" t="str">
        <f>IF(AND(OR(AND('PERS3-AGE'!AZ49="O",'PERS3-AGE'!BC49="O"),AND('PERS3-AGE'!AZ49="K",'PERS3-AGE'!BC49="K")),SUM('PERS3-AGE'!AY49,'PERS3-AGE'!BB49)=0,ISNUMBER('PERS3-AGE'!BE49)),"",IF(OR('PERS3-AGE'!AZ49="O",'PERS3-AGE'!BC49="O"),"O",IF(AND('PERS3-AGE'!AZ49='PERS3-AGE'!BC49,OR('PERS3-AGE'!AZ49="K",'PERS3-AGE'!AZ49="W",'PERS3-AGE'!AZ49="M")), UPPER('PERS3-AGE'!AZ49),"")))</f>
        <v/>
      </c>
      <c r="J1196" s="295" t="s">
        <v>235</v>
      </c>
      <c r="K1196" s="294" t="str">
        <f>IF(AND(ISBLANK('PERS3-AGE'!BE49),$L$1196&lt;&gt;"M"),"",'PERS3-AGE'!BE49)</f>
        <v/>
      </c>
      <c r="L1196" s="78" t="str">
        <f>IF(ISBLANK('PERS3-AGE'!BF49),"",'PERS3-AGE'!BF49)</f>
        <v/>
      </c>
      <c r="M1196" s="296" t="str">
        <f t="shared" si="20"/>
        <v>OK</v>
      </c>
      <c r="N1196" s="37"/>
    </row>
    <row r="1197" spans="1:14" x14ac:dyDescent="0.2">
      <c r="A1197" s="290" t="s">
        <v>232</v>
      </c>
      <c r="B1197" s="291" t="s">
        <v>3106</v>
      </c>
      <c r="C1197" s="78" t="s">
        <v>216</v>
      </c>
      <c r="D1197" s="292" t="s">
        <v>640</v>
      </c>
      <c r="E1197" s="295" t="s">
        <v>235</v>
      </c>
      <c r="F1197" s="78" t="s">
        <v>216</v>
      </c>
      <c r="G1197" s="292" t="s">
        <v>641</v>
      </c>
      <c r="H1197" s="78" t="str">
        <f>IF(OR(AND('PERS3-AGE'!AY50="",'PERS3-AGE'!AZ50=""),AND('PERS3-AGE'!BB50="",'PERS3-AGE'!BC50=""),AND('PERS3-AGE'!AZ50="K",'PERS3-AGE'!BC50="K"),OR('PERS3-AGE'!AZ50="O",'PERS3-AGE'!BC50="O")),"",SUM('PERS3-AGE'!AY50,'PERS3-AGE'!BB50))</f>
        <v/>
      </c>
      <c r="I1197" s="78" t="str">
        <f>IF(AND(OR(AND('PERS3-AGE'!AZ50="O",'PERS3-AGE'!BC50="O"),AND('PERS3-AGE'!AZ50="K",'PERS3-AGE'!BC50="K")),SUM('PERS3-AGE'!AY50,'PERS3-AGE'!BB50)=0,ISNUMBER('PERS3-AGE'!BE50)),"",IF(OR('PERS3-AGE'!AZ50="O",'PERS3-AGE'!BC50="O"),"O",IF(AND('PERS3-AGE'!AZ50='PERS3-AGE'!BC50,OR('PERS3-AGE'!AZ50="K",'PERS3-AGE'!AZ50="W",'PERS3-AGE'!AZ50="M")), UPPER('PERS3-AGE'!AZ50),"")))</f>
        <v/>
      </c>
      <c r="J1197" s="295" t="s">
        <v>235</v>
      </c>
      <c r="K1197" s="294" t="str">
        <f>IF(AND(ISBLANK('PERS3-AGE'!BE50),$L$1197&lt;&gt;"M"),"",'PERS3-AGE'!BE50)</f>
        <v/>
      </c>
      <c r="L1197" s="78" t="str">
        <f>IF(ISBLANK('PERS3-AGE'!BF50),"",'PERS3-AGE'!BF50)</f>
        <v/>
      </c>
      <c r="M1197" s="296" t="str">
        <f t="shared" si="20"/>
        <v>OK</v>
      </c>
      <c r="N1197" s="37"/>
    </row>
    <row r="1198" spans="1:14" x14ac:dyDescent="0.2">
      <c r="A1198" s="290" t="s">
        <v>232</v>
      </c>
      <c r="B1198" s="291" t="s">
        <v>3107</v>
      </c>
      <c r="C1198" s="78" t="s">
        <v>216</v>
      </c>
      <c r="D1198" s="292" t="s">
        <v>3108</v>
      </c>
      <c r="E1198" s="295" t="s">
        <v>235</v>
      </c>
      <c r="F1198" s="78" t="s">
        <v>216</v>
      </c>
      <c r="G1198" s="292" t="s">
        <v>3109</v>
      </c>
      <c r="H1198" s="78" t="str">
        <f>IF(OR(AND('PERS3-AGE'!AY51="",'PERS3-AGE'!AZ51=""),AND('PERS3-AGE'!BB51="",'PERS3-AGE'!BC51=""),AND('PERS3-AGE'!AZ51="K",'PERS3-AGE'!BC51="K"),OR('PERS3-AGE'!AZ51="O",'PERS3-AGE'!BC51="O")),"",SUM('PERS3-AGE'!AY51,'PERS3-AGE'!BB51))</f>
        <v/>
      </c>
      <c r="I1198" s="78" t="str">
        <f>IF(AND(OR(AND('PERS3-AGE'!AZ51="O",'PERS3-AGE'!BC51="O"),AND('PERS3-AGE'!AZ51="K",'PERS3-AGE'!BC51="K")),SUM('PERS3-AGE'!AY51,'PERS3-AGE'!BB51)=0,ISNUMBER('PERS3-AGE'!BE51)),"",IF(OR('PERS3-AGE'!AZ51="O",'PERS3-AGE'!BC51="O"),"O",IF(AND('PERS3-AGE'!AZ51='PERS3-AGE'!BC51,OR('PERS3-AGE'!AZ51="K",'PERS3-AGE'!AZ51="W",'PERS3-AGE'!AZ51="M")), UPPER('PERS3-AGE'!AZ51),"")))</f>
        <v/>
      </c>
      <c r="J1198" s="295" t="s">
        <v>235</v>
      </c>
      <c r="K1198" s="294" t="str">
        <f>IF(AND(ISBLANK('PERS3-AGE'!BE51),$L$1198&lt;&gt;"M"),"",'PERS3-AGE'!BE51)</f>
        <v/>
      </c>
      <c r="L1198" s="78" t="str">
        <f>IF(ISBLANK('PERS3-AGE'!BF51),"",'PERS3-AGE'!BF51)</f>
        <v/>
      </c>
      <c r="M1198" s="296" t="str">
        <f t="shared" si="20"/>
        <v>OK</v>
      </c>
      <c r="N1198" s="37"/>
    </row>
    <row r="1199" spans="1:14" x14ac:dyDescent="0.2">
      <c r="A1199" s="290" t="s">
        <v>232</v>
      </c>
      <c r="B1199" s="291" t="s">
        <v>3110</v>
      </c>
      <c r="C1199" s="78" t="s">
        <v>216</v>
      </c>
      <c r="D1199" s="292" t="s">
        <v>1803</v>
      </c>
      <c r="E1199" s="295" t="s">
        <v>235</v>
      </c>
      <c r="F1199" s="78" t="s">
        <v>216</v>
      </c>
      <c r="G1199" s="292" t="s">
        <v>1804</v>
      </c>
      <c r="H1199" s="78" t="str">
        <f>IF(OR(AND('PERS3-AGE'!AY52="",'PERS3-AGE'!AZ52=""),AND('PERS3-AGE'!BB52="",'PERS3-AGE'!BC52=""),AND('PERS3-AGE'!AZ52="K",'PERS3-AGE'!BC52="K"),OR('PERS3-AGE'!AZ52="O",'PERS3-AGE'!BC52="O")),"",SUM('PERS3-AGE'!AY52,'PERS3-AGE'!BB52))</f>
        <v/>
      </c>
      <c r="I1199" s="78" t="str">
        <f>IF(AND(OR(AND('PERS3-AGE'!AZ52="O",'PERS3-AGE'!BC52="O"),AND('PERS3-AGE'!AZ52="K",'PERS3-AGE'!BC52="K")),SUM('PERS3-AGE'!AY52,'PERS3-AGE'!BB52)=0,ISNUMBER('PERS3-AGE'!BE52)),"",IF(OR('PERS3-AGE'!AZ52="O",'PERS3-AGE'!BC52="O"),"O",IF(AND('PERS3-AGE'!AZ52='PERS3-AGE'!BC52,OR('PERS3-AGE'!AZ52="K",'PERS3-AGE'!AZ52="W",'PERS3-AGE'!AZ52="M")), UPPER('PERS3-AGE'!AZ52),"")))</f>
        <v/>
      </c>
      <c r="J1199" s="295" t="s">
        <v>235</v>
      </c>
      <c r="K1199" s="294" t="str">
        <f>IF(AND(ISBLANK('PERS3-AGE'!BE52),$L$1199&lt;&gt;"M"),"",'PERS3-AGE'!BE52)</f>
        <v/>
      </c>
      <c r="L1199" s="78" t="str">
        <f>IF(ISBLANK('PERS3-AGE'!BF52),"",'PERS3-AGE'!BF52)</f>
        <v/>
      </c>
      <c r="M1199" s="296" t="str">
        <f t="shared" si="20"/>
        <v>OK</v>
      </c>
      <c r="N1199" s="37"/>
    </row>
    <row r="1200" spans="1:14" x14ac:dyDescent="0.2">
      <c r="A1200" s="290" t="s">
        <v>232</v>
      </c>
      <c r="B1200" s="291" t="s">
        <v>3111</v>
      </c>
      <c r="C1200" s="78" t="s">
        <v>216</v>
      </c>
      <c r="D1200" s="292" t="s">
        <v>1806</v>
      </c>
      <c r="E1200" s="295" t="s">
        <v>235</v>
      </c>
      <c r="F1200" s="78" t="s">
        <v>216</v>
      </c>
      <c r="G1200" s="292" t="s">
        <v>1807</v>
      </c>
      <c r="H1200" s="78" t="str">
        <f>IF(OR(AND('PERS3-AGE'!AY53="",'PERS3-AGE'!AZ53=""),AND('PERS3-AGE'!BB53="",'PERS3-AGE'!BC53=""),AND('PERS3-AGE'!AZ53="K",'PERS3-AGE'!BC53="K"),OR('PERS3-AGE'!AZ53="O",'PERS3-AGE'!BC53="O")),"",SUM('PERS3-AGE'!AY53,'PERS3-AGE'!BB53))</f>
        <v/>
      </c>
      <c r="I1200" s="78" t="str">
        <f>IF(AND(OR(AND('PERS3-AGE'!AZ53="O",'PERS3-AGE'!BC53="O"),AND('PERS3-AGE'!AZ53="K",'PERS3-AGE'!BC53="K")),SUM('PERS3-AGE'!AY53,'PERS3-AGE'!BB53)=0,ISNUMBER('PERS3-AGE'!BE53)),"",IF(OR('PERS3-AGE'!AZ53="O",'PERS3-AGE'!BC53="O"),"O",IF(AND('PERS3-AGE'!AZ53='PERS3-AGE'!BC53,OR('PERS3-AGE'!AZ53="K",'PERS3-AGE'!AZ53="W",'PERS3-AGE'!AZ53="M")), UPPER('PERS3-AGE'!AZ53),"")))</f>
        <v/>
      </c>
      <c r="J1200" s="295" t="s">
        <v>235</v>
      </c>
      <c r="K1200" s="294" t="str">
        <f>IF(AND(ISBLANK('PERS3-AGE'!BE53),$L$1200&lt;&gt;"M"),"",'PERS3-AGE'!BE53)</f>
        <v/>
      </c>
      <c r="L1200" s="78" t="str">
        <f>IF(ISBLANK('PERS3-AGE'!BF53),"",'PERS3-AGE'!BF53)</f>
        <v/>
      </c>
      <c r="M1200" s="296" t="str">
        <f t="shared" si="20"/>
        <v>OK</v>
      </c>
      <c r="N1200" s="37"/>
    </row>
    <row r="1201" spans="1:14" x14ac:dyDescent="0.2">
      <c r="A1201" s="290" t="s">
        <v>232</v>
      </c>
      <c r="B1201" s="291" t="s">
        <v>3112</v>
      </c>
      <c r="C1201" s="78" t="s">
        <v>216</v>
      </c>
      <c r="D1201" s="292" t="s">
        <v>1808</v>
      </c>
      <c r="E1201" s="295" t="s">
        <v>235</v>
      </c>
      <c r="F1201" s="78" t="s">
        <v>216</v>
      </c>
      <c r="G1201" s="292" t="s">
        <v>1809</v>
      </c>
      <c r="H1201" s="78" t="str">
        <f>IF(OR(AND('PERS3-AGE'!AY54="",'PERS3-AGE'!AZ54=""),AND('PERS3-AGE'!BB54="",'PERS3-AGE'!BC54=""),AND('PERS3-AGE'!AZ54="K",'PERS3-AGE'!BC54="K"),OR('PERS3-AGE'!AZ54="O",'PERS3-AGE'!BC54="O")),"",SUM('PERS3-AGE'!AY54,'PERS3-AGE'!BB54))</f>
        <v/>
      </c>
      <c r="I1201" s="78" t="str">
        <f>IF(AND(OR(AND('PERS3-AGE'!AZ54="O",'PERS3-AGE'!BC54="O"),AND('PERS3-AGE'!AZ54="K",'PERS3-AGE'!BC54="K")),SUM('PERS3-AGE'!AY54,'PERS3-AGE'!BB54)=0,ISNUMBER('PERS3-AGE'!BE54)),"",IF(OR('PERS3-AGE'!AZ54="O",'PERS3-AGE'!BC54="O"),"O",IF(AND('PERS3-AGE'!AZ54='PERS3-AGE'!BC54,OR('PERS3-AGE'!AZ54="K",'PERS3-AGE'!AZ54="W",'PERS3-AGE'!AZ54="M")), UPPER('PERS3-AGE'!AZ54),"")))</f>
        <v/>
      </c>
      <c r="J1201" s="295" t="s">
        <v>235</v>
      </c>
      <c r="K1201" s="294" t="str">
        <f>IF(AND(ISBLANK('PERS3-AGE'!BE54),$L$1201&lt;&gt;"M"),"",'PERS3-AGE'!BE54)</f>
        <v/>
      </c>
      <c r="L1201" s="78" t="str">
        <f>IF(ISBLANK('PERS3-AGE'!BF54),"",'PERS3-AGE'!BF54)</f>
        <v/>
      </c>
      <c r="M1201" s="296" t="str">
        <f t="shared" si="20"/>
        <v>OK</v>
      </c>
      <c r="N1201" s="37"/>
    </row>
    <row r="1202" spans="1:14" x14ac:dyDescent="0.2">
      <c r="A1202" s="290" t="s">
        <v>232</v>
      </c>
      <c r="B1202" s="291" t="s">
        <v>3113</v>
      </c>
      <c r="C1202" s="78" t="s">
        <v>216</v>
      </c>
      <c r="D1202" s="292" t="s">
        <v>3114</v>
      </c>
      <c r="E1202" s="295" t="s">
        <v>235</v>
      </c>
      <c r="F1202" s="78" t="s">
        <v>216</v>
      </c>
      <c r="G1202" s="292" t="s">
        <v>1812</v>
      </c>
      <c r="H1202" s="78" t="str">
        <f>IF(OR(SUMPRODUCT(--('PERS3-AGE'!BE44:'PERS3-AGE'!BE54=""),--('PERS3-AGE'!BF44:'PERS3-AGE'!BF54=""))&gt;0,COUNTIF('PERS3-AGE'!BF44:'PERS3-AGE'!BF54,"O")&gt;0, COUNTIF('PERS3-AGE'!BF44:'PERS3-AGE'!BF54,"K")=11),"",SUM('PERS3-AGE'!BE44:'PERS3-AGE'!BE54))</f>
        <v/>
      </c>
      <c r="I1202" s="78" t="str">
        <f xml:space="preserve"> IF(AND(OR(COUNTIF('PERS3-AGE'!BF44:'PERS3-AGE'!BF54,"O")=11,COUNTIF('PERS3-AGE'!BF44:'PERS3-AGE'!BF54,"K")=11),SUM('PERS3-AGE'!BE44:'PERS3-AGE'!BE54)=0,ISNUMBER('PERS3-AGE'!BE55)),"",IF(COUNTIF('PERS3-AGE'!BF44:'PERS3-AGE'!BF54,"O")&gt;0,"O", IF(AND(COUNTIF('PERS3-AGE'!BF44:'PERS3-AGE'!BF54,'PERS3-AGE'!BF44)=11,OR('PERS3-AGE'!BF44="K",'PERS3-AGE'!BF44="W",'PERS3-AGE'!BF44="M")),UPPER('PERS3-AGE'!BF44),"")))</f>
        <v/>
      </c>
      <c r="J1202" s="295" t="s">
        <v>235</v>
      </c>
      <c r="K1202" s="294" t="str">
        <f>IF(AND(ISBLANK('PERS3-AGE'!BE55),$L$1202&lt;&gt;"M"),"",'PERS3-AGE'!BE55)</f>
        <v/>
      </c>
      <c r="L1202" s="78" t="str">
        <f>IF(ISBLANK('PERS3-AGE'!BF55),"",'PERS3-AGE'!BF55)</f>
        <v/>
      </c>
      <c r="M1202" s="296" t="str">
        <f t="shared" si="20"/>
        <v>OK</v>
      </c>
      <c r="N1202" s="37"/>
    </row>
    <row r="1203" spans="1:14" x14ac:dyDescent="0.2">
      <c r="A1203" s="290" t="s">
        <v>232</v>
      </c>
      <c r="B1203" s="291" t="s">
        <v>3115</v>
      </c>
      <c r="C1203" s="78" t="s">
        <v>216</v>
      </c>
      <c r="D1203" s="292" t="s">
        <v>3116</v>
      </c>
      <c r="E1203" s="295" t="s">
        <v>235</v>
      </c>
      <c r="F1203" s="78" t="s">
        <v>216</v>
      </c>
      <c r="G1203" s="292" t="s">
        <v>1818</v>
      </c>
      <c r="H1203" s="78" t="str">
        <f>IF(OR(AND('PERS3-AGE'!BE31="",'PERS3-AGE'!BF31=""),AND('PERS3-AGE'!BE44="",'PERS3-AGE'!BF44=""),AND('PERS3-AGE'!BF31="K",'PERS3-AGE'!BF44="K"),OR('PERS3-AGE'!BF31="O",'PERS3-AGE'!BF44="O")),"",SUM('PERS3-AGE'!BE31,'PERS3-AGE'!BE44))</f>
        <v/>
      </c>
      <c r="I1203" s="78" t="str">
        <f>IF(AND(OR(AND('PERS3-AGE'!BF31="O",'PERS3-AGE'!BF44="O"),AND('PERS3-AGE'!BF31="K",'PERS3-AGE'!BF44="K")),SUM('PERS3-AGE'!BE31,'PERS3-AGE'!BE44)=0,ISNUMBER('PERS3-AGE'!BE57)),"",IF(OR('PERS3-AGE'!BF31="O",'PERS3-AGE'!BF44="O"),"O",IF(AND('PERS3-AGE'!BF31='PERS3-AGE'!BF44,OR('PERS3-AGE'!BF31="K",'PERS3-AGE'!BF31="W",'PERS3-AGE'!BF31="M")), UPPER('PERS3-AGE'!BF31),"")))</f>
        <v/>
      </c>
      <c r="J1203" s="295" t="s">
        <v>235</v>
      </c>
      <c r="K1203" s="294" t="str">
        <f>IF(AND(ISBLANK('PERS3-AGE'!BE57),$L$1203&lt;&gt;"M"),"",'PERS3-AGE'!BE57)</f>
        <v/>
      </c>
      <c r="L1203" s="78" t="str">
        <f>IF(ISBLANK('PERS3-AGE'!BF57),"",'PERS3-AGE'!BF57)</f>
        <v/>
      </c>
      <c r="M1203" s="296" t="str">
        <f t="shared" si="20"/>
        <v>OK</v>
      </c>
      <c r="N1203" s="37"/>
    </row>
    <row r="1204" spans="1:14" x14ac:dyDescent="0.2">
      <c r="A1204" s="290" t="s">
        <v>232</v>
      </c>
      <c r="B1204" s="291" t="s">
        <v>3117</v>
      </c>
      <c r="C1204" s="78" t="s">
        <v>216</v>
      </c>
      <c r="D1204" s="292" t="s">
        <v>3118</v>
      </c>
      <c r="E1204" s="295" t="s">
        <v>235</v>
      </c>
      <c r="F1204" s="78" t="s">
        <v>216</v>
      </c>
      <c r="G1204" s="292" t="s">
        <v>1819</v>
      </c>
      <c r="H1204" s="78" t="str">
        <f>IF(OR(AND('PERS3-AGE'!BE32="",'PERS3-AGE'!BF32=""),AND('PERS3-AGE'!BE45="",'PERS3-AGE'!BF45=""),AND('PERS3-AGE'!BF32="K",'PERS3-AGE'!BF45="K"),OR('PERS3-AGE'!BF32="O",'PERS3-AGE'!BF45="O")),"",SUM('PERS3-AGE'!BE32,'PERS3-AGE'!BE45))</f>
        <v/>
      </c>
      <c r="I1204" s="78" t="str">
        <f>IF(AND(OR(AND('PERS3-AGE'!BF32="O",'PERS3-AGE'!BF45="O"),AND('PERS3-AGE'!BF32="K",'PERS3-AGE'!BF45="K")),SUM('PERS3-AGE'!BE32,'PERS3-AGE'!BE45)=0,ISNUMBER('PERS3-AGE'!BE58)),"",IF(OR('PERS3-AGE'!BF32="O",'PERS3-AGE'!BF45="O"),"O",IF(AND('PERS3-AGE'!BF32='PERS3-AGE'!BF45,OR('PERS3-AGE'!BF32="K",'PERS3-AGE'!BF32="W",'PERS3-AGE'!BF32="M")), UPPER('PERS3-AGE'!BF32),"")))</f>
        <v/>
      </c>
      <c r="J1204" s="295" t="s">
        <v>235</v>
      </c>
      <c r="K1204" s="294" t="str">
        <f>IF(AND(ISBLANK('PERS3-AGE'!BE58),$L$1204&lt;&gt;"M"),"",'PERS3-AGE'!BE58)</f>
        <v/>
      </c>
      <c r="L1204" s="78" t="str">
        <f>IF(ISBLANK('PERS3-AGE'!BF58),"",'PERS3-AGE'!BF58)</f>
        <v/>
      </c>
      <c r="M1204" s="296" t="str">
        <f t="shared" si="20"/>
        <v>OK</v>
      </c>
      <c r="N1204" s="37"/>
    </row>
    <row r="1205" spans="1:14" x14ac:dyDescent="0.2">
      <c r="A1205" s="290" t="s">
        <v>232</v>
      </c>
      <c r="B1205" s="291" t="s">
        <v>3119</v>
      </c>
      <c r="C1205" s="78" t="s">
        <v>216</v>
      </c>
      <c r="D1205" s="292" t="s">
        <v>3120</v>
      </c>
      <c r="E1205" s="295" t="s">
        <v>235</v>
      </c>
      <c r="F1205" s="78" t="s">
        <v>216</v>
      </c>
      <c r="G1205" s="292" t="s">
        <v>1822</v>
      </c>
      <c r="H1205" s="78" t="str">
        <f>IF(OR(AND('PERS3-AGE'!BE33="",'PERS3-AGE'!BF33=""),AND('PERS3-AGE'!BE46="",'PERS3-AGE'!BF46=""),AND('PERS3-AGE'!BF33="K",'PERS3-AGE'!BF46="K"),OR('PERS3-AGE'!BF33="O",'PERS3-AGE'!BF46="O")),"",SUM('PERS3-AGE'!BE33,'PERS3-AGE'!BE46))</f>
        <v/>
      </c>
      <c r="I1205" s="78" t="str">
        <f>IF(AND(OR(AND('PERS3-AGE'!BF33="O",'PERS3-AGE'!BF46="O"),AND('PERS3-AGE'!BF33="K",'PERS3-AGE'!BF46="K")),SUM('PERS3-AGE'!BE33,'PERS3-AGE'!BE46)=0,ISNUMBER('PERS3-AGE'!BE59)),"",IF(OR('PERS3-AGE'!BF33="O",'PERS3-AGE'!BF46="O"),"O",IF(AND('PERS3-AGE'!BF33='PERS3-AGE'!BF46,OR('PERS3-AGE'!BF33="K",'PERS3-AGE'!BF33="W",'PERS3-AGE'!BF33="M")), UPPER('PERS3-AGE'!BF33),"")))</f>
        <v/>
      </c>
      <c r="J1205" s="295" t="s">
        <v>235</v>
      </c>
      <c r="K1205" s="294" t="str">
        <f>IF(AND(ISBLANK('PERS3-AGE'!BE59),$L$1205&lt;&gt;"M"),"",'PERS3-AGE'!BE59)</f>
        <v/>
      </c>
      <c r="L1205" s="78" t="str">
        <f>IF(ISBLANK('PERS3-AGE'!BF59),"",'PERS3-AGE'!BF59)</f>
        <v/>
      </c>
      <c r="M1205" s="296" t="str">
        <f t="shared" si="20"/>
        <v>OK</v>
      </c>
      <c r="N1205" s="37"/>
    </row>
    <row r="1206" spans="1:14" x14ac:dyDescent="0.2">
      <c r="A1206" s="290" t="s">
        <v>232</v>
      </c>
      <c r="B1206" s="291" t="s">
        <v>3121</v>
      </c>
      <c r="C1206" s="78" t="s">
        <v>216</v>
      </c>
      <c r="D1206" s="292" t="s">
        <v>3122</v>
      </c>
      <c r="E1206" s="295" t="s">
        <v>235</v>
      </c>
      <c r="F1206" s="78" t="s">
        <v>216</v>
      </c>
      <c r="G1206" s="292" t="s">
        <v>1825</v>
      </c>
      <c r="H1206" s="78" t="str">
        <f>IF(OR(AND('PERS3-AGE'!BE34="",'PERS3-AGE'!BF34=""),AND('PERS3-AGE'!BE47="",'PERS3-AGE'!BF47=""),AND('PERS3-AGE'!BF34="K",'PERS3-AGE'!BF47="K"),OR('PERS3-AGE'!BF34="O",'PERS3-AGE'!BF47="O")),"",SUM('PERS3-AGE'!BE34,'PERS3-AGE'!BE47))</f>
        <v/>
      </c>
      <c r="I1206" s="78" t="str">
        <f>IF(AND(OR(AND('PERS3-AGE'!BF34="O",'PERS3-AGE'!BF47="O"),AND('PERS3-AGE'!BF34="K",'PERS3-AGE'!BF47="K")),SUM('PERS3-AGE'!BE34,'PERS3-AGE'!BE47)=0,ISNUMBER('PERS3-AGE'!BE60)),"",IF(OR('PERS3-AGE'!BF34="O",'PERS3-AGE'!BF47="O"),"O",IF(AND('PERS3-AGE'!BF34='PERS3-AGE'!BF47,OR('PERS3-AGE'!BF34="K",'PERS3-AGE'!BF34="W",'PERS3-AGE'!BF34="M")), UPPER('PERS3-AGE'!BF34),"")))</f>
        <v/>
      </c>
      <c r="J1206" s="295" t="s">
        <v>235</v>
      </c>
      <c r="K1206" s="294" t="str">
        <f>IF(AND(ISBLANK('PERS3-AGE'!BE60),$L$1206&lt;&gt;"M"),"",'PERS3-AGE'!BE60)</f>
        <v/>
      </c>
      <c r="L1206" s="78" t="str">
        <f>IF(ISBLANK('PERS3-AGE'!BF60),"",'PERS3-AGE'!BF60)</f>
        <v/>
      </c>
      <c r="M1206" s="296" t="str">
        <f t="shared" si="20"/>
        <v>OK</v>
      </c>
      <c r="N1206" s="37"/>
    </row>
    <row r="1207" spans="1:14" x14ac:dyDescent="0.2">
      <c r="A1207" s="290" t="s">
        <v>232</v>
      </c>
      <c r="B1207" s="291" t="s">
        <v>3123</v>
      </c>
      <c r="C1207" s="78" t="s">
        <v>216</v>
      </c>
      <c r="D1207" s="292" t="s">
        <v>3124</v>
      </c>
      <c r="E1207" s="295" t="s">
        <v>235</v>
      </c>
      <c r="F1207" s="78" t="s">
        <v>216</v>
      </c>
      <c r="G1207" s="292" t="s">
        <v>1828</v>
      </c>
      <c r="H1207" s="78" t="str">
        <f>IF(OR(AND('PERS3-AGE'!BE35="",'PERS3-AGE'!BF35=""),AND('PERS3-AGE'!BE48="",'PERS3-AGE'!BF48=""),AND('PERS3-AGE'!BF35="K",'PERS3-AGE'!BF48="K"),OR('PERS3-AGE'!BF35="O",'PERS3-AGE'!BF48="O")),"",SUM('PERS3-AGE'!BE35,'PERS3-AGE'!BE48))</f>
        <v/>
      </c>
      <c r="I1207" s="78" t="str">
        <f>IF(AND(OR(AND('PERS3-AGE'!BF35="O",'PERS3-AGE'!BF48="O"),AND('PERS3-AGE'!BF35="K",'PERS3-AGE'!BF48="K")),SUM('PERS3-AGE'!BE35,'PERS3-AGE'!BE48)=0,ISNUMBER('PERS3-AGE'!BE61)),"",IF(OR('PERS3-AGE'!BF35="O",'PERS3-AGE'!BF48="O"),"O",IF(AND('PERS3-AGE'!BF35='PERS3-AGE'!BF48,OR('PERS3-AGE'!BF35="K",'PERS3-AGE'!BF35="W",'PERS3-AGE'!BF35="M")), UPPER('PERS3-AGE'!BF35),"")))</f>
        <v/>
      </c>
      <c r="J1207" s="295" t="s">
        <v>235</v>
      </c>
      <c r="K1207" s="294" t="str">
        <f>IF(AND(ISBLANK('PERS3-AGE'!BE61),$L$1207&lt;&gt;"M"),"",'PERS3-AGE'!BE61)</f>
        <v/>
      </c>
      <c r="L1207" s="78" t="str">
        <f>IF(ISBLANK('PERS3-AGE'!BF61),"",'PERS3-AGE'!BF61)</f>
        <v/>
      </c>
      <c r="M1207" s="296" t="str">
        <f t="shared" si="20"/>
        <v>OK</v>
      </c>
      <c r="N1207" s="37"/>
    </row>
    <row r="1208" spans="1:14" x14ac:dyDescent="0.2">
      <c r="A1208" s="290" t="s">
        <v>232</v>
      </c>
      <c r="B1208" s="291" t="s">
        <v>3125</v>
      </c>
      <c r="C1208" s="78" t="s">
        <v>216</v>
      </c>
      <c r="D1208" s="292" t="s">
        <v>3126</v>
      </c>
      <c r="E1208" s="295" t="s">
        <v>235</v>
      </c>
      <c r="F1208" s="78" t="s">
        <v>216</v>
      </c>
      <c r="G1208" s="292" t="s">
        <v>1829</v>
      </c>
      <c r="H1208" s="78" t="str">
        <f>IF(OR(AND('PERS3-AGE'!BE36="",'PERS3-AGE'!BF36=""),AND('PERS3-AGE'!BE49="",'PERS3-AGE'!BF49=""),AND('PERS3-AGE'!BF36="K",'PERS3-AGE'!BF49="K"),OR('PERS3-AGE'!BF36="O",'PERS3-AGE'!BF49="O")),"",SUM('PERS3-AGE'!BE36,'PERS3-AGE'!BE49))</f>
        <v/>
      </c>
      <c r="I1208" s="78" t="str">
        <f>IF(AND(OR(AND('PERS3-AGE'!BF36="O",'PERS3-AGE'!BF49="O"),AND('PERS3-AGE'!BF36="K",'PERS3-AGE'!BF49="K")),SUM('PERS3-AGE'!BE36,'PERS3-AGE'!BE49)=0,ISNUMBER('PERS3-AGE'!BE62)),"",IF(OR('PERS3-AGE'!BF36="O",'PERS3-AGE'!BF49="O"),"O",IF(AND('PERS3-AGE'!BF36='PERS3-AGE'!BF49,OR('PERS3-AGE'!BF36="K",'PERS3-AGE'!BF36="W",'PERS3-AGE'!BF36="M")), UPPER('PERS3-AGE'!BF36),"")))</f>
        <v/>
      </c>
      <c r="J1208" s="295" t="s">
        <v>235</v>
      </c>
      <c r="K1208" s="294" t="str">
        <f>IF(AND(ISBLANK('PERS3-AGE'!BE62),$L$1208&lt;&gt;"M"),"",'PERS3-AGE'!BE62)</f>
        <v/>
      </c>
      <c r="L1208" s="78" t="str">
        <f>IF(ISBLANK('PERS3-AGE'!BF62),"",'PERS3-AGE'!BF62)</f>
        <v/>
      </c>
      <c r="M1208" s="296" t="str">
        <f t="shared" si="20"/>
        <v>OK</v>
      </c>
      <c r="N1208" s="37"/>
    </row>
    <row r="1209" spans="1:14" x14ac:dyDescent="0.2">
      <c r="A1209" s="290" t="s">
        <v>232</v>
      </c>
      <c r="B1209" s="291" t="s">
        <v>3127</v>
      </c>
      <c r="C1209" s="78" t="s">
        <v>216</v>
      </c>
      <c r="D1209" s="292" t="s">
        <v>3128</v>
      </c>
      <c r="E1209" s="295" t="s">
        <v>235</v>
      </c>
      <c r="F1209" s="78" t="s">
        <v>216</v>
      </c>
      <c r="G1209" s="292" t="s">
        <v>1832</v>
      </c>
      <c r="H1209" s="78" t="str">
        <f>IF(OR(AND('PERS3-AGE'!BE37="",'PERS3-AGE'!BF37=""),AND('PERS3-AGE'!BE50="",'PERS3-AGE'!BF50=""),AND('PERS3-AGE'!BF37="K",'PERS3-AGE'!BF50="K"),OR('PERS3-AGE'!BF37="O",'PERS3-AGE'!BF50="O")),"",SUM('PERS3-AGE'!BE37,'PERS3-AGE'!BE50))</f>
        <v/>
      </c>
      <c r="I1209" s="78" t="str">
        <f>IF(AND(OR(AND('PERS3-AGE'!BF37="O",'PERS3-AGE'!BF50="O"),AND('PERS3-AGE'!BF37="K",'PERS3-AGE'!BF50="K")),SUM('PERS3-AGE'!BE37,'PERS3-AGE'!BE50)=0,ISNUMBER('PERS3-AGE'!BE63)),"",IF(OR('PERS3-AGE'!BF37="O",'PERS3-AGE'!BF50="O"),"O",IF(AND('PERS3-AGE'!BF37='PERS3-AGE'!BF50,OR('PERS3-AGE'!BF37="K",'PERS3-AGE'!BF37="W",'PERS3-AGE'!BF37="M")), UPPER('PERS3-AGE'!BF37),"")))</f>
        <v/>
      </c>
      <c r="J1209" s="295" t="s">
        <v>235</v>
      </c>
      <c r="K1209" s="294" t="str">
        <f>IF(AND(ISBLANK('PERS3-AGE'!BE63),$L$1209&lt;&gt;"M"),"",'PERS3-AGE'!BE63)</f>
        <v/>
      </c>
      <c r="L1209" s="78" t="str">
        <f>IF(ISBLANK('PERS3-AGE'!BF63),"",'PERS3-AGE'!BF63)</f>
        <v/>
      </c>
      <c r="M1209" s="296" t="str">
        <f t="shared" si="20"/>
        <v>OK</v>
      </c>
      <c r="N1209" s="37"/>
    </row>
    <row r="1210" spans="1:14" x14ac:dyDescent="0.2">
      <c r="A1210" s="290" t="s">
        <v>232</v>
      </c>
      <c r="B1210" s="291" t="s">
        <v>3129</v>
      </c>
      <c r="C1210" s="78" t="s">
        <v>216</v>
      </c>
      <c r="D1210" s="292" t="s">
        <v>3130</v>
      </c>
      <c r="E1210" s="295" t="s">
        <v>235</v>
      </c>
      <c r="F1210" s="78" t="s">
        <v>216</v>
      </c>
      <c r="G1210" s="292" t="s">
        <v>1833</v>
      </c>
      <c r="H1210" s="78" t="str">
        <f>IF(OR(AND('PERS3-AGE'!BE38="",'PERS3-AGE'!BF38=""),AND('PERS3-AGE'!BE51="",'PERS3-AGE'!BF51=""),AND('PERS3-AGE'!BF38="K",'PERS3-AGE'!BF51="K"),OR('PERS3-AGE'!BF38="O",'PERS3-AGE'!BF51="O")),"",SUM('PERS3-AGE'!BE38,'PERS3-AGE'!BE51))</f>
        <v/>
      </c>
      <c r="I1210" s="78" t="str">
        <f>IF(AND(OR(AND('PERS3-AGE'!BF38="O",'PERS3-AGE'!BF51="O"),AND('PERS3-AGE'!BF38="K",'PERS3-AGE'!BF51="K")),SUM('PERS3-AGE'!BE38,'PERS3-AGE'!BE51)=0,ISNUMBER('PERS3-AGE'!BE64)),"",IF(OR('PERS3-AGE'!BF38="O",'PERS3-AGE'!BF51="O"),"O",IF(AND('PERS3-AGE'!BF38='PERS3-AGE'!BF51,OR('PERS3-AGE'!BF38="K",'PERS3-AGE'!BF38="W",'PERS3-AGE'!BF38="M")), UPPER('PERS3-AGE'!BF38),"")))</f>
        <v/>
      </c>
      <c r="J1210" s="295" t="s">
        <v>235</v>
      </c>
      <c r="K1210" s="294" t="str">
        <f>IF(AND(ISBLANK('PERS3-AGE'!BE64),$L$1210&lt;&gt;"M"),"",'PERS3-AGE'!BE64)</f>
        <v/>
      </c>
      <c r="L1210" s="78" t="str">
        <f>IF(ISBLANK('PERS3-AGE'!BF64),"",'PERS3-AGE'!BF64)</f>
        <v/>
      </c>
      <c r="M1210" s="296" t="str">
        <f t="shared" si="20"/>
        <v>OK</v>
      </c>
      <c r="N1210" s="37"/>
    </row>
    <row r="1211" spans="1:14" x14ac:dyDescent="0.2">
      <c r="A1211" s="290" t="s">
        <v>232</v>
      </c>
      <c r="B1211" s="291" t="s">
        <v>3131</v>
      </c>
      <c r="C1211" s="78" t="s">
        <v>216</v>
      </c>
      <c r="D1211" s="292" t="s">
        <v>3132</v>
      </c>
      <c r="E1211" s="295" t="s">
        <v>235</v>
      </c>
      <c r="F1211" s="78" t="s">
        <v>216</v>
      </c>
      <c r="G1211" s="292" t="s">
        <v>1834</v>
      </c>
      <c r="H1211" s="78" t="str">
        <f>IF(OR(AND('PERS3-AGE'!BE39="",'PERS3-AGE'!BF39=""),AND('PERS3-AGE'!BE52="",'PERS3-AGE'!BF52=""),AND('PERS3-AGE'!BF39="K",'PERS3-AGE'!BF52="K"),OR('PERS3-AGE'!BF39="O",'PERS3-AGE'!BF52="O")),"",SUM('PERS3-AGE'!BE39,'PERS3-AGE'!BE52))</f>
        <v/>
      </c>
      <c r="I1211" s="78" t="str">
        <f>IF(AND(OR(AND('PERS3-AGE'!BF39="O",'PERS3-AGE'!BF52="O"),AND('PERS3-AGE'!BF39="K",'PERS3-AGE'!BF52="K")),SUM('PERS3-AGE'!BE39,'PERS3-AGE'!BE52)=0,ISNUMBER('PERS3-AGE'!BE65)),"",IF(OR('PERS3-AGE'!BF39="O",'PERS3-AGE'!BF52="O"),"O",IF(AND('PERS3-AGE'!BF39='PERS3-AGE'!BF52,OR('PERS3-AGE'!BF39="K",'PERS3-AGE'!BF39="W",'PERS3-AGE'!BF39="M")), UPPER('PERS3-AGE'!BF39),"")))</f>
        <v/>
      </c>
      <c r="J1211" s="295" t="s">
        <v>235</v>
      </c>
      <c r="K1211" s="294" t="str">
        <f>IF(AND(ISBLANK('PERS3-AGE'!BE65),$L$1211&lt;&gt;"M"),"",'PERS3-AGE'!BE65)</f>
        <v/>
      </c>
      <c r="L1211" s="78" t="str">
        <f>IF(ISBLANK('PERS3-AGE'!BF65),"",'PERS3-AGE'!BF65)</f>
        <v/>
      </c>
      <c r="M1211" s="296" t="str">
        <f t="shared" si="20"/>
        <v>OK</v>
      </c>
      <c r="N1211" s="37"/>
    </row>
    <row r="1212" spans="1:14" x14ac:dyDescent="0.2">
      <c r="A1212" s="290" t="s">
        <v>232</v>
      </c>
      <c r="B1212" s="291" t="s">
        <v>3133</v>
      </c>
      <c r="C1212" s="78" t="s">
        <v>216</v>
      </c>
      <c r="D1212" s="292" t="s">
        <v>3134</v>
      </c>
      <c r="E1212" s="295" t="s">
        <v>235</v>
      </c>
      <c r="F1212" s="78" t="s">
        <v>216</v>
      </c>
      <c r="G1212" s="292" t="s">
        <v>1835</v>
      </c>
      <c r="H1212" s="78" t="str">
        <f>IF(OR(AND('PERS3-AGE'!BE40="",'PERS3-AGE'!BF40=""),AND('PERS3-AGE'!BE53="",'PERS3-AGE'!BF53=""),AND('PERS3-AGE'!BF40="K",'PERS3-AGE'!BF53="K"),OR('PERS3-AGE'!BF40="O",'PERS3-AGE'!BF53="O")),"",SUM('PERS3-AGE'!BE40,'PERS3-AGE'!BE53))</f>
        <v/>
      </c>
      <c r="I1212" s="78" t="str">
        <f>IF(AND(OR(AND('PERS3-AGE'!BF40="O",'PERS3-AGE'!BF53="O"),AND('PERS3-AGE'!BF40="K",'PERS3-AGE'!BF53="K")),SUM('PERS3-AGE'!BE40,'PERS3-AGE'!BE53)=0,ISNUMBER('PERS3-AGE'!BE66)),"",IF(OR('PERS3-AGE'!BF40="O",'PERS3-AGE'!BF53="O"),"O",IF(AND('PERS3-AGE'!BF40='PERS3-AGE'!BF53,OR('PERS3-AGE'!BF40="K",'PERS3-AGE'!BF40="W",'PERS3-AGE'!BF40="M")), UPPER('PERS3-AGE'!BF40),"")))</f>
        <v/>
      </c>
      <c r="J1212" s="295" t="s">
        <v>235</v>
      </c>
      <c r="K1212" s="294" t="str">
        <f>IF(AND(ISBLANK('PERS3-AGE'!BE66),$L$1212&lt;&gt;"M"),"",'PERS3-AGE'!BE66)</f>
        <v/>
      </c>
      <c r="L1212" s="78" t="str">
        <f>IF(ISBLANK('PERS3-AGE'!BF66),"",'PERS3-AGE'!BF66)</f>
        <v/>
      </c>
      <c r="M1212" s="296" t="str">
        <f t="shared" si="20"/>
        <v>OK</v>
      </c>
      <c r="N1212" s="37"/>
    </row>
    <row r="1213" spans="1:14" x14ac:dyDescent="0.2">
      <c r="A1213" s="290" t="s">
        <v>232</v>
      </c>
      <c r="B1213" s="291" t="s">
        <v>3135</v>
      </c>
      <c r="C1213" s="78" t="s">
        <v>216</v>
      </c>
      <c r="D1213" s="292" t="s">
        <v>3136</v>
      </c>
      <c r="E1213" s="295" t="s">
        <v>235</v>
      </c>
      <c r="F1213" s="78" t="s">
        <v>216</v>
      </c>
      <c r="G1213" s="292" t="s">
        <v>1836</v>
      </c>
      <c r="H1213" s="78" t="str">
        <f>IF(OR(AND('PERS3-AGE'!BE41="",'PERS3-AGE'!BF41=""),AND('PERS3-AGE'!BE54="",'PERS3-AGE'!BF54=""),AND('PERS3-AGE'!BF41="K",'PERS3-AGE'!BF54="K"),OR('PERS3-AGE'!BF41="O",'PERS3-AGE'!BF54="O")),"",SUM('PERS3-AGE'!BE41,'PERS3-AGE'!BE54))</f>
        <v/>
      </c>
      <c r="I1213" s="78" t="str">
        <f>IF(AND(OR(AND('PERS3-AGE'!BF41="O",'PERS3-AGE'!BF54="O"),AND('PERS3-AGE'!BF41="K",'PERS3-AGE'!BF54="K")),SUM('PERS3-AGE'!BE41,'PERS3-AGE'!BE54)=0,ISNUMBER('PERS3-AGE'!BE67)),"",IF(OR('PERS3-AGE'!BF41="O",'PERS3-AGE'!BF54="O"),"O",IF(AND('PERS3-AGE'!BF41='PERS3-AGE'!BF54,OR('PERS3-AGE'!BF41="K",'PERS3-AGE'!BF41="W",'PERS3-AGE'!BF41="M")), UPPER('PERS3-AGE'!BF41),"")))</f>
        <v/>
      </c>
      <c r="J1213" s="295" t="s">
        <v>235</v>
      </c>
      <c r="K1213" s="294" t="str">
        <f>IF(AND(ISBLANK('PERS3-AGE'!BE67),$L$1213&lt;&gt;"M"),"",'PERS3-AGE'!BE67)</f>
        <v/>
      </c>
      <c r="L1213" s="78" t="str">
        <f>IF(ISBLANK('PERS3-AGE'!BF67),"",'PERS3-AGE'!BF67)</f>
        <v/>
      </c>
      <c r="M1213" s="296" t="str">
        <f t="shared" si="20"/>
        <v>OK</v>
      </c>
      <c r="N1213" s="37"/>
    </row>
    <row r="1214" spans="1:14" x14ac:dyDescent="0.2">
      <c r="A1214" s="290" t="s">
        <v>232</v>
      </c>
      <c r="B1214" s="291" t="s">
        <v>3527</v>
      </c>
      <c r="C1214" s="78" t="s">
        <v>216</v>
      </c>
      <c r="D1214" s="292" t="s">
        <v>3528</v>
      </c>
      <c r="E1214" s="295" t="s">
        <v>235</v>
      </c>
      <c r="F1214" s="78" t="s">
        <v>216</v>
      </c>
      <c r="G1214" s="292" t="s">
        <v>1837</v>
      </c>
      <c r="H1214" s="78" t="str">
        <f>IF(OR(AND('PERS3-AGE'!BE42="",'PERS3-AGE'!BF42=""),AND('PERS3-AGE'!BE55="",'PERS3-AGE'!BF55=""),AND('PERS3-AGE'!BF42="K",'PERS3-AGE'!BF55="K"),OR('PERS3-AGE'!BF42="O",'PERS3-AGE'!BF55="O")),"",SUM('PERS3-AGE'!BE42,'PERS3-AGE'!BE55))</f>
        <v/>
      </c>
      <c r="I1214" s="78" t="str">
        <f>IF(AND(OR(AND('PERS3-AGE'!BF42="O",'PERS3-AGE'!BF55="O"),AND('PERS3-AGE'!BF42="K",'PERS3-AGE'!BF55="K")),SUM('PERS3-AGE'!BE42,'PERS3-AGE'!BE55)=0,ISNUMBER('PERS3-AGE'!BE68)),"",IF(OR('PERS3-AGE'!BF42="O",'PERS3-AGE'!BF55="O"),"O",IF(AND('PERS3-AGE'!BF42='PERS3-AGE'!BF55,OR('PERS3-AGE'!BF42="K",'PERS3-AGE'!BF42="W",'PERS3-AGE'!BF42="M")), UPPER('PERS3-AGE'!BF42),"")))</f>
        <v/>
      </c>
      <c r="J1214" s="295" t="s">
        <v>235</v>
      </c>
      <c r="K1214" s="294" t="str">
        <f>IF(AND(ISBLANK('PERS3-AGE'!BE68),$L$1214&lt;&gt;"M"),"",'PERS3-AGE'!BE68)</f>
        <v/>
      </c>
      <c r="L1214" s="78" t="str">
        <f>IF(ISBLANK('PERS3-AGE'!BF68),"",'PERS3-AGE'!BF68)</f>
        <v/>
      </c>
      <c r="M1214" s="296" t="str">
        <f t="shared" si="20"/>
        <v>OK</v>
      </c>
      <c r="N1214" s="37"/>
    </row>
    <row r="1215" spans="1:14" x14ac:dyDescent="0.2">
      <c r="A1215" s="290" t="s">
        <v>232</v>
      </c>
      <c r="B1215" s="291" t="s">
        <v>3137</v>
      </c>
      <c r="C1215" s="78" t="s">
        <v>216</v>
      </c>
      <c r="D1215" s="292" t="s">
        <v>3138</v>
      </c>
      <c r="E1215" s="295" t="s">
        <v>235</v>
      </c>
      <c r="F1215" s="78" t="s">
        <v>216</v>
      </c>
      <c r="G1215" s="292" t="s">
        <v>3139</v>
      </c>
      <c r="H1215" s="78" t="str">
        <f>IF(OR(SUMPRODUCT(--('PERS3-AGE'!BH31:'PERS3-AGE'!BH41=""),--('PERS3-AGE'!BI31:'PERS3-AGE'!BI41=""))&gt;0,COUNTIF('PERS3-AGE'!BI31:'PERS3-AGE'!BI41,"O")&gt;0, COUNTIF('PERS3-AGE'!BI31:'PERS3-AGE'!BI41,"K")=11),"",SUM('PERS3-AGE'!BH31:'PERS3-AGE'!BH41))</f>
        <v/>
      </c>
      <c r="I1215" s="78" t="str">
        <f xml:space="preserve"> IF(AND(OR(COUNTIF('PERS3-AGE'!BI31:'PERS3-AGE'!BI41,"O")=11,COUNTIF('PERS3-AGE'!BI31:'PERS3-AGE'!BI41,"K")=11),SUM('PERS3-AGE'!BH31:'PERS3-AGE'!BH41)=0,ISNUMBER('PERS3-AGE'!BH42)),"",IF(COUNTIF('PERS3-AGE'!BI31:'PERS3-AGE'!BI41,"O")&gt;0,"O", IF(AND(COUNTIF('PERS3-AGE'!BI31:'PERS3-AGE'!BI41,'PERS3-AGE'!BI31)=11,OR('PERS3-AGE'!BI31="K",'PERS3-AGE'!BI31="W",'PERS3-AGE'!BI31="M")),UPPER('PERS3-AGE'!BI31),"")))</f>
        <v/>
      </c>
      <c r="J1215" s="295" t="s">
        <v>235</v>
      </c>
      <c r="K1215" s="294" t="str">
        <f>IF(AND(ISBLANK('PERS3-AGE'!BH42),$L$1215&lt;&gt;"M"),"",'PERS3-AGE'!BH42)</f>
        <v/>
      </c>
      <c r="L1215" s="78" t="str">
        <f>IF(ISBLANK('PERS3-AGE'!BI42),"",'PERS3-AGE'!BI42)</f>
        <v/>
      </c>
      <c r="M1215" s="296" t="str">
        <f t="shared" si="20"/>
        <v>OK</v>
      </c>
      <c r="N1215" s="37"/>
    </row>
    <row r="1216" spans="1:14" x14ac:dyDescent="0.2">
      <c r="A1216" s="290" t="s">
        <v>232</v>
      </c>
      <c r="B1216" s="291" t="s">
        <v>3140</v>
      </c>
      <c r="C1216" s="78" t="s">
        <v>216</v>
      </c>
      <c r="D1216" s="292" t="s">
        <v>3141</v>
      </c>
      <c r="E1216" s="295" t="s">
        <v>235</v>
      </c>
      <c r="F1216" s="78" t="s">
        <v>216</v>
      </c>
      <c r="G1216" s="292" t="s">
        <v>3142</v>
      </c>
      <c r="H1216" s="78" t="str">
        <f>IF(OR(SUMPRODUCT(--('PERS3-AGE'!BH44:'PERS3-AGE'!BH54=""),--('PERS3-AGE'!BI44:'PERS3-AGE'!BI54=""))&gt;0,COUNTIF('PERS3-AGE'!BI44:'PERS3-AGE'!BI54,"O")&gt;0, COUNTIF('PERS3-AGE'!BI44:'PERS3-AGE'!BI54,"K")=11),"",SUM('PERS3-AGE'!BH44:'PERS3-AGE'!BH54))</f>
        <v/>
      </c>
      <c r="I1216" s="78" t="str">
        <f xml:space="preserve"> IF(AND(OR(COUNTIF('PERS3-AGE'!BI44:'PERS3-AGE'!BI54,"O")=11,COUNTIF('PERS3-AGE'!BI44:'PERS3-AGE'!BI54,"K")=11),SUM('PERS3-AGE'!BH44:'PERS3-AGE'!BH54)=0,ISNUMBER('PERS3-AGE'!BH55)),"",IF(COUNTIF('PERS3-AGE'!BI44:'PERS3-AGE'!BI54,"O")&gt;0,"O", IF(AND(COUNTIF('PERS3-AGE'!BI44:'PERS3-AGE'!BI54,'PERS3-AGE'!BI44)=11,OR('PERS3-AGE'!BI44="K",'PERS3-AGE'!BI44="W",'PERS3-AGE'!BI44="M")),UPPER('PERS3-AGE'!BI44),"")))</f>
        <v/>
      </c>
      <c r="J1216" s="295" t="s">
        <v>235</v>
      </c>
      <c r="K1216" s="294" t="str">
        <f>IF(AND(ISBLANK('PERS3-AGE'!BH55),$L$1216&lt;&gt;"M"),"",'PERS3-AGE'!BH55)</f>
        <v/>
      </c>
      <c r="L1216" s="78" t="str">
        <f>IF(ISBLANK('PERS3-AGE'!BI55),"",'PERS3-AGE'!BI55)</f>
        <v/>
      </c>
      <c r="M1216" s="296" t="str">
        <f t="shared" si="20"/>
        <v>OK</v>
      </c>
      <c r="N1216" s="37"/>
    </row>
    <row r="1217" spans="1:14" x14ac:dyDescent="0.2">
      <c r="A1217" s="290" t="s">
        <v>232</v>
      </c>
      <c r="B1217" s="291" t="s">
        <v>3143</v>
      </c>
      <c r="C1217" s="78" t="s">
        <v>216</v>
      </c>
      <c r="D1217" s="292" t="s">
        <v>3144</v>
      </c>
      <c r="E1217" s="295" t="s">
        <v>235</v>
      </c>
      <c r="F1217" s="78" t="s">
        <v>216</v>
      </c>
      <c r="G1217" s="292" t="s">
        <v>3145</v>
      </c>
      <c r="H1217" s="78" t="str">
        <f>IF(OR(AND('PERS3-AGE'!BH31="",'PERS3-AGE'!BI31=""),AND('PERS3-AGE'!BH44="",'PERS3-AGE'!BI44=""),AND('PERS3-AGE'!BI31="K",'PERS3-AGE'!BI44="K"),OR('PERS3-AGE'!BI31="O",'PERS3-AGE'!BI44="O")),"",SUM('PERS3-AGE'!BH31,'PERS3-AGE'!BH44))</f>
        <v/>
      </c>
      <c r="I1217" s="78" t="str">
        <f>IF(AND(OR(AND('PERS3-AGE'!BI31="O",'PERS3-AGE'!BI44="O"),AND('PERS3-AGE'!BI31="K",'PERS3-AGE'!BI44="K")),SUM('PERS3-AGE'!BH31,'PERS3-AGE'!BH44)=0,ISNUMBER('PERS3-AGE'!BH57)),"",IF(OR('PERS3-AGE'!BI31="O",'PERS3-AGE'!BI44="O"),"O",IF(AND('PERS3-AGE'!BI31='PERS3-AGE'!BI44,OR('PERS3-AGE'!BI31="K",'PERS3-AGE'!BI31="W",'PERS3-AGE'!BI31="M")), UPPER('PERS3-AGE'!BI31),"")))</f>
        <v/>
      </c>
      <c r="J1217" s="295" t="s">
        <v>235</v>
      </c>
      <c r="K1217" s="294" t="str">
        <f>IF(AND(ISBLANK('PERS3-AGE'!BH57),$L$1217&lt;&gt;"M"),"",'PERS3-AGE'!BH57)</f>
        <v/>
      </c>
      <c r="L1217" s="78" t="str">
        <f>IF(ISBLANK('PERS3-AGE'!BI57),"",'PERS3-AGE'!BI57)</f>
        <v/>
      </c>
      <c r="M1217" s="296" t="str">
        <f t="shared" si="20"/>
        <v>OK</v>
      </c>
      <c r="N1217" s="37"/>
    </row>
    <row r="1218" spans="1:14" x14ac:dyDescent="0.2">
      <c r="A1218" s="290" t="s">
        <v>232</v>
      </c>
      <c r="B1218" s="291" t="s">
        <v>3146</v>
      </c>
      <c r="C1218" s="78" t="s">
        <v>216</v>
      </c>
      <c r="D1218" s="292" t="s">
        <v>3147</v>
      </c>
      <c r="E1218" s="295" t="s">
        <v>235</v>
      </c>
      <c r="F1218" s="78" t="s">
        <v>216</v>
      </c>
      <c r="G1218" s="292" t="s">
        <v>1876</v>
      </c>
      <c r="H1218" s="78" t="str">
        <f>IF(OR(AND('PERS3-AGE'!BH32="",'PERS3-AGE'!BI32=""),AND('PERS3-AGE'!BH45="",'PERS3-AGE'!BI45=""),AND('PERS3-AGE'!BI32="K",'PERS3-AGE'!BI45="K"),OR('PERS3-AGE'!BI32="O",'PERS3-AGE'!BI45="O")),"",SUM('PERS3-AGE'!BH32,'PERS3-AGE'!BH45))</f>
        <v/>
      </c>
      <c r="I1218" s="78" t="str">
        <f>IF(AND(OR(AND('PERS3-AGE'!BI32="O",'PERS3-AGE'!BI45="O"),AND('PERS3-AGE'!BI32="K",'PERS3-AGE'!BI45="K")),SUM('PERS3-AGE'!BH32,'PERS3-AGE'!BH45)=0,ISNUMBER('PERS3-AGE'!BH58)),"",IF(OR('PERS3-AGE'!BI32="O",'PERS3-AGE'!BI45="O"),"O",IF(AND('PERS3-AGE'!BI32='PERS3-AGE'!BI45,OR('PERS3-AGE'!BI32="K",'PERS3-AGE'!BI32="W",'PERS3-AGE'!BI32="M")), UPPER('PERS3-AGE'!BI32),"")))</f>
        <v/>
      </c>
      <c r="J1218" s="295" t="s">
        <v>235</v>
      </c>
      <c r="K1218" s="294" t="str">
        <f>IF(AND(ISBLANK('PERS3-AGE'!BH58),$L$1218&lt;&gt;"M"),"",'PERS3-AGE'!BH58)</f>
        <v/>
      </c>
      <c r="L1218" s="78" t="str">
        <f>IF(ISBLANK('PERS3-AGE'!BI58),"",'PERS3-AGE'!BI58)</f>
        <v/>
      </c>
      <c r="M1218" s="296" t="str">
        <f t="shared" si="20"/>
        <v>OK</v>
      </c>
      <c r="N1218" s="37"/>
    </row>
    <row r="1219" spans="1:14" x14ac:dyDescent="0.2">
      <c r="A1219" s="290" t="s">
        <v>232</v>
      </c>
      <c r="B1219" s="291" t="s">
        <v>3148</v>
      </c>
      <c r="C1219" s="78" t="s">
        <v>216</v>
      </c>
      <c r="D1219" s="292" t="s">
        <v>3149</v>
      </c>
      <c r="E1219" s="295" t="s">
        <v>235</v>
      </c>
      <c r="F1219" s="78" t="s">
        <v>216</v>
      </c>
      <c r="G1219" s="292" t="s">
        <v>3150</v>
      </c>
      <c r="H1219" s="78" t="str">
        <f>IF(OR(AND('PERS3-AGE'!BH33="",'PERS3-AGE'!BI33=""),AND('PERS3-AGE'!BH46="",'PERS3-AGE'!BI46=""),AND('PERS3-AGE'!BI33="K",'PERS3-AGE'!BI46="K"),OR('PERS3-AGE'!BI33="O",'PERS3-AGE'!BI46="O")),"",SUM('PERS3-AGE'!BH33,'PERS3-AGE'!BH46))</f>
        <v/>
      </c>
      <c r="I1219" s="78" t="str">
        <f>IF(AND(OR(AND('PERS3-AGE'!BI33="O",'PERS3-AGE'!BI46="O"),AND('PERS3-AGE'!BI33="K",'PERS3-AGE'!BI46="K")),SUM('PERS3-AGE'!BH33,'PERS3-AGE'!BH46)=0,ISNUMBER('PERS3-AGE'!BH59)),"",IF(OR('PERS3-AGE'!BI33="O",'PERS3-AGE'!BI46="O"),"O",IF(AND('PERS3-AGE'!BI33='PERS3-AGE'!BI46,OR('PERS3-AGE'!BI33="K",'PERS3-AGE'!BI33="W",'PERS3-AGE'!BI33="M")), UPPER('PERS3-AGE'!BI33),"")))</f>
        <v/>
      </c>
      <c r="J1219" s="295" t="s">
        <v>235</v>
      </c>
      <c r="K1219" s="294" t="str">
        <f>IF(AND(ISBLANK('PERS3-AGE'!BH59),$L$1219&lt;&gt;"M"),"",'PERS3-AGE'!BH59)</f>
        <v/>
      </c>
      <c r="L1219" s="78" t="str">
        <f>IF(ISBLANK('PERS3-AGE'!BI59),"",'PERS3-AGE'!BI59)</f>
        <v/>
      </c>
      <c r="M1219" s="296" t="str">
        <f t="shared" si="20"/>
        <v>OK</v>
      </c>
      <c r="N1219" s="37"/>
    </row>
    <row r="1220" spans="1:14" x14ac:dyDescent="0.2">
      <c r="A1220" s="290" t="s">
        <v>232</v>
      </c>
      <c r="B1220" s="291" t="s">
        <v>3151</v>
      </c>
      <c r="C1220" s="78" t="s">
        <v>216</v>
      </c>
      <c r="D1220" s="292" t="s">
        <v>3152</v>
      </c>
      <c r="E1220" s="295" t="s">
        <v>235</v>
      </c>
      <c r="F1220" s="78" t="s">
        <v>216</v>
      </c>
      <c r="G1220" s="292" t="s">
        <v>3153</v>
      </c>
      <c r="H1220" s="78" t="str">
        <f>IF(OR(AND('PERS3-AGE'!BH34="",'PERS3-AGE'!BI34=""),AND('PERS3-AGE'!BH47="",'PERS3-AGE'!BI47=""),AND('PERS3-AGE'!BI34="K",'PERS3-AGE'!BI47="K"),OR('PERS3-AGE'!BI34="O",'PERS3-AGE'!BI47="O")),"",SUM('PERS3-AGE'!BH34,'PERS3-AGE'!BH47))</f>
        <v/>
      </c>
      <c r="I1220" s="78" t="str">
        <f>IF(AND(OR(AND('PERS3-AGE'!BI34="O",'PERS3-AGE'!BI47="O"),AND('PERS3-AGE'!BI34="K",'PERS3-AGE'!BI47="K")),SUM('PERS3-AGE'!BH34,'PERS3-AGE'!BH47)=0,ISNUMBER('PERS3-AGE'!BH60)),"",IF(OR('PERS3-AGE'!BI34="O",'PERS3-AGE'!BI47="O"),"O",IF(AND('PERS3-AGE'!BI34='PERS3-AGE'!BI47,OR('PERS3-AGE'!BI34="K",'PERS3-AGE'!BI34="W",'PERS3-AGE'!BI34="M")), UPPER('PERS3-AGE'!BI34),"")))</f>
        <v/>
      </c>
      <c r="J1220" s="295" t="s">
        <v>235</v>
      </c>
      <c r="K1220" s="294" t="str">
        <f>IF(AND(ISBLANK('PERS3-AGE'!BH60),$L$1220&lt;&gt;"M"),"",'PERS3-AGE'!BH60)</f>
        <v/>
      </c>
      <c r="L1220" s="78" t="str">
        <f>IF(ISBLANK('PERS3-AGE'!BI60),"",'PERS3-AGE'!BI60)</f>
        <v/>
      </c>
      <c r="M1220" s="296" t="str">
        <f t="shared" si="20"/>
        <v>OK</v>
      </c>
      <c r="N1220" s="37"/>
    </row>
    <row r="1221" spans="1:14" x14ac:dyDescent="0.2">
      <c r="A1221" s="290" t="s">
        <v>232</v>
      </c>
      <c r="B1221" s="291" t="s">
        <v>3154</v>
      </c>
      <c r="C1221" s="78" t="s">
        <v>216</v>
      </c>
      <c r="D1221" s="292" t="s">
        <v>3155</v>
      </c>
      <c r="E1221" s="295" t="s">
        <v>235</v>
      </c>
      <c r="F1221" s="78" t="s">
        <v>216</v>
      </c>
      <c r="G1221" s="292" t="s">
        <v>3156</v>
      </c>
      <c r="H1221" s="78" t="str">
        <f>IF(OR(AND('PERS3-AGE'!BH35="",'PERS3-AGE'!BI35=""),AND('PERS3-AGE'!BH48="",'PERS3-AGE'!BI48=""),AND('PERS3-AGE'!BI35="K",'PERS3-AGE'!BI48="K"),OR('PERS3-AGE'!BI35="O",'PERS3-AGE'!BI48="O")),"",SUM('PERS3-AGE'!BH35,'PERS3-AGE'!BH48))</f>
        <v/>
      </c>
      <c r="I1221" s="78" t="str">
        <f>IF(AND(OR(AND('PERS3-AGE'!BI35="O",'PERS3-AGE'!BI48="O"),AND('PERS3-AGE'!BI35="K",'PERS3-AGE'!BI48="K")),SUM('PERS3-AGE'!BH35,'PERS3-AGE'!BH48)=0,ISNUMBER('PERS3-AGE'!BH61)),"",IF(OR('PERS3-AGE'!BI35="O",'PERS3-AGE'!BI48="O"),"O",IF(AND('PERS3-AGE'!BI35='PERS3-AGE'!BI48,OR('PERS3-AGE'!BI35="K",'PERS3-AGE'!BI35="W",'PERS3-AGE'!BI35="M")), UPPER('PERS3-AGE'!BI35),"")))</f>
        <v/>
      </c>
      <c r="J1221" s="295" t="s">
        <v>235</v>
      </c>
      <c r="K1221" s="294" t="str">
        <f>IF(AND(ISBLANK('PERS3-AGE'!BH61),$L$1221&lt;&gt;"M"),"",'PERS3-AGE'!BH61)</f>
        <v/>
      </c>
      <c r="L1221" s="78" t="str">
        <f>IF(ISBLANK('PERS3-AGE'!BI61),"",'PERS3-AGE'!BI61)</f>
        <v/>
      </c>
      <c r="M1221" s="296" t="str">
        <f t="shared" si="20"/>
        <v>OK</v>
      </c>
      <c r="N1221" s="37"/>
    </row>
    <row r="1222" spans="1:14" x14ac:dyDescent="0.2">
      <c r="A1222" s="290" t="s">
        <v>232</v>
      </c>
      <c r="B1222" s="291" t="s">
        <v>3157</v>
      </c>
      <c r="C1222" s="78" t="s">
        <v>216</v>
      </c>
      <c r="D1222" s="292" t="s">
        <v>3158</v>
      </c>
      <c r="E1222" s="295" t="s">
        <v>235</v>
      </c>
      <c r="F1222" s="78" t="s">
        <v>216</v>
      </c>
      <c r="G1222" s="292" t="s">
        <v>1879</v>
      </c>
      <c r="H1222" s="78" t="str">
        <f>IF(OR(AND('PERS3-AGE'!BH36="",'PERS3-AGE'!BI36=""),AND('PERS3-AGE'!BH49="",'PERS3-AGE'!BI49=""),AND('PERS3-AGE'!BI36="K",'PERS3-AGE'!BI49="K"),OR('PERS3-AGE'!BI36="O",'PERS3-AGE'!BI49="O")),"",SUM('PERS3-AGE'!BH36,'PERS3-AGE'!BH49))</f>
        <v/>
      </c>
      <c r="I1222" s="78" t="str">
        <f>IF(AND(OR(AND('PERS3-AGE'!BI36="O",'PERS3-AGE'!BI49="O"),AND('PERS3-AGE'!BI36="K",'PERS3-AGE'!BI49="K")),SUM('PERS3-AGE'!BH36,'PERS3-AGE'!BH49)=0,ISNUMBER('PERS3-AGE'!BH62)),"",IF(OR('PERS3-AGE'!BI36="O",'PERS3-AGE'!BI49="O"),"O",IF(AND('PERS3-AGE'!BI36='PERS3-AGE'!BI49,OR('PERS3-AGE'!BI36="K",'PERS3-AGE'!BI36="W",'PERS3-AGE'!BI36="M")), UPPER('PERS3-AGE'!BI36),"")))</f>
        <v/>
      </c>
      <c r="J1222" s="295" t="s">
        <v>235</v>
      </c>
      <c r="K1222" s="294" t="str">
        <f>IF(AND(ISBLANK('PERS3-AGE'!BH62),$L$1222&lt;&gt;"M"),"",'PERS3-AGE'!BH62)</f>
        <v/>
      </c>
      <c r="L1222" s="78" t="str">
        <f>IF(ISBLANK('PERS3-AGE'!BI62),"",'PERS3-AGE'!BI62)</f>
        <v/>
      </c>
      <c r="M1222" s="296" t="str">
        <f t="shared" si="20"/>
        <v>OK</v>
      </c>
      <c r="N1222" s="37"/>
    </row>
    <row r="1223" spans="1:14" x14ac:dyDescent="0.2">
      <c r="A1223" s="290" t="s">
        <v>232</v>
      </c>
      <c r="B1223" s="291" t="s">
        <v>3159</v>
      </c>
      <c r="C1223" s="78" t="s">
        <v>216</v>
      </c>
      <c r="D1223" s="292" t="s">
        <v>3160</v>
      </c>
      <c r="E1223" s="295" t="s">
        <v>235</v>
      </c>
      <c r="F1223" s="78" t="s">
        <v>216</v>
      </c>
      <c r="G1223" s="292" t="s">
        <v>3161</v>
      </c>
      <c r="H1223" s="78" t="str">
        <f>IF(OR(AND('PERS3-AGE'!BH37="",'PERS3-AGE'!BI37=""),AND('PERS3-AGE'!BH50="",'PERS3-AGE'!BI50=""),AND('PERS3-AGE'!BI37="K",'PERS3-AGE'!BI50="K"),OR('PERS3-AGE'!BI37="O",'PERS3-AGE'!BI50="O")),"",SUM('PERS3-AGE'!BH37,'PERS3-AGE'!BH50))</f>
        <v/>
      </c>
      <c r="I1223" s="78" t="str">
        <f>IF(AND(OR(AND('PERS3-AGE'!BI37="O",'PERS3-AGE'!BI50="O"),AND('PERS3-AGE'!BI37="K",'PERS3-AGE'!BI50="K")),SUM('PERS3-AGE'!BH37,'PERS3-AGE'!BH50)=0,ISNUMBER('PERS3-AGE'!BH63)),"",IF(OR('PERS3-AGE'!BI37="O",'PERS3-AGE'!BI50="O"),"O",IF(AND('PERS3-AGE'!BI37='PERS3-AGE'!BI50,OR('PERS3-AGE'!BI37="K",'PERS3-AGE'!BI37="W",'PERS3-AGE'!BI37="M")), UPPER('PERS3-AGE'!BI37),"")))</f>
        <v/>
      </c>
      <c r="J1223" s="295" t="s">
        <v>235</v>
      </c>
      <c r="K1223" s="294" t="str">
        <f>IF(AND(ISBLANK('PERS3-AGE'!BH63),$L$1223&lt;&gt;"M"),"",'PERS3-AGE'!BH63)</f>
        <v/>
      </c>
      <c r="L1223" s="78" t="str">
        <f>IF(ISBLANK('PERS3-AGE'!BI63),"",'PERS3-AGE'!BI63)</f>
        <v/>
      </c>
      <c r="M1223" s="296" t="str">
        <f t="shared" si="20"/>
        <v>OK</v>
      </c>
      <c r="N1223" s="37"/>
    </row>
    <row r="1224" spans="1:14" x14ac:dyDescent="0.2">
      <c r="A1224" s="290" t="s">
        <v>232</v>
      </c>
      <c r="B1224" s="291" t="s">
        <v>3162</v>
      </c>
      <c r="C1224" s="78" t="s">
        <v>216</v>
      </c>
      <c r="D1224" s="292" t="s">
        <v>3163</v>
      </c>
      <c r="E1224" s="295" t="s">
        <v>235</v>
      </c>
      <c r="F1224" s="78" t="s">
        <v>216</v>
      </c>
      <c r="G1224" s="292" t="s">
        <v>1882</v>
      </c>
      <c r="H1224" s="78" t="str">
        <f>IF(OR(AND('PERS3-AGE'!BH38="",'PERS3-AGE'!BI38=""),AND('PERS3-AGE'!BH51="",'PERS3-AGE'!BI51=""),AND('PERS3-AGE'!BI38="K",'PERS3-AGE'!BI51="K"),OR('PERS3-AGE'!BI38="O",'PERS3-AGE'!BI51="O")),"",SUM('PERS3-AGE'!BH38,'PERS3-AGE'!BH51))</f>
        <v/>
      </c>
      <c r="I1224" s="78" t="str">
        <f>IF(AND(OR(AND('PERS3-AGE'!BI38="O",'PERS3-AGE'!BI51="O"),AND('PERS3-AGE'!BI38="K",'PERS3-AGE'!BI51="K")),SUM('PERS3-AGE'!BH38,'PERS3-AGE'!BH51)=0,ISNUMBER('PERS3-AGE'!BH64)),"",IF(OR('PERS3-AGE'!BI38="O",'PERS3-AGE'!BI51="O"),"O",IF(AND('PERS3-AGE'!BI38='PERS3-AGE'!BI51,OR('PERS3-AGE'!BI38="K",'PERS3-AGE'!BI38="W",'PERS3-AGE'!BI38="M")), UPPER('PERS3-AGE'!BI38),"")))</f>
        <v/>
      </c>
      <c r="J1224" s="295" t="s">
        <v>235</v>
      </c>
      <c r="K1224" s="294" t="str">
        <f>IF(AND(ISBLANK('PERS3-AGE'!BH64),$L$1224&lt;&gt;"M"),"",'PERS3-AGE'!BH64)</f>
        <v/>
      </c>
      <c r="L1224" s="78" t="str">
        <f>IF(ISBLANK('PERS3-AGE'!BI64),"",'PERS3-AGE'!BI64)</f>
        <v/>
      </c>
      <c r="M1224" s="296" t="str">
        <f t="shared" si="20"/>
        <v>OK</v>
      </c>
      <c r="N1224" s="37"/>
    </row>
    <row r="1225" spans="1:14" x14ac:dyDescent="0.2">
      <c r="A1225" s="290" t="s">
        <v>232</v>
      </c>
      <c r="B1225" s="291" t="s">
        <v>3164</v>
      </c>
      <c r="C1225" s="78" t="s">
        <v>216</v>
      </c>
      <c r="D1225" s="292" t="s">
        <v>3165</v>
      </c>
      <c r="E1225" s="295" t="s">
        <v>235</v>
      </c>
      <c r="F1225" s="78" t="s">
        <v>216</v>
      </c>
      <c r="G1225" s="292" t="s">
        <v>1885</v>
      </c>
      <c r="H1225" s="78" t="str">
        <f>IF(OR(AND('PERS3-AGE'!BH39="",'PERS3-AGE'!BI39=""),AND('PERS3-AGE'!BH52="",'PERS3-AGE'!BI52=""),AND('PERS3-AGE'!BI39="K",'PERS3-AGE'!BI52="K"),OR('PERS3-AGE'!BI39="O",'PERS3-AGE'!BI52="O")),"",SUM('PERS3-AGE'!BH39,'PERS3-AGE'!BH52))</f>
        <v/>
      </c>
      <c r="I1225" s="78" t="str">
        <f>IF(AND(OR(AND('PERS3-AGE'!BI39="O",'PERS3-AGE'!BI52="O"),AND('PERS3-AGE'!BI39="K",'PERS3-AGE'!BI52="K")),SUM('PERS3-AGE'!BH39,'PERS3-AGE'!BH52)=0,ISNUMBER('PERS3-AGE'!BH65)),"",IF(OR('PERS3-AGE'!BI39="O",'PERS3-AGE'!BI52="O"),"O",IF(AND('PERS3-AGE'!BI39='PERS3-AGE'!BI52,OR('PERS3-AGE'!BI39="K",'PERS3-AGE'!BI39="W",'PERS3-AGE'!BI39="M")), UPPER('PERS3-AGE'!BI39),"")))</f>
        <v/>
      </c>
      <c r="J1225" s="295" t="s">
        <v>235</v>
      </c>
      <c r="K1225" s="294" t="str">
        <f>IF(AND(ISBLANK('PERS3-AGE'!BH65),$L$1225&lt;&gt;"M"),"",'PERS3-AGE'!BH65)</f>
        <v/>
      </c>
      <c r="L1225" s="78" t="str">
        <f>IF(ISBLANK('PERS3-AGE'!BI65),"",'PERS3-AGE'!BI65)</f>
        <v/>
      </c>
      <c r="M1225" s="296" t="str">
        <f t="shared" si="20"/>
        <v>OK</v>
      </c>
      <c r="N1225" s="37"/>
    </row>
    <row r="1226" spans="1:14" x14ac:dyDescent="0.2">
      <c r="A1226" s="290" t="s">
        <v>232</v>
      </c>
      <c r="B1226" s="291" t="s">
        <v>3166</v>
      </c>
      <c r="C1226" s="78" t="s">
        <v>216</v>
      </c>
      <c r="D1226" s="292" t="s">
        <v>3167</v>
      </c>
      <c r="E1226" s="295" t="s">
        <v>235</v>
      </c>
      <c r="F1226" s="78" t="s">
        <v>216</v>
      </c>
      <c r="G1226" s="292" t="s">
        <v>1888</v>
      </c>
      <c r="H1226" s="78" t="str">
        <f>IF(OR(AND('PERS3-AGE'!BH40="",'PERS3-AGE'!BI40=""),AND('PERS3-AGE'!BH53="",'PERS3-AGE'!BI53=""),AND('PERS3-AGE'!BI40="K",'PERS3-AGE'!BI53="K"),OR('PERS3-AGE'!BI40="O",'PERS3-AGE'!BI53="O")),"",SUM('PERS3-AGE'!BH40,'PERS3-AGE'!BH53))</f>
        <v/>
      </c>
      <c r="I1226" s="78" t="str">
        <f>IF(AND(OR(AND('PERS3-AGE'!BI40="O",'PERS3-AGE'!BI53="O"),AND('PERS3-AGE'!BI40="K",'PERS3-AGE'!BI53="K")),SUM('PERS3-AGE'!BH40,'PERS3-AGE'!BH53)=0,ISNUMBER('PERS3-AGE'!BH66)),"",IF(OR('PERS3-AGE'!BI40="O",'PERS3-AGE'!BI53="O"),"O",IF(AND('PERS3-AGE'!BI40='PERS3-AGE'!BI53,OR('PERS3-AGE'!BI40="K",'PERS3-AGE'!BI40="W",'PERS3-AGE'!BI40="M")), UPPER('PERS3-AGE'!BI40),"")))</f>
        <v/>
      </c>
      <c r="J1226" s="295" t="s">
        <v>235</v>
      </c>
      <c r="K1226" s="294" t="str">
        <f>IF(AND(ISBLANK('PERS3-AGE'!BH66),$L$1226&lt;&gt;"M"),"",'PERS3-AGE'!BH66)</f>
        <v/>
      </c>
      <c r="L1226" s="78" t="str">
        <f>IF(ISBLANK('PERS3-AGE'!BI66),"",'PERS3-AGE'!BI66)</f>
        <v/>
      </c>
      <c r="M1226" s="296" t="str">
        <f t="shared" si="20"/>
        <v>OK</v>
      </c>
      <c r="N1226" s="37"/>
    </row>
    <row r="1227" spans="1:14" x14ac:dyDescent="0.2">
      <c r="A1227" s="290" t="s">
        <v>232</v>
      </c>
      <c r="B1227" s="291" t="s">
        <v>3168</v>
      </c>
      <c r="C1227" s="78" t="s">
        <v>216</v>
      </c>
      <c r="D1227" s="292" t="s">
        <v>3169</v>
      </c>
      <c r="E1227" s="295" t="s">
        <v>235</v>
      </c>
      <c r="F1227" s="78" t="s">
        <v>216</v>
      </c>
      <c r="G1227" s="292" t="s">
        <v>1891</v>
      </c>
      <c r="H1227" s="78" t="str">
        <f>IF(OR(AND('PERS3-AGE'!BH41="",'PERS3-AGE'!BI41=""),AND('PERS3-AGE'!BH54="",'PERS3-AGE'!BI54=""),AND('PERS3-AGE'!BI41="K",'PERS3-AGE'!BI54="K"),OR('PERS3-AGE'!BI41="O",'PERS3-AGE'!BI54="O")),"",SUM('PERS3-AGE'!BH41,'PERS3-AGE'!BH54))</f>
        <v/>
      </c>
      <c r="I1227" s="78" t="str">
        <f>IF(AND(OR(AND('PERS3-AGE'!BI41="O",'PERS3-AGE'!BI54="O"),AND('PERS3-AGE'!BI41="K",'PERS3-AGE'!BI54="K")),SUM('PERS3-AGE'!BH41,'PERS3-AGE'!BH54)=0,ISNUMBER('PERS3-AGE'!BH67)),"",IF(OR('PERS3-AGE'!BI41="O",'PERS3-AGE'!BI54="O"),"O",IF(AND('PERS3-AGE'!BI41='PERS3-AGE'!BI54,OR('PERS3-AGE'!BI41="K",'PERS3-AGE'!BI41="W",'PERS3-AGE'!BI41="M")), UPPER('PERS3-AGE'!BI41),"")))</f>
        <v/>
      </c>
      <c r="J1227" s="295" t="s">
        <v>235</v>
      </c>
      <c r="K1227" s="294" t="str">
        <f>IF(AND(ISBLANK('PERS3-AGE'!BH67),$L$1227&lt;&gt;"M"),"",'PERS3-AGE'!BH67)</f>
        <v/>
      </c>
      <c r="L1227" s="78" t="str">
        <f>IF(ISBLANK('PERS3-AGE'!BI67),"",'PERS3-AGE'!BI67)</f>
        <v/>
      </c>
      <c r="M1227" s="296" t="str">
        <f t="shared" si="20"/>
        <v>OK</v>
      </c>
      <c r="N1227" s="37"/>
    </row>
    <row r="1228" spans="1:14" x14ac:dyDescent="0.2">
      <c r="A1228" s="290" t="s">
        <v>232</v>
      </c>
      <c r="B1228" s="291" t="s">
        <v>3529</v>
      </c>
      <c r="C1228" s="78" t="s">
        <v>216</v>
      </c>
      <c r="D1228" s="292" t="s">
        <v>3530</v>
      </c>
      <c r="E1228" s="295" t="s">
        <v>235</v>
      </c>
      <c r="F1228" s="78" t="s">
        <v>216</v>
      </c>
      <c r="G1228" s="292" t="s">
        <v>1894</v>
      </c>
      <c r="H1228" s="78" t="str">
        <f>IF(OR(AND('PERS3-AGE'!BH42="",'PERS3-AGE'!BI42=""),AND('PERS3-AGE'!BH55="",'PERS3-AGE'!BI55=""),AND('PERS3-AGE'!BI42="K",'PERS3-AGE'!BI55="K"),OR('PERS3-AGE'!BI42="O",'PERS3-AGE'!BI55="O")),"",SUM('PERS3-AGE'!BH42,'PERS3-AGE'!BH55))</f>
        <v/>
      </c>
      <c r="I1228" s="78" t="str">
        <f>IF(AND(OR(AND('PERS3-AGE'!BI42="O",'PERS3-AGE'!BI55="O"),AND('PERS3-AGE'!BI42="K",'PERS3-AGE'!BI55="K")),SUM('PERS3-AGE'!BH42,'PERS3-AGE'!BH55)=0,ISNUMBER('PERS3-AGE'!BH68)),"",IF(OR('PERS3-AGE'!BI42="O",'PERS3-AGE'!BI55="O"),"O",IF(AND('PERS3-AGE'!BI42='PERS3-AGE'!BI55,OR('PERS3-AGE'!BI42="K",'PERS3-AGE'!BI42="W",'PERS3-AGE'!BI42="M")), UPPER('PERS3-AGE'!BI42),"")))</f>
        <v/>
      </c>
      <c r="J1228" s="295" t="s">
        <v>235</v>
      </c>
      <c r="K1228" s="294" t="str">
        <f>IF(AND(ISBLANK('PERS3-AGE'!BH68),$L$1228&lt;&gt;"M"),"",'PERS3-AGE'!BH68)</f>
        <v/>
      </c>
      <c r="L1228" s="78" t="str">
        <f>IF(ISBLANK('PERS3-AGE'!BI68),"",'PERS3-AGE'!BI68)</f>
        <v/>
      </c>
      <c r="M1228" s="296" t="str">
        <f t="shared" si="20"/>
        <v>OK</v>
      </c>
      <c r="N1228" s="37"/>
    </row>
    <row r="1229" spans="1:14" x14ac:dyDescent="0.2">
      <c r="A1229" s="290" t="s">
        <v>232</v>
      </c>
      <c r="B1229" s="291" t="s">
        <v>3170</v>
      </c>
      <c r="C1229" s="78" t="s">
        <v>216</v>
      </c>
      <c r="D1229" s="292" t="s">
        <v>3171</v>
      </c>
      <c r="E1229" s="295" t="s">
        <v>235</v>
      </c>
      <c r="F1229" s="78" t="s">
        <v>216</v>
      </c>
      <c r="G1229" s="292" t="s">
        <v>3172</v>
      </c>
      <c r="H1229" s="78" t="str">
        <f>IF(OR(SUMPRODUCT(--('PERS3-AGE'!BK31:'PERS3-AGE'!BK41=""),--('PERS3-AGE'!BL31:'PERS3-AGE'!BL41=""))&gt;0,COUNTIF('PERS3-AGE'!BL31:'PERS3-AGE'!BL41,"O")&gt;0, COUNTIF('PERS3-AGE'!BL31:'PERS3-AGE'!BL41,"K")=11),"",SUM('PERS3-AGE'!BK31:'PERS3-AGE'!BK41))</f>
        <v/>
      </c>
      <c r="I1229" s="78" t="str">
        <f xml:space="preserve"> IF(AND(OR(COUNTIF('PERS3-AGE'!BL31:'PERS3-AGE'!BL41,"O")=11,COUNTIF('PERS3-AGE'!BL31:'PERS3-AGE'!BL41,"K")=11),SUM('PERS3-AGE'!BK31:'PERS3-AGE'!BK41)=0,ISNUMBER('PERS3-AGE'!BK42)),"",IF(COUNTIF('PERS3-AGE'!BL31:'PERS3-AGE'!BL41,"O")&gt;0,"O", IF(AND(COUNTIF('PERS3-AGE'!BL31:'PERS3-AGE'!BL41,'PERS3-AGE'!BL31)=11,OR('PERS3-AGE'!BL31="K",'PERS3-AGE'!BL31="W",'PERS3-AGE'!BL31="M")),UPPER('PERS3-AGE'!BL31),"")))</f>
        <v/>
      </c>
      <c r="J1229" s="295" t="s">
        <v>235</v>
      </c>
      <c r="K1229" s="294" t="str">
        <f>IF(AND(ISBLANK('PERS3-AGE'!BK42),$L$1229&lt;&gt;"M"),"",'PERS3-AGE'!BK42)</f>
        <v/>
      </c>
      <c r="L1229" s="78" t="str">
        <f>IF(ISBLANK('PERS3-AGE'!BL42),"",'PERS3-AGE'!BL42)</f>
        <v/>
      </c>
      <c r="M1229" s="296" t="str">
        <f t="shared" si="20"/>
        <v>OK</v>
      </c>
      <c r="N1229" s="37"/>
    </row>
    <row r="1230" spans="1:14" x14ac:dyDescent="0.2">
      <c r="A1230" s="290" t="s">
        <v>232</v>
      </c>
      <c r="B1230" s="291" t="s">
        <v>3173</v>
      </c>
      <c r="C1230" s="78" t="s">
        <v>216</v>
      </c>
      <c r="D1230" s="292" t="s">
        <v>3174</v>
      </c>
      <c r="E1230" s="295" t="s">
        <v>235</v>
      </c>
      <c r="F1230" s="78" t="s">
        <v>216</v>
      </c>
      <c r="G1230" s="292" t="s">
        <v>3175</v>
      </c>
      <c r="H1230" s="78" t="str">
        <f>IF(OR(SUMPRODUCT(--('PERS3-AGE'!BK44:'PERS3-AGE'!BK54=""),--('PERS3-AGE'!BL44:'PERS3-AGE'!BL54=""))&gt;0,COUNTIF('PERS3-AGE'!BL44:'PERS3-AGE'!BL54,"O")&gt;0, COUNTIF('PERS3-AGE'!BL44:'PERS3-AGE'!BL54,"K")=11),"",SUM('PERS3-AGE'!BK44:'PERS3-AGE'!BK54))</f>
        <v/>
      </c>
      <c r="I1230" s="78" t="str">
        <f xml:space="preserve"> IF(AND(OR(COUNTIF('PERS3-AGE'!BL44:'PERS3-AGE'!BL54,"O")=11,COUNTIF('PERS3-AGE'!BL44:'PERS3-AGE'!BL54,"K")=11),SUM('PERS3-AGE'!BK44:'PERS3-AGE'!BK54)=0,ISNUMBER('PERS3-AGE'!BK55)),"",IF(COUNTIF('PERS3-AGE'!BL44:'PERS3-AGE'!BL54,"O")&gt;0,"O", IF(AND(COUNTIF('PERS3-AGE'!BL44:'PERS3-AGE'!BL54,'PERS3-AGE'!BL44)=11,OR('PERS3-AGE'!BL44="K",'PERS3-AGE'!BL44="W",'PERS3-AGE'!BL44="M")),UPPER('PERS3-AGE'!BL44),"")))</f>
        <v/>
      </c>
      <c r="J1230" s="295" t="s">
        <v>235</v>
      </c>
      <c r="K1230" s="294" t="str">
        <f>IF(AND(ISBLANK('PERS3-AGE'!BK55),$L$1230&lt;&gt;"M"),"",'PERS3-AGE'!BK55)</f>
        <v/>
      </c>
      <c r="L1230" s="78" t="str">
        <f>IF(ISBLANK('PERS3-AGE'!BL55),"",'PERS3-AGE'!BL55)</f>
        <v/>
      </c>
      <c r="M1230" s="296" t="str">
        <f t="shared" si="20"/>
        <v>OK</v>
      </c>
      <c r="N1230" s="37"/>
    </row>
    <row r="1231" spans="1:14" x14ac:dyDescent="0.2">
      <c r="A1231" s="290" t="s">
        <v>232</v>
      </c>
      <c r="B1231" s="291" t="s">
        <v>3176</v>
      </c>
      <c r="C1231" s="78" t="s">
        <v>216</v>
      </c>
      <c r="D1231" s="292" t="s">
        <v>3177</v>
      </c>
      <c r="E1231" s="295" t="s">
        <v>235</v>
      </c>
      <c r="F1231" s="78" t="s">
        <v>216</v>
      </c>
      <c r="G1231" s="292" t="s">
        <v>3178</v>
      </c>
      <c r="H1231" s="78" t="str">
        <f>IF(OR(AND('PERS3-AGE'!BK31="",'PERS3-AGE'!BL31=""),AND('PERS3-AGE'!BK44="",'PERS3-AGE'!BL44=""),AND('PERS3-AGE'!BL31="K",'PERS3-AGE'!BL44="K"),OR('PERS3-AGE'!BL31="O",'PERS3-AGE'!BL44="O")),"",SUM('PERS3-AGE'!BK31,'PERS3-AGE'!BK44))</f>
        <v/>
      </c>
      <c r="I1231" s="78" t="str">
        <f>IF(AND(OR(AND('PERS3-AGE'!BL31="O",'PERS3-AGE'!BL44="O"),AND('PERS3-AGE'!BL31="K",'PERS3-AGE'!BL44="K")),SUM('PERS3-AGE'!BK31,'PERS3-AGE'!BK44)=0,ISNUMBER('PERS3-AGE'!BK57)),"",IF(OR('PERS3-AGE'!BL31="O",'PERS3-AGE'!BL44="O"),"O",IF(AND('PERS3-AGE'!BL31='PERS3-AGE'!BL44,OR('PERS3-AGE'!BL31="K",'PERS3-AGE'!BL31="W",'PERS3-AGE'!BL31="M")), UPPER('PERS3-AGE'!BL31),"")))</f>
        <v/>
      </c>
      <c r="J1231" s="295" t="s">
        <v>235</v>
      </c>
      <c r="K1231" s="294" t="str">
        <f>IF(AND(ISBLANK('PERS3-AGE'!BK57),$L$1231&lt;&gt;"M"),"",'PERS3-AGE'!BK57)</f>
        <v/>
      </c>
      <c r="L1231" s="78" t="str">
        <f>IF(ISBLANK('PERS3-AGE'!BL57),"",'PERS3-AGE'!BL57)</f>
        <v/>
      </c>
      <c r="M1231" s="296" t="str">
        <f t="shared" si="20"/>
        <v>OK</v>
      </c>
      <c r="N1231" s="37"/>
    </row>
    <row r="1232" spans="1:14" x14ac:dyDescent="0.2">
      <c r="A1232" s="290" t="s">
        <v>232</v>
      </c>
      <c r="B1232" s="291" t="s">
        <v>3179</v>
      </c>
      <c r="C1232" s="78" t="s">
        <v>216</v>
      </c>
      <c r="D1232" s="292" t="s">
        <v>3180</v>
      </c>
      <c r="E1232" s="295" t="s">
        <v>235</v>
      </c>
      <c r="F1232" s="78" t="s">
        <v>216</v>
      </c>
      <c r="G1232" s="292" t="s">
        <v>1980</v>
      </c>
      <c r="H1232" s="78" t="str">
        <f>IF(OR(AND('PERS3-AGE'!BK32="",'PERS3-AGE'!BL32=""),AND('PERS3-AGE'!BK45="",'PERS3-AGE'!BL45=""),AND('PERS3-AGE'!BL32="K",'PERS3-AGE'!BL45="K"),OR('PERS3-AGE'!BL32="O",'PERS3-AGE'!BL45="O")),"",SUM('PERS3-AGE'!BK32,'PERS3-AGE'!BK45))</f>
        <v/>
      </c>
      <c r="I1232" s="78" t="str">
        <f>IF(AND(OR(AND('PERS3-AGE'!BL32="O",'PERS3-AGE'!BL45="O"),AND('PERS3-AGE'!BL32="K",'PERS3-AGE'!BL45="K")),SUM('PERS3-AGE'!BK32,'PERS3-AGE'!BK45)=0,ISNUMBER('PERS3-AGE'!BK58)),"",IF(OR('PERS3-AGE'!BL32="O",'PERS3-AGE'!BL45="O"),"O",IF(AND('PERS3-AGE'!BL32='PERS3-AGE'!BL45,OR('PERS3-AGE'!BL32="K",'PERS3-AGE'!BL32="W",'PERS3-AGE'!BL32="M")), UPPER('PERS3-AGE'!BL32),"")))</f>
        <v/>
      </c>
      <c r="J1232" s="295" t="s">
        <v>235</v>
      </c>
      <c r="K1232" s="294" t="str">
        <f>IF(AND(ISBLANK('PERS3-AGE'!BK58),$L$1232&lt;&gt;"M"),"",'PERS3-AGE'!BK58)</f>
        <v/>
      </c>
      <c r="L1232" s="78" t="str">
        <f>IF(ISBLANK('PERS3-AGE'!BL58),"",'PERS3-AGE'!BL58)</f>
        <v/>
      </c>
      <c r="M1232" s="296" t="str">
        <f t="shared" si="20"/>
        <v>OK</v>
      </c>
      <c r="N1232" s="37"/>
    </row>
    <row r="1233" spans="1:14" x14ac:dyDescent="0.2">
      <c r="A1233" s="290" t="s">
        <v>232</v>
      </c>
      <c r="B1233" s="291" t="s">
        <v>3181</v>
      </c>
      <c r="C1233" s="78" t="s">
        <v>216</v>
      </c>
      <c r="D1233" s="292" t="s">
        <v>3182</v>
      </c>
      <c r="E1233" s="295" t="s">
        <v>235</v>
      </c>
      <c r="F1233" s="78" t="s">
        <v>216</v>
      </c>
      <c r="G1233" s="292" t="s">
        <v>3183</v>
      </c>
      <c r="H1233" s="78" t="str">
        <f>IF(OR(AND('PERS3-AGE'!BK33="",'PERS3-AGE'!BL33=""),AND('PERS3-AGE'!BK46="",'PERS3-AGE'!BL46=""),AND('PERS3-AGE'!BL33="K",'PERS3-AGE'!BL46="K"),OR('PERS3-AGE'!BL33="O",'PERS3-AGE'!BL46="O")),"",SUM('PERS3-AGE'!BK33,'PERS3-AGE'!BK46))</f>
        <v/>
      </c>
      <c r="I1233" s="78" t="str">
        <f>IF(AND(OR(AND('PERS3-AGE'!BL33="O",'PERS3-AGE'!BL46="O"),AND('PERS3-AGE'!BL33="K",'PERS3-AGE'!BL46="K")),SUM('PERS3-AGE'!BK33,'PERS3-AGE'!BK46)=0,ISNUMBER('PERS3-AGE'!BK59)),"",IF(OR('PERS3-AGE'!BL33="O",'PERS3-AGE'!BL46="O"),"O",IF(AND('PERS3-AGE'!BL33='PERS3-AGE'!BL46,OR('PERS3-AGE'!BL33="K",'PERS3-AGE'!BL33="W",'PERS3-AGE'!BL33="M")), UPPER('PERS3-AGE'!BL33),"")))</f>
        <v/>
      </c>
      <c r="J1233" s="295" t="s">
        <v>235</v>
      </c>
      <c r="K1233" s="294" t="str">
        <f>IF(AND(ISBLANK('PERS3-AGE'!BK59),$L$1233&lt;&gt;"M"),"",'PERS3-AGE'!BK59)</f>
        <v/>
      </c>
      <c r="L1233" s="78" t="str">
        <f>IF(ISBLANK('PERS3-AGE'!BL59),"",'PERS3-AGE'!BL59)</f>
        <v/>
      </c>
      <c r="M1233" s="296" t="str">
        <f t="shared" si="20"/>
        <v>OK</v>
      </c>
      <c r="N1233" s="37"/>
    </row>
    <row r="1234" spans="1:14" x14ac:dyDescent="0.2">
      <c r="A1234" s="290" t="s">
        <v>232</v>
      </c>
      <c r="B1234" s="291" t="s">
        <v>3184</v>
      </c>
      <c r="C1234" s="78" t="s">
        <v>216</v>
      </c>
      <c r="D1234" s="292" t="s">
        <v>3185</v>
      </c>
      <c r="E1234" s="295" t="s">
        <v>235</v>
      </c>
      <c r="F1234" s="78" t="s">
        <v>216</v>
      </c>
      <c r="G1234" s="292" t="s">
        <v>3186</v>
      </c>
      <c r="H1234" s="78" t="str">
        <f>IF(OR(AND('PERS3-AGE'!BK34="",'PERS3-AGE'!BL34=""),AND('PERS3-AGE'!BK47="",'PERS3-AGE'!BL47=""),AND('PERS3-AGE'!BL34="K",'PERS3-AGE'!BL47="K"),OR('PERS3-AGE'!BL34="O",'PERS3-AGE'!BL47="O")),"",SUM('PERS3-AGE'!BK34,'PERS3-AGE'!BK47))</f>
        <v/>
      </c>
      <c r="I1234" s="78" t="str">
        <f>IF(AND(OR(AND('PERS3-AGE'!BL34="O",'PERS3-AGE'!BL47="O"),AND('PERS3-AGE'!BL34="K",'PERS3-AGE'!BL47="K")),SUM('PERS3-AGE'!BK34,'PERS3-AGE'!BK47)=0,ISNUMBER('PERS3-AGE'!BK60)),"",IF(OR('PERS3-AGE'!BL34="O",'PERS3-AGE'!BL47="O"),"O",IF(AND('PERS3-AGE'!BL34='PERS3-AGE'!BL47,OR('PERS3-AGE'!BL34="K",'PERS3-AGE'!BL34="W",'PERS3-AGE'!BL34="M")), UPPER('PERS3-AGE'!BL34),"")))</f>
        <v/>
      </c>
      <c r="J1234" s="295" t="s">
        <v>235</v>
      </c>
      <c r="K1234" s="294" t="str">
        <f>IF(AND(ISBLANK('PERS3-AGE'!BK60),$L$1234&lt;&gt;"M"),"",'PERS3-AGE'!BK60)</f>
        <v/>
      </c>
      <c r="L1234" s="78" t="str">
        <f>IF(ISBLANK('PERS3-AGE'!BL60),"",'PERS3-AGE'!BL60)</f>
        <v/>
      </c>
      <c r="M1234" s="296" t="str">
        <f t="shared" si="20"/>
        <v>OK</v>
      </c>
      <c r="N1234" s="37"/>
    </row>
    <row r="1235" spans="1:14" x14ac:dyDescent="0.2">
      <c r="A1235" s="290" t="s">
        <v>232</v>
      </c>
      <c r="B1235" s="291" t="s">
        <v>3187</v>
      </c>
      <c r="C1235" s="78" t="s">
        <v>216</v>
      </c>
      <c r="D1235" s="292" t="s">
        <v>3188</v>
      </c>
      <c r="E1235" s="295" t="s">
        <v>235</v>
      </c>
      <c r="F1235" s="78" t="s">
        <v>216</v>
      </c>
      <c r="G1235" s="292" t="s">
        <v>3189</v>
      </c>
      <c r="H1235" s="78" t="str">
        <f>IF(OR(AND('PERS3-AGE'!BK35="",'PERS3-AGE'!BL35=""),AND('PERS3-AGE'!BK48="",'PERS3-AGE'!BL48=""),AND('PERS3-AGE'!BL35="K",'PERS3-AGE'!BL48="K"),OR('PERS3-AGE'!BL35="O",'PERS3-AGE'!BL48="O")),"",SUM('PERS3-AGE'!BK35,'PERS3-AGE'!BK48))</f>
        <v/>
      </c>
      <c r="I1235" s="78" t="str">
        <f>IF(AND(OR(AND('PERS3-AGE'!BL35="O",'PERS3-AGE'!BL48="O"),AND('PERS3-AGE'!BL35="K",'PERS3-AGE'!BL48="K")),SUM('PERS3-AGE'!BK35,'PERS3-AGE'!BK48)=0,ISNUMBER('PERS3-AGE'!BK61)),"",IF(OR('PERS3-AGE'!BL35="O",'PERS3-AGE'!BL48="O"),"O",IF(AND('PERS3-AGE'!BL35='PERS3-AGE'!BL48,OR('PERS3-AGE'!BL35="K",'PERS3-AGE'!BL35="W",'PERS3-AGE'!BL35="M")), UPPER('PERS3-AGE'!BL35),"")))</f>
        <v/>
      </c>
      <c r="J1235" s="295" t="s">
        <v>235</v>
      </c>
      <c r="K1235" s="294" t="str">
        <f>IF(AND(ISBLANK('PERS3-AGE'!BK61),$L$1235&lt;&gt;"M"),"",'PERS3-AGE'!BK61)</f>
        <v/>
      </c>
      <c r="L1235" s="78" t="str">
        <f>IF(ISBLANK('PERS3-AGE'!BL61),"",'PERS3-AGE'!BL61)</f>
        <v/>
      </c>
      <c r="M1235" s="296" t="str">
        <f t="shared" si="20"/>
        <v>OK</v>
      </c>
      <c r="N1235" s="37"/>
    </row>
    <row r="1236" spans="1:14" x14ac:dyDescent="0.2">
      <c r="A1236" s="290" t="s">
        <v>232</v>
      </c>
      <c r="B1236" s="291" t="s">
        <v>3190</v>
      </c>
      <c r="C1236" s="78" t="s">
        <v>216</v>
      </c>
      <c r="D1236" s="292" t="s">
        <v>3191</v>
      </c>
      <c r="E1236" s="295" t="s">
        <v>235</v>
      </c>
      <c r="F1236" s="78" t="s">
        <v>216</v>
      </c>
      <c r="G1236" s="292" t="s">
        <v>1983</v>
      </c>
      <c r="H1236" s="78" t="str">
        <f>IF(OR(AND('PERS3-AGE'!BK36="",'PERS3-AGE'!BL36=""),AND('PERS3-AGE'!BK49="",'PERS3-AGE'!BL49=""),AND('PERS3-AGE'!BL36="K",'PERS3-AGE'!BL49="K"),OR('PERS3-AGE'!BL36="O",'PERS3-AGE'!BL49="O")),"",SUM('PERS3-AGE'!BK36,'PERS3-AGE'!BK49))</f>
        <v/>
      </c>
      <c r="I1236" s="78" t="str">
        <f>IF(AND(OR(AND('PERS3-AGE'!BL36="O",'PERS3-AGE'!BL49="O"),AND('PERS3-AGE'!BL36="K",'PERS3-AGE'!BL49="K")),SUM('PERS3-AGE'!BK36,'PERS3-AGE'!BK49)=0,ISNUMBER('PERS3-AGE'!BK62)),"",IF(OR('PERS3-AGE'!BL36="O",'PERS3-AGE'!BL49="O"),"O",IF(AND('PERS3-AGE'!BL36='PERS3-AGE'!BL49,OR('PERS3-AGE'!BL36="K",'PERS3-AGE'!BL36="W",'PERS3-AGE'!BL36="M")), UPPER('PERS3-AGE'!BL36),"")))</f>
        <v/>
      </c>
      <c r="J1236" s="295" t="s">
        <v>235</v>
      </c>
      <c r="K1236" s="294" t="str">
        <f>IF(AND(ISBLANK('PERS3-AGE'!BK62),$L$1236&lt;&gt;"M"),"",'PERS3-AGE'!BK62)</f>
        <v/>
      </c>
      <c r="L1236" s="78" t="str">
        <f>IF(ISBLANK('PERS3-AGE'!BL62),"",'PERS3-AGE'!BL62)</f>
        <v/>
      </c>
      <c r="M1236" s="296" t="str">
        <f t="shared" si="20"/>
        <v>OK</v>
      </c>
      <c r="N1236" s="37"/>
    </row>
    <row r="1237" spans="1:14" x14ac:dyDescent="0.2">
      <c r="A1237" s="290" t="s">
        <v>232</v>
      </c>
      <c r="B1237" s="291" t="s">
        <v>3192</v>
      </c>
      <c r="C1237" s="78" t="s">
        <v>216</v>
      </c>
      <c r="D1237" s="292" t="s">
        <v>3193</v>
      </c>
      <c r="E1237" s="295" t="s">
        <v>235</v>
      </c>
      <c r="F1237" s="78" t="s">
        <v>216</v>
      </c>
      <c r="G1237" s="292" t="s">
        <v>3194</v>
      </c>
      <c r="H1237" s="78" t="str">
        <f>IF(OR(AND('PERS3-AGE'!BK37="",'PERS3-AGE'!BL37=""),AND('PERS3-AGE'!BK50="",'PERS3-AGE'!BL50=""),AND('PERS3-AGE'!BL37="K",'PERS3-AGE'!BL50="K"),OR('PERS3-AGE'!BL37="O",'PERS3-AGE'!BL50="O")),"",SUM('PERS3-AGE'!BK37,'PERS3-AGE'!BK50))</f>
        <v/>
      </c>
      <c r="I1237" s="78" t="str">
        <f>IF(AND(OR(AND('PERS3-AGE'!BL37="O",'PERS3-AGE'!BL50="O"),AND('PERS3-AGE'!BL37="K",'PERS3-AGE'!BL50="K")),SUM('PERS3-AGE'!BK37,'PERS3-AGE'!BK50)=0,ISNUMBER('PERS3-AGE'!BK63)),"",IF(OR('PERS3-AGE'!BL37="O",'PERS3-AGE'!BL50="O"),"O",IF(AND('PERS3-AGE'!BL37='PERS3-AGE'!BL50,OR('PERS3-AGE'!BL37="K",'PERS3-AGE'!BL37="W",'PERS3-AGE'!BL37="M")), UPPER('PERS3-AGE'!BL37),"")))</f>
        <v/>
      </c>
      <c r="J1237" s="295" t="s">
        <v>235</v>
      </c>
      <c r="K1237" s="294" t="str">
        <f>IF(AND(ISBLANK('PERS3-AGE'!BK63),$L$1237&lt;&gt;"M"),"",'PERS3-AGE'!BK63)</f>
        <v/>
      </c>
      <c r="L1237" s="78" t="str">
        <f>IF(ISBLANK('PERS3-AGE'!BL63),"",'PERS3-AGE'!BL63)</f>
        <v/>
      </c>
      <c r="M1237" s="296" t="str">
        <f t="shared" si="20"/>
        <v>OK</v>
      </c>
      <c r="N1237" s="37"/>
    </row>
    <row r="1238" spans="1:14" x14ac:dyDescent="0.2">
      <c r="A1238" s="290" t="s">
        <v>232</v>
      </c>
      <c r="B1238" s="291" t="s">
        <v>3195</v>
      </c>
      <c r="C1238" s="78" t="s">
        <v>216</v>
      </c>
      <c r="D1238" s="292" t="s">
        <v>3196</v>
      </c>
      <c r="E1238" s="295" t="s">
        <v>235</v>
      </c>
      <c r="F1238" s="78" t="s">
        <v>216</v>
      </c>
      <c r="G1238" s="292" t="s">
        <v>1986</v>
      </c>
      <c r="H1238" s="78" t="str">
        <f>IF(OR(AND('PERS3-AGE'!BK38="",'PERS3-AGE'!BL38=""),AND('PERS3-AGE'!BK51="",'PERS3-AGE'!BL51=""),AND('PERS3-AGE'!BL38="K",'PERS3-AGE'!BL51="K"),OR('PERS3-AGE'!BL38="O",'PERS3-AGE'!BL51="O")),"",SUM('PERS3-AGE'!BK38,'PERS3-AGE'!BK51))</f>
        <v/>
      </c>
      <c r="I1238" s="78" t="str">
        <f>IF(AND(OR(AND('PERS3-AGE'!BL38="O",'PERS3-AGE'!BL51="O"),AND('PERS3-AGE'!BL38="K",'PERS3-AGE'!BL51="K")),SUM('PERS3-AGE'!BK38,'PERS3-AGE'!BK51)=0,ISNUMBER('PERS3-AGE'!BK64)),"",IF(OR('PERS3-AGE'!BL38="O",'PERS3-AGE'!BL51="O"),"O",IF(AND('PERS3-AGE'!BL38='PERS3-AGE'!BL51,OR('PERS3-AGE'!BL38="K",'PERS3-AGE'!BL38="W",'PERS3-AGE'!BL38="M")), UPPER('PERS3-AGE'!BL38),"")))</f>
        <v/>
      </c>
      <c r="J1238" s="295" t="s">
        <v>235</v>
      </c>
      <c r="K1238" s="294" t="str">
        <f>IF(AND(ISBLANK('PERS3-AGE'!BK64),$L$1238&lt;&gt;"M"),"",'PERS3-AGE'!BK64)</f>
        <v/>
      </c>
      <c r="L1238" s="78" t="str">
        <f>IF(ISBLANK('PERS3-AGE'!BL64),"",'PERS3-AGE'!BL64)</f>
        <v/>
      </c>
      <c r="M1238" s="296" t="str">
        <f t="shared" si="20"/>
        <v>OK</v>
      </c>
      <c r="N1238" s="37"/>
    </row>
    <row r="1239" spans="1:14" x14ac:dyDescent="0.2">
      <c r="A1239" s="290" t="s">
        <v>232</v>
      </c>
      <c r="B1239" s="291" t="s">
        <v>3197</v>
      </c>
      <c r="C1239" s="78" t="s">
        <v>216</v>
      </c>
      <c r="D1239" s="292" t="s">
        <v>3198</v>
      </c>
      <c r="E1239" s="295" t="s">
        <v>235</v>
      </c>
      <c r="F1239" s="78" t="s">
        <v>216</v>
      </c>
      <c r="G1239" s="292" t="s">
        <v>1989</v>
      </c>
      <c r="H1239" s="78" t="str">
        <f>IF(OR(AND('PERS3-AGE'!BK39="",'PERS3-AGE'!BL39=""),AND('PERS3-AGE'!BK52="",'PERS3-AGE'!BL52=""),AND('PERS3-AGE'!BL39="K",'PERS3-AGE'!BL52="K"),OR('PERS3-AGE'!BL39="O",'PERS3-AGE'!BL52="O")),"",SUM('PERS3-AGE'!BK39,'PERS3-AGE'!BK52))</f>
        <v/>
      </c>
      <c r="I1239" s="78" t="str">
        <f>IF(AND(OR(AND('PERS3-AGE'!BL39="O",'PERS3-AGE'!BL52="O"),AND('PERS3-AGE'!BL39="K",'PERS3-AGE'!BL52="K")),SUM('PERS3-AGE'!BK39,'PERS3-AGE'!BK52)=0,ISNUMBER('PERS3-AGE'!BK65)),"",IF(OR('PERS3-AGE'!BL39="O",'PERS3-AGE'!BL52="O"),"O",IF(AND('PERS3-AGE'!BL39='PERS3-AGE'!BL52,OR('PERS3-AGE'!BL39="K",'PERS3-AGE'!BL39="W",'PERS3-AGE'!BL39="M")), UPPER('PERS3-AGE'!BL39),"")))</f>
        <v/>
      </c>
      <c r="J1239" s="295" t="s">
        <v>235</v>
      </c>
      <c r="K1239" s="294" t="str">
        <f>IF(AND(ISBLANK('PERS3-AGE'!BK65),$L$1239&lt;&gt;"M"),"",'PERS3-AGE'!BK65)</f>
        <v/>
      </c>
      <c r="L1239" s="78" t="str">
        <f>IF(ISBLANK('PERS3-AGE'!BL65),"",'PERS3-AGE'!BL65)</f>
        <v/>
      </c>
      <c r="M1239" s="296" t="str">
        <f t="shared" si="20"/>
        <v>OK</v>
      </c>
      <c r="N1239" s="37"/>
    </row>
    <row r="1240" spans="1:14" x14ac:dyDescent="0.2">
      <c r="A1240" s="290" t="s">
        <v>232</v>
      </c>
      <c r="B1240" s="291" t="s">
        <v>3199</v>
      </c>
      <c r="C1240" s="78" t="s">
        <v>216</v>
      </c>
      <c r="D1240" s="292" t="s">
        <v>3200</v>
      </c>
      <c r="E1240" s="295" t="s">
        <v>235</v>
      </c>
      <c r="F1240" s="78" t="s">
        <v>216</v>
      </c>
      <c r="G1240" s="292" t="s">
        <v>1992</v>
      </c>
      <c r="H1240" s="78" t="str">
        <f>IF(OR(AND('PERS3-AGE'!BK40="",'PERS3-AGE'!BL40=""),AND('PERS3-AGE'!BK53="",'PERS3-AGE'!BL53=""),AND('PERS3-AGE'!BL40="K",'PERS3-AGE'!BL53="K"),OR('PERS3-AGE'!BL40="O",'PERS3-AGE'!BL53="O")),"",SUM('PERS3-AGE'!BK40,'PERS3-AGE'!BK53))</f>
        <v/>
      </c>
      <c r="I1240" s="78" t="str">
        <f>IF(AND(OR(AND('PERS3-AGE'!BL40="O",'PERS3-AGE'!BL53="O"),AND('PERS3-AGE'!BL40="K",'PERS3-AGE'!BL53="K")),SUM('PERS3-AGE'!BK40,'PERS3-AGE'!BK53)=0,ISNUMBER('PERS3-AGE'!BK66)),"",IF(OR('PERS3-AGE'!BL40="O",'PERS3-AGE'!BL53="O"),"O",IF(AND('PERS3-AGE'!BL40='PERS3-AGE'!BL53,OR('PERS3-AGE'!BL40="K",'PERS3-AGE'!BL40="W",'PERS3-AGE'!BL40="M")), UPPER('PERS3-AGE'!BL40),"")))</f>
        <v/>
      </c>
      <c r="J1240" s="295" t="s">
        <v>235</v>
      </c>
      <c r="K1240" s="294" t="str">
        <f>IF(AND(ISBLANK('PERS3-AGE'!BK66),$L$1240&lt;&gt;"M"),"",'PERS3-AGE'!BK66)</f>
        <v/>
      </c>
      <c r="L1240" s="78" t="str">
        <f>IF(ISBLANK('PERS3-AGE'!BL66),"",'PERS3-AGE'!BL66)</f>
        <v/>
      </c>
      <c r="M1240" s="296" t="str">
        <f t="shared" si="20"/>
        <v>OK</v>
      </c>
      <c r="N1240" s="37"/>
    </row>
    <row r="1241" spans="1:14" x14ac:dyDescent="0.2">
      <c r="A1241" s="290" t="s">
        <v>232</v>
      </c>
      <c r="B1241" s="291" t="s">
        <v>3201</v>
      </c>
      <c r="C1241" s="78" t="s">
        <v>216</v>
      </c>
      <c r="D1241" s="292" t="s">
        <v>3202</v>
      </c>
      <c r="E1241" s="295" t="s">
        <v>235</v>
      </c>
      <c r="F1241" s="78" t="s">
        <v>216</v>
      </c>
      <c r="G1241" s="292" t="s">
        <v>1995</v>
      </c>
      <c r="H1241" s="78" t="str">
        <f>IF(OR(AND('PERS3-AGE'!BK41="",'PERS3-AGE'!BL41=""),AND('PERS3-AGE'!BK54="",'PERS3-AGE'!BL54=""),AND('PERS3-AGE'!BL41="K",'PERS3-AGE'!BL54="K"),OR('PERS3-AGE'!BL41="O",'PERS3-AGE'!BL54="O")),"",SUM('PERS3-AGE'!BK41,'PERS3-AGE'!BK54))</f>
        <v/>
      </c>
      <c r="I1241" s="78" t="str">
        <f>IF(AND(OR(AND('PERS3-AGE'!BL41="O",'PERS3-AGE'!BL54="O"),AND('PERS3-AGE'!BL41="K",'PERS3-AGE'!BL54="K")),SUM('PERS3-AGE'!BK41,'PERS3-AGE'!BK54)=0,ISNUMBER('PERS3-AGE'!BK67)),"",IF(OR('PERS3-AGE'!BL41="O",'PERS3-AGE'!BL54="O"),"O",IF(AND('PERS3-AGE'!BL41='PERS3-AGE'!BL54,OR('PERS3-AGE'!BL41="K",'PERS3-AGE'!BL41="W",'PERS3-AGE'!BL41="M")), UPPER('PERS3-AGE'!BL41),"")))</f>
        <v/>
      </c>
      <c r="J1241" s="295" t="s">
        <v>235</v>
      </c>
      <c r="K1241" s="294" t="str">
        <f>IF(AND(ISBLANK('PERS3-AGE'!BK67),$L$1241&lt;&gt;"M"),"",'PERS3-AGE'!BK67)</f>
        <v/>
      </c>
      <c r="L1241" s="78" t="str">
        <f>IF(ISBLANK('PERS3-AGE'!BL67),"",'PERS3-AGE'!BL67)</f>
        <v/>
      </c>
      <c r="M1241" s="296" t="str">
        <f t="shared" si="20"/>
        <v>OK</v>
      </c>
      <c r="N1241" s="37"/>
    </row>
    <row r="1242" spans="1:14" x14ac:dyDescent="0.2">
      <c r="A1242" s="290" t="s">
        <v>232</v>
      </c>
      <c r="B1242" s="291" t="s">
        <v>3531</v>
      </c>
      <c r="C1242" s="78" t="s">
        <v>216</v>
      </c>
      <c r="D1242" s="292" t="s">
        <v>3532</v>
      </c>
      <c r="E1242" s="295" t="s">
        <v>235</v>
      </c>
      <c r="F1242" s="78" t="s">
        <v>216</v>
      </c>
      <c r="G1242" s="292" t="s">
        <v>1998</v>
      </c>
      <c r="H1242" s="78" t="str">
        <f>IF(OR(AND('PERS3-AGE'!BK42="",'PERS3-AGE'!BL42=""),AND('PERS3-AGE'!BK55="",'PERS3-AGE'!BL55=""),AND('PERS3-AGE'!BL42="K",'PERS3-AGE'!BL55="K"),OR('PERS3-AGE'!BL42="O",'PERS3-AGE'!BL55="O")),"",SUM('PERS3-AGE'!BK42,'PERS3-AGE'!BK55))</f>
        <v/>
      </c>
      <c r="I1242" s="78" t="str">
        <f>IF(AND(OR(AND('PERS3-AGE'!BL42="O",'PERS3-AGE'!BL55="O"),AND('PERS3-AGE'!BL42="K",'PERS3-AGE'!BL55="K")),SUM('PERS3-AGE'!BK42,'PERS3-AGE'!BK55)=0,ISNUMBER('PERS3-AGE'!BK68)),"",IF(OR('PERS3-AGE'!BL42="O",'PERS3-AGE'!BL55="O"),"O",IF(AND('PERS3-AGE'!BL42='PERS3-AGE'!BL55,OR('PERS3-AGE'!BL42="K",'PERS3-AGE'!BL42="W",'PERS3-AGE'!BL42="M")), UPPER('PERS3-AGE'!BL42),"")))</f>
        <v/>
      </c>
      <c r="J1242" s="295" t="s">
        <v>235</v>
      </c>
      <c r="K1242" s="294" t="str">
        <f>IF(AND(ISBLANK('PERS3-AGE'!BK68),$L$1242&lt;&gt;"M"),"",'PERS3-AGE'!BK68)</f>
        <v/>
      </c>
      <c r="L1242" s="78" t="str">
        <f>IF(ISBLANK('PERS3-AGE'!BL68),"",'PERS3-AGE'!BL68)</f>
        <v/>
      </c>
      <c r="M1242" s="296" t="str">
        <f t="shared" si="20"/>
        <v>OK</v>
      </c>
      <c r="N1242" s="37"/>
    </row>
    <row r="1243" spans="1:14" x14ac:dyDescent="0.2">
      <c r="A1243" s="290" t="s">
        <v>232</v>
      </c>
      <c r="B1243" s="291" t="s">
        <v>3203</v>
      </c>
      <c r="C1243" s="78" t="s">
        <v>216</v>
      </c>
      <c r="D1243" s="292" t="s">
        <v>709</v>
      </c>
      <c r="E1243" s="295" t="s">
        <v>235</v>
      </c>
      <c r="F1243" s="78" t="s">
        <v>216</v>
      </c>
      <c r="G1243" s="292" t="s">
        <v>710</v>
      </c>
      <c r="H1243" s="78" t="str">
        <f>IF(OR(AND('PERS3-AGE'!BH31="",'PERS3-AGE'!BI31=""),AND('PERS3-AGE'!BK31="",'PERS3-AGE'!BL31=""),AND('PERS3-AGE'!BI31="K",'PERS3-AGE'!BL31="K"),OR('PERS3-AGE'!BI31="O",'PERS3-AGE'!BL31="O")),"",SUM('PERS3-AGE'!BH31,'PERS3-AGE'!BK31))</f>
        <v/>
      </c>
      <c r="I1243" s="78" t="str">
        <f>IF(AND(OR(AND('PERS3-AGE'!BI31="O",'PERS3-AGE'!BL31="O"),AND('PERS3-AGE'!BI31="K",'PERS3-AGE'!BL31="K")),SUM('PERS3-AGE'!BH31,'PERS3-AGE'!BK31)=0,ISNUMBER('PERS3-AGE'!BN31)),"",IF(OR('PERS3-AGE'!BI31="O",'PERS3-AGE'!BL31="O"),"O",IF(AND('PERS3-AGE'!BI31='PERS3-AGE'!BL31,OR('PERS3-AGE'!BI31="K",'PERS3-AGE'!BI31="W",'PERS3-AGE'!BI31="M")), UPPER('PERS3-AGE'!BI31),"")))</f>
        <v/>
      </c>
      <c r="J1243" s="295" t="s">
        <v>235</v>
      </c>
      <c r="K1243" s="294" t="str">
        <f>IF(AND(ISBLANK('PERS3-AGE'!BN31),$L$1243&lt;&gt;"M"),"",'PERS3-AGE'!BN31)</f>
        <v/>
      </c>
      <c r="L1243" s="78" t="str">
        <f>IF(ISBLANK('PERS3-AGE'!BO31),"",'PERS3-AGE'!BO31)</f>
        <v/>
      </c>
      <c r="M1243" s="296" t="str">
        <f t="shared" si="20"/>
        <v>OK</v>
      </c>
      <c r="N1243" s="37"/>
    </row>
    <row r="1244" spans="1:14" x14ac:dyDescent="0.2">
      <c r="A1244" s="290" t="s">
        <v>232</v>
      </c>
      <c r="B1244" s="291" t="s">
        <v>3204</v>
      </c>
      <c r="C1244" s="78" t="s">
        <v>216</v>
      </c>
      <c r="D1244" s="292" t="s">
        <v>712</v>
      </c>
      <c r="E1244" s="295" t="s">
        <v>235</v>
      </c>
      <c r="F1244" s="78" t="s">
        <v>216</v>
      </c>
      <c r="G1244" s="292" t="s">
        <v>713</v>
      </c>
      <c r="H1244" s="78" t="str">
        <f>IF(OR(AND('PERS3-AGE'!BH32="",'PERS3-AGE'!BI32=""),AND('PERS3-AGE'!BK32="",'PERS3-AGE'!BL32=""),AND('PERS3-AGE'!BI32="K",'PERS3-AGE'!BL32="K"),OR('PERS3-AGE'!BI32="O",'PERS3-AGE'!BL32="O")),"",SUM('PERS3-AGE'!BH32,'PERS3-AGE'!BK32))</f>
        <v/>
      </c>
      <c r="I1244" s="78" t="str">
        <f>IF(AND(OR(AND('PERS3-AGE'!BI32="O",'PERS3-AGE'!BL32="O"),AND('PERS3-AGE'!BI32="K",'PERS3-AGE'!BL32="K")),SUM('PERS3-AGE'!BH32,'PERS3-AGE'!BK32)=0,ISNUMBER('PERS3-AGE'!BN32)),"",IF(OR('PERS3-AGE'!BI32="O",'PERS3-AGE'!BL32="O"),"O",IF(AND('PERS3-AGE'!BI32='PERS3-AGE'!BL32,OR('PERS3-AGE'!BI32="K",'PERS3-AGE'!BI32="W",'PERS3-AGE'!BI32="M")), UPPER('PERS3-AGE'!BI32),"")))</f>
        <v/>
      </c>
      <c r="J1244" s="295" t="s">
        <v>235</v>
      </c>
      <c r="K1244" s="294" t="str">
        <f>IF(AND(ISBLANK('PERS3-AGE'!BN32),$L$1244&lt;&gt;"M"),"",'PERS3-AGE'!BN32)</f>
        <v/>
      </c>
      <c r="L1244" s="78" t="str">
        <f>IF(ISBLANK('PERS3-AGE'!BO32),"",'PERS3-AGE'!BO32)</f>
        <v/>
      </c>
      <c r="M1244" s="296" t="str">
        <f t="shared" si="20"/>
        <v>OK</v>
      </c>
      <c r="N1244" s="37"/>
    </row>
    <row r="1245" spans="1:14" x14ac:dyDescent="0.2">
      <c r="A1245" s="290" t="s">
        <v>232</v>
      </c>
      <c r="B1245" s="291" t="s">
        <v>3205</v>
      </c>
      <c r="C1245" s="78" t="s">
        <v>216</v>
      </c>
      <c r="D1245" s="292" t="s">
        <v>714</v>
      </c>
      <c r="E1245" s="295" t="s">
        <v>235</v>
      </c>
      <c r="F1245" s="78" t="s">
        <v>216</v>
      </c>
      <c r="G1245" s="292" t="s">
        <v>715</v>
      </c>
      <c r="H1245" s="78" t="str">
        <f>IF(OR(AND('PERS3-AGE'!BH33="",'PERS3-AGE'!BI33=""),AND('PERS3-AGE'!BK33="",'PERS3-AGE'!BL33=""),AND('PERS3-AGE'!BI33="K",'PERS3-AGE'!BL33="K"),OR('PERS3-AGE'!BI33="O",'PERS3-AGE'!BL33="O")),"",SUM('PERS3-AGE'!BH33,'PERS3-AGE'!BK33))</f>
        <v/>
      </c>
      <c r="I1245" s="78" t="str">
        <f>IF(AND(OR(AND('PERS3-AGE'!BI33="O",'PERS3-AGE'!BL33="O"),AND('PERS3-AGE'!BI33="K",'PERS3-AGE'!BL33="K")),SUM('PERS3-AGE'!BH33,'PERS3-AGE'!BK33)=0,ISNUMBER('PERS3-AGE'!BN33)),"",IF(OR('PERS3-AGE'!BI33="O",'PERS3-AGE'!BL33="O"),"O",IF(AND('PERS3-AGE'!BI33='PERS3-AGE'!BL33,OR('PERS3-AGE'!BI33="K",'PERS3-AGE'!BI33="W",'PERS3-AGE'!BI33="M")), UPPER('PERS3-AGE'!BI33),"")))</f>
        <v/>
      </c>
      <c r="J1245" s="295" t="s">
        <v>235</v>
      </c>
      <c r="K1245" s="294" t="str">
        <f>IF(AND(ISBLANK('PERS3-AGE'!BN33),$L$1245&lt;&gt;"M"),"",'PERS3-AGE'!BN33)</f>
        <v/>
      </c>
      <c r="L1245" s="78" t="str">
        <f>IF(ISBLANK('PERS3-AGE'!BO33),"",'PERS3-AGE'!BO33)</f>
        <v/>
      </c>
      <c r="M1245" s="296" t="str">
        <f t="shared" si="20"/>
        <v>OK</v>
      </c>
      <c r="N1245" s="37"/>
    </row>
    <row r="1246" spans="1:14" x14ac:dyDescent="0.2">
      <c r="A1246" s="290" t="s">
        <v>232</v>
      </c>
      <c r="B1246" s="291" t="s">
        <v>3206</v>
      </c>
      <c r="C1246" s="78" t="s">
        <v>216</v>
      </c>
      <c r="D1246" s="292" t="s">
        <v>717</v>
      </c>
      <c r="E1246" s="295" t="s">
        <v>235</v>
      </c>
      <c r="F1246" s="78" t="s">
        <v>216</v>
      </c>
      <c r="G1246" s="292" t="s">
        <v>718</v>
      </c>
      <c r="H1246" s="78" t="str">
        <f>IF(OR(AND('PERS3-AGE'!BH34="",'PERS3-AGE'!BI34=""),AND('PERS3-AGE'!BK34="",'PERS3-AGE'!BL34=""),AND('PERS3-AGE'!BI34="K",'PERS3-AGE'!BL34="K"),OR('PERS3-AGE'!BI34="O",'PERS3-AGE'!BL34="O")),"",SUM('PERS3-AGE'!BH34,'PERS3-AGE'!BK34))</f>
        <v/>
      </c>
      <c r="I1246" s="78" t="str">
        <f>IF(AND(OR(AND('PERS3-AGE'!BI34="O",'PERS3-AGE'!BL34="O"),AND('PERS3-AGE'!BI34="K",'PERS3-AGE'!BL34="K")),SUM('PERS3-AGE'!BH34,'PERS3-AGE'!BK34)=0,ISNUMBER('PERS3-AGE'!BN34)),"",IF(OR('PERS3-AGE'!BI34="O",'PERS3-AGE'!BL34="O"),"O",IF(AND('PERS3-AGE'!BI34='PERS3-AGE'!BL34,OR('PERS3-AGE'!BI34="K",'PERS3-AGE'!BI34="W",'PERS3-AGE'!BI34="M")), UPPER('PERS3-AGE'!BI34),"")))</f>
        <v/>
      </c>
      <c r="J1246" s="295" t="s">
        <v>235</v>
      </c>
      <c r="K1246" s="294" t="str">
        <f>IF(AND(ISBLANK('PERS3-AGE'!BN34),$L$1246&lt;&gt;"M"),"",'PERS3-AGE'!BN34)</f>
        <v/>
      </c>
      <c r="L1246" s="78" t="str">
        <f>IF(ISBLANK('PERS3-AGE'!BO34),"",'PERS3-AGE'!BO34)</f>
        <v/>
      </c>
      <c r="M1246" s="296" t="str">
        <f t="shared" si="20"/>
        <v>OK</v>
      </c>
      <c r="N1246" s="37"/>
    </row>
    <row r="1247" spans="1:14" x14ac:dyDescent="0.2">
      <c r="A1247" s="290" t="s">
        <v>232</v>
      </c>
      <c r="B1247" s="291" t="s">
        <v>3207</v>
      </c>
      <c r="C1247" s="78" t="s">
        <v>216</v>
      </c>
      <c r="D1247" s="292" t="s">
        <v>720</v>
      </c>
      <c r="E1247" s="295" t="s">
        <v>235</v>
      </c>
      <c r="F1247" s="78" t="s">
        <v>216</v>
      </c>
      <c r="G1247" s="292" t="s">
        <v>721</v>
      </c>
      <c r="H1247" s="78" t="str">
        <f>IF(OR(AND('PERS3-AGE'!BH35="",'PERS3-AGE'!BI35=""),AND('PERS3-AGE'!BK35="",'PERS3-AGE'!BL35=""),AND('PERS3-AGE'!BI35="K",'PERS3-AGE'!BL35="K"),OR('PERS3-AGE'!BI35="O",'PERS3-AGE'!BL35="O")),"",SUM('PERS3-AGE'!BH35,'PERS3-AGE'!BK35))</f>
        <v/>
      </c>
      <c r="I1247" s="78" t="str">
        <f>IF(AND(OR(AND('PERS3-AGE'!BI35="O",'PERS3-AGE'!BL35="O"),AND('PERS3-AGE'!BI35="K",'PERS3-AGE'!BL35="K")),SUM('PERS3-AGE'!BH35,'PERS3-AGE'!BK35)=0,ISNUMBER('PERS3-AGE'!BN35)),"",IF(OR('PERS3-AGE'!BI35="O",'PERS3-AGE'!BL35="O"),"O",IF(AND('PERS3-AGE'!BI35='PERS3-AGE'!BL35,OR('PERS3-AGE'!BI35="K",'PERS3-AGE'!BI35="W",'PERS3-AGE'!BI35="M")), UPPER('PERS3-AGE'!BI35),"")))</f>
        <v/>
      </c>
      <c r="J1247" s="295" t="s">
        <v>235</v>
      </c>
      <c r="K1247" s="294" t="str">
        <f>IF(AND(ISBLANK('PERS3-AGE'!BN35),$L$1247&lt;&gt;"M"),"",'PERS3-AGE'!BN35)</f>
        <v/>
      </c>
      <c r="L1247" s="78" t="str">
        <f>IF(ISBLANK('PERS3-AGE'!BO35),"",'PERS3-AGE'!BO35)</f>
        <v/>
      </c>
      <c r="M1247" s="296" t="str">
        <f t="shared" si="20"/>
        <v>OK</v>
      </c>
      <c r="N1247" s="37"/>
    </row>
    <row r="1248" spans="1:14" x14ac:dyDescent="0.2">
      <c r="A1248" s="290" t="s">
        <v>232</v>
      </c>
      <c r="B1248" s="291" t="s">
        <v>3208</v>
      </c>
      <c r="C1248" s="78" t="s">
        <v>216</v>
      </c>
      <c r="D1248" s="292" t="s">
        <v>723</v>
      </c>
      <c r="E1248" s="295" t="s">
        <v>235</v>
      </c>
      <c r="F1248" s="78" t="s">
        <v>216</v>
      </c>
      <c r="G1248" s="292" t="s">
        <v>724</v>
      </c>
      <c r="H1248" s="78" t="str">
        <f>IF(OR(AND('PERS3-AGE'!BH36="",'PERS3-AGE'!BI36=""),AND('PERS3-AGE'!BK36="",'PERS3-AGE'!BL36=""),AND('PERS3-AGE'!BI36="K",'PERS3-AGE'!BL36="K"),OR('PERS3-AGE'!BI36="O",'PERS3-AGE'!BL36="O")),"",SUM('PERS3-AGE'!BH36,'PERS3-AGE'!BK36))</f>
        <v/>
      </c>
      <c r="I1248" s="78" t="str">
        <f>IF(AND(OR(AND('PERS3-AGE'!BI36="O",'PERS3-AGE'!BL36="O"),AND('PERS3-AGE'!BI36="K",'PERS3-AGE'!BL36="K")),SUM('PERS3-AGE'!BH36,'PERS3-AGE'!BK36)=0,ISNUMBER('PERS3-AGE'!BN36)),"",IF(OR('PERS3-AGE'!BI36="O",'PERS3-AGE'!BL36="O"),"O",IF(AND('PERS3-AGE'!BI36='PERS3-AGE'!BL36,OR('PERS3-AGE'!BI36="K",'PERS3-AGE'!BI36="W",'PERS3-AGE'!BI36="M")), UPPER('PERS3-AGE'!BI36),"")))</f>
        <v/>
      </c>
      <c r="J1248" s="295" t="s">
        <v>235</v>
      </c>
      <c r="K1248" s="294" t="str">
        <f>IF(AND(ISBLANK('PERS3-AGE'!BN36),$L$1248&lt;&gt;"M"),"",'PERS3-AGE'!BN36)</f>
        <v/>
      </c>
      <c r="L1248" s="78" t="str">
        <f>IF(ISBLANK('PERS3-AGE'!BO36),"",'PERS3-AGE'!BO36)</f>
        <v/>
      </c>
      <c r="M1248" s="296" t="str">
        <f t="shared" si="20"/>
        <v>OK</v>
      </c>
      <c r="N1248" s="37"/>
    </row>
    <row r="1249" spans="1:14" x14ac:dyDescent="0.2">
      <c r="A1249" s="290" t="s">
        <v>232</v>
      </c>
      <c r="B1249" s="291" t="s">
        <v>3209</v>
      </c>
      <c r="C1249" s="78" t="s">
        <v>216</v>
      </c>
      <c r="D1249" s="292" t="s">
        <v>725</v>
      </c>
      <c r="E1249" s="295" t="s">
        <v>235</v>
      </c>
      <c r="F1249" s="78" t="s">
        <v>216</v>
      </c>
      <c r="G1249" s="292" t="s">
        <v>726</v>
      </c>
      <c r="H1249" s="78" t="str">
        <f>IF(OR(AND('PERS3-AGE'!BH37="",'PERS3-AGE'!BI37=""),AND('PERS3-AGE'!BK37="",'PERS3-AGE'!BL37=""),AND('PERS3-AGE'!BI37="K",'PERS3-AGE'!BL37="K"),OR('PERS3-AGE'!BI37="O",'PERS3-AGE'!BL37="O")),"",SUM('PERS3-AGE'!BH37,'PERS3-AGE'!BK37))</f>
        <v/>
      </c>
      <c r="I1249" s="78" t="str">
        <f>IF(AND(OR(AND('PERS3-AGE'!BI37="O",'PERS3-AGE'!BL37="O"),AND('PERS3-AGE'!BI37="K",'PERS3-AGE'!BL37="K")),SUM('PERS3-AGE'!BH37,'PERS3-AGE'!BK37)=0,ISNUMBER('PERS3-AGE'!BN37)),"",IF(OR('PERS3-AGE'!BI37="O",'PERS3-AGE'!BL37="O"),"O",IF(AND('PERS3-AGE'!BI37='PERS3-AGE'!BL37,OR('PERS3-AGE'!BI37="K",'PERS3-AGE'!BI37="W",'PERS3-AGE'!BI37="M")), UPPER('PERS3-AGE'!BI37),"")))</f>
        <v/>
      </c>
      <c r="J1249" s="295" t="s">
        <v>235</v>
      </c>
      <c r="K1249" s="294" t="str">
        <f>IF(AND(ISBLANK('PERS3-AGE'!BN37),$L$1249&lt;&gt;"M"),"",'PERS3-AGE'!BN37)</f>
        <v/>
      </c>
      <c r="L1249" s="78" t="str">
        <f>IF(ISBLANK('PERS3-AGE'!BO37),"",'PERS3-AGE'!BO37)</f>
        <v/>
      </c>
      <c r="M1249" s="296" t="str">
        <f t="shared" si="20"/>
        <v>OK</v>
      </c>
      <c r="N1249" s="37"/>
    </row>
    <row r="1250" spans="1:14" x14ac:dyDescent="0.2">
      <c r="A1250" s="290" t="s">
        <v>232</v>
      </c>
      <c r="B1250" s="291" t="s">
        <v>3210</v>
      </c>
      <c r="C1250" s="78" t="s">
        <v>216</v>
      </c>
      <c r="D1250" s="292" t="s">
        <v>728</v>
      </c>
      <c r="E1250" s="295" t="s">
        <v>235</v>
      </c>
      <c r="F1250" s="78" t="s">
        <v>216</v>
      </c>
      <c r="G1250" s="292" t="s">
        <v>729</v>
      </c>
      <c r="H1250" s="78" t="str">
        <f>IF(OR(AND('PERS3-AGE'!BH38="",'PERS3-AGE'!BI38=""),AND('PERS3-AGE'!BK38="",'PERS3-AGE'!BL38=""),AND('PERS3-AGE'!BI38="K",'PERS3-AGE'!BL38="K"),OR('PERS3-AGE'!BI38="O",'PERS3-AGE'!BL38="O")),"",SUM('PERS3-AGE'!BH38,'PERS3-AGE'!BK38))</f>
        <v/>
      </c>
      <c r="I1250" s="78" t="str">
        <f>IF(AND(OR(AND('PERS3-AGE'!BI38="O",'PERS3-AGE'!BL38="O"),AND('PERS3-AGE'!BI38="K",'PERS3-AGE'!BL38="K")),SUM('PERS3-AGE'!BH38,'PERS3-AGE'!BK38)=0,ISNUMBER('PERS3-AGE'!BN38)),"",IF(OR('PERS3-AGE'!BI38="O",'PERS3-AGE'!BL38="O"),"O",IF(AND('PERS3-AGE'!BI38='PERS3-AGE'!BL38,OR('PERS3-AGE'!BI38="K",'PERS3-AGE'!BI38="W",'PERS3-AGE'!BI38="M")), UPPER('PERS3-AGE'!BI38),"")))</f>
        <v/>
      </c>
      <c r="J1250" s="295" t="s">
        <v>235</v>
      </c>
      <c r="K1250" s="294" t="str">
        <f>IF(AND(ISBLANK('PERS3-AGE'!BN38),$L$1250&lt;&gt;"M"),"",'PERS3-AGE'!BN38)</f>
        <v/>
      </c>
      <c r="L1250" s="78" t="str">
        <f>IF(ISBLANK('PERS3-AGE'!BO38),"",'PERS3-AGE'!BO38)</f>
        <v/>
      </c>
      <c r="M1250" s="296" t="str">
        <f t="shared" si="20"/>
        <v>OK</v>
      </c>
      <c r="N1250" s="37"/>
    </row>
    <row r="1251" spans="1:14" x14ac:dyDescent="0.2">
      <c r="A1251" s="290" t="s">
        <v>232</v>
      </c>
      <c r="B1251" s="291" t="s">
        <v>3211</v>
      </c>
      <c r="C1251" s="78" t="s">
        <v>216</v>
      </c>
      <c r="D1251" s="292" t="s">
        <v>731</v>
      </c>
      <c r="E1251" s="295" t="s">
        <v>235</v>
      </c>
      <c r="F1251" s="78" t="s">
        <v>216</v>
      </c>
      <c r="G1251" s="292" t="s">
        <v>732</v>
      </c>
      <c r="H1251" s="78" t="str">
        <f>IF(OR(AND('PERS3-AGE'!BH39="",'PERS3-AGE'!BI39=""),AND('PERS3-AGE'!BK39="",'PERS3-AGE'!BL39=""),AND('PERS3-AGE'!BI39="K",'PERS3-AGE'!BL39="K"),OR('PERS3-AGE'!BI39="O",'PERS3-AGE'!BL39="O")),"",SUM('PERS3-AGE'!BH39,'PERS3-AGE'!BK39))</f>
        <v/>
      </c>
      <c r="I1251" s="78" t="str">
        <f>IF(AND(OR(AND('PERS3-AGE'!BI39="O",'PERS3-AGE'!BL39="O"),AND('PERS3-AGE'!BI39="K",'PERS3-AGE'!BL39="K")),SUM('PERS3-AGE'!BH39,'PERS3-AGE'!BK39)=0,ISNUMBER('PERS3-AGE'!BN39)),"",IF(OR('PERS3-AGE'!BI39="O",'PERS3-AGE'!BL39="O"),"O",IF(AND('PERS3-AGE'!BI39='PERS3-AGE'!BL39,OR('PERS3-AGE'!BI39="K",'PERS3-AGE'!BI39="W",'PERS3-AGE'!BI39="M")), UPPER('PERS3-AGE'!BI39),"")))</f>
        <v/>
      </c>
      <c r="J1251" s="295" t="s">
        <v>235</v>
      </c>
      <c r="K1251" s="294" t="str">
        <f>IF(AND(ISBLANK('PERS3-AGE'!BN39),$L$1251&lt;&gt;"M"),"",'PERS3-AGE'!BN39)</f>
        <v/>
      </c>
      <c r="L1251" s="78" t="str">
        <f>IF(ISBLANK('PERS3-AGE'!BO39),"",'PERS3-AGE'!BO39)</f>
        <v/>
      </c>
      <c r="M1251" s="296" t="str">
        <f t="shared" si="20"/>
        <v>OK</v>
      </c>
      <c r="N1251" s="37"/>
    </row>
    <row r="1252" spans="1:14" x14ac:dyDescent="0.2">
      <c r="A1252" s="290" t="s">
        <v>232</v>
      </c>
      <c r="B1252" s="291" t="s">
        <v>3212</v>
      </c>
      <c r="C1252" s="78" t="s">
        <v>216</v>
      </c>
      <c r="D1252" s="292" t="s">
        <v>734</v>
      </c>
      <c r="E1252" s="295" t="s">
        <v>235</v>
      </c>
      <c r="F1252" s="78" t="s">
        <v>216</v>
      </c>
      <c r="G1252" s="292" t="s">
        <v>735</v>
      </c>
      <c r="H1252" s="78" t="str">
        <f>IF(OR(AND('PERS3-AGE'!BH40="",'PERS3-AGE'!BI40=""),AND('PERS3-AGE'!BK40="",'PERS3-AGE'!BL40=""),AND('PERS3-AGE'!BI40="K",'PERS3-AGE'!BL40="K"),OR('PERS3-AGE'!BI40="O",'PERS3-AGE'!BL40="O")),"",SUM('PERS3-AGE'!BH40,'PERS3-AGE'!BK40))</f>
        <v/>
      </c>
      <c r="I1252" s="78" t="str">
        <f>IF(AND(OR(AND('PERS3-AGE'!BI40="O",'PERS3-AGE'!BL40="O"),AND('PERS3-AGE'!BI40="K",'PERS3-AGE'!BL40="K")),SUM('PERS3-AGE'!BH40,'PERS3-AGE'!BK40)=0,ISNUMBER('PERS3-AGE'!BN40)),"",IF(OR('PERS3-AGE'!BI40="O",'PERS3-AGE'!BL40="O"),"O",IF(AND('PERS3-AGE'!BI40='PERS3-AGE'!BL40,OR('PERS3-AGE'!BI40="K",'PERS3-AGE'!BI40="W",'PERS3-AGE'!BI40="M")), UPPER('PERS3-AGE'!BI40),"")))</f>
        <v/>
      </c>
      <c r="J1252" s="295" t="s">
        <v>235</v>
      </c>
      <c r="K1252" s="294" t="str">
        <f>IF(AND(ISBLANK('PERS3-AGE'!BN40),$L$1252&lt;&gt;"M"),"",'PERS3-AGE'!BN40)</f>
        <v/>
      </c>
      <c r="L1252" s="78" t="str">
        <f>IF(ISBLANK('PERS3-AGE'!BO40),"",'PERS3-AGE'!BO40)</f>
        <v/>
      </c>
      <c r="M1252" s="296" t="str">
        <f t="shared" si="20"/>
        <v>OK</v>
      </c>
      <c r="N1252" s="37"/>
    </row>
    <row r="1253" spans="1:14" x14ac:dyDescent="0.2">
      <c r="A1253" s="290" t="s">
        <v>232</v>
      </c>
      <c r="B1253" s="291" t="s">
        <v>3213</v>
      </c>
      <c r="C1253" s="78" t="s">
        <v>216</v>
      </c>
      <c r="D1253" s="292" t="s">
        <v>736</v>
      </c>
      <c r="E1253" s="295" t="s">
        <v>235</v>
      </c>
      <c r="F1253" s="78" t="s">
        <v>216</v>
      </c>
      <c r="G1253" s="292" t="s">
        <v>737</v>
      </c>
      <c r="H1253" s="78" t="str">
        <f>IF(OR(AND('PERS3-AGE'!BH41="",'PERS3-AGE'!BI41=""),AND('PERS3-AGE'!BK41="",'PERS3-AGE'!BL41=""),AND('PERS3-AGE'!BI41="K",'PERS3-AGE'!BL41="K"),OR('PERS3-AGE'!BI41="O",'PERS3-AGE'!BL41="O")),"",SUM('PERS3-AGE'!BH41,'PERS3-AGE'!BK41))</f>
        <v/>
      </c>
      <c r="I1253" s="78" t="str">
        <f>IF(AND(OR(AND('PERS3-AGE'!BI41="O",'PERS3-AGE'!BL41="O"),AND('PERS3-AGE'!BI41="K",'PERS3-AGE'!BL41="K")),SUM('PERS3-AGE'!BH41,'PERS3-AGE'!BK41)=0,ISNUMBER('PERS3-AGE'!BN41)),"",IF(OR('PERS3-AGE'!BI41="O",'PERS3-AGE'!BL41="O"),"O",IF(AND('PERS3-AGE'!BI41='PERS3-AGE'!BL41,OR('PERS3-AGE'!BI41="K",'PERS3-AGE'!BI41="W",'PERS3-AGE'!BI41="M")), UPPER('PERS3-AGE'!BI41),"")))</f>
        <v/>
      </c>
      <c r="J1253" s="295" t="s">
        <v>235</v>
      </c>
      <c r="K1253" s="294" t="str">
        <f>IF(AND(ISBLANK('PERS3-AGE'!BN41),$L$1253&lt;&gt;"M"),"",'PERS3-AGE'!BN41)</f>
        <v/>
      </c>
      <c r="L1253" s="78" t="str">
        <f>IF(ISBLANK('PERS3-AGE'!BO41),"",'PERS3-AGE'!BO41)</f>
        <v/>
      </c>
      <c r="M1253" s="296" t="str">
        <f t="shared" si="20"/>
        <v>OK</v>
      </c>
      <c r="N1253" s="37"/>
    </row>
    <row r="1254" spans="1:14" x14ac:dyDescent="0.2">
      <c r="A1254" s="290" t="s">
        <v>232</v>
      </c>
      <c r="B1254" s="291" t="s">
        <v>3214</v>
      </c>
      <c r="C1254" s="78" t="s">
        <v>216</v>
      </c>
      <c r="D1254" s="292" t="s">
        <v>3215</v>
      </c>
      <c r="E1254" s="295" t="s">
        <v>235</v>
      </c>
      <c r="F1254" s="78" t="s">
        <v>216</v>
      </c>
      <c r="G1254" s="292" t="s">
        <v>740</v>
      </c>
      <c r="H1254" s="78" t="str">
        <f>IF(OR(SUMPRODUCT(--('PERS3-AGE'!BN31:'PERS3-AGE'!BN41=""),--('PERS3-AGE'!BO31:'PERS3-AGE'!BO41=""))&gt;0,COUNTIF('PERS3-AGE'!BO31:'PERS3-AGE'!BO41,"O")&gt;0, COUNTIF('PERS3-AGE'!BO31:'PERS3-AGE'!BO41,"K")=11),"",SUM('PERS3-AGE'!BN31:'PERS3-AGE'!BN41))</f>
        <v/>
      </c>
      <c r="I1254" s="78" t="str">
        <f xml:space="preserve"> IF(AND(OR(COUNTIF('PERS3-AGE'!BO31:'PERS3-AGE'!BO41,"O")=11,COUNTIF('PERS3-AGE'!BO31:'PERS3-AGE'!BO41,"K")=11),SUM('PERS3-AGE'!BN31:'PERS3-AGE'!BN41)=0,ISNUMBER('PERS3-AGE'!BN42)),"",IF(COUNTIF('PERS3-AGE'!BO31:'PERS3-AGE'!BO41,"O")&gt;0,"O", IF(AND(COUNTIF('PERS3-AGE'!BO31:'PERS3-AGE'!BO41,'PERS3-AGE'!BO31)=11,OR('PERS3-AGE'!BO31="K",'PERS3-AGE'!BO31="W",'PERS3-AGE'!BO31="M")),UPPER('PERS3-AGE'!BO31),"")))</f>
        <v/>
      </c>
      <c r="J1254" s="295" t="s">
        <v>235</v>
      </c>
      <c r="K1254" s="294" t="str">
        <f>IF(AND(ISBLANK('PERS3-AGE'!BN42),$L$1254&lt;&gt;"M"),"",'PERS3-AGE'!BN42)</f>
        <v/>
      </c>
      <c r="L1254" s="78" t="str">
        <f>IF(ISBLANK('PERS3-AGE'!BO42),"",'PERS3-AGE'!BO42)</f>
        <v/>
      </c>
      <c r="M1254" s="296" t="str">
        <f t="shared" si="20"/>
        <v>OK</v>
      </c>
      <c r="N1254" s="37"/>
    </row>
    <row r="1255" spans="1:14" x14ac:dyDescent="0.2">
      <c r="A1255" s="290" t="s">
        <v>232</v>
      </c>
      <c r="B1255" s="291" t="s">
        <v>3216</v>
      </c>
      <c r="C1255" s="78" t="s">
        <v>216</v>
      </c>
      <c r="D1255" s="292" t="s">
        <v>742</v>
      </c>
      <c r="E1255" s="295" t="s">
        <v>235</v>
      </c>
      <c r="F1255" s="78" t="s">
        <v>216</v>
      </c>
      <c r="G1255" s="292" t="s">
        <v>743</v>
      </c>
      <c r="H1255" s="78" t="str">
        <f>IF(OR(AND('PERS3-AGE'!BH44="",'PERS3-AGE'!BI44=""),AND('PERS3-AGE'!BK44="",'PERS3-AGE'!BL44=""),AND('PERS3-AGE'!BI44="K",'PERS3-AGE'!BL44="K"),OR('PERS3-AGE'!BI44="O",'PERS3-AGE'!BL44="O")),"",SUM('PERS3-AGE'!BH44,'PERS3-AGE'!BK44))</f>
        <v/>
      </c>
      <c r="I1255" s="78" t="str">
        <f>IF(AND(OR(AND('PERS3-AGE'!BI44="O",'PERS3-AGE'!BL44="O"),AND('PERS3-AGE'!BI44="K",'PERS3-AGE'!BL44="K")),SUM('PERS3-AGE'!BH44,'PERS3-AGE'!BK44)=0,ISNUMBER('PERS3-AGE'!BN44)),"",IF(OR('PERS3-AGE'!BI44="O",'PERS3-AGE'!BL44="O"),"O",IF(AND('PERS3-AGE'!BI44='PERS3-AGE'!BL44,OR('PERS3-AGE'!BI44="K",'PERS3-AGE'!BI44="W",'PERS3-AGE'!BI44="M")), UPPER('PERS3-AGE'!BI44),"")))</f>
        <v/>
      </c>
      <c r="J1255" s="295" t="s">
        <v>235</v>
      </c>
      <c r="K1255" s="294" t="str">
        <f>IF(AND(ISBLANK('PERS3-AGE'!BN44),$L$1255&lt;&gt;"M"),"",'PERS3-AGE'!BN44)</f>
        <v/>
      </c>
      <c r="L1255" s="78" t="str">
        <f>IF(ISBLANK('PERS3-AGE'!BO44),"",'PERS3-AGE'!BO44)</f>
        <v/>
      </c>
      <c r="M1255" s="296" t="str">
        <f t="shared" ref="M1255:M1318" si="21">IF(AND(ISNUMBER(H1255),ISNUMBER(K1255)),IF(OR(ROUND(H1255,0)&lt;&gt;ROUND(K1255,0),I1255&lt;&gt;L1255),"Check","OK"),IF(OR(AND(H1255&lt;&gt;K1255,I1255&lt;&gt;"M",L1255&lt;&gt;"M"),I1255&lt;&gt;L1255),"Check","OK"))</f>
        <v>OK</v>
      </c>
      <c r="N1255" s="37"/>
    </row>
    <row r="1256" spans="1:14" x14ac:dyDescent="0.2">
      <c r="A1256" s="290" t="s">
        <v>232</v>
      </c>
      <c r="B1256" s="291" t="s">
        <v>3217</v>
      </c>
      <c r="C1256" s="78" t="s">
        <v>216</v>
      </c>
      <c r="D1256" s="292" t="s">
        <v>744</v>
      </c>
      <c r="E1256" s="295" t="s">
        <v>235</v>
      </c>
      <c r="F1256" s="78" t="s">
        <v>216</v>
      </c>
      <c r="G1256" s="292" t="s">
        <v>745</v>
      </c>
      <c r="H1256" s="78" t="str">
        <f>IF(OR(AND('PERS3-AGE'!BH45="",'PERS3-AGE'!BI45=""),AND('PERS3-AGE'!BK45="",'PERS3-AGE'!BL45=""),AND('PERS3-AGE'!BI45="K",'PERS3-AGE'!BL45="K"),OR('PERS3-AGE'!BI45="O",'PERS3-AGE'!BL45="O")),"",SUM('PERS3-AGE'!BH45,'PERS3-AGE'!BK45))</f>
        <v/>
      </c>
      <c r="I1256" s="78" t="str">
        <f>IF(AND(OR(AND('PERS3-AGE'!BI45="O",'PERS3-AGE'!BL45="O"),AND('PERS3-AGE'!BI45="K",'PERS3-AGE'!BL45="K")),SUM('PERS3-AGE'!BH45,'PERS3-AGE'!BK45)=0,ISNUMBER('PERS3-AGE'!BN45)),"",IF(OR('PERS3-AGE'!BI45="O",'PERS3-AGE'!BL45="O"),"O",IF(AND('PERS3-AGE'!BI45='PERS3-AGE'!BL45,OR('PERS3-AGE'!BI45="K",'PERS3-AGE'!BI45="W",'PERS3-AGE'!BI45="M")), UPPER('PERS3-AGE'!BI45),"")))</f>
        <v/>
      </c>
      <c r="J1256" s="295" t="s">
        <v>235</v>
      </c>
      <c r="K1256" s="294" t="str">
        <f>IF(AND(ISBLANK('PERS3-AGE'!BN45),$L$1256&lt;&gt;"M"),"",'PERS3-AGE'!BN45)</f>
        <v/>
      </c>
      <c r="L1256" s="78" t="str">
        <f>IF(ISBLANK('PERS3-AGE'!BO45),"",'PERS3-AGE'!BO45)</f>
        <v/>
      </c>
      <c r="M1256" s="296" t="str">
        <f t="shared" si="21"/>
        <v>OK</v>
      </c>
      <c r="N1256" s="37"/>
    </row>
    <row r="1257" spans="1:14" x14ac:dyDescent="0.2">
      <c r="A1257" s="290" t="s">
        <v>232</v>
      </c>
      <c r="B1257" s="291" t="s">
        <v>3218</v>
      </c>
      <c r="C1257" s="78" t="s">
        <v>216</v>
      </c>
      <c r="D1257" s="292" t="s">
        <v>746</v>
      </c>
      <c r="E1257" s="295" t="s">
        <v>235</v>
      </c>
      <c r="F1257" s="78" t="s">
        <v>216</v>
      </c>
      <c r="G1257" s="292" t="s">
        <v>747</v>
      </c>
      <c r="H1257" s="78" t="str">
        <f>IF(OR(AND('PERS3-AGE'!BH46="",'PERS3-AGE'!BI46=""),AND('PERS3-AGE'!BK46="",'PERS3-AGE'!BL46=""),AND('PERS3-AGE'!BI46="K",'PERS3-AGE'!BL46="K"),OR('PERS3-AGE'!BI46="O",'PERS3-AGE'!BL46="O")),"",SUM('PERS3-AGE'!BH46,'PERS3-AGE'!BK46))</f>
        <v/>
      </c>
      <c r="I1257" s="78" t="str">
        <f>IF(AND(OR(AND('PERS3-AGE'!BI46="O",'PERS3-AGE'!BL46="O"),AND('PERS3-AGE'!BI46="K",'PERS3-AGE'!BL46="K")),SUM('PERS3-AGE'!BH46,'PERS3-AGE'!BK46)=0,ISNUMBER('PERS3-AGE'!BN46)),"",IF(OR('PERS3-AGE'!BI46="O",'PERS3-AGE'!BL46="O"),"O",IF(AND('PERS3-AGE'!BI46='PERS3-AGE'!BL46,OR('PERS3-AGE'!BI46="K",'PERS3-AGE'!BI46="W",'PERS3-AGE'!BI46="M")), UPPER('PERS3-AGE'!BI46),"")))</f>
        <v/>
      </c>
      <c r="J1257" s="295" t="s">
        <v>235</v>
      </c>
      <c r="K1257" s="294" t="str">
        <f>IF(AND(ISBLANK('PERS3-AGE'!BN46),$L$1257&lt;&gt;"M"),"",'PERS3-AGE'!BN46)</f>
        <v/>
      </c>
      <c r="L1257" s="78" t="str">
        <f>IF(ISBLANK('PERS3-AGE'!BO46),"",'PERS3-AGE'!BO46)</f>
        <v/>
      </c>
      <c r="M1257" s="296" t="str">
        <f t="shared" si="21"/>
        <v>OK</v>
      </c>
      <c r="N1257" s="37"/>
    </row>
    <row r="1258" spans="1:14" x14ac:dyDescent="0.2">
      <c r="A1258" s="290" t="s">
        <v>232</v>
      </c>
      <c r="B1258" s="291" t="s">
        <v>3219</v>
      </c>
      <c r="C1258" s="78" t="s">
        <v>216</v>
      </c>
      <c r="D1258" s="292" t="s">
        <v>748</v>
      </c>
      <c r="E1258" s="295" t="s">
        <v>235</v>
      </c>
      <c r="F1258" s="78" t="s">
        <v>216</v>
      </c>
      <c r="G1258" s="292" t="s">
        <v>749</v>
      </c>
      <c r="H1258" s="78" t="str">
        <f>IF(OR(AND('PERS3-AGE'!BH47="",'PERS3-AGE'!BI47=""),AND('PERS3-AGE'!BK47="",'PERS3-AGE'!BL47=""),AND('PERS3-AGE'!BI47="K",'PERS3-AGE'!BL47="K"),OR('PERS3-AGE'!BI47="O",'PERS3-AGE'!BL47="O")),"",SUM('PERS3-AGE'!BH47,'PERS3-AGE'!BK47))</f>
        <v/>
      </c>
      <c r="I1258" s="78" t="str">
        <f>IF(AND(OR(AND('PERS3-AGE'!BI47="O",'PERS3-AGE'!BL47="O"),AND('PERS3-AGE'!BI47="K",'PERS3-AGE'!BL47="K")),SUM('PERS3-AGE'!BH47,'PERS3-AGE'!BK47)=0,ISNUMBER('PERS3-AGE'!BN47)),"",IF(OR('PERS3-AGE'!BI47="O",'PERS3-AGE'!BL47="O"),"O",IF(AND('PERS3-AGE'!BI47='PERS3-AGE'!BL47,OR('PERS3-AGE'!BI47="K",'PERS3-AGE'!BI47="W",'PERS3-AGE'!BI47="M")), UPPER('PERS3-AGE'!BI47),"")))</f>
        <v/>
      </c>
      <c r="J1258" s="295" t="s">
        <v>235</v>
      </c>
      <c r="K1258" s="294" t="str">
        <f>IF(AND(ISBLANK('PERS3-AGE'!BN47),$L$1258&lt;&gt;"M"),"",'PERS3-AGE'!BN47)</f>
        <v/>
      </c>
      <c r="L1258" s="78" t="str">
        <f>IF(ISBLANK('PERS3-AGE'!BO47),"",'PERS3-AGE'!BO47)</f>
        <v/>
      </c>
      <c r="M1258" s="296" t="str">
        <f t="shared" si="21"/>
        <v>OK</v>
      </c>
      <c r="N1258" s="37"/>
    </row>
    <row r="1259" spans="1:14" x14ac:dyDescent="0.2">
      <c r="A1259" s="290" t="s">
        <v>232</v>
      </c>
      <c r="B1259" s="291" t="s">
        <v>3220</v>
      </c>
      <c r="C1259" s="78" t="s">
        <v>216</v>
      </c>
      <c r="D1259" s="292" t="s">
        <v>750</v>
      </c>
      <c r="E1259" s="295" t="s">
        <v>235</v>
      </c>
      <c r="F1259" s="78" t="s">
        <v>216</v>
      </c>
      <c r="G1259" s="292" t="s">
        <v>751</v>
      </c>
      <c r="H1259" s="78" t="str">
        <f>IF(OR(AND('PERS3-AGE'!BH48="",'PERS3-AGE'!BI48=""),AND('PERS3-AGE'!BK48="",'PERS3-AGE'!BL48=""),AND('PERS3-AGE'!BI48="K",'PERS3-AGE'!BL48="K"),OR('PERS3-AGE'!BI48="O",'PERS3-AGE'!BL48="O")),"",SUM('PERS3-AGE'!BH48,'PERS3-AGE'!BK48))</f>
        <v/>
      </c>
      <c r="I1259" s="78" t="str">
        <f>IF(AND(OR(AND('PERS3-AGE'!BI48="O",'PERS3-AGE'!BL48="O"),AND('PERS3-AGE'!BI48="K",'PERS3-AGE'!BL48="K")),SUM('PERS3-AGE'!BH48,'PERS3-AGE'!BK48)=0,ISNUMBER('PERS3-AGE'!BN48)),"",IF(OR('PERS3-AGE'!BI48="O",'PERS3-AGE'!BL48="O"),"O",IF(AND('PERS3-AGE'!BI48='PERS3-AGE'!BL48,OR('PERS3-AGE'!BI48="K",'PERS3-AGE'!BI48="W",'PERS3-AGE'!BI48="M")), UPPER('PERS3-AGE'!BI48),"")))</f>
        <v/>
      </c>
      <c r="J1259" s="295" t="s">
        <v>235</v>
      </c>
      <c r="K1259" s="294" t="str">
        <f>IF(AND(ISBLANK('PERS3-AGE'!BN48),$L$1259&lt;&gt;"M"),"",'PERS3-AGE'!BN48)</f>
        <v/>
      </c>
      <c r="L1259" s="78" t="str">
        <f>IF(ISBLANK('PERS3-AGE'!BO48),"",'PERS3-AGE'!BO48)</f>
        <v/>
      </c>
      <c r="M1259" s="296" t="str">
        <f t="shared" si="21"/>
        <v>OK</v>
      </c>
      <c r="N1259" s="37"/>
    </row>
    <row r="1260" spans="1:14" x14ac:dyDescent="0.2">
      <c r="A1260" s="290" t="s">
        <v>232</v>
      </c>
      <c r="B1260" s="291" t="s">
        <v>3221</v>
      </c>
      <c r="C1260" s="78" t="s">
        <v>216</v>
      </c>
      <c r="D1260" s="292" t="s">
        <v>752</v>
      </c>
      <c r="E1260" s="295" t="s">
        <v>235</v>
      </c>
      <c r="F1260" s="78" t="s">
        <v>216</v>
      </c>
      <c r="G1260" s="292" t="s">
        <v>753</v>
      </c>
      <c r="H1260" s="78" t="str">
        <f>IF(OR(AND('PERS3-AGE'!BH49="",'PERS3-AGE'!BI49=""),AND('PERS3-AGE'!BK49="",'PERS3-AGE'!BL49=""),AND('PERS3-AGE'!BI49="K",'PERS3-AGE'!BL49="K"),OR('PERS3-AGE'!BI49="O",'PERS3-AGE'!BL49="O")),"",SUM('PERS3-AGE'!BH49,'PERS3-AGE'!BK49))</f>
        <v/>
      </c>
      <c r="I1260" s="78" t="str">
        <f>IF(AND(OR(AND('PERS3-AGE'!BI49="O",'PERS3-AGE'!BL49="O"),AND('PERS3-AGE'!BI49="K",'PERS3-AGE'!BL49="K")),SUM('PERS3-AGE'!BH49,'PERS3-AGE'!BK49)=0,ISNUMBER('PERS3-AGE'!BN49)),"",IF(OR('PERS3-AGE'!BI49="O",'PERS3-AGE'!BL49="O"),"O",IF(AND('PERS3-AGE'!BI49='PERS3-AGE'!BL49,OR('PERS3-AGE'!BI49="K",'PERS3-AGE'!BI49="W",'PERS3-AGE'!BI49="M")), UPPER('PERS3-AGE'!BI49),"")))</f>
        <v/>
      </c>
      <c r="J1260" s="295" t="s">
        <v>235</v>
      </c>
      <c r="K1260" s="294" t="str">
        <f>IF(AND(ISBLANK('PERS3-AGE'!BN49),$L$1260&lt;&gt;"M"),"",'PERS3-AGE'!BN49)</f>
        <v/>
      </c>
      <c r="L1260" s="78" t="str">
        <f>IF(ISBLANK('PERS3-AGE'!BO49),"",'PERS3-AGE'!BO49)</f>
        <v/>
      </c>
      <c r="M1260" s="296" t="str">
        <f t="shared" si="21"/>
        <v>OK</v>
      </c>
      <c r="N1260" s="37"/>
    </row>
    <row r="1261" spans="1:14" x14ac:dyDescent="0.2">
      <c r="A1261" s="290" t="s">
        <v>232</v>
      </c>
      <c r="B1261" s="291" t="s">
        <v>3222</v>
      </c>
      <c r="C1261" s="78" t="s">
        <v>216</v>
      </c>
      <c r="D1261" s="292" t="s">
        <v>754</v>
      </c>
      <c r="E1261" s="295" t="s">
        <v>235</v>
      </c>
      <c r="F1261" s="78" t="s">
        <v>216</v>
      </c>
      <c r="G1261" s="292" t="s">
        <v>755</v>
      </c>
      <c r="H1261" s="78" t="str">
        <f>IF(OR(AND('PERS3-AGE'!BH50="",'PERS3-AGE'!BI50=""),AND('PERS3-AGE'!BK50="",'PERS3-AGE'!BL50=""),AND('PERS3-AGE'!BI50="K",'PERS3-AGE'!BL50="K"),OR('PERS3-AGE'!BI50="O",'PERS3-AGE'!BL50="O")),"",SUM('PERS3-AGE'!BH50,'PERS3-AGE'!BK50))</f>
        <v/>
      </c>
      <c r="I1261" s="78" t="str">
        <f>IF(AND(OR(AND('PERS3-AGE'!BI50="O",'PERS3-AGE'!BL50="O"),AND('PERS3-AGE'!BI50="K",'PERS3-AGE'!BL50="K")),SUM('PERS3-AGE'!BH50,'PERS3-AGE'!BK50)=0,ISNUMBER('PERS3-AGE'!BN50)),"",IF(OR('PERS3-AGE'!BI50="O",'PERS3-AGE'!BL50="O"),"O",IF(AND('PERS3-AGE'!BI50='PERS3-AGE'!BL50,OR('PERS3-AGE'!BI50="K",'PERS3-AGE'!BI50="W",'PERS3-AGE'!BI50="M")), UPPER('PERS3-AGE'!BI50),"")))</f>
        <v/>
      </c>
      <c r="J1261" s="295" t="s">
        <v>235</v>
      </c>
      <c r="K1261" s="294" t="str">
        <f>IF(AND(ISBLANK('PERS3-AGE'!BN50),$L$1261&lt;&gt;"M"),"",'PERS3-AGE'!BN50)</f>
        <v/>
      </c>
      <c r="L1261" s="78" t="str">
        <f>IF(ISBLANK('PERS3-AGE'!BO50),"",'PERS3-AGE'!BO50)</f>
        <v/>
      </c>
      <c r="M1261" s="296" t="str">
        <f t="shared" si="21"/>
        <v>OK</v>
      </c>
      <c r="N1261" s="37"/>
    </row>
    <row r="1262" spans="1:14" x14ac:dyDescent="0.2">
      <c r="A1262" s="290" t="s">
        <v>232</v>
      </c>
      <c r="B1262" s="291" t="s">
        <v>3223</v>
      </c>
      <c r="C1262" s="78" t="s">
        <v>216</v>
      </c>
      <c r="D1262" s="292" t="s">
        <v>3224</v>
      </c>
      <c r="E1262" s="295" t="s">
        <v>235</v>
      </c>
      <c r="F1262" s="78" t="s">
        <v>216</v>
      </c>
      <c r="G1262" s="292" t="s">
        <v>3225</v>
      </c>
      <c r="H1262" s="78" t="str">
        <f>IF(OR(AND('PERS3-AGE'!BH51="",'PERS3-AGE'!BI51=""),AND('PERS3-AGE'!BK51="",'PERS3-AGE'!BL51=""),AND('PERS3-AGE'!BI51="K",'PERS3-AGE'!BL51="K"),OR('PERS3-AGE'!BI51="O",'PERS3-AGE'!BL51="O")),"",SUM('PERS3-AGE'!BH51,'PERS3-AGE'!BK51))</f>
        <v/>
      </c>
      <c r="I1262" s="78" t="str">
        <f>IF(AND(OR(AND('PERS3-AGE'!BI51="O",'PERS3-AGE'!BL51="O"),AND('PERS3-AGE'!BI51="K",'PERS3-AGE'!BL51="K")),SUM('PERS3-AGE'!BH51,'PERS3-AGE'!BK51)=0,ISNUMBER('PERS3-AGE'!BN51)),"",IF(OR('PERS3-AGE'!BI51="O",'PERS3-AGE'!BL51="O"),"O",IF(AND('PERS3-AGE'!BI51='PERS3-AGE'!BL51,OR('PERS3-AGE'!BI51="K",'PERS3-AGE'!BI51="W",'PERS3-AGE'!BI51="M")), UPPER('PERS3-AGE'!BI51),"")))</f>
        <v/>
      </c>
      <c r="J1262" s="295" t="s">
        <v>235</v>
      </c>
      <c r="K1262" s="294" t="str">
        <f>IF(AND(ISBLANK('PERS3-AGE'!BN51),$L$1262&lt;&gt;"M"),"",'PERS3-AGE'!BN51)</f>
        <v/>
      </c>
      <c r="L1262" s="78" t="str">
        <f>IF(ISBLANK('PERS3-AGE'!BO51),"",'PERS3-AGE'!BO51)</f>
        <v/>
      </c>
      <c r="M1262" s="296" t="str">
        <f t="shared" si="21"/>
        <v>OK</v>
      </c>
      <c r="N1262" s="37"/>
    </row>
    <row r="1263" spans="1:14" x14ac:dyDescent="0.2">
      <c r="A1263" s="290" t="s">
        <v>232</v>
      </c>
      <c r="B1263" s="291" t="s">
        <v>3226</v>
      </c>
      <c r="C1263" s="78" t="s">
        <v>216</v>
      </c>
      <c r="D1263" s="292" t="s">
        <v>2078</v>
      </c>
      <c r="E1263" s="295" t="s">
        <v>235</v>
      </c>
      <c r="F1263" s="78" t="s">
        <v>216</v>
      </c>
      <c r="G1263" s="292" t="s">
        <v>2079</v>
      </c>
      <c r="H1263" s="78" t="str">
        <f>IF(OR(AND('PERS3-AGE'!BH52="",'PERS3-AGE'!BI52=""),AND('PERS3-AGE'!BK52="",'PERS3-AGE'!BL52=""),AND('PERS3-AGE'!BI52="K",'PERS3-AGE'!BL52="K"),OR('PERS3-AGE'!BI52="O",'PERS3-AGE'!BL52="O")),"",SUM('PERS3-AGE'!BH52,'PERS3-AGE'!BK52))</f>
        <v/>
      </c>
      <c r="I1263" s="78" t="str">
        <f>IF(AND(OR(AND('PERS3-AGE'!BI52="O",'PERS3-AGE'!BL52="O"),AND('PERS3-AGE'!BI52="K",'PERS3-AGE'!BL52="K")),SUM('PERS3-AGE'!BH52,'PERS3-AGE'!BK52)=0,ISNUMBER('PERS3-AGE'!BN52)),"",IF(OR('PERS3-AGE'!BI52="O",'PERS3-AGE'!BL52="O"),"O",IF(AND('PERS3-AGE'!BI52='PERS3-AGE'!BL52,OR('PERS3-AGE'!BI52="K",'PERS3-AGE'!BI52="W",'PERS3-AGE'!BI52="M")), UPPER('PERS3-AGE'!BI52),"")))</f>
        <v/>
      </c>
      <c r="J1263" s="295" t="s">
        <v>235</v>
      </c>
      <c r="K1263" s="294" t="str">
        <f>IF(AND(ISBLANK('PERS3-AGE'!BN52),$L$1263&lt;&gt;"M"),"",'PERS3-AGE'!BN52)</f>
        <v/>
      </c>
      <c r="L1263" s="78" t="str">
        <f>IF(ISBLANK('PERS3-AGE'!BO52),"",'PERS3-AGE'!BO52)</f>
        <v/>
      </c>
      <c r="M1263" s="296" t="str">
        <f t="shared" si="21"/>
        <v>OK</v>
      </c>
      <c r="N1263" s="37"/>
    </row>
    <row r="1264" spans="1:14" x14ac:dyDescent="0.2">
      <c r="A1264" s="290" t="s">
        <v>232</v>
      </c>
      <c r="B1264" s="291" t="s">
        <v>3227</v>
      </c>
      <c r="C1264" s="78" t="s">
        <v>216</v>
      </c>
      <c r="D1264" s="292" t="s">
        <v>2081</v>
      </c>
      <c r="E1264" s="295" t="s">
        <v>235</v>
      </c>
      <c r="F1264" s="78" t="s">
        <v>216</v>
      </c>
      <c r="G1264" s="292" t="s">
        <v>2082</v>
      </c>
      <c r="H1264" s="78" t="str">
        <f>IF(OR(AND('PERS3-AGE'!BH53="",'PERS3-AGE'!BI53=""),AND('PERS3-AGE'!BK53="",'PERS3-AGE'!BL53=""),AND('PERS3-AGE'!BI53="K",'PERS3-AGE'!BL53="K"),OR('PERS3-AGE'!BI53="O",'PERS3-AGE'!BL53="O")),"",SUM('PERS3-AGE'!BH53,'PERS3-AGE'!BK53))</f>
        <v/>
      </c>
      <c r="I1264" s="78" t="str">
        <f>IF(AND(OR(AND('PERS3-AGE'!BI53="O",'PERS3-AGE'!BL53="O"),AND('PERS3-AGE'!BI53="K",'PERS3-AGE'!BL53="K")),SUM('PERS3-AGE'!BH53,'PERS3-AGE'!BK53)=0,ISNUMBER('PERS3-AGE'!BN53)),"",IF(OR('PERS3-AGE'!BI53="O",'PERS3-AGE'!BL53="O"),"O",IF(AND('PERS3-AGE'!BI53='PERS3-AGE'!BL53,OR('PERS3-AGE'!BI53="K",'PERS3-AGE'!BI53="W",'PERS3-AGE'!BI53="M")), UPPER('PERS3-AGE'!BI53),"")))</f>
        <v/>
      </c>
      <c r="J1264" s="295" t="s">
        <v>235</v>
      </c>
      <c r="K1264" s="294" t="str">
        <f>IF(AND(ISBLANK('PERS3-AGE'!BN53),$L$1264&lt;&gt;"M"),"",'PERS3-AGE'!BN53)</f>
        <v/>
      </c>
      <c r="L1264" s="78" t="str">
        <f>IF(ISBLANK('PERS3-AGE'!BO53),"",'PERS3-AGE'!BO53)</f>
        <v/>
      </c>
      <c r="M1264" s="296" t="str">
        <f t="shared" si="21"/>
        <v>OK</v>
      </c>
      <c r="N1264" s="37"/>
    </row>
    <row r="1265" spans="1:14" x14ac:dyDescent="0.2">
      <c r="A1265" s="290" t="s">
        <v>232</v>
      </c>
      <c r="B1265" s="291" t="s">
        <v>3228</v>
      </c>
      <c r="C1265" s="78" t="s">
        <v>216</v>
      </c>
      <c r="D1265" s="292" t="s">
        <v>2083</v>
      </c>
      <c r="E1265" s="295" t="s">
        <v>235</v>
      </c>
      <c r="F1265" s="78" t="s">
        <v>216</v>
      </c>
      <c r="G1265" s="292" t="s">
        <v>2084</v>
      </c>
      <c r="H1265" s="78" t="str">
        <f>IF(OR(AND('PERS3-AGE'!BH54="",'PERS3-AGE'!BI54=""),AND('PERS3-AGE'!BK54="",'PERS3-AGE'!BL54=""),AND('PERS3-AGE'!BI54="K",'PERS3-AGE'!BL54="K"),OR('PERS3-AGE'!BI54="O",'PERS3-AGE'!BL54="O")),"",SUM('PERS3-AGE'!BH54,'PERS3-AGE'!BK54))</f>
        <v/>
      </c>
      <c r="I1265" s="78" t="str">
        <f>IF(AND(OR(AND('PERS3-AGE'!BI54="O",'PERS3-AGE'!BL54="O"),AND('PERS3-AGE'!BI54="K",'PERS3-AGE'!BL54="K")),SUM('PERS3-AGE'!BH54,'PERS3-AGE'!BK54)=0,ISNUMBER('PERS3-AGE'!BN54)),"",IF(OR('PERS3-AGE'!BI54="O",'PERS3-AGE'!BL54="O"),"O",IF(AND('PERS3-AGE'!BI54='PERS3-AGE'!BL54,OR('PERS3-AGE'!BI54="K",'PERS3-AGE'!BI54="W",'PERS3-AGE'!BI54="M")), UPPER('PERS3-AGE'!BI54),"")))</f>
        <v/>
      </c>
      <c r="J1265" s="295" t="s">
        <v>235</v>
      </c>
      <c r="K1265" s="294" t="str">
        <f>IF(AND(ISBLANK('PERS3-AGE'!BN54),$L$1265&lt;&gt;"M"),"",'PERS3-AGE'!BN54)</f>
        <v/>
      </c>
      <c r="L1265" s="78" t="str">
        <f>IF(ISBLANK('PERS3-AGE'!BO54),"",'PERS3-AGE'!BO54)</f>
        <v/>
      </c>
      <c r="M1265" s="296" t="str">
        <f t="shared" si="21"/>
        <v>OK</v>
      </c>
      <c r="N1265" s="37"/>
    </row>
    <row r="1266" spans="1:14" x14ac:dyDescent="0.2">
      <c r="A1266" s="290" t="s">
        <v>232</v>
      </c>
      <c r="B1266" s="291" t="s">
        <v>3229</v>
      </c>
      <c r="C1266" s="78" t="s">
        <v>216</v>
      </c>
      <c r="D1266" s="292" t="s">
        <v>3230</v>
      </c>
      <c r="E1266" s="295" t="s">
        <v>235</v>
      </c>
      <c r="F1266" s="78" t="s">
        <v>216</v>
      </c>
      <c r="G1266" s="292" t="s">
        <v>2087</v>
      </c>
      <c r="H1266" s="78" t="str">
        <f>IF(OR(SUMPRODUCT(--('PERS3-AGE'!BN44:'PERS3-AGE'!BN54=""),--('PERS3-AGE'!BO44:'PERS3-AGE'!BO54=""))&gt;0,COUNTIF('PERS3-AGE'!BO44:'PERS3-AGE'!BO54,"O")&gt;0, COUNTIF('PERS3-AGE'!BO44:'PERS3-AGE'!BO54,"K")=11),"",SUM('PERS3-AGE'!BN44:'PERS3-AGE'!BN54))</f>
        <v/>
      </c>
      <c r="I1266" s="78" t="str">
        <f xml:space="preserve"> IF(AND(OR(COUNTIF('PERS3-AGE'!BO44:'PERS3-AGE'!BO54,"O")=11,COUNTIF('PERS3-AGE'!BO44:'PERS3-AGE'!BO54,"K")=11),SUM('PERS3-AGE'!BN44:'PERS3-AGE'!BN54)=0,ISNUMBER('PERS3-AGE'!BN55)),"",IF(COUNTIF('PERS3-AGE'!BO44:'PERS3-AGE'!BO54,"O")&gt;0,"O", IF(AND(COUNTIF('PERS3-AGE'!BO44:'PERS3-AGE'!BO54,'PERS3-AGE'!BO44)=11,OR('PERS3-AGE'!BO44="K",'PERS3-AGE'!BO44="W",'PERS3-AGE'!BO44="M")),UPPER('PERS3-AGE'!BO44),"")))</f>
        <v/>
      </c>
      <c r="J1266" s="295" t="s">
        <v>235</v>
      </c>
      <c r="K1266" s="294" t="str">
        <f>IF(AND(ISBLANK('PERS3-AGE'!BN55),$L$1266&lt;&gt;"M"),"",'PERS3-AGE'!BN55)</f>
        <v/>
      </c>
      <c r="L1266" s="78" t="str">
        <f>IF(ISBLANK('PERS3-AGE'!BO55),"",'PERS3-AGE'!BO55)</f>
        <v/>
      </c>
      <c r="M1266" s="296" t="str">
        <f t="shared" si="21"/>
        <v>OK</v>
      </c>
      <c r="N1266" s="37"/>
    </row>
    <row r="1267" spans="1:14" x14ac:dyDescent="0.2">
      <c r="A1267" s="290" t="s">
        <v>232</v>
      </c>
      <c r="B1267" s="291" t="s">
        <v>3231</v>
      </c>
      <c r="C1267" s="78" t="s">
        <v>216</v>
      </c>
      <c r="D1267" s="292" t="s">
        <v>3232</v>
      </c>
      <c r="E1267" s="295" t="s">
        <v>235</v>
      </c>
      <c r="F1267" s="78" t="s">
        <v>216</v>
      </c>
      <c r="G1267" s="292" t="s">
        <v>2093</v>
      </c>
      <c r="H1267" s="78" t="str">
        <f>IF(OR(AND('PERS3-AGE'!BN31="",'PERS3-AGE'!BO31=""),AND('PERS3-AGE'!BN44="",'PERS3-AGE'!BO44=""),AND('PERS3-AGE'!BO31="K",'PERS3-AGE'!BO44="K"),OR('PERS3-AGE'!BO31="O",'PERS3-AGE'!BO44="O")),"",SUM('PERS3-AGE'!BN31,'PERS3-AGE'!BN44))</f>
        <v/>
      </c>
      <c r="I1267" s="78" t="str">
        <f>IF(AND(OR(AND('PERS3-AGE'!BO31="O",'PERS3-AGE'!BO44="O"),AND('PERS3-AGE'!BO31="K",'PERS3-AGE'!BO44="K")),SUM('PERS3-AGE'!BN31,'PERS3-AGE'!BN44)=0,ISNUMBER('PERS3-AGE'!BN57)),"",IF(OR('PERS3-AGE'!BO31="O",'PERS3-AGE'!BO44="O"),"O",IF(AND('PERS3-AGE'!BO31='PERS3-AGE'!BO44,OR('PERS3-AGE'!BO31="K",'PERS3-AGE'!BO31="W",'PERS3-AGE'!BO31="M")), UPPER('PERS3-AGE'!BO31),"")))</f>
        <v/>
      </c>
      <c r="J1267" s="295" t="s">
        <v>235</v>
      </c>
      <c r="K1267" s="294" t="str">
        <f>IF(AND(ISBLANK('PERS3-AGE'!BN57),$L$1267&lt;&gt;"M"),"",'PERS3-AGE'!BN57)</f>
        <v/>
      </c>
      <c r="L1267" s="78" t="str">
        <f>IF(ISBLANK('PERS3-AGE'!BO57),"",'PERS3-AGE'!BO57)</f>
        <v/>
      </c>
      <c r="M1267" s="296" t="str">
        <f t="shared" si="21"/>
        <v>OK</v>
      </c>
      <c r="N1267" s="37"/>
    </row>
    <row r="1268" spans="1:14" x14ac:dyDescent="0.2">
      <c r="A1268" s="290" t="s">
        <v>232</v>
      </c>
      <c r="B1268" s="291" t="s">
        <v>3233</v>
      </c>
      <c r="C1268" s="78" t="s">
        <v>216</v>
      </c>
      <c r="D1268" s="292" t="s">
        <v>3234</v>
      </c>
      <c r="E1268" s="295" t="s">
        <v>235</v>
      </c>
      <c r="F1268" s="78" t="s">
        <v>216</v>
      </c>
      <c r="G1268" s="292" t="s">
        <v>2094</v>
      </c>
      <c r="H1268" s="78" t="str">
        <f>IF(OR(AND('PERS3-AGE'!BN32="",'PERS3-AGE'!BO32=""),AND('PERS3-AGE'!BN45="",'PERS3-AGE'!BO45=""),AND('PERS3-AGE'!BO32="K",'PERS3-AGE'!BO45="K"),OR('PERS3-AGE'!BO32="O",'PERS3-AGE'!BO45="O")),"",SUM('PERS3-AGE'!BN32,'PERS3-AGE'!BN45))</f>
        <v/>
      </c>
      <c r="I1268" s="78" t="str">
        <f>IF(AND(OR(AND('PERS3-AGE'!BO32="O",'PERS3-AGE'!BO45="O"),AND('PERS3-AGE'!BO32="K",'PERS3-AGE'!BO45="K")),SUM('PERS3-AGE'!BN32,'PERS3-AGE'!BN45)=0,ISNUMBER('PERS3-AGE'!BN58)),"",IF(OR('PERS3-AGE'!BO32="O",'PERS3-AGE'!BO45="O"),"O",IF(AND('PERS3-AGE'!BO32='PERS3-AGE'!BO45,OR('PERS3-AGE'!BO32="K",'PERS3-AGE'!BO32="W",'PERS3-AGE'!BO32="M")), UPPER('PERS3-AGE'!BO32),"")))</f>
        <v/>
      </c>
      <c r="J1268" s="295" t="s">
        <v>235</v>
      </c>
      <c r="K1268" s="294" t="str">
        <f>IF(AND(ISBLANK('PERS3-AGE'!BN58),$L$1268&lt;&gt;"M"),"",'PERS3-AGE'!BN58)</f>
        <v/>
      </c>
      <c r="L1268" s="78" t="str">
        <f>IF(ISBLANK('PERS3-AGE'!BO58),"",'PERS3-AGE'!BO58)</f>
        <v/>
      </c>
      <c r="M1268" s="296" t="str">
        <f t="shared" si="21"/>
        <v>OK</v>
      </c>
      <c r="N1268" s="37"/>
    </row>
    <row r="1269" spans="1:14" x14ac:dyDescent="0.2">
      <c r="A1269" s="290" t="s">
        <v>232</v>
      </c>
      <c r="B1269" s="291" t="s">
        <v>3235</v>
      </c>
      <c r="C1269" s="78" t="s">
        <v>216</v>
      </c>
      <c r="D1269" s="292" t="s">
        <v>3236</v>
      </c>
      <c r="E1269" s="295" t="s">
        <v>235</v>
      </c>
      <c r="F1269" s="78" t="s">
        <v>216</v>
      </c>
      <c r="G1269" s="292" t="s">
        <v>2097</v>
      </c>
      <c r="H1269" s="78" t="str">
        <f>IF(OR(AND('PERS3-AGE'!BN33="",'PERS3-AGE'!BO33=""),AND('PERS3-AGE'!BN46="",'PERS3-AGE'!BO46=""),AND('PERS3-AGE'!BO33="K",'PERS3-AGE'!BO46="K"),OR('PERS3-AGE'!BO33="O",'PERS3-AGE'!BO46="O")),"",SUM('PERS3-AGE'!BN33,'PERS3-AGE'!BN46))</f>
        <v/>
      </c>
      <c r="I1269" s="78" t="str">
        <f>IF(AND(OR(AND('PERS3-AGE'!BO33="O",'PERS3-AGE'!BO46="O"),AND('PERS3-AGE'!BO33="K",'PERS3-AGE'!BO46="K")),SUM('PERS3-AGE'!BN33,'PERS3-AGE'!BN46)=0,ISNUMBER('PERS3-AGE'!BN59)),"",IF(OR('PERS3-AGE'!BO33="O",'PERS3-AGE'!BO46="O"),"O",IF(AND('PERS3-AGE'!BO33='PERS3-AGE'!BO46,OR('PERS3-AGE'!BO33="K",'PERS3-AGE'!BO33="W",'PERS3-AGE'!BO33="M")), UPPER('PERS3-AGE'!BO33),"")))</f>
        <v/>
      </c>
      <c r="J1269" s="295" t="s">
        <v>235</v>
      </c>
      <c r="K1269" s="294" t="str">
        <f>IF(AND(ISBLANK('PERS3-AGE'!BN59),$L$1269&lt;&gt;"M"),"",'PERS3-AGE'!BN59)</f>
        <v/>
      </c>
      <c r="L1269" s="78" t="str">
        <f>IF(ISBLANK('PERS3-AGE'!BO59),"",'PERS3-AGE'!BO59)</f>
        <v/>
      </c>
      <c r="M1269" s="296" t="str">
        <f t="shared" si="21"/>
        <v>OK</v>
      </c>
      <c r="N1269" s="37"/>
    </row>
    <row r="1270" spans="1:14" x14ac:dyDescent="0.2">
      <c r="A1270" s="290" t="s">
        <v>232</v>
      </c>
      <c r="B1270" s="291" t="s">
        <v>3237</v>
      </c>
      <c r="C1270" s="78" t="s">
        <v>216</v>
      </c>
      <c r="D1270" s="292" t="s">
        <v>3238</v>
      </c>
      <c r="E1270" s="295" t="s">
        <v>235</v>
      </c>
      <c r="F1270" s="78" t="s">
        <v>216</v>
      </c>
      <c r="G1270" s="292" t="s">
        <v>2100</v>
      </c>
      <c r="H1270" s="78" t="str">
        <f>IF(OR(AND('PERS3-AGE'!BN34="",'PERS3-AGE'!BO34=""),AND('PERS3-AGE'!BN47="",'PERS3-AGE'!BO47=""),AND('PERS3-AGE'!BO34="K",'PERS3-AGE'!BO47="K"),OR('PERS3-AGE'!BO34="O",'PERS3-AGE'!BO47="O")),"",SUM('PERS3-AGE'!BN34,'PERS3-AGE'!BN47))</f>
        <v/>
      </c>
      <c r="I1270" s="78" t="str">
        <f>IF(AND(OR(AND('PERS3-AGE'!BO34="O",'PERS3-AGE'!BO47="O"),AND('PERS3-AGE'!BO34="K",'PERS3-AGE'!BO47="K")),SUM('PERS3-AGE'!BN34,'PERS3-AGE'!BN47)=0,ISNUMBER('PERS3-AGE'!BN60)),"",IF(OR('PERS3-AGE'!BO34="O",'PERS3-AGE'!BO47="O"),"O",IF(AND('PERS3-AGE'!BO34='PERS3-AGE'!BO47,OR('PERS3-AGE'!BO34="K",'PERS3-AGE'!BO34="W",'PERS3-AGE'!BO34="M")), UPPER('PERS3-AGE'!BO34),"")))</f>
        <v/>
      </c>
      <c r="J1270" s="295" t="s">
        <v>235</v>
      </c>
      <c r="K1270" s="294" t="str">
        <f>IF(AND(ISBLANK('PERS3-AGE'!BN60),$L$1270&lt;&gt;"M"),"",'PERS3-AGE'!BN60)</f>
        <v/>
      </c>
      <c r="L1270" s="78" t="str">
        <f>IF(ISBLANK('PERS3-AGE'!BO60),"",'PERS3-AGE'!BO60)</f>
        <v/>
      </c>
      <c r="M1270" s="296" t="str">
        <f t="shared" si="21"/>
        <v>OK</v>
      </c>
      <c r="N1270" s="37"/>
    </row>
    <row r="1271" spans="1:14" x14ac:dyDescent="0.2">
      <c r="A1271" s="290" t="s">
        <v>232</v>
      </c>
      <c r="B1271" s="291" t="s">
        <v>3239</v>
      </c>
      <c r="C1271" s="78" t="s">
        <v>216</v>
      </c>
      <c r="D1271" s="292" t="s">
        <v>3240</v>
      </c>
      <c r="E1271" s="295" t="s">
        <v>235</v>
      </c>
      <c r="F1271" s="78" t="s">
        <v>216</v>
      </c>
      <c r="G1271" s="292" t="s">
        <v>2103</v>
      </c>
      <c r="H1271" s="78" t="str">
        <f>IF(OR(AND('PERS3-AGE'!BN35="",'PERS3-AGE'!BO35=""),AND('PERS3-AGE'!BN48="",'PERS3-AGE'!BO48=""),AND('PERS3-AGE'!BO35="K",'PERS3-AGE'!BO48="K"),OR('PERS3-AGE'!BO35="O",'PERS3-AGE'!BO48="O")),"",SUM('PERS3-AGE'!BN35,'PERS3-AGE'!BN48))</f>
        <v/>
      </c>
      <c r="I1271" s="78" t="str">
        <f>IF(AND(OR(AND('PERS3-AGE'!BO35="O",'PERS3-AGE'!BO48="O"),AND('PERS3-AGE'!BO35="K",'PERS3-AGE'!BO48="K")),SUM('PERS3-AGE'!BN35,'PERS3-AGE'!BN48)=0,ISNUMBER('PERS3-AGE'!BN61)),"",IF(OR('PERS3-AGE'!BO35="O",'PERS3-AGE'!BO48="O"),"O",IF(AND('PERS3-AGE'!BO35='PERS3-AGE'!BO48,OR('PERS3-AGE'!BO35="K",'PERS3-AGE'!BO35="W",'PERS3-AGE'!BO35="M")), UPPER('PERS3-AGE'!BO35),"")))</f>
        <v/>
      </c>
      <c r="J1271" s="295" t="s">
        <v>235</v>
      </c>
      <c r="K1271" s="294" t="str">
        <f>IF(AND(ISBLANK('PERS3-AGE'!BN61),$L$1271&lt;&gt;"M"),"",'PERS3-AGE'!BN61)</f>
        <v/>
      </c>
      <c r="L1271" s="78" t="str">
        <f>IF(ISBLANK('PERS3-AGE'!BO61),"",'PERS3-AGE'!BO61)</f>
        <v/>
      </c>
      <c r="M1271" s="296" t="str">
        <f t="shared" si="21"/>
        <v>OK</v>
      </c>
      <c r="N1271" s="37"/>
    </row>
    <row r="1272" spans="1:14" x14ac:dyDescent="0.2">
      <c r="A1272" s="290" t="s">
        <v>232</v>
      </c>
      <c r="B1272" s="291" t="s">
        <v>3241</v>
      </c>
      <c r="C1272" s="78" t="s">
        <v>216</v>
      </c>
      <c r="D1272" s="292" t="s">
        <v>3242</v>
      </c>
      <c r="E1272" s="295" t="s">
        <v>235</v>
      </c>
      <c r="F1272" s="78" t="s">
        <v>216</v>
      </c>
      <c r="G1272" s="292" t="s">
        <v>2104</v>
      </c>
      <c r="H1272" s="78" t="str">
        <f>IF(OR(AND('PERS3-AGE'!BN36="",'PERS3-AGE'!BO36=""),AND('PERS3-AGE'!BN49="",'PERS3-AGE'!BO49=""),AND('PERS3-AGE'!BO36="K",'PERS3-AGE'!BO49="K"),OR('PERS3-AGE'!BO36="O",'PERS3-AGE'!BO49="O")),"",SUM('PERS3-AGE'!BN36,'PERS3-AGE'!BN49))</f>
        <v/>
      </c>
      <c r="I1272" s="78" t="str">
        <f>IF(AND(OR(AND('PERS3-AGE'!BO36="O",'PERS3-AGE'!BO49="O"),AND('PERS3-AGE'!BO36="K",'PERS3-AGE'!BO49="K")),SUM('PERS3-AGE'!BN36,'PERS3-AGE'!BN49)=0,ISNUMBER('PERS3-AGE'!BN62)),"",IF(OR('PERS3-AGE'!BO36="O",'PERS3-AGE'!BO49="O"),"O",IF(AND('PERS3-AGE'!BO36='PERS3-AGE'!BO49,OR('PERS3-AGE'!BO36="K",'PERS3-AGE'!BO36="W",'PERS3-AGE'!BO36="M")), UPPER('PERS3-AGE'!BO36),"")))</f>
        <v/>
      </c>
      <c r="J1272" s="295" t="s">
        <v>235</v>
      </c>
      <c r="K1272" s="294" t="str">
        <f>IF(AND(ISBLANK('PERS3-AGE'!BN62),$L$1272&lt;&gt;"M"),"",'PERS3-AGE'!BN62)</f>
        <v/>
      </c>
      <c r="L1272" s="78" t="str">
        <f>IF(ISBLANK('PERS3-AGE'!BO62),"",'PERS3-AGE'!BO62)</f>
        <v/>
      </c>
      <c r="M1272" s="296" t="str">
        <f t="shared" si="21"/>
        <v>OK</v>
      </c>
      <c r="N1272" s="37"/>
    </row>
    <row r="1273" spans="1:14" x14ac:dyDescent="0.2">
      <c r="A1273" s="290" t="s">
        <v>232</v>
      </c>
      <c r="B1273" s="291" t="s">
        <v>3243</v>
      </c>
      <c r="C1273" s="78" t="s">
        <v>216</v>
      </c>
      <c r="D1273" s="292" t="s">
        <v>3244</v>
      </c>
      <c r="E1273" s="295" t="s">
        <v>235</v>
      </c>
      <c r="F1273" s="78" t="s">
        <v>216</v>
      </c>
      <c r="G1273" s="292" t="s">
        <v>2107</v>
      </c>
      <c r="H1273" s="78" t="str">
        <f>IF(OR(AND('PERS3-AGE'!BN37="",'PERS3-AGE'!BO37=""),AND('PERS3-AGE'!BN50="",'PERS3-AGE'!BO50=""),AND('PERS3-AGE'!BO37="K",'PERS3-AGE'!BO50="K"),OR('PERS3-AGE'!BO37="O",'PERS3-AGE'!BO50="O")),"",SUM('PERS3-AGE'!BN37,'PERS3-AGE'!BN50))</f>
        <v/>
      </c>
      <c r="I1273" s="78" t="str">
        <f>IF(AND(OR(AND('PERS3-AGE'!BO37="O",'PERS3-AGE'!BO50="O"),AND('PERS3-AGE'!BO37="K",'PERS3-AGE'!BO50="K")),SUM('PERS3-AGE'!BN37,'PERS3-AGE'!BN50)=0,ISNUMBER('PERS3-AGE'!BN63)),"",IF(OR('PERS3-AGE'!BO37="O",'PERS3-AGE'!BO50="O"),"O",IF(AND('PERS3-AGE'!BO37='PERS3-AGE'!BO50,OR('PERS3-AGE'!BO37="K",'PERS3-AGE'!BO37="W",'PERS3-AGE'!BO37="M")), UPPER('PERS3-AGE'!BO37),"")))</f>
        <v/>
      </c>
      <c r="J1273" s="295" t="s">
        <v>235</v>
      </c>
      <c r="K1273" s="294" t="str">
        <f>IF(AND(ISBLANK('PERS3-AGE'!BN63),$L$1273&lt;&gt;"M"),"",'PERS3-AGE'!BN63)</f>
        <v/>
      </c>
      <c r="L1273" s="78" t="str">
        <f>IF(ISBLANK('PERS3-AGE'!BO63),"",'PERS3-AGE'!BO63)</f>
        <v/>
      </c>
      <c r="M1273" s="296" t="str">
        <f t="shared" si="21"/>
        <v>OK</v>
      </c>
      <c r="N1273" s="37"/>
    </row>
    <row r="1274" spans="1:14" x14ac:dyDescent="0.2">
      <c r="A1274" s="290" t="s">
        <v>232</v>
      </c>
      <c r="B1274" s="291" t="s">
        <v>3245</v>
      </c>
      <c r="C1274" s="78" t="s">
        <v>216</v>
      </c>
      <c r="D1274" s="292" t="s">
        <v>3246</v>
      </c>
      <c r="E1274" s="295" t="s">
        <v>235</v>
      </c>
      <c r="F1274" s="78" t="s">
        <v>216</v>
      </c>
      <c r="G1274" s="292" t="s">
        <v>2108</v>
      </c>
      <c r="H1274" s="78" t="str">
        <f>IF(OR(AND('PERS3-AGE'!BN38="",'PERS3-AGE'!BO38=""),AND('PERS3-AGE'!BN51="",'PERS3-AGE'!BO51=""),AND('PERS3-AGE'!BO38="K",'PERS3-AGE'!BO51="K"),OR('PERS3-AGE'!BO38="O",'PERS3-AGE'!BO51="O")),"",SUM('PERS3-AGE'!BN38,'PERS3-AGE'!BN51))</f>
        <v/>
      </c>
      <c r="I1274" s="78" t="str">
        <f>IF(AND(OR(AND('PERS3-AGE'!BO38="O",'PERS3-AGE'!BO51="O"),AND('PERS3-AGE'!BO38="K",'PERS3-AGE'!BO51="K")),SUM('PERS3-AGE'!BN38,'PERS3-AGE'!BN51)=0,ISNUMBER('PERS3-AGE'!BN64)),"",IF(OR('PERS3-AGE'!BO38="O",'PERS3-AGE'!BO51="O"),"O",IF(AND('PERS3-AGE'!BO38='PERS3-AGE'!BO51,OR('PERS3-AGE'!BO38="K",'PERS3-AGE'!BO38="W",'PERS3-AGE'!BO38="M")), UPPER('PERS3-AGE'!BO38),"")))</f>
        <v/>
      </c>
      <c r="J1274" s="295" t="s">
        <v>235</v>
      </c>
      <c r="K1274" s="294" t="str">
        <f>IF(AND(ISBLANK('PERS3-AGE'!BN64),$L$1274&lt;&gt;"M"),"",'PERS3-AGE'!BN64)</f>
        <v/>
      </c>
      <c r="L1274" s="78" t="str">
        <f>IF(ISBLANK('PERS3-AGE'!BO64),"",'PERS3-AGE'!BO64)</f>
        <v/>
      </c>
      <c r="M1274" s="296" t="str">
        <f t="shared" si="21"/>
        <v>OK</v>
      </c>
      <c r="N1274" s="37"/>
    </row>
    <row r="1275" spans="1:14" x14ac:dyDescent="0.2">
      <c r="A1275" s="290" t="s">
        <v>232</v>
      </c>
      <c r="B1275" s="291" t="s">
        <v>3247</v>
      </c>
      <c r="C1275" s="78" t="s">
        <v>216</v>
      </c>
      <c r="D1275" s="292" t="s">
        <v>3248</v>
      </c>
      <c r="E1275" s="295" t="s">
        <v>235</v>
      </c>
      <c r="F1275" s="78" t="s">
        <v>216</v>
      </c>
      <c r="G1275" s="292" t="s">
        <v>2109</v>
      </c>
      <c r="H1275" s="78" t="str">
        <f>IF(OR(AND('PERS3-AGE'!BN39="",'PERS3-AGE'!BO39=""),AND('PERS3-AGE'!BN52="",'PERS3-AGE'!BO52=""),AND('PERS3-AGE'!BO39="K",'PERS3-AGE'!BO52="K"),OR('PERS3-AGE'!BO39="O",'PERS3-AGE'!BO52="O")),"",SUM('PERS3-AGE'!BN39,'PERS3-AGE'!BN52))</f>
        <v/>
      </c>
      <c r="I1275" s="78" t="str">
        <f>IF(AND(OR(AND('PERS3-AGE'!BO39="O",'PERS3-AGE'!BO52="O"),AND('PERS3-AGE'!BO39="K",'PERS3-AGE'!BO52="K")),SUM('PERS3-AGE'!BN39,'PERS3-AGE'!BN52)=0,ISNUMBER('PERS3-AGE'!BN65)),"",IF(OR('PERS3-AGE'!BO39="O",'PERS3-AGE'!BO52="O"),"O",IF(AND('PERS3-AGE'!BO39='PERS3-AGE'!BO52,OR('PERS3-AGE'!BO39="K",'PERS3-AGE'!BO39="W",'PERS3-AGE'!BO39="M")), UPPER('PERS3-AGE'!BO39),"")))</f>
        <v/>
      </c>
      <c r="J1275" s="295" t="s">
        <v>235</v>
      </c>
      <c r="K1275" s="294" t="str">
        <f>IF(AND(ISBLANK('PERS3-AGE'!BN65),$L$1275&lt;&gt;"M"),"",'PERS3-AGE'!BN65)</f>
        <v/>
      </c>
      <c r="L1275" s="78" t="str">
        <f>IF(ISBLANK('PERS3-AGE'!BO65),"",'PERS3-AGE'!BO65)</f>
        <v/>
      </c>
      <c r="M1275" s="296" t="str">
        <f t="shared" si="21"/>
        <v>OK</v>
      </c>
      <c r="N1275" s="37"/>
    </row>
    <row r="1276" spans="1:14" x14ac:dyDescent="0.2">
      <c r="A1276" s="290" t="s">
        <v>232</v>
      </c>
      <c r="B1276" s="291" t="s">
        <v>3249</v>
      </c>
      <c r="C1276" s="78" t="s">
        <v>216</v>
      </c>
      <c r="D1276" s="292" t="s">
        <v>3250</v>
      </c>
      <c r="E1276" s="295" t="s">
        <v>235</v>
      </c>
      <c r="F1276" s="78" t="s">
        <v>216</v>
      </c>
      <c r="G1276" s="292" t="s">
        <v>2110</v>
      </c>
      <c r="H1276" s="78" t="str">
        <f>IF(OR(AND('PERS3-AGE'!BN40="",'PERS3-AGE'!BO40=""),AND('PERS3-AGE'!BN53="",'PERS3-AGE'!BO53=""),AND('PERS3-AGE'!BO40="K",'PERS3-AGE'!BO53="K"),OR('PERS3-AGE'!BO40="O",'PERS3-AGE'!BO53="O")),"",SUM('PERS3-AGE'!BN40,'PERS3-AGE'!BN53))</f>
        <v/>
      </c>
      <c r="I1276" s="78" t="str">
        <f>IF(AND(OR(AND('PERS3-AGE'!BO40="O",'PERS3-AGE'!BO53="O"),AND('PERS3-AGE'!BO40="K",'PERS3-AGE'!BO53="K")),SUM('PERS3-AGE'!BN40,'PERS3-AGE'!BN53)=0,ISNUMBER('PERS3-AGE'!BN66)),"",IF(OR('PERS3-AGE'!BO40="O",'PERS3-AGE'!BO53="O"),"O",IF(AND('PERS3-AGE'!BO40='PERS3-AGE'!BO53,OR('PERS3-AGE'!BO40="K",'PERS3-AGE'!BO40="W",'PERS3-AGE'!BO40="M")), UPPER('PERS3-AGE'!BO40),"")))</f>
        <v/>
      </c>
      <c r="J1276" s="295" t="s">
        <v>235</v>
      </c>
      <c r="K1276" s="294" t="str">
        <f>IF(AND(ISBLANK('PERS3-AGE'!BN66),$L$1276&lt;&gt;"M"),"",'PERS3-AGE'!BN66)</f>
        <v/>
      </c>
      <c r="L1276" s="78" t="str">
        <f>IF(ISBLANK('PERS3-AGE'!BO66),"",'PERS3-AGE'!BO66)</f>
        <v/>
      </c>
      <c r="M1276" s="296" t="str">
        <f t="shared" si="21"/>
        <v>OK</v>
      </c>
      <c r="N1276" s="37"/>
    </row>
    <row r="1277" spans="1:14" x14ac:dyDescent="0.2">
      <c r="A1277" s="290" t="s">
        <v>232</v>
      </c>
      <c r="B1277" s="291" t="s">
        <v>3251</v>
      </c>
      <c r="C1277" s="78" t="s">
        <v>216</v>
      </c>
      <c r="D1277" s="292" t="s">
        <v>3252</v>
      </c>
      <c r="E1277" s="295" t="s">
        <v>235</v>
      </c>
      <c r="F1277" s="78" t="s">
        <v>216</v>
      </c>
      <c r="G1277" s="292" t="s">
        <v>2111</v>
      </c>
      <c r="H1277" s="78" t="str">
        <f>IF(OR(AND('PERS3-AGE'!BN41="",'PERS3-AGE'!BO41=""),AND('PERS3-AGE'!BN54="",'PERS3-AGE'!BO54=""),AND('PERS3-AGE'!BO41="K",'PERS3-AGE'!BO54="K"),OR('PERS3-AGE'!BO41="O",'PERS3-AGE'!BO54="O")),"",SUM('PERS3-AGE'!BN41,'PERS3-AGE'!BN54))</f>
        <v/>
      </c>
      <c r="I1277" s="78" t="str">
        <f>IF(AND(OR(AND('PERS3-AGE'!BO41="O",'PERS3-AGE'!BO54="O"),AND('PERS3-AGE'!BO41="K",'PERS3-AGE'!BO54="K")),SUM('PERS3-AGE'!BN41,'PERS3-AGE'!BN54)=0,ISNUMBER('PERS3-AGE'!BN67)),"",IF(OR('PERS3-AGE'!BO41="O",'PERS3-AGE'!BO54="O"),"O",IF(AND('PERS3-AGE'!BO41='PERS3-AGE'!BO54,OR('PERS3-AGE'!BO41="K",'PERS3-AGE'!BO41="W",'PERS3-AGE'!BO41="M")), UPPER('PERS3-AGE'!BO41),"")))</f>
        <v/>
      </c>
      <c r="J1277" s="295" t="s">
        <v>235</v>
      </c>
      <c r="K1277" s="294" t="str">
        <f>IF(AND(ISBLANK('PERS3-AGE'!BN67),$L$1277&lt;&gt;"M"),"",'PERS3-AGE'!BN67)</f>
        <v/>
      </c>
      <c r="L1277" s="78" t="str">
        <f>IF(ISBLANK('PERS3-AGE'!BO67),"",'PERS3-AGE'!BO67)</f>
        <v/>
      </c>
      <c r="M1277" s="296" t="str">
        <f t="shared" si="21"/>
        <v>OK</v>
      </c>
      <c r="N1277" s="37"/>
    </row>
    <row r="1278" spans="1:14" x14ac:dyDescent="0.2">
      <c r="A1278" s="290" t="s">
        <v>232</v>
      </c>
      <c r="B1278" s="291" t="s">
        <v>3533</v>
      </c>
      <c r="C1278" s="78" t="s">
        <v>216</v>
      </c>
      <c r="D1278" s="292" t="s">
        <v>3534</v>
      </c>
      <c r="E1278" s="295" t="s">
        <v>235</v>
      </c>
      <c r="F1278" s="78" t="s">
        <v>216</v>
      </c>
      <c r="G1278" s="292" t="s">
        <v>2112</v>
      </c>
      <c r="H1278" s="78" t="str">
        <f>IF(OR(AND('PERS3-AGE'!BN42="",'PERS3-AGE'!BO42=""),AND('PERS3-AGE'!BN55="",'PERS3-AGE'!BO55=""),AND('PERS3-AGE'!BO42="K",'PERS3-AGE'!BO55="K"),OR('PERS3-AGE'!BO42="O",'PERS3-AGE'!BO55="O")),"",SUM('PERS3-AGE'!BN42,'PERS3-AGE'!BN55))</f>
        <v/>
      </c>
      <c r="I1278" s="78" t="str">
        <f>IF(AND(OR(AND('PERS3-AGE'!BO42="O",'PERS3-AGE'!BO55="O"),AND('PERS3-AGE'!BO42="K",'PERS3-AGE'!BO55="K")),SUM('PERS3-AGE'!BN42,'PERS3-AGE'!BN55)=0,ISNUMBER('PERS3-AGE'!BN68)),"",IF(OR('PERS3-AGE'!BO42="O",'PERS3-AGE'!BO55="O"),"O",IF(AND('PERS3-AGE'!BO42='PERS3-AGE'!BO55,OR('PERS3-AGE'!BO42="K",'PERS3-AGE'!BO42="W",'PERS3-AGE'!BO42="M")), UPPER('PERS3-AGE'!BO42),"")))</f>
        <v/>
      </c>
      <c r="J1278" s="295" t="s">
        <v>235</v>
      </c>
      <c r="K1278" s="294" t="str">
        <f>IF(AND(ISBLANK('PERS3-AGE'!BN68),$L$1278&lt;&gt;"M"),"",'PERS3-AGE'!BN68)</f>
        <v/>
      </c>
      <c r="L1278" s="78" t="str">
        <f>IF(ISBLANK('PERS3-AGE'!BO68),"",'PERS3-AGE'!BO68)</f>
        <v/>
      </c>
      <c r="M1278" s="296" t="str">
        <f t="shared" si="21"/>
        <v>OK</v>
      </c>
      <c r="N1278" s="37"/>
    </row>
    <row r="1279" spans="1:14" x14ac:dyDescent="0.2">
      <c r="A1279" s="290" t="s">
        <v>232</v>
      </c>
      <c r="B1279" s="291" t="s">
        <v>3253</v>
      </c>
      <c r="C1279" s="78" t="s">
        <v>216</v>
      </c>
      <c r="D1279" s="292" t="s">
        <v>3254</v>
      </c>
      <c r="E1279" s="295" t="s">
        <v>235</v>
      </c>
      <c r="F1279" s="78" t="s">
        <v>216</v>
      </c>
      <c r="G1279" s="292" t="s">
        <v>3255</v>
      </c>
      <c r="H1279" s="78" t="str">
        <f>IF(OR(SUMPRODUCT(--('PERS3-AGE'!BQ31:'PERS3-AGE'!BQ41=""),--('PERS3-AGE'!BR31:'PERS3-AGE'!BR41=""))&gt;0,COUNTIF('PERS3-AGE'!BR31:'PERS3-AGE'!BR41,"O")&gt;0, COUNTIF('PERS3-AGE'!BR31:'PERS3-AGE'!BR41,"K")=11),"",SUM('PERS3-AGE'!BQ31:'PERS3-AGE'!BQ41))</f>
        <v/>
      </c>
      <c r="I1279" s="78" t="str">
        <f xml:space="preserve"> IF(AND(OR(COUNTIF('PERS3-AGE'!BR31:'PERS3-AGE'!BR41,"O")=11,COUNTIF('PERS3-AGE'!BR31:'PERS3-AGE'!BR41,"K")=11),SUM('PERS3-AGE'!BQ31:'PERS3-AGE'!BQ41)=0,ISNUMBER('PERS3-AGE'!BQ42)),"",IF(COUNTIF('PERS3-AGE'!BR31:'PERS3-AGE'!BR41,"O")&gt;0,"O", IF(AND(COUNTIF('PERS3-AGE'!BR31:'PERS3-AGE'!BR41,'PERS3-AGE'!BR31)=11,OR('PERS3-AGE'!BR31="K",'PERS3-AGE'!BR31="W",'PERS3-AGE'!BR31="M")),UPPER('PERS3-AGE'!BR31),"")))</f>
        <v/>
      </c>
      <c r="J1279" s="295" t="s">
        <v>235</v>
      </c>
      <c r="K1279" s="294" t="str">
        <f>IF(AND(ISBLANK('PERS3-AGE'!BQ42),$L$1279&lt;&gt;"M"),"",'PERS3-AGE'!BQ42)</f>
        <v/>
      </c>
      <c r="L1279" s="78" t="str">
        <f>IF(ISBLANK('PERS3-AGE'!BR42),"",'PERS3-AGE'!BR42)</f>
        <v/>
      </c>
      <c r="M1279" s="296" t="str">
        <f t="shared" si="21"/>
        <v>OK</v>
      </c>
      <c r="N1279" s="37"/>
    </row>
    <row r="1280" spans="1:14" x14ac:dyDescent="0.2">
      <c r="A1280" s="290" t="s">
        <v>232</v>
      </c>
      <c r="B1280" s="291" t="s">
        <v>3256</v>
      </c>
      <c r="C1280" s="78" t="s">
        <v>216</v>
      </c>
      <c r="D1280" s="292" t="s">
        <v>3257</v>
      </c>
      <c r="E1280" s="295" t="s">
        <v>235</v>
      </c>
      <c r="F1280" s="78" t="s">
        <v>216</v>
      </c>
      <c r="G1280" s="292" t="s">
        <v>3258</v>
      </c>
      <c r="H1280" s="78" t="str">
        <f>IF(OR(SUMPRODUCT(--('PERS3-AGE'!BQ44:'PERS3-AGE'!BQ54=""),--('PERS3-AGE'!BR44:'PERS3-AGE'!BR54=""))&gt;0,COUNTIF('PERS3-AGE'!BR44:'PERS3-AGE'!BR54,"O")&gt;0, COUNTIF('PERS3-AGE'!BR44:'PERS3-AGE'!BR54,"K")=11),"",SUM('PERS3-AGE'!BQ44:'PERS3-AGE'!BQ54))</f>
        <v/>
      </c>
      <c r="I1280" s="78" t="str">
        <f xml:space="preserve"> IF(AND(OR(COUNTIF('PERS3-AGE'!BR44:'PERS3-AGE'!BR54,"O")=11,COUNTIF('PERS3-AGE'!BR44:'PERS3-AGE'!BR54,"K")=11),SUM('PERS3-AGE'!BQ44:'PERS3-AGE'!BQ54)=0,ISNUMBER('PERS3-AGE'!BQ55)),"",IF(COUNTIF('PERS3-AGE'!BR44:'PERS3-AGE'!BR54,"O")&gt;0,"O", IF(AND(COUNTIF('PERS3-AGE'!BR44:'PERS3-AGE'!BR54,'PERS3-AGE'!BR44)=11,OR('PERS3-AGE'!BR44="K",'PERS3-AGE'!BR44="W",'PERS3-AGE'!BR44="M")),UPPER('PERS3-AGE'!BR44),"")))</f>
        <v/>
      </c>
      <c r="J1280" s="295" t="s">
        <v>235</v>
      </c>
      <c r="K1280" s="294" t="str">
        <f>IF(AND(ISBLANK('PERS3-AGE'!BQ55),$L$1280&lt;&gt;"M"),"",'PERS3-AGE'!BQ55)</f>
        <v/>
      </c>
      <c r="L1280" s="78" t="str">
        <f>IF(ISBLANK('PERS3-AGE'!BR55),"",'PERS3-AGE'!BR55)</f>
        <v/>
      </c>
      <c r="M1280" s="296" t="str">
        <f t="shared" si="21"/>
        <v>OK</v>
      </c>
      <c r="N1280" s="37"/>
    </row>
    <row r="1281" spans="1:14" x14ac:dyDescent="0.2">
      <c r="A1281" s="290" t="s">
        <v>232</v>
      </c>
      <c r="B1281" s="291" t="s">
        <v>3259</v>
      </c>
      <c r="C1281" s="78" t="s">
        <v>216</v>
      </c>
      <c r="D1281" s="292" t="s">
        <v>3260</v>
      </c>
      <c r="E1281" s="295" t="s">
        <v>235</v>
      </c>
      <c r="F1281" s="78" t="s">
        <v>216</v>
      </c>
      <c r="G1281" s="292" t="s">
        <v>3261</v>
      </c>
      <c r="H1281" s="78" t="str">
        <f>IF(OR(AND('PERS3-AGE'!BQ31="",'PERS3-AGE'!BR31=""),AND('PERS3-AGE'!BQ44="",'PERS3-AGE'!BR44=""),AND('PERS3-AGE'!BR31="K",'PERS3-AGE'!BR44="K"),OR('PERS3-AGE'!BR31="O",'PERS3-AGE'!BR44="O")),"",SUM('PERS3-AGE'!BQ31,'PERS3-AGE'!BQ44))</f>
        <v/>
      </c>
      <c r="I1281" s="78" t="str">
        <f>IF(AND(OR(AND('PERS3-AGE'!BR31="O",'PERS3-AGE'!BR44="O"),AND('PERS3-AGE'!BR31="K",'PERS3-AGE'!BR44="K")),SUM('PERS3-AGE'!BQ31,'PERS3-AGE'!BQ44)=0,ISNUMBER('PERS3-AGE'!BQ57)),"",IF(OR('PERS3-AGE'!BR31="O",'PERS3-AGE'!BR44="O"),"O",IF(AND('PERS3-AGE'!BR31='PERS3-AGE'!BR44,OR('PERS3-AGE'!BR31="K",'PERS3-AGE'!BR31="W",'PERS3-AGE'!BR31="M")), UPPER('PERS3-AGE'!BR31),"")))</f>
        <v/>
      </c>
      <c r="J1281" s="295" t="s">
        <v>235</v>
      </c>
      <c r="K1281" s="294" t="str">
        <f>IF(AND(ISBLANK('PERS3-AGE'!BQ57),$L$1281&lt;&gt;"M"),"",'PERS3-AGE'!BQ57)</f>
        <v/>
      </c>
      <c r="L1281" s="78" t="str">
        <f>IF(ISBLANK('PERS3-AGE'!BR57),"",'PERS3-AGE'!BR57)</f>
        <v/>
      </c>
      <c r="M1281" s="296" t="str">
        <f t="shared" si="21"/>
        <v>OK</v>
      </c>
      <c r="N1281" s="37"/>
    </row>
    <row r="1282" spans="1:14" x14ac:dyDescent="0.2">
      <c r="A1282" s="290" t="s">
        <v>232</v>
      </c>
      <c r="B1282" s="291" t="s">
        <v>3262</v>
      </c>
      <c r="C1282" s="78" t="s">
        <v>216</v>
      </c>
      <c r="D1282" s="292" t="s">
        <v>3263</v>
      </c>
      <c r="E1282" s="295" t="s">
        <v>235</v>
      </c>
      <c r="F1282" s="78" t="s">
        <v>216</v>
      </c>
      <c r="G1282" s="292" t="s">
        <v>2151</v>
      </c>
      <c r="H1282" s="78" t="str">
        <f>IF(OR(AND('PERS3-AGE'!BQ32="",'PERS3-AGE'!BR32=""),AND('PERS3-AGE'!BQ45="",'PERS3-AGE'!BR45=""),AND('PERS3-AGE'!BR32="K",'PERS3-AGE'!BR45="K"),OR('PERS3-AGE'!BR32="O",'PERS3-AGE'!BR45="O")),"",SUM('PERS3-AGE'!BQ32,'PERS3-AGE'!BQ45))</f>
        <v/>
      </c>
      <c r="I1282" s="78" t="str">
        <f>IF(AND(OR(AND('PERS3-AGE'!BR32="O",'PERS3-AGE'!BR45="O"),AND('PERS3-AGE'!BR32="K",'PERS3-AGE'!BR45="K")),SUM('PERS3-AGE'!BQ32,'PERS3-AGE'!BQ45)=0,ISNUMBER('PERS3-AGE'!BQ58)),"",IF(OR('PERS3-AGE'!BR32="O",'PERS3-AGE'!BR45="O"),"O",IF(AND('PERS3-AGE'!BR32='PERS3-AGE'!BR45,OR('PERS3-AGE'!BR32="K",'PERS3-AGE'!BR32="W",'PERS3-AGE'!BR32="M")), UPPER('PERS3-AGE'!BR32),"")))</f>
        <v/>
      </c>
      <c r="J1282" s="295" t="s">
        <v>235</v>
      </c>
      <c r="K1282" s="294" t="str">
        <f>IF(AND(ISBLANK('PERS3-AGE'!BQ58),$L$1282&lt;&gt;"M"),"",'PERS3-AGE'!BQ58)</f>
        <v/>
      </c>
      <c r="L1282" s="78" t="str">
        <f>IF(ISBLANK('PERS3-AGE'!BR58),"",'PERS3-AGE'!BR58)</f>
        <v/>
      </c>
      <c r="M1282" s="296" t="str">
        <f t="shared" si="21"/>
        <v>OK</v>
      </c>
      <c r="N1282" s="37"/>
    </row>
    <row r="1283" spans="1:14" x14ac:dyDescent="0.2">
      <c r="A1283" s="290" t="s">
        <v>232</v>
      </c>
      <c r="B1283" s="291" t="s">
        <v>3264</v>
      </c>
      <c r="C1283" s="78" t="s">
        <v>216</v>
      </c>
      <c r="D1283" s="292" t="s">
        <v>3265</v>
      </c>
      <c r="E1283" s="295" t="s">
        <v>235</v>
      </c>
      <c r="F1283" s="78" t="s">
        <v>216</v>
      </c>
      <c r="G1283" s="292" t="s">
        <v>3266</v>
      </c>
      <c r="H1283" s="78" t="str">
        <f>IF(OR(AND('PERS3-AGE'!BQ33="",'PERS3-AGE'!BR33=""),AND('PERS3-AGE'!BQ46="",'PERS3-AGE'!BR46=""),AND('PERS3-AGE'!BR33="K",'PERS3-AGE'!BR46="K"),OR('PERS3-AGE'!BR33="O",'PERS3-AGE'!BR46="O")),"",SUM('PERS3-AGE'!BQ33,'PERS3-AGE'!BQ46))</f>
        <v/>
      </c>
      <c r="I1283" s="78" t="str">
        <f>IF(AND(OR(AND('PERS3-AGE'!BR33="O",'PERS3-AGE'!BR46="O"),AND('PERS3-AGE'!BR33="K",'PERS3-AGE'!BR46="K")),SUM('PERS3-AGE'!BQ33,'PERS3-AGE'!BQ46)=0,ISNUMBER('PERS3-AGE'!BQ59)),"",IF(OR('PERS3-AGE'!BR33="O",'PERS3-AGE'!BR46="O"),"O",IF(AND('PERS3-AGE'!BR33='PERS3-AGE'!BR46,OR('PERS3-AGE'!BR33="K",'PERS3-AGE'!BR33="W",'PERS3-AGE'!BR33="M")), UPPER('PERS3-AGE'!BR33),"")))</f>
        <v/>
      </c>
      <c r="J1283" s="295" t="s">
        <v>235</v>
      </c>
      <c r="K1283" s="294" t="str">
        <f>IF(AND(ISBLANK('PERS3-AGE'!BQ59),$L$1283&lt;&gt;"M"),"",'PERS3-AGE'!BQ59)</f>
        <v/>
      </c>
      <c r="L1283" s="78" t="str">
        <f>IF(ISBLANK('PERS3-AGE'!BR59),"",'PERS3-AGE'!BR59)</f>
        <v/>
      </c>
      <c r="M1283" s="296" t="str">
        <f t="shared" si="21"/>
        <v>OK</v>
      </c>
      <c r="N1283" s="37"/>
    </row>
    <row r="1284" spans="1:14" x14ac:dyDescent="0.2">
      <c r="A1284" s="290" t="s">
        <v>232</v>
      </c>
      <c r="B1284" s="291" t="s">
        <v>3267</v>
      </c>
      <c r="C1284" s="78" t="s">
        <v>216</v>
      </c>
      <c r="D1284" s="292" t="s">
        <v>3268</v>
      </c>
      <c r="E1284" s="295" t="s">
        <v>235</v>
      </c>
      <c r="F1284" s="78" t="s">
        <v>216</v>
      </c>
      <c r="G1284" s="292" t="s">
        <v>3269</v>
      </c>
      <c r="H1284" s="78" t="str">
        <f>IF(OR(AND('PERS3-AGE'!BQ34="",'PERS3-AGE'!BR34=""),AND('PERS3-AGE'!BQ47="",'PERS3-AGE'!BR47=""),AND('PERS3-AGE'!BR34="K",'PERS3-AGE'!BR47="K"),OR('PERS3-AGE'!BR34="O",'PERS3-AGE'!BR47="O")),"",SUM('PERS3-AGE'!BQ34,'PERS3-AGE'!BQ47))</f>
        <v/>
      </c>
      <c r="I1284" s="78" t="str">
        <f>IF(AND(OR(AND('PERS3-AGE'!BR34="O",'PERS3-AGE'!BR47="O"),AND('PERS3-AGE'!BR34="K",'PERS3-AGE'!BR47="K")),SUM('PERS3-AGE'!BQ34,'PERS3-AGE'!BQ47)=0,ISNUMBER('PERS3-AGE'!BQ60)),"",IF(OR('PERS3-AGE'!BR34="O",'PERS3-AGE'!BR47="O"),"O",IF(AND('PERS3-AGE'!BR34='PERS3-AGE'!BR47,OR('PERS3-AGE'!BR34="K",'PERS3-AGE'!BR34="W",'PERS3-AGE'!BR34="M")), UPPER('PERS3-AGE'!BR34),"")))</f>
        <v/>
      </c>
      <c r="J1284" s="295" t="s">
        <v>235</v>
      </c>
      <c r="K1284" s="294" t="str">
        <f>IF(AND(ISBLANK('PERS3-AGE'!BQ60),$L$1284&lt;&gt;"M"),"",'PERS3-AGE'!BQ60)</f>
        <v/>
      </c>
      <c r="L1284" s="78" t="str">
        <f>IF(ISBLANK('PERS3-AGE'!BR60),"",'PERS3-AGE'!BR60)</f>
        <v/>
      </c>
      <c r="M1284" s="296" t="str">
        <f t="shared" si="21"/>
        <v>OK</v>
      </c>
      <c r="N1284" s="37"/>
    </row>
    <row r="1285" spans="1:14" x14ac:dyDescent="0.2">
      <c r="A1285" s="290" t="s">
        <v>232</v>
      </c>
      <c r="B1285" s="291" t="s">
        <v>3270</v>
      </c>
      <c r="C1285" s="78" t="s">
        <v>216</v>
      </c>
      <c r="D1285" s="292" t="s">
        <v>3271</v>
      </c>
      <c r="E1285" s="295" t="s">
        <v>235</v>
      </c>
      <c r="F1285" s="78" t="s">
        <v>216</v>
      </c>
      <c r="G1285" s="292" t="s">
        <v>3272</v>
      </c>
      <c r="H1285" s="78" t="str">
        <f>IF(OR(AND('PERS3-AGE'!BQ35="",'PERS3-AGE'!BR35=""),AND('PERS3-AGE'!BQ48="",'PERS3-AGE'!BR48=""),AND('PERS3-AGE'!BR35="K",'PERS3-AGE'!BR48="K"),OR('PERS3-AGE'!BR35="O",'PERS3-AGE'!BR48="O")),"",SUM('PERS3-AGE'!BQ35,'PERS3-AGE'!BQ48))</f>
        <v/>
      </c>
      <c r="I1285" s="78" t="str">
        <f>IF(AND(OR(AND('PERS3-AGE'!BR35="O",'PERS3-AGE'!BR48="O"),AND('PERS3-AGE'!BR35="K",'PERS3-AGE'!BR48="K")),SUM('PERS3-AGE'!BQ35,'PERS3-AGE'!BQ48)=0,ISNUMBER('PERS3-AGE'!BQ61)),"",IF(OR('PERS3-AGE'!BR35="O",'PERS3-AGE'!BR48="O"),"O",IF(AND('PERS3-AGE'!BR35='PERS3-AGE'!BR48,OR('PERS3-AGE'!BR35="K",'PERS3-AGE'!BR35="W",'PERS3-AGE'!BR35="M")), UPPER('PERS3-AGE'!BR35),"")))</f>
        <v/>
      </c>
      <c r="J1285" s="295" t="s">
        <v>235</v>
      </c>
      <c r="K1285" s="294" t="str">
        <f>IF(AND(ISBLANK('PERS3-AGE'!BQ61),$L$1285&lt;&gt;"M"),"",'PERS3-AGE'!BQ61)</f>
        <v/>
      </c>
      <c r="L1285" s="78" t="str">
        <f>IF(ISBLANK('PERS3-AGE'!BR61),"",'PERS3-AGE'!BR61)</f>
        <v/>
      </c>
      <c r="M1285" s="296" t="str">
        <f t="shared" si="21"/>
        <v>OK</v>
      </c>
      <c r="N1285" s="37"/>
    </row>
    <row r="1286" spans="1:14" x14ac:dyDescent="0.2">
      <c r="A1286" s="290" t="s">
        <v>232</v>
      </c>
      <c r="B1286" s="291" t="s">
        <v>3273</v>
      </c>
      <c r="C1286" s="78" t="s">
        <v>216</v>
      </c>
      <c r="D1286" s="292" t="s">
        <v>3274</v>
      </c>
      <c r="E1286" s="295" t="s">
        <v>235</v>
      </c>
      <c r="F1286" s="78" t="s">
        <v>216</v>
      </c>
      <c r="G1286" s="292" t="s">
        <v>2154</v>
      </c>
      <c r="H1286" s="78" t="str">
        <f>IF(OR(AND('PERS3-AGE'!BQ36="",'PERS3-AGE'!BR36=""),AND('PERS3-AGE'!BQ49="",'PERS3-AGE'!BR49=""),AND('PERS3-AGE'!BR36="K",'PERS3-AGE'!BR49="K"),OR('PERS3-AGE'!BR36="O",'PERS3-AGE'!BR49="O")),"",SUM('PERS3-AGE'!BQ36,'PERS3-AGE'!BQ49))</f>
        <v/>
      </c>
      <c r="I1286" s="78" t="str">
        <f>IF(AND(OR(AND('PERS3-AGE'!BR36="O",'PERS3-AGE'!BR49="O"),AND('PERS3-AGE'!BR36="K",'PERS3-AGE'!BR49="K")),SUM('PERS3-AGE'!BQ36,'PERS3-AGE'!BQ49)=0,ISNUMBER('PERS3-AGE'!BQ62)),"",IF(OR('PERS3-AGE'!BR36="O",'PERS3-AGE'!BR49="O"),"O",IF(AND('PERS3-AGE'!BR36='PERS3-AGE'!BR49,OR('PERS3-AGE'!BR36="K",'PERS3-AGE'!BR36="W",'PERS3-AGE'!BR36="M")), UPPER('PERS3-AGE'!BR36),"")))</f>
        <v/>
      </c>
      <c r="J1286" s="295" t="s">
        <v>235</v>
      </c>
      <c r="K1286" s="294" t="str">
        <f>IF(AND(ISBLANK('PERS3-AGE'!BQ62),$L$1286&lt;&gt;"M"),"",'PERS3-AGE'!BQ62)</f>
        <v/>
      </c>
      <c r="L1286" s="78" t="str">
        <f>IF(ISBLANK('PERS3-AGE'!BR62),"",'PERS3-AGE'!BR62)</f>
        <v/>
      </c>
      <c r="M1286" s="296" t="str">
        <f t="shared" si="21"/>
        <v>OK</v>
      </c>
      <c r="N1286" s="37"/>
    </row>
    <row r="1287" spans="1:14" x14ac:dyDescent="0.2">
      <c r="A1287" s="290" t="s">
        <v>232</v>
      </c>
      <c r="B1287" s="291" t="s">
        <v>3275</v>
      </c>
      <c r="C1287" s="78" t="s">
        <v>216</v>
      </c>
      <c r="D1287" s="292" t="s">
        <v>3276</v>
      </c>
      <c r="E1287" s="295" t="s">
        <v>235</v>
      </c>
      <c r="F1287" s="78" t="s">
        <v>216</v>
      </c>
      <c r="G1287" s="292" t="s">
        <v>3277</v>
      </c>
      <c r="H1287" s="78" t="str">
        <f>IF(OR(AND('PERS3-AGE'!BQ37="",'PERS3-AGE'!BR37=""),AND('PERS3-AGE'!BQ50="",'PERS3-AGE'!BR50=""),AND('PERS3-AGE'!BR37="K",'PERS3-AGE'!BR50="K"),OR('PERS3-AGE'!BR37="O",'PERS3-AGE'!BR50="O")),"",SUM('PERS3-AGE'!BQ37,'PERS3-AGE'!BQ50))</f>
        <v/>
      </c>
      <c r="I1287" s="78" t="str">
        <f>IF(AND(OR(AND('PERS3-AGE'!BR37="O",'PERS3-AGE'!BR50="O"),AND('PERS3-AGE'!BR37="K",'PERS3-AGE'!BR50="K")),SUM('PERS3-AGE'!BQ37,'PERS3-AGE'!BQ50)=0,ISNUMBER('PERS3-AGE'!BQ63)),"",IF(OR('PERS3-AGE'!BR37="O",'PERS3-AGE'!BR50="O"),"O",IF(AND('PERS3-AGE'!BR37='PERS3-AGE'!BR50,OR('PERS3-AGE'!BR37="K",'PERS3-AGE'!BR37="W",'PERS3-AGE'!BR37="M")), UPPER('PERS3-AGE'!BR37),"")))</f>
        <v/>
      </c>
      <c r="J1287" s="295" t="s">
        <v>235</v>
      </c>
      <c r="K1287" s="294" t="str">
        <f>IF(AND(ISBLANK('PERS3-AGE'!BQ63),$L$1287&lt;&gt;"M"),"",'PERS3-AGE'!BQ63)</f>
        <v/>
      </c>
      <c r="L1287" s="78" t="str">
        <f>IF(ISBLANK('PERS3-AGE'!BR63),"",'PERS3-AGE'!BR63)</f>
        <v/>
      </c>
      <c r="M1287" s="296" t="str">
        <f t="shared" si="21"/>
        <v>OK</v>
      </c>
      <c r="N1287" s="37"/>
    </row>
    <row r="1288" spans="1:14" x14ac:dyDescent="0.2">
      <c r="A1288" s="290" t="s">
        <v>232</v>
      </c>
      <c r="B1288" s="291" t="s">
        <v>3278</v>
      </c>
      <c r="C1288" s="78" t="s">
        <v>216</v>
      </c>
      <c r="D1288" s="292" t="s">
        <v>3279</v>
      </c>
      <c r="E1288" s="295" t="s">
        <v>235</v>
      </c>
      <c r="F1288" s="78" t="s">
        <v>216</v>
      </c>
      <c r="G1288" s="292" t="s">
        <v>2157</v>
      </c>
      <c r="H1288" s="78" t="str">
        <f>IF(OR(AND('PERS3-AGE'!BQ38="",'PERS3-AGE'!BR38=""),AND('PERS3-AGE'!BQ51="",'PERS3-AGE'!BR51=""),AND('PERS3-AGE'!BR38="K",'PERS3-AGE'!BR51="K"),OR('PERS3-AGE'!BR38="O",'PERS3-AGE'!BR51="O")),"",SUM('PERS3-AGE'!BQ38,'PERS3-AGE'!BQ51))</f>
        <v/>
      </c>
      <c r="I1288" s="78" t="str">
        <f>IF(AND(OR(AND('PERS3-AGE'!BR38="O",'PERS3-AGE'!BR51="O"),AND('PERS3-AGE'!BR38="K",'PERS3-AGE'!BR51="K")),SUM('PERS3-AGE'!BQ38,'PERS3-AGE'!BQ51)=0,ISNUMBER('PERS3-AGE'!BQ64)),"",IF(OR('PERS3-AGE'!BR38="O",'PERS3-AGE'!BR51="O"),"O",IF(AND('PERS3-AGE'!BR38='PERS3-AGE'!BR51,OR('PERS3-AGE'!BR38="K",'PERS3-AGE'!BR38="W",'PERS3-AGE'!BR38="M")), UPPER('PERS3-AGE'!BR38),"")))</f>
        <v/>
      </c>
      <c r="J1288" s="295" t="s">
        <v>235</v>
      </c>
      <c r="K1288" s="294" t="str">
        <f>IF(AND(ISBLANK('PERS3-AGE'!BQ64),$L$1288&lt;&gt;"M"),"",'PERS3-AGE'!BQ64)</f>
        <v/>
      </c>
      <c r="L1288" s="78" t="str">
        <f>IF(ISBLANK('PERS3-AGE'!BR64),"",'PERS3-AGE'!BR64)</f>
        <v/>
      </c>
      <c r="M1288" s="296" t="str">
        <f t="shared" si="21"/>
        <v>OK</v>
      </c>
      <c r="N1288" s="37"/>
    </row>
    <row r="1289" spans="1:14" x14ac:dyDescent="0.2">
      <c r="A1289" s="290" t="s">
        <v>232</v>
      </c>
      <c r="B1289" s="291" t="s">
        <v>3280</v>
      </c>
      <c r="C1289" s="78" t="s">
        <v>216</v>
      </c>
      <c r="D1289" s="292" t="s">
        <v>3281</v>
      </c>
      <c r="E1289" s="295" t="s">
        <v>235</v>
      </c>
      <c r="F1289" s="78" t="s">
        <v>216</v>
      </c>
      <c r="G1289" s="292" t="s">
        <v>2160</v>
      </c>
      <c r="H1289" s="78" t="str">
        <f>IF(OR(AND('PERS3-AGE'!BQ39="",'PERS3-AGE'!BR39=""),AND('PERS3-AGE'!BQ52="",'PERS3-AGE'!BR52=""),AND('PERS3-AGE'!BR39="K",'PERS3-AGE'!BR52="K"),OR('PERS3-AGE'!BR39="O",'PERS3-AGE'!BR52="O")),"",SUM('PERS3-AGE'!BQ39,'PERS3-AGE'!BQ52))</f>
        <v/>
      </c>
      <c r="I1289" s="78" t="str">
        <f>IF(AND(OR(AND('PERS3-AGE'!BR39="O",'PERS3-AGE'!BR52="O"),AND('PERS3-AGE'!BR39="K",'PERS3-AGE'!BR52="K")),SUM('PERS3-AGE'!BQ39,'PERS3-AGE'!BQ52)=0,ISNUMBER('PERS3-AGE'!BQ65)),"",IF(OR('PERS3-AGE'!BR39="O",'PERS3-AGE'!BR52="O"),"O",IF(AND('PERS3-AGE'!BR39='PERS3-AGE'!BR52,OR('PERS3-AGE'!BR39="K",'PERS3-AGE'!BR39="W",'PERS3-AGE'!BR39="M")), UPPER('PERS3-AGE'!BR39),"")))</f>
        <v/>
      </c>
      <c r="J1289" s="295" t="s">
        <v>235</v>
      </c>
      <c r="K1289" s="294" t="str">
        <f>IF(AND(ISBLANK('PERS3-AGE'!BQ65),$L$1289&lt;&gt;"M"),"",'PERS3-AGE'!BQ65)</f>
        <v/>
      </c>
      <c r="L1289" s="78" t="str">
        <f>IF(ISBLANK('PERS3-AGE'!BR65),"",'PERS3-AGE'!BR65)</f>
        <v/>
      </c>
      <c r="M1289" s="296" t="str">
        <f t="shared" si="21"/>
        <v>OK</v>
      </c>
      <c r="N1289" s="37"/>
    </row>
    <row r="1290" spans="1:14" x14ac:dyDescent="0.2">
      <c r="A1290" s="290" t="s">
        <v>232</v>
      </c>
      <c r="B1290" s="291" t="s">
        <v>3282</v>
      </c>
      <c r="C1290" s="78" t="s">
        <v>216</v>
      </c>
      <c r="D1290" s="292" t="s">
        <v>3283</v>
      </c>
      <c r="E1290" s="295" t="s">
        <v>235</v>
      </c>
      <c r="F1290" s="78" t="s">
        <v>216</v>
      </c>
      <c r="G1290" s="292" t="s">
        <v>2163</v>
      </c>
      <c r="H1290" s="78" t="str">
        <f>IF(OR(AND('PERS3-AGE'!BQ40="",'PERS3-AGE'!BR40=""),AND('PERS3-AGE'!BQ53="",'PERS3-AGE'!BR53=""),AND('PERS3-AGE'!BR40="K",'PERS3-AGE'!BR53="K"),OR('PERS3-AGE'!BR40="O",'PERS3-AGE'!BR53="O")),"",SUM('PERS3-AGE'!BQ40,'PERS3-AGE'!BQ53))</f>
        <v/>
      </c>
      <c r="I1290" s="78" t="str">
        <f>IF(AND(OR(AND('PERS3-AGE'!BR40="O",'PERS3-AGE'!BR53="O"),AND('PERS3-AGE'!BR40="K",'PERS3-AGE'!BR53="K")),SUM('PERS3-AGE'!BQ40,'PERS3-AGE'!BQ53)=0,ISNUMBER('PERS3-AGE'!BQ66)),"",IF(OR('PERS3-AGE'!BR40="O",'PERS3-AGE'!BR53="O"),"O",IF(AND('PERS3-AGE'!BR40='PERS3-AGE'!BR53,OR('PERS3-AGE'!BR40="K",'PERS3-AGE'!BR40="W",'PERS3-AGE'!BR40="M")), UPPER('PERS3-AGE'!BR40),"")))</f>
        <v/>
      </c>
      <c r="J1290" s="295" t="s">
        <v>235</v>
      </c>
      <c r="K1290" s="294" t="str">
        <f>IF(AND(ISBLANK('PERS3-AGE'!BQ66),$L$1290&lt;&gt;"M"),"",'PERS3-AGE'!BQ66)</f>
        <v/>
      </c>
      <c r="L1290" s="78" t="str">
        <f>IF(ISBLANK('PERS3-AGE'!BR66),"",'PERS3-AGE'!BR66)</f>
        <v/>
      </c>
      <c r="M1290" s="296" t="str">
        <f t="shared" si="21"/>
        <v>OK</v>
      </c>
      <c r="N1290" s="37"/>
    </row>
    <row r="1291" spans="1:14" x14ac:dyDescent="0.2">
      <c r="A1291" s="290" t="s">
        <v>232</v>
      </c>
      <c r="B1291" s="291" t="s">
        <v>3284</v>
      </c>
      <c r="C1291" s="78" t="s">
        <v>216</v>
      </c>
      <c r="D1291" s="292" t="s">
        <v>3285</v>
      </c>
      <c r="E1291" s="295" t="s">
        <v>235</v>
      </c>
      <c r="F1291" s="78" t="s">
        <v>216</v>
      </c>
      <c r="G1291" s="292" t="s">
        <v>2166</v>
      </c>
      <c r="H1291" s="78" t="str">
        <f>IF(OR(AND('PERS3-AGE'!BQ41="",'PERS3-AGE'!BR41=""),AND('PERS3-AGE'!BQ54="",'PERS3-AGE'!BR54=""),AND('PERS3-AGE'!BR41="K",'PERS3-AGE'!BR54="K"),OR('PERS3-AGE'!BR41="O",'PERS3-AGE'!BR54="O")),"",SUM('PERS3-AGE'!BQ41,'PERS3-AGE'!BQ54))</f>
        <v/>
      </c>
      <c r="I1291" s="78" t="str">
        <f>IF(AND(OR(AND('PERS3-AGE'!BR41="O",'PERS3-AGE'!BR54="O"),AND('PERS3-AGE'!BR41="K",'PERS3-AGE'!BR54="K")),SUM('PERS3-AGE'!BQ41,'PERS3-AGE'!BQ54)=0,ISNUMBER('PERS3-AGE'!BQ67)),"",IF(OR('PERS3-AGE'!BR41="O",'PERS3-AGE'!BR54="O"),"O",IF(AND('PERS3-AGE'!BR41='PERS3-AGE'!BR54,OR('PERS3-AGE'!BR41="K",'PERS3-AGE'!BR41="W",'PERS3-AGE'!BR41="M")), UPPER('PERS3-AGE'!BR41),"")))</f>
        <v/>
      </c>
      <c r="J1291" s="295" t="s">
        <v>235</v>
      </c>
      <c r="K1291" s="294" t="str">
        <f>IF(AND(ISBLANK('PERS3-AGE'!BQ67),$L$1291&lt;&gt;"M"),"",'PERS3-AGE'!BQ67)</f>
        <v/>
      </c>
      <c r="L1291" s="78" t="str">
        <f>IF(ISBLANK('PERS3-AGE'!BR67),"",'PERS3-AGE'!BR67)</f>
        <v/>
      </c>
      <c r="M1291" s="296" t="str">
        <f t="shared" si="21"/>
        <v>OK</v>
      </c>
      <c r="N1291" s="37"/>
    </row>
    <row r="1292" spans="1:14" x14ac:dyDescent="0.2">
      <c r="A1292" s="290" t="s">
        <v>232</v>
      </c>
      <c r="B1292" s="291" t="s">
        <v>3535</v>
      </c>
      <c r="C1292" s="78" t="s">
        <v>216</v>
      </c>
      <c r="D1292" s="292" t="s">
        <v>3536</v>
      </c>
      <c r="E1292" s="295" t="s">
        <v>235</v>
      </c>
      <c r="F1292" s="78" t="s">
        <v>216</v>
      </c>
      <c r="G1292" s="292" t="s">
        <v>2169</v>
      </c>
      <c r="H1292" s="78" t="str">
        <f>IF(OR(AND('PERS3-AGE'!BQ42="",'PERS3-AGE'!BR42=""),AND('PERS3-AGE'!BQ55="",'PERS3-AGE'!BR55=""),AND('PERS3-AGE'!BR42="K",'PERS3-AGE'!BR55="K"),OR('PERS3-AGE'!BR42="O",'PERS3-AGE'!BR55="O")),"",SUM('PERS3-AGE'!BQ42,'PERS3-AGE'!BQ55))</f>
        <v/>
      </c>
      <c r="I1292" s="78" t="str">
        <f>IF(AND(OR(AND('PERS3-AGE'!BR42="O",'PERS3-AGE'!BR55="O"),AND('PERS3-AGE'!BR42="K",'PERS3-AGE'!BR55="K")),SUM('PERS3-AGE'!BQ42,'PERS3-AGE'!BQ55)=0,ISNUMBER('PERS3-AGE'!BQ68)),"",IF(OR('PERS3-AGE'!BR42="O",'PERS3-AGE'!BR55="O"),"O",IF(AND('PERS3-AGE'!BR42='PERS3-AGE'!BR55,OR('PERS3-AGE'!BR42="K",'PERS3-AGE'!BR42="W",'PERS3-AGE'!BR42="M")), UPPER('PERS3-AGE'!BR42),"")))</f>
        <v/>
      </c>
      <c r="J1292" s="295" t="s">
        <v>235</v>
      </c>
      <c r="K1292" s="294" t="str">
        <f>IF(AND(ISBLANK('PERS3-AGE'!BQ68),$L$1292&lt;&gt;"M"),"",'PERS3-AGE'!BQ68)</f>
        <v/>
      </c>
      <c r="L1292" s="78" t="str">
        <f>IF(ISBLANK('PERS3-AGE'!BR68),"",'PERS3-AGE'!BR68)</f>
        <v/>
      </c>
      <c r="M1292" s="296" t="str">
        <f t="shared" si="21"/>
        <v>OK</v>
      </c>
      <c r="N1292" s="37"/>
    </row>
    <row r="1293" spans="1:14" x14ac:dyDescent="0.2">
      <c r="A1293" s="290" t="s">
        <v>232</v>
      </c>
      <c r="B1293" s="291" t="s">
        <v>3286</v>
      </c>
      <c r="C1293" s="78" t="s">
        <v>216</v>
      </c>
      <c r="D1293" s="292" t="s">
        <v>3287</v>
      </c>
      <c r="E1293" s="295" t="s">
        <v>235</v>
      </c>
      <c r="F1293" s="78" t="s">
        <v>216</v>
      </c>
      <c r="G1293" s="292" t="s">
        <v>3288</v>
      </c>
      <c r="H1293" s="78" t="str">
        <f>IF(OR(SUMPRODUCT(--('PERS3-AGE'!BT31:'PERS3-AGE'!BT41=""),--('PERS3-AGE'!BU31:'PERS3-AGE'!BU41=""))&gt;0,COUNTIF('PERS3-AGE'!BU31:'PERS3-AGE'!BU41,"O")&gt;0, COUNTIF('PERS3-AGE'!BU31:'PERS3-AGE'!BU41,"K")=11),"",SUM('PERS3-AGE'!BT31:'PERS3-AGE'!BT41))</f>
        <v/>
      </c>
      <c r="I1293" s="78" t="str">
        <f xml:space="preserve"> IF(AND(OR(COUNTIF('PERS3-AGE'!BU31:'PERS3-AGE'!BU41,"O")=11,COUNTIF('PERS3-AGE'!BU31:'PERS3-AGE'!BU41,"K")=11),SUM('PERS3-AGE'!BT31:'PERS3-AGE'!BT41)=0,ISNUMBER('PERS3-AGE'!BT42)),"",IF(COUNTIF('PERS3-AGE'!BU31:'PERS3-AGE'!BU41,"O")&gt;0,"O", IF(AND(COUNTIF('PERS3-AGE'!BU31:'PERS3-AGE'!BU41,'PERS3-AGE'!BU31)=11,OR('PERS3-AGE'!BU31="K",'PERS3-AGE'!BU31="W",'PERS3-AGE'!BU31="M")),UPPER('PERS3-AGE'!BU31),"")))</f>
        <v/>
      </c>
      <c r="J1293" s="295" t="s">
        <v>235</v>
      </c>
      <c r="K1293" s="294" t="str">
        <f>IF(AND(ISBLANK('PERS3-AGE'!BT42),$L$1293&lt;&gt;"M"),"",'PERS3-AGE'!BT42)</f>
        <v/>
      </c>
      <c r="L1293" s="78" t="str">
        <f>IF(ISBLANK('PERS3-AGE'!BU42),"",'PERS3-AGE'!BU42)</f>
        <v/>
      </c>
      <c r="M1293" s="296" t="str">
        <f t="shared" si="21"/>
        <v>OK</v>
      </c>
      <c r="N1293" s="37"/>
    </row>
    <row r="1294" spans="1:14" x14ac:dyDescent="0.2">
      <c r="A1294" s="290" t="s">
        <v>232</v>
      </c>
      <c r="B1294" s="291" t="s">
        <v>3289</v>
      </c>
      <c r="C1294" s="78" t="s">
        <v>216</v>
      </c>
      <c r="D1294" s="292" t="s">
        <v>3290</v>
      </c>
      <c r="E1294" s="295" t="s">
        <v>235</v>
      </c>
      <c r="F1294" s="78" t="s">
        <v>216</v>
      </c>
      <c r="G1294" s="292" t="s">
        <v>3291</v>
      </c>
      <c r="H1294" s="78" t="str">
        <f>IF(OR(SUMPRODUCT(--('PERS3-AGE'!BT44:'PERS3-AGE'!BT54=""),--('PERS3-AGE'!BU44:'PERS3-AGE'!BU54=""))&gt;0,COUNTIF('PERS3-AGE'!BU44:'PERS3-AGE'!BU54,"O")&gt;0, COUNTIF('PERS3-AGE'!BU44:'PERS3-AGE'!BU54,"K")=11),"",SUM('PERS3-AGE'!BT44:'PERS3-AGE'!BT54))</f>
        <v/>
      </c>
      <c r="I1294" s="78" t="str">
        <f xml:space="preserve"> IF(AND(OR(COUNTIF('PERS3-AGE'!BU44:'PERS3-AGE'!BU54,"O")=11,COUNTIF('PERS3-AGE'!BU44:'PERS3-AGE'!BU54,"K")=11),SUM('PERS3-AGE'!BT44:'PERS3-AGE'!BT54)=0,ISNUMBER('PERS3-AGE'!BT55)),"",IF(COUNTIF('PERS3-AGE'!BU44:'PERS3-AGE'!BU54,"O")&gt;0,"O", IF(AND(COUNTIF('PERS3-AGE'!BU44:'PERS3-AGE'!BU54,'PERS3-AGE'!BU44)=11,OR('PERS3-AGE'!BU44="K",'PERS3-AGE'!BU44="W",'PERS3-AGE'!BU44="M")),UPPER('PERS3-AGE'!BU44),"")))</f>
        <v/>
      </c>
      <c r="J1294" s="295" t="s">
        <v>235</v>
      </c>
      <c r="K1294" s="294" t="str">
        <f>IF(AND(ISBLANK('PERS3-AGE'!BT55),$L$1294&lt;&gt;"M"),"",'PERS3-AGE'!BT55)</f>
        <v/>
      </c>
      <c r="L1294" s="78" t="str">
        <f>IF(ISBLANK('PERS3-AGE'!BU55),"",'PERS3-AGE'!BU55)</f>
        <v/>
      </c>
      <c r="M1294" s="296" t="str">
        <f t="shared" si="21"/>
        <v>OK</v>
      </c>
      <c r="N1294" s="37"/>
    </row>
    <row r="1295" spans="1:14" x14ac:dyDescent="0.2">
      <c r="A1295" s="290" t="s">
        <v>232</v>
      </c>
      <c r="B1295" s="291" t="s">
        <v>3292</v>
      </c>
      <c r="C1295" s="78" t="s">
        <v>216</v>
      </c>
      <c r="D1295" s="292" t="s">
        <v>3293</v>
      </c>
      <c r="E1295" s="295" t="s">
        <v>235</v>
      </c>
      <c r="F1295" s="78" t="s">
        <v>216</v>
      </c>
      <c r="G1295" s="292" t="s">
        <v>3294</v>
      </c>
      <c r="H1295" s="78" t="str">
        <f>IF(OR(AND('PERS3-AGE'!BT31="",'PERS3-AGE'!BU31=""),AND('PERS3-AGE'!BT44="",'PERS3-AGE'!BU44=""),AND('PERS3-AGE'!BU31="K",'PERS3-AGE'!BU44="K"),OR('PERS3-AGE'!BU31="O",'PERS3-AGE'!BU44="O")),"",SUM('PERS3-AGE'!BT31,'PERS3-AGE'!BT44))</f>
        <v/>
      </c>
      <c r="I1295" s="78" t="str">
        <f>IF(AND(OR(AND('PERS3-AGE'!BU31="O",'PERS3-AGE'!BU44="O"),AND('PERS3-AGE'!BU31="K",'PERS3-AGE'!BU44="K")),SUM('PERS3-AGE'!BT31,'PERS3-AGE'!BT44)=0,ISNUMBER('PERS3-AGE'!BT57)),"",IF(OR('PERS3-AGE'!BU31="O",'PERS3-AGE'!BU44="O"),"O",IF(AND('PERS3-AGE'!BU31='PERS3-AGE'!BU44,OR('PERS3-AGE'!BU31="K",'PERS3-AGE'!BU31="W",'PERS3-AGE'!BU31="M")), UPPER('PERS3-AGE'!BU31),"")))</f>
        <v/>
      </c>
      <c r="J1295" s="295" t="s">
        <v>235</v>
      </c>
      <c r="K1295" s="294" t="str">
        <f>IF(AND(ISBLANK('PERS3-AGE'!BT57),$L$1295&lt;&gt;"M"),"",'PERS3-AGE'!BT57)</f>
        <v/>
      </c>
      <c r="L1295" s="78" t="str">
        <f>IF(ISBLANK('PERS3-AGE'!BU57),"",'PERS3-AGE'!BU57)</f>
        <v/>
      </c>
      <c r="M1295" s="296" t="str">
        <f t="shared" si="21"/>
        <v>OK</v>
      </c>
      <c r="N1295" s="37"/>
    </row>
    <row r="1296" spans="1:14" x14ac:dyDescent="0.2">
      <c r="A1296" s="290" t="s">
        <v>232</v>
      </c>
      <c r="B1296" s="291" t="s">
        <v>3295</v>
      </c>
      <c r="C1296" s="78" t="s">
        <v>216</v>
      </c>
      <c r="D1296" s="292" t="s">
        <v>3296</v>
      </c>
      <c r="E1296" s="295" t="s">
        <v>235</v>
      </c>
      <c r="F1296" s="78" t="s">
        <v>216</v>
      </c>
      <c r="G1296" s="292" t="s">
        <v>2255</v>
      </c>
      <c r="H1296" s="78" t="str">
        <f>IF(OR(AND('PERS3-AGE'!BT32="",'PERS3-AGE'!BU32=""),AND('PERS3-AGE'!BT45="",'PERS3-AGE'!BU45=""),AND('PERS3-AGE'!BU32="K",'PERS3-AGE'!BU45="K"),OR('PERS3-AGE'!BU32="O",'PERS3-AGE'!BU45="O")),"",SUM('PERS3-AGE'!BT32,'PERS3-AGE'!BT45))</f>
        <v/>
      </c>
      <c r="I1296" s="78" t="str">
        <f>IF(AND(OR(AND('PERS3-AGE'!BU32="O",'PERS3-AGE'!BU45="O"),AND('PERS3-AGE'!BU32="K",'PERS3-AGE'!BU45="K")),SUM('PERS3-AGE'!BT32,'PERS3-AGE'!BT45)=0,ISNUMBER('PERS3-AGE'!BT58)),"",IF(OR('PERS3-AGE'!BU32="O",'PERS3-AGE'!BU45="O"),"O",IF(AND('PERS3-AGE'!BU32='PERS3-AGE'!BU45,OR('PERS3-AGE'!BU32="K",'PERS3-AGE'!BU32="W",'PERS3-AGE'!BU32="M")), UPPER('PERS3-AGE'!BU32),"")))</f>
        <v/>
      </c>
      <c r="J1296" s="295" t="s">
        <v>235</v>
      </c>
      <c r="K1296" s="294" t="str">
        <f>IF(AND(ISBLANK('PERS3-AGE'!BT58),$L$1296&lt;&gt;"M"),"",'PERS3-AGE'!BT58)</f>
        <v/>
      </c>
      <c r="L1296" s="78" t="str">
        <f>IF(ISBLANK('PERS3-AGE'!BU58),"",'PERS3-AGE'!BU58)</f>
        <v/>
      </c>
      <c r="M1296" s="296" t="str">
        <f t="shared" si="21"/>
        <v>OK</v>
      </c>
      <c r="N1296" s="37"/>
    </row>
    <row r="1297" spans="1:14" x14ac:dyDescent="0.2">
      <c r="A1297" s="290" t="s">
        <v>232</v>
      </c>
      <c r="B1297" s="291" t="s">
        <v>3297</v>
      </c>
      <c r="C1297" s="78" t="s">
        <v>216</v>
      </c>
      <c r="D1297" s="292" t="s">
        <v>3298</v>
      </c>
      <c r="E1297" s="295" t="s">
        <v>235</v>
      </c>
      <c r="F1297" s="78" t="s">
        <v>216</v>
      </c>
      <c r="G1297" s="292" t="s">
        <v>3299</v>
      </c>
      <c r="H1297" s="78" t="str">
        <f>IF(OR(AND('PERS3-AGE'!BT33="",'PERS3-AGE'!BU33=""),AND('PERS3-AGE'!BT46="",'PERS3-AGE'!BU46=""),AND('PERS3-AGE'!BU33="K",'PERS3-AGE'!BU46="K"),OR('PERS3-AGE'!BU33="O",'PERS3-AGE'!BU46="O")),"",SUM('PERS3-AGE'!BT33,'PERS3-AGE'!BT46))</f>
        <v/>
      </c>
      <c r="I1297" s="78" t="str">
        <f>IF(AND(OR(AND('PERS3-AGE'!BU33="O",'PERS3-AGE'!BU46="O"),AND('PERS3-AGE'!BU33="K",'PERS3-AGE'!BU46="K")),SUM('PERS3-AGE'!BT33,'PERS3-AGE'!BT46)=0,ISNUMBER('PERS3-AGE'!BT59)),"",IF(OR('PERS3-AGE'!BU33="O",'PERS3-AGE'!BU46="O"),"O",IF(AND('PERS3-AGE'!BU33='PERS3-AGE'!BU46,OR('PERS3-AGE'!BU33="K",'PERS3-AGE'!BU33="W",'PERS3-AGE'!BU33="M")), UPPER('PERS3-AGE'!BU33),"")))</f>
        <v/>
      </c>
      <c r="J1297" s="295" t="s">
        <v>235</v>
      </c>
      <c r="K1297" s="294" t="str">
        <f>IF(AND(ISBLANK('PERS3-AGE'!BT59),$L$1297&lt;&gt;"M"),"",'PERS3-AGE'!BT59)</f>
        <v/>
      </c>
      <c r="L1297" s="78" t="str">
        <f>IF(ISBLANK('PERS3-AGE'!BU59),"",'PERS3-AGE'!BU59)</f>
        <v/>
      </c>
      <c r="M1297" s="296" t="str">
        <f t="shared" si="21"/>
        <v>OK</v>
      </c>
      <c r="N1297" s="37"/>
    </row>
    <row r="1298" spans="1:14" x14ac:dyDescent="0.2">
      <c r="A1298" s="290" t="s">
        <v>232</v>
      </c>
      <c r="B1298" s="291" t="s">
        <v>3300</v>
      </c>
      <c r="C1298" s="78" t="s">
        <v>216</v>
      </c>
      <c r="D1298" s="292" t="s">
        <v>3301</v>
      </c>
      <c r="E1298" s="295" t="s">
        <v>235</v>
      </c>
      <c r="F1298" s="78" t="s">
        <v>216</v>
      </c>
      <c r="G1298" s="292" t="s">
        <v>3302</v>
      </c>
      <c r="H1298" s="78" t="str">
        <f>IF(OR(AND('PERS3-AGE'!BT34="",'PERS3-AGE'!BU34=""),AND('PERS3-AGE'!BT47="",'PERS3-AGE'!BU47=""),AND('PERS3-AGE'!BU34="K",'PERS3-AGE'!BU47="K"),OR('PERS3-AGE'!BU34="O",'PERS3-AGE'!BU47="O")),"",SUM('PERS3-AGE'!BT34,'PERS3-AGE'!BT47))</f>
        <v/>
      </c>
      <c r="I1298" s="78" t="str">
        <f>IF(AND(OR(AND('PERS3-AGE'!BU34="O",'PERS3-AGE'!BU47="O"),AND('PERS3-AGE'!BU34="K",'PERS3-AGE'!BU47="K")),SUM('PERS3-AGE'!BT34,'PERS3-AGE'!BT47)=0,ISNUMBER('PERS3-AGE'!BT60)),"",IF(OR('PERS3-AGE'!BU34="O",'PERS3-AGE'!BU47="O"),"O",IF(AND('PERS3-AGE'!BU34='PERS3-AGE'!BU47,OR('PERS3-AGE'!BU34="K",'PERS3-AGE'!BU34="W",'PERS3-AGE'!BU34="M")), UPPER('PERS3-AGE'!BU34),"")))</f>
        <v/>
      </c>
      <c r="J1298" s="295" t="s">
        <v>235</v>
      </c>
      <c r="K1298" s="294" t="str">
        <f>IF(AND(ISBLANK('PERS3-AGE'!BT60),$L$1298&lt;&gt;"M"),"",'PERS3-AGE'!BT60)</f>
        <v/>
      </c>
      <c r="L1298" s="78" t="str">
        <f>IF(ISBLANK('PERS3-AGE'!BU60),"",'PERS3-AGE'!BU60)</f>
        <v/>
      </c>
      <c r="M1298" s="296" t="str">
        <f t="shared" si="21"/>
        <v>OK</v>
      </c>
      <c r="N1298" s="37"/>
    </row>
    <row r="1299" spans="1:14" x14ac:dyDescent="0.2">
      <c r="A1299" s="290" t="s">
        <v>232</v>
      </c>
      <c r="B1299" s="291" t="s">
        <v>3303</v>
      </c>
      <c r="C1299" s="78" t="s">
        <v>216</v>
      </c>
      <c r="D1299" s="292" t="s">
        <v>3304</v>
      </c>
      <c r="E1299" s="295" t="s">
        <v>235</v>
      </c>
      <c r="F1299" s="78" t="s">
        <v>216</v>
      </c>
      <c r="G1299" s="292" t="s">
        <v>3305</v>
      </c>
      <c r="H1299" s="78" t="str">
        <f>IF(OR(AND('PERS3-AGE'!BT35="",'PERS3-AGE'!BU35=""),AND('PERS3-AGE'!BT48="",'PERS3-AGE'!BU48=""),AND('PERS3-AGE'!BU35="K",'PERS3-AGE'!BU48="K"),OR('PERS3-AGE'!BU35="O",'PERS3-AGE'!BU48="O")),"",SUM('PERS3-AGE'!BT35,'PERS3-AGE'!BT48))</f>
        <v/>
      </c>
      <c r="I1299" s="78" t="str">
        <f>IF(AND(OR(AND('PERS3-AGE'!BU35="O",'PERS3-AGE'!BU48="O"),AND('PERS3-AGE'!BU35="K",'PERS3-AGE'!BU48="K")),SUM('PERS3-AGE'!BT35,'PERS3-AGE'!BT48)=0,ISNUMBER('PERS3-AGE'!BT61)),"",IF(OR('PERS3-AGE'!BU35="O",'PERS3-AGE'!BU48="O"),"O",IF(AND('PERS3-AGE'!BU35='PERS3-AGE'!BU48,OR('PERS3-AGE'!BU35="K",'PERS3-AGE'!BU35="W",'PERS3-AGE'!BU35="M")), UPPER('PERS3-AGE'!BU35),"")))</f>
        <v/>
      </c>
      <c r="J1299" s="295" t="s">
        <v>235</v>
      </c>
      <c r="K1299" s="294" t="str">
        <f>IF(AND(ISBLANK('PERS3-AGE'!BT61),$L$1299&lt;&gt;"M"),"",'PERS3-AGE'!BT61)</f>
        <v/>
      </c>
      <c r="L1299" s="78" t="str">
        <f>IF(ISBLANK('PERS3-AGE'!BU61),"",'PERS3-AGE'!BU61)</f>
        <v/>
      </c>
      <c r="M1299" s="296" t="str">
        <f t="shared" si="21"/>
        <v>OK</v>
      </c>
      <c r="N1299" s="37"/>
    </row>
    <row r="1300" spans="1:14" x14ac:dyDescent="0.2">
      <c r="A1300" s="290" t="s">
        <v>232</v>
      </c>
      <c r="B1300" s="291" t="s">
        <v>3306</v>
      </c>
      <c r="C1300" s="78" t="s">
        <v>216</v>
      </c>
      <c r="D1300" s="292" t="s">
        <v>3307</v>
      </c>
      <c r="E1300" s="295" t="s">
        <v>235</v>
      </c>
      <c r="F1300" s="78" t="s">
        <v>216</v>
      </c>
      <c r="G1300" s="292" t="s">
        <v>2258</v>
      </c>
      <c r="H1300" s="78" t="str">
        <f>IF(OR(AND('PERS3-AGE'!BT36="",'PERS3-AGE'!BU36=""),AND('PERS3-AGE'!BT49="",'PERS3-AGE'!BU49=""),AND('PERS3-AGE'!BU36="K",'PERS3-AGE'!BU49="K"),OR('PERS3-AGE'!BU36="O",'PERS3-AGE'!BU49="O")),"",SUM('PERS3-AGE'!BT36,'PERS3-AGE'!BT49))</f>
        <v/>
      </c>
      <c r="I1300" s="78" t="str">
        <f>IF(AND(OR(AND('PERS3-AGE'!BU36="O",'PERS3-AGE'!BU49="O"),AND('PERS3-AGE'!BU36="K",'PERS3-AGE'!BU49="K")),SUM('PERS3-AGE'!BT36,'PERS3-AGE'!BT49)=0,ISNUMBER('PERS3-AGE'!BT62)),"",IF(OR('PERS3-AGE'!BU36="O",'PERS3-AGE'!BU49="O"),"O",IF(AND('PERS3-AGE'!BU36='PERS3-AGE'!BU49,OR('PERS3-AGE'!BU36="K",'PERS3-AGE'!BU36="W",'PERS3-AGE'!BU36="M")), UPPER('PERS3-AGE'!BU36),"")))</f>
        <v/>
      </c>
      <c r="J1300" s="295" t="s">
        <v>235</v>
      </c>
      <c r="K1300" s="294" t="str">
        <f>IF(AND(ISBLANK('PERS3-AGE'!BT62),$L$1300&lt;&gt;"M"),"",'PERS3-AGE'!BT62)</f>
        <v/>
      </c>
      <c r="L1300" s="78" t="str">
        <f>IF(ISBLANK('PERS3-AGE'!BU62),"",'PERS3-AGE'!BU62)</f>
        <v/>
      </c>
      <c r="M1300" s="296" t="str">
        <f t="shared" si="21"/>
        <v>OK</v>
      </c>
      <c r="N1300" s="37"/>
    </row>
    <row r="1301" spans="1:14" x14ac:dyDescent="0.2">
      <c r="A1301" s="290" t="s">
        <v>232</v>
      </c>
      <c r="B1301" s="291" t="s">
        <v>3308</v>
      </c>
      <c r="C1301" s="78" t="s">
        <v>216</v>
      </c>
      <c r="D1301" s="292" t="s">
        <v>3309</v>
      </c>
      <c r="E1301" s="295" t="s">
        <v>235</v>
      </c>
      <c r="F1301" s="78" t="s">
        <v>216</v>
      </c>
      <c r="G1301" s="292" t="s">
        <v>3310</v>
      </c>
      <c r="H1301" s="78" t="str">
        <f>IF(OR(AND('PERS3-AGE'!BT37="",'PERS3-AGE'!BU37=""),AND('PERS3-AGE'!BT50="",'PERS3-AGE'!BU50=""),AND('PERS3-AGE'!BU37="K",'PERS3-AGE'!BU50="K"),OR('PERS3-AGE'!BU37="O",'PERS3-AGE'!BU50="O")),"",SUM('PERS3-AGE'!BT37,'PERS3-AGE'!BT50))</f>
        <v/>
      </c>
      <c r="I1301" s="78" t="str">
        <f>IF(AND(OR(AND('PERS3-AGE'!BU37="O",'PERS3-AGE'!BU50="O"),AND('PERS3-AGE'!BU37="K",'PERS3-AGE'!BU50="K")),SUM('PERS3-AGE'!BT37,'PERS3-AGE'!BT50)=0,ISNUMBER('PERS3-AGE'!BT63)),"",IF(OR('PERS3-AGE'!BU37="O",'PERS3-AGE'!BU50="O"),"O",IF(AND('PERS3-AGE'!BU37='PERS3-AGE'!BU50,OR('PERS3-AGE'!BU37="K",'PERS3-AGE'!BU37="W",'PERS3-AGE'!BU37="M")), UPPER('PERS3-AGE'!BU37),"")))</f>
        <v/>
      </c>
      <c r="J1301" s="295" t="s">
        <v>235</v>
      </c>
      <c r="K1301" s="294" t="str">
        <f>IF(AND(ISBLANK('PERS3-AGE'!BT63),$L$1301&lt;&gt;"M"),"",'PERS3-AGE'!BT63)</f>
        <v/>
      </c>
      <c r="L1301" s="78" t="str">
        <f>IF(ISBLANK('PERS3-AGE'!BU63),"",'PERS3-AGE'!BU63)</f>
        <v/>
      </c>
      <c r="M1301" s="296" t="str">
        <f t="shared" si="21"/>
        <v>OK</v>
      </c>
      <c r="N1301" s="37"/>
    </row>
    <row r="1302" spans="1:14" x14ac:dyDescent="0.2">
      <c r="A1302" s="290" t="s">
        <v>232</v>
      </c>
      <c r="B1302" s="291" t="s">
        <v>3311</v>
      </c>
      <c r="C1302" s="78" t="s">
        <v>216</v>
      </c>
      <c r="D1302" s="292" t="s">
        <v>3312</v>
      </c>
      <c r="E1302" s="295" t="s">
        <v>235</v>
      </c>
      <c r="F1302" s="78" t="s">
        <v>216</v>
      </c>
      <c r="G1302" s="292" t="s">
        <v>2261</v>
      </c>
      <c r="H1302" s="78" t="str">
        <f>IF(OR(AND('PERS3-AGE'!BT38="",'PERS3-AGE'!BU38=""),AND('PERS3-AGE'!BT51="",'PERS3-AGE'!BU51=""),AND('PERS3-AGE'!BU38="K",'PERS3-AGE'!BU51="K"),OR('PERS3-AGE'!BU38="O",'PERS3-AGE'!BU51="O")),"",SUM('PERS3-AGE'!BT38,'PERS3-AGE'!BT51))</f>
        <v/>
      </c>
      <c r="I1302" s="78" t="str">
        <f>IF(AND(OR(AND('PERS3-AGE'!BU38="O",'PERS3-AGE'!BU51="O"),AND('PERS3-AGE'!BU38="K",'PERS3-AGE'!BU51="K")),SUM('PERS3-AGE'!BT38,'PERS3-AGE'!BT51)=0,ISNUMBER('PERS3-AGE'!BT64)),"",IF(OR('PERS3-AGE'!BU38="O",'PERS3-AGE'!BU51="O"),"O",IF(AND('PERS3-AGE'!BU38='PERS3-AGE'!BU51,OR('PERS3-AGE'!BU38="K",'PERS3-AGE'!BU38="W",'PERS3-AGE'!BU38="M")), UPPER('PERS3-AGE'!BU38),"")))</f>
        <v/>
      </c>
      <c r="J1302" s="295" t="s">
        <v>235</v>
      </c>
      <c r="K1302" s="294" t="str">
        <f>IF(AND(ISBLANK('PERS3-AGE'!BT64),$L$1302&lt;&gt;"M"),"",'PERS3-AGE'!BT64)</f>
        <v/>
      </c>
      <c r="L1302" s="78" t="str">
        <f>IF(ISBLANK('PERS3-AGE'!BU64),"",'PERS3-AGE'!BU64)</f>
        <v/>
      </c>
      <c r="M1302" s="296" t="str">
        <f t="shared" si="21"/>
        <v>OK</v>
      </c>
      <c r="N1302" s="37"/>
    </row>
    <row r="1303" spans="1:14" x14ac:dyDescent="0.2">
      <c r="A1303" s="290" t="s">
        <v>232</v>
      </c>
      <c r="B1303" s="291" t="s">
        <v>3313</v>
      </c>
      <c r="C1303" s="78" t="s">
        <v>216</v>
      </c>
      <c r="D1303" s="292" t="s">
        <v>3314</v>
      </c>
      <c r="E1303" s="295" t="s">
        <v>235</v>
      </c>
      <c r="F1303" s="78" t="s">
        <v>216</v>
      </c>
      <c r="G1303" s="292" t="s">
        <v>2264</v>
      </c>
      <c r="H1303" s="78" t="str">
        <f>IF(OR(AND('PERS3-AGE'!BT39="",'PERS3-AGE'!BU39=""),AND('PERS3-AGE'!BT52="",'PERS3-AGE'!BU52=""),AND('PERS3-AGE'!BU39="K",'PERS3-AGE'!BU52="K"),OR('PERS3-AGE'!BU39="O",'PERS3-AGE'!BU52="O")),"",SUM('PERS3-AGE'!BT39,'PERS3-AGE'!BT52))</f>
        <v/>
      </c>
      <c r="I1303" s="78" t="str">
        <f>IF(AND(OR(AND('PERS3-AGE'!BU39="O",'PERS3-AGE'!BU52="O"),AND('PERS3-AGE'!BU39="K",'PERS3-AGE'!BU52="K")),SUM('PERS3-AGE'!BT39,'PERS3-AGE'!BT52)=0,ISNUMBER('PERS3-AGE'!BT65)),"",IF(OR('PERS3-AGE'!BU39="O",'PERS3-AGE'!BU52="O"),"O",IF(AND('PERS3-AGE'!BU39='PERS3-AGE'!BU52,OR('PERS3-AGE'!BU39="K",'PERS3-AGE'!BU39="W",'PERS3-AGE'!BU39="M")), UPPER('PERS3-AGE'!BU39),"")))</f>
        <v/>
      </c>
      <c r="J1303" s="295" t="s">
        <v>235</v>
      </c>
      <c r="K1303" s="294" t="str">
        <f>IF(AND(ISBLANK('PERS3-AGE'!BT65),$L$1303&lt;&gt;"M"),"",'PERS3-AGE'!BT65)</f>
        <v/>
      </c>
      <c r="L1303" s="78" t="str">
        <f>IF(ISBLANK('PERS3-AGE'!BU65),"",'PERS3-AGE'!BU65)</f>
        <v/>
      </c>
      <c r="M1303" s="296" t="str">
        <f t="shared" si="21"/>
        <v>OK</v>
      </c>
      <c r="N1303" s="37"/>
    </row>
    <row r="1304" spans="1:14" x14ac:dyDescent="0.2">
      <c r="A1304" s="290" t="s">
        <v>232</v>
      </c>
      <c r="B1304" s="291" t="s">
        <v>3315</v>
      </c>
      <c r="C1304" s="78" t="s">
        <v>216</v>
      </c>
      <c r="D1304" s="292" t="s">
        <v>3316</v>
      </c>
      <c r="E1304" s="295" t="s">
        <v>235</v>
      </c>
      <c r="F1304" s="78" t="s">
        <v>216</v>
      </c>
      <c r="G1304" s="292" t="s">
        <v>2267</v>
      </c>
      <c r="H1304" s="78" t="str">
        <f>IF(OR(AND('PERS3-AGE'!BT40="",'PERS3-AGE'!BU40=""),AND('PERS3-AGE'!BT53="",'PERS3-AGE'!BU53=""),AND('PERS3-AGE'!BU40="K",'PERS3-AGE'!BU53="K"),OR('PERS3-AGE'!BU40="O",'PERS3-AGE'!BU53="O")),"",SUM('PERS3-AGE'!BT40,'PERS3-AGE'!BT53))</f>
        <v/>
      </c>
      <c r="I1304" s="78" t="str">
        <f>IF(AND(OR(AND('PERS3-AGE'!BU40="O",'PERS3-AGE'!BU53="O"),AND('PERS3-AGE'!BU40="K",'PERS3-AGE'!BU53="K")),SUM('PERS3-AGE'!BT40,'PERS3-AGE'!BT53)=0,ISNUMBER('PERS3-AGE'!BT66)),"",IF(OR('PERS3-AGE'!BU40="O",'PERS3-AGE'!BU53="O"),"O",IF(AND('PERS3-AGE'!BU40='PERS3-AGE'!BU53,OR('PERS3-AGE'!BU40="K",'PERS3-AGE'!BU40="W",'PERS3-AGE'!BU40="M")), UPPER('PERS3-AGE'!BU40),"")))</f>
        <v/>
      </c>
      <c r="J1304" s="295" t="s">
        <v>235</v>
      </c>
      <c r="K1304" s="294" t="str">
        <f>IF(AND(ISBLANK('PERS3-AGE'!BT66),$L$1304&lt;&gt;"M"),"",'PERS3-AGE'!BT66)</f>
        <v/>
      </c>
      <c r="L1304" s="78" t="str">
        <f>IF(ISBLANK('PERS3-AGE'!BU66),"",'PERS3-AGE'!BU66)</f>
        <v/>
      </c>
      <c r="M1304" s="296" t="str">
        <f t="shared" si="21"/>
        <v>OK</v>
      </c>
      <c r="N1304" s="37"/>
    </row>
    <row r="1305" spans="1:14" x14ac:dyDescent="0.2">
      <c r="A1305" s="290" t="s">
        <v>232</v>
      </c>
      <c r="B1305" s="291" t="s">
        <v>3317</v>
      </c>
      <c r="C1305" s="78" t="s">
        <v>216</v>
      </c>
      <c r="D1305" s="292" t="s">
        <v>3318</v>
      </c>
      <c r="E1305" s="295" t="s">
        <v>235</v>
      </c>
      <c r="F1305" s="78" t="s">
        <v>216</v>
      </c>
      <c r="G1305" s="292" t="s">
        <v>2270</v>
      </c>
      <c r="H1305" s="78" t="str">
        <f>IF(OR(AND('PERS3-AGE'!BT41="",'PERS3-AGE'!BU41=""),AND('PERS3-AGE'!BT54="",'PERS3-AGE'!BU54=""),AND('PERS3-AGE'!BU41="K",'PERS3-AGE'!BU54="K"),OR('PERS3-AGE'!BU41="O",'PERS3-AGE'!BU54="O")),"",SUM('PERS3-AGE'!BT41,'PERS3-AGE'!BT54))</f>
        <v/>
      </c>
      <c r="I1305" s="78" t="str">
        <f>IF(AND(OR(AND('PERS3-AGE'!BU41="O",'PERS3-AGE'!BU54="O"),AND('PERS3-AGE'!BU41="K",'PERS3-AGE'!BU54="K")),SUM('PERS3-AGE'!BT41,'PERS3-AGE'!BT54)=0,ISNUMBER('PERS3-AGE'!BT67)),"",IF(OR('PERS3-AGE'!BU41="O",'PERS3-AGE'!BU54="O"),"O",IF(AND('PERS3-AGE'!BU41='PERS3-AGE'!BU54,OR('PERS3-AGE'!BU41="K",'PERS3-AGE'!BU41="W",'PERS3-AGE'!BU41="M")), UPPER('PERS3-AGE'!BU41),"")))</f>
        <v/>
      </c>
      <c r="J1305" s="295" t="s">
        <v>235</v>
      </c>
      <c r="K1305" s="294" t="str">
        <f>IF(AND(ISBLANK('PERS3-AGE'!BT67),$L$1305&lt;&gt;"M"),"",'PERS3-AGE'!BT67)</f>
        <v/>
      </c>
      <c r="L1305" s="78" t="str">
        <f>IF(ISBLANK('PERS3-AGE'!BU67),"",'PERS3-AGE'!BU67)</f>
        <v/>
      </c>
      <c r="M1305" s="296" t="str">
        <f t="shared" si="21"/>
        <v>OK</v>
      </c>
      <c r="N1305" s="37"/>
    </row>
    <row r="1306" spans="1:14" x14ac:dyDescent="0.2">
      <c r="A1306" s="290" t="s">
        <v>232</v>
      </c>
      <c r="B1306" s="291" t="s">
        <v>3537</v>
      </c>
      <c r="C1306" s="78" t="s">
        <v>216</v>
      </c>
      <c r="D1306" s="292" t="s">
        <v>3538</v>
      </c>
      <c r="E1306" s="295" t="s">
        <v>235</v>
      </c>
      <c r="F1306" s="78" t="s">
        <v>216</v>
      </c>
      <c r="G1306" s="292" t="s">
        <v>2273</v>
      </c>
      <c r="H1306" s="78" t="str">
        <f>IF(OR(AND('PERS3-AGE'!BT42="",'PERS3-AGE'!BU42=""),AND('PERS3-AGE'!BT55="",'PERS3-AGE'!BU55=""),AND('PERS3-AGE'!BU42="K",'PERS3-AGE'!BU55="K"),OR('PERS3-AGE'!BU42="O",'PERS3-AGE'!BU55="O")),"",SUM('PERS3-AGE'!BT42,'PERS3-AGE'!BT55))</f>
        <v/>
      </c>
      <c r="I1306" s="78" t="str">
        <f>IF(AND(OR(AND('PERS3-AGE'!BU42="O",'PERS3-AGE'!BU55="O"),AND('PERS3-AGE'!BU42="K",'PERS3-AGE'!BU55="K")),SUM('PERS3-AGE'!BT42,'PERS3-AGE'!BT55)=0,ISNUMBER('PERS3-AGE'!BT68)),"",IF(OR('PERS3-AGE'!BU42="O",'PERS3-AGE'!BU55="O"),"O",IF(AND('PERS3-AGE'!BU42='PERS3-AGE'!BU55,OR('PERS3-AGE'!BU42="K",'PERS3-AGE'!BU42="W",'PERS3-AGE'!BU42="M")), UPPER('PERS3-AGE'!BU42),"")))</f>
        <v/>
      </c>
      <c r="J1306" s="295" t="s">
        <v>235</v>
      </c>
      <c r="K1306" s="294" t="str">
        <f>IF(AND(ISBLANK('PERS3-AGE'!BT68),$L$1306&lt;&gt;"M"),"",'PERS3-AGE'!BT68)</f>
        <v/>
      </c>
      <c r="L1306" s="78" t="str">
        <f>IF(ISBLANK('PERS3-AGE'!BU68),"",'PERS3-AGE'!BU68)</f>
        <v/>
      </c>
      <c r="M1306" s="296" t="str">
        <f t="shared" si="21"/>
        <v>OK</v>
      </c>
      <c r="N1306" s="37"/>
    </row>
    <row r="1307" spans="1:14" x14ac:dyDescent="0.2">
      <c r="A1307" s="290" t="s">
        <v>232</v>
      </c>
      <c r="B1307" s="291" t="s">
        <v>3319</v>
      </c>
      <c r="C1307" s="78" t="s">
        <v>152</v>
      </c>
      <c r="D1307" s="292" t="s">
        <v>234</v>
      </c>
      <c r="E1307" s="295" t="s">
        <v>235</v>
      </c>
      <c r="F1307" s="78" t="s">
        <v>152</v>
      </c>
      <c r="G1307" s="292" t="s">
        <v>236</v>
      </c>
      <c r="H1307" s="78" t="str">
        <f>IF(OR(SUMPRODUCT(--('PERS4-MANA'!AA31:'PERS4-MANA'!AA32=""),--('PERS4-MANA'!AB31:'PERS4-MANA'!AB32=""))&gt;0,COUNTIF('PERS4-MANA'!AB31:'PERS4-MANA'!AB32,"O")&gt;0, COUNTIF('PERS4-MANA'!AB31:'PERS4-MANA'!AB32,"K")=2),"",SUM('PERS4-MANA'!AA31:'PERS4-MANA'!AA32))</f>
        <v/>
      </c>
      <c r="I1307" s="78" t="str">
        <f xml:space="preserve"> IF(AND(OR(COUNTIF('PERS4-MANA'!AB31:'PERS4-MANA'!AB32,"O")=2,COUNTIF('PERS4-MANA'!AB31:'PERS4-MANA'!AB32,"K")=2),SUM('PERS4-MANA'!AA31:'PERS4-MANA'!AA32)=0,ISNUMBER('PERS4-MANA'!AA32)),"",IF(COUNTIF('PERS4-MANA'!AB31:'PERS4-MANA'!AB32,"O")&gt;0,"O", IF(AND(COUNTIF('PERS4-MANA'!AB31:'PERS4-MANA'!AB32,'PERS4-MANA'!AB31)=2,OR('PERS4-MANA'!AB31="K",'PERS4-MANA'!AB31="W",'PERS4-MANA'!AB31="M")),UPPER('PERS4-MANA'!AB31),"")))</f>
        <v/>
      </c>
      <c r="J1307" s="295" t="s">
        <v>235</v>
      </c>
      <c r="K1307" s="294" t="str">
        <f>IF(AND(ISBLANK('PERS4-MANA'!AA33),$L$1307&lt;&gt;"M"),"",'PERS4-MANA'!AA33)</f>
        <v/>
      </c>
      <c r="L1307" s="78" t="str">
        <f>IF(ISBLANK('PERS4-MANA'!AB33),"",'PERS4-MANA'!AB33)</f>
        <v/>
      </c>
      <c r="M1307" s="296" t="str">
        <f t="shared" si="21"/>
        <v>OK</v>
      </c>
      <c r="N1307" s="37"/>
    </row>
    <row r="1308" spans="1:14" x14ac:dyDescent="0.2">
      <c r="A1308" s="290" t="s">
        <v>232</v>
      </c>
      <c r="B1308" s="291" t="s">
        <v>3320</v>
      </c>
      <c r="C1308" s="78" t="s">
        <v>152</v>
      </c>
      <c r="D1308" s="292" t="s">
        <v>238</v>
      </c>
      <c r="E1308" s="295" t="s">
        <v>235</v>
      </c>
      <c r="F1308" s="78" t="s">
        <v>152</v>
      </c>
      <c r="G1308" s="292" t="s">
        <v>239</v>
      </c>
      <c r="H1308" s="78" t="str">
        <f>IF(OR(SUMPRODUCT(--('PERS4-MANA'!AA35:'PERS4-MANA'!AA36=""),--('PERS4-MANA'!AB35:'PERS4-MANA'!AB36=""))&gt;0,COUNTIF('PERS4-MANA'!AB35:'PERS4-MANA'!AB36,"O")&gt;0, COUNTIF('PERS4-MANA'!AB35:'PERS4-MANA'!AB36,"K")=2),"",SUM('PERS4-MANA'!AA35:'PERS4-MANA'!AA36))</f>
        <v/>
      </c>
      <c r="I1308" s="78" t="str">
        <f xml:space="preserve"> IF(AND(OR(COUNTIF('PERS4-MANA'!AB35:'PERS4-MANA'!AB36,"O")=2,COUNTIF('PERS4-MANA'!AB35:'PERS4-MANA'!AB36,"K")=2),SUM('PERS4-MANA'!AA35:'PERS4-MANA'!AA36)=0,ISNUMBER('PERS4-MANA'!AA36)),"",IF(COUNTIF('PERS4-MANA'!AB35:'PERS4-MANA'!AB36,"O")&gt;0,"O", IF(AND(COUNTIF('PERS4-MANA'!AB35:'PERS4-MANA'!AB36,'PERS4-MANA'!AB35)=2,OR('PERS4-MANA'!AB35="K",'PERS4-MANA'!AB35="W",'PERS4-MANA'!AB35="M")),UPPER('PERS4-MANA'!AB35),"")))</f>
        <v/>
      </c>
      <c r="J1308" s="295" t="s">
        <v>235</v>
      </c>
      <c r="K1308" s="294" t="str">
        <f>IF(AND(ISBLANK('PERS4-MANA'!AA37),$L$1308&lt;&gt;"M"),"",'PERS4-MANA'!AA37)</f>
        <v/>
      </c>
      <c r="L1308" s="78" t="str">
        <f>IF(ISBLANK('PERS4-MANA'!AB37),"",'PERS4-MANA'!AB37)</f>
        <v/>
      </c>
      <c r="M1308" s="296" t="str">
        <f t="shared" si="21"/>
        <v>OK</v>
      </c>
      <c r="N1308" s="37"/>
    </row>
    <row r="1309" spans="1:14" x14ac:dyDescent="0.2">
      <c r="A1309" s="290" t="s">
        <v>232</v>
      </c>
      <c r="B1309" s="291" t="s">
        <v>3321</v>
      </c>
      <c r="C1309" s="78" t="s">
        <v>152</v>
      </c>
      <c r="D1309" s="292" t="s">
        <v>3322</v>
      </c>
      <c r="E1309" s="295" t="s">
        <v>235</v>
      </c>
      <c r="F1309" s="78" t="s">
        <v>152</v>
      </c>
      <c r="G1309" s="292" t="s">
        <v>3323</v>
      </c>
      <c r="H1309" s="78" t="str">
        <f>IF(OR(AND('PERS4-MANA'!AA31="",'PERS4-MANA'!AB31=""),AND('PERS4-MANA'!AA35="",'PERS4-MANA'!AB35=""),AND('PERS4-MANA'!AB31="K",'PERS4-MANA'!AB35="K"),OR('PERS4-MANA'!AB31="O",'PERS4-MANA'!AB35="O")),"",SUM('PERS4-MANA'!AA31,'PERS4-MANA'!AA35))</f>
        <v/>
      </c>
      <c r="I1309" s="78" t="str">
        <f>IF(AND(OR(AND('PERS4-MANA'!AB31="O",'PERS4-MANA'!AB35="O"),AND('PERS4-MANA'!AB31="K",'PERS4-MANA'!AB35="K")),SUM('PERS4-MANA'!AA31,'PERS4-MANA'!AA35)=0,ISNUMBER('PERS4-MANA'!AA39)),"",IF(OR('PERS4-MANA'!AB31="O",'PERS4-MANA'!AB35="O"),"O",IF(AND('PERS4-MANA'!AB31='PERS4-MANA'!AB35,OR('PERS4-MANA'!AB31="K",'PERS4-MANA'!AB31="W",'PERS4-MANA'!AB31="M")), UPPER('PERS4-MANA'!AB31),"")))</f>
        <v/>
      </c>
      <c r="J1309" s="295" t="s">
        <v>235</v>
      </c>
      <c r="K1309" s="294" t="str">
        <f>IF(AND(ISBLANK('PERS4-MANA'!AA39),$L$1309&lt;&gt;"M"),"",'PERS4-MANA'!AA39)</f>
        <v/>
      </c>
      <c r="L1309" s="78" t="str">
        <f>IF(ISBLANK('PERS4-MANA'!AB39),"",'PERS4-MANA'!AB39)</f>
        <v/>
      </c>
      <c r="M1309" s="296" t="str">
        <f t="shared" si="21"/>
        <v>OK</v>
      </c>
      <c r="N1309" s="37"/>
    </row>
    <row r="1310" spans="1:14" x14ac:dyDescent="0.2">
      <c r="A1310" s="290" t="s">
        <v>232</v>
      </c>
      <c r="B1310" s="291" t="s">
        <v>3324</v>
      </c>
      <c r="C1310" s="78" t="s">
        <v>152</v>
      </c>
      <c r="D1310" s="292" t="s">
        <v>3325</v>
      </c>
      <c r="E1310" s="295" t="s">
        <v>235</v>
      </c>
      <c r="F1310" s="78" t="s">
        <v>152</v>
      </c>
      <c r="G1310" s="292" t="s">
        <v>3326</v>
      </c>
      <c r="H1310" s="78" t="str">
        <f>IF(OR(AND('PERS4-MANA'!AA32="",'PERS4-MANA'!AB32=""),AND('PERS4-MANA'!AA36="",'PERS4-MANA'!AB36=""),AND('PERS4-MANA'!AB32="K",'PERS4-MANA'!AB36="K"),OR('PERS4-MANA'!AB32="O",'PERS4-MANA'!AB36="O")),"",SUM('PERS4-MANA'!AA32,'PERS4-MANA'!AA36))</f>
        <v/>
      </c>
      <c r="I1310" s="78" t="str">
        <f>IF(AND(OR(AND('PERS4-MANA'!AB32="O",'PERS4-MANA'!AB36="O"),AND('PERS4-MANA'!AB32="K",'PERS4-MANA'!AB36="K")),SUM('PERS4-MANA'!AA32,'PERS4-MANA'!AA36)=0,ISNUMBER('PERS4-MANA'!AA40)),"",IF(OR('PERS4-MANA'!AB32="O",'PERS4-MANA'!AB36="O"),"O",IF(AND('PERS4-MANA'!AB32='PERS4-MANA'!AB36,OR('PERS4-MANA'!AB32="K",'PERS4-MANA'!AB32="W",'PERS4-MANA'!AB32="M")), UPPER('PERS4-MANA'!AB32),"")))</f>
        <v/>
      </c>
      <c r="J1310" s="295" t="s">
        <v>235</v>
      </c>
      <c r="K1310" s="294" t="str">
        <f>IF(AND(ISBLANK('PERS4-MANA'!AA40),$L$1310&lt;&gt;"M"),"",'PERS4-MANA'!AA40)</f>
        <v/>
      </c>
      <c r="L1310" s="78" t="str">
        <f>IF(ISBLANK('PERS4-MANA'!AB40),"",'PERS4-MANA'!AB40)</f>
        <v/>
      </c>
      <c r="M1310" s="296" t="str">
        <f t="shared" si="21"/>
        <v>OK</v>
      </c>
      <c r="N1310" s="37"/>
    </row>
    <row r="1311" spans="1:14" x14ac:dyDescent="0.2">
      <c r="A1311" s="290" t="s">
        <v>232</v>
      </c>
      <c r="B1311" s="291" t="s">
        <v>3327</v>
      </c>
      <c r="C1311" s="78" t="s">
        <v>152</v>
      </c>
      <c r="D1311" s="292" t="s">
        <v>3328</v>
      </c>
      <c r="E1311" s="295" t="s">
        <v>235</v>
      </c>
      <c r="F1311" s="78" t="s">
        <v>152</v>
      </c>
      <c r="G1311" s="292" t="s">
        <v>242</v>
      </c>
      <c r="H1311" s="78" t="str">
        <f>IF(OR(AND('PERS4-MANA'!AA33="",'PERS4-MANA'!AB33=""),AND('PERS4-MANA'!AA37="",'PERS4-MANA'!AB37=""),AND('PERS4-MANA'!AB33="K",'PERS4-MANA'!AB37="K"),OR('PERS4-MANA'!AB33="O",'PERS4-MANA'!AB37="O")),"",SUM('PERS4-MANA'!AA33,'PERS4-MANA'!AA37))</f>
        <v/>
      </c>
      <c r="I1311" s="78" t="str">
        <f>IF(AND(OR(AND('PERS4-MANA'!AB33="O",'PERS4-MANA'!AB37="O"),AND('PERS4-MANA'!AB33="K",'PERS4-MANA'!AB37="K")),SUM('PERS4-MANA'!AA33,'PERS4-MANA'!AA37)=0,ISNUMBER('PERS4-MANA'!AA41)),"",IF(OR('PERS4-MANA'!AB33="O",'PERS4-MANA'!AB37="O"),"O",IF(AND('PERS4-MANA'!AB33='PERS4-MANA'!AB37,OR('PERS4-MANA'!AB33="K",'PERS4-MANA'!AB33="W",'PERS4-MANA'!AB33="M")), UPPER('PERS4-MANA'!AB33),"")))</f>
        <v/>
      </c>
      <c r="J1311" s="295" t="s">
        <v>235</v>
      </c>
      <c r="K1311" s="294" t="str">
        <f>IF(AND(ISBLANK('PERS4-MANA'!AA41),$L$1311&lt;&gt;"M"),"",'PERS4-MANA'!AA41)</f>
        <v/>
      </c>
      <c r="L1311" s="78" t="str">
        <f>IF(ISBLANK('PERS4-MANA'!AB41),"",'PERS4-MANA'!AB41)</f>
        <v/>
      </c>
      <c r="M1311" s="296" t="str">
        <f t="shared" si="21"/>
        <v>OK</v>
      </c>
      <c r="N1311" s="37"/>
    </row>
    <row r="1312" spans="1:14" x14ac:dyDescent="0.2">
      <c r="A1312" s="290" t="s">
        <v>232</v>
      </c>
      <c r="B1312" s="291" t="s">
        <v>3329</v>
      </c>
      <c r="C1312" s="78" t="s">
        <v>152</v>
      </c>
      <c r="D1312" s="292" t="s">
        <v>3330</v>
      </c>
      <c r="E1312" s="295" t="s">
        <v>235</v>
      </c>
      <c r="F1312" s="78" t="s">
        <v>152</v>
      </c>
      <c r="G1312" s="292" t="s">
        <v>2725</v>
      </c>
      <c r="H1312" s="78" t="str">
        <f>IF(OR(AND('PERS4-MANA'!AA34="",'PERS4-MANA'!AB34=""),AND('PERS4-MANA'!AA38="",'PERS4-MANA'!AB38=""),AND('PERS4-MANA'!AB34="K",'PERS4-MANA'!AB38="K"),OR('PERS4-MANA'!AB34="O",'PERS4-MANA'!AB38="O")),"",SUM('PERS4-MANA'!AA34,'PERS4-MANA'!AA38))</f>
        <v/>
      </c>
      <c r="I1312" s="78" t="str">
        <f>IF(AND(OR(AND('PERS4-MANA'!AB34="O",'PERS4-MANA'!AB38="O"),AND('PERS4-MANA'!AB34="K",'PERS4-MANA'!AB38="K")),SUM('PERS4-MANA'!AA34,'PERS4-MANA'!AA38)=0,ISNUMBER('PERS4-MANA'!AA42)),"",IF(OR('PERS4-MANA'!AB34="O",'PERS4-MANA'!AB38="O"),"O",IF(AND('PERS4-MANA'!AB34='PERS4-MANA'!AB38,OR('PERS4-MANA'!AB34="K",'PERS4-MANA'!AB34="W",'PERS4-MANA'!AB34="M")), UPPER('PERS4-MANA'!AB34),"")))</f>
        <v/>
      </c>
      <c r="J1312" s="295" t="s">
        <v>235</v>
      </c>
      <c r="K1312" s="294" t="str">
        <f>IF(AND(ISBLANK('PERS4-MANA'!AA42),$L$1312&lt;&gt;"M"),"",'PERS4-MANA'!AA42)</f>
        <v/>
      </c>
      <c r="L1312" s="78" t="str">
        <f>IF(ISBLANK('PERS4-MANA'!AB42),"",'PERS4-MANA'!AB42)</f>
        <v/>
      </c>
      <c r="M1312" s="296" t="str">
        <f t="shared" si="21"/>
        <v>OK</v>
      </c>
      <c r="N1312" s="37"/>
    </row>
    <row r="1313" spans="1:14" x14ac:dyDescent="0.2">
      <c r="A1313" s="290" t="s">
        <v>232</v>
      </c>
      <c r="B1313" s="291" t="s">
        <v>3331</v>
      </c>
      <c r="C1313" s="78" t="s">
        <v>152</v>
      </c>
      <c r="D1313" s="292" t="s">
        <v>3332</v>
      </c>
      <c r="E1313" s="295" t="s">
        <v>235</v>
      </c>
      <c r="F1313" s="78" t="s">
        <v>152</v>
      </c>
      <c r="G1313" s="292" t="s">
        <v>254</v>
      </c>
      <c r="H1313" s="78" t="str">
        <f>IF(OR(SUMPRODUCT(--('PERS4-MANA'!AA44:'PERS4-MANA'!AA45=""),--('PERS4-MANA'!AB44:'PERS4-MANA'!AB45=""))&gt;0,COUNTIF('PERS4-MANA'!AB44:'PERS4-MANA'!AB45,"O")&gt;0, COUNTIF('PERS4-MANA'!AB44:'PERS4-MANA'!AB45,"K")=2),"",SUM('PERS4-MANA'!AA44:'PERS4-MANA'!AA45))</f>
        <v/>
      </c>
      <c r="I1313" s="78" t="str">
        <f xml:space="preserve"> IF(AND(OR(COUNTIF('PERS4-MANA'!AB44:'PERS4-MANA'!AB45,"O")=2,COUNTIF('PERS4-MANA'!AB44:'PERS4-MANA'!AB45,"K")=2),SUM('PERS4-MANA'!AA44:'PERS4-MANA'!AA45)=0,ISNUMBER('PERS4-MANA'!AA45)),"",IF(COUNTIF('PERS4-MANA'!AB44:'PERS4-MANA'!AB45,"O")&gt;0,"O", IF(AND(COUNTIF('PERS4-MANA'!AB44:'PERS4-MANA'!AB45,'PERS4-MANA'!AB44)=2,OR('PERS4-MANA'!AB44="K",'PERS4-MANA'!AB44="W",'PERS4-MANA'!AB44="M")),UPPER('PERS4-MANA'!AB44),"")))</f>
        <v/>
      </c>
      <c r="J1313" s="295" t="s">
        <v>235</v>
      </c>
      <c r="K1313" s="294" t="str">
        <f>IF(AND(ISBLANK('PERS4-MANA'!AA46),$L$1313&lt;&gt;"M"),"",'PERS4-MANA'!AA46)</f>
        <v/>
      </c>
      <c r="L1313" s="78" t="str">
        <f>IF(ISBLANK('PERS4-MANA'!AB46),"",'PERS4-MANA'!AB46)</f>
        <v/>
      </c>
      <c r="M1313" s="296" t="str">
        <f t="shared" si="21"/>
        <v>OK</v>
      </c>
      <c r="N1313" s="37"/>
    </row>
    <row r="1314" spans="1:14" x14ac:dyDescent="0.2">
      <c r="A1314" s="290" t="s">
        <v>232</v>
      </c>
      <c r="B1314" s="291" t="s">
        <v>3333</v>
      </c>
      <c r="C1314" s="78" t="s">
        <v>152</v>
      </c>
      <c r="D1314" s="292" t="s">
        <v>3334</v>
      </c>
      <c r="E1314" s="295" t="s">
        <v>235</v>
      </c>
      <c r="F1314" s="78" t="s">
        <v>152</v>
      </c>
      <c r="G1314" s="292" t="s">
        <v>266</v>
      </c>
      <c r="H1314" s="78" t="str">
        <f>IF(OR(SUMPRODUCT(--('PERS4-MANA'!AA48:'PERS4-MANA'!AA49=""),--('PERS4-MANA'!AB48:'PERS4-MANA'!AB49=""))&gt;0,COUNTIF('PERS4-MANA'!AB48:'PERS4-MANA'!AB49,"O")&gt;0, COUNTIF('PERS4-MANA'!AB48:'PERS4-MANA'!AB49,"K")=2),"",SUM('PERS4-MANA'!AA48:'PERS4-MANA'!AA49))</f>
        <v/>
      </c>
      <c r="I1314" s="78" t="str">
        <f xml:space="preserve"> IF(AND(OR(COUNTIF('PERS4-MANA'!AB48:'PERS4-MANA'!AB49,"O")=2,COUNTIF('PERS4-MANA'!AB48:'PERS4-MANA'!AB49,"K")=2),SUM('PERS4-MANA'!AA48:'PERS4-MANA'!AA49)=0,ISNUMBER('PERS4-MANA'!AA49)),"",IF(COUNTIF('PERS4-MANA'!AB48:'PERS4-MANA'!AB49,"O")&gt;0,"O", IF(AND(COUNTIF('PERS4-MANA'!AB48:'PERS4-MANA'!AB49,'PERS4-MANA'!AB48)=2,OR('PERS4-MANA'!AB48="K",'PERS4-MANA'!AB48="W",'PERS4-MANA'!AB48="M")),UPPER('PERS4-MANA'!AB48),"")))</f>
        <v/>
      </c>
      <c r="J1314" s="295" t="s">
        <v>235</v>
      </c>
      <c r="K1314" s="294" t="str">
        <f>IF(AND(ISBLANK('PERS4-MANA'!AA50),$L$1314&lt;&gt;"M"),"",'PERS4-MANA'!AA50)</f>
        <v/>
      </c>
      <c r="L1314" s="78" t="str">
        <f>IF(ISBLANK('PERS4-MANA'!AB50),"",'PERS4-MANA'!AB50)</f>
        <v/>
      </c>
      <c r="M1314" s="296" t="str">
        <f t="shared" si="21"/>
        <v>OK</v>
      </c>
      <c r="N1314" s="37"/>
    </row>
    <row r="1315" spans="1:14" x14ac:dyDescent="0.2">
      <c r="A1315" s="290" t="s">
        <v>232</v>
      </c>
      <c r="B1315" s="291" t="s">
        <v>3335</v>
      </c>
      <c r="C1315" s="78" t="s">
        <v>152</v>
      </c>
      <c r="D1315" s="292" t="s">
        <v>3336</v>
      </c>
      <c r="E1315" s="295" t="s">
        <v>235</v>
      </c>
      <c r="F1315" s="78" t="s">
        <v>152</v>
      </c>
      <c r="G1315" s="292" t="s">
        <v>3337</v>
      </c>
      <c r="H1315" s="78" t="str">
        <f>IF(OR(AND('PERS4-MANA'!AA44="",'PERS4-MANA'!AB44=""),AND('PERS4-MANA'!AA48="",'PERS4-MANA'!AB48=""),AND('PERS4-MANA'!AB44="K",'PERS4-MANA'!AB48="K"),OR('PERS4-MANA'!AB44="O",'PERS4-MANA'!AB48="O")),"",SUM('PERS4-MANA'!AA44,'PERS4-MANA'!AA48))</f>
        <v/>
      </c>
      <c r="I1315" s="78" t="str">
        <f>IF(AND(OR(AND('PERS4-MANA'!AB44="O",'PERS4-MANA'!AB48="O"),AND('PERS4-MANA'!AB44="K",'PERS4-MANA'!AB48="K")),SUM('PERS4-MANA'!AA44,'PERS4-MANA'!AA48)=0,ISNUMBER('PERS4-MANA'!AA52)),"",IF(OR('PERS4-MANA'!AB44="O",'PERS4-MANA'!AB48="O"),"O",IF(AND('PERS4-MANA'!AB44='PERS4-MANA'!AB48,OR('PERS4-MANA'!AB44="K",'PERS4-MANA'!AB44="W",'PERS4-MANA'!AB44="M")), UPPER('PERS4-MANA'!AB44),"")))</f>
        <v/>
      </c>
      <c r="J1315" s="295" t="s">
        <v>235</v>
      </c>
      <c r="K1315" s="294" t="str">
        <f>IF(AND(ISBLANK('PERS4-MANA'!AA52),$L$1315&lt;&gt;"M"),"",'PERS4-MANA'!AA52)</f>
        <v/>
      </c>
      <c r="L1315" s="78" t="str">
        <f>IF(ISBLANK('PERS4-MANA'!AB52),"",'PERS4-MANA'!AB52)</f>
        <v/>
      </c>
      <c r="M1315" s="296" t="str">
        <f t="shared" si="21"/>
        <v>OK</v>
      </c>
      <c r="N1315" s="37"/>
    </row>
    <row r="1316" spans="1:14" x14ac:dyDescent="0.2">
      <c r="A1316" s="290" t="s">
        <v>232</v>
      </c>
      <c r="B1316" s="291" t="s">
        <v>3338</v>
      </c>
      <c r="C1316" s="78" t="s">
        <v>152</v>
      </c>
      <c r="D1316" s="292" t="s">
        <v>3339</v>
      </c>
      <c r="E1316" s="295" t="s">
        <v>235</v>
      </c>
      <c r="F1316" s="78" t="s">
        <v>152</v>
      </c>
      <c r="G1316" s="292" t="s">
        <v>3340</v>
      </c>
      <c r="H1316" s="78" t="str">
        <f>IF(OR(AND('PERS4-MANA'!AA45="",'PERS4-MANA'!AB45=""),AND('PERS4-MANA'!AA49="",'PERS4-MANA'!AB49=""),AND('PERS4-MANA'!AB45="K",'PERS4-MANA'!AB49="K"),OR('PERS4-MANA'!AB45="O",'PERS4-MANA'!AB49="O")),"",SUM('PERS4-MANA'!AA45,'PERS4-MANA'!AA49))</f>
        <v/>
      </c>
      <c r="I1316" s="78" t="str">
        <f>IF(AND(OR(AND('PERS4-MANA'!AB45="O",'PERS4-MANA'!AB49="O"),AND('PERS4-MANA'!AB45="K",'PERS4-MANA'!AB49="K")),SUM('PERS4-MANA'!AA45,'PERS4-MANA'!AA49)=0,ISNUMBER('PERS4-MANA'!AA53)),"",IF(OR('PERS4-MANA'!AB45="O",'PERS4-MANA'!AB49="O"),"O",IF(AND('PERS4-MANA'!AB45='PERS4-MANA'!AB49,OR('PERS4-MANA'!AB45="K",'PERS4-MANA'!AB45="W",'PERS4-MANA'!AB45="M")), UPPER('PERS4-MANA'!AB45),"")))</f>
        <v/>
      </c>
      <c r="J1316" s="295" t="s">
        <v>235</v>
      </c>
      <c r="K1316" s="294" t="str">
        <f>IF(AND(ISBLANK('PERS4-MANA'!AA53),$L$1316&lt;&gt;"M"),"",'PERS4-MANA'!AA53)</f>
        <v/>
      </c>
      <c r="L1316" s="78" t="str">
        <f>IF(ISBLANK('PERS4-MANA'!AB53),"",'PERS4-MANA'!AB53)</f>
        <v/>
      </c>
      <c r="M1316" s="296" t="str">
        <f t="shared" si="21"/>
        <v>OK</v>
      </c>
      <c r="N1316" s="37"/>
    </row>
    <row r="1317" spans="1:14" x14ac:dyDescent="0.2">
      <c r="A1317" s="290" t="s">
        <v>232</v>
      </c>
      <c r="B1317" s="291" t="s">
        <v>3341</v>
      </c>
      <c r="C1317" s="78" t="s">
        <v>152</v>
      </c>
      <c r="D1317" s="292" t="s">
        <v>3342</v>
      </c>
      <c r="E1317" s="295" t="s">
        <v>235</v>
      </c>
      <c r="F1317" s="78" t="s">
        <v>152</v>
      </c>
      <c r="G1317" s="292" t="s">
        <v>844</v>
      </c>
      <c r="H1317" s="78" t="str">
        <f>IF(OR(AND('PERS4-MANA'!AA46="",'PERS4-MANA'!AB46=""),AND('PERS4-MANA'!AA50="",'PERS4-MANA'!AB50=""),AND('PERS4-MANA'!AB46="K",'PERS4-MANA'!AB50="K"),OR('PERS4-MANA'!AB46="O",'PERS4-MANA'!AB50="O")),"",SUM('PERS4-MANA'!AA46,'PERS4-MANA'!AA50))</f>
        <v/>
      </c>
      <c r="I1317" s="78" t="str">
        <f>IF(AND(OR(AND('PERS4-MANA'!AB46="O",'PERS4-MANA'!AB50="O"),AND('PERS4-MANA'!AB46="K",'PERS4-MANA'!AB50="K")),SUM('PERS4-MANA'!AA46,'PERS4-MANA'!AA50)=0,ISNUMBER('PERS4-MANA'!AA54)),"",IF(OR('PERS4-MANA'!AB46="O",'PERS4-MANA'!AB50="O"),"O",IF(AND('PERS4-MANA'!AB46='PERS4-MANA'!AB50,OR('PERS4-MANA'!AB46="K",'PERS4-MANA'!AB46="W",'PERS4-MANA'!AB46="M")), UPPER('PERS4-MANA'!AB46),"")))</f>
        <v/>
      </c>
      <c r="J1317" s="295" t="s">
        <v>235</v>
      </c>
      <c r="K1317" s="294" t="str">
        <f>IF(AND(ISBLANK('PERS4-MANA'!AA54),$L$1317&lt;&gt;"M"),"",'PERS4-MANA'!AA54)</f>
        <v/>
      </c>
      <c r="L1317" s="78" t="str">
        <f>IF(ISBLANK('PERS4-MANA'!AB54),"",'PERS4-MANA'!AB54)</f>
        <v/>
      </c>
      <c r="M1317" s="296" t="str">
        <f t="shared" si="21"/>
        <v>OK</v>
      </c>
      <c r="N1317" s="37"/>
    </row>
    <row r="1318" spans="1:14" x14ac:dyDescent="0.2">
      <c r="A1318" s="290" t="s">
        <v>232</v>
      </c>
      <c r="B1318" s="291" t="s">
        <v>3343</v>
      </c>
      <c r="C1318" s="78" t="s">
        <v>152</v>
      </c>
      <c r="D1318" s="292" t="s">
        <v>3344</v>
      </c>
      <c r="E1318" s="295" t="s">
        <v>235</v>
      </c>
      <c r="F1318" s="78" t="s">
        <v>152</v>
      </c>
      <c r="G1318" s="292" t="s">
        <v>2728</v>
      </c>
      <c r="H1318" s="78" t="str">
        <f>IF(OR(AND('PERS4-MANA'!AA47="",'PERS4-MANA'!AB47=""),AND('PERS4-MANA'!AA51="",'PERS4-MANA'!AB51=""),AND('PERS4-MANA'!AB47="K",'PERS4-MANA'!AB51="K"),OR('PERS4-MANA'!AB47="O",'PERS4-MANA'!AB51="O")),"",SUM('PERS4-MANA'!AA47,'PERS4-MANA'!AA51))</f>
        <v/>
      </c>
      <c r="I1318" s="78" t="str">
        <f>IF(AND(OR(AND('PERS4-MANA'!AB47="O",'PERS4-MANA'!AB51="O"),AND('PERS4-MANA'!AB47="K",'PERS4-MANA'!AB51="K")),SUM('PERS4-MANA'!AA47,'PERS4-MANA'!AA51)=0,ISNUMBER('PERS4-MANA'!AA55)),"",IF(OR('PERS4-MANA'!AB47="O",'PERS4-MANA'!AB51="O"),"O",IF(AND('PERS4-MANA'!AB47='PERS4-MANA'!AB51,OR('PERS4-MANA'!AB47="K",'PERS4-MANA'!AB47="W",'PERS4-MANA'!AB47="M")), UPPER('PERS4-MANA'!AB47),"")))</f>
        <v/>
      </c>
      <c r="J1318" s="295" t="s">
        <v>235</v>
      </c>
      <c r="K1318" s="294" t="str">
        <f>IF(AND(ISBLANK('PERS4-MANA'!AA55),$L$1318&lt;&gt;"M"),"",'PERS4-MANA'!AA55)</f>
        <v/>
      </c>
      <c r="L1318" s="78" t="str">
        <f>IF(ISBLANK('PERS4-MANA'!AB55),"",'PERS4-MANA'!AB55)</f>
        <v/>
      </c>
      <c r="M1318" s="296" t="str">
        <f t="shared" si="21"/>
        <v>OK</v>
      </c>
      <c r="N1318" s="37"/>
    </row>
    <row r="1319" spans="1:14" x14ac:dyDescent="0.2">
      <c r="A1319" s="290" t="s">
        <v>232</v>
      </c>
      <c r="B1319" s="291" t="s">
        <v>3345</v>
      </c>
      <c r="C1319" s="78" t="s">
        <v>152</v>
      </c>
      <c r="D1319" s="292" t="s">
        <v>268</v>
      </c>
      <c r="E1319" s="295" t="s">
        <v>235</v>
      </c>
      <c r="F1319" s="78" t="s">
        <v>152</v>
      </c>
      <c r="G1319" s="292" t="s">
        <v>269</v>
      </c>
      <c r="H1319" s="78" t="str">
        <f>IF(OR(SUMPRODUCT(--('PERS4-MANA'!AD31:'PERS4-MANA'!AD32=""),--('PERS4-MANA'!AE31:'PERS4-MANA'!AE32=""))&gt;0,COUNTIF('PERS4-MANA'!AE31:'PERS4-MANA'!AE32,"O")&gt;0, COUNTIF('PERS4-MANA'!AE31:'PERS4-MANA'!AE32,"K")=2),"",SUM('PERS4-MANA'!AD31:'PERS4-MANA'!AD32))</f>
        <v/>
      </c>
      <c r="I1319" s="78" t="str">
        <f xml:space="preserve"> IF(AND(OR(COUNTIF('PERS4-MANA'!AE31:'PERS4-MANA'!AE32,"O")=2,COUNTIF('PERS4-MANA'!AE31:'PERS4-MANA'!AE32,"K")=2),SUM('PERS4-MANA'!AD31:'PERS4-MANA'!AD32)=0,ISNUMBER('PERS4-MANA'!AD32)),"",IF(COUNTIF('PERS4-MANA'!AE31:'PERS4-MANA'!AE32,"O")&gt;0,"O", IF(AND(COUNTIF('PERS4-MANA'!AE31:'PERS4-MANA'!AE32,'PERS4-MANA'!AE31)=2,OR('PERS4-MANA'!AE31="K",'PERS4-MANA'!AE31="W",'PERS4-MANA'!AE31="M")),UPPER('PERS4-MANA'!AE31),"")))</f>
        <v/>
      </c>
      <c r="J1319" s="295" t="s">
        <v>235</v>
      </c>
      <c r="K1319" s="294" t="str">
        <f>IF(AND(ISBLANK('PERS4-MANA'!AD33),$L$1319&lt;&gt;"M"),"",'PERS4-MANA'!AD33)</f>
        <v/>
      </c>
      <c r="L1319" s="78" t="str">
        <f>IF(ISBLANK('PERS4-MANA'!AE33),"",'PERS4-MANA'!AE33)</f>
        <v/>
      </c>
      <c r="M1319" s="296" t="str">
        <f t="shared" ref="M1319:M1382" si="22">IF(AND(ISNUMBER(H1319),ISNUMBER(K1319)),IF(OR(ROUND(H1319,0)&lt;&gt;ROUND(K1319,0),I1319&lt;&gt;L1319),"Check","OK"),IF(OR(AND(H1319&lt;&gt;K1319,I1319&lt;&gt;"M",L1319&lt;&gt;"M"),I1319&lt;&gt;L1319),"Check","OK"))</f>
        <v>OK</v>
      </c>
      <c r="N1319" s="37"/>
    </row>
    <row r="1320" spans="1:14" x14ac:dyDescent="0.2">
      <c r="A1320" s="290" t="s">
        <v>232</v>
      </c>
      <c r="B1320" s="291" t="s">
        <v>3346</v>
      </c>
      <c r="C1320" s="78" t="s">
        <v>152</v>
      </c>
      <c r="D1320" s="292" t="s">
        <v>271</v>
      </c>
      <c r="E1320" s="295" t="s">
        <v>235</v>
      </c>
      <c r="F1320" s="78" t="s">
        <v>152</v>
      </c>
      <c r="G1320" s="292" t="s">
        <v>272</v>
      </c>
      <c r="H1320" s="78" t="str">
        <f>IF(OR(SUMPRODUCT(--('PERS4-MANA'!AD35:'PERS4-MANA'!AD36=""),--('PERS4-MANA'!AE35:'PERS4-MANA'!AE36=""))&gt;0,COUNTIF('PERS4-MANA'!AE35:'PERS4-MANA'!AE36,"O")&gt;0, COUNTIF('PERS4-MANA'!AE35:'PERS4-MANA'!AE36,"K")=2),"",SUM('PERS4-MANA'!AD35:'PERS4-MANA'!AD36))</f>
        <v/>
      </c>
      <c r="I1320" s="78" t="str">
        <f xml:space="preserve"> IF(AND(OR(COUNTIF('PERS4-MANA'!AE35:'PERS4-MANA'!AE36,"O")=2,COUNTIF('PERS4-MANA'!AE35:'PERS4-MANA'!AE36,"K")=2),SUM('PERS4-MANA'!AD35:'PERS4-MANA'!AD36)=0,ISNUMBER('PERS4-MANA'!AD36)),"",IF(COUNTIF('PERS4-MANA'!AE35:'PERS4-MANA'!AE36,"O")&gt;0,"O", IF(AND(COUNTIF('PERS4-MANA'!AE35:'PERS4-MANA'!AE36,'PERS4-MANA'!AE35)=2,OR('PERS4-MANA'!AE35="K",'PERS4-MANA'!AE35="W",'PERS4-MANA'!AE35="M")),UPPER('PERS4-MANA'!AE35),"")))</f>
        <v/>
      </c>
      <c r="J1320" s="295" t="s">
        <v>235</v>
      </c>
      <c r="K1320" s="294" t="str">
        <f>IF(AND(ISBLANK('PERS4-MANA'!AD37),$L$1320&lt;&gt;"M"),"",'PERS4-MANA'!AD37)</f>
        <v/>
      </c>
      <c r="L1320" s="78" t="str">
        <f>IF(ISBLANK('PERS4-MANA'!AE37),"",'PERS4-MANA'!AE37)</f>
        <v/>
      </c>
      <c r="M1320" s="296" t="str">
        <f t="shared" si="22"/>
        <v>OK</v>
      </c>
      <c r="N1320" s="37"/>
    </row>
    <row r="1321" spans="1:14" x14ac:dyDescent="0.2">
      <c r="A1321" s="290" t="s">
        <v>232</v>
      </c>
      <c r="B1321" s="291" t="s">
        <v>3347</v>
      </c>
      <c r="C1321" s="78" t="s">
        <v>152</v>
      </c>
      <c r="D1321" s="292" t="s">
        <v>3348</v>
      </c>
      <c r="E1321" s="295" t="s">
        <v>235</v>
      </c>
      <c r="F1321" s="78" t="s">
        <v>152</v>
      </c>
      <c r="G1321" s="292" t="s">
        <v>3349</v>
      </c>
      <c r="H1321" s="78" t="str">
        <f>IF(OR(AND('PERS4-MANA'!AD31="",'PERS4-MANA'!AE31=""),AND('PERS4-MANA'!AD35="",'PERS4-MANA'!AE35=""),AND('PERS4-MANA'!AE31="K",'PERS4-MANA'!AE35="K"),OR('PERS4-MANA'!AE31="O",'PERS4-MANA'!AE35="O")),"",SUM('PERS4-MANA'!AD31,'PERS4-MANA'!AD35))</f>
        <v/>
      </c>
      <c r="I1321" s="78" t="str">
        <f>IF(AND(OR(AND('PERS4-MANA'!AE31="O",'PERS4-MANA'!AE35="O"),AND('PERS4-MANA'!AE31="K",'PERS4-MANA'!AE35="K")),SUM('PERS4-MANA'!AD31,'PERS4-MANA'!AD35)=0,ISNUMBER('PERS4-MANA'!AD39)),"",IF(OR('PERS4-MANA'!AE31="O",'PERS4-MANA'!AE35="O"),"O",IF(AND('PERS4-MANA'!AE31='PERS4-MANA'!AE35,OR('PERS4-MANA'!AE31="K",'PERS4-MANA'!AE31="W",'PERS4-MANA'!AE31="M")), UPPER('PERS4-MANA'!AE31),"")))</f>
        <v/>
      </c>
      <c r="J1321" s="295" t="s">
        <v>235</v>
      </c>
      <c r="K1321" s="294" t="str">
        <f>IF(AND(ISBLANK('PERS4-MANA'!AD39),$L$1321&lt;&gt;"M"),"",'PERS4-MANA'!AD39)</f>
        <v/>
      </c>
      <c r="L1321" s="78" t="str">
        <f>IF(ISBLANK('PERS4-MANA'!AE39),"",'PERS4-MANA'!AE39)</f>
        <v/>
      </c>
      <c r="M1321" s="296" t="str">
        <f t="shared" si="22"/>
        <v>OK</v>
      </c>
      <c r="N1321" s="37"/>
    </row>
    <row r="1322" spans="1:14" x14ac:dyDescent="0.2">
      <c r="A1322" s="290" t="s">
        <v>232</v>
      </c>
      <c r="B1322" s="291" t="s">
        <v>3350</v>
      </c>
      <c r="C1322" s="78" t="s">
        <v>152</v>
      </c>
      <c r="D1322" s="292" t="s">
        <v>3351</v>
      </c>
      <c r="E1322" s="295" t="s">
        <v>235</v>
      </c>
      <c r="F1322" s="78" t="s">
        <v>152</v>
      </c>
      <c r="G1322" s="292" t="s">
        <v>3352</v>
      </c>
      <c r="H1322" s="78" t="str">
        <f>IF(OR(AND('PERS4-MANA'!AD32="",'PERS4-MANA'!AE32=""),AND('PERS4-MANA'!AD36="",'PERS4-MANA'!AE36=""),AND('PERS4-MANA'!AE32="K",'PERS4-MANA'!AE36="K"),OR('PERS4-MANA'!AE32="O",'PERS4-MANA'!AE36="O")),"",SUM('PERS4-MANA'!AD32,'PERS4-MANA'!AD36))</f>
        <v/>
      </c>
      <c r="I1322" s="78" t="str">
        <f>IF(AND(OR(AND('PERS4-MANA'!AE32="O",'PERS4-MANA'!AE36="O"),AND('PERS4-MANA'!AE32="K",'PERS4-MANA'!AE36="K")),SUM('PERS4-MANA'!AD32,'PERS4-MANA'!AD36)=0,ISNUMBER('PERS4-MANA'!AD40)),"",IF(OR('PERS4-MANA'!AE32="O",'PERS4-MANA'!AE36="O"),"O",IF(AND('PERS4-MANA'!AE32='PERS4-MANA'!AE36,OR('PERS4-MANA'!AE32="K",'PERS4-MANA'!AE32="W",'PERS4-MANA'!AE32="M")), UPPER('PERS4-MANA'!AE32),"")))</f>
        <v/>
      </c>
      <c r="J1322" s="295" t="s">
        <v>235</v>
      </c>
      <c r="K1322" s="294" t="str">
        <f>IF(AND(ISBLANK('PERS4-MANA'!AD40),$L$1322&lt;&gt;"M"),"",'PERS4-MANA'!AD40)</f>
        <v/>
      </c>
      <c r="L1322" s="78" t="str">
        <f>IF(ISBLANK('PERS4-MANA'!AE40),"",'PERS4-MANA'!AE40)</f>
        <v/>
      </c>
      <c r="M1322" s="296" t="str">
        <f t="shared" si="22"/>
        <v>OK</v>
      </c>
      <c r="N1322" s="37"/>
    </row>
    <row r="1323" spans="1:14" x14ac:dyDescent="0.2">
      <c r="A1323" s="290" t="s">
        <v>232</v>
      </c>
      <c r="B1323" s="291" t="s">
        <v>3353</v>
      </c>
      <c r="C1323" s="78" t="s">
        <v>152</v>
      </c>
      <c r="D1323" s="292" t="s">
        <v>3354</v>
      </c>
      <c r="E1323" s="295" t="s">
        <v>235</v>
      </c>
      <c r="F1323" s="78" t="s">
        <v>152</v>
      </c>
      <c r="G1323" s="292" t="s">
        <v>275</v>
      </c>
      <c r="H1323" s="78" t="str">
        <f>IF(OR(AND('PERS4-MANA'!AD33="",'PERS4-MANA'!AE33=""),AND('PERS4-MANA'!AD37="",'PERS4-MANA'!AE37=""),AND('PERS4-MANA'!AE33="K",'PERS4-MANA'!AE37="K"),OR('PERS4-MANA'!AE33="O",'PERS4-MANA'!AE37="O")),"",SUM('PERS4-MANA'!AD33,'PERS4-MANA'!AD37))</f>
        <v/>
      </c>
      <c r="I1323" s="78" t="str">
        <f>IF(AND(OR(AND('PERS4-MANA'!AE33="O",'PERS4-MANA'!AE37="O"),AND('PERS4-MANA'!AE33="K",'PERS4-MANA'!AE37="K")),SUM('PERS4-MANA'!AD33,'PERS4-MANA'!AD37)=0,ISNUMBER('PERS4-MANA'!AD41)),"",IF(OR('PERS4-MANA'!AE33="O",'PERS4-MANA'!AE37="O"),"O",IF(AND('PERS4-MANA'!AE33='PERS4-MANA'!AE37,OR('PERS4-MANA'!AE33="K",'PERS4-MANA'!AE33="W",'PERS4-MANA'!AE33="M")), UPPER('PERS4-MANA'!AE33),"")))</f>
        <v/>
      </c>
      <c r="J1323" s="295" t="s">
        <v>235</v>
      </c>
      <c r="K1323" s="294" t="str">
        <f>IF(AND(ISBLANK('PERS4-MANA'!AD41),$L$1323&lt;&gt;"M"),"",'PERS4-MANA'!AD41)</f>
        <v/>
      </c>
      <c r="L1323" s="78" t="str">
        <f>IF(ISBLANK('PERS4-MANA'!AE41),"",'PERS4-MANA'!AE41)</f>
        <v/>
      </c>
      <c r="M1323" s="296" t="str">
        <f t="shared" si="22"/>
        <v>OK</v>
      </c>
      <c r="N1323" s="37"/>
    </row>
    <row r="1324" spans="1:14" x14ac:dyDescent="0.2">
      <c r="A1324" s="290" t="s">
        <v>232</v>
      </c>
      <c r="B1324" s="291" t="s">
        <v>3355</v>
      </c>
      <c r="C1324" s="78" t="s">
        <v>152</v>
      </c>
      <c r="D1324" s="292" t="s">
        <v>3356</v>
      </c>
      <c r="E1324" s="295" t="s">
        <v>235</v>
      </c>
      <c r="F1324" s="78" t="s">
        <v>152</v>
      </c>
      <c r="G1324" s="292" t="s">
        <v>2758</v>
      </c>
      <c r="H1324" s="78" t="str">
        <f>IF(OR(AND('PERS4-MANA'!AD34="",'PERS4-MANA'!AE34=""),AND('PERS4-MANA'!AD38="",'PERS4-MANA'!AE38=""),AND('PERS4-MANA'!AE34="K",'PERS4-MANA'!AE38="K"),OR('PERS4-MANA'!AE34="O",'PERS4-MANA'!AE38="O")),"",SUM('PERS4-MANA'!AD34,'PERS4-MANA'!AD38))</f>
        <v/>
      </c>
      <c r="I1324" s="78" t="str">
        <f>IF(AND(OR(AND('PERS4-MANA'!AE34="O",'PERS4-MANA'!AE38="O"),AND('PERS4-MANA'!AE34="K",'PERS4-MANA'!AE38="K")),SUM('PERS4-MANA'!AD34,'PERS4-MANA'!AD38)=0,ISNUMBER('PERS4-MANA'!AD42)),"",IF(OR('PERS4-MANA'!AE34="O",'PERS4-MANA'!AE38="O"),"O",IF(AND('PERS4-MANA'!AE34='PERS4-MANA'!AE38,OR('PERS4-MANA'!AE34="K",'PERS4-MANA'!AE34="W",'PERS4-MANA'!AE34="M")), UPPER('PERS4-MANA'!AE34),"")))</f>
        <v/>
      </c>
      <c r="J1324" s="295" t="s">
        <v>235</v>
      </c>
      <c r="K1324" s="294" t="str">
        <f>IF(AND(ISBLANK('PERS4-MANA'!AD42),$L$1324&lt;&gt;"M"),"",'PERS4-MANA'!AD42)</f>
        <v/>
      </c>
      <c r="L1324" s="78" t="str">
        <f>IF(ISBLANK('PERS4-MANA'!AE42),"",'PERS4-MANA'!AE42)</f>
        <v/>
      </c>
      <c r="M1324" s="296" t="str">
        <f t="shared" si="22"/>
        <v>OK</v>
      </c>
      <c r="N1324" s="37"/>
    </row>
    <row r="1325" spans="1:14" x14ac:dyDescent="0.2">
      <c r="A1325" s="290" t="s">
        <v>232</v>
      </c>
      <c r="B1325" s="291" t="s">
        <v>3357</v>
      </c>
      <c r="C1325" s="78" t="s">
        <v>152</v>
      </c>
      <c r="D1325" s="292" t="s">
        <v>3358</v>
      </c>
      <c r="E1325" s="295" t="s">
        <v>235</v>
      </c>
      <c r="F1325" s="78" t="s">
        <v>152</v>
      </c>
      <c r="G1325" s="292" t="s">
        <v>287</v>
      </c>
      <c r="H1325" s="78" t="str">
        <f>IF(OR(SUMPRODUCT(--('PERS4-MANA'!AD44:'PERS4-MANA'!AD45=""),--('PERS4-MANA'!AE44:'PERS4-MANA'!AE45=""))&gt;0,COUNTIF('PERS4-MANA'!AE44:'PERS4-MANA'!AE45,"O")&gt;0, COUNTIF('PERS4-MANA'!AE44:'PERS4-MANA'!AE45,"K")=2),"",SUM('PERS4-MANA'!AD44:'PERS4-MANA'!AD45))</f>
        <v/>
      </c>
      <c r="I1325" s="78" t="str">
        <f xml:space="preserve"> IF(AND(OR(COUNTIF('PERS4-MANA'!AE44:'PERS4-MANA'!AE45,"O")=2,COUNTIF('PERS4-MANA'!AE44:'PERS4-MANA'!AE45,"K")=2),SUM('PERS4-MANA'!AD44:'PERS4-MANA'!AD45)=0,ISNUMBER('PERS4-MANA'!AD45)),"",IF(COUNTIF('PERS4-MANA'!AE44:'PERS4-MANA'!AE45,"O")&gt;0,"O", IF(AND(COUNTIF('PERS4-MANA'!AE44:'PERS4-MANA'!AE45,'PERS4-MANA'!AE44)=2,OR('PERS4-MANA'!AE44="K",'PERS4-MANA'!AE44="W",'PERS4-MANA'!AE44="M")),UPPER('PERS4-MANA'!AE44),"")))</f>
        <v/>
      </c>
      <c r="J1325" s="295" t="s">
        <v>235</v>
      </c>
      <c r="K1325" s="294" t="str">
        <f>IF(AND(ISBLANK('PERS4-MANA'!AD46),$L$1325&lt;&gt;"M"),"",'PERS4-MANA'!AD46)</f>
        <v/>
      </c>
      <c r="L1325" s="78" t="str">
        <f>IF(ISBLANK('PERS4-MANA'!AE46),"",'PERS4-MANA'!AE46)</f>
        <v/>
      </c>
      <c r="M1325" s="296" t="str">
        <f t="shared" si="22"/>
        <v>OK</v>
      </c>
      <c r="N1325" s="37"/>
    </row>
    <row r="1326" spans="1:14" x14ac:dyDescent="0.2">
      <c r="A1326" s="290" t="s">
        <v>232</v>
      </c>
      <c r="B1326" s="291" t="s">
        <v>3359</v>
      </c>
      <c r="C1326" s="78" t="s">
        <v>152</v>
      </c>
      <c r="D1326" s="292" t="s">
        <v>3360</v>
      </c>
      <c r="E1326" s="295" t="s">
        <v>235</v>
      </c>
      <c r="F1326" s="78" t="s">
        <v>152</v>
      </c>
      <c r="G1326" s="292" t="s">
        <v>299</v>
      </c>
      <c r="H1326" s="78" t="str">
        <f>IF(OR(SUMPRODUCT(--('PERS4-MANA'!AD48:'PERS4-MANA'!AD49=""),--('PERS4-MANA'!AE48:'PERS4-MANA'!AE49=""))&gt;0,COUNTIF('PERS4-MANA'!AE48:'PERS4-MANA'!AE49,"O")&gt;0, COUNTIF('PERS4-MANA'!AE48:'PERS4-MANA'!AE49,"K")=2),"",SUM('PERS4-MANA'!AD48:'PERS4-MANA'!AD49))</f>
        <v/>
      </c>
      <c r="I1326" s="78" t="str">
        <f xml:space="preserve"> IF(AND(OR(COUNTIF('PERS4-MANA'!AE48:'PERS4-MANA'!AE49,"O")=2,COUNTIF('PERS4-MANA'!AE48:'PERS4-MANA'!AE49,"K")=2),SUM('PERS4-MANA'!AD48:'PERS4-MANA'!AD49)=0,ISNUMBER('PERS4-MANA'!AD49)),"",IF(COUNTIF('PERS4-MANA'!AE48:'PERS4-MANA'!AE49,"O")&gt;0,"O", IF(AND(COUNTIF('PERS4-MANA'!AE48:'PERS4-MANA'!AE49,'PERS4-MANA'!AE48)=2,OR('PERS4-MANA'!AE48="K",'PERS4-MANA'!AE48="W",'PERS4-MANA'!AE48="M")),UPPER('PERS4-MANA'!AE48),"")))</f>
        <v/>
      </c>
      <c r="J1326" s="295" t="s">
        <v>235</v>
      </c>
      <c r="K1326" s="294" t="str">
        <f>IF(AND(ISBLANK('PERS4-MANA'!AD50),$L$1326&lt;&gt;"M"),"",'PERS4-MANA'!AD50)</f>
        <v/>
      </c>
      <c r="L1326" s="78" t="str">
        <f>IF(ISBLANK('PERS4-MANA'!AE50),"",'PERS4-MANA'!AE50)</f>
        <v/>
      </c>
      <c r="M1326" s="296" t="str">
        <f t="shared" si="22"/>
        <v>OK</v>
      </c>
      <c r="N1326" s="37"/>
    </row>
    <row r="1327" spans="1:14" x14ac:dyDescent="0.2">
      <c r="A1327" s="290" t="s">
        <v>232</v>
      </c>
      <c r="B1327" s="291" t="s">
        <v>3361</v>
      </c>
      <c r="C1327" s="78" t="s">
        <v>152</v>
      </c>
      <c r="D1327" s="292" t="s">
        <v>3362</v>
      </c>
      <c r="E1327" s="295" t="s">
        <v>235</v>
      </c>
      <c r="F1327" s="78" t="s">
        <v>152</v>
      </c>
      <c r="G1327" s="292" t="s">
        <v>3363</v>
      </c>
      <c r="H1327" s="78" t="str">
        <f>IF(OR(AND('PERS4-MANA'!AD44="",'PERS4-MANA'!AE44=""),AND('PERS4-MANA'!AD48="",'PERS4-MANA'!AE48=""),AND('PERS4-MANA'!AE44="K",'PERS4-MANA'!AE48="K"),OR('PERS4-MANA'!AE44="O",'PERS4-MANA'!AE48="O")),"",SUM('PERS4-MANA'!AD44,'PERS4-MANA'!AD48))</f>
        <v/>
      </c>
      <c r="I1327" s="78" t="str">
        <f>IF(AND(OR(AND('PERS4-MANA'!AE44="O",'PERS4-MANA'!AE48="O"),AND('PERS4-MANA'!AE44="K",'PERS4-MANA'!AE48="K")),SUM('PERS4-MANA'!AD44,'PERS4-MANA'!AD48)=0,ISNUMBER('PERS4-MANA'!AD52)),"",IF(OR('PERS4-MANA'!AE44="O",'PERS4-MANA'!AE48="O"),"O",IF(AND('PERS4-MANA'!AE44='PERS4-MANA'!AE48,OR('PERS4-MANA'!AE44="K",'PERS4-MANA'!AE44="W",'PERS4-MANA'!AE44="M")), UPPER('PERS4-MANA'!AE44),"")))</f>
        <v/>
      </c>
      <c r="J1327" s="295" t="s">
        <v>235</v>
      </c>
      <c r="K1327" s="294" t="str">
        <f>IF(AND(ISBLANK('PERS4-MANA'!AD52),$L$1327&lt;&gt;"M"),"",'PERS4-MANA'!AD52)</f>
        <v/>
      </c>
      <c r="L1327" s="78" t="str">
        <f>IF(ISBLANK('PERS4-MANA'!AE52),"",'PERS4-MANA'!AE52)</f>
        <v/>
      </c>
      <c r="M1327" s="296" t="str">
        <f t="shared" si="22"/>
        <v>OK</v>
      </c>
      <c r="N1327" s="37"/>
    </row>
    <row r="1328" spans="1:14" x14ac:dyDescent="0.2">
      <c r="A1328" s="290" t="s">
        <v>232</v>
      </c>
      <c r="B1328" s="291" t="s">
        <v>3364</v>
      </c>
      <c r="C1328" s="78" t="s">
        <v>152</v>
      </c>
      <c r="D1328" s="292" t="s">
        <v>3365</v>
      </c>
      <c r="E1328" s="295" t="s">
        <v>235</v>
      </c>
      <c r="F1328" s="78" t="s">
        <v>152</v>
      </c>
      <c r="G1328" s="292" t="s">
        <v>3366</v>
      </c>
      <c r="H1328" s="78" t="str">
        <f>IF(OR(AND('PERS4-MANA'!AD45="",'PERS4-MANA'!AE45=""),AND('PERS4-MANA'!AD49="",'PERS4-MANA'!AE49=""),AND('PERS4-MANA'!AE45="K",'PERS4-MANA'!AE49="K"),OR('PERS4-MANA'!AE45="O",'PERS4-MANA'!AE49="O")),"",SUM('PERS4-MANA'!AD45,'PERS4-MANA'!AD49))</f>
        <v/>
      </c>
      <c r="I1328" s="78" t="str">
        <f>IF(AND(OR(AND('PERS4-MANA'!AE45="O",'PERS4-MANA'!AE49="O"),AND('PERS4-MANA'!AE45="K",'PERS4-MANA'!AE49="K")),SUM('PERS4-MANA'!AD45,'PERS4-MANA'!AD49)=0,ISNUMBER('PERS4-MANA'!AD53)),"",IF(OR('PERS4-MANA'!AE45="O",'PERS4-MANA'!AE49="O"),"O",IF(AND('PERS4-MANA'!AE45='PERS4-MANA'!AE49,OR('PERS4-MANA'!AE45="K",'PERS4-MANA'!AE45="W",'PERS4-MANA'!AE45="M")), UPPER('PERS4-MANA'!AE45),"")))</f>
        <v/>
      </c>
      <c r="J1328" s="295" t="s">
        <v>235</v>
      </c>
      <c r="K1328" s="294" t="str">
        <f>IF(AND(ISBLANK('PERS4-MANA'!AD53),$L$1328&lt;&gt;"M"),"",'PERS4-MANA'!AD53)</f>
        <v/>
      </c>
      <c r="L1328" s="78" t="str">
        <f>IF(ISBLANK('PERS4-MANA'!AE53),"",'PERS4-MANA'!AE53)</f>
        <v/>
      </c>
      <c r="M1328" s="296" t="str">
        <f t="shared" si="22"/>
        <v>OK</v>
      </c>
      <c r="N1328" s="37"/>
    </row>
    <row r="1329" spans="1:14" x14ac:dyDescent="0.2">
      <c r="A1329" s="290" t="s">
        <v>232</v>
      </c>
      <c r="B1329" s="291" t="s">
        <v>3367</v>
      </c>
      <c r="C1329" s="78" t="s">
        <v>152</v>
      </c>
      <c r="D1329" s="292" t="s">
        <v>3368</v>
      </c>
      <c r="E1329" s="295" t="s">
        <v>235</v>
      </c>
      <c r="F1329" s="78" t="s">
        <v>152</v>
      </c>
      <c r="G1329" s="292" t="s">
        <v>947</v>
      </c>
      <c r="H1329" s="78" t="str">
        <f>IF(OR(AND('PERS4-MANA'!AD46="",'PERS4-MANA'!AE46=""),AND('PERS4-MANA'!AD50="",'PERS4-MANA'!AE50=""),AND('PERS4-MANA'!AE46="K",'PERS4-MANA'!AE50="K"),OR('PERS4-MANA'!AE46="O",'PERS4-MANA'!AE50="O")),"",SUM('PERS4-MANA'!AD46,'PERS4-MANA'!AD50))</f>
        <v/>
      </c>
      <c r="I1329" s="78" t="str">
        <f>IF(AND(OR(AND('PERS4-MANA'!AE46="O",'PERS4-MANA'!AE50="O"),AND('PERS4-MANA'!AE46="K",'PERS4-MANA'!AE50="K")),SUM('PERS4-MANA'!AD46,'PERS4-MANA'!AD50)=0,ISNUMBER('PERS4-MANA'!AD54)),"",IF(OR('PERS4-MANA'!AE46="O",'PERS4-MANA'!AE50="O"),"O",IF(AND('PERS4-MANA'!AE46='PERS4-MANA'!AE50,OR('PERS4-MANA'!AE46="K",'PERS4-MANA'!AE46="W",'PERS4-MANA'!AE46="M")), UPPER('PERS4-MANA'!AE46),"")))</f>
        <v/>
      </c>
      <c r="J1329" s="295" t="s">
        <v>235</v>
      </c>
      <c r="K1329" s="294" t="str">
        <f>IF(AND(ISBLANK('PERS4-MANA'!AD54),$L$1329&lt;&gt;"M"),"",'PERS4-MANA'!AD54)</f>
        <v/>
      </c>
      <c r="L1329" s="78" t="str">
        <f>IF(ISBLANK('PERS4-MANA'!AE54),"",'PERS4-MANA'!AE54)</f>
        <v/>
      </c>
      <c r="M1329" s="296" t="str">
        <f t="shared" si="22"/>
        <v>OK</v>
      </c>
      <c r="N1329" s="37"/>
    </row>
    <row r="1330" spans="1:14" x14ac:dyDescent="0.2">
      <c r="A1330" s="290" t="s">
        <v>232</v>
      </c>
      <c r="B1330" s="291" t="s">
        <v>3369</v>
      </c>
      <c r="C1330" s="78" t="s">
        <v>152</v>
      </c>
      <c r="D1330" s="292" t="s">
        <v>3370</v>
      </c>
      <c r="E1330" s="295" t="s">
        <v>235</v>
      </c>
      <c r="F1330" s="78" t="s">
        <v>152</v>
      </c>
      <c r="G1330" s="292" t="s">
        <v>2761</v>
      </c>
      <c r="H1330" s="78" t="str">
        <f>IF(OR(AND('PERS4-MANA'!AD47="",'PERS4-MANA'!AE47=""),AND('PERS4-MANA'!AD51="",'PERS4-MANA'!AE51=""),AND('PERS4-MANA'!AE47="K",'PERS4-MANA'!AE51="K"),OR('PERS4-MANA'!AE47="O",'PERS4-MANA'!AE51="O")),"",SUM('PERS4-MANA'!AD47,'PERS4-MANA'!AD51))</f>
        <v/>
      </c>
      <c r="I1330" s="78" t="str">
        <f>IF(AND(OR(AND('PERS4-MANA'!AE47="O",'PERS4-MANA'!AE51="O"),AND('PERS4-MANA'!AE47="K",'PERS4-MANA'!AE51="K")),SUM('PERS4-MANA'!AD47,'PERS4-MANA'!AD51)=0,ISNUMBER('PERS4-MANA'!AD55)),"",IF(OR('PERS4-MANA'!AE47="O",'PERS4-MANA'!AE51="O"),"O",IF(AND('PERS4-MANA'!AE47='PERS4-MANA'!AE51,OR('PERS4-MANA'!AE47="K",'PERS4-MANA'!AE47="W",'PERS4-MANA'!AE47="M")), UPPER('PERS4-MANA'!AE47),"")))</f>
        <v/>
      </c>
      <c r="J1330" s="295" t="s">
        <v>235</v>
      </c>
      <c r="K1330" s="294" t="str">
        <f>IF(AND(ISBLANK('PERS4-MANA'!AD55),$L$1330&lt;&gt;"M"),"",'PERS4-MANA'!AD55)</f>
        <v/>
      </c>
      <c r="L1330" s="78" t="str">
        <f>IF(ISBLANK('PERS4-MANA'!AE55),"",'PERS4-MANA'!AE55)</f>
        <v/>
      </c>
      <c r="M1330" s="296" t="str">
        <f t="shared" si="22"/>
        <v>OK</v>
      </c>
      <c r="N1330" s="37"/>
    </row>
    <row r="1331" spans="1:14" x14ac:dyDescent="0.2">
      <c r="A1331" s="290" t="s">
        <v>232</v>
      </c>
      <c r="B1331" s="291" t="s">
        <v>3371</v>
      </c>
      <c r="C1331" s="78" t="s">
        <v>152</v>
      </c>
      <c r="D1331" s="292" t="s">
        <v>301</v>
      </c>
      <c r="E1331" s="295" t="s">
        <v>235</v>
      </c>
      <c r="F1331" s="78" t="s">
        <v>152</v>
      </c>
      <c r="G1331" s="292" t="s">
        <v>302</v>
      </c>
      <c r="H1331" s="78" t="str">
        <f>IF(OR(AND('PERS4-MANA'!AA31="",'PERS4-MANA'!AB31=""),AND('PERS4-MANA'!AD31="",'PERS4-MANA'!AE31=""),AND('PERS4-MANA'!AB31="K",'PERS4-MANA'!AE31="K"),OR('PERS4-MANA'!AB31="O",'PERS4-MANA'!AE31="O")),"",SUM('PERS4-MANA'!AA31,'PERS4-MANA'!AD31))</f>
        <v/>
      </c>
      <c r="I1331" s="78" t="str">
        <f>IF(AND(OR(AND('PERS4-MANA'!AB31="O",'PERS4-MANA'!AE31="O"),AND('PERS4-MANA'!AB31="K",'PERS4-MANA'!AE31="K")),SUM('PERS4-MANA'!AA31,'PERS4-MANA'!AD31)=0,ISNUMBER('PERS4-MANA'!AG31)),"",IF(OR('PERS4-MANA'!AB31="O",'PERS4-MANA'!AE31="O"),"O",IF(AND('PERS4-MANA'!AB31='PERS4-MANA'!AE31,OR('PERS4-MANA'!AB31="K",'PERS4-MANA'!AB31="W",'PERS4-MANA'!AB31="M")), UPPER('PERS4-MANA'!AB31),"")))</f>
        <v/>
      </c>
      <c r="J1331" s="295" t="s">
        <v>235</v>
      </c>
      <c r="K1331" s="294" t="str">
        <f>IF(AND(ISBLANK('PERS4-MANA'!AG31),$L$1331&lt;&gt;"M"),"",'PERS4-MANA'!AG31)</f>
        <v/>
      </c>
      <c r="L1331" s="78" t="str">
        <f>IF(ISBLANK('PERS4-MANA'!AH31),"",'PERS4-MANA'!AH31)</f>
        <v/>
      </c>
      <c r="M1331" s="296" t="str">
        <f t="shared" si="22"/>
        <v>OK</v>
      </c>
      <c r="N1331" s="37"/>
    </row>
    <row r="1332" spans="1:14" x14ac:dyDescent="0.2">
      <c r="A1332" s="290" t="s">
        <v>232</v>
      </c>
      <c r="B1332" s="291" t="s">
        <v>3372</v>
      </c>
      <c r="C1332" s="78" t="s">
        <v>152</v>
      </c>
      <c r="D1332" s="292" t="s">
        <v>304</v>
      </c>
      <c r="E1332" s="295" t="s">
        <v>235</v>
      </c>
      <c r="F1332" s="78" t="s">
        <v>152</v>
      </c>
      <c r="G1332" s="292" t="s">
        <v>305</v>
      </c>
      <c r="H1332" s="78" t="str">
        <f>IF(OR(AND('PERS4-MANA'!AA32="",'PERS4-MANA'!AB32=""),AND('PERS4-MANA'!AD32="",'PERS4-MANA'!AE32=""),AND('PERS4-MANA'!AB32="K",'PERS4-MANA'!AE32="K"),OR('PERS4-MANA'!AB32="O",'PERS4-MANA'!AE32="O")),"",SUM('PERS4-MANA'!AA32,'PERS4-MANA'!AD32))</f>
        <v/>
      </c>
      <c r="I1332" s="78" t="str">
        <f>IF(AND(OR(AND('PERS4-MANA'!AB32="O",'PERS4-MANA'!AE32="O"),AND('PERS4-MANA'!AB32="K",'PERS4-MANA'!AE32="K")),SUM('PERS4-MANA'!AA32,'PERS4-MANA'!AD32)=0,ISNUMBER('PERS4-MANA'!AG32)),"",IF(OR('PERS4-MANA'!AB32="O",'PERS4-MANA'!AE32="O"),"O",IF(AND('PERS4-MANA'!AB32='PERS4-MANA'!AE32,OR('PERS4-MANA'!AB32="K",'PERS4-MANA'!AB32="W",'PERS4-MANA'!AB32="M")), UPPER('PERS4-MANA'!AB32),"")))</f>
        <v/>
      </c>
      <c r="J1332" s="295" t="s">
        <v>235</v>
      </c>
      <c r="K1332" s="294" t="str">
        <f>IF(AND(ISBLANK('PERS4-MANA'!AG32),$L$1332&lt;&gt;"M"),"",'PERS4-MANA'!AG32)</f>
        <v/>
      </c>
      <c r="L1332" s="78" t="str">
        <f>IF(ISBLANK('PERS4-MANA'!AH32),"",'PERS4-MANA'!AH32)</f>
        <v/>
      </c>
      <c r="M1332" s="296" t="str">
        <f t="shared" si="22"/>
        <v>OK</v>
      </c>
      <c r="N1332" s="37"/>
    </row>
    <row r="1333" spans="1:14" x14ac:dyDescent="0.2">
      <c r="A1333" s="290" t="s">
        <v>232</v>
      </c>
      <c r="B1333" s="291" t="s">
        <v>3373</v>
      </c>
      <c r="C1333" s="78" t="s">
        <v>152</v>
      </c>
      <c r="D1333" s="292" t="s">
        <v>2344</v>
      </c>
      <c r="E1333" s="295" t="s">
        <v>235</v>
      </c>
      <c r="F1333" s="78" t="s">
        <v>152</v>
      </c>
      <c r="G1333" s="292" t="s">
        <v>307</v>
      </c>
      <c r="H1333" s="78" t="str">
        <f>IF(OR(SUMPRODUCT(--('PERS4-MANA'!AG31:'PERS4-MANA'!AG32=""),--('PERS4-MANA'!AH31:'PERS4-MANA'!AH32=""))&gt;0,COUNTIF('PERS4-MANA'!AH31:'PERS4-MANA'!AH32,"O")&gt;0, COUNTIF('PERS4-MANA'!AH31:'PERS4-MANA'!AH32,"K")=2),"",SUM('PERS4-MANA'!AG31:'PERS4-MANA'!AG32))</f>
        <v/>
      </c>
      <c r="I1333" s="78" t="str">
        <f xml:space="preserve"> IF(AND(OR(COUNTIF('PERS4-MANA'!AH31:'PERS4-MANA'!AH32,"O")=2,COUNTIF('PERS4-MANA'!AH31:'PERS4-MANA'!AH32,"K")=2),SUM('PERS4-MANA'!AG31:'PERS4-MANA'!AG32)=0,ISNUMBER('PERS4-MANA'!AG32)),"",IF(COUNTIF('PERS4-MANA'!AH31:'PERS4-MANA'!AH32,"O")&gt;0,"O", IF(AND(COUNTIF('PERS4-MANA'!AH31:'PERS4-MANA'!AH32,'PERS4-MANA'!AH31)=2,OR('PERS4-MANA'!AH31="K",'PERS4-MANA'!AH31="W",'PERS4-MANA'!AH31="M")),UPPER('PERS4-MANA'!AH31),"")))</f>
        <v/>
      </c>
      <c r="J1333" s="295" t="s">
        <v>235</v>
      </c>
      <c r="K1333" s="294" t="str">
        <f>IF(AND(ISBLANK('PERS4-MANA'!AG33),$L$1333&lt;&gt;"M"),"",'PERS4-MANA'!AG33)</f>
        <v/>
      </c>
      <c r="L1333" s="78" t="str">
        <f>IF(ISBLANK('PERS4-MANA'!AH33),"",'PERS4-MANA'!AH33)</f>
        <v/>
      </c>
      <c r="M1333" s="296" t="str">
        <f t="shared" si="22"/>
        <v>OK</v>
      </c>
      <c r="N1333" s="37"/>
    </row>
    <row r="1334" spans="1:14" x14ac:dyDescent="0.2">
      <c r="A1334" s="290" t="s">
        <v>232</v>
      </c>
      <c r="B1334" s="291" t="s">
        <v>3374</v>
      </c>
      <c r="C1334" s="78" t="s">
        <v>152</v>
      </c>
      <c r="D1334" s="292" t="s">
        <v>309</v>
      </c>
      <c r="E1334" s="295" t="s">
        <v>235</v>
      </c>
      <c r="F1334" s="78" t="s">
        <v>152</v>
      </c>
      <c r="G1334" s="292" t="s">
        <v>310</v>
      </c>
      <c r="H1334" s="78" t="str">
        <f>IF(OR(AND('PERS4-MANA'!AA34="",'PERS4-MANA'!AB34=""),AND('PERS4-MANA'!AD34="",'PERS4-MANA'!AE34=""),AND('PERS4-MANA'!AB34="K",'PERS4-MANA'!AE34="K"),OR('PERS4-MANA'!AB34="O",'PERS4-MANA'!AE34="O")),"",SUM('PERS4-MANA'!AA34,'PERS4-MANA'!AD34))</f>
        <v/>
      </c>
      <c r="I1334" s="78" t="str">
        <f>IF(AND(OR(AND('PERS4-MANA'!AB34="O",'PERS4-MANA'!AE34="O"),AND('PERS4-MANA'!AB34="K",'PERS4-MANA'!AE34="K")),SUM('PERS4-MANA'!AA34,'PERS4-MANA'!AD34)=0,ISNUMBER('PERS4-MANA'!AG34)),"",IF(OR('PERS4-MANA'!AB34="O",'PERS4-MANA'!AE34="O"),"O",IF(AND('PERS4-MANA'!AB34='PERS4-MANA'!AE34,OR('PERS4-MANA'!AB34="K",'PERS4-MANA'!AB34="W",'PERS4-MANA'!AB34="M")), UPPER('PERS4-MANA'!AB34),"")))</f>
        <v/>
      </c>
      <c r="J1334" s="295" t="s">
        <v>235</v>
      </c>
      <c r="K1334" s="294" t="str">
        <f>IF(AND(ISBLANK('PERS4-MANA'!AG34),$L$1334&lt;&gt;"M"),"",'PERS4-MANA'!AG34)</f>
        <v/>
      </c>
      <c r="L1334" s="78" t="str">
        <f>IF(ISBLANK('PERS4-MANA'!AH34),"",'PERS4-MANA'!AH34)</f>
        <v/>
      </c>
      <c r="M1334" s="296" t="str">
        <f t="shared" si="22"/>
        <v>OK</v>
      </c>
      <c r="N1334" s="37"/>
    </row>
    <row r="1335" spans="1:14" x14ac:dyDescent="0.2">
      <c r="A1335" s="290" t="s">
        <v>232</v>
      </c>
      <c r="B1335" s="291" t="s">
        <v>3375</v>
      </c>
      <c r="C1335" s="78" t="s">
        <v>152</v>
      </c>
      <c r="D1335" s="292" t="s">
        <v>312</v>
      </c>
      <c r="E1335" s="295" t="s">
        <v>235</v>
      </c>
      <c r="F1335" s="78" t="s">
        <v>152</v>
      </c>
      <c r="G1335" s="292" t="s">
        <v>313</v>
      </c>
      <c r="H1335" s="78" t="str">
        <f>IF(OR(AND('PERS4-MANA'!AA35="",'PERS4-MANA'!AB35=""),AND('PERS4-MANA'!AD35="",'PERS4-MANA'!AE35=""),AND('PERS4-MANA'!AB35="K",'PERS4-MANA'!AE35="K"),OR('PERS4-MANA'!AB35="O",'PERS4-MANA'!AE35="O")),"",SUM('PERS4-MANA'!AA35,'PERS4-MANA'!AD35))</f>
        <v/>
      </c>
      <c r="I1335" s="78" t="str">
        <f>IF(AND(OR(AND('PERS4-MANA'!AB35="O",'PERS4-MANA'!AE35="O"),AND('PERS4-MANA'!AB35="K",'PERS4-MANA'!AE35="K")),SUM('PERS4-MANA'!AA35,'PERS4-MANA'!AD35)=0,ISNUMBER('PERS4-MANA'!AG35)),"",IF(OR('PERS4-MANA'!AB35="O",'PERS4-MANA'!AE35="O"),"O",IF(AND('PERS4-MANA'!AB35='PERS4-MANA'!AE35,OR('PERS4-MANA'!AB35="K",'PERS4-MANA'!AB35="W",'PERS4-MANA'!AB35="M")), UPPER('PERS4-MANA'!AB35),"")))</f>
        <v/>
      </c>
      <c r="J1335" s="295" t="s">
        <v>235</v>
      </c>
      <c r="K1335" s="294" t="str">
        <f>IF(AND(ISBLANK('PERS4-MANA'!AG35),$L$1335&lt;&gt;"M"),"",'PERS4-MANA'!AG35)</f>
        <v/>
      </c>
      <c r="L1335" s="78" t="str">
        <f>IF(ISBLANK('PERS4-MANA'!AH35),"",'PERS4-MANA'!AH35)</f>
        <v/>
      </c>
      <c r="M1335" s="296" t="str">
        <f t="shared" si="22"/>
        <v>OK</v>
      </c>
      <c r="N1335" s="37"/>
    </row>
    <row r="1336" spans="1:14" x14ac:dyDescent="0.2">
      <c r="A1336" s="290" t="s">
        <v>232</v>
      </c>
      <c r="B1336" s="291" t="s">
        <v>3376</v>
      </c>
      <c r="C1336" s="78" t="s">
        <v>152</v>
      </c>
      <c r="D1336" s="292" t="s">
        <v>315</v>
      </c>
      <c r="E1336" s="295" t="s">
        <v>235</v>
      </c>
      <c r="F1336" s="78" t="s">
        <v>152</v>
      </c>
      <c r="G1336" s="292" t="s">
        <v>316</v>
      </c>
      <c r="H1336" s="78" t="str">
        <f>IF(OR(AND('PERS4-MANA'!AA36="",'PERS4-MANA'!AB36=""),AND('PERS4-MANA'!AD36="",'PERS4-MANA'!AE36=""),AND('PERS4-MANA'!AB36="K",'PERS4-MANA'!AE36="K"),OR('PERS4-MANA'!AB36="O",'PERS4-MANA'!AE36="O")),"",SUM('PERS4-MANA'!AA36,'PERS4-MANA'!AD36))</f>
        <v/>
      </c>
      <c r="I1336" s="78" t="str">
        <f>IF(AND(OR(AND('PERS4-MANA'!AB36="O",'PERS4-MANA'!AE36="O"),AND('PERS4-MANA'!AB36="K",'PERS4-MANA'!AE36="K")),SUM('PERS4-MANA'!AA36,'PERS4-MANA'!AD36)=0,ISNUMBER('PERS4-MANA'!AG36)),"",IF(OR('PERS4-MANA'!AB36="O",'PERS4-MANA'!AE36="O"),"O",IF(AND('PERS4-MANA'!AB36='PERS4-MANA'!AE36,OR('PERS4-MANA'!AB36="K",'PERS4-MANA'!AB36="W",'PERS4-MANA'!AB36="M")), UPPER('PERS4-MANA'!AB36),"")))</f>
        <v/>
      </c>
      <c r="J1336" s="295" t="s">
        <v>235</v>
      </c>
      <c r="K1336" s="294" t="str">
        <f>IF(AND(ISBLANK('PERS4-MANA'!AG36),$L$1336&lt;&gt;"M"),"",'PERS4-MANA'!AG36)</f>
        <v/>
      </c>
      <c r="L1336" s="78" t="str">
        <f>IF(ISBLANK('PERS4-MANA'!AH36),"",'PERS4-MANA'!AH36)</f>
        <v/>
      </c>
      <c r="M1336" s="296" t="str">
        <f t="shared" si="22"/>
        <v>OK</v>
      </c>
      <c r="N1336" s="37"/>
    </row>
    <row r="1337" spans="1:14" x14ac:dyDescent="0.2">
      <c r="A1337" s="290" t="s">
        <v>232</v>
      </c>
      <c r="B1337" s="291" t="s">
        <v>3377</v>
      </c>
      <c r="C1337" s="78" t="s">
        <v>152</v>
      </c>
      <c r="D1337" s="292" t="s">
        <v>2346</v>
      </c>
      <c r="E1337" s="295" t="s">
        <v>235</v>
      </c>
      <c r="F1337" s="78" t="s">
        <v>152</v>
      </c>
      <c r="G1337" s="292" t="s">
        <v>318</v>
      </c>
      <c r="H1337" s="78" t="str">
        <f>IF(OR(SUMPRODUCT(--('PERS4-MANA'!AG35:'PERS4-MANA'!AG36=""),--('PERS4-MANA'!AH35:'PERS4-MANA'!AH36=""))&gt;0,COUNTIF('PERS4-MANA'!AH35:'PERS4-MANA'!AH36,"O")&gt;0, COUNTIF('PERS4-MANA'!AH35:'PERS4-MANA'!AH36,"K")=2),"",SUM('PERS4-MANA'!AG35:'PERS4-MANA'!AG36))</f>
        <v/>
      </c>
      <c r="I1337" s="78" t="str">
        <f xml:space="preserve"> IF(AND(OR(COUNTIF('PERS4-MANA'!AH35:'PERS4-MANA'!AH36,"O")=2,COUNTIF('PERS4-MANA'!AH35:'PERS4-MANA'!AH36,"K")=2),SUM('PERS4-MANA'!AG35:'PERS4-MANA'!AG36)=0,ISNUMBER('PERS4-MANA'!AG36)),"",IF(COUNTIF('PERS4-MANA'!AH35:'PERS4-MANA'!AH36,"O")&gt;0,"O", IF(AND(COUNTIF('PERS4-MANA'!AH35:'PERS4-MANA'!AH36,'PERS4-MANA'!AH35)=2,OR('PERS4-MANA'!AH35="K",'PERS4-MANA'!AH35="W",'PERS4-MANA'!AH35="M")),UPPER('PERS4-MANA'!AH35),"")))</f>
        <v/>
      </c>
      <c r="J1337" s="295" t="s">
        <v>235</v>
      </c>
      <c r="K1337" s="294" t="str">
        <f>IF(AND(ISBLANK('PERS4-MANA'!AG37),$L$1337&lt;&gt;"M"),"",'PERS4-MANA'!AG37)</f>
        <v/>
      </c>
      <c r="L1337" s="78" t="str">
        <f>IF(ISBLANK('PERS4-MANA'!AH37),"",'PERS4-MANA'!AH37)</f>
        <v/>
      </c>
      <c r="M1337" s="296" t="str">
        <f t="shared" si="22"/>
        <v>OK</v>
      </c>
      <c r="N1337" s="37"/>
    </row>
    <row r="1338" spans="1:14" x14ac:dyDescent="0.2">
      <c r="A1338" s="290" t="s">
        <v>232</v>
      </c>
      <c r="B1338" s="291" t="s">
        <v>3378</v>
      </c>
      <c r="C1338" s="78" t="s">
        <v>152</v>
      </c>
      <c r="D1338" s="292" t="s">
        <v>320</v>
      </c>
      <c r="E1338" s="295" t="s">
        <v>235</v>
      </c>
      <c r="F1338" s="78" t="s">
        <v>152</v>
      </c>
      <c r="G1338" s="292" t="s">
        <v>321</v>
      </c>
      <c r="H1338" s="78" t="str">
        <f>IF(OR(AND('PERS4-MANA'!AA38="",'PERS4-MANA'!AB38=""),AND('PERS4-MANA'!AD38="",'PERS4-MANA'!AE38=""),AND('PERS4-MANA'!AB38="K",'PERS4-MANA'!AE38="K"),OR('PERS4-MANA'!AB38="O",'PERS4-MANA'!AE38="O")),"",SUM('PERS4-MANA'!AA38,'PERS4-MANA'!AD38))</f>
        <v/>
      </c>
      <c r="I1338" s="78" t="str">
        <f>IF(AND(OR(AND('PERS4-MANA'!AB38="O",'PERS4-MANA'!AE38="O"),AND('PERS4-MANA'!AB38="K",'PERS4-MANA'!AE38="K")),SUM('PERS4-MANA'!AA38,'PERS4-MANA'!AD38)=0,ISNUMBER('PERS4-MANA'!AG38)),"",IF(OR('PERS4-MANA'!AB38="O",'PERS4-MANA'!AE38="O"),"O",IF(AND('PERS4-MANA'!AB38='PERS4-MANA'!AE38,OR('PERS4-MANA'!AB38="K",'PERS4-MANA'!AB38="W",'PERS4-MANA'!AB38="M")), UPPER('PERS4-MANA'!AB38),"")))</f>
        <v/>
      </c>
      <c r="J1338" s="295" t="s">
        <v>235</v>
      </c>
      <c r="K1338" s="294" t="str">
        <f>IF(AND(ISBLANK('PERS4-MANA'!AG38),$L$1338&lt;&gt;"M"),"",'PERS4-MANA'!AG38)</f>
        <v/>
      </c>
      <c r="L1338" s="78" t="str">
        <f>IF(ISBLANK('PERS4-MANA'!AH38),"",'PERS4-MANA'!AH38)</f>
        <v/>
      </c>
      <c r="M1338" s="296" t="str">
        <f t="shared" si="22"/>
        <v>OK</v>
      </c>
      <c r="N1338" s="37"/>
    </row>
    <row r="1339" spans="1:14" x14ac:dyDescent="0.2">
      <c r="A1339" s="290" t="s">
        <v>232</v>
      </c>
      <c r="B1339" s="291" t="s">
        <v>3379</v>
      </c>
      <c r="C1339" s="78" t="s">
        <v>152</v>
      </c>
      <c r="D1339" s="292" t="s">
        <v>3380</v>
      </c>
      <c r="E1339" s="295" t="s">
        <v>235</v>
      </c>
      <c r="F1339" s="78" t="s">
        <v>152</v>
      </c>
      <c r="G1339" s="292" t="s">
        <v>324</v>
      </c>
      <c r="H1339" s="78" t="str">
        <f>IF(OR(AND('PERS4-MANA'!AG31="",'PERS4-MANA'!AH31=""),AND('PERS4-MANA'!AG35="",'PERS4-MANA'!AH35=""),AND('PERS4-MANA'!AH31="K",'PERS4-MANA'!AH35="K"),OR('PERS4-MANA'!AH31="O",'PERS4-MANA'!AH35="O")),"",SUM('PERS4-MANA'!AG31,'PERS4-MANA'!AG35))</f>
        <v/>
      </c>
      <c r="I1339" s="78" t="str">
        <f>IF(AND(OR(AND('PERS4-MANA'!AH31="O",'PERS4-MANA'!AH35="O"),AND('PERS4-MANA'!AH31="K",'PERS4-MANA'!AH35="K")),SUM('PERS4-MANA'!AG31,'PERS4-MANA'!AG35)=0,ISNUMBER('PERS4-MANA'!AG39)),"",IF(OR('PERS4-MANA'!AH31="O",'PERS4-MANA'!AH35="O"),"O",IF(AND('PERS4-MANA'!AH31='PERS4-MANA'!AH35,OR('PERS4-MANA'!AH31="K",'PERS4-MANA'!AH31="W",'PERS4-MANA'!AH31="M")), UPPER('PERS4-MANA'!AH31),"")))</f>
        <v/>
      </c>
      <c r="J1339" s="295" t="s">
        <v>235</v>
      </c>
      <c r="K1339" s="294" t="str">
        <f>IF(AND(ISBLANK('PERS4-MANA'!AG39),$L$1339&lt;&gt;"M"),"",'PERS4-MANA'!AG39)</f>
        <v/>
      </c>
      <c r="L1339" s="78" t="str">
        <f>IF(ISBLANK('PERS4-MANA'!AH39),"",'PERS4-MANA'!AH39)</f>
        <v/>
      </c>
      <c r="M1339" s="296" t="str">
        <f t="shared" si="22"/>
        <v>OK</v>
      </c>
      <c r="N1339" s="37"/>
    </row>
    <row r="1340" spans="1:14" x14ac:dyDescent="0.2">
      <c r="A1340" s="290" t="s">
        <v>232</v>
      </c>
      <c r="B1340" s="291" t="s">
        <v>3381</v>
      </c>
      <c r="C1340" s="78" t="s">
        <v>152</v>
      </c>
      <c r="D1340" s="292" t="s">
        <v>3382</v>
      </c>
      <c r="E1340" s="295" t="s">
        <v>235</v>
      </c>
      <c r="F1340" s="78" t="s">
        <v>152</v>
      </c>
      <c r="G1340" s="292" t="s">
        <v>327</v>
      </c>
      <c r="H1340" s="78" t="str">
        <f>IF(OR(AND('PERS4-MANA'!AG32="",'PERS4-MANA'!AH32=""),AND('PERS4-MANA'!AG36="",'PERS4-MANA'!AH36=""),AND('PERS4-MANA'!AH32="K",'PERS4-MANA'!AH36="K"),OR('PERS4-MANA'!AH32="O",'PERS4-MANA'!AH36="O")),"",SUM('PERS4-MANA'!AG32,'PERS4-MANA'!AG36))</f>
        <v/>
      </c>
      <c r="I1340" s="78" t="str">
        <f>IF(AND(OR(AND('PERS4-MANA'!AH32="O",'PERS4-MANA'!AH36="O"),AND('PERS4-MANA'!AH32="K",'PERS4-MANA'!AH36="K")),SUM('PERS4-MANA'!AG32,'PERS4-MANA'!AG36)=0,ISNUMBER('PERS4-MANA'!AG40)),"",IF(OR('PERS4-MANA'!AH32="O",'PERS4-MANA'!AH36="O"),"O",IF(AND('PERS4-MANA'!AH32='PERS4-MANA'!AH36,OR('PERS4-MANA'!AH32="K",'PERS4-MANA'!AH32="W",'PERS4-MANA'!AH32="M")), UPPER('PERS4-MANA'!AH32),"")))</f>
        <v/>
      </c>
      <c r="J1340" s="295" t="s">
        <v>235</v>
      </c>
      <c r="K1340" s="294" t="str">
        <f>IF(AND(ISBLANK('PERS4-MANA'!AG40),$L$1340&lt;&gt;"M"),"",'PERS4-MANA'!AG40)</f>
        <v/>
      </c>
      <c r="L1340" s="78" t="str">
        <f>IF(ISBLANK('PERS4-MANA'!AH40),"",'PERS4-MANA'!AH40)</f>
        <v/>
      </c>
      <c r="M1340" s="296" t="str">
        <f t="shared" si="22"/>
        <v>OK</v>
      </c>
      <c r="N1340" s="37"/>
    </row>
    <row r="1341" spans="1:14" x14ac:dyDescent="0.2">
      <c r="A1341" s="290" t="s">
        <v>232</v>
      </c>
      <c r="B1341" s="291" t="s">
        <v>3383</v>
      </c>
      <c r="C1341" s="78" t="s">
        <v>152</v>
      </c>
      <c r="D1341" s="292" t="s">
        <v>3384</v>
      </c>
      <c r="E1341" s="295" t="s">
        <v>235</v>
      </c>
      <c r="F1341" s="78" t="s">
        <v>152</v>
      </c>
      <c r="G1341" s="292" t="s">
        <v>329</v>
      </c>
      <c r="H1341" s="78" t="str">
        <f>IF(OR(AND('PERS4-MANA'!AG33="",'PERS4-MANA'!AH33=""),AND('PERS4-MANA'!AG37="",'PERS4-MANA'!AH37=""),AND('PERS4-MANA'!AH33="K",'PERS4-MANA'!AH37="K"),OR('PERS4-MANA'!AH33="O",'PERS4-MANA'!AH37="O")),"",SUM('PERS4-MANA'!AG33,'PERS4-MANA'!AG37))</f>
        <v/>
      </c>
      <c r="I1341" s="78" t="str">
        <f>IF(AND(OR(AND('PERS4-MANA'!AH33="O",'PERS4-MANA'!AH37="O"),AND('PERS4-MANA'!AH33="K",'PERS4-MANA'!AH37="K")),SUM('PERS4-MANA'!AG33,'PERS4-MANA'!AG37)=0,ISNUMBER('PERS4-MANA'!AG41)),"",IF(OR('PERS4-MANA'!AH33="O",'PERS4-MANA'!AH37="O"),"O",IF(AND('PERS4-MANA'!AH33='PERS4-MANA'!AH37,OR('PERS4-MANA'!AH33="K",'PERS4-MANA'!AH33="W",'PERS4-MANA'!AH33="M")), UPPER('PERS4-MANA'!AH33),"")))</f>
        <v/>
      </c>
      <c r="J1341" s="295" t="s">
        <v>235</v>
      </c>
      <c r="K1341" s="294" t="str">
        <f>IF(AND(ISBLANK('PERS4-MANA'!AG41),$L$1341&lt;&gt;"M"),"",'PERS4-MANA'!AG41)</f>
        <v/>
      </c>
      <c r="L1341" s="78" t="str">
        <f>IF(ISBLANK('PERS4-MANA'!AH41),"",'PERS4-MANA'!AH41)</f>
        <v/>
      </c>
      <c r="M1341" s="296" t="str">
        <f t="shared" si="22"/>
        <v>OK</v>
      </c>
      <c r="N1341" s="37"/>
    </row>
    <row r="1342" spans="1:14" x14ac:dyDescent="0.2">
      <c r="A1342" s="290" t="s">
        <v>232</v>
      </c>
      <c r="B1342" s="291" t="s">
        <v>3385</v>
      </c>
      <c r="C1342" s="78" t="s">
        <v>152</v>
      </c>
      <c r="D1342" s="292" t="s">
        <v>3386</v>
      </c>
      <c r="E1342" s="295" t="s">
        <v>235</v>
      </c>
      <c r="F1342" s="78" t="s">
        <v>152</v>
      </c>
      <c r="G1342" s="292" t="s">
        <v>332</v>
      </c>
      <c r="H1342" s="78" t="str">
        <f>IF(OR(AND('PERS4-MANA'!AG34="",'PERS4-MANA'!AH34=""),AND('PERS4-MANA'!AG38="",'PERS4-MANA'!AH38=""),AND('PERS4-MANA'!AH34="K",'PERS4-MANA'!AH38="K"),OR('PERS4-MANA'!AH34="O",'PERS4-MANA'!AH38="O")),"",SUM('PERS4-MANA'!AG34,'PERS4-MANA'!AG38))</f>
        <v/>
      </c>
      <c r="I1342" s="78" t="str">
        <f>IF(AND(OR(AND('PERS4-MANA'!AH34="O",'PERS4-MANA'!AH38="O"),AND('PERS4-MANA'!AH34="K",'PERS4-MANA'!AH38="K")),SUM('PERS4-MANA'!AG34,'PERS4-MANA'!AG38)=0,ISNUMBER('PERS4-MANA'!AG42)),"",IF(OR('PERS4-MANA'!AH34="O",'PERS4-MANA'!AH38="O"),"O",IF(AND('PERS4-MANA'!AH34='PERS4-MANA'!AH38,OR('PERS4-MANA'!AH34="K",'PERS4-MANA'!AH34="W",'PERS4-MANA'!AH34="M")), UPPER('PERS4-MANA'!AH34),"")))</f>
        <v/>
      </c>
      <c r="J1342" s="295" t="s">
        <v>235</v>
      </c>
      <c r="K1342" s="294" t="str">
        <f>IF(AND(ISBLANK('PERS4-MANA'!AG42),$L$1342&lt;&gt;"M"),"",'PERS4-MANA'!AG42)</f>
        <v/>
      </c>
      <c r="L1342" s="78" t="str">
        <f>IF(ISBLANK('PERS4-MANA'!AH42),"",'PERS4-MANA'!AH42)</f>
        <v/>
      </c>
      <c r="M1342" s="296" t="str">
        <f t="shared" si="22"/>
        <v>OK</v>
      </c>
      <c r="N1342" s="37"/>
    </row>
    <row r="1343" spans="1:14" x14ac:dyDescent="0.2">
      <c r="A1343" s="290" t="s">
        <v>232</v>
      </c>
      <c r="B1343" s="291" t="s">
        <v>3387</v>
      </c>
      <c r="C1343" s="78" t="s">
        <v>152</v>
      </c>
      <c r="D1343" s="292" t="s">
        <v>334</v>
      </c>
      <c r="E1343" s="295" t="s">
        <v>235</v>
      </c>
      <c r="F1343" s="78" t="s">
        <v>152</v>
      </c>
      <c r="G1343" s="292" t="s">
        <v>335</v>
      </c>
      <c r="H1343" s="78" t="str">
        <f>IF(OR(AND('PERS4-MANA'!AA44="",'PERS4-MANA'!AB44=""),AND('PERS4-MANA'!AD44="",'PERS4-MANA'!AE44=""),AND('PERS4-MANA'!AB44="K",'PERS4-MANA'!AE44="K"),OR('PERS4-MANA'!AB44="O",'PERS4-MANA'!AE44="O")),"",SUM('PERS4-MANA'!AA44,'PERS4-MANA'!AD44))</f>
        <v/>
      </c>
      <c r="I1343" s="78" t="str">
        <f>IF(AND(OR(AND('PERS4-MANA'!AB44="O",'PERS4-MANA'!AE44="O"),AND('PERS4-MANA'!AB44="K",'PERS4-MANA'!AE44="K")),SUM('PERS4-MANA'!AA44,'PERS4-MANA'!AD44)=0,ISNUMBER('PERS4-MANA'!AG44)),"",IF(OR('PERS4-MANA'!AB44="O",'PERS4-MANA'!AE44="O"),"O",IF(AND('PERS4-MANA'!AB44='PERS4-MANA'!AE44,OR('PERS4-MANA'!AB44="K",'PERS4-MANA'!AB44="W",'PERS4-MANA'!AB44="M")), UPPER('PERS4-MANA'!AB44),"")))</f>
        <v/>
      </c>
      <c r="J1343" s="295" t="s">
        <v>235</v>
      </c>
      <c r="K1343" s="294" t="str">
        <f>IF(AND(ISBLANK('PERS4-MANA'!AG44),$L$1343&lt;&gt;"M"),"",'PERS4-MANA'!AG44)</f>
        <v/>
      </c>
      <c r="L1343" s="78" t="str">
        <f>IF(ISBLANK('PERS4-MANA'!AH44),"",'PERS4-MANA'!AH44)</f>
        <v/>
      </c>
      <c r="M1343" s="296" t="str">
        <f t="shared" si="22"/>
        <v>OK</v>
      </c>
      <c r="N1343" s="37"/>
    </row>
    <row r="1344" spans="1:14" x14ac:dyDescent="0.2">
      <c r="A1344" s="290" t="s">
        <v>232</v>
      </c>
      <c r="B1344" s="291" t="s">
        <v>3388</v>
      </c>
      <c r="C1344" s="78" t="s">
        <v>152</v>
      </c>
      <c r="D1344" s="292" t="s">
        <v>336</v>
      </c>
      <c r="E1344" s="295" t="s">
        <v>235</v>
      </c>
      <c r="F1344" s="78" t="s">
        <v>152</v>
      </c>
      <c r="G1344" s="292" t="s">
        <v>337</v>
      </c>
      <c r="H1344" s="78" t="str">
        <f>IF(OR(AND('PERS4-MANA'!AA45="",'PERS4-MANA'!AB45=""),AND('PERS4-MANA'!AD45="",'PERS4-MANA'!AE45=""),AND('PERS4-MANA'!AB45="K",'PERS4-MANA'!AE45="K"),OR('PERS4-MANA'!AB45="O",'PERS4-MANA'!AE45="O")),"",SUM('PERS4-MANA'!AA45,'PERS4-MANA'!AD45))</f>
        <v/>
      </c>
      <c r="I1344" s="78" t="str">
        <f>IF(AND(OR(AND('PERS4-MANA'!AB45="O",'PERS4-MANA'!AE45="O"),AND('PERS4-MANA'!AB45="K",'PERS4-MANA'!AE45="K")),SUM('PERS4-MANA'!AA45,'PERS4-MANA'!AD45)=0,ISNUMBER('PERS4-MANA'!AG45)),"",IF(OR('PERS4-MANA'!AB45="O",'PERS4-MANA'!AE45="O"),"O",IF(AND('PERS4-MANA'!AB45='PERS4-MANA'!AE45,OR('PERS4-MANA'!AB45="K",'PERS4-MANA'!AB45="W",'PERS4-MANA'!AB45="M")), UPPER('PERS4-MANA'!AB45),"")))</f>
        <v/>
      </c>
      <c r="J1344" s="295" t="s">
        <v>235</v>
      </c>
      <c r="K1344" s="294" t="str">
        <f>IF(AND(ISBLANK('PERS4-MANA'!AG45),$L$1344&lt;&gt;"M"),"",'PERS4-MANA'!AG45)</f>
        <v/>
      </c>
      <c r="L1344" s="78" t="str">
        <f>IF(ISBLANK('PERS4-MANA'!AH45),"",'PERS4-MANA'!AH45)</f>
        <v/>
      </c>
      <c r="M1344" s="296" t="str">
        <f t="shared" si="22"/>
        <v>OK</v>
      </c>
      <c r="N1344" s="37"/>
    </row>
    <row r="1345" spans="1:14" x14ac:dyDescent="0.2">
      <c r="A1345" s="290" t="s">
        <v>232</v>
      </c>
      <c r="B1345" s="291" t="s">
        <v>3389</v>
      </c>
      <c r="C1345" s="78" t="s">
        <v>152</v>
      </c>
      <c r="D1345" s="292" t="s">
        <v>3390</v>
      </c>
      <c r="E1345" s="295" t="s">
        <v>235</v>
      </c>
      <c r="F1345" s="78" t="s">
        <v>152</v>
      </c>
      <c r="G1345" s="292" t="s">
        <v>339</v>
      </c>
      <c r="H1345" s="78" t="str">
        <f>IF(OR(SUMPRODUCT(--('PERS4-MANA'!AG44:'PERS4-MANA'!AG45=""),--('PERS4-MANA'!AH44:'PERS4-MANA'!AH45=""))&gt;0,COUNTIF('PERS4-MANA'!AH44:'PERS4-MANA'!AH45,"O")&gt;0, COUNTIF('PERS4-MANA'!AH44:'PERS4-MANA'!AH45,"K")=2),"",SUM('PERS4-MANA'!AG44:'PERS4-MANA'!AG45))</f>
        <v/>
      </c>
      <c r="I1345" s="78" t="str">
        <f xml:space="preserve"> IF(AND(OR(COUNTIF('PERS4-MANA'!AH44:'PERS4-MANA'!AH45,"O")=2,COUNTIF('PERS4-MANA'!AH44:'PERS4-MANA'!AH45,"K")=2),SUM('PERS4-MANA'!AG44:'PERS4-MANA'!AG45)=0,ISNUMBER('PERS4-MANA'!AG45)),"",IF(COUNTIF('PERS4-MANA'!AH44:'PERS4-MANA'!AH45,"O")&gt;0,"O", IF(AND(COUNTIF('PERS4-MANA'!AH44:'PERS4-MANA'!AH45,'PERS4-MANA'!AH44)=2,OR('PERS4-MANA'!AH44="K",'PERS4-MANA'!AH44="W",'PERS4-MANA'!AH44="M")),UPPER('PERS4-MANA'!AH44),"")))</f>
        <v/>
      </c>
      <c r="J1345" s="295" t="s">
        <v>235</v>
      </c>
      <c r="K1345" s="294" t="str">
        <f>IF(AND(ISBLANK('PERS4-MANA'!AG46),$L$1345&lt;&gt;"M"),"",'PERS4-MANA'!AG46)</f>
        <v/>
      </c>
      <c r="L1345" s="78" t="str">
        <f>IF(ISBLANK('PERS4-MANA'!AH46),"",'PERS4-MANA'!AH46)</f>
        <v/>
      </c>
      <c r="M1345" s="296" t="str">
        <f t="shared" si="22"/>
        <v>OK</v>
      </c>
      <c r="N1345" s="37"/>
    </row>
    <row r="1346" spans="1:14" x14ac:dyDescent="0.2">
      <c r="A1346" s="290" t="s">
        <v>232</v>
      </c>
      <c r="B1346" s="291" t="s">
        <v>3391</v>
      </c>
      <c r="C1346" s="78" t="s">
        <v>152</v>
      </c>
      <c r="D1346" s="292" t="s">
        <v>340</v>
      </c>
      <c r="E1346" s="295" t="s">
        <v>235</v>
      </c>
      <c r="F1346" s="78" t="s">
        <v>152</v>
      </c>
      <c r="G1346" s="292" t="s">
        <v>341</v>
      </c>
      <c r="H1346" s="78" t="str">
        <f>IF(OR(AND('PERS4-MANA'!AA47="",'PERS4-MANA'!AB47=""),AND('PERS4-MANA'!AD47="",'PERS4-MANA'!AE47=""),AND('PERS4-MANA'!AB47="K",'PERS4-MANA'!AE47="K"),OR('PERS4-MANA'!AB47="O",'PERS4-MANA'!AE47="O")),"",SUM('PERS4-MANA'!AA47,'PERS4-MANA'!AD47))</f>
        <v/>
      </c>
      <c r="I1346" s="78" t="str">
        <f>IF(AND(OR(AND('PERS4-MANA'!AB47="O",'PERS4-MANA'!AE47="O"),AND('PERS4-MANA'!AB47="K",'PERS4-MANA'!AE47="K")),SUM('PERS4-MANA'!AA47,'PERS4-MANA'!AD47)=0,ISNUMBER('PERS4-MANA'!AG47)),"",IF(OR('PERS4-MANA'!AB47="O",'PERS4-MANA'!AE47="O"),"O",IF(AND('PERS4-MANA'!AB47='PERS4-MANA'!AE47,OR('PERS4-MANA'!AB47="K",'PERS4-MANA'!AB47="W",'PERS4-MANA'!AB47="M")), UPPER('PERS4-MANA'!AB47),"")))</f>
        <v/>
      </c>
      <c r="J1346" s="295" t="s">
        <v>235</v>
      </c>
      <c r="K1346" s="294" t="str">
        <f>IF(AND(ISBLANK('PERS4-MANA'!AG47),$L$1346&lt;&gt;"M"),"",'PERS4-MANA'!AG47)</f>
        <v/>
      </c>
      <c r="L1346" s="78" t="str">
        <f>IF(ISBLANK('PERS4-MANA'!AH47),"",'PERS4-MANA'!AH47)</f>
        <v/>
      </c>
      <c r="M1346" s="296" t="str">
        <f t="shared" si="22"/>
        <v>OK</v>
      </c>
      <c r="N1346" s="37"/>
    </row>
    <row r="1347" spans="1:14" x14ac:dyDescent="0.2">
      <c r="A1347" s="290" t="s">
        <v>232</v>
      </c>
      <c r="B1347" s="291" t="s">
        <v>3392</v>
      </c>
      <c r="C1347" s="78" t="s">
        <v>152</v>
      </c>
      <c r="D1347" s="292" t="s">
        <v>342</v>
      </c>
      <c r="E1347" s="295" t="s">
        <v>235</v>
      </c>
      <c r="F1347" s="78" t="s">
        <v>152</v>
      </c>
      <c r="G1347" s="292" t="s">
        <v>343</v>
      </c>
      <c r="H1347" s="78" t="str">
        <f>IF(OR(AND('PERS4-MANA'!AA48="",'PERS4-MANA'!AB48=""),AND('PERS4-MANA'!AD48="",'PERS4-MANA'!AE48=""),AND('PERS4-MANA'!AB48="K",'PERS4-MANA'!AE48="K"),OR('PERS4-MANA'!AB48="O",'PERS4-MANA'!AE48="O")),"",SUM('PERS4-MANA'!AA48,'PERS4-MANA'!AD48))</f>
        <v/>
      </c>
      <c r="I1347" s="78" t="str">
        <f>IF(AND(OR(AND('PERS4-MANA'!AB48="O",'PERS4-MANA'!AE48="O"),AND('PERS4-MANA'!AB48="K",'PERS4-MANA'!AE48="K")),SUM('PERS4-MANA'!AA48,'PERS4-MANA'!AD48)=0,ISNUMBER('PERS4-MANA'!AG48)),"",IF(OR('PERS4-MANA'!AB48="O",'PERS4-MANA'!AE48="O"),"O",IF(AND('PERS4-MANA'!AB48='PERS4-MANA'!AE48,OR('PERS4-MANA'!AB48="K",'PERS4-MANA'!AB48="W",'PERS4-MANA'!AB48="M")), UPPER('PERS4-MANA'!AB48),"")))</f>
        <v/>
      </c>
      <c r="J1347" s="295" t="s">
        <v>235</v>
      </c>
      <c r="K1347" s="294" t="str">
        <f>IF(AND(ISBLANK('PERS4-MANA'!AG48),$L$1347&lt;&gt;"M"),"",'PERS4-MANA'!AG48)</f>
        <v/>
      </c>
      <c r="L1347" s="78" t="str">
        <f>IF(ISBLANK('PERS4-MANA'!AH48),"",'PERS4-MANA'!AH48)</f>
        <v/>
      </c>
      <c r="M1347" s="296" t="str">
        <f t="shared" si="22"/>
        <v>OK</v>
      </c>
      <c r="N1347" s="37"/>
    </row>
    <row r="1348" spans="1:14" x14ac:dyDescent="0.2">
      <c r="A1348" s="290" t="s">
        <v>232</v>
      </c>
      <c r="B1348" s="291" t="s">
        <v>3393</v>
      </c>
      <c r="C1348" s="78" t="s">
        <v>152</v>
      </c>
      <c r="D1348" s="292" t="s">
        <v>344</v>
      </c>
      <c r="E1348" s="295" t="s">
        <v>235</v>
      </c>
      <c r="F1348" s="78" t="s">
        <v>152</v>
      </c>
      <c r="G1348" s="292" t="s">
        <v>345</v>
      </c>
      <c r="H1348" s="78" t="str">
        <f>IF(OR(AND('PERS4-MANA'!AA49="",'PERS4-MANA'!AB49=""),AND('PERS4-MANA'!AD49="",'PERS4-MANA'!AE49=""),AND('PERS4-MANA'!AB49="K",'PERS4-MANA'!AE49="K"),OR('PERS4-MANA'!AB49="O",'PERS4-MANA'!AE49="O")),"",SUM('PERS4-MANA'!AA49,'PERS4-MANA'!AD49))</f>
        <v/>
      </c>
      <c r="I1348" s="78" t="str">
        <f>IF(AND(OR(AND('PERS4-MANA'!AB49="O",'PERS4-MANA'!AE49="O"),AND('PERS4-MANA'!AB49="K",'PERS4-MANA'!AE49="K")),SUM('PERS4-MANA'!AA49,'PERS4-MANA'!AD49)=0,ISNUMBER('PERS4-MANA'!AG49)),"",IF(OR('PERS4-MANA'!AB49="O",'PERS4-MANA'!AE49="O"),"O",IF(AND('PERS4-MANA'!AB49='PERS4-MANA'!AE49,OR('PERS4-MANA'!AB49="K",'PERS4-MANA'!AB49="W",'PERS4-MANA'!AB49="M")), UPPER('PERS4-MANA'!AB49),"")))</f>
        <v/>
      </c>
      <c r="J1348" s="295" t="s">
        <v>235</v>
      </c>
      <c r="K1348" s="294" t="str">
        <f>IF(AND(ISBLANK('PERS4-MANA'!AG49),$L$1348&lt;&gt;"M"),"",'PERS4-MANA'!AG49)</f>
        <v/>
      </c>
      <c r="L1348" s="78" t="str">
        <f>IF(ISBLANK('PERS4-MANA'!AH49),"",'PERS4-MANA'!AH49)</f>
        <v/>
      </c>
      <c r="M1348" s="296" t="str">
        <f t="shared" si="22"/>
        <v>OK</v>
      </c>
      <c r="N1348" s="37"/>
    </row>
    <row r="1349" spans="1:14" x14ac:dyDescent="0.2">
      <c r="A1349" s="290" t="s">
        <v>232</v>
      </c>
      <c r="B1349" s="291" t="s">
        <v>3394</v>
      </c>
      <c r="C1349" s="78" t="s">
        <v>152</v>
      </c>
      <c r="D1349" s="292" t="s">
        <v>3395</v>
      </c>
      <c r="E1349" s="295" t="s">
        <v>235</v>
      </c>
      <c r="F1349" s="78" t="s">
        <v>152</v>
      </c>
      <c r="G1349" s="292" t="s">
        <v>347</v>
      </c>
      <c r="H1349" s="78" t="str">
        <f>IF(OR(SUMPRODUCT(--('PERS4-MANA'!AG48:'PERS4-MANA'!AG49=""),--('PERS4-MANA'!AH48:'PERS4-MANA'!AH49=""))&gt;0,COUNTIF('PERS4-MANA'!AH48:'PERS4-MANA'!AH49,"O")&gt;0, COUNTIF('PERS4-MANA'!AH48:'PERS4-MANA'!AH49,"K")=2),"",SUM('PERS4-MANA'!AG48:'PERS4-MANA'!AG49))</f>
        <v/>
      </c>
      <c r="I1349" s="78" t="str">
        <f xml:space="preserve"> IF(AND(OR(COUNTIF('PERS4-MANA'!AH48:'PERS4-MANA'!AH49,"O")=2,COUNTIF('PERS4-MANA'!AH48:'PERS4-MANA'!AH49,"K")=2),SUM('PERS4-MANA'!AG48:'PERS4-MANA'!AG49)=0,ISNUMBER('PERS4-MANA'!AG49)),"",IF(COUNTIF('PERS4-MANA'!AH48:'PERS4-MANA'!AH49,"O")&gt;0,"O", IF(AND(COUNTIF('PERS4-MANA'!AH48:'PERS4-MANA'!AH49,'PERS4-MANA'!AH48)=2,OR('PERS4-MANA'!AH48="K",'PERS4-MANA'!AH48="W",'PERS4-MANA'!AH48="M")),UPPER('PERS4-MANA'!AH48),"")))</f>
        <v/>
      </c>
      <c r="J1349" s="295" t="s">
        <v>235</v>
      </c>
      <c r="K1349" s="294" t="str">
        <f>IF(AND(ISBLANK('PERS4-MANA'!AG50),$L$1349&lt;&gt;"M"),"",'PERS4-MANA'!AG50)</f>
        <v/>
      </c>
      <c r="L1349" s="78" t="str">
        <f>IF(ISBLANK('PERS4-MANA'!AH50),"",'PERS4-MANA'!AH50)</f>
        <v/>
      </c>
      <c r="M1349" s="296" t="str">
        <f t="shared" si="22"/>
        <v>OK</v>
      </c>
      <c r="N1349" s="37"/>
    </row>
    <row r="1350" spans="1:14" x14ac:dyDescent="0.2">
      <c r="A1350" s="290" t="s">
        <v>232</v>
      </c>
      <c r="B1350" s="291" t="s">
        <v>3396</v>
      </c>
      <c r="C1350" s="78" t="s">
        <v>152</v>
      </c>
      <c r="D1350" s="292" t="s">
        <v>2810</v>
      </c>
      <c r="E1350" s="295" t="s">
        <v>235</v>
      </c>
      <c r="F1350" s="78" t="s">
        <v>152</v>
      </c>
      <c r="G1350" s="292" t="s">
        <v>2811</v>
      </c>
      <c r="H1350" s="78" t="str">
        <f>IF(OR(AND('PERS4-MANA'!AA51="",'PERS4-MANA'!AB51=""),AND('PERS4-MANA'!AD51="",'PERS4-MANA'!AE51=""),AND('PERS4-MANA'!AB51="K",'PERS4-MANA'!AE51="K"),OR('PERS4-MANA'!AB51="O",'PERS4-MANA'!AE51="O")),"",SUM('PERS4-MANA'!AA51,'PERS4-MANA'!AD51))</f>
        <v/>
      </c>
      <c r="I1350" s="78" t="str">
        <f>IF(AND(OR(AND('PERS4-MANA'!AB51="O",'PERS4-MANA'!AE51="O"),AND('PERS4-MANA'!AB51="K",'PERS4-MANA'!AE51="K")),SUM('PERS4-MANA'!AA51,'PERS4-MANA'!AD51)=0,ISNUMBER('PERS4-MANA'!AG51)),"",IF(OR('PERS4-MANA'!AB51="O",'PERS4-MANA'!AE51="O"),"O",IF(AND('PERS4-MANA'!AB51='PERS4-MANA'!AE51,OR('PERS4-MANA'!AB51="K",'PERS4-MANA'!AB51="W",'PERS4-MANA'!AB51="M")), UPPER('PERS4-MANA'!AB51),"")))</f>
        <v/>
      </c>
      <c r="J1350" s="295" t="s">
        <v>235</v>
      </c>
      <c r="K1350" s="294" t="str">
        <f>IF(AND(ISBLANK('PERS4-MANA'!AG51),$L$1350&lt;&gt;"M"),"",'PERS4-MANA'!AG51)</f>
        <v/>
      </c>
      <c r="L1350" s="78" t="str">
        <f>IF(ISBLANK('PERS4-MANA'!AH51),"",'PERS4-MANA'!AH51)</f>
        <v/>
      </c>
      <c r="M1350" s="296" t="str">
        <f t="shared" si="22"/>
        <v>OK</v>
      </c>
      <c r="N1350" s="37"/>
    </row>
    <row r="1351" spans="1:14" x14ac:dyDescent="0.2">
      <c r="A1351" s="290" t="s">
        <v>232</v>
      </c>
      <c r="B1351" s="291" t="s">
        <v>3397</v>
      </c>
      <c r="C1351" s="78" t="s">
        <v>152</v>
      </c>
      <c r="D1351" s="292" t="s">
        <v>3398</v>
      </c>
      <c r="E1351" s="295" t="s">
        <v>235</v>
      </c>
      <c r="F1351" s="78" t="s">
        <v>152</v>
      </c>
      <c r="G1351" s="292" t="s">
        <v>1048</v>
      </c>
      <c r="H1351" s="78" t="str">
        <f>IF(OR(AND('PERS4-MANA'!AG44="",'PERS4-MANA'!AH44=""),AND('PERS4-MANA'!AG48="",'PERS4-MANA'!AH48=""),AND('PERS4-MANA'!AH44="K",'PERS4-MANA'!AH48="K"),OR('PERS4-MANA'!AH44="O",'PERS4-MANA'!AH48="O")),"",SUM('PERS4-MANA'!AG44,'PERS4-MANA'!AG48))</f>
        <v/>
      </c>
      <c r="I1351" s="78" t="str">
        <f>IF(AND(OR(AND('PERS4-MANA'!AH44="O",'PERS4-MANA'!AH48="O"),AND('PERS4-MANA'!AH44="K",'PERS4-MANA'!AH48="K")),SUM('PERS4-MANA'!AG44,'PERS4-MANA'!AG48)=0,ISNUMBER('PERS4-MANA'!AG52)),"",IF(OR('PERS4-MANA'!AH44="O",'PERS4-MANA'!AH48="O"),"O",IF(AND('PERS4-MANA'!AH44='PERS4-MANA'!AH48,OR('PERS4-MANA'!AH44="K",'PERS4-MANA'!AH44="W",'PERS4-MANA'!AH44="M")), UPPER('PERS4-MANA'!AH44),"")))</f>
        <v/>
      </c>
      <c r="J1351" s="295" t="s">
        <v>235</v>
      </c>
      <c r="K1351" s="294" t="str">
        <f>IF(AND(ISBLANK('PERS4-MANA'!AG52),$L$1351&lt;&gt;"M"),"",'PERS4-MANA'!AG52)</f>
        <v/>
      </c>
      <c r="L1351" s="78" t="str">
        <f>IF(ISBLANK('PERS4-MANA'!AH52),"",'PERS4-MANA'!AH52)</f>
        <v/>
      </c>
      <c r="M1351" s="296" t="str">
        <f t="shared" si="22"/>
        <v>OK</v>
      </c>
      <c r="N1351" s="37"/>
    </row>
    <row r="1352" spans="1:14" x14ac:dyDescent="0.2">
      <c r="A1352" s="290" t="s">
        <v>232</v>
      </c>
      <c r="B1352" s="291" t="s">
        <v>3399</v>
      </c>
      <c r="C1352" s="78" t="s">
        <v>152</v>
      </c>
      <c r="D1352" s="292" t="s">
        <v>3400</v>
      </c>
      <c r="E1352" s="295" t="s">
        <v>235</v>
      </c>
      <c r="F1352" s="78" t="s">
        <v>152</v>
      </c>
      <c r="G1352" s="292" t="s">
        <v>1051</v>
      </c>
      <c r="H1352" s="78" t="str">
        <f>IF(OR(AND('PERS4-MANA'!AG45="",'PERS4-MANA'!AH45=""),AND('PERS4-MANA'!AG49="",'PERS4-MANA'!AH49=""),AND('PERS4-MANA'!AH45="K",'PERS4-MANA'!AH49="K"),OR('PERS4-MANA'!AH45="O",'PERS4-MANA'!AH49="O")),"",SUM('PERS4-MANA'!AG45,'PERS4-MANA'!AG49))</f>
        <v/>
      </c>
      <c r="I1352" s="78" t="str">
        <f>IF(AND(OR(AND('PERS4-MANA'!AH45="O",'PERS4-MANA'!AH49="O"),AND('PERS4-MANA'!AH45="K",'PERS4-MANA'!AH49="K")),SUM('PERS4-MANA'!AG45,'PERS4-MANA'!AG49)=0,ISNUMBER('PERS4-MANA'!AG53)),"",IF(OR('PERS4-MANA'!AH45="O",'PERS4-MANA'!AH49="O"),"O",IF(AND('PERS4-MANA'!AH45='PERS4-MANA'!AH49,OR('PERS4-MANA'!AH45="K",'PERS4-MANA'!AH45="W",'PERS4-MANA'!AH45="M")), UPPER('PERS4-MANA'!AH45),"")))</f>
        <v/>
      </c>
      <c r="J1352" s="295" t="s">
        <v>235</v>
      </c>
      <c r="K1352" s="294" t="str">
        <f>IF(AND(ISBLANK('PERS4-MANA'!AG53),$L$1352&lt;&gt;"M"),"",'PERS4-MANA'!AG53)</f>
        <v/>
      </c>
      <c r="L1352" s="78" t="str">
        <f>IF(ISBLANK('PERS4-MANA'!AH53),"",'PERS4-MANA'!AH53)</f>
        <v/>
      </c>
      <c r="M1352" s="296" t="str">
        <f t="shared" si="22"/>
        <v>OK</v>
      </c>
      <c r="N1352" s="37"/>
    </row>
    <row r="1353" spans="1:14" x14ac:dyDescent="0.2">
      <c r="A1353" s="290" t="s">
        <v>232</v>
      </c>
      <c r="B1353" s="291" t="s">
        <v>3401</v>
      </c>
      <c r="C1353" s="78" t="s">
        <v>152</v>
      </c>
      <c r="D1353" s="292" t="s">
        <v>3402</v>
      </c>
      <c r="E1353" s="295" t="s">
        <v>235</v>
      </c>
      <c r="F1353" s="78" t="s">
        <v>152</v>
      </c>
      <c r="G1353" s="292" t="s">
        <v>1053</v>
      </c>
      <c r="H1353" s="78" t="str">
        <f>IF(OR(AND('PERS4-MANA'!AG46="",'PERS4-MANA'!AH46=""),AND('PERS4-MANA'!AG50="",'PERS4-MANA'!AH50=""),AND('PERS4-MANA'!AH46="K",'PERS4-MANA'!AH50="K"),OR('PERS4-MANA'!AH46="O",'PERS4-MANA'!AH50="O")),"",SUM('PERS4-MANA'!AG46,'PERS4-MANA'!AG50))</f>
        <v/>
      </c>
      <c r="I1353" s="78" t="str">
        <f>IF(AND(OR(AND('PERS4-MANA'!AH46="O",'PERS4-MANA'!AH50="O"),AND('PERS4-MANA'!AH46="K",'PERS4-MANA'!AH50="K")),SUM('PERS4-MANA'!AG46,'PERS4-MANA'!AG50)=0,ISNUMBER('PERS4-MANA'!AG54)),"",IF(OR('PERS4-MANA'!AH46="O",'PERS4-MANA'!AH50="O"),"O",IF(AND('PERS4-MANA'!AH46='PERS4-MANA'!AH50,OR('PERS4-MANA'!AH46="K",'PERS4-MANA'!AH46="W",'PERS4-MANA'!AH46="M")), UPPER('PERS4-MANA'!AH46),"")))</f>
        <v/>
      </c>
      <c r="J1353" s="295" t="s">
        <v>235</v>
      </c>
      <c r="K1353" s="294" t="str">
        <f>IF(AND(ISBLANK('PERS4-MANA'!AG54),$L$1353&lt;&gt;"M"),"",'PERS4-MANA'!AG54)</f>
        <v/>
      </c>
      <c r="L1353" s="78" t="str">
        <f>IF(ISBLANK('PERS4-MANA'!AH54),"",'PERS4-MANA'!AH54)</f>
        <v/>
      </c>
      <c r="M1353" s="296" t="str">
        <f t="shared" si="22"/>
        <v>OK</v>
      </c>
      <c r="N1353" s="37"/>
    </row>
    <row r="1354" spans="1:14" x14ac:dyDescent="0.2">
      <c r="A1354" s="290" t="s">
        <v>232</v>
      </c>
      <c r="B1354" s="291" t="s">
        <v>3403</v>
      </c>
      <c r="C1354" s="78" t="s">
        <v>152</v>
      </c>
      <c r="D1354" s="292" t="s">
        <v>3404</v>
      </c>
      <c r="E1354" s="295" t="s">
        <v>235</v>
      </c>
      <c r="F1354" s="78" t="s">
        <v>152</v>
      </c>
      <c r="G1354" s="292" t="s">
        <v>1056</v>
      </c>
      <c r="H1354" s="78" t="str">
        <f>IF(OR(AND('PERS4-MANA'!AG47="",'PERS4-MANA'!AH47=""),AND('PERS4-MANA'!AG51="",'PERS4-MANA'!AH51=""),AND('PERS4-MANA'!AH47="K",'PERS4-MANA'!AH51="K"),OR('PERS4-MANA'!AH47="O",'PERS4-MANA'!AH51="O")),"",SUM('PERS4-MANA'!AG47,'PERS4-MANA'!AG51))</f>
        <v/>
      </c>
      <c r="I1354" s="78" t="str">
        <f>IF(AND(OR(AND('PERS4-MANA'!AH47="O",'PERS4-MANA'!AH51="O"),AND('PERS4-MANA'!AH47="K",'PERS4-MANA'!AH51="K")),SUM('PERS4-MANA'!AG47,'PERS4-MANA'!AG51)=0,ISNUMBER('PERS4-MANA'!AG55)),"",IF(OR('PERS4-MANA'!AH47="O",'PERS4-MANA'!AH51="O"),"O",IF(AND('PERS4-MANA'!AH47='PERS4-MANA'!AH51,OR('PERS4-MANA'!AH47="K",'PERS4-MANA'!AH47="W",'PERS4-MANA'!AH47="M")), UPPER('PERS4-MANA'!AH47),"")))</f>
        <v/>
      </c>
      <c r="J1354" s="295" t="s">
        <v>235</v>
      </c>
      <c r="K1354" s="294" t="str">
        <f>IF(AND(ISBLANK('PERS4-MANA'!AG55),$L$1354&lt;&gt;"M"),"",'PERS4-MANA'!AG55)</f>
        <v/>
      </c>
      <c r="L1354" s="78" t="str">
        <f>IF(ISBLANK('PERS4-MANA'!AH55),"",'PERS4-MANA'!AH55)</f>
        <v/>
      </c>
      <c r="M1354" s="296" t="str">
        <f t="shared" si="22"/>
        <v>OK</v>
      </c>
      <c r="N1354" s="37"/>
    </row>
    <row r="1355" spans="1:14" x14ac:dyDescent="0.2">
      <c r="A1355" s="290" t="s">
        <v>232</v>
      </c>
      <c r="B1355" s="291" t="s">
        <v>3405</v>
      </c>
      <c r="C1355" s="78" t="s">
        <v>152</v>
      </c>
      <c r="D1355" s="292" t="s">
        <v>349</v>
      </c>
      <c r="E1355" s="295" t="s">
        <v>235</v>
      </c>
      <c r="F1355" s="78" t="s">
        <v>152</v>
      </c>
      <c r="G1355" s="292" t="s">
        <v>350</v>
      </c>
      <c r="H1355" s="78" t="str">
        <f>IF(OR(SUMPRODUCT(--('PERS4-MANA'!AJ31:'PERS4-MANA'!AJ32=""),--('PERS4-MANA'!AK31:'PERS4-MANA'!AK32=""))&gt;0,COUNTIF('PERS4-MANA'!AK31:'PERS4-MANA'!AK32,"O")&gt;0, COUNTIF('PERS4-MANA'!AK31:'PERS4-MANA'!AK32,"K")=2),"",SUM('PERS4-MANA'!AJ31:'PERS4-MANA'!AJ32))</f>
        <v/>
      </c>
      <c r="I1355" s="78" t="str">
        <f xml:space="preserve"> IF(AND(OR(COUNTIF('PERS4-MANA'!AK31:'PERS4-MANA'!AK32,"O")=2,COUNTIF('PERS4-MANA'!AK31:'PERS4-MANA'!AK32,"K")=2),SUM('PERS4-MANA'!AJ31:'PERS4-MANA'!AJ32)=0,ISNUMBER('PERS4-MANA'!AJ32)),"",IF(COUNTIF('PERS4-MANA'!AK31:'PERS4-MANA'!AK32,"O")&gt;0,"O", IF(AND(COUNTIF('PERS4-MANA'!AK31:'PERS4-MANA'!AK32,'PERS4-MANA'!AK31)=2,OR('PERS4-MANA'!AK31="K",'PERS4-MANA'!AK31="W",'PERS4-MANA'!AK31="M")),UPPER('PERS4-MANA'!AK31),"")))</f>
        <v/>
      </c>
      <c r="J1355" s="295" t="s">
        <v>235</v>
      </c>
      <c r="K1355" s="294" t="str">
        <f>IF(AND(ISBLANK('PERS4-MANA'!AJ33),$L$1355&lt;&gt;"M"),"",'PERS4-MANA'!AJ33)</f>
        <v/>
      </c>
      <c r="L1355" s="78" t="str">
        <f>IF(ISBLANK('PERS4-MANA'!AK33),"",'PERS4-MANA'!AK33)</f>
        <v/>
      </c>
      <c r="M1355" s="296" t="str">
        <f t="shared" si="22"/>
        <v>OK</v>
      </c>
      <c r="N1355" s="37"/>
    </row>
    <row r="1356" spans="1:14" x14ac:dyDescent="0.2">
      <c r="A1356" s="290" t="s">
        <v>232</v>
      </c>
      <c r="B1356" s="291" t="s">
        <v>3406</v>
      </c>
      <c r="C1356" s="78" t="s">
        <v>152</v>
      </c>
      <c r="D1356" s="292" t="s">
        <v>352</v>
      </c>
      <c r="E1356" s="295" t="s">
        <v>235</v>
      </c>
      <c r="F1356" s="78" t="s">
        <v>152</v>
      </c>
      <c r="G1356" s="292" t="s">
        <v>353</v>
      </c>
      <c r="H1356" s="78" t="str">
        <f>IF(OR(SUMPRODUCT(--('PERS4-MANA'!AJ35:'PERS4-MANA'!AJ36=""),--('PERS4-MANA'!AK35:'PERS4-MANA'!AK36=""))&gt;0,COUNTIF('PERS4-MANA'!AK35:'PERS4-MANA'!AK36,"O")&gt;0, COUNTIF('PERS4-MANA'!AK35:'PERS4-MANA'!AK36,"K")=2),"",SUM('PERS4-MANA'!AJ35:'PERS4-MANA'!AJ36))</f>
        <v/>
      </c>
      <c r="I1356" s="78" t="str">
        <f xml:space="preserve"> IF(AND(OR(COUNTIF('PERS4-MANA'!AK35:'PERS4-MANA'!AK36,"O")=2,COUNTIF('PERS4-MANA'!AK35:'PERS4-MANA'!AK36,"K")=2),SUM('PERS4-MANA'!AJ35:'PERS4-MANA'!AJ36)=0,ISNUMBER('PERS4-MANA'!AJ36)),"",IF(COUNTIF('PERS4-MANA'!AK35:'PERS4-MANA'!AK36,"O")&gt;0,"O", IF(AND(COUNTIF('PERS4-MANA'!AK35:'PERS4-MANA'!AK36,'PERS4-MANA'!AK35)=2,OR('PERS4-MANA'!AK35="K",'PERS4-MANA'!AK35="W",'PERS4-MANA'!AK35="M")),UPPER('PERS4-MANA'!AK35),"")))</f>
        <v/>
      </c>
      <c r="J1356" s="295" t="s">
        <v>235</v>
      </c>
      <c r="K1356" s="294" t="str">
        <f>IF(AND(ISBLANK('PERS4-MANA'!AJ37),$L$1356&lt;&gt;"M"),"",'PERS4-MANA'!AJ37)</f>
        <v/>
      </c>
      <c r="L1356" s="78" t="str">
        <f>IF(ISBLANK('PERS4-MANA'!AK37),"",'PERS4-MANA'!AK37)</f>
        <v/>
      </c>
      <c r="M1356" s="296" t="str">
        <f t="shared" si="22"/>
        <v>OK</v>
      </c>
      <c r="N1356" s="37"/>
    </row>
    <row r="1357" spans="1:14" x14ac:dyDescent="0.2">
      <c r="A1357" s="290" t="s">
        <v>232</v>
      </c>
      <c r="B1357" s="291" t="s">
        <v>3407</v>
      </c>
      <c r="C1357" s="78" t="s">
        <v>152</v>
      </c>
      <c r="D1357" s="292" t="s">
        <v>3408</v>
      </c>
      <c r="E1357" s="295" t="s">
        <v>235</v>
      </c>
      <c r="F1357" s="78" t="s">
        <v>152</v>
      </c>
      <c r="G1357" s="292" t="s">
        <v>3409</v>
      </c>
      <c r="H1357" s="78" t="str">
        <f>IF(OR(AND('PERS4-MANA'!AJ31="",'PERS4-MANA'!AK31=""),AND('PERS4-MANA'!AJ35="",'PERS4-MANA'!AK35=""),AND('PERS4-MANA'!AK31="K",'PERS4-MANA'!AK35="K"),OR('PERS4-MANA'!AK31="O",'PERS4-MANA'!AK35="O")),"",SUM('PERS4-MANA'!AJ31,'PERS4-MANA'!AJ35))</f>
        <v/>
      </c>
      <c r="I1357" s="78" t="str">
        <f>IF(AND(OR(AND('PERS4-MANA'!AK31="O",'PERS4-MANA'!AK35="O"),AND('PERS4-MANA'!AK31="K",'PERS4-MANA'!AK35="K")),SUM('PERS4-MANA'!AJ31,'PERS4-MANA'!AJ35)=0,ISNUMBER('PERS4-MANA'!AJ39)),"",IF(OR('PERS4-MANA'!AK31="O",'PERS4-MANA'!AK35="O"),"O",IF(AND('PERS4-MANA'!AK31='PERS4-MANA'!AK35,OR('PERS4-MANA'!AK31="K",'PERS4-MANA'!AK31="W",'PERS4-MANA'!AK31="M")), UPPER('PERS4-MANA'!AK31),"")))</f>
        <v/>
      </c>
      <c r="J1357" s="295" t="s">
        <v>235</v>
      </c>
      <c r="K1357" s="294" t="str">
        <f>IF(AND(ISBLANK('PERS4-MANA'!AJ39),$L$1357&lt;&gt;"M"),"",'PERS4-MANA'!AJ39)</f>
        <v/>
      </c>
      <c r="L1357" s="78" t="str">
        <f>IF(ISBLANK('PERS4-MANA'!AK39),"",'PERS4-MANA'!AK39)</f>
        <v/>
      </c>
      <c r="M1357" s="296" t="str">
        <f t="shared" si="22"/>
        <v>OK</v>
      </c>
      <c r="N1357" s="37"/>
    </row>
    <row r="1358" spans="1:14" x14ac:dyDescent="0.2">
      <c r="A1358" s="290" t="s">
        <v>232</v>
      </c>
      <c r="B1358" s="291" t="s">
        <v>3410</v>
      </c>
      <c r="C1358" s="78" t="s">
        <v>152</v>
      </c>
      <c r="D1358" s="292" t="s">
        <v>3411</v>
      </c>
      <c r="E1358" s="295" t="s">
        <v>235</v>
      </c>
      <c r="F1358" s="78" t="s">
        <v>152</v>
      </c>
      <c r="G1358" s="292" t="s">
        <v>3412</v>
      </c>
      <c r="H1358" s="78" t="str">
        <f>IF(OR(AND('PERS4-MANA'!AJ32="",'PERS4-MANA'!AK32=""),AND('PERS4-MANA'!AJ36="",'PERS4-MANA'!AK36=""),AND('PERS4-MANA'!AK32="K",'PERS4-MANA'!AK36="K"),OR('PERS4-MANA'!AK32="O",'PERS4-MANA'!AK36="O")),"",SUM('PERS4-MANA'!AJ32,'PERS4-MANA'!AJ36))</f>
        <v/>
      </c>
      <c r="I1358" s="78" t="str">
        <f>IF(AND(OR(AND('PERS4-MANA'!AK32="O",'PERS4-MANA'!AK36="O"),AND('PERS4-MANA'!AK32="K",'PERS4-MANA'!AK36="K")),SUM('PERS4-MANA'!AJ32,'PERS4-MANA'!AJ36)=0,ISNUMBER('PERS4-MANA'!AJ40)),"",IF(OR('PERS4-MANA'!AK32="O",'PERS4-MANA'!AK36="O"),"O",IF(AND('PERS4-MANA'!AK32='PERS4-MANA'!AK36,OR('PERS4-MANA'!AK32="K",'PERS4-MANA'!AK32="W",'PERS4-MANA'!AK32="M")), UPPER('PERS4-MANA'!AK32),"")))</f>
        <v/>
      </c>
      <c r="J1358" s="295" t="s">
        <v>235</v>
      </c>
      <c r="K1358" s="294" t="str">
        <f>IF(AND(ISBLANK('PERS4-MANA'!AJ40),$L$1358&lt;&gt;"M"),"",'PERS4-MANA'!AJ40)</f>
        <v/>
      </c>
      <c r="L1358" s="78" t="str">
        <f>IF(ISBLANK('PERS4-MANA'!AK40),"",'PERS4-MANA'!AK40)</f>
        <v/>
      </c>
      <c r="M1358" s="296" t="str">
        <f t="shared" si="22"/>
        <v>OK</v>
      </c>
      <c r="N1358" s="37"/>
    </row>
    <row r="1359" spans="1:14" x14ac:dyDescent="0.2">
      <c r="A1359" s="290" t="s">
        <v>232</v>
      </c>
      <c r="B1359" s="291" t="s">
        <v>3413</v>
      </c>
      <c r="C1359" s="78" t="s">
        <v>152</v>
      </c>
      <c r="D1359" s="292" t="s">
        <v>3414</v>
      </c>
      <c r="E1359" s="295" t="s">
        <v>235</v>
      </c>
      <c r="F1359" s="78" t="s">
        <v>152</v>
      </c>
      <c r="G1359" s="292" t="s">
        <v>356</v>
      </c>
      <c r="H1359" s="78" t="str">
        <f>IF(OR(AND('PERS4-MANA'!AJ33="",'PERS4-MANA'!AK33=""),AND('PERS4-MANA'!AJ37="",'PERS4-MANA'!AK37=""),AND('PERS4-MANA'!AK33="K",'PERS4-MANA'!AK37="K"),OR('PERS4-MANA'!AK33="O",'PERS4-MANA'!AK37="O")),"",SUM('PERS4-MANA'!AJ33,'PERS4-MANA'!AJ37))</f>
        <v/>
      </c>
      <c r="I1359" s="78" t="str">
        <f>IF(AND(OR(AND('PERS4-MANA'!AK33="O",'PERS4-MANA'!AK37="O"),AND('PERS4-MANA'!AK33="K",'PERS4-MANA'!AK37="K")),SUM('PERS4-MANA'!AJ33,'PERS4-MANA'!AJ37)=0,ISNUMBER('PERS4-MANA'!AJ41)),"",IF(OR('PERS4-MANA'!AK33="O",'PERS4-MANA'!AK37="O"),"O",IF(AND('PERS4-MANA'!AK33='PERS4-MANA'!AK37,OR('PERS4-MANA'!AK33="K",'PERS4-MANA'!AK33="W",'PERS4-MANA'!AK33="M")), UPPER('PERS4-MANA'!AK33),"")))</f>
        <v/>
      </c>
      <c r="J1359" s="295" t="s">
        <v>235</v>
      </c>
      <c r="K1359" s="294" t="str">
        <f>IF(AND(ISBLANK('PERS4-MANA'!AJ41),$L$1359&lt;&gt;"M"),"",'PERS4-MANA'!AJ41)</f>
        <v/>
      </c>
      <c r="L1359" s="78" t="str">
        <f>IF(ISBLANK('PERS4-MANA'!AK41),"",'PERS4-MANA'!AK41)</f>
        <v/>
      </c>
      <c r="M1359" s="296" t="str">
        <f t="shared" si="22"/>
        <v>OK</v>
      </c>
      <c r="N1359" s="37"/>
    </row>
    <row r="1360" spans="1:14" x14ac:dyDescent="0.2">
      <c r="A1360" s="290" t="s">
        <v>232</v>
      </c>
      <c r="B1360" s="291" t="s">
        <v>3415</v>
      </c>
      <c r="C1360" s="78" t="s">
        <v>152</v>
      </c>
      <c r="D1360" s="292" t="s">
        <v>3416</v>
      </c>
      <c r="E1360" s="295" t="s">
        <v>235</v>
      </c>
      <c r="F1360" s="78" t="s">
        <v>152</v>
      </c>
      <c r="G1360" s="292" t="s">
        <v>2841</v>
      </c>
      <c r="H1360" s="78" t="str">
        <f>IF(OR(AND('PERS4-MANA'!AJ34="",'PERS4-MANA'!AK34=""),AND('PERS4-MANA'!AJ38="",'PERS4-MANA'!AK38=""),AND('PERS4-MANA'!AK34="K",'PERS4-MANA'!AK38="K"),OR('PERS4-MANA'!AK34="O",'PERS4-MANA'!AK38="O")),"",SUM('PERS4-MANA'!AJ34,'PERS4-MANA'!AJ38))</f>
        <v/>
      </c>
      <c r="I1360" s="78" t="str">
        <f>IF(AND(OR(AND('PERS4-MANA'!AK34="O",'PERS4-MANA'!AK38="O"),AND('PERS4-MANA'!AK34="K",'PERS4-MANA'!AK38="K")),SUM('PERS4-MANA'!AJ34,'PERS4-MANA'!AJ38)=0,ISNUMBER('PERS4-MANA'!AJ42)),"",IF(OR('PERS4-MANA'!AK34="O",'PERS4-MANA'!AK38="O"),"O",IF(AND('PERS4-MANA'!AK34='PERS4-MANA'!AK38,OR('PERS4-MANA'!AK34="K",'PERS4-MANA'!AK34="W",'PERS4-MANA'!AK34="M")), UPPER('PERS4-MANA'!AK34),"")))</f>
        <v/>
      </c>
      <c r="J1360" s="295" t="s">
        <v>235</v>
      </c>
      <c r="K1360" s="294" t="str">
        <f>IF(AND(ISBLANK('PERS4-MANA'!AJ42),$L$1360&lt;&gt;"M"),"",'PERS4-MANA'!AJ42)</f>
        <v/>
      </c>
      <c r="L1360" s="78" t="str">
        <f>IF(ISBLANK('PERS4-MANA'!AK42),"",'PERS4-MANA'!AK42)</f>
        <v/>
      </c>
      <c r="M1360" s="296" t="str">
        <f t="shared" si="22"/>
        <v>OK</v>
      </c>
      <c r="N1360" s="37"/>
    </row>
    <row r="1361" spans="1:14" x14ac:dyDescent="0.2">
      <c r="A1361" s="290" t="s">
        <v>232</v>
      </c>
      <c r="B1361" s="291" t="s">
        <v>3417</v>
      </c>
      <c r="C1361" s="78" t="s">
        <v>152</v>
      </c>
      <c r="D1361" s="292" t="s">
        <v>3418</v>
      </c>
      <c r="E1361" s="295" t="s">
        <v>235</v>
      </c>
      <c r="F1361" s="78" t="s">
        <v>152</v>
      </c>
      <c r="G1361" s="292" t="s">
        <v>368</v>
      </c>
      <c r="H1361" s="78" t="str">
        <f>IF(OR(SUMPRODUCT(--('PERS4-MANA'!AJ44:'PERS4-MANA'!AJ45=""),--('PERS4-MANA'!AK44:'PERS4-MANA'!AK45=""))&gt;0,COUNTIF('PERS4-MANA'!AK44:'PERS4-MANA'!AK45,"O")&gt;0, COUNTIF('PERS4-MANA'!AK44:'PERS4-MANA'!AK45,"K")=2),"",SUM('PERS4-MANA'!AJ44:'PERS4-MANA'!AJ45))</f>
        <v/>
      </c>
      <c r="I1361" s="78" t="str">
        <f xml:space="preserve"> IF(AND(OR(COUNTIF('PERS4-MANA'!AK44:'PERS4-MANA'!AK45,"O")=2,COUNTIF('PERS4-MANA'!AK44:'PERS4-MANA'!AK45,"K")=2),SUM('PERS4-MANA'!AJ44:'PERS4-MANA'!AJ45)=0,ISNUMBER('PERS4-MANA'!AJ45)),"",IF(COUNTIF('PERS4-MANA'!AK44:'PERS4-MANA'!AK45,"O")&gt;0,"O", IF(AND(COUNTIF('PERS4-MANA'!AK44:'PERS4-MANA'!AK45,'PERS4-MANA'!AK44)=2,OR('PERS4-MANA'!AK44="K",'PERS4-MANA'!AK44="W",'PERS4-MANA'!AK44="M")),UPPER('PERS4-MANA'!AK44),"")))</f>
        <v/>
      </c>
      <c r="J1361" s="295" t="s">
        <v>235</v>
      </c>
      <c r="K1361" s="294" t="str">
        <f>IF(AND(ISBLANK('PERS4-MANA'!AJ46),$L$1361&lt;&gt;"M"),"",'PERS4-MANA'!AJ46)</f>
        <v/>
      </c>
      <c r="L1361" s="78" t="str">
        <f>IF(ISBLANK('PERS4-MANA'!AK46),"",'PERS4-MANA'!AK46)</f>
        <v/>
      </c>
      <c r="M1361" s="296" t="str">
        <f t="shared" si="22"/>
        <v>OK</v>
      </c>
      <c r="N1361" s="37"/>
    </row>
    <row r="1362" spans="1:14" x14ac:dyDescent="0.2">
      <c r="A1362" s="290" t="s">
        <v>232</v>
      </c>
      <c r="B1362" s="291" t="s">
        <v>3419</v>
      </c>
      <c r="C1362" s="78" t="s">
        <v>152</v>
      </c>
      <c r="D1362" s="292" t="s">
        <v>3420</v>
      </c>
      <c r="E1362" s="295" t="s">
        <v>235</v>
      </c>
      <c r="F1362" s="78" t="s">
        <v>152</v>
      </c>
      <c r="G1362" s="292" t="s">
        <v>380</v>
      </c>
      <c r="H1362" s="78" t="str">
        <f>IF(OR(SUMPRODUCT(--('PERS4-MANA'!AJ48:'PERS4-MANA'!AJ49=""),--('PERS4-MANA'!AK48:'PERS4-MANA'!AK49=""))&gt;0,COUNTIF('PERS4-MANA'!AK48:'PERS4-MANA'!AK49,"O")&gt;0, COUNTIF('PERS4-MANA'!AK48:'PERS4-MANA'!AK49,"K")=2),"",SUM('PERS4-MANA'!AJ48:'PERS4-MANA'!AJ49))</f>
        <v/>
      </c>
      <c r="I1362" s="78" t="str">
        <f xml:space="preserve"> IF(AND(OR(COUNTIF('PERS4-MANA'!AK48:'PERS4-MANA'!AK49,"O")=2,COUNTIF('PERS4-MANA'!AK48:'PERS4-MANA'!AK49,"K")=2),SUM('PERS4-MANA'!AJ48:'PERS4-MANA'!AJ49)=0,ISNUMBER('PERS4-MANA'!AJ49)),"",IF(COUNTIF('PERS4-MANA'!AK48:'PERS4-MANA'!AK49,"O")&gt;0,"O", IF(AND(COUNTIF('PERS4-MANA'!AK48:'PERS4-MANA'!AK49,'PERS4-MANA'!AK48)=2,OR('PERS4-MANA'!AK48="K",'PERS4-MANA'!AK48="W",'PERS4-MANA'!AK48="M")),UPPER('PERS4-MANA'!AK48),"")))</f>
        <v/>
      </c>
      <c r="J1362" s="295" t="s">
        <v>235</v>
      </c>
      <c r="K1362" s="294" t="str">
        <f>IF(AND(ISBLANK('PERS4-MANA'!AJ50),$L$1362&lt;&gt;"M"),"",'PERS4-MANA'!AJ50)</f>
        <v/>
      </c>
      <c r="L1362" s="78" t="str">
        <f>IF(ISBLANK('PERS4-MANA'!AK50),"",'PERS4-MANA'!AK50)</f>
        <v/>
      </c>
      <c r="M1362" s="296" t="str">
        <f t="shared" si="22"/>
        <v>OK</v>
      </c>
      <c r="N1362" s="37"/>
    </row>
    <row r="1363" spans="1:14" x14ac:dyDescent="0.2">
      <c r="A1363" s="290" t="s">
        <v>232</v>
      </c>
      <c r="B1363" s="291" t="s">
        <v>3421</v>
      </c>
      <c r="C1363" s="78" t="s">
        <v>152</v>
      </c>
      <c r="D1363" s="292" t="s">
        <v>3422</v>
      </c>
      <c r="E1363" s="295" t="s">
        <v>235</v>
      </c>
      <c r="F1363" s="78" t="s">
        <v>152</v>
      </c>
      <c r="G1363" s="292" t="s">
        <v>3423</v>
      </c>
      <c r="H1363" s="78" t="str">
        <f>IF(OR(AND('PERS4-MANA'!AJ44="",'PERS4-MANA'!AK44=""),AND('PERS4-MANA'!AJ48="",'PERS4-MANA'!AK48=""),AND('PERS4-MANA'!AK44="K",'PERS4-MANA'!AK48="K"),OR('PERS4-MANA'!AK44="O",'PERS4-MANA'!AK48="O")),"",SUM('PERS4-MANA'!AJ44,'PERS4-MANA'!AJ48))</f>
        <v/>
      </c>
      <c r="I1363" s="78" t="str">
        <f>IF(AND(OR(AND('PERS4-MANA'!AK44="O",'PERS4-MANA'!AK48="O"),AND('PERS4-MANA'!AK44="K",'PERS4-MANA'!AK48="K")),SUM('PERS4-MANA'!AJ44,'PERS4-MANA'!AJ48)=0,ISNUMBER('PERS4-MANA'!AJ52)),"",IF(OR('PERS4-MANA'!AK44="O",'PERS4-MANA'!AK48="O"),"O",IF(AND('PERS4-MANA'!AK44='PERS4-MANA'!AK48,OR('PERS4-MANA'!AK44="K",'PERS4-MANA'!AK44="W",'PERS4-MANA'!AK44="M")), UPPER('PERS4-MANA'!AK44),"")))</f>
        <v/>
      </c>
      <c r="J1363" s="295" t="s">
        <v>235</v>
      </c>
      <c r="K1363" s="294" t="str">
        <f>IF(AND(ISBLANK('PERS4-MANA'!AJ52),$L$1363&lt;&gt;"M"),"",'PERS4-MANA'!AJ52)</f>
        <v/>
      </c>
      <c r="L1363" s="78" t="str">
        <f>IF(ISBLANK('PERS4-MANA'!AK52),"",'PERS4-MANA'!AK52)</f>
        <v/>
      </c>
      <c r="M1363" s="296" t="str">
        <f t="shared" si="22"/>
        <v>OK</v>
      </c>
      <c r="N1363" s="37"/>
    </row>
    <row r="1364" spans="1:14" x14ac:dyDescent="0.2">
      <c r="A1364" s="290" t="s">
        <v>232</v>
      </c>
      <c r="B1364" s="291" t="s">
        <v>3424</v>
      </c>
      <c r="C1364" s="78" t="s">
        <v>152</v>
      </c>
      <c r="D1364" s="292" t="s">
        <v>3425</v>
      </c>
      <c r="E1364" s="295" t="s">
        <v>235</v>
      </c>
      <c r="F1364" s="78" t="s">
        <v>152</v>
      </c>
      <c r="G1364" s="292" t="s">
        <v>3426</v>
      </c>
      <c r="H1364" s="78" t="str">
        <f>IF(OR(AND('PERS4-MANA'!AJ45="",'PERS4-MANA'!AK45=""),AND('PERS4-MANA'!AJ49="",'PERS4-MANA'!AK49=""),AND('PERS4-MANA'!AK45="K",'PERS4-MANA'!AK49="K"),OR('PERS4-MANA'!AK45="O",'PERS4-MANA'!AK49="O")),"",SUM('PERS4-MANA'!AJ45,'PERS4-MANA'!AJ49))</f>
        <v/>
      </c>
      <c r="I1364" s="78" t="str">
        <f>IF(AND(OR(AND('PERS4-MANA'!AK45="O",'PERS4-MANA'!AK49="O"),AND('PERS4-MANA'!AK45="K",'PERS4-MANA'!AK49="K")),SUM('PERS4-MANA'!AJ45,'PERS4-MANA'!AJ49)=0,ISNUMBER('PERS4-MANA'!AJ53)),"",IF(OR('PERS4-MANA'!AK45="O",'PERS4-MANA'!AK49="O"),"O",IF(AND('PERS4-MANA'!AK45='PERS4-MANA'!AK49,OR('PERS4-MANA'!AK45="K",'PERS4-MANA'!AK45="W",'PERS4-MANA'!AK45="M")), UPPER('PERS4-MANA'!AK45),"")))</f>
        <v/>
      </c>
      <c r="J1364" s="295" t="s">
        <v>235</v>
      </c>
      <c r="K1364" s="294" t="str">
        <f>IF(AND(ISBLANK('PERS4-MANA'!AJ53),$L$1364&lt;&gt;"M"),"",'PERS4-MANA'!AJ53)</f>
        <v/>
      </c>
      <c r="L1364" s="78" t="str">
        <f>IF(ISBLANK('PERS4-MANA'!AK53),"",'PERS4-MANA'!AK53)</f>
        <v/>
      </c>
      <c r="M1364" s="296" t="str">
        <f t="shared" si="22"/>
        <v>OK</v>
      </c>
      <c r="N1364" s="37"/>
    </row>
    <row r="1365" spans="1:14" x14ac:dyDescent="0.2">
      <c r="A1365" s="290" t="s">
        <v>232</v>
      </c>
      <c r="B1365" s="291" t="s">
        <v>3427</v>
      </c>
      <c r="C1365" s="78" t="s">
        <v>152</v>
      </c>
      <c r="D1365" s="292" t="s">
        <v>3428</v>
      </c>
      <c r="E1365" s="295" t="s">
        <v>235</v>
      </c>
      <c r="F1365" s="78" t="s">
        <v>152</v>
      </c>
      <c r="G1365" s="292" t="s">
        <v>1117</v>
      </c>
      <c r="H1365" s="78" t="str">
        <f>IF(OR(AND('PERS4-MANA'!AJ46="",'PERS4-MANA'!AK46=""),AND('PERS4-MANA'!AJ50="",'PERS4-MANA'!AK50=""),AND('PERS4-MANA'!AK46="K",'PERS4-MANA'!AK50="K"),OR('PERS4-MANA'!AK46="O",'PERS4-MANA'!AK50="O")),"",SUM('PERS4-MANA'!AJ46,'PERS4-MANA'!AJ50))</f>
        <v/>
      </c>
      <c r="I1365" s="78" t="str">
        <f>IF(AND(OR(AND('PERS4-MANA'!AK46="O",'PERS4-MANA'!AK50="O"),AND('PERS4-MANA'!AK46="K",'PERS4-MANA'!AK50="K")),SUM('PERS4-MANA'!AJ46,'PERS4-MANA'!AJ50)=0,ISNUMBER('PERS4-MANA'!AJ54)),"",IF(OR('PERS4-MANA'!AK46="O",'PERS4-MANA'!AK50="O"),"O",IF(AND('PERS4-MANA'!AK46='PERS4-MANA'!AK50,OR('PERS4-MANA'!AK46="K",'PERS4-MANA'!AK46="W",'PERS4-MANA'!AK46="M")), UPPER('PERS4-MANA'!AK46),"")))</f>
        <v/>
      </c>
      <c r="J1365" s="295" t="s">
        <v>235</v>
      </c>
      <c r="K1365" s="294" t="str">
        <f>IF(AND(ISBLANK('PERS4-MANA'!AJ54),$L$1365&lt;&gt;"M"),"",'PERS4-MANA'!AJ54)</f>
        <v/>
      </c>
      <c r="L1365" s="78" t="str">
        <f>IF(ISBLANK('PERS4-MANA'!AK54),"",'PERS4-MANA'!AK54)</f>
        <v/>
      </c>
      <c r="M1365" s="296" t="str">
        <f t="shared" si="22"/>
        <v>OK</v>
      </c>
      <c r="N1365" s="37"/>
    </row>
    <row r="1366" spans="1:14" x14ac:dyDescent="0.2">
      <c r="A1366" s="290" t="s">
        <v>232</v>
      </c>
      <c r="B1366" s="291" t="s">
        <v>3429</v>
      </c>
      <c r="C1366" s="78" t="s">
        <v>152</v>
      </c>
      <c r="D1366" s="292" t="s">
        <v>3430</v>
      </c>
      <c r="E1366" s="295" t="s">
        <v>235</v>
      </c>
      <c r="F1366" s="78" t="s">
        <v>152</v>
      </c>
      <c r="G1366" s="292" t="s">
        <v>2844</v>
      </c>
      <c r="H1366" s="78" t="str">
        <f>IF(OR(AND('PERS4-MANA'!AJ47="",'PERS4-MANA'!AK47=""),AND('PERS4-MANA'!AJ51="",'PERS4-MANA'!AK51=""),AND('PERS4-MANA'!AK47="K",'PERS4-MANA'!AK51="K"),OR('PERS4-MANA'!AK47="O",'PERS4-MANA'!AK51="O")),"",SUM('PERS4-MANA'!AJ47,'PERS4-MANA'!AJ51))</f>
        <v/>
      </c>
      <c r="I1366" s="78" t="str">
        <f>IF(AND(OR(AND('PERS4-MANA'!AK47="O",'PERS4-MANA'!AK51="O"),AND('PERS4-MANA'!AK47="K",'PERS4-MANA'!AK51="K")),SUM('PERS4-MANA'!AJ47,'PERS4-MANA'!AJ51)=0,ISNUMBER('PERS4-MANA'!AJ55)),"",IF(OR('PERS4-MANA'!AK47="O",'PERS4-MANA'!AK51="O"),"O",IF(AND('PERS4-MANA'!AK47='PERS4-MANA'!AK51,OR('PERS4-MANA'!AK47="K",'PERS4-MANA'!AK47="W",'PERS4-MANA'!AK47="M")), UPPER('PERS4-MANA'!AK47),"")))</f>
        <v/>
      </c>
      <c r="J1366" s="295" t="s">
        <v>235</v>
      </c>
      <c r="K1366" s="294" t="str">
        <f>IF(AND(ISBLANK('PERS4-MANA'!AJ55),$L$1366&lt;&gt;"M"),"",'PERS4-MANA'!AJ55)</f>
        <v/>
      </c>
      <c r="L1366" s="78" t="str">
        <f>IF(ISBLANK('PERS4-MANA'!AK55),"",'PERS4-MANA'!AK55)</f>
        <v/>
      </c>
      <c r="M1366" s="296" t="str">
        <f t="shared" si="22"/>
        <v>OK</v>
      </c>
      <c r="N1366" s="37"/>
    </row>
    <row r="1367" spans="1:14" x14ac:dyDescent="0.2">
      <c r="A1367" s="290" t="s">
        <v>232</v>
      </c>
      <c r="B1367" s="291" t="s">
        <v>3431</v>
      </c>
      <c r="C1367" s="78" t="s">
        <v>152</v>
      </c>
      <c r="D1367" s="292" t="s">
        <v>382</v>
      </c>
      <c r="E1367" s="295" t="s">
        <v>235</v>
      </c>
      <c r="F1367" s="78" t="s">
        <v>152</v>
      </c>
      <c r="G1367" s="292" t="s">
        <v>383</v>
      </c>
      <c r="H1367" s="78" t="str">
        <f>IF(OR(SUMPRODUCT(--('PERS4-MANA'!AM31:'PERS4-MANA'!AM32=""),--('PERS4-MANA'!AN31:'PERS4-MANA'!AN32=""))&gt;0,COUNTIF('PERS4-MANA'!AN31:'PERS4-MANA'!AN32,"O")&gt;0, COUNTIF('PERS4-MANA'!AN31:'PERS4-MANA'!AN32,"K")=2),"",SUM('PERS4-MANA'!AM31:'PERS4-MANA'!AM32))</f>
        <v/>
      </c>
      <c r="I1367" s="78" t="str">
        <f xml:space="preserve"> IF(AND(OR(COUNTIF('PERS4-MANA'!AN31:'PERS4-MANA'!AN32,"O")=2,COUNTIF('PERS4-MANA'!AN31:'PERS4-MANA'!AN32,"K")=2),SUM('PERS4-MANA'!AM31:'PERS4-MANA'!AM32)=0,ISNUMBER('PERS4-MANA'!AM32)),"",IF(COUNTIF('PERS4-MANA'!AN31:'PERS4-MANA'!AN32,"O")&gt;0,"O", IF(AND(COUNTIF('PERS4-MANA'!AN31:'PERS4-MANA'!AN32,'PERS4-MANA'!AN31)=2,OR('PERS4-MANA'!AN31="K",'PERS4-MANA'!AN31="W",'PERS4-MANA'!AN31="M")),UPPER('PERS4-MANA'!AN31),"")))</f>
        <v/>
      </c>
      <c r="J1367" s="295" t="s">
        <v>235</v>
      </c>
      <c r="K1367" s="294" t="str">
        <f>IF(AND(ISBLANK('PERS4-MANA'!AM33),$L$1367&lt;&gt;"M"),"",'PERS4-MANA'!AM33)</f>
        <v/>
      </c>
      <c r="L1367" s="78" t="str">
        <f>IF(ISBLANK('PERS4-MANA'!AN33),"",'PERS4-MANA'!AN33)</f>
        <v/>
      </c>
      <c r="M1367" s="296" t="str">
        <f t="shared" si="22"/>
        <v>OK</v>
      </c>
      <c r="N1367" s="37"/>
    </row>
    <row r="1368" spans="1:14" x14ac:dyDescent="0.2">
      <c r="A1368" s="290" t="s">
        <v>232</v>
      </c>
      <c r="B1368" s="291" t="s">
        <v>3432</v>
      </c>
      <c r="C1368" s="78" t="s">
        <v>152</v>
      </c>
      <c r="D1368" s="292" t="s">
        <v>385</v>
      </c>
      <c r="E1368" s="295" t="s">
        <v>235</v>
      </c>
      <c r="F1368" s="78" t="s">
        <v>152</v>
      </c>
      <c r="G1368" s="292" t="s">
        <v>386</v>
      </c>
      <c r="H1368" s="78" t="str">
        <f>IF(OR(SUMPRODUCT(--('PERS4-MANA'!AM35:'PERS4-MANA'!AM36=""),--('PERS4-MANA'!AN35:'PERS4-MANA'!AN36=""))&gt;0,COUNTIF('PERS4-MANA'!AN35:'PERS4-MANA'!AN36,"O")&gt;0, COUNTIF('PERS4-MANA'!AN35:'PERS4-MANA'!AN36,"K")=2),"",SUM('PERS4-MANA'!AM35:'PERS4-MANA'!AM36))</f>
        <v/>
      </c>
      <c r="I1368" s="78" t="str">
        <f xml:space="preserve"> IF(AND(OR(COUNTIF('PERS4-MANA'!AN35:'PERS4-MANA'!AN36,"O")=2,COUNTIF('PERS4-MANA'!AN35:'PERS4-MANA'!AN36,"K")=2),SUM('PERS4-MANA'!AM35:'PERS4-MANA'!AM36)=0,ISNUMBER('PERS4-MANA'!AM36)),"",IF(COUNTIF('PERS4-MANA'!AN35:'PERS4-MANA'!AN36,"O")&gt;0,"O", IF(AND(COUNTIF('PERS4-MANA'!AN35:'PERS4-MANA'!AN36,'PERS4-MANA'!AN35)=2,OR('PERS4-MANA'!AN35="K",'PERS4-MANA'!AN35="W",'PERS4-MANA'!AN35="M")),UPPER('PERS4-MANA'!AN35),"")))</f>
        <v/>
      </c>
      <c r="J1368" s="295" t="s">
        <v>235</v>
      </c>
      <c r="K1368" s="294" t="str">
        <f>IF(AND(ISBLANK('PERS4-MANA'!AM37),$L$1368&lt;&gt;"M"),"",'PERS4-MANA'!AM37)</f>
        <v/>
      </c>
      <c r="L1368" s="78" t="str">
        <f>IF(ISBLANK('PERS4-MANA'!AN37),"",'PERS4-MANA'!AN37)</f>
        <v/>
      </c>
      <c r="M1368" s="296" t="str">
        <f t="shared" si="22"/>
        <v>OK</v>
      </c>
      <c r="N1368" s="37"/>
    </row>
    <row r="1369" spans="1:14" x14ac:dyDescent="0.2">
      <c r="A1369" s="290" t="s">
        <v>232</v>
      </c>
      <c r="B1369" s="291" t="s">
        <v>3433</v>
      </c>
      <c r="C1369" s="78" t="s">
        <v>152</v>
      </c>
      <c r="D1369" s="292" t="s">
        <v>3434</v>
      </c>
      <c r="E1369" s="295" t="s">
        <v>235</v>
      </c>
      <c r="F1369" s="78" t="s">
        <v>152</v>
      </c>
      <c r="G1369" s="292" t="s">
        <v>3435</v>
      </c>
      <c r="H1369" s="78" t="str">
        <f>IF(OR(AND('PERS4-MANA'!AM31="",'PERS4-MANA'!AN31=""),AND('PERS4-MANA'!AM35="",'PERS4-MANA'!AN35=""),AND('PERS4-MANA'!AN31="K",'PERS4-MANA'!AN35="K"),OR('PERS4-MANA'!AN31="O",'PERS4-MANA'!AN35="O")),"",SUM('PERS4-MANA'!AM31,'PERS4-MANA'!AM35))</f>
        <v/>
      </c>
      <c r="I1369" s="78" t="str">
        <f>IF(AND(OR(AND('PERS4-MANA'!AN31="O",'PERS4-MANA'!AN35="O"),AND('PERS4-MANA'!AN31="K",'PERS4-MANA'!AN35="K")),SUM('PERS4-MANA'!AM31,'PERS4-MANA'!AM35)=0,ISNUMBER('PERS4-MANA'!AM39)),"",IF(OR('PERS4-MANA'!AN31="O",'PERS4-MANA'!AN35="O"),"O",IF(AND('PERS4-MANA'!AN31='PERS4-MANA'!AN35,OR('PERS4-MANA'!AN31="K",'PERS4-MANA'!AN31="W",'PERS4-MANA'!AN31="M")), UPPER('PERS4-MANA'!AN31),"")))</f>
        <v/>
      </c>
      <c r="J1369" s="295" t="s">
        <v>235</v>
      </c>
      <c r="K1369" s="294" t="str">
        <f>IF(AND(ISBLANK('PERS4-MANA'!AM39),$L$1369&lt;&gt;"M"),"",'PERS4-MANA'!AM39)</f>
        <v/>
      </c>
      <c r="L1369" s="78" t="str">
        <f>IF(ISBLANK('PERS4-MANA'!AN39),"",'PERS4-MANA'!AN39)</f>
        <v/>
      </c>
      <c r="M1369" s="296" t="str">
        <f t="shared" si="22"/>
        <v>OK</v>
      </c>
      <c r="N1369" s="37"/>
    </row>
    <row r="1370" spans="1:14" x14ac:dyDescent="0.2">
      <c r="A1370" s="290" t="s">
        <v>232</v>
      </c>
      <c r="B1370" s="291" t="s">
        <v>3436</v>
      </c>
      <c r="C1370" s="78" t="s">
        <v>152</v>
      </c>
      <c r="D1370" s="292" t="s">
        <v>3437</v>
      </c>
      <c r="E1370" s="295" t="s">
        <v>235</v>
      </c>
      <c r="F1370" s="78" t="s">
        <v>152</v>
      </c>
      <c r="G1370" s="292" t="s">
        <v>3438</v>
      </c>
      <c r="H1370" s="78" t="str">
        <f>IF(OR(AND('PERS4-MANA'!AM32="",'PERS4-MANA'!AN32=""),AND('PERS4-MANA'!AM36="",'PERS4-MANA'!AN36=""),AND('PERS4-MANA'!AN32="K",'PERS4-MANA'!AN36="K"),OR('PERS4-MANA'!AN32="O",'PERS4-MANA'!AN36="O")),"",SUM('PERS4-MANA'!AM32,'PERS4-MANA'!AM36))</f>
        <v/>
      </c>
      <c r="I1370" s="78" t="str">
        <f>IF(AND(OR(AND('PERS4-MANA'!AN32="O",'PERS4-MANA'!AN36="O"),AND('PERS4-MANA'!AN32="K",'PERS4-MANA'!AN36="K")),SUM('PERS4-MANA'!AM32,'PERS4-MANA'!AM36)=0,ISNUMBER('PERS4-MANA'!AM40)),"",IF(OR('PERS4-MANA'!AN32="O",'PERS4-MANA'!AN36="O"),"O",IF(AND('PERS4-MANA'!AN32='PERS4-MANA'!AN36,OR('PERS4-MANA'!AN32="K",'PERS4-MANA'!AN32="W",'PERS4-MANA'!AN32="M")), UPPER('PERS4-MANA'!AN32),"")))</f>
        <v/>
      </c>
      <c r="J1370" s="295" t="s">
        <v>235</v>
      </c>
      <c r="K1370" s="294" t="str">
        <f>IF(AND(ISBLANK('PERS4-MANA'!AM40),$L$1370&lt;&gt;"M"),"",'PERS4-MANA'!AM40)</f>
        <v/>
      </c>
      <c r="L1370" s="78" t="str">
        <f>IF(ISBLANK('PERS4-MANA'!AN40),"",'PERS4-MANA'!AN40)</f>
        <v/>
      </c>
      <c r="M1370" s="296" t="str">
        <f t="shared" si="22"/>
        <v>OK</v>
      </c>
      <c r="N1370" s="37"/>
    </row>
    <row r="1371" spans="1:14" x14ac:dyDescent="0.2">
      <c r="A1371" s="290" t="s">
        <v>232</v>
      </c>
      <c r="B1371" s="291" t="s">
        <v>3439</v>
      </c>
      <c r="C1371" s="78" t="s">
        <v>152</v>
      </c>
      <c r="D1371" s="292" t="s">
        <v>3440</v>
      </c>
      <c r="E1371" s="295" t="s">
        <v>235</v>
      </c>
      <c r="F1371" s="78" t="s">
        <v>152</v>
      </c>
      <c r="G1371" s="292" t="s">
        <v>389</v>
      </c>
      <c r="H1371" s="78" t="str">
        <f>IF(OR(AND('PERS4-MANA'!AM33="",'PERS4-MANA'!AN33=""),AND('PERS4-MANA'!AM37="",'PERS4-MANA'!AN37=""),AND('PERS4-MANA'!AN33="K",'PERS4-MANA'!AN37="K"),OR('PERS4-MANA'!AN33="O",'PERS4-MANA'!AN37="O")),"",SUM('PERS4-MANA'!AM33,'PERS4-MANA'!AM37))</f>
        <v/>
      </c>
      <c r="I1371" s="78" t="str">
        <f>IF(AND(OR(AND('PERS4-MANA'!AN33="O",'PERS4-MANA'!AN37="O"),AND('PERS4-MANA'!AN33="K",'PERS4-MANA'!AN37="K")),SUM('PERS4-MANA'!AM33,'PERS4-MANA'!AM37)=0,ISNUMBER('PERS4-MANA'!AM41)),"",IF(OR('PERS4-MANA'!AN33="O",'PERS4-MANA'!AN37="O"),"O",IF(AND('PERS4-MANA'!AN33='PERS4-MANA'!AN37,OR('PERS4-MANA'!AN33="K",'PERS4-MANA'!AN33="W",'PERS4-MANA'!AN33="M")), UPPER('PERS4-MANA'!AN33),"")))</f>
        <v/>
      </c>
      <c r="J1371" s="295" t="s">
        <v>235</v>
      </c>
      <c r="K1371" s="294" t="str">
        <f>IF(AND(ISBLANK('PERS4-MANA'!AM41),$L$1371&lt;&gt;"M"),"",'PERS4-MANA'!AM41)</f>
        <v/>
      </c>
      <c r="L1371" s="78" t="str">
        <f>IF(ISBLANK('PERS4-MANA'!AN41),"",'PERS4-MANA'!AN41)</f>
        <v/>
      </c>
      <c r="M1371" s="296" t="str">
        <f t="shared" si="22"/>
        <v>OK</v>
      </c>
      <c r="N1371" s="37"/>
    </row>
    <row r="1372" spans="1:14" x14ac:dyDescent="0.2">
      <c r="A1372" s="290" t="s">
        <v>232</v>
      </c>
      <c r="B1372" s="291" t="s">
        <v>3441</v>
      </c>
      <c r="C1372" s="78" t="s">
        <v>152</v>
      </c>
      <c r="D1372" s="292" t="s">
        <v>3442</v>
      </c>
      <c r="E1372" s="295" t="s">
        <v>235</v>
      </c>
      <c r="F1372" s="78" t="s">
        <v>152</v>
      </c>
      <c r="G1372" s="292" t="s">
        <v>2874</v>
      </c>
      <c r="H1372" s="78" t="str">
        <f>IF(OR(AND('PERS4-MANA'!AM34="",'PERS4-MANA'!AN34=""),AND('PERS4-MANA'!AM38="",'PERS4-MANA'!AN38=""),AND('PERS4-MANA'!AN34="K",'PERS4-MANA'!AN38="K"),OR('PERS4-MANA'!AN34="O",'PERS4-MANA'!AN38="O")),"",SUM('PERS4-MANA'!AM34,'PERS4-MANA'!AM38))</f>
        <v/>
      </c>
      <c r="I1372" s="78" t="str">
        <f>IF(AND(OR(AND('PERS4-MANA'!AN34="O",'PERS4-MANA'!AN38="O"),AND('PERS4-MANA'!AN34="K",'PERS4-MANA'!AN38="K")),SUM('PERS4-MANA'!AM34,'PERS4-MANA'!AM38)=0,ISNUMBER('PERS4-MANA'!AM42)),"",IF(OR('PERS4-MANA'!AN34="O",'PERS4-MANA'!AN38="O"),"O",IF(AND('PERS4-MANA'!AN34='PERS4-MANA'!AN38,OR('PERS4-MANA'!AN34="K",'PERS4-MANA'!AN34="W",'PERS4-MANA'!AN34="M")), UPPER('PERS4-MANA'!AN34),"")))</f>
        <v/>
      </c>
      <c r="J1372" s="295" t="s">
        <v>235</v>
      </c>
      <c r="K1372" s="294" t="str">
        <f>IF(AND(ISBLANK('PERS4-MANA'!AM42),$L$1372&lt;&gt;"M"),"",'PERS4-MANA'!AM42)</f>
        <v/>
      </c>
      <c r="L1372" s="78" t="str">
        <f>IF(ISBLANK('PERS4-MANA'!AN42),"",'PERS4-MANA'!AN42)</f>
        <v/>
      </c>
      <c r="M1372" s="296" t="str">
        <f t="shared" si="22"/>
        <v>OK</v>
      </c>
      <c r="N1372" s="37"/>
    </row>
    <row r="1373" spans="1:14" x14ac:dyDescent="0.2">
      <c r="A1373" s="290" t="s">
        <v>232</v>
      </c>
      <c r="B1373" s="291" t="s">
        <v>3443</v>
      </c>
      <c r="C1373" s="78" t="s">
        <v>152</v>
      </c>
      <c r="D1373" s="292" t="s">
        <v>3444</v>
      </c>
      <c r="E1373" s="295" t="s">
        <v>235</v>
      </c>
      <c r="F1373" s="78" t="s">
        <v>152</v>
      </c>
      <c r="G1373" s="292" t="s">
        <v>401</v>
      </c>
      <c r="H1373" s="78" t="str">
        <f>IF(OR(SUMPRODUCT(--('PERS4-MANA'!AM44:'PERS4-MANA'!AM45=""),--('PERS4-MANA'!AN44:'PERS4-MANA'!AN45=""))&gt;0,COUNTIF('PERS4-MANA'!AN44:'PERS4-MANA'!AN45,"O")&gt;0, COUNTIF('PERS4-MANA'!AN44:'PERS4-MANA'!AN45,"K")=2),"",SUM('PERS4-MANA'!AM44:'PERS4-MANA'!AM45))</f>
        <v/>
      </c>
      <c r="I1373" s="78" t="str">
        <f xml:space="preserve"> IF(AND(OR(COUNTIF('PERS4-MANA'!AN44:'PERS4-MANA'!AN45,"O")=2,COUNTIF('PERS4-MANA'!AN44:'PERS4-MANA'!AN45,"K")=2),SUM('PERS4-MANA'!AM44:'PERS4-MANA'!AM45)=0,ISNUMBER('PERS4-MANA'!AM45)),"",IF(COUNTIF('PERS4-MANA'!AN44:'PERS4-MANA'!AN45,"O")&gt;0,"O", IF(AND(COUNTIF('PERS4-MANA'!AN44:'PERS4-MANA'!AN45,'PERS4-MANA'!AN44)=2,OR('PERS4-MANA'!AN44="K",'PERS4-MANA'!AN44="W",'PERS4-MANA'!AN44="M")),UPPER('PERS4-MANA'!AN44),"")))</f>
        <v/>
      </c>
      <c r="J1373" s="295" t="s">
        <v>235</v>
      </c>
      <c r="K1373" s="294" t="str">
        <f>IF(AND(ISBLANK('PERS4-MANA'!AM46),$L$1373&lt;&gt;"M"),"",'PERS4-MANA'!AM46)</f>
        <v/>
      </c>
      <c r="L1373" s="78" t="str">
        <f>IF(ISBLANK('PERS4-MANA'!AN46),"",'PERS4-MANA'!AN46)</f>
        <v/>
      </c>
      <c r="M1373" s="296" t="str">
        <f t="shared" si="22"/>
        <v>OK</v>
      </c>
      <c r="N1373" s="37"/>
    </row>
    <row r="1374" spans="1:14" x14ac:dyDescent="0.2">
      <c r="A1374" s="290" t="s">
        <v>232</v>
      </c>
      <c r="B1374" s="291" t="s">
        <v>3445</v>
      </c>
      <c r="C1374" s="78" t="s">
        <v>152</v>
      </c>
      <c r="D1374" s="292" t="s">
        <v>3446</v>
      </c>
      <c r="E1374" s="295" t="s">
        <v>235</v>
      </c>
      <c r="F1374" s="78" t="s">
        <v>152</v>
      </c>
      <c r="G1374" s="292" t="s">
        <v>413</v>
      </c>
      <c r="H1374" s="78" t="str">
        <f>IF(OR(SUMPRODUCT(--('PERS4-MANA'!AM48:'PERS4-MANA'!AM49=""),--('PERS4-MANA'!AN48:'PERS4-MANA'!AN49=""))&gt;0,COUNTIF('PERS4-MANA'!AN48:'PERS4-MANA'!AN49,"O")&gt;0, COUNTIF('PERS4-MANA'!AN48:'PERS4-MANA'!AN49,"K")=2),"",SUM('PERS4-MANA'!AM48:'PERS4-MANA'!AM49))</f>
        <v/>
      </c>
      <c r="I1374" s="78" t="str">
        <f xml:space="preserve"> IF(AND(OR(COUNTIF('PERS4-MANA'!AN48:'PERS4-MANA'!AN49,"O")=2,COUNTIF('PERS4-MANA'!AN48:'PERS4-MANA'!AN49,"K")=2),SUM('PERS4-MANA'!AM48:'PERS4-MANA'!AM49)=0,ISNUMBER('PERS4-MANA'!AM49)),"",IF(COUNTIF('PERS4-MANA'!AN48:'PERS4-MANA'!AN49,"O")&gt;0,"O", IF(AND(COUNTIF('PERS4-MANA'!AN48:'PERS4-MANA'!AN49,'PERS4-MANA'!AN48)=2,OR('PERS4-MANA'!AN48="K",'PERS4-MANA'!AN48="W",'PERS4-MANA'!AN48="M")),UPPER('PERS4-MANA'!AN48),"")))</f>
        <v/>
      </c>
      <c r="J1374" s="295" t="s">
        <v>235</v>
      </c>
      <c r="K1374" s="294" t="str">
        <f>IF(AND(ISBLANK('PERS4-MANA'!AM50),$L$1374&lt;&gt;"M"),"",'PERS4-MANA'!AM50)</f>
        <v/>
      </c>
      <c r="L1374" s="78" t="str">
        <f>IF(ISBLANK('PERS4-MANA'!AN50),"",'PERS4-MANA'!AN50)</f>
        <v/>
      </c>
      <c r="M1374" s="296" t="str">
        <f t="shared" si="22"/>
        <v>OK</v>
      </c>
      <c r="N1374" s="37"/>
    </row>
    <row r="1375" spans="1:14" x14ac:dyDescent="0.2">
      <c r="A1375" s="290" t="s">
        <v>232</v>
      </c>
      <c r="B1375" s="291" t="s">
        <v>3447</v>
      </c>
      <c r="C1375" s="78" t="s">
        <v>152</v>
      </c>
      <c r="D1375" s="292" t="s">
        <v>3448</v>
      </c>
      <c r="E1375" s="295" t="s">
        <v>235</v>
      </c>
      <c r="F1375" s="78" t="s">
        <v>152</v>
      </c>
      <c r="G1375" s="292" t="s">
        <v>3449</v>
      </c>
      <c r="H1375" s="78" t="str">
        <f>IF(OR(AND('PERS4-MANA'!AM44="",'PERS4-MANA'!AN44=""),AND('PERS4-MANA'!AM48="",'PERS4-MANA'!AN48=""),AND('PERS4-MANA'!AN44="K",'PERS4-MANA'!AN48="K"),OR('PERS4-MANA'!AN44="O",'PERS4-MANA'!AN48="O")),"",SUM('PERS4-MANA'!AM44,'PERS4-MANA'!AM48))</f>
        <v/>
      </c>
      <c r="I1375" s="78" t="str">
        <f>IF(AND(OR(AND('PERS4-MANA'!AN44="O",'PERS4-MANA'!AN48="O"),AND('PERS4-MANA'!AN44="K",'PERS4-MANA'!AN48="K")),SUM('PERS4-MANA'!AM44,'PERS4-MANA'!AM48)=0,ISNUMBER('PERS4-MANA'!AM52)),"",IF(OR('PERS4-MANA'!AN44="O",'PERS4-MANA'!AN48="O"),"O",IF(AND('PERS4-MANA'!AN44='PERS4-MANA'!AN48,OR('PERS4-MANA'!AN44="K",'PERS4-MANA'!AN44="W",'PERS4-MANA'!AN44="M")), UPPER('PERS4-MANA'!AN44),"")))</f>
        <v/>
      </c>
      <c r="J1375" s="295" t="s">
        <v>235</v>
      </c>
      <c r="K1375" s="294" t="str">
        <f>IF(AND(ISBLANK('PERS4-MANA'!AM52),$L$1375&lt;&gt;"M"),"",'PERS4-MANA'!AM52)</f>
        <v/>
      </c>
      <c r="L1375" s="78" t="str">
        <f>IF(ISBLANK('PERS4-MANA'!AN52),"",'PERS4-MANA'!AN52)</f>
        <v/>
      </c>
      <c r="M1375" s="296" t="str">
        <f t="shared" si="22"/>
        <v>OK</v>
      </c>
      <c r="N1375" s="37"/>
    </row>
    <row r="1376" spans="1:14" x14ac:dyDescent="0.2">
      <c r="A1376" s="290" t="s">
        <v>232</v>
      </c>
      <c r="B1376" s="291" t="s">
        <v>3450</v>
      </c>
      <c r="C1376" s="78" t="s">
        <v>152</v>
      </c>
      <c r="D1376" s="292" t="s">
        <v>3451</v>
      </c>
      <c r="E1376" s="295" t="s">
        <v>235</v>
      </c>
      <c r="F1376" s="78" t="s">
        <v>152</v>
      </c>
      <c r="G1376" s="292" t="s">
        <v>3452</v>
      </c>
      <c r="H1376" s="78" t="str">
        <f>IF(OR(AND('PERS4-MANA'!AM45="",'PERS4-MANA'!AN45=""),AND('PERS4-MANA'!AM49="",'PERS4-MANA'!AN49=""),AND('PERS4-MANA'!AN45="K",'PERS4-MANA'!AN49="K"),OR('PERS4-MANA'!AN45="O",'PERS4-MANA'!AN49="O")),"",SUM('PERS4-MANA'!AM45,'PERS4-MANA'!AM49))</f>
        <v/>
      </c>
      <c r="I1376" s="78" t="str">
        <f>IF(AND(OR(AND('PERS4-MANA'!AN45="O",'PERS4-MANA'!AN49="O"),AND('PERS4-MANA'!AN45="K",'PERS4-MANA'!AN49="K")),SUM('PERS4-MANA'!AM45,'PERS4-MANA'!AM49)=0,ISNUMBER('PERS4-MANA'!AM53)),"",IF(OR('PERS4-MANA'!AN45="O",'PERS4-MANA'!AN49="O"),"O",IF(AND('PERS4-MANA'!AN45='PERS4-MANA'!AN49,OR('PERS4-MANA'!AN45="K",'PERS4-MANA'!AN45="W",'PERS4-MANA'!AN45="M")), UPPER('PERS4-MANA'!AN45),"")))</f>
        <v/>
      </c>
      <c r="J1376" s="295" t="s">
        <v>235</v>
      </c>
      <c r="K1376" s="294" t="str">
        <f>IF(AND(ISBLANK('PERS4-MANA'!AM53),$L$1376&lt;&gt;"M"),"",'PERS4-MANA'!AM53)</f>
        <v/>
      </c>
      <c r="L1376" s="78" t="str">
        <f>IF(ISBLANK('PERS4-MANA'!AN53),"",'PERS4-MANA'!AN53)</f>
        <v/>
      </c>
      <c r="M1376" s="296" t="str">
        <f t="shared" si="22"/>
        <v>OK</v>
      </c>
      <c r="N1376" s="37"/>
    </row>
    <row r="1377" spans="1:14" x14ac:dyDescent="0.2">
      <c r="A1377" s="290" t="s">
        <v>232</v>
      </c>
      <c r="B1377" s="291" t="s">
        <v>3453</v>
      </c>
      <c r="C1377" s="78" t="s">
        <v>152</v>
      </c>
      <c r="D1377" s="292" t="s">
        <v>3454</v>
      </c>
      <c r="E1377" s="295" t="s">
        <v>235</v>
      </c>
      <c r="F1377" s="78" t="s">
        <v>152</v>
      </c>
      <c r="G1377" s="292" t="s">
        <v>1220</v>
      </c>
      <c r="H1377" s="78" t="str">
        <f>IF(OR(AND('PERS4-MANA'!AM46="",'PERS4-MANA'!AN46=""),AND('PERS4-MANA'!AM50="",'PERS4-MANA'!AN50=""),AND('PERS4-MANA'!AN46="K",'PERS4-MANA'!AN50="K"),OR('PERS4-MANA'!AN46="O",'PERS4-MANA'!AN50="O")),"",SUM('PERS4-MANA'!AM46,'PERS4-MANA'!AM50))</f>
        <v/>
      </c>
      <c r="I1377" s="78" t="str">
        <f>IF(AND(OR(AND('PERS4-MANA'!AN46="O",'PERS4-MANA'!AN50="O"),AND('PERS4-MANA'!AN46="K",'PERS4-MANA'!AN50="K")),SUM('PERS4-MANA'!AM46,'PERS4-MANA'!AM50)=0,ISNUMBER('PERS4-MANA'!AM54)),"",IF(OR('PERS4-MANA'!AN46="O",'PERS4-MANA'!AN50="O"),"O",IF(AND('PERS4-MANA'!AN46='PERS4-MANA'!AN50,OR('PERS4-MANA'!AN46="K",'PERS4-MANA'!AN46="W",'PERS4-MANA'!AN46="M")), UPPER('PERS4-MANA'!AN46),"")))</f>
        <v/>
      </c>
      <c r="J1377" s="295" t="s">
        <v>235</v>
      </c>
      <c r="K1377" s="294" t="str">
        <f>IF(AND(ISBLANK('PERS4-MANA'!AM54),$L$1377&lt;&gt;"M"),"",'PERS4-MANA'!AM54)</f>
        <v/>
      </c>
      <c r="L1377" s="78" t="str">
        <f>IF(ISBLANK('PERS4-MANA'!AN54),"",'PERS4-MANA'!AN54)</f>
        <v/>
      </c>
      <c r="M1377" s="296" t="str">
        <f t="shared" si="22"/>
        <v>OK</v>
      </c>
      <c r="N1377" s="37"/>
    </row>
    <row r="1378" spans="1:14" x14ac:dyDescent="0.2">
      <c r="A1378" s="290" t="s">
        <v>232</v>
      </c>
      <c r="B1378" s="291" t="s">
        <v>3455</v>
      </c>
      <c r="C1378" s="78" t="s">
        <v>152</v>
      </c>
      <c r="D1378" s="292" t="s">
        <v>3456</v>
      </c>
      <c r="E1378" s="295" t="s">
        <v>235</v>
      </c>
      <c r="F1378" s="78" t="s">
        <v>152</v>
      </c>
      <c r="G1378" s="292" t="s">
        <v>2877</v>
      </c>
      <c r="H1378" s="78" t="str">
        <f>IF(OR(AND('PERS4-MANA'!AM47="",'PERS4-MANA'!AN47=""),AND('PERS4-MANA'!AM51="",'PERS4-MANA'!AN51=""),AND('PERS4-MANA'!AN47="K",'PERS4-MANA'!AN51="K"),OR('PERS4-MANA'!AN47="O",'PERS4-MANA'!AN51="O")),"",SUM('PERS4-MANA'!AM47,'PERS4-MANA'!AM51))</f>
        <v/>
      </c>
      <c r="I1378" s="78" t="str">
        <f>IF(AND(OR(AND('PERS4-MANA'!AN47="O",'PERS4-MANA'!AN51="O"),AND('PERS4-MANA'!AN47="K",'PERS4-MANA'!AN51="K")),SUM('PERS4-MANA'!AM47,'PERS4-MANA'!AM51)=0,ISNUMBER('PERS4-MANA'!AM55)),"",IF(OR('PERS4-MANA'!AN47="O",'PERS4-MANA'!AN51="O"),"O",IF(AND('PERS4-MANA'!AN47='PERS4-MANA'!AN51,OR('PERS4-MANA'!AN47="K",'PERS4-MANA'!AN47="W",'PERS4-MANA'!AN47="M")), UPPER('PERS4-MANA'!AN47),"")))</f>
        <v/>
      </c>
      <c r="J1378" s="295" t="s">
        <v>235</v>
      </c>
      <c r="K1378" s="294" t="str">
        <f>IF(AND(ISBLANK('PERS4-MANA'!AM55),$L$1378&lt;&gt;"M"),"",'PERS4-MANA'!AM55)</f>
        <v/>
      </c>
      <c r="L1378" s="78" t="str">
        <f>IF(ISBLANK('PERS4-MANA'!AN55),"",'PERS4-MANA'!AN55)</f>
        <v/>
      </c>
      <c r="M1378" s="296" t="str">
        <f t="shared" si="22"/>
        <v>OK</v>
      </c>
      <c r="N1378" s="37"/>
    </row>
    <row r="1379" spans="1:14" x14ac:dyDescent="0.2">
      <c r="A1379" s="290" t="s">
        <v>232</v>
      </c>
      <c r="B1379" s="291" t="s">
        <v>3457</v>
      </c>
      <c r="C1379" s="78" t="s">
        <v>152</v>
      </c>
      <c r="D1379" s="292" t="s">
        <v>415</v>
      </c>
      <c r="E1379" s="295" t="s">
        <v>235</v>
      </c>
      <c r="F1379" s="78" t="s">
        <v>152</v>
      </c>
      <c r="G1379" s="292" t="s">
        <v>416</v>
      </c>
      <c r="H1379" s="78" t="str">
        <f>IF(OR(SUMPRODUCT(--('PERS4-MANA'!AP31:'PERS4-MANA'!AP32=""),--('PERS4-MANA'!AQ31:'PERS4-MANA'!AQ32=""))&gt;0,COUNTIF('PERS4-MANA'!AQ31:'PERS4-MANA'!AQ32,"O")&gt;0, COUNTIF('PERS4-MANA'!AQ31:'PERS4-MANA'!AQ32,"K")=2),"",SUM('PERS4-MANA'!AP31:'PERS4-MANA'!AP32))</f>
        <v/>
      </c>
      <c r="I1379" s="78" t="str">
        <f xml:space="preserve"> IF(AND(OR(COUNTIF('PERS4-MANA'!AQ31:'PERS4-MANA'!AQ32,"O")=2,COUNTIF('PERS4-MANA'!AQ31:'PERS4-MANA'!AQ32,"K")=2),SUM('PERS4-MANA'!AP31:'PERS4-MANA'!AP32)=0,ISNUMBER('PERS4-MANA'!AP32)),"",IF(COUNTIF('PERS4-MANA'!AQ31:'PERS4-MANA'!AQ32,"O")&gt;0,"O", IF(AND(COUNTIF('PERS4-MANA'!AQ31:'PERS4-MANA'!AQ32,'PERS4-MANA'!AQ31)=2,OR('PERS4-MANA'!AQ31="K",'PERS4-MANA'!AQ31="W",'PERS4-MANA'!AQ31="M")),UPPER('PERS4-MANA'!AQ31),"")))</f>
        <v/>
      </c>
      <c r="J1379" s="295" t="s">
        <v>235</v>
      </c>
      <c r="K1379" s="294" t="str">
        <f>IF(AND(ISBLANK('PERS4-MANA'!AP33),$L$1379&lt;&gt;"M"),"",'PERS4-MANA'!AP33)</f>
        <v/>
      </c>
      <c r="L1379" s="78" t="str">
        <f>IF(ISBLANK('PERS4-MANA'!AQ33),"",'PERS4-MANA'!AQ33)</f>
        <v/>
      </c>
      <c r="M1379" s="296" t="str">
        <f t="shared" si="22"/>
        <v>OK</v>
      </c>
      <c r="N1379" s="37"/>
    </row>
    <row r="1380" spans="1:14" x14ac:dyDescent="0.2">
      <c r="A1380" s="290" t="s">
        <v>232</v>
      </c>
      <c r="B1380" s="291" t="s">
        <v>3458</v>
      </c>
      <c r="C1380" s="78" t="s">
        <v>152</v>
      </c>
      <c r="D1380" s="292" t="s">
        <v>418</v>
      </c>
      <c r="E1380" s="295" t="s">
        <v>235</v>
      </c>
      <c r="F1380" s="78" t="s">
        <v>152</v>
      </c>
      <c r="G1380" s="292" t="s">
        <v>419</v>
      </c>
      <c r="H1380" s="78" t="str">
        <f>IF(OR(SUMPRODUCT(--('PERS4-MANA'!AP35:'PERS4-MANA'!AP36=""),--('PERS4-MANA'!AQ35:'PERS4-MANA'!AQ36=""))&gt;0,COUNTIF('PERS4-MANA'!AQ35:'PERS4-MANA'!AQ36,"O")&gt;0, COUNTIF('PERS4-MANA'!AQ35:'PERS4-MANA'!AQ36,"K")=2),"",SUM('PERS4-MANA'!AP35:'PERS4-MANA'!AP36))</f>
        <v/>
      </c>
      <c r="I1380" s="78" t="str">
        <f xml:space="preserve"> IF(AND(OR(COUNTIF('PERS4-MANA'!AQ35:'PERS4-MANA'!AQ36,"O")=2,COUNTIF('PERS4-MANA'!AQ35:'PERS4-MANA'!AQ36,"K")=2),SUM('PERS4-MANA'!AP35:'PERS4-MANA'!AP36)=0,ISNUMBER('PERS4-MANA'!AP36)),"",IF(COUNTIF('PERS4-MANA'!AQ35:'PERS4-MANA'!AQ36,"O")&gt;0,"O", IF(AND(COUNTIF('PERS4-MANA'!AQ35:'PERS4-MANA'!AQ36,'PERS4-MANA'!AQ35)=2,OR('PERS4-MANA'!AQ35="K",'PERS4-MANA'!AQ35="W",'PERS4-MANA'!AQ35="M")),UPPER('PERS4-MANA'!AQ35),"")))</f>
        <v/>
      </c>
      <c r="J1380" s="295" t="s">
        <v>235</v>
      </c>
      <c r="K1380" s="294" t="str">
        <f>IF(AND(ISBLANK('PERS4-MANA'!AP37),$L$1380&lt;&gt;"M"),"",'PERS4-MANA'!AP37)</f>
        <v/>
      </c>
      <c r="L1380" s="78" t="str">
        <f>IF(ISBLANK('PERS4-MANA'!AQ37),"",'PERS4-MANA'!AQ37)</f>
        <v/>
      </c>
      <c r="M1380" s="296" t="str">
        <f t="shared" si="22"/>
        <v>OK</v>
      </c>
      <c r="N1380" s="37"/>
    </row>
    <row r="1381" spans="1:14" x14ac:dyDescent="0.2">
      <c r="A1381" s="290" t="s">
        <v>232</v>
      </c>
      <c r="B1381" s="291" t="s">
        <v>3459</v>
      </c>
      <c r="C1381" s="78" t="s">
        <v>152</v>
      </c>
      <c r="D1381" s="292" t="s">
        <v>3460</v>
      </c>
      <c r="E1381" s="295" t="s">
        <v>235</v>
      </c>
      <c r="F1381" s="78" t="s">
        <v>152</v>
      </c>
      <c r="G1381" s="292" t="s">
        <v>3461</v>
      </c>
      <c r="H1381" s="78" t="str">
        <f>IF(OR(AND('PERS4-MANA'!AP31="",'PERS4-MANA'!AQ31=""),AND('PERS4-MANA'!AP35="",'PERS4-MANA'!AQ35=""),AND('PERS4-MANA'!AQ31="K",'PERS4-MANA'!AQ35="K"),OR('PERS4-MANA'!AQ31="O",'PERS4-MANA'!AQ35="O")),"",SUM('PERS4-MANA'!AP31,'PERS4-MANA'!AP35))</f>
        <v/>
      </c>
      <c r="I1381" s="78" t="str">
        <f>IF(AND(OR(AND('PERS4-MANA'!AQ31="O",'PERS4-MANA'!AQ35="O"),AND('PERS4-MANA'!AQ31="K",'PERS4-MANA'!AQ35="K")),SUM('PERS4-MANA'!AP31,'PERS4-MANA'!AP35)=0,ISNUMBER('PERS4-MANA'!AP39)),"",IF(OR('PERS4-MANA'!AQ31="O",'PERS4-MANA'!AQ35="O"),"O",IF(AND('PERS4-MANA'!AQ31='PERS4-MANA'!AQ35,OR('PERS4-MANA'!AQ31="K",'PERS4-MANA'!AQ31="W",'PERS4-MANA'!AQ31="M")), UPPER('PERS4-MANA'!AQ31),"")))</f>
        <v/>
      </c>
      <c r="J1381" s="295" t="s">
        <v>235</v>
      </c>
      <c r="K1381" s="294" t="str">
        <f>IF(AND(ISBLANK('PERS4-MANA'!AP39),$L$1381&lt;&gt;"M"),"",'PERS4-MANA'!AP39)</f>
        <v/>
      </c>
      <c r="L1381" s="78" t="str">
        <f>IF(ISBLANK('PERS4-MANA'!AQ39),"",'PERS4-MANA'!AQ39)</f>
        <v/>
      </c>
      <c r="M1381" s="296" t="str">
        <f t="shared" si="22"/>
        <v>OK</v>
      </c>
      <c r="N1381" s="37"/>
    </row>
    <row r="1382" spans="1:14" x14ac:dyDescent="0.2">
      <c r="A1382" s="290" t="s">
        <v>232</v>
      </c>
      <c r="B1382" s="291" t="s">
        <v>3462</v>
      </c>
      <c r="C1382" s="78" t="s">
        <v>152</v>
      </c>
      <c r="D1382" s="292" t="s">
        <v>3463</v>
      </c>
      <c r="E1382" s="295" t="s">
        <v>235</v>
      </c>
      <c r="F1382" s="78" t="s">
        <v>152</v>
      </c>
      <c r="G1382" s="292" t="s">
        <v>3464</v>
      </c>
      <c r="H1382" s="78" t="str">
        <f>IF(OR(AND('PERS4-MANA'!AP32="",'PERS4-MANA'!AQ32=""),AND('PERS4-MANA'!AP36="",'PERS4-MANA'!AQ36=""),AND('PERS4-MANA'!AQ32="K",'PERS4-MANA'!AQ36="K"),OR('PERS4-MANA'!AQ32="O",'PERS4-MANA'!AQ36="O")),"",SUM('PERS4-MANA'!AP32,'PERS4-MANA'!AP36))</f>
        <v/>
      </c>
      <c r="I1382" s="78" t="str">
        <f>IF(AND(OR(AND('PERS4-MANA'!AQ32="O",'PERS4-MANA'!AQ36="O"),AND('PERS4-MANA'!AQ32="K",'PERS4-MANA'!AQ36="K")),SUM('PERS4-MANA'!AP32,'PERS4-MANA'!AP36)=0,ISNUMBER('PERS4-MANA'!AP40)),"",IF(OR('PERS4-MANA'!AQ32="O",'PERS4-MANA'!AQ36="O"),"O",IF(AND('PERS4-MANA'!AQ32='PERS4-MANA'!AQ36,OR('PERS4-MANA'!AQ32="K",'PERS4-MANA'!AQ32="W",'PERS4-MANA'!AQ32="M")), UPPER('PERS4-MANA'!AQ32),"")))</f>
        <v/>
      </c>
      <c r="J1382" s="295" t="s">
        <v>235</v>
      </c>
      <c r="K1382" s="294" t="str">
        <f>IF(AND(ISBLANK('PERS4-MANA'!AP40),$L$1382&lt;&gt;"M"),"",'PERS4-MANA'!AP40)</f>
        <v/>
      </c>
      <c r="L1382" s="78" t="str">
        <f>IF(ISBLANK('PERS4-MANA'!AQ40),"",'PERS4-MANA'!AQ40)</f>
        <v/>
      </c>
      <c r="M1382" s="296" t="str">
        <f t="shared" si="22"/>
        <v>OK</v>
      </c>
      <c r="N1382" s="37"/>
    </row>
    <row r="1383" spans="1:14" x14ac:dyDescent="0.2">
      <c r="A1383" s="290" t="s">
        <v>232</v>
      </c>
      <c r="B1383" s="291" t="s">
        <v>3465</v>
      </c>
      <c r="C1383" s="78" t="s">
        <v>152</v>
      </c>
      <c r="D1383" s="292" t="s">
        <v>3466</v>
      </c>
      <c r="E1383" s="295" t="s">
        <v>235</v>
      </c>
      <c r="F1383" s="78" t="s">
        <v>152</v>
      </c>
      <c r="G1383" s="292" t="s">
        <v>422</v>
      </c>
      <c r="H1383" s="78" t="str">
        <f>IF(OR(AND('PERS4-MANA'!AP33="",'PERS4-MANA'!AQ33=""),AND('PERS4-MANA'!AP37="",'PERS4-MANA'!AQ37=""),AND('PERS4-MANA'!AQ33="K",'PERS4-MANA'!AQ37="K"),OR('PERS4-MANA'!AQ33="O",'PERS4-MANA'!AQ37="O")),"",SUM('PERS4-MANA'!AP33,'PERS4-MANA'!AP37))</f>
        <v/>
      </c>
      <c r="I1383" s="78" t="str">
        <f>IF(AND(OR(AND('PERS4-MANA'!AQ33="O",'PERS4-MANA'!AQ37="O"),AND('PERS4-MANA'!AQ33="K",'PERS4-MANA'!AQ37="K")),SUM('PERS4-MANA'!AP33,'PERS4-MANA'!AP37)=0,ISNUMBER('PERS4-MANA'!AP41)),"",IF(OR('PERS4-MANA'!AQ33="O",'PERS4-MANA'!AQ37="O"),"O",IF(AND('PERS4-MANA'!AQ33='PERS4-MANA'!AQ37,OR('PERS4-MANA'!AQ33="K",'PERS4-MANA'!AQ33="W",'PERS4-MANA'!AQ33="M")), UPPER('PERS4-MANA'!AQ33),"")))</f>
        <v/>
      </c>
      <c r="J1383" s="295" t="s">
        <v>235</v>
      </c>
      <c r="K1383" s="294" t="str">
        <f>IF(AND(ISBLANK('PERS4-MANA'!AP41),$L$1383&lt;&gt;"M"),"",'PERS4-MANA'!AP41)</f>
        <v/>
      </c>
      <c r="L1383" s="78" t="str">
        <f>IF(ISBLANK('PERS4-MANA'!AQ41),"",'PERS4-MANA'!AQ41)</f>
        <v/>
      </c>
      <c r="M1383" s="296" t="str">
        <f t="shared" ref="M1383:M1390" si="23">IF(AND(ISNUMBER(H1383),ISNUMBER(K1383)),IF(OR(ROUND(H1383,0)&lt;&gt;ROUND(K1383,0),I1383&lt;&gt;L1383),"Check","OK"),IF(OR(AND(H1383&lt;&gt;K1383,I1383&lt;&gt;"M",L1383&lt;&gt;"M"),I1383&lt;&gt;L1383),"Check","OK"))</f>
        <v>OK</v>
      </c>
      <c r="N1383" s="37"/>
    </row>
    <row r="1384" spans="1:14" x14ac:dyDescent="0.2">
      <c r="A1384" s="290" t="s">
        <v>232</v>
      </c>
      <c r="B1384" s="291" t="s">
        <v>3467</v>
      </c>
      <c r="C1384" s="78" t="s">
        <v>152</v>
      </c>
      <c r="D1384" s="292" t="s">
        <v>3468</v>
      </c>
      <c r="E1384" s="295" t="s">
        <v>235</v>
      </c>
      <c r="F1384" s="78" t="s">
        <v>152</v>
      </c>
      <c r="G1384" s="292" t="s">
        <v>2907</v>
      </c>
      <c r="H1384" s="78" t="str">
        <f>IF(OR(AND('PERS4-MANA'!AP34="",'PERS4-MANA'!AQ34=""),AND('PERS4-MANA'!AP38="",'PERS4-MANA'!AQ38=""),AND('PERS4-MANA'!AQ34="K",'PERS4-MANA'!AQ38="K"),OR('PERS4-MANA'!AQ34="O",'PERS4-MANA'!AQ38="O")),"",SUM('PERS4-MANA'!AP34,'PERS4-MANA'!AP38))</f>
        <v/>
      </c>
      <c r="I1384" s="78" t="str">
        <f>IF(AND(OR(AND('PERS4-MANA'!AQ34="O",'PERS4-MANA'!AQ38="O"),AND('PERS4-MANA'!AQ34="K",'PERS4-MANA'!AQ38="K")),SUM('PERS4-MANA'!AP34,'PERS4-MANA'!AP38)=0,ISNUMBER('PERS4-MANA'!AP42)),"",IF(OR('PERS4-MANA'!AQ34="O",'PERS4-MANA'!AQ38="O"),"O",IF(AND('PERS4-MANA'!AQ34='PERS4-MANA'!AQ38,OR('PERS4-MANA'!AQ34="K",'PERS4-MANA'!AQ34="W",'PERS4-MANA'!AQ34="M")), UPPER('PERS4-MANA'!AQ34),"")))</f>
        <v/>
      </c>
      <c r="J1384" s="295" t="s">
        <v>235</v>
      </c>
      <c r="K1384" s="294" t="str">
        <f>IF(AND(ISBLANK('PERS4-MANA'!AP42),$L$1384&lt;&gt;"M"),"",'PERS4-MANA'!AP42)</f>
        <v/>
      </c>
      <c r="L1384" s="78" t="str">
        <f>IF(ISBLANK('PERS4-MANA'!AQ42),"",'PERS4-MANA'!AQ42)</f>
        <v/>
      </c>
      <c r="M1384" s="296" t="str">
        <f t="shared" si="23"/>
        <v>OK</v>
      </c>
      <c r="N1384" s="37"/>
    </row>
    <row r="1385" spans="1:14" x14ac:dyDescent="0.2">
      <c r="A1385" s="290" t="s">
        <v>232</v>
      </c>
      <c r="B1385" s="291" t="s">
        <v>3469</v>
      </c>
      <c r="C1385" s="78" t="s">
        <v>152</v>
      </c>
      <c r="D1385" s="292" t="s">
        <v>3470</v>
      </c>
      <c r="E1385" s="295" t="s">
        <v>235</v>
      </c>
      <c r="F1385" s="78" t="s">
        <v>152</v>
      </c>
      <c r="G1385" s="292" t="s">
        <v>434</v>
      </c>
      <c r="H1385" s="78" t="str">
        <f>IF(OR(SUMPRODUCT(--('PERS4-MANA'!AP44:'PERS4-MANA'!AP45=""),--('PERS4-MANA'!AQ44:'PERS4-MANA'!AQ45=""))&gt;0,COUNTIF('PERS4-MANA'!AQ44:'PERS4-MANA'!AQ45,"O")&gt;0, COUNTIF('PERS4-MANA'!AQ44:'PERS4-MANA'!AQ45,"K")=2),"",SUM('PERS4-MANA'!AP44:'PERS4-MANA'!AP45))</f>
        <v/>
      </c>
      <c r="I1385" s="78" t="str">
        <f xml:space="preserve"> IF(AND(OR(COUNTIF('PERS4-MANA'!AQ44:'PERS4-MANA'!AQ45,"O")=2,COUNTIF('PERS4-MANA'!AQ44:'PERS4-MANA'!AQ45,"K")=2),SUM('PERS4-MANA'!AP44:'PERS4-MANA'!AP45)=0,ISNUMBER('PERS4-MANA'!AP45)),"",IF(COUNTIF('PERS4-MANA'!AQ44:'PERS4-MANA'!AQ45,"O")&gt;0,"O", IF(AND(COUNTIF('PERS4-MANA'!AQ44:'PERS4-MANA'!AQ45,'PERS4-MANA'!AQ44)=2,OR('PERS4-MANA'!AQ44="K",'PERS4-MANA'!AQ44="W",'PERS4-MANA'!AQ44="M")),UPPER('PERS4-MANA'!AQ44),"")))</f>
        <v/>
      </c>
      <c r="J1385" s="295" t="s">
        <v>235</v>
      </c>
      <c r="K1385" s="294" t="str">
        <f>IF(AND(ISBLANK('PERS4-MANA'!AP46),$L$1385&lt;&gt;"M"),"",'PERS4-MANA'!AP46)</f>
        <v/>
      </c>
      <c r="L1385" s="78" t="str">
        <f>IF(ISBLANK('PERS4-MANA'!AQ46),"",'PERS4-MANA'!AQ46)</f>
        <v/>
      </c>
      <c r="M1385" s="296" t="str">
        <f t="shared" si="23"/>
        <v>OK</v>
      </c>
      <c r="N1385" s="37"/>
    </row>
    <row r="1386" spans="1:14" x14ac:dyDescent="0.2">
      <c r="A1386" s="290" t="s">
        <v>232</v>
      </c>
      <c r="B1386" s="291" t="s">
        <v>3471</v>
      </c>
      <c r="C1386" s="78" t="s">
        <v>152</v>
      </c>
      <c r="D1386" s="292" t="s">
        <v>3472</v>
      </c>
      <c r="E1386" s="295" t="s">
        <v>235</v>
      </c>
      <c r="F1386" s="78" t="s">
        <v>152</v>
      </c>
      <c r="G1386" s="292" t="s">
        <v>446</v>
      </c>
      <c r="H1386" s="78" t="str">
        <f>IF(OR(SUMPRODUCT(--('PERS4-MANA'!AP48:'PERS4-MANA'!AP49=""),--('PERS4-MANA'!AQ48:'PERS4-MANA'!AQ49=""))&gt;0,COUNTIF('PERS4-MANA'!AQ48:'PERS4-MANA'!AQ49,"O")&gt;0, COUNTIF('PERS4-MANA'!AQ48:'PERS4-MANA'!AQ49,"K")=2),"",SUM('PERS4-MANA'!AP48:'PERS4-MANA'!AP49))</f>
        <v/>
      </c>
      <c r="I1386" s="78" t="str">
        <f xml:space="preserve"> IF(AND(OR(COUNTIF('PERS4-MANA'!AQ48:'PERS4-MANA'!AQ49,"O")=2,COUNTIF('PERS4-MANA'!AQ48:'PERS4-MANA'!AQ49,"K")=2),SUM('PERS4-MANA'!AP48:'PERS4-MANA'!AP49)=0,ISNUMBER('PERS4-MANA'!AP49)),"",IF(COUNTIF('PERS4-MANA'!AQ48:'PERS4-MANA'!AQ49,"O")&gt;0,"O", IF(AND(COUNTIF('PERS4-MANA'!AQ48:'PERS4-MANA'!AQ49,'PERS4-MANA'!AQ48)=2,OR('PERS4-MANA'!AQ48="K",'PERS4-MANA'!AQ48="W",'PERS4-MANA'!AQ48="M")),UPPER('PERS4-MANA'!AQ48),"")))</f>
        <v/>
      </c>
      <c r="J1386" s="295" t="s">
        <v>235</v>
      </c>
      <c r="K1386" s="294" t="str">
        <f>IF(AND(ISBLANK('PERS4-MANA'!AP50),$L$1386&lt;&gt;"M"),"",'PERS4-MANA'!AP50)</f>
        <v/>
      </c>
      <c r="L1386" s="78" t="str">
        <f>IF(ISBLANK('PERS4-MANA'!AQ50),"",'PERS4-MANA'!AQ50)</f>
        <v/>
      </c>
      <c r="M1386" s="296" t="str">
        <f t="shared" si="23"/>
        <v>OK</v>
      </c>
      <c r="N1386" s="37"/>
    </row>
    <row r="1387" spans="1:14" x14ac:dyDescent="0.2">
      <c r="A1387" s="290" t="s">
        <v>232</v>
      </c>
      <c r="B1387" s="291" t="s">
        <v>3473</v>
      </c>
      <c r="C1387" s="78" t="s">
        <v>152</v>
      </c>
      <c r="D1387" s="292" t="s">
        <v>3474</v>
      </c>
      <c r="E1387" s="295" t="s">
        <v>235</v>
      </c>
      <c r="F1387" s="78" t="s">
        <v>152</v>
      </c>
      <c r="G1387" s="292" t="s">
        <v>3475</v>
      </c>
      <c r="H1387" s="78" t="str">
        <f>IF(OR(AND('PERS4-MANA'!AP44="",'PERS4-MANA'!AQ44=""),AND('PERS4-MANA'!AP48="",'PERS4-MANA'!AQ48=""),AND('PERS4-MANA'!AQ44="K",'PERS4-MANA'!AQ48="K"),OR('PERS4-MANA'!AQ44="O",'PERS4-MANA'!AQ48="O")),"",SUM('PERS4-MANA'!AP44,'PERS4-MANA'!AP48))</f>
        <v/>
      </c>
      <c r="I1387" s="78" t="str">
        <f>IF(AND(OR(AND('PERS4-MANA'!AQ44="O",'PERS4-MANA'!AQ48="O"),AND('PERS4-MANA'!AQ44="K",'PERS4-MANA'!AQ48="K")),SUM('PERS4-MANA'!AP44,'PERS4-MANA'!AP48)=0,ISNUMBER('PERS4-MANA'!AP52)),"",IF(OR('PERS4-MANA'!AQ44="O",'PERS4-MANA'!AQ48="O"),"O",IF(AND('PERS4-MANA'!AQ44='PERS4-MANA'!AQ48,OR('PERS4-MANA'!AQ44="K",'PERS4-MANA'!AQ44="W",'PERS4-MANA'!AQ44="M")), UPPER('PERS4-MANA'!AQ44),"")))</f>
        <v/>
      </c>
      <c r="J1387" s="295" t="s">
        <v>235</v>
      </c>
      <c r="K1387" s="294" t="str">
        <f>IF(AND(ISBLANK('PERS4-MANA'!AP52),$L$1387&lt;&gt;"M"),"",'PERS4-MANA'!AP52)</f>
        <v/>
      </c>
      <c r="L1387" s="78" t="str">
        <f>IF(ISBLANK('PERS4-MANA'!AQ52),"",'PERS4-MANA'!AQ52)</f>
        <v/>
      </c>
      <c r="M1387" s="296" t="str">
        <f t="shared" si="23"/>
        <v>OK</v>
      </c>
      <c r="N1387" s="37"/>
    </row>
    <row r="1388" spans="1:14" x14ac:dyDescent="0.2">
      <c r="A1388" s="290" t="s">
        <v>232</v>
      </c>
      <c r="B1388" s="291" t="s">
        <v>3476</v>
      </c>
      <c r="C1388" s="78" t="s">
        <v>152</v>
      </c>
      <c r="D1388" s="292" t="s">
        <v>3477</v>
      </c>
      <c r="E1388" s="295" t="s">
        <v>235</v>
      </c>
      <c r="F1388" s="78" t="s">
        <v>152</v>
      </c>
      <c r="G1388" s="292" t="s">
        <v>3478</v>
      </c>
      <c r="H1388" s="78" t="str">
        <f>IF(OR(AND('PERS4-MANA'!AP45="",'PERS4-MANA'!AQ45=""),AND('PERS4-MANA'!AP49="",'PERS4-MANA'!AQ49=""),AND('PERS4-MANA'!AQ45="K",'PERS4-MANA'!AQ49="K"),OR('PERS4-MANA'!AQ45="O",'PERS4-MANA'!AQ49="O")),"",SUM('PERS4-MANA'!AP45,'PERS4-MANA'!AP49))</f>
        <v/>
      </c>
      <c r="I1388" s="78" t="str">
        <f>IF(AND(OR(AND('PERS4-MANA'!AQ45="O",'PERS4-MANA'!AQ49="O"),AND('PERS4-MANA'!AQ45="K",'PERS4-MANA'!AQ49="K")),SUM('PERS4-MANA'!AP45,'PERS4-MANA'!AP49)=0,ISNUMBER('PERS4-MANA'!AP53)),"",IF(OR('PERS4-MANA'!AQ45="O",'PERS4-MANA'!AQ49="O"),"O",IF(AND('PERS4-MANA'!AQ45='PERS4-MANA'!AQ49,OR('PERS4-MANA'!AQ45="K",'PERS4-MANA'!AQ45="W",'PERS4-MANA'!AQ45="M")), UPPER('PERS4-MANA'!AQ45),"")))</f>
        <v/>
      </c>
      <c r="J1388" s="295" t="s">
        <v>235</v>
      </c>
      <c r="K1388" s="294" t="str">
        <f>IF(AND(ISBLANK('PERS4-MANA'!AP53),$L$1388&lt;&gt;"M"),"",'PERS4-MANA'!AP53)</f>
        <v/>
      </c>
      <c r="L1388" s="78" t="str">
        <f>IF(ISBLANK('PERS4-MANA'!AQ53),"",'PERS4-MANA'!AQ53)</f>
        <v/>
      </c>
      <c r="M1388" s="296" t="str">
        <f t="shared" si="23"/>
        <v>OK</v>
      </c>
      <c r="N1388" s="37"/>
    </row>
    <row r="1389" spans="1:14" x14ac:dyDescent="0.2">
      <c r="A1389" s="290" t="s">
        <v>232</v>
      </c>
      <c r="B1389" s="291" t="s">
        <v>3479</v>
      </c>
      <c r="C1389" s="78" t="s">
        <v>152</v>
      </c>
      <c r="D1389" s="292" t="s">
        <v>3480</v>
      </c>
      <c r="E1389" s="295" t="s">
        <v>235</v>
      </c>
      <c r="F1389" s="78" t="s">
        <v>152</v>
      </c>
      <c r="G1389" s="292" t="s">
        <v>1323</v>
      </c>
      <c r="H1389" s="78" t="str">
        <f>IF(OR(AND('PERS4-MANA'!AP46="",'PERS4-MANA'!AQ46=""),AND('PERS4-MANA'!AP50="",'PERS4-MANA'!AQ50=""),AND('PERS4-MANA'!AQ46="K",'PERS4-MANA'!AQ50="K"),OR('PERS4-MANA'!AQ46="O",'PERS4-MANA'!AQ50="O")),"",SUM('PERS4-MANA'!AP46,'PERS4-MANA'!AP50))</f>
        <v/>
      </c>
      <c r="I1389" s="78" t="str">
        <f>IF(AND(OR(AND('PERS4-MANA'!AQ46="O",'PERS4-MANA'!AQ50="O"),AND('PERS4-MANA'!AQ46="K",'PERS4-MANA'!AQ50="K")),SUM('PERS4-MANA'!AP46,'PERS4-MANA'!AP50)=0,ISNUMBER('PERS4-MANA'!AP54)),"",IF(OR('PERS4-MANA'!AQ46="O",'PERS4-MANA'!AQ50="O"),"O",IF(AND('PERS4-MANA'!AQ46='PERS4-MANA'!AQ50,OR('PERS4-MANA'!AQ46="K",'PERS4-MANA'!AQ46="W",'PERS4-MANA'!AQ46="M")), UPPER('PERS4-MANA'!AQ46),"")))</f>
        <v/>
      </c>
      <c r="J1389" s="295" t="s">
        <v>235</v>
      </c>
      <c r="K1389" s="294" t="str">
        <f>IF(AND(ISBLANK('PERS4-MANA'!AP54),$L$1389&lt;&gt;"M"),"",'PERS4-MANA'!AP54)</f>
        <v/>
      </c>
      <c r="L1389" s="78" t="str">
        <f>IF(ISBLANK('PERS4-MANA'!AQ54),"",'PERS4-MANA'!AQ54)</f>
        <v/>
      </c>
      <c r="M1389" s="296" t="str">
        <f t="shared" si="23"/>
        <v>OK</v>
      </c>
      <c r="N1389" s="37"/>
    </row>
    <row r="1390" spans="1:14" x14ac:dyDescent="0.2">
      <c r="A1390" s="290" t="s">
        <v>232</v>
      </c>
      <c r="B1390" s="291" t="s">
        <v>3481</v>
      </c>
      <c r="C1390" s="78" t="s">
        <v>152</v>
      </c>
      <c r="D1390" s="292" t="s">
        <v>3482</v>
      </c>
      <c r="E1390" s="295" t="s">
        <v>235</v>
      </c>
      <c r="F1390" s="78" t="s">
        <v>152</v>
      </c>
      <c r="G1390" s="292" t="s">
        <v>2910</v>
      </c>
      <c r="H1390" s="78" t="str">
        <f>IF(OR(AND('PERS4-MANA'!AP47="",'PERS4-MANA'!AQ47=""),AND('PERS4-MANA'!AP51="",'PERS4-MANA'!AQ51=""),AND('PERS4-MANA'!AQ47="K",'PERS4-MANA'!AQ51="K"),OR('PERS4-MANA'!AQ47="O",'PERS4-MANA'!AQ51="O")),"",SUM('PERS4-MANA'!AP47,'PERS4-MANA'!AP51))</f>
        <v/>
      </c>
      <c r="I1390" s="78" t="str">
        <f>IF(AND(OR(AND('PERS4-MANA'!AQ47="O",'PERS4-MANA'!AQ51="O"),AND('PERS4-MANA'!AQ47="K",'PERS4-MANA'!AQ51="K")),SUM('PERS4-MANA'!AP47,'PERS4-MANA'!AP51)=0,ISNUMBER('PERS4-MANA'!AP55)),"",IF(OR('PERS4-MANA'!AQ47="O",'PERS4-MANA'!AQ51="O"),"O",IF(AND('PERS4-MANA'!AQ47='PERS4-MANA'!AQ51,OR('PERS4-MANA'!AQ47="K",'PERS4-MANA'!AQ47="W",'PERS4-MANA'!AQ47="M")), UPPER('PERS4-MANA'!AQ47),"")))</f>
        <v/>
      </c>
      <c r="J1390" s="295" t="s">
        <v>235</v>
      </c>
      <c r="K1390" s="294" t="str">
        <f>IF(AND(ISBLANK('PERS4-MANA'!AP55),$L$1390&lt;&gt;"M"),"",'PERS4-MANA'!AP55)</f>
        <v/>
      </c>
      <c r="L1390" s="78" t="str">
        <f>IF(ISBLANK('PERS4-MANA'!AQ55),"",'PERS4-MANA'!AQ55)</f>
        <v/>
      </c>
      <c r="M1390" s="296" t="str">
        <f t="shared" si="23"/>
        <v>OK</v>
      </c>
      <c r="N1390" s="37"/>
    </row>
  </sheetData>
  <sheetProtection password="CA1C" sheet="1" objects="1" scenarios="1" formatCells="0" formatColumns="0" formatRows="0" sort="0" autoFilter="0"/>
  <autoFilter ref="A16:N16"/>
  <mergeCells count="15">
    <mergeCell ref="A3:M3"/>
    <mergeCell ref="N12:N15"/>
    <mergeCell ref="J14:J15"/>
    <mergeCell ref="K14:L14"/>
    <mergeCell ref="M14:M15"/>
    <mergeCell ref="A12:M12"/>
    <mergeCell ref="A13:B13"/>
    <mergeCell ref="C13:G13"/>
    <mergeCell ref="H13:M13"/>
    <mergeCell ref="A14:A15"/>
    <mergeCell ref="B14:B15"/>
    <mergeCell ref="C14:D14"/>
    <mergeCell ref="E14:E15"/>
    <mergeCell ref="F14:G14"/>
    <mergeCell ref="H14:I14"/>
  </mergeCells>
  <hyperlinks>
    <hyperlink ref="D17" location="'PERS2-INST'!AA91" display="AA91"/>
    <hyperlink ref="G17" location="='PERS3-AGE'!AA68" display="AA68"/>
    <hyperlink ref="D18" location="'PERS2-INST'!AD91" display="AD91"/>
    <hyperlink ref="G18" location="='PERS3-AGE'!AD68" display="AD68"/>
    <hyperlink ref="D19" location="'PERS2-INST'!AG91" display="AG91"/>
    <hyperlink ref="G19" location="='PERS3-AGE'!AG68" display="AG68"/>
    <hyperlink ref="D20" location="'PERS2-INST'!AJ91" display="AJ91"/>
    <hyperlink ref="G20" location="='PERS3-AGE'!AJ68" display="AJ68"/>
    <hyperlink ref="D21" location="'PERS2-INST'!AM91" display="AM91"/>
    <hyperlink ref="G21" location="='PERS3-AGE'!AM68" display="AM68"/>
    <hyperlink ref="D22" location="'PERS2-INST'!AP91" display="AP91"/>
    <hyperlink ref="G22" location="='PERS3-AGE'!AP68" display="AP68"/>
    <hyperlink ref="D23" location="'PERS2-INST'!AS91" display="AS91"/>
    <hyperlink ref="G23" location="='PERS3-AGE'!AS68" display="AS68"/>
    <hyperlink ref="D24" location="'PERS2-INST'!AV91" display="AV91"/>
    <hyperlink ref="G24" location="='PERS3-AGE'!AV68" display="AV68"/>
    <hyperlink ref="D25" location="'PERS2-INST'!AY91" display="AY91"/>
    <hyperlink ref="G25" location="='PERS3-AGE'!AY68" display="AY68"/>
    <hyperlink ref="D26" location="'PERS2-INST'!BB91" display="BB91"/>
    <hyperlink ref="G26" location="='PERS3-AGE'!BB68" display="BB68"/>
    <hyperlink ref="D27" location="'PERS2-INST'!BE91" display="BE91"/>
    <hyperlink ref="G27" location="='PERS3-AGE'!BE68" display="BE68"/>
    <hyperlink ref="D28" location="'PERS2-INST'!BH91" display="BH91"/>
    <hyperlink ref="G28" location="='PERS3-AGE'!BH68" display="BH68"/>
    <hyperlink ref="D29" location="'PERS2-INST'!BK91" display="BK91"/>
    <hyperlink ref="G29" location="='PERS3-AGE'!BK68" display="BK68"/>
    <hyperlink ref="D30" location="'PERS2-INST'!BN91" display="BN91"/>
    <hyperlink ref="G30" location="='PERS3-AGE'!BN68" display="BN68"/>
    <hyperlink ref="D31" location="'PERS2-INST'!BQ91" display="BQ91"/>
    <hyperlink ref="G31" location="='PERS3-AGE'!BQ68" display="BQ68"/>
    <hyperlink ref="D32" location="'PERS2-INST'!BT91" display="BT91"/>
    <hyperlink ref="G32" location="='PERS3-AGE'!BT68" display="BT68"/>
    <hyperlink ref="D33" location="'PERS1-STUD'!BQ49" display="BQ49"/>
    <hyperlink ref="G33" location="='PERS1-STUD'!BN49" display="BN49"/>
    <hyperlink ref="D34" location="'PERS1-STUD'!BT49" display="BT49"/>
    <hyperlink ref="G34" location="='PERS1-STUD'!BN49" display="BN49"/>
    <hyperlink ref="D35" location="'PERS2-INST'!BQ91" display="BQ91"/>
    <hyperlink ref="G35" location="='PERS2-INST'!BN91" display="BN91"/>
    <hyperlink ref="D36" location="'PERS2-INST'!BT91" display="BT91"/>
    <hyperlink ref="G36" location="='PERS2-INST'!BN91" display="BN91"/>
    <hyperlink ref="D37" location="'PERS3-AGE'!BQ68" display="BQ68"/>
    <hyperlink ref="G37" location="='PERS3-AGE'!BN68" display="BN68"/>
    <hyperlink ref="D38" location="'PERS3-AGE'!BT68" display="BT68"/>
    <hyperlink ref="G38" location="='PERS3-AGE'!BN68" display="BN68"/>
    <hyperlink ref="D39" location="'PERS1-STUD'!AA31" display="SUM(AA31:AA32)"/>
    <hyperlink ref="G39" location="'PERS1-STUD'!AA33" display="AA33"/>
    <hyperlink ref="D40" location="'PERS1-STUD'!AA35" display="SUM(AA35:AA36)"/>
    <hyperlink ref="G40" location="'PERS1-STUD'!AA37" display="AA37"/>
    <hyperlink ref="D41" location="'PERS1-STUD'!AA39" display="SUM(AA39:AA40)"/>
    <hyperlink ref="G41" location="'PERS1-STUD'!AA41" display="AA41"/>
    <hyperlink ref="D42" location="'PERS1-STUD'!AA35" display="SUM(AA35,AA39)"/>
    <hyperlink ref="G42" location="'PERS1-STUD'!AA43" display="AA43"/>
    <hyperlink ref="D43" location="'PERS1-STUD'!AA36" display="SUM(AA36,AA40)"/>
    <hyperlink ref="G43" location="'PERS1-STUD'!AA44" display="AA44"/>
    <hyperlink ref="D44" location="'PERS1-STUD'!AA37" display="SUM(AA37,AA41)"/>
    <hyperlink ref="G44" location="'PERS1-STUD'!AA45" display="AA45"/>
    <hyperlink ref="D45" location="'PERS1-STUD'!AA38" display="SUM(AA38,AA42)"/>
    <hyperlink ref="G45" location="'PERS1-STUD'!AA46" display="AA46"/>
    <hyperlink ref="D46" location="'PERS1-STUD'!AA31" display="SUM(AA31,AA43)"/>
    <hyperlink ref="G46" location="'PERS1-STUD'!AA47" display="AA47"/>
    <hyperlink ref="D47" location="'PERS1-STUD'!AA32" display="SUM(AA32,AA44)"/>
    <hyperlink ref="G47" location="'PERS1-STUD'!AA48" display="AA48"/>
    <hyperlink ref="D48" location="'PERS1-STUD'!AA33" display="SUM(AA33,AA45)"/>
    <hyperlink ref="G48" location="'PERS1-STUD'!AA49" display="AA49"/>
    <hyperlink ref="D49" location="'PERS1-STUD'!AA34" display="SUM(AA34,AA46)"/>
    <hyperlink ref="G49" location="'PERS1-STUD'!AA50" display="AA50"/>
    <hyperlink ref="D50" location="'PERS1-STUD'!AD31" display="SUM(AD31:AD32)"/>
    <hyperlink ref="G50" location="'PERS1-STUD'!AD33" display="AD33"/>
    <hyperlink ref="D51" location="'PERS1-STUD'!AD35" display="SUM(AD35:AD36)"/>
    <hyperlink ref="G51" location="'PERS1-STUD'!AD37" display="AD37"/>
    <hyperlink ref="D52" location="'PERS1-STUD'!AD39" display="SUM(AD39:AD40)"/>
    <hyperlink ref="G52" location="'PERS1-STUD'!AD41" display="AD41"/>
    <hyperlink ref="D53" location="'PERS1-STUD'!AD35" display="SUM(AD35,AD39)"/>
    <hyperlink ref="G53" location="'PERS1-STUD'!AD43" display="AD43"/>
    <hyperlink ref="D54" location="'PERS1-STUD'!AD36" display="SUM(AD36,AD40)"/>
    <hyperlink ref="G54" location="'PERS1-STUD'!AD44" display="AD44"/>
    <hyperlink ref="D55" location="'PERS1-STUD'!AD37" display="SUM(AD37,AD41)"/>
    <hyperlink ref="G55" location="'PERS1-STUD'!AD45" display="AD45"/>
    <hyperlink ref="D56" location="'PERS1-STUD'!AD38" display="SUM(AD38,AD42)"/>
    <hyperlink ref="G56" location="'PERS1-STUD'!AD46" display="AD46"/>
    <hyperlink ref="D57" location="'PERS1-STUD'!AD31" display="SUM(AD31,AD43)"/>
    <hyperlink ref="G57" location="'PERS1-STUD'!AD47" display="AD47"/>
    <hyperlink ref="D58" location="'PERS1-STUD'!AD32" display="SUM(AD32,AD44)"/>
    <hyperlink ref="G58" location="'PERS1-STUD'!AD48" display="AD48"/>
    <hyperlink ref="D59" location="'PERS1-STUD'!AD33" display="SUM(AD33,AD45)"/>
    <hyperlink ref="G59" location="'PERS1-STUD'!AD49" display="AD49"/>
    <hyperlink ref="D60" location="'PERS1-STUD'!AD34" display="SUM(AD34,AD46)"/>
    <hyperlink ref="G60" location="'PERS1-STUD'!AD50" display="AD50"/>
    <hyperlink ref="D61" location="'PERS1-STUD'!AA31" display="SUM(AA31,AD31)"/>
    <hyperlink ref="G61" location="'PERS1-STUD'!AG31" display="AG31"/>
    <hyperlink ref="D62" location="'PERS1-STUD'!AA32" display="SUM(AA32,AD32)"/>
    <hyperlink ref="G62" location="'PERS1-STUD'!AG32" display="AG32"/>
    <hyperlink ref="D63" location="'PERS1-STUD'!AG31" display="SUM(AG31:AG32)"/>
    <hyperlink ref="G63" location="'PERS1-STUD'!AG33" display="AG33"/>
    <hyperlink ref="D64" location="'PERS1-STUD'!AA34" display="SUM(AA34,AD34)"/>
    <hyperlink ref="G64" location="'PERS1-STUD'!AG34" display="AG34"/>
    <hyperlink ref="D65" location="'PERS1-STUD'!AA35" display="SUM(AA35,AD35)"/>
    <hyperlink ref="G65" location="'PERS1-STUD'!AG35" display="AG35"/>
    <hyperlink ref="D66" location="'PERS1-STUD'!AA36" display="SUM(AA36,AD36)"/>
    <hyperlink ref="G66" location="'PERS1-STUD'!AG36" display="AG36"/>
    <hyperlink ref="D67" location="'PERS1-STUD'!AG35" display="SUM(AG35:AG36)"/>
    <hyperlink ref="G67" location="'PERS1-STUD'!AG37" display="AG37"/>
    <hyperlink ref="D68" location="'PERS1-STUD'!AA38" display="SUM(AA38,AD38)"/>
    <hyperlink ref="G68" location="'PERS1-STUD'!AG38" display="AG38"/>
    <hyperlink ref="D69" location="'PERS1-STUD'!AA39" display="SUM(AA39,AD39)"/>
    <hyperlink ref="G69" location="'PERS1-STUD'!AG39" display="AG39"/>
    <hyperlink ref="D70" location="'PERS1-STUD'!AA40" display="SUM(AA40,AD40)"/>
    <hyperlink ref="G70" location="'PERS1-STUD'!AG40" display="AG40"/>
    <hyperlink ref="D71" location="'PERS1-STUD'!AG39" display="SUM(AG39:AG40)"/>
    <hyperlink ref="G71" location="'PERS1-STUD'!AG41" display="AG41"/>
    <hyperlink ref="D72" location="'PERS1-STUD'!AA42" display="SUM(AA42,AD42)"/>
    <hyperlink ref="G72" location="'PERS1-STUD'!AG42" display="AG42"/>
    <hyperlink ref="D73" location="'PERS1-STUD'!AG35" display="SUM(AG35,AG39)"/>
    <hyperlink ref="G73" location="'PERS1-STUD'!AG43" display="AG43"/>
    <hyperlink ref="D74" location="'PERS1-STUD'!AG36" display="SUM(AG36,AG40)"/>
    <hyperlink ref="G74" location="'PERS1-STUD'!AG44" display="AG44"/>
    <hyperlink ref="D75" location="'PERS1-STUD'!AG37" display="SUM(AG37,AG41)"/>
    <hyperlink ref="G75" location="'PERS1-STUD'!AG45" display="AG45"/>
    <hyperlink ref="D76" location="'PERS1-STUD'!AG38" display="SUM(AG38,AG42)"/>
    <hyperlink ref="G76" location="'PERS1-STUD'!AG46" display="AG46"/>
    <hyperlink ref="D77" location="'PERS1-STUD'!AG31" display="SUM(AG31,AG43)"/>
    <hyperlink ref="G77" location="'PERS1-STUD'!AG47" display="AG47"/>
    <hyperlink ref="D78" location="'PERS1-STUD'!AG32" display="SUM(AG32,AG44)"/>
    <hyperlink ref="G78" location="'PERS1-STUD'!AG48" display="AG48"/>
    <hyperlink ref="D79" location="'PERS1-STUD'!AG33" display="SUM(AG33,AG45)"/>
    <hyperlink ref="G79" location="'PERS1-STUD'!AG49" display="AG49"/>
    <hyperlink ref="D80" location="'PERS1-STUD'!AG34" display="SUM(AG34,AG46)"/>
    <hyperlink ref="G80" location="'PERS1-STUD'!AG50" display="AG50"/>
    <hyperlink ref="D81" location="'PERS1-STUD'!AJ31" display="SUM(AJ31:AJ32)"/>
    <hyperlink ref="G81" location="'PERS1-STUD'!AJ33" display="AJ33"/>
    <hyperlink ref="D82" location="'PERS1-STUD'!AJ35" display="SUM(AJ35:AJ36)"/>
    <hyperlink ref="G82" location="'PERS1-STUD'!AJ37" display="AJ37"/>
    <hyperlink ref="D83" location="'PERS1-STUD'!AJ39" display="SUM(AJ39:AJ40)"/>
    <hyperlink ref="G83" location="'PERS1-STUD'!AJ41" display="AJ41"/>
    <hyperlink ref="D84" location="'PERS1-STUD'!AJ35" display="SUM(AJ35,AJ39)"/>
    <hyperlink ref="G84" location="'PERS1-STUD'!AJ43" display="AJ43"/>
    <hyperlink ref="D85" location="'PERS1-STUD'!AJ36" display="SUM(AJ36,AJ40)"/>
    <hyperlink ref="G85" location="'PERS1-STUD'!AJ44" display="AJ44"/>
    <hyperlink ref="D86" location="'PERS1-STUD'!AJ37" display="SUM(AJ37,AJ41)"/>
    <hyperlink ref="G86" location="'PERS1-STUD'!AJ45" display="AJ45"/>
    <hyperlink ref="D87" location="'PERS1-STUD'!AJ38" display="SUM(AJ38,AJ42)"/>
    <hyperlink ref="G87" location="'PERS1-STUD'!AJ46" display="AJ46"/>
    <hyperlink ref="D88" location="'PERS1-STUD'!AJ31" display="SUM(AJ31,AJ43)"/>
    <hyperlink ref="G88" location="'PERS1-STUD'!AJ47" display="AJ47"/>
    <hyperlink ref="D89" location="'PERS1-STUD'!AJ32" display="SUM(AJ32,AJ44)"/>
    <hyperlink ref="G89" location="'PERS1-STUD'!AJ48" display="AJ48"/>
    <hyperlink ref="D90" location="'PERS1-STUD'!AJ33" display="SUM(AJ33,AJ45)"/>
    <hyperlink ref="G90" location="'PERS1-STUD'!AJ49" display="AJ49"/>
    <hyperlink ref="D91" location="'PERS1-STUD'!AJ34" display="SUM(AJ34,AJ46)"/>
    <hyperlink ref="G91" location="'PERS1-STUD'!AJ50" display="AJ50"/>
    <hyperlink ref="D92" location="'PERS1-STUD'!AM31" display="SUM(AM31:AM32)"/>
    <hyperlink ref="G92" location="'PERS1-STUD'!AM33" display="AM33"/>
    <hyperlink ref="D93" location="'PERS1-STUD'!AM35" display="SUM(AM35:AM36)"/>
    <hyperlink ref="G93" location="'PERS1-STUD'!AM37" display="AM37"/>
    <hyperlink ref="D94" location="'PERS1-STUD'!AM39" display="SUM(AM39:AM40)"/>
    <hyperlink ref="G94" location="'PERS1-STUD'!AM41" display="AM41"/>
    <hyperlink ref="D95" location="'PERS1-STUD'!AM35" display="SUM(AM35,AM39)"/>
    <hyperlink ref="G95" location="'PERS1-STUD'!AM43" display="AM43"/>
    <hyperlink ref="D96" location="'PERS1-STUD'!AM36" display="SUM(AM36,AM40)"/>
    <hyperlink ref="G96" location="'PERS1-STUD'!AM44" display="AM44"/>
    <hyperlink ref="D97" location="'PERS1-STUD'!AM37" display="SUM(AM37,AM41)"/>
    <hyperlink ref="G97" location="'PERS1-STUD'!AM45" display="AM45"/>
    <hyperlink ref="D98" location="'PERS1-STUD'!AM38" display="SUM(AM38,AM42)"/>
    <hyperlink ref="G98" location="'PERS1-STUD'!AM46" display="AM46"/>
    <hyperlink ref="D99" location="'PERS1-STUD'!AM31" display="SUM(AM31,AM43)"/>
    <hyperlink ref="G99" location="'PERS1-STUD'!AM47" display="AM47"/>
    <hyperlink ref="D100" location="'PERS1-STUD'!AM32" display="SUM(AM32,AM44)"/>
    <hyperlink ref="G100" location="'PERS1-STUD'!AM48" display="AM48"/>
    <hyperlink ref="D101" location="'PERS1-STUD'!AM33" display="SUM(AM33,AM45)"/>
    <hyperlink ref="G101" location="'PERS1-STUD'!AM49" display="AM49"/>
    <hyperlink ref="D102" location="'PERS1-STUD'!AM34" display="SUM(AM34,AM46)"/>
    <hyperlink ref="G102" location="'PERS1-STUD'!AM50" display="AM50"/>
    <hyperlink ref="D103" location="'PERS1-STUD'!AP31" display="SUM(AP31:AP32)"/>
    <hyperlink ref="G103" location="'PERS1-STUD'!AP33" display="AP33"/>
    <hyperlink ref="D104" location="'PERS1-STUD'!AP35" display="SUM(AP35:AP36)"/>
    <hyperlink ref="G104" location="'PERS1-STUD'!AP37" display="AP37"/>
    <hyperlink ref="D105" location="'PERS1-STUD'!AP39" display="SUM(AP39:AP40)"/>
    <hyperlink ref="G105" location="'PERS1-STUD'!AP41" display="AP41"/>
    <hyperlink ref="D106" location="'PERS1-STUD'!AP35" display="SUM(AP35,AP39)"/>
    <hyperlink ref="G106" location="'PERS1-STUD'!AP43" display="AP43"/>
    <hyperlink ref="D107" location="'PERS1-STUD'!AP36" display="SUM(AP36,AP40)"/>
    <hyperlink ref="G107" location="'PERS1-STUD'!AP44" display="AP44"/>
    <hyperlink ref="D108" location="'PERS1-STUD'!AP37" display="SUM(AP37,AP41)"/>
    <hyperlink ref="G108" location="'PERS1-STUD'!AP45" display="AP45"/>
    <hyperlink ref="D109" location="'PERS1-STUD'!AP38" display="SUM(AP38,AP42)"/>
    <hyperlink ref="G109" location="'PERS1-STUD'!AP46" display="AP46"/>
    <hyperlink ref="D110" location="'PERS1-STUD'!AP31" display="SUM(AP31,AP43)"/>
    <hyperlink ref="G110" location="'PERS1-STUD'!AP47" display="AP47"/>
    <hyperlink ref="D111" location="'PERS1-STUD'!AP32" display="SUM(AP32,AP44)"/>
    <hyperlink ref="G111" location="'PERS1-STUD'!AP48" display="AP48"/>
    <hyperlink ref="D112" location="'PERS1-STUD'!AP33" display="SUM(AP33,AP45)"/>
    <hyperlink ref="G112" location="'PERS1-STUD'!AP49" display="AP49"/>
    <hyperlink ref="D113" location="'PERS1-STUD'!AP34" display="SUM(AP34,AP46)"/>
    <hyperlink ref="G113" location="'PERS1-STUD'!AP50" display="AP50"/>
    <hyperlink ref="D114" location="'PERS1-STUD'!AS31" display="SUM(AS31:AS32)"/>
    <hyperlink ref="G114" location="'PERS1-STUD'!AS33" display="AS33"/>
    <hyperlink ref="D115" location="'PERS1-STUD'!AS35" display="SUM(AS35:AS36)"/>
    <hyperlink ref="G115" location="'PERS1-STUD'!AS37" display="AS37"/>
    <hyperlink ref="D116" location="'PERS1-STUD'!AS39" display="SUM(AS39:AS40)"/>
    <hyperlink ref="G116" location="'PERS1-STUD'!AS41" display="AS41"/>
    <hyperlink ref="D117" location="'PERS1-STUD'!AS35" display="SUM(AS35,AS39)"/>
    <hyperlink ref="G117" location="'PERS1-STUD'!AS43" display="AS43"/>
    <hyperlink ref="D118" location="'PERS1-STUD'!AS36" display="SUM(AS36,AS40)"/>
    <hyperlink ref="G118" location="'PERS1-STUD'!AS44" display="AS44"/>
    <hyperlink ref="D119" location="'PERS1-STUD'!AS37" display="SUM(AS37,AS41)"/>
    <hyperlink ref="G119" location="'PERS1-STUD'!AS45" display="AS45"/>
    <hyperlink ref="D120" location="'PERS1-STUD'!AS38" display="SUM(AS38,AS42)"/>
    <hyperlink ref="G120" location="'PERS1-STUD'!AS46" display="AS46"/>
    <hyperlink ref="D121" location="'PERS1-STUD'!AS31" display="SUM(AS31,AS43)"/>
    <hyperlink ref="G121" location="'PERS1-STUD'!AS47" display="AS47"/>
    <hyperlink ref="D122" location="'PERS1-STUD'!AS32" display="SUM(AS32,AS44)"/>
    <hyperlink ref="G122" location="'PERS1-STUD'!AS48" display="AS48"/>
    <hyperlink ref="D123" location="'PERS1-STUD'!AS33" display="SUM(AS33,AS45)"/>
    <hyperlink ref="G123" location="'PERS1-STUD'!AS49" display="AS49"/>
    <hyperlink ref="D124" location="'PERS1-STUD'!AS34" display="SUM(AS34,AS46)"/>
    <hyperlink ref="G124" location="'PERS1-STUD'!AS50" display="AS50"/>
    <hyperlink ref="D125" location="'PERS1-STUD'!AP31" display="SUM(AP31,AS31)"/>
    <hyperlink ref="G125" location="'PERS1-STUD'!AV31" display="AV31"/>
    <hyperlink ref="D126" location="'PERS1-STUD'!AP32" display="SUM(AP32,AS32)"/>
    <hyperlink ref="G126" location="'PERS1-STUD'!AV32" display="AV32"/>
    <hyperlink ref="D127" location="'PERS1-STUD'!AV31" display="SUM(AV31:AV32)"/>
    <hyperlink ref="G127" location="'PERS1-STUD'!AV33" display="AV33"/>
    <hyperlink ref="D128" location="'PERS1-STUD'!AP34" display="SUM(AP34,AS34)"/>
    <hyperlink ref="G128" location="'PERS1-STUD'!AV34" display="AV34"/>
    <hyperlink ref="D129" location="'PERS1-STUD'!AP35" display="SUM(AP35,AS35)"/>
    <hyperlink ref="G129" location="'PERS1-STUD'!AV35" display="AV35"/>
    <hyperlink ref="D130" location="'PERS1-STUD'!AP36" display="SUM(AP36,AS36)"/>
    <hyperlink ref="G130" location="'PERS1-STUD'!AV36" display="AV36"/>
    <hyperlink ref="D131" location="'PERS1-STUD'!AV35" display="SUM(AV35:AV36)"/>
    <hyperlink ref="G131" location="'PERS1-STUD'!AV37" display="AV37"/>
    <hyperlink ref="D132" location="'PERS1-STUD'!AP38" display="SUM(AP38,AS38)"/>
    <hyperlink ref="G132" location="'PERS1-STUD'!AV38" display="AV38"/>
    <hyperlink ref="D133" location="'PERS1-STUD'!AP39" display="SUM(AP39,AS39)"/>
    <hyperlink ref="G133" location="'PERS1-STUD'!AV39" display="AV39"/>
    <hyperlink ref="D134" location="'PERS1-STUD'!AP40" display="SUM(AP40,AS40)"/>
    <hyperlink ref="G134" location="'PERS1-STUD'!AV40" display="AV40"/>
    <hyperlink ref="D135" location="'PERS1-STUD'!AV39" display="SUM(AV39:AV40)"/>
    <hyperlink ref="G135" location="'PERS1-STUD'!AV41" display="AV41"/>
    <hyperlink ref="D136" location="'PERS1-STUD'!AP42" display="SUM(AP42,AS42)"/>
    <hyperlink ref="G136" location="'PERS1-STUD'!AV42" display="AV42"/>
    <hyperlink ref="D137" location="'PERS1-STUD'!AV35" display="SUM(AV35,AV39)"/>
    <hyperlink ref="G137" location="'PERS1-STUD'!AV43" display="AV43"/>
    <hyperlink ref="D138" location="'PERS1-STUD'!AV36" display="SUM(AV36,AV40)"/>
    <hyperlink ref="G138" location="'PERS1-STUD'!AV44" display="AV44"/>
    <hyperlink ref="D139" location="'PERS1-STUD'!AV37" display="SUM(AV37,AV41)"/>
    <hyperlink ref="G139" location="'PERS1-STUD'!AV45" display="AV45"/>
    <hyperlink ref="D140" location="'PERS1-STUD'!AV38" display="SUM(AV38,AV42)"/>
    <hyperlink ref="G140" location="'PERS1-STUD'!AV46" display="AV46"/>
    <hyperlink ref="D141" location="'PERS1-STUD'!AV31" display="SUM(AV31,AV43)"/>
    <hyperlink ref="G141" location="'PERS1-STUD'!AV47" display="AV47"/>
    <hyperlink ref="D142" location="'PERS1-STUD'!AV32" display="SUM(AV32,AV44)"/>
    <hyperlink ref="G142" location="'PERS1-STUD'!AV48" display="AV48"/>
    <hyperlink ref="D143" location="'PERS1-STUD'!AV33" display="SUM(AV33,AV45)"/>
    <hyperlink ref="G143" location="'PERS1-STUD'!AV49" display="AV49"/>
    <hyperlink ref="D144" location="'PERS1-STUD'!AV34" display="SUM(AV34,AV46)"/>
    <hyperlink ref="G144" location="'PERS1-STUD'!AV50" display="AV50"/>
    <hyperlink ref="D145" location="'PERS1-STUD'!AY31" display="SUM(AY31:AY32)"/>
    <hyperlink ref="G145" location="'PERS1-STUD'!AY33" display="AY33"/>
    <hyperlink ref="D146" location="'PERS1-STUD'!AY35" display="SUM(AY35:AY36)"/>
    <hyperlink ref="G146" location="'PERS1-STUD'!AY37" display="AY37"/>
    <hyperlink ref="D147" location="'PERS1-STUD'!AY39" display="SUM(AY39:AY40)"/>
    <hyperlink ref="G147" location="'PERS1-STUD'!AY41" display="AY41"/>
    <hyperlink ref="D148" location="'PERS1-STUD'!AY35" display="SUM(AY35,AY39)"/>
    <hyperlink ref="G148" location="'PERS1-STUD'!AY43" display="AY43"/>
    <hyperlink ref="D149" location="'PERS1-STUD'!AY36" display="SUM(AY36,AY40)"/>
    <hyperlink ref="G149" location="'PERS1-STUD'!AY44" display="AY44"/>
    <hyperlink ref="D150" location="'PERS1-STUD'!AY37" display="SUM(AY37,AY41)"/>
    <hyperlink ref="G150" location="'PERS1-STUD'!AY45" display="AY45"/>
    <hyperlink ref="D151" location="'PERS1-STUD'!AY38" display="SUM(AY38,AY42)"/>
    <hyperlink ref="G151" location="'PERS1-STUD'!AY46" display="AY46"/>
    <hyperlink ref="D152" location="'PERS1-STUD'!AY31" display="SUM(AY31,AY43)"/>
    <hyperlink ref="G152" location="'PERS1-STUD'!AY47" display="AY47"/>
    <hyperlink ref="D153" location="'PERS1-STUD'!AY32" display="SUM(AY32,AY44)"/>
    <hyperlink ref="G153" location="'PERS1-STUD'!AY48" display="AY48"/>
    <hyperlink ref="D154" location="'PERS1-STUD'!AY33" display="SUM(AY33,AY45)"/>
    <hyperlink ref="G154" location="'PERS1-STUD'!AY49" display="AY49"/>
    <hyperlink ref="D155" location="'PERS1-STUD'!AY34" display="SUM(AY34,AY46)"/>
    <hyperlink ref="G155" location="'PERS1-STUD'!AY50" display="AY50"/>
    <hyperlink ref="D156" location="'PERS1-STUD'!BB31" display="SUM(BB31:BB32)"/>
    <hyperlink ref="G156" location="'PERS1-STUD'!BB33" display="BB33"/>
    <hyperlink ref="D157" location="'PERS1-STUD'!BB35" display="SUM(BB35:BB36)"/>
    <hyperlink ref="G157" location="'PERS1-STUD'!BB37" display="BB37"/>
    <hyperlink ref="D158" location="'PERS1-STUD'!BB39" display="SUM(BB39:BB40)"/>
    <hyperlink ref="G158" location="'PERS1-STUD'!BB41" display="BB41"/>
    <hyperlink ref="D159" location="'PERS1-STUD'!BB35" display="SUM(BB35,BB39)"/>
    <hyperlink ref="G159" location="'PERS1-STUD'!BB43" display="BB43"/>
    <hyperlink ref="D160" location="'PERS1-STUD'!BB36" display="SUM(BB36,BB40)"/>
    <hyperlink ref="G160" location="'PERS1-STUD'!BB44" display="BB44"/>
    <hyperlink ref="D161" location="'PERS1-STUD'!BB37" display="SUM(BB37,BB41)"/>
    <hyperlink ref="G161" location="'PERS1-STUD'!BB45" display="BB45"/>
    <hyperlink ref="D162" location="'PERS1-STUD'!BB38" display="SUM(BB38,BB42)"/>
    <hyperlink ref="G162" location="'PERS1-STUD'!BB46" display="BB46"/>
    <hyperlink ref="D163" location="'PERS1-STUD'!BB31" display="SUM(BB31,BB43)"/>
    <hyperlink ref="G163" location="'PERS1-STUD'!BB47" display="BB47"/>
    <hyperlink ref="D164" location="'PERS1-STUD'!BB32" display="SUM(BB32,BB44)"/>
    <hyperlink ref="G164" location="'PERS1-STUD'!BB48" display="BB48"/>
    <hyperlink ref="D165" location="'PERS1-STUD'!BB33" display="SUM(BB33,BB45)"/>
    <hyperlink ref="G165" location="'PERS1-STUD'!BB49" display="BB49"/>
    <hyperlink ref="D166" location="'PERS1-STUD'!BB34" display="SUM(BB34,BB46)"/>
    <hyperlink ref="G166" location="'PERS1-STUD'!BB50" display="BB50"/>
    <hyperlink ref="D167" location="'PERS1-STUD'!AY31" display="SUM(AY31,BB31)"/>
    <hyperlink ref="G167" location="'PERS1-STUD'!BE31" display="BE31"/>
    <hyperlink ref="D168" location="'PERS1-STUD'!AY32" display="SUM(AY32,BB32)"/>
    <hyperlink ref="G168" location="'PERS1-STUD'!BE32" display="BE32"/>
    <hyperlink ref="D169" location="'PERS1-STUD'!BE31" display="SUM(BE31:BE32)"/>
    <hyperlink ref="G169" location="'PERS1-STUD'!BE33" display="BE33"/>
    <hyperlink ref="D170" location="'PERS1-STUD'!AY34" display="SUM(AY34,BB34)"/>
    <hyperlink ref="G170" location="'PERS1-STUD'!BE34" display="BE34"/>
    <hyperlink ref="D171" location="'PERS1-STUD'!AY35" display="SUM(AY35,BB35)"/>
    <hyperlink ref="G171" location="'PERS1-STUD'!BE35" display="BE35"/>
    <hyperlink ref="D172" location="'PERS1-STUD'!AY36" display="SUM(AY36,BB36)"/>
    <hyperlink ref="G172" location="'PERS1-STUD'!BE36" display="BE36"/>
    <hyperlink ref="D173" location="'PERS1-STUD'!BE35" display="SUM(BE35:BE36)"/>
    <hyperlink ref="G173" location="'PERS1-STUD'!BE37" display="BE37"/>
    <hyperlink ref="D174" location="'PERS1-STUD'!AY38" display="SUM(AY38,BB38)"/>
    <hyperlink ref="G174" location="'PERS1-STUD'!BE38" display="BE38"/>
    <hyperlink ref="D175" location="'PERS1-STUD'!AY39" display="SUM(AY39,BB39)"/>
    <hyperlink ref="G175" location="'PERS1-STUD'!BE39" display="BE39"/>
    <hyperlink ref="D176" location="'PERS1-STUD'!AY40" display="SUM(AY40,BB40)"/>
    <hyperlink ref="G176" location="'PERS1-STUD'!BE40" display="BE40"/>
    <hyperlink ref="D177" location="'PERS1-STUD'!BE39" display="SUM(BE39:BE40)"/>
    <hyperlink ref="G177" location="'PERS1-STUD'!BE41" display="BE41"/>
    <hyperlink ref="D178" location="'PERS1-STUD'!AY42" display="SUM(AY42,BB42)"/>
    <hyperlink ref="G178" location="'PERS1-STUD'!BE42" display="BE42"/>
    <hyperlink ref="D179" location="'PERS1-STUD'!BE35" display="SUM(BE35,BE39)"/>
    <hyperlink ref="G179" location="'PERS1-STUD'!BE43" display="BE43"/>
    <hyperlink ref="D180" location="'PERS1-STUD'!BE36" display="SUM(BE36,BE40)"/>
    <hyperlink ref="G180" location="'PERS1-STUD'!BE44" display="BE44"/>
    <hyperlink ref="D181" location="'PERS1-STUD'!BE37" display="SUM(BE37,BE41)"/>
    <hyperlink ref="G181" location="'PERS1-STUD'!BE45" display="BE45"/>
    <hyperlink ref="D182" location="'PERS1-STUD'!BE38" display="SUM(BE38,BE42)"/>
    <hyperlink ref="G182" location="'PERS1-STUD'!BE46" display="BE46"/>
    <hyperlink ref="D183" location="'PERS1-STUD'!BE31" display="SUM(BE31,BE43)"/>
    <hyperlink ref="G183" location="'PERS1-STUD'!BE47" display="BE47"/>
    <hyperlink ref="D184" location="'PERS1-STUD'!BE32" display="SUM(BE32,BE44)"/>
    <hyperlink ref="G184" location="'PERS1-STUD'!BE48" display="BE48"/>
    <hyperlink ref="D185" location="'PERS1-STUD'!BE33" display="SUM(BE33,BE45)"/>
    <hyperlink ref="G185" location="'PERS1-STUD'!BE49" display="BE49"/>
    <hyperlink ref="D186" location="'PERS1-STUD'!BE34" display="SUM(BE34,BE46)"/>
    <hyperlink ref="G186" location="'PERS1-STUD'!BE50" display="BE50"/>
    <hyperlink ref="D187" location="'PERS1-STUD'!BH31" display="SUM(BH31:BH32)"/>
    <hyperlink ref="G187" location="'PERS1-STUD'!BH33" display="BH33"/>
    <hyperlink ref="D188" location="'PERS1-STUD'!BH35" display="SUM(BH35:BH36)"/>
    <hyperlink ref="G188" location="'PERS1-STUD'!BH37" display="BH37"/>
    <hyperlink ref="D189" location="'PERS1-STUD'!BH39" display="SUM(BH39:BH40)"/>
    <hyperlink ref="G189" location="'PERS1-STUD'!BH41" display="BH41"/>
    <hyperlink ref="D190" location="'PERS1-STUD'!BH35" display="SUM(BH35,BH39)"/>
    <hyperlink ref="G190" location="'PERS1-STUD'!BH43" display="BH43"/>
    <hyperlink ref="D191" location="'PERS1-STUD'!BH36" display="SUM(BH36,BH40)"/>
    <hyperlink ref="G191" location="'PERS1-STUD'!BH44" display="BH44"/>
    <hyperlink ref="D192" location="'PERS1-STUD'!BH37" display="SUM(BH37,BH41)"/>
    <hyperlink ref="G192" location="'PERS1-STUD'!BH45" display="BH45"/>
    <hyperlink ref="D193" location="'PERS1-STUD'!BH38" display="SUM(BH38,BH42)"/>
    <hyperlink ref="G193" location="'PERS1-STUD'!BH46" display="BH46"/>
    <hyperlink ref="D194" location="'PERS1-STUD'!BH31" display="SUM(BH31,BH43)"/>
    <hyperlink ref="G194" location="'PERS1-STUD'!BH47" display="BH47"/>
    <hyperlink ref="D195" location="'PERS1-STUD'!BH32" display="SUM(BH32,BH44)"/>
    <hyperlink ref="G195" location="'PERS1-STUD'!BH48" display="BH48"/>
    <hyperlink ref="D196" location="'PERS1-STUD'!BH33" display="SUM(BH33,BH45)"/>
    <hyperlink ref="G196" location="'PERS1-STUD'!BH49" display="BH49"/>
    <hyperlink ref="D197" location="'PERS1-STUD'!BH34" display="SUM(BH34,BH46)"/>
    <hyperlink ref="G197" location="'PERS1-STUD'!BH50" display="BH50"/>
    <hyperlink ref="D198" location="'PERS1-STUD'!BK31" display="SUM(BK31:BK32)"/>
    <hyperlink ref="G198" location="'PERS1-STUD'!BK33" display="BK33"/>
    <hyperlink ref="D199" location="'PERS1-STUD'!BK35" display="SUM(BK35:BK36)"/>
    <hyperlink ref="G199" location="'PERS1-STUD'!BK37" display="BK37"/>
    <hyperlink ref="D200" location="'PERS1-STUD'!BK39" display="SUM(BK39:BK40)"/>
    <hyperlink ref="G200" location="'PERS1-STUD'!BK41" display="BK41"/>
    <hyperlink ref="D201" location="'PERS1-STUD'!BK35" display="SUM(BK35,BK39)"/>
    <hyperlink ref="G201" location="'PERS1-STUD'!BK43" display="BK43"/>
    <hyperlink ref="D202" location="'PERS1-STUD'!BK36" display="SUM(BK36,BK40)"/>
    <hyperlink ref="G202" location="'PERS1-STUD'!BK44" display="BK44"/>
    <hyperlink ref="D203" location="'PERS1-STUD'!BK37" display="SUM(BK37,BK41)"/>
    <hyperlink ref="G203" location="'PERS1-STUD'!BK45" display="BK45"/>
    <hyperlink ref="D204" location="'PERS1-STUD'!BK38" display="SUM(BK38,BK42)"/>
    <hyperlink ref="G204" location="'PERS1-STUD'!BK46" display="BK46"/>
    <hyperlink ref="D205" location="'PERS1-STUD'!BK31" display="SUM(BK31,BK43)"/>
    <hyperlink ref="G205" location="'PERS1-STUD'!BK47" display="BK47"/>
    <hyperlink ref="D206" location="'PERS1-STUD'!BK32" display="SUM(BK32,BK44)"/>
    <hyperlink ref="G206" location="'PERS1-STUD'!BK48" display="BK48"/>
    <hyperlink ref="D207" location="'PERS1-STUD'!BK33" display="SUM(BK33,BK45)"/>
    <hyperlink ref="G207" location="'PERS1-STUD'!BK49" display="BK49"/>
    <hyperlink ref="D208" location="'PERS1-STUD'!BK34" display="SUM(BK34,BK46)"/>
    <hyperlink ref="G208" location="'PERS1-STUD'!BK50" display="BK50"/>
    <hyperlink ref="D209" location="'PERS1-STUD'!BH31" display="SUM(BH31,BK31)"/>
    <hyperlink ref="G209" location="'PERS1-STUD'!BN31" display="BN31"/>
    <hyperlink ref="D210" location="'PERS1-STUD'!BH32" display="SUM(BH32,BK32)"/>
    <hyperlink ref="G210" location="'PERS1-STUD'!BN32" display="BN32"/>
    <hyperlink ref="D211" location="'PERS1-STUD'!BN31" display="SUM(BN31:BN32)"/>
    <hyperlink ref="G211" location="'PERS1-STUD'!BN33" display="BN33"/>
    <hyperlink ref="D212" location="'PERS1-STUD'!BH34" display="SUM(BH34,BK34)"/>
    <hyperlink ref="G212" location="'PERS1-STUD'!BN34" display="BN34"/>
    <hyperlink ref="D213" location="'PERS1-STUD'!BH35" display="SUM(BH35,BK35)"/>
    <hyperlink ref="G213" location="'PERS1-STUD'!BN35" display="BN35"/>
    <hyperlink ref="D214" location="'PERS1-STUD'!BH36" display="SUM(BH36,BK36)"/>
    <hyperlink ref="G214" location="'PERS1-STUD'!BN36" display="BN36"/>
    <hyperlink ref="D215" location="'PERS1-STUD'!BN35" display="SUM(BN35:BN36)"/>
    <hyperlink ref="G215" location="'PERS1-STUD'!BN37" display="BN37"/>
    <hyperlink ref="D216" location="'PERS1-STUD'!BH38" display="SUM(BH38,BK38)"/>
    <hyperlink ref="G216" location="'PERS1-STUD'!BN38" display="BN38"/>
    <hyperlink ref="D217" location="'PERS1-STUD'!BH39" display="SUM(BH39,BK39)"/>
    <hyperlink ref="G217" location="'PERS1-STUD'!BN39" display="BN39"/>
    <hyperlink ref="D218" location="'PERS1-STUD'!BH40" display="SUM(BH40,BK40)"/>
    <hyperlink ref="G218" location="'PERS1-STUD'!BN40" display="BN40"/>
    <hyperlink ref="D219" location="'PERS1-STUD'!BN39" display="SUM(BN39:BN40)"/>
    <hyperlink ref="G219" location="'PERS1-STUD'!BN41" display="BN41"/>
    <hyperlink ref="D220" location="'PERS1-STUD'!BH42" display="SUM(BH42,BK42)"/>
    <hyperlink ref="G220" location="'PERS1-STUD'!BN42" display="BN42"/>
    <hyperlink ref="D221" location="'PERS1-STUD'!BN35" display="SUM(BN35,BN39)"/>
    <hyperlink ref="G221" location="'PERS1-STUD'!BN43" display="BN43"/>
    <hyperlink ref="D222" location="'PERS1-STUD'!BN36" display="SUM(BN36,BN40)"/>
    <hyperlink ref="G222" location="'PERS1-STUD'!BN44" display="BN44"/>
    <hyperlink ref="D223" location="'PERS1-STUD'!BN37" display="SUM(BN37,BN41)"/>
    <hyperlink ref="G223" location="'PERS1-STUD'!BN45" display="BN45"/>
    <hyperlink ref="D224" location="'PERS1-STUD'!BN38" display="SUM(BN38,BN42)"/>
    <hyperlink ref="G224" location="'PERS1-STUD'!BN46" display="BN46"/>
    <hyperlink ref="D225" location="'PERS1-STUD'!BN31" display="SUM(BN31,BN43)"/>
    <hyperlink ref="G225" location="'PERS1-STUD'!BN47" display="BN47"/>
    <hyperlink ref="D226" location="'PERS1-STUD'!BN32" display="SUM(BN32,BN44)"/>
    <hyperlink ref="G226" location="'PERS1-STUD'!BN48" display="BN48"/>
    <hyperlink ref="D227" location="'PERS1-STUD'!BN33" display="SUM(BN33,BN45)"/>
    <hyperlink ref="G227" location="'PERS1-STUD'!BN49" display="BN49"/>
    <hyperlink ref="D228" location="'PERS1-STUD'!BN34" display="SUM(BN34,BN46)"/>
    <hyperlink ref="G228" location="'PERS1-STUD'!BN50" display="BN50"/>
    <hyperlink ref="D229" location="'PERS1-STUD'!BQ31" display="SUM(BQ31:BQ32)"/>
    <hyperlink ref="G229" location="'PERS1-STUD'!BQ33" display="BQ33"/>
    <hyperlink ref="D230" location="'PERS1-STUD'!BQ35" display="SUM(BQ35:BQ36)"/>
    <hyperlink ref="G230" location="'PERS1-STUD'!BQ37" display="BQ37"/>
    <hyperlink ref="D231" location="'PERS1-STUD'!BQ39" display="SUM(BQ39:BQ40)"/>
    <hyperlink ref="G231" location="'PERS1-STUD'!BQ41" display="BQ41"/>
    <hyperlink ref="D232" location="'PERS1-STUD'!BQ35" display="SUM(BQ35,BQ39)"/>
    <hyperlink ref="G232" location="'PERS1-STUD'!BQ43" display="BQ43"/>
    <hyperlink ref="D233" location="'PERS1-STUD'!BQ36" display="SUM(BQ36,BQ40)"/>
    <hyperlink ref="G233" location="'PERS1-STUD'!BQ44" display="BQ44"/>
    <hyperlink ref="D234" location="'PERS1-STUD'!BQ37" display="SUM(BQ37,BQ41)"/>
    <hyperlink ref="G234" location="'PERS1-STUD'!BQ45" display="BQ45"/>
    <hyperlink ref="D235" location="'PERS1-STUD'!BQ38" display="SUM(BQ38,BQ42)"/>
    <hyperlink ref="G235" location="'PERS1-STUD'!BQ46" display="BQ46"/>
    <hyperlink ref="D236" location="'PERS1-STUD'!BQ31" display="SUM(BQ31,BQ43)"/>
    <hyperlink ref="G236" location="'PERS1-STUD'!BQ47" display="BQ47"/>
    <hyperlink ref="D237" location="'PERS1-STUD'!BQ32" display="SUM(BQ32,BQ44)"/>
    <hyperlink ref="G237" location="'PERS1-STUD'!BQ48" display="BQ48"/>
    <hyperlink ref="D238" location="'PERS1-STUD'!BQ33" display="SUM(BQ33,BQ45)"/>
    <hyperlink ref="G238" location="'PERS1-STUD'!BQ49" display="BQ49"/>
    <hyperlink ref="D239" location="'PERS1-STUD'!BQ34" display="SUM(BQ34,BQ46)"/>
    <hyperlink ref="G239" location="'PERS1-STUD'!BQ50" display="BQ50"/>
    <hyperlink ref="D240" location="'PERS1-STUD'!BT31" display="SUM(BT31:BT32)"/>
    <hyperlink ref="G240" location="'PERS1-STUD'!BT33" display="BT33"/>
    <hyperlink ref="D241" location="'PERS1-STUD'!BT35" display="SUM(BT35:BT36)"/>
    <hyperlink ref="G241" location="'PERS1-STUD'!BT37" display="BT37"/>
    <hyperlink ref="D242" location="'PERS1-STUD'!BT39" display="SUM(BT39:BT40)"/>
    <hyperlink ref="G242" location="'PERS1-STUD'!BT41" display="BT41"/>
    <hyperlink ref="D243" location="'PERS1-STUD'!BT35" display="SUM(BT35,BT39)"/>
    <hyperlink ref="G243" location="'PERS1-STUD'!BT43" display="BT43"/>
    <hyperlink ref="D244" location="'PERS1-STUD'!BT36" display="SUM(BT36,BT40)"/>
    <hyperlink ref="G244" location="'PERS1-STUD'!BT44" display="BT44"/>
    <hyperlink ref="D245" location="'PERS1-STUD'!BT37" display="SUM(BT37,BT41)"/>
    <hyperlink ref="G245" location="'PERS1-STUD'!BT45" display="BT45"/>
    <hyperlink ref="D246" location="'PERS1-STUD'!BT38" display="SUM(BT38,BT42)"/>
    <hyperlink ref="G246" location="'PERS1-STUD'!BT46" display="BT46"/>
    <hyperlink ref="D247" location="'PERS1-STUD'!BT31" display="SUM(BT31,BT43)"/>
    <hyperlink ref="G247" location="'PERS1-STUD'!BT47" display="BT47"/>
    <hyperlink ref="D248" location="'PERS1-STUD'!BT32" display="SUM(BT32,BT44)"/>
    <hyperlink ref="G248" location="'PERS1-STUD'!BT48" display="BT48"/>
    <hyperlink ref="D249" location="'PERS1-STUD'!BT33" display="SUM(BT33,BT45)"/>
    <hyperlink ref="G249" location="'PERS1-STUD'!BT49" display="BT49"/>
    <hyperlink ref="D250" location="'PERS1-STUD'!BT34" display="SUM(BT34,BT46)"/>
    <hyperlink ref="G250" location="'PERS1-STUD'!BT50" display="BT50"/>
    <hyperlink ref="D251" location="'PERS2-INST'!AA31" display="SUM(AA31:AA32)"/>
    <hyperlink ref="G251" location="'PERS2-INST'!AA33" display="AA33"/>
    <hyperlink ref="D252" location="'PERS2-INST'!AA35" display="SUM(AA35:AA36)"/>
    <hyperlink ref="G252" location="'PERS2-INST'!AA37" display="AA37"/>
    <hyperlink ref="D253" location="'PERS2-INST'!AA39" display="SUM(AA39:AA40)"/>
    <hyperlink ref="G253" location="'PERS2-INST'!AA41" display="AA41"/>
    <hyperlink ref="D254" location="'PERS2-INST'!AA35" display="SUM(AA35,AA39)"/>
    <hyperlink ref="G254" location="'PERS2-INST'!AA43" display="AA43"/>
    <hyperlink ref="D255" location="'PERS2-INST'!AA36" display="SUM(AA36,AA40)"/>
    <hyperlink ref="G255" location="'PERS2-INST'!AA44" display="AA44"/>
    <hyperlink ref="D256" location="'PERS2-INST'!AA37" display="SUM(AA37,AA41)"/>
    <hyperlink ref="G256" location="'PERS2-INST'!AA45" display="AA45"/>
    <hyperlink ref="D257" location="'PERS2-INST'!AA38" display="SUM(AA38,AA42)"/>
    <hyperlink ref="G257" location="'PERS2-INST'!AA46" display="AA46"/>
    <hyperlink ref="D258" location="'PERS2-INST'!AA31" display="SUM(AA31,AA43)"/>
    <hyperlink ref="G258" location="'PERS2-INST'!AA47" display="AA47"/>
    <hyperlink ref="D259" location="'PERS2-INST'!AA32" display="SUM(AA32,AA44)"/>
    <hyperlink ref="G259" location="'PERS2-INST'!AA48" display="AA48"/>
    <hyperlink ref="D260" location="'PERS2-INST'!AA33" display="SUM(AA33,AA45)"/>
    <hyperlink ref="G260" location="'PERS2-INST'!AA49" display="AA49"/>
    <hyperlink ref="D261" location="'PERS2-INST'!AA34" display="SUM(AA34,AA46)"/>
    <hyperlink ref="G261" location="'PERS2-INST'!AA50" display="AA50"/>
    <hyperlink ref="D262" location="'PERS2-INST'!AA52" display="SUM(AA52:AA53)"/>
    <hyperlink ref="G262" location="'PERS2-INST'!AA54" display="AA54"/>
    <hyperlink ref="D263" location="'PERS2-INST'!AA56" display="SUM(AA56:AA57)"/>
    <hyperlink ref="G263" location="'PERS2-INST'!AA58" display="AA58"/>
    <hyperlink ref="D264" location="'PERS2-INST'!AA60" display="SUM(AA60:AA61)"/>
    <hyperlink ref="G264" location="'PERS2-INST'!AA62" display="AA62"/>
    <hyperlink ref="D265" location="'PERS2-INST'!AA56" display="SUM(AA56,AA60)"/>
    <hyperlink ref="G265" location="'PERS2-INST'!AA64" display="AA64"/>
    <hyperlink ref="D266" location="'PERS2-INST'!AA57" display="SUM(AA57,AA61)"/>
    <hyperlink ref="G266" location="'PERS2-INST'!AA65" display="AA65"/>
    <hyperlink ref="D267" location="'PERS2-INST'!AA58" display="SUM(AA58,AA62)"/>
    <hyperlink ref="G267" location="'PERS2-INST'!AA66" display="AA66"/>
    <hyperlink ref="D268" location="'PERS2-INST'!AA59" display="SUM(AA59,AA63)"/>
    <hyperlink ref="G268" location="'PERS2-INST'!AA67" display="AA67"/>
    <hyperlink ref="D269" location="'PERS2-INST'!AA52" display="SUM(AA52,AA64)"/>
    <hyperlink ref="G269" location="'PERS2-INST'!AA68" display="AA68"/>
    <hyperlink ref="D270" location="'PERS2-INST'!AA53" display="SUM(AA53,AA65)"/>
    <hyperlink ref="G270" location="'PERS2-INST'!AA69" display="AA69"/>
    <hyperlink ref="D271" location="'PERS2-INST'!AA54" display="SUM(AA54,AA66)"/>
    <hyperlink ref="G271" location="'PERS2-INST'!AA70" display="AA70"/>
    <hyperlink ref="D272" location="'PERS2-INST'!AA55" display="SUM(AA55,AA67)"/>
    <hyperlink ref="G272" location="'PERS2-INST'!AA71" display="AA71"/>
    <hyperlink ref="D273" location="'PERS2-INST'!AA31" display="SUM(AA31,AA52)"/>
    <hyperlink ref="G273" location="'PERS2-INST'!AA73" display="AA73"/>
    <hyperlink ref="D274" location="'PERS2-INST'!AA32" display="SUM(AA32,AA53)"/>
    <hyperlink ref="G274" location="'PERS2-INST'!AA74" display="AA74"/>
    <hyperlink ref="D275" location="'PERS2-INST'!AA33" display="SUM(AA33,AA54)"/>
    <hyperlink ref="G275" location="'PERS2-INST'!AA75" display="AA75"/>
    <hyperlink ref="D276" location="'PERS2-INST'!AA34" display="SUM(AA34,AA55)"/>
    <hyperlink ref="G276" location="'PERS2-INST'!AA76" display="AA76"/>
    <hyperlink ref="D277" location="'PERS2-INST'!AA35" display="SUM(AA35,AA56)"/>
    <hyperlink ref="G277" location="'PERS2-INST'!AA77" display="AA77"/>
    <hyperlink ref="D278" location="'PERS2-INST'!AA36" display="SUM(AA36,AA57)"/>
    <hyperlink ref="G278" location="'PERS2-INST'!AA78" display="AA78"/>
    <hyperlink ref="D279" location="'PERS2-INST'!AA37" display="SUM(AA37,AA58)"/>
    <hyperlink ref="G279" location="'PERS2-INST'!AA79" display="AA79"/>
    <hyperlink ref="D280" location="'PERS2-INST'!AA38" display="SUM(AA38,AA59)"/>
    <hyperlink ref="G280" location="'PERS2-INST'!AA80" display="AA80"/>
    <hyperlink ref="D281" location="'PERS2-INST'!AA39" display="SUM(AA39,AA60)"/>
    <hyperlink ref="G281" location="'PERS2-INST'!AA81" display="AA81"/>
    <hyperlink ref="D282" location="'PERS2-INST'!AA40" display="SUM(AA40,AA61)"/>
    <hyperlink ref="G282" location="'PERS2-INST'!AA82" display="AA82"/>
    <hyperlink ref="D283" location="'PERS2-INST'!AA41" display="SUM(AA41,AA62)"/>
    <hyperlink ref="G283" location="'PERS2-INST'!AA83" display="AA83"/>
    <hyperlink ref="D284" location="'PERS2-INST'!AA42" display="SUM(AA42,AA63)"/>
    <hyperlink ref="G284" location="'PERS2-INST'!AA84" display="AA84"/>
    <hyperlink ref="D285" location="'PERS2-INST'!AA77" display="SUM(AA77,AA81)"/>
    <hyperlink ref="G285" location="'PERS2-INST'!AA85" display="AA85"/>
    <hyperlink ref="D286" location="'PERS2-INST'!AA78" display="SUM(AA78,AA82)"/>
    <hyperlink ref="G286" location="'PERS2-INST'!AA86" display="AA86"/>
    <hyperlink ref="D287" location="'PERS2-INST'!AA79" display="SUM(AA79,AA83)"/>
    <hyperlink ref="G287" location="'PERS2-INST'!AA87" display="AA87"/>
    <hyperlink ref="D288" location="'PERS2-INST'!AA80" display="SUM(AA80,AA84)"/>
    <hyperlink ref="G288" location="'PERS2-INST'!AA88" display="AA88"/>
    <hyperlink ref="D289" location="'PERS2-INST'!AA73" display="SUM(AA73,AA85)"/>
    <hyperlink ref="G289" location="'PERS2-INST'!AA89" display="AA89"/>
    <hyperlink ref="D290" location="'PERS2-INST'!AA74" display="SUM(AA74,AA86)"/>
    <hyperlink ref="G290" location="'PERS2-INST'!AA90" display="AA90"/>
    <hyperlink ref="D291" location="'PERS2-INST'!AA75" display="SUM(AA75,AA87)"/>
    <hyperlink ref="G291" location="'PERS2-INST'!AA91" display="AA91"/>
    <hyperlink ref="D292" location="'PERS2-INST'!AA76" display="SUM(AA76,AA88)"/>
    <hyperlink ref="G292" location="'PERS2-INST'!AA92" display="AA92"/>
    <hyperlink ref="D293" location="'PERS2-INST'!AD31" display="SUM(AD31:AD32)"/>
    <hyperlink ref="G293" location="'PERS2-INST'!AD33" display="AD33"/>
    <hyperlink ref="D294" location="'PERS2-INST'!AD35" display="SUM(AD35:AD36)"/>
    <hyperlink ref="G294" location="'PERS2-INST'!AD37" display="AD37"/>
    <hyperlink ref="D295" location="'PERS2-INST'!AD39" display="SUM(AD39:AD40)"/>
    <hyperlink ref="G295" location="'PERS2-INST'!AD41" display="AD41"/>
    <hyperlink ref="D296" location="'PERS2-INST'!AD35" display="SUM(AD35,AD39)"/>
    <hyperlink ref="G296" location="'PERS2-INST'!AD43" display="AD43"/>
    <hyperlink ref="D297" location="'PERS2-INST'!AD36" display="SUM(AD36,AD40)"/>
    <hyperlink ref="G297" location="'PERS2-INST'!AD44" display="AD44"/>
    <hyperlink ref="D298" location="'PERS2-INST'!AD37" display="SUM(AD37,AD41)"/>
    <hyperlink ref="G298" location="'PERS2-INST'!AD45" display="AD45"/>
    <hyperlink ref="D299" location="'PERS2-INST'!AD38" display="SUM(AD38,AD42)"/>
    <hyperlink ref="G299" location="'PERS2-INST'!AD46" display="AD46"/>
    <hyperlink ref="D300" location="'PERS2-INST'!AD31" display="SUM(AD31,AD43)"/>
    <hyperlink ref="G300" location="'PERS2-INST'!AD47" display="AD47"/>
    <hyperlink ref="D301" location="'PERS2-INST'!AD32" display="SUM(AD32,AD44)"/>
    <hyperlink ref="G301" location="'PERS2-INST'!AD48" display="AD48"/>
    <hyperlink ref="D302" location="'PERS2-INST'!AD33" display="SUM(AD33,AD45)"/>
    <hyperlink ref="G302" location="'PERS2-INST'!AD49" display="AD49"/>
    <hyperlink ref="D303" location="'PERS2-INST'!AD34" display="SUM(AD34,AD46)"/>
    <hyperlink ref="G303" location="'PERS2-INST'!AD50" display="AD50"/>
    <hyperlink ref="D304" location="'PERS2-INST'!AD52" display="SUM(AD52:AD53)"/>
    <hyperlink ref="G304" location="'PERS2-INST'!AD54" display="AD54"/>
    <hyperlink ref="D305" location="'PERS2-INST'!AD56" display="SUM(AD56:AD57)"/>
    <hyperlink ref="G305" location="'PERS2-INST'!AD58" display="AD58"/>
    <hyperlink ref="D306" location="'PERS2-INST'!AD60" display="SUM(AD60:AD61)"/>
    <hyperlink ref="G306" location="'PERS2-INST'!AD62" display="AD62"/>
    <hyperlink ref="D307" location="'PERS2-INST'!AD56" display="SUM(AD56,AD60)"/>
    <hyperlink ref="G307" location="'PERS2-INST'!AD64" display="AD64"/>
    <hyperlink ref="D308" location="'PERS2-INST'!AD57" display="SUM(AD57,AD61)"/>
    <hyperlink ref="G308" location="'PERS2-INST'!AD65" display="AD65"/>
    <hyperlink ref="D309" location="'PERS2-INST'!AD58" display="SUM(AD58,AD62)"/>
    <hyperlink ref="G309" location="'PERS2-INST'!AD66" display="AD66"/>
    <hyperlink ref="D310" location="'PERS2-INST'!AD59" display="SUM(AD59,AD63)"/>
    <hyperlink ref="G310" location="'PERS2-INST'!AD67" display="AD67"/>
    <hyperlink ref="D311" location="'PERS2-INST'!AD52" display="SUM(AD52,AD64)"/>
    <hyperlink ref="G311" location="'PERS2-INST'!AD68" display="AD68"/>
    <hyperlink ref="D312" location="'PERS2-INST'!AD53" display="SUM(AD53,AD65)"/>
    <hyperlink ref="G312" location="'PERS2-INST'!AD69" display="AD69"/>
    <hyperlink ref="D313" location="'PERS2-INST'!AD54" display="SUM(AD54,AD66)"/>
    <hyperlink ref="G313" location="'PERS2-INST'!AD70" display="AD70"/>
    <hyperlink ref="D314" location="'PERS2-INST'!AD55" display="SUM(AD55,AD67)"/>
    <hyperlink ref="G314" location="'PERS2-INST'!AD71" display="AD71"/>
    <hyperlink ref="D315" location="'PERS2-INST'!AD31" display="SUM(AD31,AD52)"/>
    <hyperlink ref="G315" location="'PERS2-INST'!AD73" display="AD73"/>
    <hyperlink ref="D316" location="'PERS2-INST'!AD32" display="SUM(AD32,AD53)"/>
    <hyperlink ref="G316" location="'PERS2-INST'!AD74" display="AD74"/>
    <hyperlink ref="D317" location="'PERS2-INST'!AD33" display="SUM(AD33,AD54)"/>
    <hyperlink ref="G317" location="'PERS2-INST'!AD75" display="AD75"/>
    <hyperlink ref="D318" location="'PERS2-INST'!AD34" display="SUM(AD34,AD55)"/>
    <hyperlink ref="G318" location="'PERS2-INST'!AD76" display="AD76"/>
    <hyperlink ref="D319" location="'PERS2-INST'!AD35" display="SUM(AD35,AD56)"/>
    <hyperlink ref="G319" location="'PERS2-INST'!AD77" display="AD77"/>
    <hyperlink ref="D320" location="'PERS2-INST'!AD36" display="SUM(AD36,AD57)"/>
    <hyperlink ref="G320" location="'PERS2-INST'!AD78" display="AD78"/>
    <hyperlink ref="D321" location="'PERS2-INST'!AD37" display="SUM(AD37,AD58)"/>
    <hyperlink ref="G321" location="'PERS2-INST'!AD79" display="AD79"/>
    <hyperlink ref="D322" location="'PERS2-INST'!AD38" display="SUM(AD38,AD59)"/>
    <hyperlink ref="G322" location="'PERS2-INST'!AD80" display="AD80"/>
    <hyperlink ref="D323" location="'PERS2-INST'!AD39" display="SUM(AD39,AD60)"/>
    <hyperlink ref="G323" location="'PERS2-INST'!AD81" display="AD81"/>
    <hyperlink ref="D324" location="'PERS2-INST'!AD40" display="SUM(AD40,AD61)"/>
    <hyperlink ref="G324" location="'PERS2-INST'!AD82" display="AD82"/>
    <hyperlink ref="D325" location="'PERS2-INST'!AD41" display="SUM(AD41,AD62)"/>
    <hyperlink ref="G325" location="'PERS2-INST'!AD83" display="AD83"/>
    <hyperlink ref="D326" location="'PERS2-INST'!AD42" display="SUM(AD42,AD63)"/>
    <hyperlink ref="G326" location="'PERS2-INST'!AD84" display="AD84"/>
    <hyperlink ref="D327" location="'PERS2-INST'!AD77" display="SUM(AD77,AD81)"/>
    <hyperlink ref="G327" location="'PERS2-INST'!AD85" display="AD85"/>
    <hyperlink ref="D328" location="'PERS2-INST'!AD78" display="SUM(AD78,AD82)"/>
    <hyperlink ref="G328" location="'PERS2-INST'!AD86" display="AD86"/>
    <hyperlink ref="D329" location="'PERS2-INST'!AD79" display="SUM(AD79,AD83)"/>
    <hyperlink ref="G329" location="'PERS2-INST'!AD87" display="AD87"/>
    <hyperlink ref="D330" location="'PERS2-INST'!AD80" display="SUM(AD80,AD84)"/>
    <hyperlink ref="G330" location="'PERS2-INST'!AD88" display="AD88"/>
    <hyperlink ref="D331" location="'PERS2-INST'!AD73" display="SUM(AD73,AD85)"/>
    <hyperlink ref="G331" location="'PERS2-INST'!AD89" display="AD89"/>
    <hyperlink ref="D332" location="'PERS2-INST'!AD74" display="SUM(AD74,AD86)"/>
    <hyperlink ref="G332" location="'PERS2-INST'!AD90" display="AD90"/>
    <hyperlink ref="D333" location="'PERS2-INST'!AD75" display="SUM(AD75,AD87)"/>
    <hyperlink ref="G333" location="'PERS2-INST'!AD91" display="AD91"/>
    <hyperlink ref="D334" location="'PERS2-INST'!AD76" display="SUM(AD76,AD88)"/>
    <hyperlink ref="G334" location="'PERS2-INST'!AD92" display="AD92"/>
    <hyperlink ref="D335" location="'PERS2-INST'!AA31" display="SUM(AA31,AD31)"/>
    <hyperlink ref="G335" location="'PERS2-INST'!AG31" display="AG31"/>
    <hyperlink ref="D336" location="'PERS2-INST'!AA32" display="SUM(AA32,AD32)"/>
    <hyperlink ref="G336" location="'PERS2-INST'!AG32" display="AG32"/>
    <hyperlink ref="D337" location="'PERS2-INST'!AG31" display="SUM(AG31:AG32)"/>
    <hyperlink ref="G337" location="'PERS2-INST'!AG33" display="AG33"/>
    <hyperlink ref="D338" location="'PERS2-INST'!AA34" display="SUM(AA34,AD34)"/>
    <hyperlink ref="G338" location="'PERS2-INST'!AG34" display="AG34"/>
    <hyperlink ref="D339" location="'PERS2-INST'!AA35" display="SUM(AA35,AD35)"/>
    <hyperlink ref="G339" location="'PERS2-INST'!AG35" display="AG35"/>
    <hyperlink ref="D340" location="'PERS2-INST'!AA36" display="SUM(AA36,AD36)"/>
    <hyperlink ref="G340" location="'PERS2-INST'!AG36" display="AG36"/>
    <hyperlink ref="D341" location="'PERS2-INST'!AG35" display="SUM(AG35:AG36)"/>
    <hyperlink ref="G341" location="'PERS2-INST'!AG37" display="AG37"/>
    <hyperlink ref="D342" location="'PERS2-INST'!AA38" display="SUM(AA38,AD38)"/>
    <hyperlink ref="G342" location="'PERS2-INST'!AG38" display="AG38"/>
    <hyperlink ref="D343" location="'PERS2-INST'!AA39" display="SUM(AA39,AD39)"/>
    <hyperlink ref="G343" location="'PERS2-INST'!AG39" display="AG39"/>
    <hyperlink ref="D344" location="'PERS2-INST'!AA40" display="SUM(AA40,AD40)"/>
    <hyperlink ref="G344" location="'PERS2-INST'!AG40" display="AG40"/>
    <hyperlink ref="D345" location="'PERS2-INST'!AG39" display="SUM(AG39:AG40)"/>
    <hyperlink ref="G345" location="'PERS2-INST'!AG41" display="AG41"/>
    <hyperlink ref="D346" location="'PERS2-INST'!AA42" display="SUM(AA42,AD42)"/>
    <hyperlink ref="G346" location="'PERS2-INST'!AG42" display="AG42"/>
    <hyperlink ref="D347" location="'PERS2-INST'!AG35" display="SUM(AG35,AG39)"/>
    <hyperlink ref="G347" location="'PERS2-INST'!AG43" display="AG43"/>
    <hyperlink ref="D348" location="'PERS2-INST'!AG36" display="SUM(AG36,AG40)"/>
    <hyperlink ref="G348" location="'PERS2-INST'!AG44" display="AG44"/>
    <hyperlink ref="D349" location="'PERS2-INST'!AG37" display="SUM(AG37,AG41)"/>
    <hyperlink ref="G349" location="'PERS2-INST'!AG45" display="AG45"/>
    <hyperlink ref="D350" location="'PERS2-INST'!AG38" display="SUM(AG38,AG42)"/>
    <hyperlink ref="G350" location="'PERS2-INST'!AG46" display="AG46"/>
    <hyperlink ref="D351" location="'PERS2-INST'!AG31" display="SUM(AG31,AG43)"/>
    <hyperlink ref="G351" location="'PERS2-INST'!AG47" display="AG47"/>
    <hyperlink ref="D352" location="'PERS2-INST'!AG32" display="SUM(AG32,AG44)"/>
    <hyperlink ref="G352" location="'PERS2-INST'!AG48" display="AG48"/>
    <hyperlink ref="D353" location="'PERS2-INST'!AG33" display="SUM(AG33,AG45)"/>
    <hyperlink ref="G353" location="'PERS2-INST'!AG49" display="AG49"/>
    <hyperlink ref="D354" location="'PERS2-INST'!AG34" display="SUM(AG34,AG46)"/>
    <hyperlink ref="G354" location="'PERS2-INST'!AG50" display="AG50"/>
    <hyperlink ref="D355" location="'PERS2-INST'!AA52" display="SUM(AA52,AD52)"/>
    <hyperlink ref="G355" location="'PERS2-INST'!AG52" display="AG52"/>
    <hyperlink ref="D356" location="'PERS2-INST'!AA53" display="SUM(AA53,AD53)"/>
    <hyperlink ref="G356" location="'PERS2-INST'!AG53" display="AG53"/>
    <hyperlink ref="D357" location="'PERS2-INST'!AG52" display="SUM(AG52:AG53)"/>
    <hyperlink ref="G357" location="'PERS2-INST'!AG54" display="AG54"/>
    <hyperlink ref="D358" location="'PERS2-INST'!AA55" display="SUM(AA55,AD55)"/>
    <hyperlink ref="G358" location="'PERS2-INST'!AG55" display="AG55"/>
    <hyperlink ref="D359" location="'PERS2-INST'!AA56" display="SUM(AA56,AD56)"/>
    <hyperlink ref="G359" location="'PERS2-INST'!AG56" display="AG56"/>
    <hyperlink ref="D360" location="'PERS2-INST'!AA57" display="SUM(AA57,AD57)"/>
    <hyperlink ref="G360" location="'PERS2-INST'!AG57" display="AG57"/>
    <hyperlink ref="D361" location="'PERS2-INST'!AG56" display="SUM(AG56:AG57)"/>
    <hyperlink ref="G361" location="'PERS2-INST'!AG58" display="AG58"/>
    <hyperlink ref="D362" location="'PERS2-INST'!AA59" display="SUM(AA59,AD59)"/>
    <hyperlink ref="G362" location="'PERS2-INST'!AG59" display="AG59"/>
    <hyperlink ref="D363" location="'PERS2-INST'!AA60" display="SUM(AA60,AD60)"/>
    <hyperlink ref="G363" location="'PERS2-INST'!AG60" display="AG60"/>
    <hyperlink ref="D364" location="'PERS2-INST'!AA61" display="SUM(AA61,AD61)"/>
    <hyperlink ref="G364" location="'PERS2-INST'!AG61" display="AG61"/>
    <hyperlink ref="D365" location="'PERS2-INST'!AG60" display="SUM(AG60:AG61)"/>
    <hyperlink ref="G365" location="'PERS2-INST'!AG62" display="AG62"/>
    <hyperlink ref="D366" location="'PERS2-INST'!AA63" display="SUM(AA63,AD63)"/>
    <hyperlink ref="G366" location="'PERS2-INST'!AG63" display="AG63"/>
    <hyperlink ref="D367" location="'PERS2-INST'!AG56" display="SUM(AG56,AG60)"/>
    <hyperlink ref="G367" location="'PERS2-INST'!AG64" display="AG64"/>
    <hyperlink ref="D368" location="'PERS2-INST'!AG57" display="SUM(AG57,AG61)"/>
    <hyperlink ref="G368" location="'PERS2-INST'!AG65" display="AG65"/>
    <hyperlink ref="D369" location="'PERS2-INST'!AG58" display="SUM(AG58,AG62)"/>
    <hyperlink ref="G369" location="'PERS2-INST'!AG66" display="AG66"/>
    <hyperlink ref="D370" location="'PERS2-INST'!AG59" display="SUM(AG59,AG63)"/>
    <hyperlink ref="G370" location="'PERS2-INST'!AG67" display="AG67"/>
    <hyperlink ref="D371" location="'PERS2-INST'!AG52" display="SUM(AG52,AG64)"/>
    <hyperlink ref="G371" location="'PERS2-INST'!AG68" display="AG68"/>
    <hyperlink ref="D372" location="'PERS2-INST'!AG53" display="SUM(AG53,AG65)"/>
    <hyperlink ref="G372" location="'PERS2-INST'!AG69" display="AG69"/>
    <hyperlink ref="D373" location="'PERS2-INST'!AG54" display="SUM(AG54,AG66)"/>
    <hyperlink ref="G373" location="'PERS2-INST'!AG70" display="AG70"/>
    <hyperlink ref="D374" location="'PERS2-INST'!AG55" display="SUM(AG55,AG67)"/>
    <hyperlink ref="G374" location="'PERS2-INST'!AG71" display="AG71"/>
    <hyperlink ref="D375" location="'PERS2-INST'!AG31" display="SUM(AG31,AG52)"/>
    <hyperlink ref="G375" location="'PERS2-INST'!AG73" display="AG73"/>
    <hyperlink ref="D376" location="'PERS2-INST'!AG32" display="SUM(AG32,AG53)"/>
    <hyperlink ref="G376" location="'PERS2-INST'!AG74" display="AG74"/>
    <hyperlink ref="D377" location="'PERS2-INST'!AG33" display="SUM(AG33,AG54)"/>
    <hyperlink ref="G377" location="'PERS2-INST'!AG75" display="AG75"/>
    <hyperlink ref="D378" location="'PERS2-INST'!AG34" display="SUM(AG34,AG55)"/>
    <hyperlink ref="G378" location="'PERS2-INST'!AG76" display="AG76"/>
    <hyperlink ref="D379" location="'PERS2-INST'!AG35" display="SUM(AG35,AG56)"/>
    <hyperlink ref="G379" location="'PERS2-INST'!AG77" display="AG77"/>
    <hyperlink ref="D380" location="'PERS2-INST'!AG36" display="SUM(AG36,AG57)"/>
    <hyperlink ref="G380" location="'PERS2-INST'!AG78" display="AG78"/>
    <hyperlink ref="D381" location="'PERS2-INST'!AG37" display="SUM(AG37,AG58)"/>
    <hyperlink ref="G381" location="'PERS2-INST'!AG79" display="AG79"/>
    <hyperlink ref="D382" location="'PERS2-INST'!AG38" display="SUM(AG38,AG59)"/>
    <hyperlink ref="G382" location="'PERS2-INST'!AG80" display="AG80"/>
    <hyperlink ref="D383" location="'PERS2-INST'!AG39" display="SUM(AG39,AG60)"/>
    <hyperlink ref="G383" location="'PERS2-INST'!AG81" display="AG81"/>
    <hyperlink ref="D384" location="'PERS2-INST'!AG40" display="SUM(AG40,AG61)"/>
    <hyperlink ref="G384" location="'PERS2-INST'!AG82" display="AG82"/>
    <hyperlink ref="D385" location="'PERS2-INST'!AG41" display="SUM(AG41,AG62)"/>
    <hyperlink ref="G385" location="'PERS2-INST'!AG83" display="AG83"/>
    <hyperlink ref="D386" location="'PERS2-INST'!AG42" display="SUM(AG42,AG63)"/>
    <hyperlink ref="G386" location="'PERS2-INST'!AG84" display="AG84"/>
    <hyperlink ref="D387" location="'PERS2-INST'!AG77" display="SUM(AG77,AG81)"/>
    <hyperlink ref="G387" location="'PERS2-INST'!AG85" display="AG85"/>
    <hyperlink ref="D388" location="'PERS2-INST'!AG78" display="SUM(AG78,AG82)"/>
    <hyperlink ref="G388" location="'PERS2-INST'!AG86" display="AG86"/>
    <hyperlink ref="D389" location="'PERS2-INST'!AG79" display="SUM(AG79,AG83)"/>
    <hyperlink ref="G389" location="'PERS2-INST'!AG87" display="AG87"/>
    <hyperlink ref="D390" location="'PERS2-INST'!AG80" display="SUM(AG80,AG84)"/>
    <hyperlink ref="G390" location="'PERS2-INST'!AG88" display="AG88"/>
    <hyperlink ref="D391" location="'PERS2-INST'!AG73" display="SUM(AG73,AG85)"/>
    <hyperlink ref="G391" location="'PERS2-INST'!AG89" display="AG89"/>
    <hyperlink ref="D392" location="'PERS2-INST'!AG74" display="SUM(AG74,AG86)"/>
    <hyperlink ref="G392" location="'PERS2-INST'!AG90" display="AG90"/>
    <hyperlink ref="D393" location="'PERS2-INST'!AG75" display="SUM(AG75,AG87)"/>
    <hyperlink ref="G393" location="'PERS2-INST'!AG91" display="AG91"/>
    <hyperlink ref="D394" location="'PERS2-INST'!AG76" display="SUM(AG76,AG88)"/>
    <hyperlink ref="G394" location="'PERS2-INST'!AG92" display="AG92"/>
    <hyperlink ref="D395" location="'PERS2-INST'!AJ31" display="SUM(AJ31:AJ32)"/>
    <hyperlink ref="G395" location="'PERS2-INST'!AJ33" display="AJ33"/>
    <hyperlink ref="D396" location="'PERS2-INST'!AJ35" display="SUM(AJ35:AJ36)"/>
    <hyperlink ref="G396" location="'PERS2-INST'!AJ37" display="AJ37"/>
    <hyperlink ref="D397" location="'PERS2-INST'!AJ39" display="SUM(AJ39:AJ40)"/>
    <hyperlink ref="G397" location="'PERS2-INST'!AJ41" display="AJ41"/>
    <hyperlink ref="D398" location="'PERS2-INST'!AJ35" display="SUM(AJ35,AJ39)"/>
    <hyperlink ref="G398" location="'PERS2-INST'!AJ43" display="AJ43"/>
    <hyperlink ref="D399" location="'PERS2-INST'!AJ36" display="SUM(AJ36,AJ40)"/>
    <hyperlink ref="G399" location="'PERS2-INST'!AJ44" display="AJ44"/>
    <hyperlink ref="D400" location="'PERS2-INST'!AJ37" display="SUM(AJ37,AJ41)"/>
    <hyperlink ref="G400" location="'PERS2-INST'!AJ45" display="AJ45"/>
    <hyperlink ref="D401" location="'PERS2-INST'!AJ38" display="SUM(AJ38,AJ42)"/>
    <hyperlink ref="G401" location="'PERS2-INST'!AJ46" display="AJ46"/>
    <hyperlink ref="D402" location="'PERS2-INST'!AJ31" display="SUM(AJ31,AJ43)"/>
    <hyperlink ref="G402" location="'PERS2-INST'!AJ47" display="AJ47"/>
    <hyperlink ref="D403" location="'PERS2-INST'!AJ32" display="SUM(AJ32,AJ44)"/>
    <hyperlink ref="G403" location="'PERS2-INST'!AJ48" display="AJ48"/>
    <hyperlink ref="D404" location="'PERS2-INST'!AJ33" display="SUM(AJ33,AJ45)"/>
    <hyperlink ref="G404" location="'PERS2-INST'!AJ49" display="AJ49"/>
    <hyperlink ref="D405" location="'PERS2-INST'!AJ34" display="SUM(AJ34,AJ46)"/>
    <hyperlink ref="G405" location="'PERS2-INST'!AJ50" display="AJ50"/>
    <hyperlink ref="D406" location="'PERS2-INST'!AJ52" display="SUM(AJ52:AJ53)"/>
    <hyperlink ref="G406" location="'PERS2-INST'!AJ54" display="AJ54"/>
    <hyperlink ref="D407" location="'PERS2-INST'!AJ56" display="SUM(AJ56:AJ57)"/>
    <hyperlink ref="G407" location="'PERS2-INST'!AJ58" display="AJ58"/>
    <hyperlink ref="D408" location="'PERS2-INST'!AJ60" display="SUM(AJ60:AJ61)"/>
    <hyperlink ref="G408" location="'PERS2-INST'!AJ62" display="AJ62"/>
    <hyperlink ref="D409" location="'PERS2-INST'!AJ56" display="SUM(AJ56,AJ60)"/>
    <hyperlink ref="G409" location="'PERS2-INST'!AJ64" display="AJ64"/>
    <hyperlink ref="D410" location="'PERS2-INST'!AJ57" display="SUM(AJ57,AJ61)"/>
    <hyperlink ref="G410" location="'PERS2-INST'!AJ65" display="AJ65"/>
    <hyperlink ref="D411" location="'PERS2-INST'!AJ58" display="SUM(AJ58,AJ62)"/>
    <hyperlink ref="G411" location="'PERS2-INST'!AJ66" display="AJ66"/>
    <hyperlink ref="D412" location="'PERS2-INST'!AJ59" display="SUM(AJ59,AJ63)"/>
    <hyperlink ref="G412" location="'PERS2-INST'!AJ67" display="AJ67"/>
    <hyperlink ref="D413" location="'PERS2-INST'!AJ52" display="SUM(AJ52,AJ64)"/>
    <hyperlink ref="G413" location="'PERS2-INST'!AJ68" display="AJ68"/>
    <hyperlink ref="D414" location="'PERS2-INST'!AJ53" display="SUM(AJ53,AJ65)"/>
    <hyperlink ref="G414" location="'PERS2-INST'!AJ69" display="AJ69"/>
    <hyperlink ref="D415" location="'PERS2-INST'!AJ54" display="SUM(AJ54,AJ66)"/>
    <hyperlink ref="G415" location="'PERS2-INST'!AJ70" display="AJ70"/>
    <hyperlink ref="D416" location="'PERS2-INST'!AJ55" display="SUM(AJ55,AJ67)"/>
    <hyperlink ref="G416" location="'PERS2-INST'!AJ71" display="AJ71"/>
    <hyperlink ref="D417" location="'PERS2-INST'!AJ31" display="SUM(AJ31,AJ52)"/>
    <hyperlink ref="G417" location="'PERS2-INST'!AJ73" display="AJ73"/>
    <hyperlink ref="D418" location="'PERS2-INST'!AJ32" display="SUM(AJ32,AJ53)"/>
    <hyperlink ref="G418" location="'PERS2-INST'!AJ74" display="AJ74"/>
    <hyperlink ref="D419" location="'PERS2-INST'!AJ33" display="SUM(AJ33,AJ54)"/>
    <hyperlink ref="G419" location="'PERS2-INST'!AJ75" display="AJ75"/>
    <hyperlink ref="D420" location="'PERS2-INST'!AJ34" display="SUM(AJ34,AJ55)"/>
    <hyperlink ref="G420" location="'PERS2-INST'!AJ76" display="AJ76"/>
    <hyperlink ref="D421" location="'PERS2-INST'!AJ35" display="SUM(AJ35,AJ56)"/>
    <hyperlink ref="G421" location="'PERS2-INST'!AJ77" display="AJ77"/>
    <hyperlink ref="D422" location="'PERS2-INST'!AJ36" display="SUM(AJ36,AJ57)"/>
    <hyperlink ref="G422" location="'PERS2-INST'!AJ78" display="AJ78"/>
    <hyperlink ref="D423" location="'PERS2-INST'!AJ37" display="SUM(AJ37,AJ58)"/>
    <hyperlink ref="G423" location="'PERS2-INST'!AJ79" display="AJ79"/>
    <hyperlink ref="D424" location="'PERS2-INST'!AJ38" display="SUM(AJ38,AJ59)"/>
    <hyperlink ref="G424" location="'PERS2-INST'!AJ80" display="AJ80"/>
    <hyperlink ref="D425" location="'PERS2-INST'!AJ39" display="SUM(AJ39,AJ60)"/>
    <hyperlink ref="G425" location="'PERS2-INST'!AJ81" display="AJ81"/>
    <hyperlink ref="D426" location="'PERS2-INST'!AJ40" display="SUM(AJ40,AJ61)"/>
    <hyperlink ref="G426" location="'PERS2-INST'!AJ82" display="AJ82"/>
    <hyperlink ref="D427" location="'PERS2-INST'!AJ41" display="SUM(AJ41,AJ62)"/>
    <hyperlink ref="G427" location="'PERS2-INST'!AJ83" display="AJ83"/>
    <hyperlink ref="D428" location="'PERS2-INST'!AJ42" display="SUM(AJ42,AJ63)"/>
    <hyperlink ref="G428" location="'PERS2-INST'!AJ84" display="AJ84"/>
    <hyperlink ref="D429" location="'PERS2-INST'!AJ77" display="SUM(AJ77,AJ81)"/>
    <hyperlink ref="G429" location="'PERS2-INST'!AJ85" display="AJ85"/>
    <hyperlink ref="D430" location="'PERS2-INST'!AJ78" display="SUM(AJ78,AJ82)"/>
    <hyperlink ref="G430" location="'PERS2-INST'!AJ86" display="AJ86"/>
    <hyperlink ref="D431" location="'PERS2-INST'!AJ79" display="SUM(AJ79,AJ83)"/>
    <hyperlink ref="G431" location="'PERS2-INST'!AJ87" display="AJ87"/>
    <hyperlink ref="D432" location="'PERS2-INST'!AJ80" display="SUM(AJ80,AJ84)"/>
    <hyperlink ref="G432" location="'PERS2-INST'!AJ88" display="AJ88"/>
    <hyperlink ref="D433" location="'PERS2-INST'!AJ73" display="SUM(AJ73,AJ85)"/>
    <hyperlink ref="G433" location="'PERS2-INST'!AJ89" display="AJ89"/>
    <hyperlink ref="D434" location="'PERS2-INST'!AJ74" display="SUM(AJ74,AJ86)"/>
    <hyperlink ref="G434" location="'PERS2-INST'!AJ90" display="AJ90"/>
    <hyperlink ref="D435" location="'PERS2-INST'!AJ75" display="SUM(AJ75,AJ87)"/>
    <hyperlink ref="G435" location="'PERS2-INST'!AJ91" display="AJ91"/>
    <hyperlink ref="D436" location="'PERS2-INST'!AJ76" display="SUM(AJ76,AJ88)"/>
    <hyperlink ref="G436" location="'PERS2-INST'!AJ92" display="AJ92"/>
    <hyperlink ref="D437" location="'PERS2-INST'!AM31" display="SUM(AM31:AM32)"/>
    <hyperlink ref="G437" location="'PERS2-INST'!AM33" display="AM33"/>
    <hyperlink ref="D438" location="'PERS2-INST'!AM35" display="SUM(AM35:AM36)"/>
    <hyperlink ref="G438" location="'PERS2-INST'!AM37" display="AM37"/>
    <hyperlink ref="D439" location="'PERS2-INST'!AM39" display="SUM(AM39:AM40)"/>
    <hyperlink ref="G439" location="'PERS2-INST'!AM41" display="AM41"/>
    <hyperlink ref="D440" location="'PERS2-INST'!AM35" display="SUM(AM35,AM39)"/>
    <hyperlink ref="G440" location="'PERS2-INST'!AM43" display="AM43"/>
    <hyperlink ref="D441" location="'PERS2-INST'!AM36" display="SUM(AM36,AM40)"/>
    <hyperlink ref="G441" location="'PERS2-INST'!AM44" display="AM44"/>
    <hyperlink ref="D442" location="'PERS2-INST'!AM37" display="SUM(AM37,AM41)"/>
    <hyperlink ref="G442" location="'PERS2-INST'!AM45" display="AM45"/>
    <hyperlink ref="D443" location="'PERS2-INST'!AM38" display="SUM(AM38,AM42)"/>
    <hyperlink ref="G443" location="'PERS2-INST'!AM46" display="AM46"/>
    <hyperlink ref="D444" location="'PERS2-INST'!AM31" display="SUM(AM31,AM43)"/>
    <hyperlink ref="G444" location="'PERS2-INST'!AM47" display="AM47"/>
    <hyperlink ref="D445" location="'PERS2-INST'!AM32" display="SUM(AM32,AM44)"/>
    <hyperlink ref="G445" location="'PERS2-INST'!AM48" display="AM48"/>
    <hyperlink ref="D446" location="'PERS2-INST'!AM33" display="SUM(AM33,AM45)"/>
    <hyperlink ref="G446" location="'PERS2-INST'!AM49" display="AM49"/>
    <hyperlink ref="D447" location="'PERS2-INST'!AM34" display="SUM(AM34,AM46)"/>
    <hyperlink ref="G447" location="'PERS2-INST'!AM50" display="AM50"/>
    <hyperlink ref="D448" location="'PERS2-INST'!AM52" display="SUM(AM52:AM53)"/>
    <hyperlink ref="G448" location="'PERS2-INST'!AM54" display="AM54"/>
    <hyperlink ref="D449" location="'PERS2-INST'!AM56" display="SUM(AM56:AM57)"/>
    <hyperlink ref="G449" location="'PERS2-INST'!AM58" display="AM58"/>
    <hyperlink ref="D450" location="'PERS2-INST'!AM60" display="SUM(AM60:AM61)"/>
    <hyperlink ref="G450" location="'PERS2-INST'!AM62" display="AM62"/>
    <hyperlink ref="D451" location="'PERS2-INST'!AM56" display="SUM(AM56,AM60)"/>
    <hyperlink ref="G451" location="'PERS2-INST'!AM64" display="AM64"/>
    <hyperlink ref="D452" location="'PERS2-INST'!AM57" display="SUM(AM57,AM61)"/>
    <hyperlink ref="G452" location="'PERS2-INST'!AM65" display="AM65"/>
    <hyperlink ref="D453" location="'PERS2-INST'!AM58" display="SUM(AM58,AM62)"/>
    <hyperlink ref="G453" location="'PERS2-INST'!AM66" display="AM66"/>
    <hyperlink ref="D454" location="'PERS2-INST'!AM59" display="SUM(AM59,AM63)"/>
    <hyperlink ref="G454" location="'PERS2-INST'!AM67" display="AM67"/>
    <hyperlink ref="D455" location="'PERS2-INST'!AM52" display="SUM(AM52,AM64)"/>
    <hyperlink ref="G455" location="'PERS2-INST'!AM68" display="AM68"/>
    <hyperlink ref="D456" location="'PERS2-INST'!AM53" display="SUM(AM53,AM65)"/>
    <hyperlink ref="G456" location="'PERS2-INST'!AM69" display="AM69"/>
    <hyperlink ref="D457" location="'PERS2-INST'!AM54" display="SUM(AM54,AM66)"/>
    <hyperlink ref="G457" location="'PERS2-INST'!AM70" display="AM70"/>
    <hyperlink ref="D458" location="'PERS2-INST'!AM55" display="SUM(AM55,AM67)"/>
    <hyperlink ref="G458" location="'PERS2-INST'!AM71" display="AM71"/>
    <hyperlink ref="D459" location="'PERS2-INST'!AM31" display="SUM(AM31,AM52)"/>
    <hyperlink ref="G459" location="'PERS2-INST'!AM73" display="AM73"/>
    <hyperlink ref="D460" location="'PERS2-INST'!AM32" display="SUM(AM32,AM53)"/>
    <hyperlink ref="G460" location="'PERS2-INST'!AM74" display="AM74"/>
    <hyperlink ref="D461" location="'PERS2-INST'!AM33" display="SUM(AM33,AM54)"/>
    <hyperlink ref="G461" location="'PERS2-INST'!AM75" display="AM75"/>
    <hyperlink ref="D462" location="'PERS2-INST'!AM34" display="SUM(AM34,AM55)"/>
    <hyperlink ref="G462" location="'PERS2-INST'!AM76" display="AM76"/>
    <hyperlink ref="D463" location="'PERS2-INST'!AM35" display="SUM(AM35,AM56)"/>
    <hyperlink ref="G463" location="'PERS2-INST'!AM77" display="AM77"/>
    <hyperlink ref="D464" location="'PERS2-INST'!AM36" display="SUM(AM36,AM57)"/>
    <hyperlink ref="G464" location="'PERS2-INST'!AM78" display="AM78"/>
    <hyperlink ref="D465" location="'PERS2-INST'!AM37" display="SUM(AM37,AM58)"/>
    <hyperlink ref="G465" location="'PERS2-INST'!AM79" display="AM79"/>
    <hyperlink ref="D466" location="'PERS2-INST'!AM38" display="SUM(AM38,AM59)"/>
    <hyperlink ref="G466" location="'PERS2-INST'!AM80" display="AM80"/>
    <hyperlink ref="D467" location="'PERS2-INST'!AM39" display="SUM(AM39,AM60)"/>
    <hyperlink ref="G467" location="'PERS2-INST'!AM81" display="AM81"/>
    <hyperlink ref="D468" location="'PERS2-INST'!AM40" display="SUM(AM40,AM61)"/>
    <hyperlink ref="G468" location="'PERS2-INST'!AM82" display="AM82"/>
    <hyperlink ref="D469" location="'PERS2-INST'!AM41" display="SUM(AM41,AM62)"/>
    <hyperlink ref="G469" location="'PERS2-INST'!AM83" display="AM83"/>
    <hyperlink ref="D470" location="'PERS2-INST'!AM42" display="SUM(AM42,AM63)"/>
    <hyperlink ref="G470" location="'PERS2-INST'!AM84" display="AM84"/>
    <hyperlink ref="D471" location="'PERS2-INST'!AM77" display="SUM(AM77,AM81)"/>
    <hyperlink ref="G471" location="'PERS2-INST'!AM85" display="AM85"/>
    <hyperlink ref="D472" location="'PERS2-INST'!AM78" display="SUM(AM78,AM82)"/>
    <hyperlink ref="G472" location="'PERS2-INST'!AM86" display="AM86"/>
    <hyperlink ref="D473" location="'PERS2-INST'!AM79" display="SUM(AM79,AM83)"/>
    <hyperlink ref="G473" location="'PERS2-INST'!AM87" display="AM87"/>
    <hyperlink ref="D474" location="'PERS2-INST'!AM80" display="SUM(AM80,AM84)"/>
    <hyperlink ref="G474" location="'PERS2-INST'!AM88" display="AM88"/>
    <hyperlink ref="D475" location="'PERS2-INST'!AM73" display="SUM(AM73,AM85)"/>
    <hyperlink ref="G475" location="'PERS2-INST'!AM89" display="AM89"/>
    <hyperlink ref="D476" location="'PERS2-INST'!AM74" display="SUM(AM74,AM86)"/>
    <hyperlink ref="G476" location="'PERS2-INST'!AM90" display="AM90"/>
    <hyperlink ref="D477" location="'PERS2-INST'!AM75" display="SUM(AM75,AM87)"/>
    <hyperlink ref="G477" location="'PERS2-INST'!AM91" display="AM91"/>
    <hyperlink ref="D478" location="'PERS2-INST'!AM76" display="SUM(AM76,AM88)"/>
    <hyperlink ref="G478" location="'PERS2-INST'!AM92" display="AM92"/>
    <hyperlink ref="D479" location="'PERS2-INST'!AP31" display="SUM(AP31:AP32)"/>
    <hyperlink ref="G479" location="'PERS2-INST'!AP33" display="AP33"/>
    <hyperlink ref="D480" location="'PERS2-INST'!AP35" display="SUM(AP35:AP36)"/>
    <hyperlink ref="G480" location="'PERS2-INST'!AP37" display="AP37"/>
    <hyperlink ref="D481" location="'PERS2-INST'!AP39" display="SUM(AP39:AP40)"/>
    <hyperlink ref="G481" location="'PERS2-INST'!AP41" display="AP41"/>
    <hyperlink ref="D482" location="'PERS2-INST'!AP35" display="SUM(AP35,AP39)"/>
    <hyperlink ref="G482" location="'PERS2-INST'!AP43" display="AP43"/>
    <hyperlink ref="D483" location="'PERS2-INST'!AP36" display="SUM(AP36,AP40)"/>
    <hyperlink ref="G483" location="'PERS2-INST'!AP44" display="AP44"/>
    <hyperlink ref="D484" location="'PERS2-INST'!AP37" display="SUM(AP37,AP41)"/>
    <hyperlink ref="G484" location="'PERS2-INST'!AP45" display="AP45"/>
    <hyperlink ref="D485" location="'PERS2-INST'!AP38" display="SUM(AP38,AP42)"/>
    <hyperlink ref="G485" location="'PERS2-INST'!AP46" display="AP46"/>
    <hyperlink ref="D486" location="'PERS2-INST'!AP31" display="SUM(AP31,AP43)"/>
    <hyperlink ref="G486" location="'PERS2-INST'!AP47" display="AP47"/>
    <hyperlink ref="D487" location="'PERS2-INST'!AP32" display="SUM(AP32,AP44)"/>
    <hyperlink ref="G487" location="'PERS2-INST'!AP48" display="AP48"/>
    <hyperlink ref="D488" location="'PERS2-INST'!AP33" display="SUM(AP33,AP45)"/>
    <hyperlink ref="G488" location="'PERS2-INST'!AP49" display="AP49"/>
    <hyperlink ref="D489" location="'PERS2-INST'!AP34" display="SUM(AP34,AP46)"/>
    <hyperlink ref="G489" location="'PERS2-INST'!AP50" display="AP50"/>
    <hyperlink ref="D490" location="'PERS2-INST'!AP52" display="SUM(AP52:AP53)"/>
    <hyperlink ref="G490" location="'PERS2-INST'!AP54" display="AP54"/>
    <hyperlink ref="D491" location="'PERS2-INST'!AP56" display="SUM(AP56:AP57)"/>
    <hyperlink ref="G491" location="'PERS2-INST'!AP58" display="AP58"/>
    <hyperlink ref="D492" location="'PERS2-INST'!AP60" display="SUM(AP60:AP61)"/>
    <hyperlink ref="G492" location="'PERS2-INST'!AP62" display="AP62"/>
    <hyperlink ref="D493" location="'PERS2-INST'!AP56" display="SUM(AP56,AP60)"/>
    <hyperlink ref="G493" location="'PERS2-INST'!AP64" display="AP64"/>
    <hyperlink ref="D494" location="'PERS2-INST'!AP57" display="SUM(AP57,AP61)"/>
    <hyperlink ref="G494" location="'PERS2-INST'!AP65" display="AP65"/>
    <hyperlink ref="D495" location="'PERS2-INST'!AP58" display="SUM(AP58,AP62)"/>
    <hyperlink ref="G495" location="'PERS2-INST'!AP66" display="AP66"/>
    <hyperlink ref="D496" location="'PERS2-INST'!AP59" display="SUM(AP59,AP63)"/>
    <hyperlink ref="G496" location="'PERS2-INST'!AP67" display="AP67"/>
    <hyperlink ref="D497" location="'PERS2-INST'!AP52" display="SUM(AP52,AP64)"/>
    <hyperlink ref="G497" location="'PERS2-INST'!AP68" display="AP68"/>
    <hyperlink ref="D498" location="'PERS2-INST'!AP53" display="SUM(AP53,AP65)"/>
    <hyperlink ref="G498" location="'PERS2-INST'!AP69" display="AP69"/>
    <hyperlink ref="D499" location="'PERS2-INST'!AP54" display="SUM(AP54,AP66)"/>
    <hyperlink ref="G499" location="'PERS2-INST'!AP70" display="AP70"/>
    <hyperlink ref="D500" location="'PERS2-INST'!AP55" display="SUM(AP55,AP67)"/>
    <hyperlink ref="G500" location="'PERS2-INST'!AP71" display="AP71"/>
    <hyperlink ref="D501" location="'PERS2-INST'!AP31" display="SUM(AP31,AP52)"/>
    <hyperlink ref="G501" location="'PERS2-INST'!AP73" display="AP73"/>
    <hyperlink ref="D502" location="'PERS2-INST'!AP32" display="SUM(AP32,AP53)"/>
    <hyperlink ref="G502" location="'PERS2-INST'!AP74" display="AP74"/>
    <hyperlink ref="D503" location="'PERS2-INST'!AP33" display="SUM(AP33,AP54)"/>
    <hyperlink ref="G503" location="'PERS2-INST'!AP75" display="AP75"/>
    <hyperlink ref="D504" location="'PERS2-INST'!AP34" display="SUM(AP34,AP55)"/>
    <hyperlink ref="G504" location="'PERS2-INST'!AP76" display="AP76"/>
    <hyperlink ref="D505" location="'PERS2-INST'!AP35" display="SUM(AP35,AP56)"/>
    <hyperlink ref="G505" location="'PERS2-INST'!AP77" display="AP77"/>
    <hyperlink ref="D506" location="'PERS2-INST'!AP36" display="SUM(AP36,AP57)"/>
    <hyperlink ref="G506" location="'PERS2-INST'!AP78" display="AP78"/>
    <hyperlink ref="D507" location="'PERS2-INST'!AP37" display="SUM(AP37,AP58)"/>
    <hyperlink ref="G507" location="'PERS2-INST'!AP79" display="AP79"/>
    <hyperlink ref="D508" location="'PERS2-INST'!AP38" display="SUM(AP38,AP59)"/>
    <hyperlink ref="G508" location="'PERS2-INST'!AP80" display="AP80"/>
    <hyperlink ref="D509" location="'PERS2-INST'!AP39" display="SUM(AP39,AP60)"/>
    <hyperlink ref="G509" location="'PERS2-INST'!AP81" display="AP81"/>
    <hyperlink ref="D510" location="'PERS2-INST'!AP40" display="SUM(AP40,AP61)"/>
    <hyperlink ref="G510" location="'PERS2-INST'!AP82" display="AP82"/>
    <hyperlink ref="D511" location="'PERS2-INST'!AP41" display="SUM(AP41,AP62)"/>
    <hyperlink ref="G511" location="'PERS2-INST'!AP83" display="AP83"/>
    <hyperlink ref="D512" location="'PERS2-INST'!AP42" display="SUM(AP42,AP63)"/>
    <hyperlink ref="G512" location="'PERS2-INST'!AP84" display="AP84"/>
    <hyperlink ref="D513" location="'PERS2-INST'!AP77" display="SUM(AP77,AP81)"/>
    <hyperlink ref="G513" location="'PERS2-INST'!AP85" display="AP85"/>
    <hyperlink ref="D514" location="'PERS2-INST'!AP78" display="SUM(AP78,AP82)"/>
    <hyperlink ref="G514" location="'PERS2-INST'!AP86" display="AP86"/>
    <hyperlink ref="D515" location="'PERS2-INST'!AP79" display="SUM(AP79,AP83)"/>
    <hyperlink ref="G515" location="'PERS2-INST'!AP87" display="AP87"/>
    <hyperlink ref="D516" location="'PERS2-INST'!AP80" display="SUM(AP80,AP84)"/>
    <hyperlink ref="G516" location="'PERS2-INST'!AP88" display="AP88"/>
    <hyperlink ref="D517" location="'PERS2-INST'!AP73" display="SUM(AP73,AP85)"/>
    <hyperlink ref="G517" location="'PERS2-INST'!AP89" display="AP89"/>
    <hyperlink ref="D518" location="'PERS2-INST'!AP74" display="SUM(AP74,AP86)"/>
    <hyperlink ref="G518" location="'PERS2-INST'!AP90" display="AP90"/>
    <hyperlink ref="D519" location="'PERS2-INST'!AP75" display="SUM(AP75,AP87)"/>
    <hyperlink ref="G519" location="'PERS2-INST'!AP91" display="AP91"/>
    <hyperlink ref="D520" location="'PERS2-INST'!AP76" display="SUM(AP76,AP88)"/>
    <hyperlink ref="G520" location="'PERS2-INST'!AP92" display="AP92"/>
    <hyperlink ref="D521" location="'PERS2-INST'!AS31" display="SUM(AS31:AS32)"/>
    <hyperlink ref="G521" location="'PERS2-INST'!AS33" display="AS33"/>
    <hyperlink ref="D522" location="'PERS2-INST'!AS35" display="SUM(AS35:AS36)"/>
    <hyperlink ref="G522" location="'PERS2-INST'!AS37" display="AS37"/>
    <hyperlink ref="D523" location="'PERS2-INST'!AS39" display="SUM(AS39:AS40)"/>
    <hyperlink ref="G523" location="'PERS2-INST'!AS41" display="AS41"/>
    <hyperlink ref="D524" location="'PERS2-INST'!AS35" display="SUM(AS35,AS39)"/>
    <hyperlink ref="G524" location="'PERS2-INST'!AS43" display="AS43"/>
    <hyperlink ref="D525" location="'PERS2-INST'!AS36" display="SUM(AS36,AS40)"/>
    <hyperlink ref="G525" location="'PERS2-INST'!AS44" display="AS44"/>
    <hyperlink ref="D526" location="'PERS2-INST'!AS37" display="SUM(AS37,AS41)"/>
    <hyperlink ref="G526" location="'PERS2-INST'!AS45" display="AS45"/>
    <hyperlink ref="D527" location="'PERS2-INST'!AS38" display="SUM(AS38,AS42)"/>
    <hyperlink ref="G527" location="'PERS2-INST'!AS46" display="AS46"/>
    <hyperlink ref="D528" location="'PERS2-INST'!AS31" display="SUM(AS31,AS43)"/>
    <hyperlink ref="G528" location="'PERS2-INST'!AS47" display="AS47"/>
    <hyperlink ref="D529" location="'PERS2-INST'!AS32" display="SUM(AS32,AS44)"/>
    <hyperlink ref="G529" location="'PERS2-INST'!AS48" display="AS48"/>
    <hyperlink ref="D530" location="'PERS2-INST'!AS33" display="SUM(AS33,AS45)"/>
    <hyperlink ref="G530" location="'PERS2-INST'!AS49" display="AS49"/>
    <hyperlink ref="D531" location="'PERS2-INST'!AS34" display="SUM(AS34,AS46)"/>
    <hyperlink ref="G531" location="'PERS2-INST'!AS50" display="AS50"/>
    <hyperlink ref="D532" location="'PERS2-INST'!AS52" display="SUM(AS52:AS53)"/>
    <hyperlink ref="G532" location="'PERS2-INST'!AS54" display="AS54"/>
    <hyperlink ref="D533" location="'PERS2-INST'!AS56" display="SUM(AS56:AS57)"/>
    <hyperlink ref="G533" location="'PERS2-INST'!AS58" display="AS58"/>
    <hyperlink ref="D534" location="'PERS2-INST'!AS60" display="SUM(AS60:AS61)"/>
    <hyperlink ref="G534" location="'PERS2-INST'!AS62" display="AS62"/>
    <hyperlink ref="D535" location="'PERS2-INST'!AS56" display="SUM(AS56,AS60)"/>
    <hyperlink ref="G535" location="'PERS2-INST'!AS64" display="AS64"/>
    <hyperlink ref="D536" location="'PERS2-INST'!AS57" display="SUM(AS57,AS61)"/>
    <hyperlink ref="G536" location="'PERS2-INST'!AS65" display="AS65"/>
    <hyperlink ref="D537" location="'PERS2-INST'!AS58" display="SUM(AS58,AS62)"/>
    <hyperlink ref="G537" location="'PERS2-INST'!AS66" display="AS66"/>
    <hyperlink ref="D538" location="'PERS2-INST'!AS59" display="SUM(AS59,AS63)"/>
    <hyperlink ref="G538" location="'PERS2-INST'!AS67" display="AS67"/>
    <hyperlink ref="D539" location="'PERS2-INST'!AS52" display="SUM(AS52,AS64)"/>
    <hyperlink ref="G539" location="'PERS2-INST'!AS68" display="AS68"/>
    <hyperlink ref="D540" location="'PERS2-INST'!AS53" display="SUM(AS53,AS65)"/>
    <hyperlink ref="G540" location="'PERS2-INST'!AS69" display="AS69"/>
    <hyperlink ref="D541" location="'PERS2-INST'!AS54" display="SUM(AS54,AS66)"/>
    <hyperlink ref="G541" location="'PERS2-INST'!AS70" display="AS70"/>
    <hyperlink ref="D542" location="'PERS2-INST'!AS55" display="SUM(AS55,AS67)"/>
    <hyperlink ref="G542" location="'PERS2-INST'!AS71" display="AS71"/>
    <hyperlink ref="D543" location="'PERS2-INST'!AS31" display="SUM(AS31,AS52)"/>
    <hyperlink ref="G543" location="'PERS2-INST'!AS73" display="AS73"/>
    <hyperlink ref="D544" location="'PERS2-INST'!AS32" display="SUM(AS32,AS53)"/>
    <hyperlink ref="G544" location="'PERS2-INST'!AS74" display="AS74"/>
    <hyperlink ref="D545" location="'PERS2-INST'!AS33" display="SUM(AS33,AS54)"/>
    <hyperlink ref="G545" location="'PERS2-INST'!AS75" display="AS75"/>
    <hyperlink ref="D546" location="'PERS2-INST'!AS34" display="SUM(AS34,AS55)"/>
    <hyperlink ref="G546" location="'PERS2-INST'!AS76" display="AS76"/>
    <hyperlink ref="D547" location="'PERS2-INST'!AS35" display="SUM(AS35,AS56)"/>
    <hyperlink ref="G547" location="'PERS2-INST'!AS77" display="AS77"/>
    <hyperlink ref="D548" location="'PERS2-INST'!AS36" display="SUM(AS36,AS57)"/>
    <hyperlink ref="G548" location="'PERS2-INST'!AS78" display="AS78"/>
    <hyperlink ref="D549" location="'PERS2-INST'!AS37" display="SUM(AS37,AS58)"/>
    <hyperlink ref="G549" location="'PERS2-INST'!AS79" display="AS79"/>
    <hyperlink ref="D550" location="'PERS2-INST'!AS38" display="SUM(AS38,AS59)"/>
    <hyperlink ref="G550" location="'PERS2-INST'!AS80" display="AS80"/>
    <hyperlink ref="D551" location="'PERS2-INST'!AS39" display="SUM(AS39,AS60)"/>
    <hyperlink ref="G551" location="'PERS2-INST'!AS81" display="AS81"/>
    <hyperlink ref="D552" location="'PERS2-INST'!AS40" display="SUM(AS40,AS61)"/>
    <hyperlink ref="G552" location="'PERS2-INST'!AS82" display="AS82"/>
    <hyperlink ref="D553" location="'PERS2-INST'!AS41" display="SUM(AS41,AS62)"/>
    <hyperlink ref="G553" location="'PERS2-INST'!AS83" display="AS83"/>
    <hyperlink ref="D554" location="'PERS2-INST'!AS42" display="SUM(AS42,AS63)"/>
    <hyperlink ref="G554" location="'PERS2-INST'!AS84" display="AS84"/>
    <hyperlink ref="D555" location="'PERS2-INST'!AS77" display="SUM(AS77,AS81)"/>
    <hyperlink ref="G555" location="'PERS2-INST'!AS85" display="AS85"/>
    <hyperlink ref="D556" location="'PERS2-INST'!AS78" display="SUM(AS78,AS82)"/>
    <hyperlink ref="G556" location="'PERS2-INST'!AS86" display="AS86"/>
    <hyperlink ref="D557" location="'PERS2-INST'!AS79" display="SUM(AS79,AS83)"/>
    <hyperlink ref="G557" location="'PERS2-INST'!AS87" display="AS87"/>
    <hyperlink ref="D558" location="'PERS2-INST'!AS80" display="SUM(AS80,AS84)"/>
    <hyperlink ref="G558" location="'PERS2-INST'!AS88" display="AS88"/>
    <hyperlink ref="D559" location="'PERS2-INST'!AS73" display="SUM(AS73,AS85)"/>
    <hyperlink ref="G559" location="'PERS2-INST'!AS89" display="AS89"/>
    <hyperlink ref="D560" location="'PERS2-INST'!AS74" display="SUM(AS74,AS86)"/>
    <hyperlink ref="G560" location="'PERS2-INST'!AS90" display="AS90"/>
    <hyperlink ref="D561" location="'PERS2-INST'!AS75" display="SUM(AS75,AS87)"/>
    <hyperlink ref="G561" location="'PERS2-INST'!AS91" display="AS91"/>
    <hyperlink ref="D562" location="'PERS2-INST'!AS76" display="SUM(AS76,AS88)"/>
    <hyperlink ref="G562" location="'PERS2-INST'!AS92" display="AS92"/>
    <hyperlink ref="D563" location="'PERS2-INST'!AP31" display="SUM(AP31,AS31)"/>
    <hyperlink ref="G563" location="'PERS2-INST'!AV31" display="AV31"/>
    <hyperlink ref="D564" location="'PERS2-INST'!AP32" display="SUM(AP32,AS32)"/>
    <hyperlink ref="G564" location="'PERS2-INST'!AV32" display="AV32"/>
    <hyperlink ref="D565" location="'PERS2-INST'!AV31" display="SUM(AV31:AV32)"/>
    <hyperlink ref="G565" location="'PERS2-INST'!AV33" display="AV33"/>
    <hyperlink ref="D566" location="'PERS2-INST'!AP34" display="SUM(AP34,AS34)"/>
    <hyperlink ref="G566" location="'PERS2-INST'!AV34" display="AV34"/>
    <hyperlink ref="D567" location="'PERS2-INST'!AP35" display="SUM(AP35,AS35)"/>
    <hyperlink ref="G567" location="'PERS2-INST'!AV35" display="AV35"/>
    <hyperlink ref="D568" location="'PERS2-INST'!AP36" display="SUM(AP36,AS36)"/>
    <hyperlink ref="G568" location="'PERS2-INST'!AV36" display="AV36"/>
    <hyperlink ref="D569" location="'PERS2-INST'!AV35" display="SUM(AV35:AV36)"/>
    <hyperlink ref="G569" location="'PERS2-INST'!AV37" display="AV37"/>
    <hyperlink ref="D570" location="'PERS2-INST'!AP38" display="SUM(AP38,AS38)"/>
    <hyperlink ref="G570" location="'PERS2-INST'!AV38" display="AV38"/>
    <hyperlink ref="D571" location="'PERS2-INST'!AP39" display="SUM(AP39,AS39)"/>
    <hyperlink ref="G571" location="'PERS2-INST'!AV39" display="AV39"/>
    <hyperlink ref="D572" location="'PERS2-INST'!AP40" display="SUM(AP40,AS40)"/>
    <hyperlink ref="G572" location="'PERS2-INST'!AV40" display="AV40"/>
    <hyperlink ref="D573" location="'PERS2-INST'!AV39" display="SUM(AV39:AV40)"/>
    <hyperlink ref="G573" location="'PERS2-INST'!AV41" display="AV41"/>
    <hyperlink ref="D574" location="'PERS2-INST'!AP42" display="SUM(AP42,AS42)"/>
    <hyperlink ref="G574" location="'PERS2-INST'!AV42" display="AV42"/>
    <hyperlink ref="D575" location="'PERS2-INST'!AV35" display="SUM(AV35,AV39)"/>
    <hyperlink ref="G575" location="'PERS2-INST'!AV43" display="AV43"/>
    <hyperlink ref="D576" location="'PERS2-INST'!AV36" display="SUM(AV36,AV40)"/>
    <hyperlink ref="G576" location="'PERS2-INST'!AV44" display="AV44"/>
    <hyperlink ref="D577" location="'PERS2-INST'!AV37" display="SUM(AV37,AV41)"/>
    <hyperlink ref="G577" location="'PERS2-INST'!AV45" display="AV45"/>
    <hyperlink ref="D578" location="'PERS2-INST'!AV38" display="SUM(AV38,AV42)"/>
    <hyperlink ref="G578" location="'PERS2-INST'!AV46" display="AV46"/>
    <hyperlink ref="D579" location="'PERS2-INST'!AV31" display="SUM(AV31,AV43)"/>
    <hyperlink ref="G579" location="'PERS2-INST'!AV47" display="AV47"/>
    <hyperlink ref="D580" location="'PERS2-INST'!AV32" display="SUM(AV32,AV44)"/>
    <hyperlink ref="G580" location="'PERS2-INST'!AV48" display="AV48"/>
    <hyperlink ref="D581" location="'PERS2-INST'!AV33" display="SUM(AV33,AV45)"/>
    <hyperlink ref="G581" location="'PERS2-INST'!AV49" display="AV49"/>
    <hyperlink ref="D582" location="'PERS2-INST'!AV34" display="SUM(AV34,AV46)"/>
    <hyperlink ref="G582" location="'PERS2-INST'!AV50" display="AV50"/>
    <hyperlink ref="D583" location="'PERS2-INST'!AP52" display="SUM(AP52,AS52)"/>
    <hyperlink ref="G583" location="'PERS2-INST'!AV52" display="AV52"/>
    <hyperlink ref="D584" location="'PERS2-INST'!AP53" display="SUM(AP53,AS53)"/>
    <hyperlink ref="G584" location="'PERS2-INST'!AV53" display="AV53"/>
    <hyperlink ref="D585" location="'PERS2-INST'!AV52" display="SUM(AV52:AV53)"/>
    <hyperlink ref="G585" location="'PERS2-INST'!AV54" display="AV54"/>
    <hyperlink ref="D586" location="'PERS2-INST'!AP55" display="SUM(AP55,AS55)"/>
    <hyperlink ref="G586" location="'PERS2-INST'!AV55" display="AV55"/>
    <hyperlink ref="D587" location="'PERS2-INST'!AP56" display="SUM(AP56,AS56)"/>
    <hyperlink ref="G587" location="'PERS2-INST'!AV56" display="AV56"/>
    <hyperlink ref="D588" location="'PERS2-INST'!AP57" display="SUM(AP57,AS57)"/>
    <hyperlink ref="G588" location="'PERS2-INST'!AV57" display="AV57"/>
    <hyperlink ref="D589" location="'PERS2-INST'!AV56" display="SUM(AV56:AV57)"/>
    <hyperlink ref="G589" location="'PERS2-INST'!AV58" display="AV58"/>
    <hyperlink ref="D590" location="'PERS2-INST'!AP59" display="SUM(AP59,AS59)"/>
    <hyperlink ref="G590" location="'PERS2-INST'!AV59" display="AV59"/>
    <hyperlink ref="D591" location="'PERS2-INST'!AP60" display="SUM(AP60,AS60)"/>
    <hyperlink ref="G591" location="'PERS2-INST'!AV60" display="AV60"/>
    <hyperlink ref="D592" location="'PERS2-INST'!AP61" display="SUM(AP61,AS61)"/>
    <hyperlink ref="G592" location="'PERS2-INST'!AV61" display="AV61"/>
    <hyperlink ref="D593" location="'PERS2-INST'!AV60" display="SUM(AV60:AV61)"/>
    <hyperlink ref="G593" location="'PERS2-INST'!AV62" display="AV62"/>
    <hyperlink ref="D594" location="'PERS2-INST'!AP63" display="SUM(AP63,AS63)"/>
    <hyperlink ref="G594" location="'PERS2-INST'!AV63" display="AV63"/>
    <hyperlink ref="D595" location="'PERS2-INST'!AV56" display="SUM(AV56,AV60)"/>
    <hyperlink ref="G595" location="'PERS2-INST'!AV64" display="AV64"/>
    <hyperlink ref="D596" location="'PERS2-INST'!AV57" display="SUM(AV57,AV61)"/>
    <hyperlink ref="G596" location="'PERS2-INST'!AV65" display="AV65"/>
    <hyperlink ref="D597" location="'PERS2-INST'!AV58" display="SUM(AV58,AV62)"/>
    <hyperlink ref="G597" location="'PERS2-INST'!AV66" display="AV66"/>
    <hyperlink ref="D598" location="'PERS2-INST'!AV59" display="SUM(AV59,AV63)"/>
    <hyperlink ref="G598" location="'PERS2-INST'!AV67" display="AV67"/>
    <hyperlink ref="D599" location="'PERS2-INST'!AV52" display="SUM(AV52,AV64)"/>
    <hyperlink ref="G599" location="'PERS2-INST'!AV68" display="AV68"/>
    <hyperlink ref="D600" location="'PERS2-INST'!AV53" display="SUM(AV53,AV65)"/>
    <hyperlink ref="G600" location="'PERS2-INST'!AV69" display="AV69"/>
    <hyperlink ref="D601" location="'PERS2-INST'!AV54" display="SUM(AV54,AV66)"/>
    <hyperlink ref="G601" location="'PERS2-INST'!AV70" display="AV70"/>
    <hyperlink ref="D602" location="'PERS2-INST'!AV55" display="SUM(AV55,AV67)"/>
    <hyperlink ref="G602" location="'PERS2-INST'!AV71" display="AV71"/>
    <hyperlink ref="D603" location="'PERS2-INST'!AV31" display="SUM(AV31,AV52)"/>
    <hyperlink ref="G603" location="'PERS2-INST'!AV73" display="AV73"/>
    <hyperlink ref="D604" location="'PERS2-INST'!AV32" display="SUM(AV32,AV53)"/>
    <hyperlink ref="G604" location="'PERS2-INST'!AV74" display="AV74"/>
    <hyperlink ref="D605" location="'PERS2-INST'!AV33" display="SUM(AV33,AV54)"/>
    <hyperlink ref="G605" location="'PERS2-INST'!AV75" display="AV75"/>
    <hyperlink ref="D606" location="'PERS2-INST'!AV34" display="SUM(AV34,AV55)"/>
    <hyperlink ref="G606" location="'PERS2-INST'!AV76" display="AV76"/>
    <hyperlink ref="D607" location="'PERS2-INST'!AV35" display="SUM(AV35,AV56)"/>
    <hyperlink ref="G607" location="'PERS2-INST'!AV77" display="AV77"/>
    <hyperlink ref="D608" location="'PERS2-INST'!AV36" display="SUM(AV36,AV57)"/>
    <hyperlink ref="G608" location="'PERS2-INST'!AV78" display="AV78"/>
    <hyperlink ref="D609" location="'PERS2-INST'!AV37" display="SUM(AV37,AV58)"/>
    <hyperlink ref="G609" location="'PERS2-INST'!AV79" display="AV79"/>
    <hyperlink ref="D610" location="'PERS2-INST'!AV38" display="SUM(AV38,AV59)"/>
    <hyperlink ref="G610" location="'PERS2-INST'!AV80" display="AV80"/>
    <hyperlink ref="D611" location="'PERS2-INST'!AV39" display="SUM(AV39,AV60)"/>
    <hyperlink ref="G611" location="'PERS2-INST'!AV81" display="AV81"/>
    <hyperlink ref="D612" location="'PERS2-INST'!AV40" display="SUM(AV40,AV61)"/>
    <hyperlink ref="G612" location="'PERS2-INST'!AV82" display="AV82"/>
    <hyperlink ref="D613" location="'PERS2-INST'!AV41" display="SUM(AV41,AV62)"/>
    <hyperlink ref="G613" location="'PERS2-INST'!AV83" display="AV83"/>
    <hyperlink ref="D614" location="'PERS2-INST'!AV42" display="SUM(AV42,AV63)"/>
    <hyperlink ref="G614" location="'PERS2-INST'!AV84" display="AV84"/>
    <hyperlink ref="D615" location="'PERS2-INST'!AV77" display="SUM(AV77,AV81)"/>
    <hyperlink ref="G615" location="'PERS2-INST'!AV85" display="AV85"/>
    <hyperlink ref="D616" location="'PERS2-INST'!AV78" display="SUM(AV78,AV82)"/>
    <hyperlink ref="G616" location="'PERS2-INST'!AV86" display="AV86"/>
    <hyperlink ref="D617" location="'PERS2-INST'!AV79" display="SUM(AV79,AV83)"/>
    <hyperlink ref="G617" location="'PERS2-INST'!AV87" display="AV87"/>
    <hyperlink ref="D618" location="'PERS2-INST'!AV80" display="SUM(AV80,AV84)"/>
    <hyperlink ref="G618" location="'PERS2-INST'!AV88" display="AV88"/>
    <hyperlink ref="D619" location="'PERS2-INST'!AV73" display="SUM(AV73,AV85)"/>
    <hyperlink ref="G619" location="'PERS2-INST'!AV89" display="AV89"/>
    <hyperlink ref="D620" location="'PERS2-INST'!AV74" display="SUM(AV74,AV86)"/>
    <hyperlink ref="G620" location="'PERS2-INST'!AV90" display="AV90"/>
    <hyperlink ref="D621" location="'PERS2-INST'!AV75" display="SUM(AV75,AV87)"/>
    <hyperlink ref="G621" location="'PERS2-INST'!AV91" display="AV91"/>
    <hyperlink ref="D622" location="'PERS2-INST'!AV76" display="SUM(AV76,AV88)"/>
    <hyperlink ref="G622" location="'PERS2-INST'!AV92" display="AV92"/>
    <hyperlink ref="D623" location="'PERS2-INST'!AY31" display="SUM(AY31:AY32)"/>
    <hyperlink ref="G623" location="'PERS2-INST'!AY33" display="AY33"/>
    <hyperlink ref="D624" location="'PERS2-INST'!AY35" display="SUM(AY35:AY36)"/>
    <hyperlink ref="G624" location="'PERS2-INST'!AY37" display="AY37"/>
    <hyperlink ref="D625" location="'PERS2-INST'!AY39" display="SUM(AY39:AY40)"/>
    <hyperlink ref="G625" location="'PERS2-INST'!AY41" display="AY41"/>
    <hyperlink ref="D626" location="'PERS2-INST'!AY35" display="SUM(AY35,AY39)"/>
    <hyperlink ref="G626" location="'PERS2-INST'!AY43" display="AY43"/>
    <hyperlink ref="D627" location="'PERS2-INST'!AY36" display="SUM(AY36,AY40)"/>
    <hyperlink ref="G627" location="'PERS2-INST'!AY44" display="AY44"/>
    <hyperlink ref="D628" location="'PERS2-INST'!AY37" display="SUM(AY37,AY41)"/>
    <hyperlink ref="G628" location="'PERS2-INST'!AY45" display="AY45"/>
    <hyperlink ref="D629" location="'PERS2-INST'!AY38" display="SUM(AY38,AY42)"/>
    <hyperlink ref="G629" location="'PERS2-INST'!AY46" display="AY46"/>
    <hyperlink ref="D630" location="'PERS2-INST'!AY31" display="SUM(AY31,AY43)"/>
    <hyperlink ref="G630" location="'PERS2-INST'!AY47" display="AY47"/>
    <hyperlink ref="D631" location="'PERS2-INST'!AY32" display="SUM(AY32,AY44)"/>
    <hyperlink ref="G631" location="'PERS2-INST'!AY48" display="AY48"/>
    <hyperlink ref="D632" location="'PERS2-INST'!AY33" display="SUM(AY33,AY45)"/>
    <hyperlink ref="G632" location="'PERS2-INST'!AY49" display="AY49"/>
    <hyperlink ref="D633" location="'PERS2-INST'!AY34" display="SUM(AY34,AY46)"/>
    <hyperlink ref="G633" location="'PERS2-INST'!AY50" display="AY50"/>
    <hyperlink ref="D634" location="'PERS2-INST'!AY52" display="SUM(AY52:AY53)"/>
    <hyperlink ref="G634" location="'PERS2-INST'!AY54" display="AY54"/>
    <hyperlink ref="D635" location="'PERS2-INST'!AY56" display="SUM(AY56:AY57)"/>
    <hyperlink ref="G635" location="'PERS2-INST'!AY58" display="AY58"/>
    <hyperlink ref="D636" location="'PERS2-INST'!AY60" display="SUM(AY60:AY61)"/>
    <hyperlink ref="G636" location="'PERS2-INST'!AY62" display="AY62"/>
    <hyperlink ref="D637" location="'PERS2-INST'!AY56" display="SUM(AY56,AY60)"/>
    <hyperlink ref="G637" location="'PERS2-INST'!AY64" display="AY64"/>
    <hyperlink ref="D638" location="'PERS2-INST'!AY57" display="SUM(AY57,AY61)"/>
    <hyperlink ref="G638" location="'PERS2-INST'!AY65" display="AY65"/>
    <hyperlink ref="D639" location="'PERS2-INST'!AY58" display="SUM(AY58,AY62)"/>
    <hyperlink ref="G639" location="'PERS2-INST'!AY66" display="AY66"/>
    <hyperlink ref="D640" location="'PERS2-INST'!AY59" display="SUM(AY59,AY63)"/>
    <hyperlink ref="G640" location="'PERS2-INST'!AY67" display="AY67"/>
    <hyperlink ref="D641" location="'PERS2-INST'!AY52" display="SUM(AY52,AY64)"/>
    <hyperlink ref="G641" location="'PERS2-INST'!AY68" display="AY68"/>
    <hyperlink ref="D642" location="'PERS2-INST'!AY53" display="SUM(AY53,AY65)"/>
    <hyperlink ref="G642" location="'PERS2-INST'!AY69" display="AY69"/>
    <hyperlink ref="D643" location="'PERS2-INST'!AY54" display="SUM(AY54,AY66)"/>
    <hyperlink ref="G643" location="'PERS2-INST'!AY70" display="AY70"/>
    <hyperlink ref="D644" location="'PERS2-INST'!AY55" display="SUM(AY55,AY67)"/>
    <hyperlink ref="G644" location="'PERS2-INST'!AY71" display="AY71"/>
    <hyperlink ref="D645" location="'PERS2-INST'!AY31" display="SUM(AY31,AY52)"/>
    <hyperlink ref="G645" location="'PERS2-INST'!AY73" display="AY73"/>
    <hyperlink ref="D646" location="'PERS2-INST'!AY32" display="SUM(AY32,AY53)"/>
    <hyperlink ref="G646" location="'PERS2-INST'!AY74" display="AY74"/>
    <hyperlink ref="D647" location="'PERS2-INST'!AY33" display="SUM(AY33,AY54)"/>
    <hyperlink ref="G647" location="'PERS2-INST'!AY75" display="AY75"/>
    <hyperlink ref="D648" location="'PERS2-INST'!AY34" display="SUM(AY34,AY55)"/>
    <hyperlink ref="G648" location="'PERS2-INST'!AY76" display="AY76"/>
    <hyperlink ref="D649" location="'PERS2-INST'!AY35" display="SUM(AY35,AY56)"/>
    <hyperlink ref="G649" location="'PERS2-INST'!AY77" display="AY77"/>
    <hyperlink ref="D650" location="'PERS2-INST'!AY36" display="SUM(AY36,AY57)"/>
    <hyperlink ref="G650" location="'PERS2-INST'!AY78" display="AY78"/>
    <hyperlink ref="D651" location="'PERS2-INST'!AY37" display="SUM(AY37,AY58)"/>
    <hyperlink ref="G651" location="'PERS2-INST'!AY79" display="AY79"/>
    <hyperlink ref="D652" location="'PERS2-INST'!AY38" display="SUM(AY38,AY59)"/>
    <hyperlink ref="G652" location="'PERS2-INST'!AY80" display="AY80"/>
    <hyperlink ref="D653" location="'PERS2-INST'!AY39" display="SUM(AY39,AY60)"/>
    <hyperlink ref="G653" location="'PERS2-INST'!AY81" display="AY81"/>
    <hyperlink ref="D654" location="'PERS2-INST'!AY40" display="SUM(AY40,AY61)"/>
    <hyperlink ref="G654" location="'PERS2-INST'!AY82" display="AY82"/>
    <hyperlink ref="D655" location="'PERS2-INST'!AY41" display="SUM(AY41,AY62)"/>
    <hyperlink ref="G655" location="'PERS2-INST'!AY83" display="AY83"/>
    <hyperlink ref="D656" location="'PERS2-INST'!AY42" display="SUM(AY42,AY63)"/>
    <hyperlink ref="G656" location="'PERS2-INST'!AY84" display="AY84"/>
    <hyperlink ref="D657" location="'PERS2-INST'!AY77" display="SUM(AY77,AY81)"/>
    <hyperlink ref="G657" location="'PERS2-INST'!AY85" display="AY85"/>
    <hyperlink ref="D658" location="'PERS2-INST'!AY78" display="SUM(AY78,AY82)"/>
    <hyperlink ref="G658" location="'PERS2-INST'!AY86" display="AY86"/>
    <hyperlink ref="D659" location="'PERS2-INST'!AY79" display="SUM(AY79,AY83)"/>
    <hyperlink ref="G659" location="'PERS2-INST'!AY87" display="AY87"/>
    <hyperlink ref="D660" location="'PERS2-INST'!AY80" display="SUM(AY80,AY84)"/>
    <hyperlink ref="G660" location="'PERS2-INST'!AY88" display="AY88"/>
    <hyperlink ref="D661" location="'PERS2-INST'!AY73" display="SUM(AY73,AY85)"/>
    <hyperlink ref="G661" location="'PERS2-INST'!AY89" display="AY89"/>
    <hyperlink ref="D662" location="'PERS2-INST'!AY74" display="SUM(AY74,AY86)"/>
    <hyperlink ref="G662" location="'PERS2-INST'!AY90" display="AY90"/>
    <hyperlink ref="D663" location="'PERS2-INST'!AY75" display="SUM(AY75,AY87)"/>
    <hyperlink ref="G663" location="'PERS2-INST'!AY91" display="AY91"/>
    <hyperlink ref="D664" location="'PERS2-INST'!AY76" display="SUM(AY76,AY88)"/>
    <hyperlink ref="G664" location="'PERS2-INST'!AY92" display="AY92"/>
    <hyperlink ref="D665" location="'PERS2-INST'!BB31" display="SUM(BB31:BB32)"/>
    <hyperlink ref="G665" location="'PERS2-INST'!BB33" display="BB33"/>
    <hyperlink ref="D666" location="'PERS2-INST'!BB35" display="SUM(BB35:BB36)"/>
    <hyperlink ref="G666" location="'PERS2-INST'!BB37" display="BB37"/>
    <hyperlink ref="D667" location="'PERS2-INST'!BB39" display="SUM(BB39:BB40)"/>
    <hyperlink ref="G667" location="'PERS2-INST'!BB41" display="BB41"/>
    <hyperlink ref="D668" location="'PERS2-INST'!BB35" display="SUM(BB35,BB39)"/>
    <hyperlink ref="G668" location="'PERS2-INST'!BB43" display="BB43"/>
    <hyperlink ref="D669" location="'PERS2-INST'!BB36" display="SUM(BB36,BB40)"/>
    <hyperlink ref="G669" location="'PERS2-INST'!BB44" display="BB44"/>
    <hyperlink ref="D670" location="'PERS2-INST'!BB37" display="SUM(BB37,BB41)"/>
    <hyperlink ref="G670" location="'PERS2-INST'!BB45" display="BB45"/>
    <hyperlink ref="D671" location="'PERS2-INST'!BB38" display="SUM(BB38,BB42)"/>
    <hyperlink ref="G671" location="'PERS2-INST'!BB46" display="BB46"/>
    <hyperlink ref="D672" location="'PERS2-INST'!BB31" display="SUM(BB31,BB43)"/>
    <hyperlink ref="G672" location="'PERS2-INST'!BB47" display="BB47"/>
    <hyperlink ref="D673" location="'PERS2-INST'!BB32" display="SUM(BB32,BB44)"/>
    <hyperlink ref="G673" location="'PERS2-INST'!BB48" display="BB48"/>
    <hyperlink ref="D674" location="'PERS2-INST'!BB33" display="SUM(BB33,BB45)"/>
    <hyperlink ref="G674" location="'PERS2-INST'!BB49" display="BB49"/>
    <hyperlink ref="D675" location="'PERS2-INST'!BB34" display="SUM(BB34,BB46)"/>
    <hyperlink ref="G675" location="'PERS2-INST'!BB50" display="BB50"/>
    <hyperlink ref="D676" location="'PERS2-INST'!BB52" display="SUM(BB52:BB53)"/>
    <hyperlink ref="G676" location="'PERS2-INST'!BB54" display="BB54"/>
    <hyperlink ref="D677" location="'PERS2-INST'!BB56" display="SUM(BB56:BB57)"/>
    <hyperlink ref="G677" location="'PERS2-INST'!BB58" display="BB58"/>
    <hyperlink ref="D678" location="'PERS2-INST'!BB60" display="SUM(BB60:BB61)"/>
    <hyperlink ref="G678" location="'PERS2-INST'!BB62" display="BB62"/>
    <hyperlink ref="D679" location="'PERS2-INST'!BB56" display="SUM(BB56,BB60)"/>
    <hyperlink ref="G679" location="'PERS2-INST'!BB64" display="BB64"/>
    <hyperlink ref="D680" location="'PERS2-INST'!BB57" display="SUM(BB57,BB61)"/>
    <hyperlink ref="G680" location="'PERS2-INST'!BB65" display="BB65"/>
    <hyperlink ref="D681" location="'PERS2-INST'!BB58" display="SUM(BB58,BB62)"/>
    <hyperlink ref="G681" location="'PERS2-INST'!BB66" display="BB66"/>
    <hyperlink ref="D682" location="'PERS2-INST'!BB59" display="SUM(BB59,BB63)"/>
    <hyperlink ref="G682" location="'PERS2-INST'!BB67" display="BB67"/>
    <hyperlink ref="D683" location="'PERS2-INST'!BB52" display="SUM(BB52,BB64)"/>
    <hyperlink ref="G683" location="'PERS2-INST'!BB68" display="BB68"/>
    <hyperlink ref="D684" location="'PERS2-INST'!BB53" display="SUM(BB53,BB65)"/>
    <hyperlink ref="G684" location="'PERS2-INST'!BB69" display="BB69"/>
    <hyperlink ref="D685" location="'PERS2-INST'!BB54" display="SUM(BB54,BB66)"/>
    <hyperlink ref="G685" location="'PERS2-INST'!BB70" display="BB70"/>
    <hyperlink ref="D686" location="'PERS2-INST'!BB55" display="SUM(BB55,BB67)"/>
    <hyperlink ref="G686" location="'PERS2-INST'!BB71" display="BB71"/>
    <hyperlink ref="D687" location="'PERS2-INST'!BB31" display="SUM(BB31,BB52)"/>
    <hyperlink ref="G687" location="'PERS2-INST'!BB73" display="BB73"/>
    <hyperlink ref="D688" location="'PERS2-INST'!BB32" display="SUM(BB32,BB53)"/>
    <hyperlink ref="G688" location="'PERS2-INST'!BB74" display="BB74"/>
    <hyperlink ref="D689" location="'PERS2-INST'!BB33" display="SUM(BB33,BB54)"/>
    <hyperlink ref="G689" location="'PERS2-INST'!BB75" display="BB75"/>
    <hyperlink ref="D690" location="'PERS2-INST'!BB34" display="SUM(BB34,BB55)"/>
    <hyperlink ref="G690" location="'PERS2-INST'!BB76" display="BB76"/>
    <hyperlink ref="D691" location="'PERS2-INST'!BB35" display="SUM(BB35,BB56)"/>
    <hyperlink ref="G691" location="'PERS2-INST'!BB77" display="BB77"/>
    <hyperlink ref="D692" location="'PERS2-INST'!BB36" display="SUM(BB36,BB57)"/>
    <hyperlink ref="G692" location="'PERS2-INST'!BB78" display="BB78"/>
    <hyperlink ref="D693" location="'PERS2-INST'!BB37" display="SUM(BB37,BB58)"/>
    <hyperlink ref="G693" location="'PERS2-INST'!BB79" display="BB79"/>
    <hyperlink ref="D694" location="'PERS2-INST'!BB38" display="SUM(BB38,BB59)"/>
    <hyperlink ref="G694" location="'PERS2-INST'!BB80" display="BB80"/>
    <hyperlink ref="D695" location="'PERS2-INST'!BB39" display="SUM(BB39,BB60)"/>
    <hyperlink ref="G695" location="'PERS2-INST'!BB81" display="BB81"/>
    <hyperlink ref="D696" location="'PERS2-INST'!BB40" display="SUM(BB40,BB61)"/>
    <hyperlink ref="G696" location="'PERS2-INST'!BB82" display="BB82"/>
    <hyperlink ref="D697" location="'PERS2-INST'!BB41" display="SUM(BB41,BB62)"/>
    <hyperlink ref="G697" location="'PERS2-INST'!BB83" display="BB83"/>
    <hyperlink ref="D698" location="'PERS2-INST'!BB42" display="SUM(BB42,BB63)"/>
    <hyperlink ref="G698" location="'PERS2-INST'!BB84" display="BB84"/>
    <hyperlink ref="D699" location="'PERS2-INST'!BB77" display="SUM(BB77,BB81)"/>
    <hyperlink ref="G699" location="'PERS2-INST'!BB85" display="BB85"/>
    <hyperlink ref="D700" location="'PERS2-INST'!BB78" display="SUM(BB78,BB82)"/>
    <hyperlink ref="G700" location="'PERS2-INST'!BB86" display="BB86"/>
    <hyperlink ref="D701" location="'PERS2-INST'!BB79" display="SUM(BB79,BB83)"/>
    <hyperlink ref="G701" location="'PERS2-INST'!BB87" display="BB87"/>
    <hyperlink ref="D702" location="'PERS2-INST'!BB80" display="SUM(BB80,BB84)"/>
    <hyperlink ref="G702" location="'PERS2-INST'!BB88" display="BB88"/>
    <hyperlink ref="D703" location="'PERS2-INST'!BB73" display="SUM(BB73,BB85)"/>
    <hyperlink ref="G703" location="'PERS2-INST'!BB89" display="BB89"/>
    <hyperlink ref="D704" location="'PERS2-INST'!BB74" display="SUM(BB74,BB86)"/>
    <hyperlink ref="G704" location="'PERS2-INST'!BB90" display="BB90"/>
    <hyperlink ref="D705" location="'PERS2-INST'!BB75" display="SUM(BB75,BB87)"/>
    <hyperlink ref="G705" location="'PERS2-INST'!BB91" display="BB91"/>
    <hyperlink ref="D706" location="'PERS2-INST'!BB76" display="SUM(BB76,BB88)"/>
    <hyperlink ref="G706" location="'PERS2-INST'!BB92" display="BB92"/>
    <hyperlink ref="D707" location="'PERS2-INST'!AY31" display="SUM(AY31,BB31)"/>
    <hyperlink ref="G707" location="'PERS2-INST'!BE31" display="BE31"/>
    <hyperlink ref="D708" location="'PERS2-INST'!AY32" display="SUM(AY32,BB32)"/>
    <hyperlink ref="G708" location="'PERS2-INST'!BE32" display="BE32"/>
    <hyperlink ref="D709" location="'PERS2-INST'!BE31" display="SUM(BE31:BE32)"/>
    <hyperlink ref="G709" location="'PERS2-INST'!BE33" display="BE33"/>
    <hyperlink ref="D710" location="'PERS2-INST'!AY34" display="SUM(AY34,BB34)"/>
    <hyperlink ref="G710" location="'PERS2-INST'!BE34" display="BE34"/>
    <hyperlink ref="D711" location="'PERS2-INST'!AY35" display="SUM(AY35,BB35)"/>
    <hyperlink ref="G711" location="'PERS2-INST'!BE35" display="BE35"/>
    <hyperlink ref="D712" location="'PERS2-INST'!AY36" display="SUM(AY36,BB36)"/>
    <hyperlink ref="G712" location="'PERS2-INST'!BE36" display="BE36"/>
    <hyperlink ref="D713" location="'PERS2-INST'!BE35" display="SUM(BE35:BE36)"/>
    <hyperlink ref="G713" location="'PERS2-INST'!BE37" display="BE37"/>
    <hyperlink ref="D714" location="'PERS2-INST'!AY38" display="SUM(AY38,BB38)"/>
    <hyperlink ref="G714" location="'PERS2-INST'!BE38" display="BE38"/>
    <hyperlink ref="D715" location="'PERS2-INST'!AY39" display="SUM(AY39,BB39)"/>
    <hyperlink ref="G715" location="'PERS2-INST'!BE39" display="BE39"/>
    <hyperlink ref="D716" location="'PERS2-INST'!AY40" display="SUM(AY40,BB40)"/>
    <hyperlink ref="G716" location="'PERS2-INST'!BE40" display="BE40"/>
    <hyperlink ref="D717" location="'PERS2-INST'!BE39" display="SUM(BE39:BE40)"/>
    <hyperlink ref="G717" location="'PERS2-INST'!BE41" display="BE41"/>
    <hyperlink ref="D718" location="'PERS2-INST'!AY42" display="SUM(AY42,BB42)"/>
    <hyperlink ref="G718" location="'PERS2-INST'!BE42" display="BE42"/>
    <hyperlink ref="D719" location="'PERS2-INST'!BE35" display="SUM(BE35,BE39)"/>
    <hyperlink ref="G719" location="'PERS2-INST'!BE43" display="BE43"/>
    <hyperlink ref="D720" location="'PERS2-INST'!BE36" display="SUM(BE36,BE40)"/>
    <hyperlink ref="G720" location="'PERS2-INST'!BE44" display="BE44"/>
    <hyperlink ref="D721" location="'PERS2-INST'!BE37" display="SUM(BE37,BE41)"/>
    <hyperlink ref="G721" location="'PERS2-INST'!BE45" display="BE45"/>
    <hyperlink ref="D722" location="'PERS2-INST'!BE38" display="SUM(BE38,BE42)"/>
    <hyperlink ref="G722" location="'PERS2-INST'!BE46" display="BE46"/>
    <hyperlink ref="D723" location="'PERS2-INST'!BE31" display="SUM(BE31,BE43)"/>
    <hyperlink ref="G723" location="'PERS2-INST'!BE47" display="BE47"/>
    <hyperlink ref="D724" location="'PERS2-INST'!BE32" display="SUM(BE32,BE44)"/>
    <hyperlink ref="G724" location="'PERS2-INST'!BE48" display="BE48"/>
    <hyperlink ref="D725" location="'PERS2-INST'!BE33" display="SUM(BE33,BE45)"/>
    <hyperlink ref="G725" location="'PERS2-INST'!BE49" display="BE49"/>
    <hyperlink ref="D726" location="'PERS2-INST'!BE34" display="SUM(BE34,BE46)"/>
    <hyperlink ref="G726" location="'PERS2-INST'!BE50" display="BE50"/>
    <hyperlink ref="D727" location="'PERS2-INST'!AY52" display="SUM(AY52,BB52)"/>
    <hyperlink ref="G727" location="'PERS2-INST'!BE52" display="BE52"/>
    <hyperlink ref="D728" location="'PERS2-INST'!AY53" display="SUM(AY53,BB53)"/>
    <hyperlink ref="G728" location="'PERS2-INST'!BE53" display="BE53"/>
    <hyperlink ref="D729" location="'PERS2-INST'!BE52" display="SUM(BE52:BE53)"/>
    <hyperlink ref="G729" location="'PERS2-INST'!BE54" display="BE54"/>
    <hyperlink ref="D730" location="'PERS2-INST'!AY55" display="SUM(AY55,BB55)"/>
    <hyperlink ref="G730" location="'PERS2-INST'!BE55" display="BE55"/>
    <hyperlink ref="D731" location="'PERS2-INST'!AY56" display="SUM(AY56,BB56)"/>
    <hyperlink ref="G731" location="'PERS2-INST'!BE56" display="BE56"/>
    <hyperlink ref="D732" location="'PERS2-INST'!AY57" display="SUM(AY57,BB57)"/>
    <hyperlink ref="G732" location="'PERS2-INST'!BE57" display="BE57"/>
    <hyperlink ref="D733" location="'PERS2-INST'!BE56" display="SUM(BE56:BE57)"/>
    <hyperlink ref="G733" location="'PERS2-INST'!BE58" display="BE58"/>
    <hyperlink ref="D734" location="'PERS2-INST'!AY59" display="SUM(AY59,BB59)"/>
    <hyperlink ref="G734" location="'PERS2-INST'!BE59" display="BE59"/>
    <hyperlink ref="D735" location="'PERS2-INST'!AY60" display="SUM(AY60,BB60)"/>
    <hyperlink ref="G735" location="'PERS2-INST'!BE60" display="BE60"/>
    <hyperlink ref="D736" location="'PERS2-INST'!AY61" display="SUM(AY61,BB61)"/>
    <hyperlink ref="G736" location="'PERS2-INST'!BE61" display="BE61"/>
    <hyperlink ref="D737" location="'PERS2-INST'!BE60" display="SUM(BE60:BE61)"/>
    <hyperlink ref="G737" location="'PERS2-INST'!BE62" display="BE62"/>
    <hyperlink ref="D738" location="'PERS2-INST'!AY63" display="SUM(AY63,BB63)"/>
    <hyperlink ref="G738" location="'PERS2-INST'!BE63" display="BE63"/>
    <hyperlink ref="D739" location="'PERS2-INST'!BE56" display="SUM(BE56,BE60)"/>
    <hyperlink ref="G739" location="'PERS2-INST'!BE64" display="BE64"/>
    <hyperlink ref="D740" location="'PERS2-INST'!BE57" display="SUM(BE57,BE61)"/>
    <hyperlink ref="G740" location="'PERS2-INST'!BE65" display="BE65"/>
    <hyperlink ref="D741" location="'PERS2-INST'!BE58" display="SUM(BE58,BE62)"/>
    <hyperlink ref="G741" location="'PERS2-INST'!BE66" display="BE66"/>
    <hyperlink ref="D742" location="'PERS2-INST'!BE59" display="SUM(BE59,BE63)"/>
    <hyperlink ref="G742" location="'PERS2-INST'!BE67" display="BE67"/>
    <hyperlink ref="D743" location="'PERS2-INST'!BE52" display="SUM(BE52,BE64)"/>
    <hyperlink ref="G743" location="'PERS2-INST'!BE68" display="BE68"/>
    <hyperlink ref="D744" location="'PERS2-INST'!BE53" display="SUM(BE53,BE65)"/>
    <hyperlink ref="G744" location="'PERS2-INST'!BE69" display="BE69"/>
    <hyperlink ref="D745" location="'PERS2-INST'!BE54" display="SUM(BE54,BE66)"/>
    <hyperlink ref="G745" location="'PERS2-INST'!BE70" display="BE70"/>
    <hyperlink ref="D746" location="'PERS2-INST'!BE55" display="SUM(BE55,BE67)"/>
    <hyperlink ref="G746" location="'PERS2-INST'!BE71" display="BE71"/>
    <hyperlink ref="D747" location="'PERS2-INST'!BE31" display="SUM(BE31,BE52)"/>
    <hyperlink ref="G747" location="'PERS2-INST'!BE73" display="BE73"/>
    <hyperlink ref="D748" location="'PERS2-INST'!BE32" display="SUM(BE32,BE53)"/>
    <hyperlink ref="G748" location="'PERS2-INST'!BE74" display="BE74"/>
    <hyperlink ref="D749" location="'PERS2-INST'!BE33" display="SUM(BE33,BE54)"/>
    <hyperlink ref="G749" location="'PERS2-INST'!BE75" display="BE75"/>
    <hyperlink ref="D750" location="'PERS2-INST'!BE34" display="SUM(BE34,BE55)"/>
    <hyperlink ref="G750" location="'PERS2-INST'!BE76" display="BE76"/>
    <hyperlink ref="D751" location="'PERS2-INST'!BE35" display="SUM(BE35,BE56)"/>
    <hyperlink ref="G751" location="'PERS2-INST'!BE77" display="BE77"/>
    <hyperlink ref="D752" location="'PERS2-INST'!BE36" display="SUM(BE36,BE57)"/>
    <hyperlink ref="G752" location="'PERS2-INST'!BE78" display="BE78"/>
    <hyperlink ref="D753" location="'PERS2-INST'!BE37" display="SUM(BE37,BE58)"/>
    <hyperlink ref="G753" location="'PERS2-INST'!BE79" display="BE79"/>
    <hyperlink ref="D754" location="'PERS2-INST'!BE38" display="SUM(BE38,BE59)"/>
    <hyperlink ref="G754" location="'PERS2-INST'!BE80" display="BE80"/>
    <hyperlink ref="D755" location="'PERS2-INST'!BE39" display="SUM(BE39,BE60)"/>
    <hyperlink ref="G755" location="'PERS2-INST'!BE81" display="BE81"/>
    <hyperlink ref="D756" location="'PERS2-INST'!BE40" display="SUM(BE40,BE61)"/>
    <hyperlink ref="G756" location="'PERS2-INST'!BE82" display="BE82"/>
    <hyperlink ref="D757" location="'PERS2-INST'!BE41" display="SUM(BE41,BE62)"/>
    <hyperlink ref="G757" location="'PERS2-INST'!BE83" display="BE83"/>
    <hyperlink ref="D758" location="'PERS2-INST'!BE42" display="SUM(BE42,BE63)"/>
    <hyperlink ref="G758" location="'PERS2-INST'!BE84" display="BE84"/>
    <hyperlink ref="D759" location="'PERS2-INST'!BE77" display="SUM(BE77,BE81)"/>
    <hyperlink ref="G759" location="'PERS2-INST'!BE85" display="BE85"/>
    <hyperlink ref="D760" location="'PERS2-INST'!BE78" display="SUM(BE78,BE82)"/>
    <hyperlink ref="G760" location="'PERS2-INST'!BE86" display="BE86"/>
    <hyperlink ref="D761" location="'PERS2-INST'!BE79" display="SUM(BE79,BE83)"/>
    <hyperlink ref="G761" location="'PERS2-INST'!BE87" display="BE87"/>
    <hyperlink ref="D762" location="'PERS2-INST'!BE80" display="SUM(BE80,BE84)"/>
    <hyperlink ref="G762" location="'PERS2-INST'!BE88" display="BE88"/>
    <hyperlink ref="D763" location="'PERS2-INST'!BE73" display="SUM(BE73,BE85)"/>
    <hyperlink ref="G763" location="'PERS2-INST'!BE89" display="BE89"/>
    <hyperlink ref="D764" location="'PERS2-INST'!BE74" display="SUM(BE74,BE86)"/>
    <hyperlink ref="G764" location="'PERS2-INST'!BE90" display="BE90"/>
    <hyperlink ref="D765" location="'PERS2-INST'!BE75" display="SUM(BE75,BE87)"/>
    <hyperlink ref="G765" location="'PERS2-INST'!BE91" display="BE91"/>
    <hyperlink ref="D766" location="'PERS2-INST'!BE76" display="SUM(BE76,BE88)"/>
    <hyperlink ref="G766" location="'PERS2-INST'!BE92" display="BE92"/>
    <hyperlink ref="D767" location="'PERS2-INST'!BH31" display="SUM(BH31:BH32)"/>
    <hyperlink ref="G767" location="'PERS2-INST'!BH33" display="BH33"/>
    <hyperlink ref="D768" location="'PERS2-INST'!BH35" display="SUM(BH35:BH36)"/>
    <hyperlink ref="G768" location="'PERS2-INST'!BH37" display="BH37"/>
    <hyperlink ref="D769" location="'PERS2-INST'!BH39" display="SUM(BH39:BH40)"/>
    <hyperlink ref="G769" location="'PERS2-INST'!BH41" display="BH41"/>
    <hyperlink ref="D770" location="'PERS2-INST'!BH35" display="SUM(BH35,BH39)"/>
    <hyperlink ref="G770" location="'PERS2-INST'!BH43" display="BH43"/>
    <hyperlink ref="D771" location="'PERS2-INST'!BH36" display="SUM(BH36,BH40)"/>
    <hyperlink ref="G771" location="'PERS2-INST'!BH44" display="BH44"/>
    <hyperlink ref="D772" location="'PERS2-INST'!BH37" display="SUM(BH37,BH41)"/>
    <hyperlink ref="G772" location="'PERS2-INST'!BH45" display="BH45"/>
    <hyperlink ref="D773" location="'PERS2-INST'!BH38" display="SUM(BH38,BH42)"/>
    <hyperlink ref="G773" location="'PERS2-INST'!BH46" display="BH46"/>
    <hyperlink ref="D774" location="'PERS2-INST'!BH31" display="SUM(BH31,BH43)"/>
    <hyperlink ref="G774" location="'PERS2-INST'!BH47" display="BH47"/>
    <hyperlink ref="D775" location="'PERS2-INST'!BH32" display="SUM(BH32,BH44)"/>
    <hyperlink ref="G775" location="'PERS2-INST'!BH48" display="BH48"/>
    <hyperlink ref="D776" location="'PERS2-INST'!BH33" display="SUM(BH33,BH45)"/>
    <hyperlink ref="G776" location="'PERS2-INST'!BH49" display="BH49"/>
    <hyperlink ref="D777" location="'PERS2-INST'!BH34" display="SUM(BH34,BH46)"/>
    <hyperlink ref="G777" location="'PERS2-INST'!BH50" display="BH50"/>
    <hyperlink ref="D778" location="'PERS2-INST'!BH52" display="SUM(BH52:BH53)"/>
    <hyperlink ref="G778" location="'PERS2-INST'!BH54" display="BH54"/>
    <hyperlink ref="D779" location="'PERS2-INST'!BH56" display="SUM(BH56:BH57)"/>
    <hyperlink ref="G779" location="'PERS2-INST'!BH58" display="BH58"/>
    <hyperlink ref="D780" location="'PERS2-INST'!BH60" display="SUM(BH60:BH61)"/>
    <hyperlink ref="G780" location="'PERS2-INST'!BH62" display="BH62"/>
    <hyperlink ref="D781" location="'PERS2-INST'!BH56" display="SUM(BH56,BH60)"/>
    <hyperlink ref="G781" location="'PERS2-INST'!BH64" display="BH64"/>
    <hyperlink ref="D782" location="'PERS2-INST'!BH57" display="SUM(BH57,BH61)"/>
    <hyperlink ref="G782" location="'PERS2-INST'!BH65" display="BH65"/>
    <hyperlink ref="D783" location="'PERS2-INST'!BH58" display="SUM(BH58,BH62)"/>
    <hyperlink ref="G783" location="'PERS2-INST'!BH66" display="BH66"/>
    <hyperlink ref="D784" location="'PERS2-INST'!BH59" display="SUM(BH59,BH63)"/>
    <hyperlink ref="G784" location="'PERS2-INST'!BH67" display="BH67"/>
    <hyperlink ref="D785" location="'PERS2-INST'!BH52" display="SUM(BH52,BH64)"/>
    <hyperlink ref="G785" location="'PERS2-INST'!BH68" display="BH68"/>
    <hyperlink ref="D786" location="'PERS2-INST'!BH53" display="SUM(BH53,BH65)"/>
    <hyperlink ref="G786" location="'PERS2-INST'!BH69" display="BH69"/>
    <hyperlink ref="D787" location="'PERS2-INST'!BH54" display="SUM(BH54,BH66)"/>
    <hyperlink ref="G787" location="'PERS2-INST'!BH70" display="BH70"/>
    <hyperlink ref="D788" location="'PERS2-INST'!BH55" display="SUM(BH55,BH67)"/>
    <hyperlink ref="G788" location="'PERS2-INST'!BH71" display="BH71"/>
    <hyperlink ref="D789" location="'PERS2-INST'!BH31" display="SUM(BH31,BH52)"/>
    <hyperlink ref="G789" location="'PERS2-INST'!BH73" display="BH73"/>
    <hyperlink ref="D790" location="'PERS2-INST'!BH32" display="SUM(BH32,BH53)"/>
    <hyperlink ref="G790" location="'PERS2-INST'!BH74" display="BH74"/>
    <hyperlink ref="D791" location="'PERS2-INST'!BH33" display="SUM(BH33,BH54)"/>
    <hyperlink ref="G791" location="'PERS2-INST'!BH75" display="BH75"/>
    <hyperlink ref="D792" location="'PERS2-INST'!BH34" display="SUM(BH34,BH55)"/>
    <hyperlink ref="G792" location="'PERS2-INST'!BH76" display="BH76"/>
    <hyperlink ref="D793" location="'PERS2-INST'!BH35" display="SUM(BH35,BH56)"/>
    <hyperlink ref="G793" location="'PERS2-INST'!BH77" display="BH77"/>
    <hyperlink ref="D794" location="'PERS2-INST'!BH36" display="SUM(BH36,BH57)"/>
    <hyperlink ref="G794" location="'PERS2-INST'!BH78" display="BH78"/>
    <hyperlink ref="D795" location="'PERS2-INST'!BH37" display="SUM(BH37,BH58)"/>
    <hyperlink ref="G795" location="'PERS2-INST'!BH79" display="BH79"/>
    <hyperlink ref="D796" location="'PERS2-INST'!BH38" display="SUM(BH38,BH59)"/>
    <hyperlink ref="G796" location="'PERS2-INST'!BH80" display="BH80"/>
    <hyperlink ref="D797" location="'PERS2-INST'!BH39" display="SUM(BH39,BH60)"/>
    <hyperlink ref="G797" location="'PERS2-INST'!BH81" display="BH81"/>
    <hyperlink ref="D798" location="'PERS2-INST'!BH40" display="SUM(BH40,BH61)"/>
    <hyperlink ref="G798" location="'PERS2-INST'!BH82" display="BH82"/>
    <hyperlink ref="D799" location="'PERS2-INST'!BH41" display="SUM(BH41,BH62)"/>
    <hyperlink ref="G799" location="'PERS2-INST'!BH83" display="BH83"/>
    <hyperlink ref="D800" location="'PERS2-INST'!BH42" display="SUM(BH42,BH63)"/>
    <hyperlink ref="G800" location="'PERS2-INST'!BH84" display="BH84"/>
    <hyperlink ref="D801" location="'PERS2-INST'!BH77" display="SUM(BH77,BH81)"/>
    <hyperlink ref="G801" location="'PERS2-INST'!BH85" display="BH85"/>
    <hyperlink ref="D802" location="'PERS2-INST'!BH78" display="SUM(BH78,BH82)"/>
    <hyperlink ref="G802" location="'PERS2-INST'!BH86" display="BH86"/>
    <hyperlink ref="D803" location="'PERS2-INST'!BH79" display="SUM(BH79,BH83)"/>
    <hyperlink ref="G803" location="'PERS2-INST'!BH87" display="BH87"/>
    <hyperlink ref="D804" location="'PERS2-INST'!BH80" display="SUM(BH80,BH84)"/>
    <hyperlink ref="G804" location="'PERS2-INST'!BH88" display="BH88"/>
    <hyperlink ref="D805" location="'PERS2-INST'!BH73" display="SUM(BH73,BH85)"/>
    <hyperlink ref="G805" location="'PERS2-INST'!BH89" display="BH89"/>
    <hyperlink ref="D806" location="'PERS2-INST'!BH74" display="SUM(BH74,BH86)"/>
    <hyperlink ref="G806" location="'PERS2-INST'!BH90" display="BH90"/>
    <hyperlink ref="D807" location="'PERS2-INST'!BH75" display="SUM(BH75,BH87)"/>
    <hyperlink ref="G807" location="'PERS2-INST'!BH91" display="BH91"/>
    <hyperlink ref="D808" location="'PERS2-INST'!BH76" display="SUM(BH76,BH88)"/>
    <hyperlink ref="G808" location="'PERS2-INST'!BH92" display="BH92"/>
    <hyperlink ref="D809" location="'PERS2-INST'!BK31" display="SUM(BK31:BK32)"/>
    <hyperlink ref="G809" location="'PERS2-INST'!BK33" display="BK33"/>
    <hyperlink ref="D810" location="'PERS2-INST'!BK35" display="SUM(BK35:BK36)"/>
    <hyperlink ref="G810" location="'PERS2-INST'!BK37" display="BK37"/>
    <hyperlink ref="D811" location="'PERS2-INST'!BK39" display="SUM(BK39:BK40)"/>
    <hyperlink ref="G811" location="'PERS2-INST'!BK41" display="BK41"/>
    <hyperlink ref="D812" location="'PERS2-INST'!BK35" display="SUM(BK35,BK39)"/>
    <hyperlink ref="G812" location="'PERS2-INST'!BK43" display="BK43"/>
    <hyperlink ref="D813" location="'PERS2-INST'!BK36" display="SUM(BK36,BK40)"/>
    <hyperlink ref="G813" location="'PERS2-INST'!BK44" display="BK44"/>
    <hyperlink ref="D814" location="'PERS2-INST'!BK37" display="SUM(BK37,BK41)"/>
    <hyperlink ref="G814" location="'PERS2-INST'!BK45" display="BK45"/>
    <hyperlink ref="D815" location="'PERS2-INST'!BK38" display="SUM(BK38,BK42)"/>
    <hyperlink ref="G815" location="'PERS2-INST'!BK46" display="BK46"/>
    <hyperlink ref="D816" location="'PERS2-INST'!BK31" display="SUM(BK31,BK43)"/>
    <hyperlink ref="G816" location="'PERS2-INST'!BK47" display="BK47"/>
    <hyperlink ref="D817" location="'PERS2-INST'!BK32" display="SUM(BK32,BK44)"/>
    <hyperlink ref="G817" location="'PERS2-INST'!BK48" display="BK48"/>
    <hyperlink ref="D818" location="'PERS2-INST'!BK33" display="SUM(BK33,BK45)"/>
    <hyperlink ref="G818" location="'PERS2-INST'!BK49" display="BK49"/>
    <hyperlink ref="D819" location="'PERS2-INST'!BK34" display="SUM(BK34,BK46)"/>
    <hyperlink ref="G819" location="'PERS2-INST'!BK50" display="BK50"/>
    <hyperlink ref="D820" location="'PERS2-INST'!BK52" display="SUM(BK52:BK53)"/>
    <hyperlink ref="G820" location="'PERS2-INST'!BK54" display="BK54"/>
    <hyperlink ref="D821" location="'PERS2-INST'!BK56" display="SUM(BK56:BK57)"/>
    <hyperlink ref="G821" location="'PERS2-INST'!BK58" display="BK58"/>
    <hyperlink ref="D822" location="'PERS2-INST'!BK60" display="SUM(BK60:BK61)"/>
    <hyperlink ref="G822" location="'PERS2-INST'!BK62" display="BK62"/>
    <hyperlink ref="D823" location="'PERS2-INST'!BK56" display="SUM(BK56,BK60)"/>
    <hyperlink ref="G823" location="'PERS2-INST'!BK64" display="BK64"/>
    <hyperlink ref="D824" location="'PERS2-INST'!BK57" display="SUM(BK57,BK61)"/>
    <hyperlink ref="G824" location="'PERS2-INST'!BK65" display="BK65"/>
    <hyperlink ref="D825" location="'PERS2-INST'!BK58" display="SUM(BK58,BK62)"/>
    <hyperlink ref="G825" location="'PERS2-INST'!BK66" display="BK66"/>
    <hyperlink ref="D826" location="'PERS2-INST'!BK59" display="SUM(BK59,BK63)"/>
    <hyperlink ref="G826" location="'PERS2-INST'!BK67" display="BK67"/>
    <hyperlink ref="D827" location="'PERS2-INST'!BK52" display="SUM(BK52,BK64)"/>
    <hyperlink ref="G827" location="'PERS2-INST'!BK68" display="BK68"/>
    <hyperlink ref="D828" location="'PERS2-INST'!BK53" display="SUM(BK53,BK65)"/>
    <hyperlink ref="G828" location="'PERS2-INST'!BK69" display="BK69"/>
    <hyperlink ref="D829" location="'PERS2-INST'!BK54" display="SUM(BK54,BK66)"/>
    <hyperlink ref="G829" location="'PERS2-INST'!BK70" display="BK70"/>
    <hyperlink ref="D830" location="'PERS2-INST'!BK55" display="SUM(BK55,BK67)"/>
    <hyperlink ref="G830" location="'PERS2-INST'!BK71" display="BK71"/>
    <hyperlink ref="D831" location="'PERS2-INST'!BK31" display="SUM(BK31,BK52)"/>
    <hyperlink ref="G831" location="'PERS2-INST'!BK73" display="BK73"/>
    <hyperlink ref="D832" location="'PERS2-INST'!BK32" display="SUM(BK32,BK53)"/>
    <hyperlink ref="G832" location="'PERS2-INST'!BK74" display="BK74"/>
    <hyperlink ref="D833" location="'PERS2-INST'!BK33" display="SUM(BK33,BK54)"/>
    <hyperlink ref="G833" location="'PERS2-INST'!BK75" display="BK75"/>
    <hyperlink ref="D834" location="'PERS2-INST'!BK34" display="SUM(BK34,BK55)"/>
    <hyperlink ref="G834" location="'PERS2-INST'!BK76" display="BK76"/>
    <hyperlink ref="D835" location="'PERS2-INST'!BK35" display="SUM(BK35,BK56)"/>
    <hyperlink ref="G835" location="'PERS2-INST'!BK77" display="BK77"/>
    <hyperlink ref="D836" location="'PERS2-INST'!BK36" display="SUM(BK36,BK57)"/>
    <hyperlink ref="G836" location="'PERS2-INST'!BK78" display="BK78"/>
    <hyperlink ref="D837" location="'PERS2-INST'!BK37" display="SUM(BK37,BK58)"/>
    <hyperlink ref="G837" location="'PERS2-INST'!BK79" display="BK79"/>
    <hyperlink ref="D838" location="'PERS2-INST'!BK38" display="SUM(BK38,BK59)"/>
    <hyperlink ref="G838" location="'PERS2-INST'!BK80" display="BK80"/>
    <hyperlink ref="D839" location="'PERS2-INST'!BK39" display="SUM(BK39,BK60)"/>
    <hyperlink ref="G839" location="'PERS2-INST'!BK81" display="BK81"/>
    <hyperlink ref="D840" location="'PERS2-INST'!BK40" display="SUM(BK40,BK61)"/>
    <hyperlink ref="G840" location="'PERS2-INST'!BK82" display="BK82"/>
    <hyperlink ref="D841" location="'PERS2-INST'!BK41" display="SUM(BK41,BK62)"/>
    <hyperlink ref="G841" location="'PERS2-INST'!BK83" display="BK83"/>
    <hyperlink ref="D842" location="'PERS2-INST'!BK42" display="SUM(BK42,BK63)"/>
    <hyperlink ref="G842" location="'PERS2-INST'!BK84" display="BK84"/>
    <hyperlink ref="D843" location="'PERS2-INST'!BK77" display="SUM(BK77,BK81)"/>
    <hyperlink ref="G843" location="'PERS2-INST'!BK85" display="BK85"/>
    <hyperlink ref="D844" location="'PERS2-INST'!BK78" display="SUM(BK78,BK82)"/>
    <hyperlink ref="G844" location="'PERS2-INST'!BK86" display="BK86"/>
    <hyperlink ref="D845" location="'PERS2-INST'!BK79" display="SUM(BK79,BK83)"/>
    <hyperlink ref="G845" location="'PERS2-INST'!BK87" display="BK87"/>
    <hyperlink ref="D846" location="'PERS2-INST'!BK80" display="SUM(BK80,BK84)"/>
    <hyperlink ref="G846" location="'PERS2-INST'!BK88" display="BK88"/>
    <hyperlink ref="D847" location="'PERS2-INST'!BK73" display="SUM(BK73,BK85)"/>
    <hyperlink ref="G847" location="'PERS2-INST'!BK89" display="BK89"/>
    <hyperlink ref="D848" location="'PERS2-INST'!BK74" display="SUM(BK74,BK86)"/>
    <hyperlink ref="G848" location="'PERS2-INST'!BK90" display="BK90"/>
    <hyperlink ref="D849" location="'PERS2-INST'!BK75" display="SUM(BK75,BK87)"/>
    <hyperlink ref="G849" location="'PERS2-INST'!BK91" display="BK91"/>
    <hyperlink ref="D850" location="'PERS2-INST'!BK76" display="SUM(BK76,BK88)"/>
    <hyperlink ref="G850" location="'PERS2-INST'!BK92" display="BK92"/>
    <hyperlink ref="D851" location="'PERS2-INST'!BH31" display="SUM(BH31,BK31)"/>
    <hyperlink ref="G851" location="'PERS2-INST'!BN31" display="BN31"/>
    <hyperlink ref="D852" location="'PERS2-INST'!BH32" display="SUM(BH32,BK32)"/>
    <hyperlink ref="G852" location="'PERS2-INST'!BN32" display="BN32"/>
    <hyperlink ref="D853" location="'PERS2-INST'!BN31" display="SUM(BN31:BN32)"/>
    <hyperlink ref="G853" location="'PERS2-INST'!BN33" display="BN33"/>
    <hyperlink ref="D854" location="'PERS2-INST'!BH34" display="SUM(BH34,BK34)"/>
    <hyperlink ref="G854" location="'PERS2-INST'!BN34" display="BN34"/>
    <hyperlink ref="D855" location="'PERS2-INST'!BH35" display="SUM(BH35,BK35)"/>
    <hyperlink ref="G855" location="'PERS2-INST'!BN35" display="BN35"/>
    <hyperlink ref="D856" location="'PERS2-INST'!BH36" display="SUM(BH36,BK36)"/>
    <hyperlink ref="G856" location="'PERS2-INST'!BN36" display="BN36"/>
    <hyperlink ref="D857" location="'PERS2-INST'!BN35" display="SUM(BN35:BN36)"/>
    <hyperlink ref="G857" location="'PERS2-INST'!BN37" display="BN37"/>
    <hyperlink ref="D858" location="'PERS2-INST'!BH38" display="SUM(BH38,BK38)"/>
    <hyperlink ref="G858" location="'PERS2-INST'!BN38" display="BN38"/>
    <hyperlink ref="D859" location="'PERS2-INST'!BH39" display="SUM(BH39,BK39)"/>
    <hyperlink ref="G859" location="'PERS2-INST'!BN39" display="BN39"/>
    <hyperlink ref="D860" location="'PERS2-INST'!BH40" display="SUM(BH40,BK40)"/>
    <hyperlink ref="G860" location="'PERS2-INST'!BN40" display="BN40"/>
    <hyperlink ref="D861" location="'PERS2-INST'!BN39" display="SUM(BN39:BN40)"/>
    <hyperlink ref="G861" location="'PERS2-INST'!BN41" display="BN41"/>
    <hyperlink ref="D862" location="'PERS2-INST'!BH42" display="SUM(BH42,BK42)"/>
    <hyperlink ref="G862" location="'PERS2-INST'!BN42" display="BN42"/>
    <hyperlink ref="D863" location="'PERS2-INST'!BN35" display="SUM(BN35,BN39)"/>
    <hyperlink ref="G863" location="'PERS2-INST'!BN43" display="BN43"/>
    <hyperlink ref="D864" location="'PERS2-INST'!BN36" display="SUM(BN36,BN40)"/>
    <hyperlink ref="G864" location="'PERS2-INST'!BN44" display="BN44"/>
    <hyperlink ref="D865" location="'PERS2-INST'!BN37" display="SUM(BN37,BN41)"/>
    <hyperlink ref="G865" location="'PERS2-INST'!BN45" display="BN45"/>
    <hyperlink ref="D866" location="'PERS2-INST'!BN38" display="SUM(BN38,BN42)"/>
    <hyperlink ref="G866" location="'PERS2-INST'!BN46" display="BN46"/>
    <hyperlink ref="D867" location="'PERS2-INST'!BN31" display="SUM(BN31,BN43)"/>
    <hyperlink ref="G867" location="'PERS2-INST'!BN47" display="BN47"/>
    <hyperlink ref="D868" location="'PERS2-INST'!BN32" display="SUM(BN32,BN44)"/>
    <hyperlink ref="G868" location="'PERS2-INST'!BN48" display="BN48"/>
    <hyperlink ref="D869" location="'PERS2-INST'!BN33" display="SUM(BN33,BN45)"/>
    <hyperlink ref="G869" location="'PERS2-INST'!BN49" display="BN49"/>
    <hyperlink ref="D870" location="'PERS2-INST'!BN34" display="SUM(BN34,BN46)"/>
    <hyperlink ref="G870" location="'PERS2-INST'!BN50" display="BN50"/>
    <hyperlink ref="D871" location="'PERS2-INST'!BH52" display="SUM(BH52,BK52)"/>
    <hyperlink ref="G871" location="'PERS2-INST'!BN52" display="BN52"/>
    <hyperlink ref="D872" location="'PERS2-INST'!BH53" display="SUM(BH53,BK53)"/>
    <hyperlink ref="G872" location="'PERS2-INST'!BN53" display="BN53"/>
    <hyperlink ref="D873" location="'PERS2-INST'!BN52" display="SUM(BN52:BN53)"/>
    <hyperlink ref="G873" location="'PERS2-INST'!BN54" display="BN54"/>
    <hyperlink ref="D874" location="'PERS2-INST'!BH55" display="SUM(BH55,BK55)"/>
    <hyperlink ref="G874" location="'PERS2-INST'!BN55" display="BN55"/>
    <hyperlink ref="D875" location="'PERS2-INST'!BH56" display="SUM(BH56,BK56)"/>
    <hyperlink ref="G875" location="'PERS2-INST'!BN56" display="BN56"/>
    <hyperlink ref="D876" location="'PERS2-INST'!BH57" display="SUM(BH57,BK57)"/>
    <hyperlink ref="G876" location="'PERS2-INST'!BN57" display="BN57"/>
    <hyperlink ref="D877" location="'PERS2-INST'!BN56" display="SUM(BN56:BN57)"/>
    <hyperlink ref="G877" location="'PERS2-INST'!BN58" display="BN58"/>
    <hyperlink ref="D878" location="'PERS2-INST'!BH59" display="SUM(BH59,BK59)"/>
    <hyperlink ref="G878" location="'PERS2-INST'!BN59" display="BN59"/>
    <hyperlink ref="D879" location="'PERS2-INST'!BH60" display="SUM(BH60,BK60)"/>
    <hyperlink ref="G879" location="'PERS2-INST'!BN60" display="BN60"/>
    <hyperlink ref="D880" location="'PERS2-INST'!BH61" display="SUM(BH61,BK61)"/>
    <hyperlink ref="G880" location="'PERS2-INST'!BN61" display="BN61"/>
    <hyperlink ref="D881" location="'PERS2-INST'!BN60" display="SUM(BN60:BN61)"/>
    <hyperlink ref="G881" location="'PERS2-INST'!BN62" display="BN62"/>
    <hyperlink ref="D882" location="'PERS2-INST'!BH63" display="SUM(BH63,BK63)"/>
    <hyperlink ref="G882" location="'PERS2-INST'!BN63" display="BN63"/>
    <hyperlink ref="D883" location="'PERS2-INST'!BN56" display="SUM(BN56,BN60)"/>
    <hyperlink ref="G883" location="'PERS2-INST'!BN64" display="BN64"/>
    <hyperlink ref="D884" location="'PERS2-INST'!BN57" display="SUM(BN57,BN61)"/>
    <hyperlink ref="G884" location="'PERS2-INST'!BN65" display="BN65"/>
    <hyperlink ref="D885" location="'PERS2-INST'!BN58" display="SUM(BN58,BN62)"/>
    <hyperlink ref="G885" location="'PERS2-INST'!BN66" display="BN66"/>
    <hyperlink ref="D886" location="'PERS2-INST'!BN59" display="SUM(BN59,BN63)"/>
    <hyperlink ref="G886" location="'PERS2-INST'!BN67" display="BN67"/>
    <hyperlink ref="D887" location="'PERS2-INST'!BN52" display="SUM(BN52,BN64)"/>
    <hyperlink ref="G887" location="'PERS2-INST'!BN68" display="BN68"/>
    <hyperlink ref="D888" location="'PERS2-INST'!BN53" display="SUM(BN53,BN65)"/>
    <hyperlink ref="G888" location="'PERS2-INST'!BN69" display="BN69"/>
    <hyperlink ref="D889" location="'PERS2-INST'!BN54" display="SUM(BN54,BN66)"/>
    <hyperlink ref="G889" location="'PERS2-INST'!BN70" display="BN70"/>
    <hyperlink ref="D890" location="'PERS2-INST'!BN55" display="SUM(BN55,BN67)"/>
    <hyperlink ref="G890" location="'PERS2-INST'!BN71" display="BN71"/>
    <hyperlink ref="D891" location="'PERS2-INST'!BN31" display="SUM(BN31,BN52)"/>
    <hyperlink ref="G891" location="'PERS2-INST'!BN73" display="BN73"/>
    <hyperlink ref="D892" location="'PERS2-INST'!BN32" display="SUM(BN32,BN53)"/>
    <hyperlink ref="G892" location="'PERS2-INST'!BN74" display="BN74"/>
    <hyperlink ref="D893" location="'PERS2-INST'!BN33" display="SUM(BN33,BN54)"/>
    <hyperlink ref="G893" location="'PERS2-INST'!BN75" display="BN75"/>
    <hyperlink ref="D894" location="'PERS2-INST'!BN34" display="SUM(BN34,BN55)"/>
    <hyperlink ref="G894" location="'PERS2-INST'!BN76" display="BN76"/>
    <hyperlink ref="D895" location="'PERS2-INST'!BN35" display="SUM(BN35,BN56)"/>
    <hyperlink ref="G895" location="'PERS2-INST'!BN77" display="BN77"/>
    <hyperlink ref="D896" location="'PERS2-INST'!BN36" display="SUM(BN36,BN57)"/>
    <hyperlink ref="G896" location="'PERS2-INST'!BN78" display="BN78"/>
    <hyperlink ref="D897" location="'PERS2-INST'!BN37" display="SUM(BN37,BN58)"/>
    <hyperlink ref="G897" location="'PERS2-INST'!BN79" display="BN79"/>
    <hyperlink ref="D898" location="'PERS2-INST'!BN38" display="SUM(BN38,BN59)"/>
    <hyperlink ref="G898" location="'PERS2-INST'!BN80" display="BN80"/>
    <hyperlink ref="D899" location="'PERS2-INST'!BN39" display="SUM(BN39,BN60)"/>
    <hyperlink ref="G899" location="'PERS2-INST'!BN81" display="BN81"/>
    <hyperlink ref="D900" location="'PERS2-INST'!BN40" display="SUM(BN40,BN61)"/>
    <hyperlink ref="G900" location="'PERS2-INST'!BN82" display="BN82"/>
    <hyperlink ref="D901" location="'PERS2-INST'!BN41" display="SUM(BN41,BN62)"/>
    <hyperlink ref="G901" location="'PERS2-INST'!BN83" display="BN83"/>
    <hyperlink ref="D902" location="'PERS2-INST'!BN42" display="SUM(BN42,BN63)"/>
    <hyperlink ref="G902" location="'PERS2-INST'!BN84" display="BN84"/>
    <hyperlink ref="D903" location="'PERS2-INST'!BN77" display="SUM(BN77,BN81)"/>
    <hyperlink ref="G903" location="'PERS2-INST'!BN85" display="BN85"/>
    <hyperlink ref="D904" location="'PERS2-INST'!BN78" display="SUM(BN78,BN82)"/>
    <hyperlink ref="G904" location="'PERS2-INST'!BN86" display="BN86"/>
    <hyperlink ref="D905" location="'PERS2-INST'!BN79" display="SUM(BN79,BN83)"/>
    <hyperlink ref="G905" location="'PERS2-INST'!BN87" display="BN87"/>
    <hyperlink ref="D906" location="'PERS2-INST'!BN80" display="SUM(BN80,BN84)"/>
    <hyperlink ref="G906" location="'PERS2-INST'!BN88" display="BN88"/>
    <hyperlink ref="D907" location="'PERS2-INST'!BN73" display="SUM(BN73,BN85)"/>
    <hyperlink ref="G907" location="'PERS2-INST'!BN89" display="BN89"/>
    <hyperlink ref="D908" location="'PERS2-INST'!BN74" display="SUM(BN74,BN86)"/>
    <hyperlink ref="G908" location="'PERS2-INST'!BN90" display="BN90"/>
    <hyperlink ref="D909" location="'PERS2-INST'!BN75" display="SUM(BN75,BN87)"/>
    <hyperlink ref="G909" location="'PERS2-INST'!BN91" display="BN91"/>
    <hyperlink ref="D910" location="'PERS2-INST'!BN76" display="SUM(BN76,BN88)"/>
    <hyperlink ref="G910" location="'PERS2-INST'!BN92" display="BN92"/>
    <hyperlink ref="D911" location="'PERS2-INST'!BQ31" display="SUM(BQ31:BQ32)"/>
    <hyperlink ref="G911" location="'PERS2-INST'!BQ33" display="BQ33"/>
    <hyperlink ref="D912" location="'PERS2-INST'!BQ35" display="SUM(BQ35:BQ36)"/>
    <hyperlink ref="G912" location="'PERS2-INST'!BQ37" display="BQ37"/>
    <hyperlink ref="D913" location="'PERS2-INST'!BQ39" display="SUM(BQ39:BQ40)"/>
    <hyperlink ref="G913" location="'PERS2-INST'!BQ41" display="BQ41"/>
    <hyperlink ref="D914" location="'PERS2-INST'!BQ35" display="SUM(BQ35,BQ39)"/>
    <hyperlink ref="G914" location="'PERS2-INST'!BQ43" display="BQ43"/>
    <hyperlink ref="D915" location="'PERS2-INST'!BQ36" display="SUM(BQ36,BQ40)"/>
    <hyperlink ref="G915" location="'PERS2-INST'!BQ44" display="BQ44"/>
    <hyperlink ref="D916" location="'PERS2-INST'!BQ37" display="SUM(BQ37,BQ41)"/>
    <hyperlink ref="G916" location="'PERS2-INST'!BQ45" display="BQ45"/>
    <hyperlink ref="D917" location="'PERS2-INST'!BQ38" display="SUM(BQ38,BQ42)"/>
    <hyperlink ref="G917" location="'PERS2-INST'!BQ46" display="BQ46"/>
    <hyperlink ref="D918" location="'PERS2-INST'!BQ31" display="SUM(BQ31,BQ43)"/>
    <hyperlink ref="G918" location="'PERS2-INST'!BQ47" display="BQ47"/>
    <hyperlink ref="D919" location="'PERS2-INST'!BQ32" display="SUM(BQ32,BQ44)"/>
    <hyperlink ref="G919" location="'PERS2-INST'!BQ48" display="BQ48"/>
    <hyperlink ref="D920" location="'PERS2-INST'!BQ33" display="SUM(BQ33,BQ45)"/>
    <hyperlink ref="G920" location="'PERS2-INST'!BQ49" display="BQ49"/>
    <hyperlink ref="D921" location="'PERS2-INST'!BQ34" display="SUM(BQ34,BQ46)"/>
    <hyperlink ref="G921" location="'PERS2-INST'!BQ50" display="BQ50"/>
    <hyperlink ref="D922" location="'PERS2-INST'!BQ52" display="SUM(BQ52:BQ53)"/>
    <hyperlink ref="G922" location="'PERS2-INST'!BQ54" display="BQ54"/>
    <hyperlink ref="D923" location="'PERS2-INST'!BQ56" display="SUM(BQ56:BQ57)"/>
    <hyperlink ref="G923" location="'PERS2-INST'!BQ58" display="BQ58"/>
    <hyperlink ref="D924" location="'PERS2-INST'!BQ60" display="SUM(BQ60:BQ61)"/>
    <hyperlink ref="G924" location="'PERS2-INST'!BQ62" display="BQ62"/>
    <hyperlink ref="D925" location="'PERS2-INST'!BQ56" display="SUM(BQ56,BQ60)"/>
    <hyperlink ref="G925" location="'PERS2-INST'!BQ64" display="BQ64"/>
    <hyperlink ref="D926" location="'PERS2-INST'!BQ57" display="SUM(BQ57,BQ61)"/>
    <hyperlink ref="G926" location="'PERS2-INST'!BQ65" display="BQ65"/>
    <hyperlink ref="D927" location="'PERS2-INST'!BQ58" display="SUM(BQ58,BQ62)"/>
    <hyperlink ref="G927" location="'PERS2-INST'!BQ66" display="BQ66"/>
    <hyperlink ref="D928" location="'PERS2-INST'!BQ59" display="SUM(BQ59,BQ63)"/>
    <hyperlink ref="G928" location="'PERS2-INST'!BQ67" display="BQ67"/>
    <hyperlink ref="D929" location="'PERS2-INST'!BQ52" display="SUM(BQ52,BQ64)"/>
    <hyperlink ref="G929" location="'PERS2-INST'!BQ68" display="BQ68"/>
    <hyperlink ref="D930" location="'PERS2-INST'!BQ53" display="SUM(BQ53,BQ65)"/>
    <hyperlink ref="G930" location="'PERS2-INST'!BQ69" display="BQ69"/>
    <hyperlink ref="D931" location="'PERS2-INST'!BQ54" display="SUM(BQ54,BQ66)"/>
    <hyperlink ref="G931" location="'PERS2-INST'!BQ70" display="BQ70"/>
    <hyperlink ref="D932" location="'PERS2-INST'!BQ55" display="SUM(BQ55,BQ67)"/>
    <hyperlink ref="G932" location="'PERS2-INST'!BQ71" display="BQ71"/>
    <hyperlink ref="D933" location="'PERS2-INST'!BQ31" display="SUM(BQ31,BQ52)"/>
    <hyperlink ref="G933" location="'PERS2-INST'!BQ73" display="BQ73"/>
    <hyperlink ref="D934" location="'PERS2-INST'!BQ32" display="SUM(BQ32,BQ53)"/>
    <hyperlink ref="G934" location="'PERS2-INST'!BQ74" display="BQ74"/>
    <hyperlink ref="D935" location="'PERS2-INST'!BQ33" display="SUM(BQ33,BQ54)"/>
    <hyperlink ref="G935" location="'PERS2-INST'!BQ75" display="BQ75"/>
    <hyperlink ref="D936" location="'PERS2-INST'!BQ34" display="SUM(BQ34,BQ55)"/>
    <hyperlink ref="G936" location="'PERS2-INST'!BQ76" display="BQ76"/>
    <hyperlink ref="D937" location="'PERS2-INST'!BQ35" display="SUM(BQ35,BQ56)"/>
    <hyperlink ref="G937" location="'PERS2-INST'!BQ77" display="BQ77"/>
    <hyperlink ref="D938" location="'PERS2-INST'!BQ36" display="SUM(BQ36,BQ57)"/>
    <hyperlink ref="G938" location="'PERS2-INST'!BQ78" display="BQ78"/>
    <hyperlink ref="D939" location="'PERS2-INST'!BQ37" display="SUM(BQ37,BQ58)"/>
    <hyperlink ref="G939" location="'PERS2-INST'!BQ79" display="BQ79"/>
    <hyperlink ref="D940" location="'PERS2-INST'!BQ38" display="SUM(BQ38,BQ59)"/>
    <hyperlink ref="G940" location="'PERS2-INST'!BQ80" display="BQ80"/>
    <hyperlink ref="D941" location="'PERS2-INST'!BQ39" display="SUM(BQ39,BQ60)"/>
    <hyperlink ref="G941" location="'PERS2-INST'!BQ81" display="BQ81"/>
    <hyperlink ref="D942" location="'PERS2-INST'!BQ40" display="SUM(BQ40,BQ61)"/>
    <hyperlink ref="G942" location="'PERS2-INST'!BQ82" display="BQ82"/>
    <hyperlink ref="D943" location="'PERS2-INST'!BQ41" display="SUM(BQ41,BQ62)"/>
    <hyperlink ref="G943" location="'PERS2-INST'!BQ83" display="BQ83"/>
    <hyperlink ref="D944" location="'PERS2-INST'!BQ42" display="SUM(BQ42,BQ63)"/>
    <hyperlink ref="G944" location="'PERS2-INST'!BQ84" display="BQ84"/>
    <hyperlink ref="D945" location="'PERS2-INST'!BQ77" display="SUM(BQ77,BQ81)"/>
    <hyperlink ref="G945" location="'PERS2-INST'!BQ85" display="BQ85"/>
    <hyperlink ref="D946" location="'PERS2-INST'!BQ78" display="SUM(BQ78,BQ82)"/>
    <hyperlink ref="G946" location="'PERS2-INST'!BQ86" display="BQ86"/>
    <hyperlink ref="D947" location="'PERS2-INST'!BQ79" display="SUM(BQ79,BQ83)"/>
    <hyperlink ref="G947" location="'PERS2-INST'!BQ87" display="BQ87"/>
    <hyperlink ref="D948" location="'PERS2-INST'!BQ80" display="SUM(BQ80,BQ84)"/>
    <hyperlink ref="G948" location="'PERS2-INST'!BQ88" display="BQ88"/>
    <hyperlink ref="D949" location="'PERS2-INST'!BQ73" display="SUM(BQ73,BQ85)"/>
    <hyperlink ref="G949" location="'PERS2-INST'!BQ89" display="BQ89"/>
    <hyperlink ref="D950" location="'PERS2-INST'!BQ74" display="SUM(BQ74,BQ86)"/>
    <hyperlink ref="G950" location="'PERS2-INST'!BQ90" display="BQ90"/>
    <hyperlink ref="D951" location="'PERS2-INST'!BQ75" display="SUM(BQ75,BQ87)"/>
    <hyperlink ref="G951" location="'PERS2-INST'!BQ91" display="BQ91"/>
    <hyperlink ref="D952" location="'PERS2-INST'!BQ76" display="SUM(BQ76,BQ88)"/>
    <hyperlink ref="G952" location="'PERS2-INST'!BQ92" display="BQ92"/>
    <hyperlink ref="D953" location="'PERS2-INST'!BT31" display="SUM(BT31:BT32)"/>
    <hyperlink ref="G953" location="'PERS2-INST'!BT33" display="BT33"/>
    <hyperlink ref="D954" location="'PERS2-INST'!BT35" display="SUM(BT35:BT36)"/>
    <hyperlink ref="G954" location="'PERS2-INST'!BT37" display="BT37"/>
    <hyperlink ref="D955" location="'PERS2-INST'!BT39" display="SUM(BT39:BT40)"/>
    <hyperlink ref="G955" location="'PERS2-INST'!BT41" display="BT41"/>
    <hyperlink ref="D956" location="'PERS2-INST'!BT35" display="SUM(BT35,BT39)"/>
    <hyperlink ref="G956" location="'PERS2-INST'!BT43" display="BT43"/>
    <hyperlink ref="D957" location="'PERS2-INST'!BT36" display="SUM(BT36,BT40)"/>
    <hyperlink ref="G957" location="'PERS2-INST'!BT44" display="BT44"/>
    <hyperlink ref="D958" location="'PERS2-INST'!BT37" display="SUM(BT37,BT41)"/>
    <hyperlink ref="G958" location="'PERS2-INST'!BT45" display="BT45"/>
    <hyperlink ref="D959" location="'PERS2-INST'!BT38" display="SUM(BT38,BT42)"/>
    <hyperlink ref="G959" location="'PERS2-INST'!BT46" display="BT46"/>
    <hyperlink ref="D960" location="'PERS2-INST'!BT31" display="SUM(BT31,BT43)"/>
    <hyperlink ref="G960" location="'PERS2-INST'!BT47" display="BT47"/>
    <hyperlink ref="D961" location="'PERS2-INST'!BT32" display="SUM(BT32,BT44)"/>
    <hyperlink ref="G961" location="'PERS2-INST'!BT48" display="BT48"/>
    <hyperlink ref="D962" location="'PERS2-INST'!BT33" display="SUM(BT33,BT45)"/>
    <hyperlink ref="G962" location="'PERS2-INST'!BT49" display="BT49"/>
    <hyperlink ref="D963" location="'PERS2-INST'!BT34" display="SUM(BT34,BT46)"/>
    <hyperlink ref="G963" location="'PERS2-INST'!BT50" display="BT50"/>
    <hyperlink ref="D964" location="'PERS2-INST'!BT52" display="SUM(BT52:BT53)"/>
    <hyperlink ref="G964" location="'PERS2-INST'!BT54" display="BT54"/>
    <hyperlink ref="D965" location="'PERS2-INST'!BT56" display="SUM(BT56:BT57)"/>
    <hyperlink ref="G965" location="'PERS2-INST'!BT58" display="BT58"/>
    <hyperlink ref="D966" location="'PERS2-INST'!BT60" display="SUM(BT60:BT61)"/>
    <hyperlink ref="G966" location="'PERS2-INST'!BT62" display="BT62"/>
    <hyperlink ref="D967" location="'PERS2-INST'!BT56" display="SUM(BT56,BT60)"/>
    <hyperlink ref="G967" location="'PERS2-INST'!BT64" display="BT64"/>
    <hyperlink ref="D968" location="'PERS2-INST'!BT57" display="SUM(BT57,BT61)"/>
    <hyperlink ref="G968" location="'PERS2-INST'!BT65" display="BT65"/>
    <hyperlink ref="D969" location="'PERS2-INST'!BT58" display="SUM(BT58,BT62)"/>
    <hyperlink ref="G969" location="'PERS2-INST'!BT66" display="BT66"/>
    <hyperlink ref="D970" location="'PERS2-INST'!BT59" display="SUM(BT59,BT63)"/>
    <hyperlink ref="G970" location="'PERS2-INST'!BT67" display="BT67"/>
    <hyperlink ref="D971" location="'PERS2-INST'!BT52" display="SUM(BT52,BT64)"/>
    <hyperlink ref="G971" location="'PERS2-INST'!BT68" display="BT68"/>
    <hyperlink ref="D972" location="'PERS2-INST'!BT53" display="SUM(BT53,BT65)"/>
    <hyperlink ref="G972" location="'PERS2-INST'!BT69" display="BT69"/>
    <hyperlink ref="D973" location="'PERS2-INST'!BT54" display="SUM(BT54,BT66)"/>
    <hyperlink ref="G973" location="'PERS2-INST'!BT70" display="BT70"/>
    <hyperlink ref="D974" location="'PERS2-INST'!BT55" display="SUM(BT55,BT67)"/>
    <hyperlink ref="G974" location="'PERS2-INST'!BT71" display="BT71"/>
    <hyperlink ref="D975" location="'PERS2-INST'!BT31" display="SUM(BT31,BT52)"/>
    <hyperlink ref="G975" location="'PERS2-INST'!BT73" display="BT73"/>
    <hyperlink ref="D976" location="'PERS2-INST'!BT32" display="SUM(BT32,BT53)"/>
    <hyperlink ref="G976" location="'PERS2-INST'!BT74" display="BT74"/>
    <hyperlink ref="D977" location="'PERS2-INST'!BT33" display="SUM(BT33,BT54)"/>
    <hyperlink ref="G977" location="'PERS2-INST'!BT75" display="BT75"/>
    <hyperlink ref="D978" location="'PERS2-INST'!BT34" display="SUM(BT34,BT55)"/>
    <hyperlink ref="G978" location="'PERS2-INST'!BT76" display="BT76"/>
    <hyperlink ref="D979" location="'PERS2-INST'!BT35" display="SUM(BT35,BT56)"/>
    <hyperlink ref="G979" location="'PERS2-INST'!BT77" display="BT77"/>
    <hyperlink ref="D980" location="'PERS2-INST'!BT36" display="SUM(BT36,BT57)"/>
    <hyperlink ref="G980" location="'PERS2-INST'!BT78" display="BT78"/>
    <hyperlink ref="D981" location="'PERS2-INST'!BT37" display="SUM(BT37,BT58)"/>
    <hyperlink ref="G981" location="'PERS2-INST'!BT79" display="BT79"/>
    <hyperlink ref="D982" location="'PERS2-INST'!BT38" display="SUM(BT38,BT59)"/>
    <hyperlink ref="G982" location="'PERS2-INST'!BT80" display="BT80"/>
    <hyperlink ref="D983" location="'PERS2-INST'!BT39" display="SUM(BT39,BT60)"/>
    <hyperlink ref="G983" location="'PERS2-INST'!BT81" display="BT81"/>
    <hyperlink ref="D984" location="'PERS2-INST'!BT40" display="SUM(BT40,BT61)"/>
    <hyperlink ref="G984" location="'PERS2-INST'!BT82" display="BT82"/>
    <hyperlink ref="D985" location="'PERS2-INST'!BT41" display="SUM(BT41,BT62)"/>
    <hyperlink ref="G985" location="'PERS2-INST'!BT83" display="BT83"/>
    <hyperlink ref="D986" location="'PERS2-INST'!BT42" display="SUM(BT42,BT63)"/>
    <hyperlink ref="G986" location="'PERS2-INST'!BT84" display="BT84"/>
    <hyperlink ref="D987" location="'PERS2-INST'!BT77" display="SUM(BT77,BT81)"/>
    <hyperlink ref="G987" location="'PERS2-INST'!BT85" display="BT85"/>
    <hyperlink ref="D988" location="'PERS2-INST'!BT78" display="SUM(BT78,BT82)"/>
    <hyperlink ref="G988" location="'PERS2-INST'!BT86" display="BT86"/>
    <hyperlink ref="D989" location="'PERS2-INST'!BT79" display="SUM(BT79,BT83)"/>
    <hyperlink ref="G989" location="'PERS2-INST'!BT87" display="BT87"/>
    <hyperlink ref="D990" location="'PERS2-INST'!BT80" display="SUM(BT80,BT84)"/>
    <hyperlink ref="G990" location="'PERS2-INST'!BT88" display="BT88"/>
    <hyperlink ref="D991" location="'PERS2-INST'!BT73" display="SUM(BT73,BT85)"/>
    <hyperlink ref="G991" location="'PERS2-INST'!BT89" display="BT89"/>
    <hyperlink ref="D992" location="'PERS2-INST'!BT74" display="SUM(BT74,BT86)"/>
    <hyperlink ref="G992" location="'PERS2-INST'!BT90" display="BT90"/>
    <hyperlink ref="D993" location="'PERS2-INST'!BT75" display="SUM(BT75,BT87)"/>
    <hyperlink ref="G993" location="'PERS2-INST'!BT91" display="BT91"/>
    <hyperlink ref="D994" location="'PERS2-INST'!BT76" display="SUM(BT76,BT88)"/>
    <hyperlink ref="G994" location="'PERS2-INST'!BT92" display="BT92"/>
    <hyperlink ref="D995" location="'PERS3-AGE'!AA31" display="SUM(AA31:AA41)"/>
    <hyperlink ref="G995" location="'PERS3-AGE'!AA42" display="AA42"/>
    <hyperlink ref="D996" location="'PERS3-AGE'!AA44" display="SUM(AA44:AA54)"/>
    <hyperlink ref="G996" location="'PERS3-AGE'!AA55" display="AA55"/>
    <hyperlink ref="D997" location="'PERS3-AGE'!AA31" display="SUM(AA31,AA44)"/>
    <hyperlink ref="G997" location="'PERS3-AGE'!AA57" display="AA57"/>
    <hyperlink ref="D998" location="'PERS3-AGE'!AA32" display="SUM(AA32,AA45)"/>
    <hyperlink ref="G998" location="'PERS3-AGE'!AA58" display="AA58"/>
    <hyperlink ref="D999" location="'PERS3-AGE'!AA33" display="SUM(AA33,AA46)"/>
    <hyperlink ref="G999" location="'PERS3-AGE'!AA59" display="AA59"/>
    <hyperlink ref="D1000" location="'PERS3-AGE'!AA34" display="SUM(AA34,AA47)"/>
    <hyperlink ref="G1000" location="'PERS3-AGE'!AA60" display="AA60"/>
    <hyperlink ref="D1001" location="'PERS3-AGE'!AA35" display="SUM(AA35,AA48)"/>
    <hyperlink ref="G1001" location="'PERS3-AGE'!AA61" display="AA61"/>
    <hyperlink ref="D1002" location="'PERS3-AGE'!AA36" display="SUM(AA36,AA49)"/>
    <hyperlink ref="G1002" location="'PERS3-AGE'!AA62" display="AA62"/>
    <hyperlink ref="D1003" location="'PERS3-AGE'!AA37" display="SUM(AA37,AA50)"/>
    <hyperlink ref="G1003" location="'PERS3-AGE'!AA63" display="AA63"/>
    <hyperlink ref="D1004" location="'PERS3-AGE'!AA38" display="SUM(AA38,AA51)"/>
    <hyperlink ref="G1004" location="'PERS3-AGE'!AA64" display="AA64"/>
    <hyperlink ref="D1005" location="'PERS3-AGE'!AA39" display="SUM(AA39,AA52)"/>
    <hyperlink ref="G1005" location="'PERS3-AGE'!AA65" display="AA65"/>
    <hyperlink ref="D1006" location="'PERS3-AGE'!AA40" display="SUM(AA40,AA53)"/>
    <hyperlink ref="G1006" location="'PERS3-AGE'!AA66" display="AA66"/>
    <hyperlink ref="D1007" location="'PERS3-AGE'!AA41" display="SUM(AA41,AA54)"/>
    <hyperlink ref="G1007" location="'PERS3-AGE'!AA67" display="AA67"/>
    <hyperlink ref="D1008" location="'PERS3-AGE'!AA42" display="SUM(AA42,AA55)"/>
    <hyperlink ref="G1008" location="'PERS3-AGE'!AA68" display="AA68"/>
    <hyperlink ref="D1009" location="'PERS3-AGE'!AD31" display="SUM(AD31:AD41)"/>
    <hyperlink ref="G1009" location="'PERS3-AGE'!AD42" display="AD42"/>
    <hyperlink ref="D1010" location="'PERS3-AGE'!AD44" display="SUM(AD44:AD54)"/>
    <hyperlink ref="G1010" location="'PERS3-AGE'!AD55" display="AD55"/>
    <hyperlink ref="D1011" location="'PERS3-AGE'!AD31" display="SUM(AD31,AD44)"/>
    <hyperlink ref="G1011" location="'PERS3-AGE'!AD57" display="AD57"/>
    <hyperlink ref="D1012" location="'PERS3-AGE'!AD32" display="SUM(AD32,AD45)"/>
    <hyperlink ref="G1012" location="'PERS3-AGE'!AD58" display="AD58"/>
    <hyperlink ref="D1013" location="'PERS3-AGE'!AD33" display="SUM(AD33,AD46)"/>
    <hyperlink ref="G1013" location="'PERS3-AGE'!AD59" display="AD59"/>
    <hyperlink ref="D1014" location="'PERS3-AGE'!AD34" display="SUM(AD34,AD47)"/>
    <hyperlink ref="G1014" location="'PERS3-AGE'!AD60" display="AD60"/>
    <hyperlink ref="D1015" location="'PERS3-AGE'!AD35" display="SUM(AD35,AD48)"/>
    <hyperlink ref="G1015" location="'PERS3-AGE'!AD61" display="AD61"/>
    <hyperlink ref="D1016" location="'PERS3-AGE'!AD36" display="SUM(AD36,AD49)"/>
    <hyperlink ref="G1016" location="'PERS3-AGE'!AD62" display="AD62"/>
    <hyperlink ref="D1017" location="'PERS3-AGE'!AD37" display="SUM(AD37,AD50)"/>
    <hyperlink ref="G1017" location="'PERS3-AGE'!AD63" display="AD63"/>
    <hyperlink ref="D1018" location="'PERS3-AGE'!AD38" display="SUM(AD38,AD51)"/>
    <hyperlink ref="G1018" location="'PERS3-AGE'!AD64" display="AD64"/>
    <hyperlink ref="D1019" location="'PERS3-AGE'!AD39" display="SUM(AD39,AD52)"/>
    <hyperlink ref="G1019" location="'PERS3-AGE'!AD65" display="AD65"/>
    <hyperlink ref="D1020" location="'PERS3-AGE'!AD40" display="SUM(AD40,AD53)"/>
    <hyperlink ref="G1020" location="'PERS3-AGE'!AD66" display="AD66"/>
    <hyperlink ref="D1021" location="'PERS3-AGE'!AD41" display="SUM(AD41,AD54)"/>
    <hyperlink ref="G1021" location="'PERS3-AGE'!AD67" display="AD67"/>
    <hyperlink ref="D1022" location="'PERS3-AGE'!AD42" display="SUM(AD42,AD55)"/>
    <hyperlink ref="G1022" location="'PERS3-AGE'!AD68" display="AD68"/>
    <hyperlink ref="D1023" location="'PERS3-AGE'!AA31" display="SUM(AA31,AD31)"/>
    <hyperlink ref="G1023" location="'PERS3-AGE'!AG31" display="AG31"/>
    <hyperlink ref="D1024" location="'PERS3-AGE'!AA32" display="SUM(AA32,AD32)"/>
    <hyperlink ref="G1024" location="'PERS3-AGE'!AG32" display="AG32"/>
    <hyperlink ref="D1025" location="'PERS3-AGE'!AA33" display="SUM(AA33,AD33)"/>
    <hyperlink ref="G1025" location="'PERS3-AGE'!AG33" display="AG33"/>
    <hyperlink ref="D1026" location="'PERS3-AGE'!AA34" display="SUM(AA34,AD34)"/>
    <hyperlink ref="G1026" location="'PERS3-AGE'!AG34" display="AG34"/>
    <hyperlink ref="D1027" location="'PERS3-AGE'!AA35" display="SUM(AA35,AD35)"/>
    <hyperlink ref="G1027" location="'PERS3-AGE'!AG35" display="AG35"/>
    <hyperlink ref="D1028" location="'PERS3-AGE'!AA36" display="SUM(AA36,AD36)"/>
    <hyperlink ref="G1028" location="'PERS3-AGE'!AG36" display="AG36"/>
    <hyperlink ref="D1029" location="'PERS3-AGE'!AA37" display="SUM(AA37,AD37)"/>
    <hyperlink ref="G1029" location="'PERS3-AGE'!AG37" display="AG37"/>
    <hyperlink ref="D1030" location="'PERS3-AGE'!AA38" display="SUM(AA38,AD38)"/>
    <hyperlink ref="G1030" location="'PERS3-AGE'!AG38" display="AG38"/>
    <hyperlink ref="D1031" location="'PERS3-AGE'!AA39" display="SUM(AA39,AD39)"/>
    <hyperlink ref="G1031" location="'PERS3-AGE'!AG39" display="AG39"/>
    <hyperlink ref="D1032" location="'PERS3-AGE'!AA40" display="SUM(AA40,AD40)"/>
    <hyperlink ref="G1032" location="'PERS3-AGE'!AG40" display="AG40"/>
    <hyperlink ref="D1033" location="'PERS3-AGE'!AA41" display="SUM(AA41,AD41)"/>
    <hyperlink ref="G1033" location="'PERS3-AGE'!AG41" display="AG41"/>
    <hyperlink ref="D1034" location="'PERS3-AGE'!AG31" display="SUM(AG31:AG41)"/>
    <hyperlink ref="G1034" location="'PERS3-AGE'!AG42" display="AG42"/>
    <hyperlink ref="D1035" location="'PERS3-AGE'!AA44" display="SUM(AA44,AD44)"/>
    <hyperlink ref="G1035" location="'PERS3-AGE'!AG44" display="AG44"/>
    <hyperlink ref="D1036" location="'PERS3-AGE'!AA45" display="SUM(AA45,AD45)"/>
    <hyperlink ref="G1036" location="'PERS3-AGE'!AG45" display="AG45"/>
    <hyperlink ref="D1037" location="'PERS3-AGE'!AA46" display="SUM(AA46,AD46)"/>
    <hyperlink ref="G1037" location="'PERS3-AGE'!AG46" display="AG46"/>
    <hyperlink ref="D1038" location="'PERS3-AGE'!AA47" display="SUM(AA47,AD47)"/>
    <hyperlink ref="G1038" location="'PERS3-AGE'!AG47" display="AG47"/>
    <hyperlink ref="D1039" location="'PERS3-AGE'!AA48" display="SUM(AA48,AD48)"/>
    <hyperlink ref="G1039" location="'PERS3-AGE'!AG48" display="AG48"/>
    <hyperlink ref="D1040" location="'PERS3-AGE'!AA49" display="SUM(AA49,AD49)"/>
    <hyperlink ref="G1040" location="'PERS3-AGE'!AG49" display="AG49"/>
    <hyperlink ref="D1041" location="'PERS3-AGE'!AA50" display="SUM(AA50,AD50)"/>
    <hyperlink ref="G1041" location="'PERS3-AGE'!AG50" display="AG50"/>
    <hyperlink ref="D1042" location="'PERS3-AGE'!AA51" display="SUM(AA51,AD51)"/>
    <hyperlink ref="G1042" location="'PERS3-AGE'!AG51" display="AG51"/>
    <hyperlink ref="D1043" location="'PERS3-AGE'!AA52" display="SUM(AA52,AD52)"/>
    <hyperlink ref="G1043" location="'PERS3-AGE'!AG52" display="AG52"/>
    <hyperlink ref="D1044" location="'PERS3-AGE'!AA53" display="SUM(AA53,AD53)"/>
    <hyperlink ref="G1044" location="'PERS3-AGE'!AG53" display="AG53"/>
    <hyperlink ref="D1045" location="'PERS3-AGE'!AA54" display="SUM(AA54,AD54)"/>
    <hyperlink ref="G1045" location="'PERS3-AGE'!AG54" display="AG54"/>
    <hyperlink ref="D1046" location="'PERS3-AGE'!AG44" display="SUM(AG44:AG54)"/>
    <hyperlink ref="G1046" location="'PERS3-AGE'!AG55" display="AG55"/>
    <hyperlink ref="D1047" location="'PERS3-AGE'!AG31" display="SUM(AG31,AG44)"/>
    <hyperlink ref="G1047" location="'PERS3-AGE'!AG57" display="AG57"/>
    <hyperlink ref="D1048" location="'PERS3-AGE'!AG32" display="SUM(AG32,AG45)"/>
    <hyperlink ref="G1048" location="'PERS3-AGE'!AG58" display="AG58"/>
    <hyperlink ref="D1049" location="'PERS3-AGE'!AG33" display="SUM(AG33,AG46)"/>
    <hyperlink ref="G1049" location="'PERS3-AGE'!AG59" display="AG59"/>
    <hyperlink ref="D1050" location="'PERS3-AGE'!AG34" display="SUM(AG34,AG47)"/>
    <hyperlink ref="G1050" location="'PERS3-AGE'!AG60" display="AG60"/>
    <hyperlink ref="D1051" location="'PERS3-AGE'!AG35" display="SUM(AG35,AG48)"/>
    <hyperlink ref="G1051" location="'PERS3-AGE'!AG61" display="AG61"/>
    <hyperlink ref="D1052" location="'PERS3-AGE'!AG36" display="SUM(AG36,AG49)"/>
    <hyperlink ref="G1052" location="'PERS3-AGE'!AG62" display="AG62"/>
    <hyperlink ref="D1053" location="'PERS3-AGE'!AG37" display="SUM(AG37,AG50)"/>
    <hyperlink ref="G1053" location="'PERS3-AGE'!AG63" display="AG63"/>
    <hyperlink ref="D1054" location="'PERS3-AGE'!AG38" display="SUM(AG38,AG51)"/>
    <hyperlink ref="G1054" location="'PERS3-AGE'!AG64" display="AG64"/>
    <hyperlink ref="D1055" location="'PERS3-AGE'!AG39" display="SUM(AG39,AG52)"/>
    <hyperlink ref="G1055" location="'PERS3-AGE'!AG65" display="AG65"/>
    <hyperlink ref="D1056" location="'PERS3-AGE'!AG40" display="SUM(AG40,AG53)"/>
    <hyperlink ref="G1056" location="'PERS3-AGE'!AG66" display="AG66"/>
    <hyperlink ref="D1057" location="'PERS3-AGE'!AG41" display="SUM(AG41,AG54)"/>
    <hyperlink ref="G1057" location="'PERS3-AGE'!AG67" display="AG67"/>
    <hyperlink ref="D1058" location="'PERS3-AGE'!AG42" display="SUM(AG42,AG55)"/>
    <hyperlink ref="G1058" location="'PERS3-AGE'!AG68" display="AG68"/>
    <hyperlink ref="D1059" location="'PERS3-AGE'!AJ31" display="SUM(AJ31:AJ41)"/>
    <hyperlink ref="G1059" location="'PERS3-AGE'!AJ42" display="AJ42"/>
    <hyperlink ref="D1060" location="'PERS3-AGE'!AJ44" display="SUM(AJ44:AJ54)"/>
    <hyperlink ref="G1060" location="'PERS3-AGE'!AJ55" display="AJ55"/>
    <hyperlink ref="D1061" location="'PERS3-AGE'!AJ31" display="SUM(AJ31,AJ44)"/>
    <hyperlink ref="G1061" location="'PERS3-AGE'!AJ57" display="AJ57"/>
    <hyperlink ref="D1062" location="'PERS3-AGE'!AJ32" display="SUM(AJ32,AJ45)"/>
    <hyperlink ref="G1062" location="'PERS3-AGE'!AJ58" display="AJ58"/>
    <hyperlink ref="D1063" location="'PERS3-AGE'!AJ33" display="SUM(AJ33,AJ46)"/>
    <hyperlink ref="G1063" location="'PERS3-AGE'!AJ59" display="AJ59"/>
    <hyperlink ref="D1064" location="'PERS3-AGE'!AJ34" display="SUM(AJ34,AJ47)"/>
    <hyperlink ref="G1064" location="'PERS3-AGE'!AJ60" display="AJ60"/>
    <hyperlink ref="D1065" location="'PERS3-AGE'!AJ35" display="SUM(AJ35,AJ48)"/>
    <hyperlink ref="G1065" location="'PERS3-AGE'!AJ61" display="AJ61"/>
    <hyperlink ref="D1066" location="'PERS3-AGE'!AJ36" display="SUM(AJ36,AJ49)"/>
    <hyperlink ref="G1066" location="'PERS3-AGE'!AJ62" display="AJ62"/>
    <hyperlink ref="D1067" location="'PERS3-AGE'!AJ37" display="SUM(AJ37,AJ50)"/>
    <hyperlink ref="G1067" location="'PERS3-AGE'!AJ63" display="AJ63"/>
    <hyperlink ref="D1068" location="'PERS3-AGE'!AJ38" display="SUM(AJ38,AJ51)"/>
    <hyperlink ref="G1068" location="'PERS3-AGE'!AJ64" display="AJ64"/>
    <hyperlink ref="D1069" location="'PERS3-AGE'!AJ39" display="SUM(AJ39,AJ52)"/>
    <hyperlink ref="G1069" location="'PERS3-AGE'!AJ65" display="AJ65"/>
    <hyperlink ref="D1070" location="'PERS3-AGE'!AJ40" display="SUM(AJ40,AJ53)"/>
    <hyperlink ref="G1070" location="'PERS3-AGE'!AJ66" display="AJ66"/>
    <hyperlink ref="D1071" location="'PERS3-AGE'!AJ41" display="SUM(AJ41,AJ54)"/>
    <hyperlink ref="G1071" location="'PERS3-AGE'!AJ67" display="AJ67"/>
    <hyperlink ref="D1072" location="'PERS3-AGE'!AJ42" display="SUM(AJ42,AJ55)"/>
    <hyperlink ref="G1072" location="'PERS3-AGE'!AJ68" display="AJ68"/>
    <hyperlink ref="D1073" location="'PERS3-AGE'!AM31" display="SUM(AM31:AM41)"/>
    <hyperlink ref="G1073" location="'PERS3-AGE'!AM42" display="AM42"/>
    <hyperlink ref="D1074" location="'PERS3-AGE'!AM44" display="SUM(AM44:AM54)"/>
    <hyperlink ref="G1074" location="'PERS3-AGE'!AM55" display="AM55"/>
    <hyperlink ref="D1075" location="'PERS3-AGE'!AM31" display="SUM(AM31,AM44)"/>
    <hyperlink ref="G1075" location="'PERS3-AGE'!AM57" display="AM57"/>
    <hyperlink ref="D1076" location="'PERS3-AGE'!AM32" display="SUM(AM32,AM45)"/>
    <hyperlink ref="G1076" location="'PERS3-AGE'!AM58" display="AM58"/>
    <hyperlink ref="D1077" location="'PERS3-AGE'!AM33" display="SUM(AM33,AM46)"/>
    <hyperlink ref="G1077" location="'PERS3-AGE'!AM59" display="AM59"/>
    <hyperlink ref="D1078" location="'PERS3-AGE'!AM34" display="SUM(AM34,AM47)"/>
    <hyperlink ref="G1078" location="'PERS3-AGE'!AM60" display="AM60"/>
    <hyperlink ref="D1079" location="'PERS3-AGE'!AM35" display="SUM(AM35,AM48)"/>
    <hyperlink ref="G1079" location="'PERS3-AGE'!AM61" display="AM61"/>
    <hyperlink ref="D1080" location="'PERS3-AGE'!AM36" display="SUM(AM36,AM49)"/>
    <hyperlink ref="G1080" location="'PERS3-AGE'!AM62" display="AM62"/>
    <hyperlink ref="D1081" location="'PERS3-AGE'!AM37" display="SUM(AM37,AM50)"/>
    <hyperlink ref="G1081" location="'PERS3-AGE'!AM63" display="AM63"/>
    <hyperlink ref="D1082" location="'PERS3-AGE'!AM38" display="SUM(AM38,AM51)"/>
    <hyperlink ref="G1082" location="'PERS3-AGE'!AM64" display="AM64"/>
    <hyperlink ref="D1083" location="'PERS3-AGE'!AM39" display="SUM(AM39,AM52)"/>
    <hyperlink ref="G1083" location="'PERS3-AGE'!AM65" display="AM65"/>
    <hyperlink ref="D1084" location="'PERS3-AGE'!AM40" display="SUM(AM40,AM53)"/>
    <hyperlink ref="G1084" location="'PERS3-AGE'!AM66" display="AM66"/>
    <hyperlink ref="D1085" location="'PERS3-AGE'!AM41" display="SUM(AM41,AM54)"/>
    <hyperlink ref="G1085" location="'PERS3-AGE'!AM67" display="AM67"/>
    <hyperlink ref="D1086" location="'PERS3-AGE'!AM42" display="SUM(AM42,AM55)"/>
    <hyperlink ref="G1086" location="'PERS3-AGE'!AM68" display="AM68"/>
    <hyperlink ref="D1087" location="'PERS3-AGE'!AP31" display="SUM(AP31:AP41)"/>
    <hyperlink ref="G1087" location="'PERS3-AGE'!AP42" display="AP42"/>
    <hyperlink ref="D1088" location="'PERS3-AGE'!AP44" display="SUM(AP44:AP54)"/>
    <hyperlink ref="G1088" location="'PERS3-AGE'!AP55" display="AP55"/>
    <hyperlink ref="D1089" location="'PERS3-AGE'!AP31" display="SUM(AP31,AP44)"/>
    <hyperlink ref="G1089" location="'PERS3-AGE'!AP57" display="AP57"/>
    <hyperlink ref="D1090" location="'PERS3-AGE'!AP32" display="SUM(AP32,AP45)"/>
    <hyperlink ref="G1090" location="'PERS3-AGE'!AP58" display="AP58"/>
    <hyperlink ref="D1091" location="'PERS3-AGE'!AP33" display="SUM(AP33,AP46)"/>
    <hyperlink ref="G1091" location="'PERS3-AGE'!AP59" display="AP59"/>
    <hyperlink ref="D1092" location="'PERS3-AGE'!AP34" display="SUM(AP34,AP47)"/>
    <hyperlink ref="G1092" location="'PERS3-AGE'!AP60" display="AP60"/>
    <hyperlink ref="D1093" location="'PERS3-AGE'!AP35" display="SUM(AP35,AP48)"/>
    <hyperlink ref="G1093" location="'PERS3-AGE'!AP61" display="AP61"/>
    <hyperlink ref="D1094" location="'PERS3-AGE'!AP36" display="SUM(AP36,AP49)"/>
    <hyperlink ref="G1094" location="'PERS3-AGE'!AP62" display="AP62"/>
    <hyperlink ref="D1095" location="'PERS3-AGE'!AP37" display="SUM(AP37,AP50)"/>
    <hyperlink ref="G1095" location="'PERS3-AGE'!AP63" display="AP63"/>
    <hyperlink ref="D1096" location="'PERS3-AGE'!AP38" display="SUM(AP38,AP51)"/>
    <hyperlink ref="G1096" location="'PERS3-AGE'!AP64" display="AP64"/>
    <hyperlink ref="D1097" location="'PERS3-AGE'!AP39" display="SUM(AP39,AP52)"/>
    <hyperlink ref="G1097" location="'PERS3-AGE'!AP65" display="AP65"/>
    <hyperlink ref="D1098" location="'PERS3-AGE'!AP40" display="SUM(AP40,AP53)"/>
    <hyperlink ref="G1098" location="'PERS3-AGE'!AP66" display="AP66"/>
    <hyperlink ref="D1099" location="'PERS3-AGE'!AP41" display="SUM(AP41,AP54)"/>
    <hyperlink ref="G1099" location="'PERS3-AGE'!AP67" display="AP67"/>
    <hyperlink ref="D1100" location="'PERS3-AGE'!AP42" display="SUM(AP42,AP55)"/>
    <hyperlink ref="G1100" location="'PERS3-AGE'!AP68" display="AP68"/>
    <hyperlink ref="D1101" location="'PERS3-AGE'!AS31" display="SUM(AS31:AS41)"/>
    <hyperlink ref="G1101" location="'PERS3-AGE'!AS42" display="AS42"/>
    <hyperlink ref="D1102" location="'PERS3-AGE'!AS44" display="SUM(AS44:AS54)"/>
    <hyperlink ref="G1102" location="'PERS3-AGE'!AS55" display="AS55"/>
    <hyperlink ref="D1103" location="'PERS3-AGE'!AS31" display="SUM(AS31,AS44)"/>
    <hyperlink ref="G1103" location="'PERS3-AGE'!AS57" display="AS57"/>
    <hyperlink ref="D1104" location="'PERS3-AGE'!AS32" display="SUM(AS32,AS45)"/>
    <hyperlink ref="G1104" location="'PERS3-AGE'!AS58" display="AS58"/>
    <hyperlink ref="D1105" location="'PERS3-AGE'!AS33" display="SUM(AS33,AS46)"/>
    <hyperlink ref="G1105" location="'PERS3-AGE'!AS59" display="AS59"/>
    <hyperlink ref="D1106" location="'PERS3-AGE'!AS34" display="SUM(AS34,AS47)"/>
    <hyperlink ref="G1106" location="'PERS3-AGE'!AS60" display="AS60"/>
    <hyperlink ref="D1107" location="'PERS3-AGE'!AS35" display="SUM(AS35,AS48)"/>
    <hyperlink ref="G1107" location="'PERS3-AGE'!AS61" display="AS61"/>
    <hyperlink ref="D1108" location="'PERS3-AGE'!AS36" display="SUM(AS36,AS49)"/>
    <hyperlink ref="G1108" location="'PERS3-AGE'!AS62" display="AS62"/>
    <hyperlink ref="D1109" location="'PERS3-AGE'!AS37" display="SUM(AS37,AS50)"/>
    <hyperlink ref="G1109" location="'PERS3-AGE'!AS63" display="AS63"/>
    <hyperlink ref="D1110" location="'PERS3-AGE'!AS38" display="SUM(AS38,AS51)"/>
    <hyperlink ref="G1110" location="'PERS3-AGE'!AS64" display="AS64"/>
    <hyperlink ref="D1111" location="'PERS3-AGE'!AS39" display="SUM(AS39,AS52)"/>
    <hyperlink ref="G1111" location="'PERS3-AGE'!AS65" display="AS65"/>
    <hyperlink ref="D1112" location="'PERS3-AGE'!AS40" display="SUM(AS40,AS53)"/>
    <hyperlink ref="G1112" location="'PERS3-AGE'!AS66" display="AS66"/>
    <hyperlink ref="D1113" location="'PERS3-AGE'!AS41" display="SUM(AS41,AS54)"/>
    <hyperlink ref="G1113" location="'PERS3-AGE'!AS67" display="AS67"/>
    <hyperlink ref="D1114" location="'PERS3-AGE'!AS42" display="SUM(AS42,AS55)"/>
    <hyperlink ref="G1114" location="'PERS3-AGE'!AS68" display="AS68"/>
    <hyperlink ref="D1115" location="'PERS3-AGE'!AP31" display="SUM(AP31,AS31)"/>
    <hyperlink ref="G1115" location="'PERS3-AGE'!AV31" display="AV31"/>
    <hyperlink ref="D1116" location="'PERS3-AGE'!AP32" display="SUM(AP32,AS32)"/>
    <hyperlink ref="G1116" location="'PERS3-AGE'!AV32" display="AV32"/>
    <hyperlink ref="D1117" location="'PERS3-AGE'!AP33" display="SUM(AP33,AS33)"/>
    <hyperlink ref="G1117" location="'PERS3-AGE'!AV33" display="AV33"/>
    <hyperlink ref="D1118" location="'PERS3-AGE'!AP34" display="SUM(AP34,AS34)"/>
    <hyperlink ref="G1118" location="'PERS3-AGE'!AV34" display="AV34"/>
    <hyperlink ref="D1119" location="'PERS3-AGE'!AP35" display="SUM(AP35,AS35)"/>
    <hyperlink ref="G1119" location="'PERS3-AGE'!AV35" display="AV35"/>
    <hyperlink ref="D1120" location="'PERS3-AGE'!AP36" display="SUM(AP36,AS36)"/>
    <hyperlink ref="G1120" location="'PERS3-AGE'!AV36" display="AV36"/>
    <hyperlink ref="D1121" location="'PERS3-AGE'!AP37" display="SUM(AP37,AS37)"/>
    <hyperlink ref="G1121" location="'PERS3-AGE'!AV37" display="AV37"/>
    <hyperlink ref="D1122" location="'PERS3-AGE'!AP38" display="SUM(AP38,AS38)"/>
    <hyperlink ref="G1122" location="'PERS3-AGE'!AV38" display="AV38"/>
    <hyperlink ref="D1123" location="'PERS3-AGE'!AP39" display="SUM(AP39,AS39)"/>
    <hyperlink ref="G1123" location="'PERS3-AGE'!AV39" display="AV39"/>
    <hyperlink ref="D1124" location="'PERS3-AGE'!AP40" display="SUM(AP40,AS40)"/>
    <hyperlink ref="G1124" location="'PERS3-AGE'!AV40" display="AV40"/>
    <hyperlink ref="D1125" location="'PERS3-AGE'!AP41" display="SUM(AP41,AS41)"/>
    <hyperlink ref="G1125" location="'PERS3-AGE'!AV41" display="AV41"/>
    <hyperlink ref="D1126" location="'PERS3-AGE'!AV31" display="SUM(AV31:AV41)"/>
    <hyperlink ref="G1126" location="'PERS3-AGE'!AV42" display="AV42"/>
    <hyperlink ref="D1127" location="'PERS3-AGE'!AP44" display="SUM(AP44,AS44)"/>
    <hyperlink ref="G1127" location="'PERS3-AGE'!AV44" display="AV44"/>
    <hyperlink ref="D1128" location="'PERS3-AGE'!AP45" display="SUM(AP45,AS45)"/>
    <hyperlink ref="G1128" location="'PERS3-AGE'!AV45" display="AV45"/>
    <hyperlink ref="D1129" location="'PERS3-AGE'!AP46" display="SUM(AP46,AS46)"/>
    <hyperlink ref="G1129" location="'PERS3-AGE'!AV46" display="AV46"/>
    <hyperlink ref="D1130" location="'PERS3-AGE'!AP47" display="SUM(AP47,AS47)"/>
    <hyperlink ref="G1130" location="'PERS3-AGE'!AV47" display="AV47"/>
    <hyperlink ref="D1131" location="'PERS3-AGE'!AP48" display="SUM(AP48,AS48)"/>
    <hyperlink ref="G1131" location="'PERS3-AGE'!AV48" display="AV48"/>
    <hyperlink ref="D1132" location="'PERS3-AGE'!AP49" display="SUM(AP49,AS49)"/>
    <hyperlink ref="G1132" location="'PERS3-AGE'!AV49" display="AV49"/>
    <hyperlink ref="D1133" location="'PERS3-AGE'!AP50" display="SUM(AP50,AS50)"/>
    <hyperlink ref="G1133" location="'PERS3-AGE'!AV50" display="AV50"/>
    <hyperlink ref="D1134" location="'PERS3-AGE'!AP51" display="SUM(AP51,AS51)"/>
    <hyperlink ref="G1134" location="'PERS3-AGE'!AV51" display="AV51"/>
    <hyperlink ref="D1135" location="'PERS3-AGE'!AP52" display="SUM(AP52,AS52)"/>
    <hyperlink ref="G1135" location="'PERS3-AGE'!AV52" display="AV52"/>
    <hyperlink ref="D1136" location="'PERS3-AGE'!AP53" display="SUM(AP53,AS53)"/>
    <hyperlink ref="G1136" location="'PERS3-AGE'!AV53" display="AV53"/>
    <hyperlink ref="D1137" location="'PERS3-AGE'!AP54" display="SUM(AP54,AS54)"/>
    <hyperlink ref="G1137" location="'PERS3-AGE'!AV54" display="AV54"/>
    <hyperlink ref="D1138" location="'PERS3-AGE'!AV44" display="SUM(AV44:AV54)"/>
    <hyperlink ref="G1138" location="'PERS3-AGE'!AV55" display="AV55"/>
    <hyperlink ref="D1139" location="'PERS3-AGE'!AV31" display="SUM(AV31,AV44)"/>
    <hyperlink ref="G1139" location="'PERS3-AGE'!AV57" display="AV57"/>
    <hyperlink ref="D1140" location="'PERS3-AGE'!AV32" display="SUM(AV32,AV45)"/>
    <hyperlink ref="G1140" location="'PERS3-AGE'!AV58" display="AV58"/>
    <hyperlink ref="D1141" location="'PERS3-AGE'!AV33" display="SUM(AV33,AV46)"/>
    <hyperlink ref="G1141" location="'PERS3-AGE'!AV59" display="AV59"/>
    <hyperlink ref="D1142" location="'PERS3-AGE'!AV34" display="SUM(AV34,AV47)"/>
    <hyperlink ref="G1142" location="'PERS3-AGE'!AV60" display="AV60"/>
    <hyperlink ref="D1143" location="'PERS3-AGE'!AV35" display="SUM(AV35,AV48)"/>
    <hyperlink ref="G1143" location="'PERS3-AGE'!AV61" display="AV61"/>
    <hyperlink ref="D1144" location="'PERS3-AGE'!AV36" display="SUM(AV36,AV49)"/>
    <hyperlink ref="G1144" location="'PERS3-AGE'!AV62" display="AV62"/>
    <hyperlink ref="D1145" location="'PERS3-AGE'!AV37" display="SUM(AV37,AV50)"/>
    <hyperlink ref="G1145" location="'PERS3-AGE'!AV63" display="AV63"/>
    <hyperlink ref="D1146" location="'PERS3-AGE'!AV38" display="SUM(AV38,AV51)"/>
    <hyperlink ref="G1146" location="'PERS3-AGE'!AV64" display="AV64"/>
    <hyperlink ref="D1147" location="'PERS3-AGE'!AV39" display="SUM(AV39,AV52)"/>
    <hyperlink ref="G1147" location="'PERS3-AGE'!AV65" display="AV65"/>
    <hyperlink ref="D1148" location="'PERS3-AGE'!AV40" display="SUM(AV40,AV53)"/>
    <hyperlink ref="G1148" location="'PERS3-AGE'!AV66" display="AV66"/>
    <hyperlink ref="D1149" location="'PERS3-AGE'!AV41" display="SUM(AV41,AV54)"/>
    <hyperlink ref="G1149" location="'PERS3-AGE'!AV67" display="AV67"/>
    <hyperlink ref="D1150" location="'PERS3-AGE'!AV42" display="SUM(AV42,AV55)"/>
    <hyperlink ref="G1150" location="'PERS3-AGE'!AV68" display="AV68"/>
    <hyperlink ref="D1151" location="'PERS3-AGE'!AY31" display="SUM(AY31:AY41)"/>
    <hyperlink ref="G1151" location="'PERS3-AGE'!AY42" display="AY42"/>
    <hyperlink ref="D1152" location="'PERS3-AGE'!AY44" display="SUM(AY44:AY54)"/>
    <hyperlink ref="G1152" location="'PERS3-AGE'!AY55" display="AY55"/>
    <hyperlink ref="D1153" location="'PERS3-AGE'!AY31" display="SUM(AY31,AY44)"/>
    <hyperlink ref="G1153" location="'PERS3-AGE'!AY57" display="AY57"/>
    <hyperlink ref="D1154" location="'PERS3-AGE'!AY32" display="SUM(AY32,AY45)"/>
    <hyperlink ref="G1154" location="'PERS3-AGE'!AY58" display="AY58"/>
    <hyperlink ref="D1155" location="'PERS3-AGE'!AY33" display="SUM(AY33,AY46)"/>
    <hyperlink ref="G1155" location="'PERS3-AGE'!AY59" display="AY59"/>
    <hyperlink ref="D1156" location="'PERS3-AGE'!AY34" display="SUM(AY34,AY47)"/>
    <hyperlink ref="G1156" location="'PERS3-AGE'!AY60" display="AY60"/>
    <hyperlink ref="D1157" location="'PERS3-AGE'!AY35" display="SUM(AY35,AY48)"/>
    <hyperlink ref="G1157" location="'PERS3-AGE'!AY61" display="AY61"/>
    <hyperlink ref="D1158" location="'PERS3-AGE'!AY36" display="SUM(AY36,AY49)"/>
    <hyperlink ref="G1158" location="'PERS3-AGE'!AY62" display="AY62"/>
    <hyperlink ref="D1159" location="'PERS3-AGE'!AY37" display="SUM(AY37,AY50)"/>
    <hyperlink ref="G1159" location="'PERS3-AGE'!AY63" display="AY63"/>
    <hyperlink ref="D1160" location="'PERS3-AGE'!AY38" display="SUM(AY38,AY51)"/>
    <hyperlink ref="G1160" location="'PERS3-AGE'!AY64" display="AY64"/>
    <hyperlink ref="D1161" location="'PERS3-AGE'!AY39" display="SUM(AY39,AY52)"/>
    <hyperlink ref="G1161" location="'PERS3-AGE'!AY65" display="AY65"/>
    <hyperlink ref="D1162" location="'PERS3-AGE'!AY40" display="SUM(AY40,AY53)"/>
    <hyperlink ref="G1162" location="'PERS3-AGE'!AY66" display="AY66"/>
    <hyperlink ref="D1163" location="'PERS3-AGE'!AY41" display="SUM(AY41,AY54)"/>
    <hyperlink ref="G1163" location="'PERS3-AGE'!AY67" display="AY67"/>
    <hyperlink ref="D1164" location="'PERS3-AGE'!AY42" display="SUM(AY42,AY55)"/>
    <hyperlink ref="G1164" location="'PERS3-AGE'!AY68" display="AY68"/>
    <hyperlink ref="D1165" location="'PERS3-AGE'!BB31" display="SUM(BB31:BB41)"/>
    <hyperlink ref="G1165" location="'PERS3-AGE'!BB42" display="BB42"/>
    <hyperlink ref="D1166" location="'PERS3-AGE'!BB44" display="SUM(BB44:BB54)"/>
    <hyperlink ref="G1166" location="'PERS3-AGE'!BB55" display="BB55"/>
    <hyperlink ref="D1167" location="'PERS3-AGE'!BB31" display="SUM(BB31,BB44)"/>
    <hyperlink ref="G1167" location="'PERS3-AGE'!BB57" display="BB57"/>
    <hyperlink ref="D1168" location="'PERS3-AGE'!BB32" display="SUM(BB32,BB45)"/>
    <hyperlink ref="G1168" location="'PERS3-AGE'!BB58" display="BB58"/>
    <hyperlink ref="D1169" location="'PERS3-AGE'!BB33" display="SUM(BB33,BB46)"/>
    <hyperlink ref="G1169" location="'PERS3-AGE'!BB59" display="BB59"/>
    <hyperlink ref="D1170" location="'PERS3-AGE'!BB34" display="SUM(BB34,BB47)"/>
    <hyperlink ref="G1170" location="'PERS3-AGE'!BB60" display="BB60"/>
    <hyperlink ref="D1171" location="'PERS3-AGE'!BB35" display="SUM(BB35,BB48)"/>
    <hyperlink ref="G1171" location="'PERS3-AGE'!BB61" display="BB61"/>
    <hyperlink ref="D1172" location="'PERS3-AGE'!BB36" display="SUM(BB36,BB49)"/>
    <hyperlink ref="G1172" location="'PERS3-AGE'!BB62" display="BB62"/>
    <hyperlink ref="D1173" location="'PERS3-AGE'!BB37" display="SUM(BB37,BB50)"/>
    <hyperlink ref="G1173" location="'PERS3-AGE'!BB63" display="BB63"/>
    <hyperlink ref="D1174" location="'PERS3-AGE'!BB38" display="SUM(BB38,BB51)"/>
    <hyperlink ref="G1174" location="'PERS3-AGE'!BB64" display="BB64"/>
    <hyperlink ref="D1175" location="'PERS3-AGE'!BB39" display="SUM(BB39,BB52)"/>
    <hyperlink ref="G1175" location="'PERS3-AGE'!BB65" display="BB65"/>
    <hyperlink ref="D1176" location="'PERS3-AGE'!BB40" display="SUM(BB40,BB53)"/>
    <hyperlink ref="G1176" location="'PERS3-AGE'!BB66" display="BB66"/>
    <hyperlink ref="D1177" location="'PERS3-AGE'!BB41" display="SUM(BB41,BB54)"/>
    <hyperlink ref="G1177" location="'PERS3-AGE'!BB67" display="BB67"/>
    <hyperlink ref="D1178" location="'PERS3-AGE'!BB42" display="SUM(BB42,BB55)"/>
    <hyperlink ref="G1178" location="'PERS3-AGE'!BB68" display="BB68"/>
    <hyperlink ref="D1179" location="'PERS3-AGE'!AY31" display="SUM(AY31,BB31)"/>
    <hyperlink ref="G1179" location="'PERS3-AGE'!BE31" display="BE31"/>
    <hyperlink ref="D1180" location="'PERS3-AGE'!AY32" display="SUM(AY32,BB32)"/>
    <hyperlink ref="G1180" location="'PERS3-AGE'!BE32" display="BE32"/>
    <hyperlink ref="D1181" location="'PERS3-AGE'!AY33" display="SUM(AY33,BB33)"/>
    <hyperlink ref="G1181" location="'PERS3-AGE'!BE33" display="BE33"/>
    <hyperlink ref="D1182" location="'PERS3-AGE'!AY34" display="SUM(AY34,BB34)"/>
    <hyperlink ref="G1182" location="'PERS3-AGE'!BE34" display="BE34"/>
    <hyperlink ref="D1183" location="'PERS3-AGE'!AY35" display="SUM(AY35,BB35)"/>
    <hyperlink ref="G1183" location="'PERS3-AGE'!BE35" display="BE35"/>
    <hyperlink ref="D1184" location="'PERS3-AGE'!AY36" display="SUM(AY36,BB36)"/>
    <hyperlink ref="G1184" location="'PERS3-AGE'!BE36" display="BE36"/>
    <hyperlink ref="D1185" location="'PERS3-AGE'!AY37" display="SUM(AY37,BB37)"/>
    <hyperlink ref="G1185" location="'PERS3-AGE'!BE37" display="BE37"/>
    <hyperlink ref="D1186" location="'PERS3-AGE'!AY38" display="SUM(AY38,BB38)"/>
    <hyperlink ref="G1186" location="'PERS3-AGE'!BE38" display="BE38"/>
    <hyperlink ref="D1187" location="'PERS3-AGE'!AY39" display="SUM(AY39,BB39)"/>
    <hyperlink ref="G1187" location="'PERS3-AGE'!BE39" display="BE39"/>
    <hyperlink ref="D1188" location="'PERS3-AGE'!AY40" display="SUM(AY40,BB40)"/>
    <hyperlink ref="G1188" location="'PERS3-AGE'!BE40" display="BE40"/>
    <hyperlink ref="D1189" location="'PERS3-AGE'!AY41" display="SUM(AY41,BB41)"/>
    <hyperlink ref="G1189" location="'PERS3-AGE'!BE41" display="BE41"/>
    <hyperlink ref="D1190" location="'PERS3-AGE'!BE31" display="SUM(BE31:BE41)"/>
    <hyperlink ref="G1190" location="'PERS3-AGE'!BE42" display="BE42"/>
    <hyperlink ref="D1191" location="'PERS3-AGE'!AY44" display="SUM(AY44,BB44)"/>
    <hyperlink ref="G1191" location="'PERS3-AGE'!BE44" display="BE44"/>
    <hyperlink ref="D1192" location="'PERS3-AGE'!AY45" display="SUM(AY45,BB45)"/>
    <hyperlink ref="G1192" location="'PERS3-AGE'!BE45" display="BE45"/>
    <hyperlink ref="D1193" location="'PERS3-AGE'!AY46" display="SUM(AY46,BB46)"/>
    <hyperlink ref="G1193" location="'PERS3-AGE'!BE46" display="BE46"/>
    <hyperlink ref="D1194" location="'PERS3-AGE'!AY47" display="SUM(AY47,BB47)"/>
    <hyperlink ref="G1194" location="'PERS3-AGE'!BE47" display="BE47"/>
    <hyperlink ref="D1195" location="'PERS3-AGE'!AY48" display="SUM(AY48,BB48)"/>
    <hyperlink ref="G1195" location="'PERS3-AGE'!BE48" display="BE48"/>
    <hyperlink ref="D1196" location="'PERS3-AGE'!AY49" display="SUM(AY49,BB49)"/>
    <hyperlink ref="G1196" location="'PERS3-AGE'!BE49" display="BE49"/>
    <hyperlink ref="D1197" location="'PERS3-AGE'!AY50" display="SUM(AY50,BB50)"/>
    <hyperlink ref="G1197" location="'PERS3-AGE'!BE50" display="BE50"/>
    <hyperlink ref="D1198" location="'PERS3-AGE'!AY51" display="SUM(AY51,BB51)"/>
    <hyperlink ref="G1198" location="'PERS3-AGE'!BE51" display="BE51"/>
    <hyperlink ref="D1199" location="'PERS3-AGE'!AY52" display="SUM(AY52,BB52)"/>
    <hyperlink ref="G1199" location="'PERS3-AGE'!BE52" display="BE52"/>
    <hyperlink ref="D1200" location="'PERS3-AGE'!AY53" display="SUM(AY53,BB53)"/>
    <hyperlink ref="G1200" location="'PERS3-AGE'!BE53" display="BE53"/>
    <hyperlink ref="D1201" location="'PERS3-AGE'!AY54" display="SUM(AY54,BB54)"/>
    <hyperlink ref="G1201" location="'PERS3-AGE'!BE54" display="BE54"/>
    <hyperlink ref="D1202" location="'PERS3-AGE'!BE44" display="SUM(BE44:BE54)"/>
    <hyperlink ref="G1202" location="'PERS3-AGE'!BE55" display="BE55"/>
    <hyperlink ref="D1203" location="'PERS3-AGE'!BE31" display="SUM(BE31,BE44)"/>
    <hyperlink ref="G1203" location="'PERS3-AGE'!BE57" display="BE57"/>
    <hyperlink ref="D1204" location="'PERS3-AGE'!BE32" display="SUM(BE32,BE45)"/>
    <hyperlink ref="G1204" location="'PERS3-AGE'!BE58" display="BE58"/>
    <hyperlink ref="D1205" location="'PERS3-AGE'!BE33" display="SUM(BE33,BE46)"/>
    <hyperlink ref="G1205" location="'PERS3-AGE'!BE59" display="BE59"/>
    <hyperlink ref="D1206" location="'PERS3-AGE'!BE34" display="SUM(BE34,BE47)"/>
    <hyperlink ref="G1206" location="'PERS3-AGE'!BE60" display="BE60"/>
    <hyperlink ref="D1207" location="'PERS3-AGE'!BE35" display="SUM(BE35,BE48)"/>
    <hyperlink ref="G1207" location="'PERS3-AGE'!BE61" display="BE61"/>
    <hyperlink ref="D1208" location="'PERS3-AGE'!BE36" display="SUM(BE36,BE49)"/>
    <hyperlink ref="G1208" location="'PERS3-AGE'!BE62" display="BE62"/>
    <hyperlink ref="D1209" location="'PERS3-AGE'!BE37" display="SUM(BE37,BE50)"/>
    <hyperlink ref="G1209" location="'PERS3-AGE'!BE63" display="BE63"/>
    <hyperlink ref="D1210" location="'PERS3-AGE'!BE38" display="SUM(BE38,BE51)"/>
    <hyperlink ref="G1210" location="'PERS3-AGE'!BE64" display="BE64"/>
    <hyperlink ref="D1211" location="'PERS3-AGE'!BE39" display="SUM(BE39,BE52)"/>
    <hyperlink ref="G1211" location="'PERS3-AGE'!BE65" display="BE65"/>
    <hyperlink ref="D1212" location="'PERS3-AGE'!BE40" display="SUM(BE40,BE53)"/>
    <hyperlink ref="G1212" location="'PERS3-AGE'!BE66" display="BE66"/>
    <hyperlink ref="D1213" location="'PERS3-AGE'!BE41" display="SUM(BE41,BE54)"/>
    <hyperlink ref="G1213" location="'PERS3-AGE'!BE67" display="BE67"/>
    <hyperlink ref="D1214" location="'PERS3-AGE'!BE42" display="SUM(BE42,BE55)"/>
    <hyperlink ref="G1214" location="'PERS3-AGE'!BE68" display="BE68"/>
    <hyperlink ref="D1215" location="'PERS3-AGE'!BH31" display="SUM(BH31:BH41)"/>
    <hyperlink ref="G1215" location="'PERS3-AGE'!BH42" display="BH42"/>
    <hyperlink ref="D1216" location="'PERS3-AGE'!BH44" display="SUM(BH44:BH54)"/>
    <hyperlink ref="G1216" location="'PERS3-AGE'!BH55" display="BH55"/>
    <hyperlink ref="D1217" location="'PERS3-AGE'!BH31" display="SUM(BH31,BH44)"/>
    <hyperlink ref="G1217" location="'PERS3-AGE'!BH57" display="BH57"/>
    <hyperlink ref="D1218" location="'PERS3-AGE'!BH32" display="SUM(BH32,BH45)"/>
    <hyperlink ref="G1218" location="'PERS3-AGE'!BH58" display="BH58"/>
    <hyperlink ref="D1219" location="'PERS3-AGE'!BH33" display="SUM(BH33,BH46)"/>
    <hyperlink ref="G1219" location="'PERS3-AGE'!BH59" display="BH59"/>
    <hyperlink ref="D1220" location="'PERS3-AGE'!BH34" display="SUM(BH34,BH47)"/>
    <hyperlink ref="G1220" location="'PERS3-AGE'!BH60" display="BH60"/>
    <hyperlink ref="D1221" location="'PERS3-AGE'!BH35" display="SUM(BH35,BH48)"/>
    <hyperlink ref="G1221" location="'PERS3-AGE'!BH61" display="BH61"/>
    <hyperlink ref="D1222" location="'PERS3-AGE'!BH36" display="SUM(BH36,BH49)"/>
    <hyperlink ref="G1222" location="'PERS3-AGE'!BH62" display="BH62"/>
    <hyperlink ref="D1223" location="'PERS3-AGE'!BH37" display="SUM(BH37,BH50)"/>
    <hyperlink ref="G1223" location="'PERS3-AGE'!BH63" display="BH63"/>
    <hyperlink ref="D1224" location="'PERS3-AGE'!BH38" display="SUM(BH38,BH51)"/>
    <hyperlink ref="G1224" location="'PERS3-AGE'!BH64" display="BH64"/>
    <hyperlink ref="D1225" location="'PERS3-AGE'!BH39" display="SUM(BH39,BH52)"/>
    <hyperlink ref="G1225" location="'PERS3-AGE'!BH65" display="BH65"/>
    <hyperlink ref="D1226" location="'PERS3-AGE'!BH40" display="SUM(BH40,BH53)"/>
    <hyperlink ref="G1226" location="'PERS3-AGE'!BH66" display="BH66"/>
    <hyperlink ref="D1227" location="'PERS3-AGE'!BH41" display="SUM(BH41,BH54)"/>
    <hyperlink ref="G1227" location="'PERS3-AGE'!BH67" display="BH67"/>
    <hyperlink ref="D1228" location="'PERS3-AGE'!BH42" display="SUM(BH42,BH55)"/>
    <hyperlink ref="G1228" location="'PERS3-AGE'!BH68" display="BH68"/>
    <hyperlink ref="D1229" location="'PERS3-AGE'!BK31" display="SUM(BK31:BK41)"/>
    <hyperlink ref="G1229" location="'PERS3-AGE'!BK42" display="BK42"/>
    <hyperlink ref="D1230" location="'PERS3-AGE'!BK44" display="SUM(BK44:BK54)"/>
    <hyperlink ref="G1230" location="'PERS3-AGE'!BK55" display="BK55"/>
    <hyperlink ref="D1231" location="'PERS3-AGE'!BK31" display="SUM(BK31,BK44)"/>
    <hyperlink ref="G1231" location="'PERS3-AGE'!BK57" display="BK57"/>
    <hyperlink ref="D1232" location="'PERS3-AGE'!BK32" display="SUM(BK32,BK45)"/>
    <hyperlink ref="G1232" location="'PERS3-AGE'!BK58" display="BK58"/>
    <hyperlink ref="D1233" location="'PERS3-AGE'!BK33" display="SUM(BK33,BK46)"/>
    <hyperlink ref="G1233" location="'PERS3-AGE'!BK59" display="BK59"/>
    <hyperlink ref="D1234" location="'PERS3-AGE'!BK34" display="SUM(BK34,BK47)"/>
    <hyperlink ref="G1234" location="'PERS3-AGE'!BK60" display="BK60"/>
    <hyperlink ref="D1235" location="'PERS3-AGE'!BK35" display="SUM(BK35,BK48)"/>
    <hyperlink ref="G1235" location="'PERS3-AGE'!BK61" display="BK61"/>
    <hyperlink ref="D1236" location="'PERS3-AGE'!BK36" display="SUM(BK36,BK49)"/>
    <hyperlink ref="G1236" location="'PERS3-AGE'!BK62" display="BK62"/>
    <hyperlink ref="D1237" location="'PERS3-AGE'!BK37" display="SUM(BK37,BK50)"/>
    <hyperlink ref="G1237" location="'PERS3-AGE'!BK63" display="BK63"/>
    <hyperlink ref="D1238" location="'PERS3-AGE'!BK38" display="SUM(BK38,BK51)"/>
    <hyperlink ref="G1238" location="'PERS3-AGE'!BK64" display="BK64"/>
    <hyperlink ref="D1239" location="'PERS3-AGE'!BK39" display="SUM(BK39,BK52)"/>
    <hyperlink ref="G1239" location="'PERS3-AGE'!BK65" display="BK65"/>
    <hyperlink ref="D1240" location="'PERS3-AGE'!BK40" display="SUM(BK40,BK53)"/>
    <hyperlink ref="G1240" location="'PERS3-AGE'!BK66" display="BK66"/>
    <hyperlink ref="D1241" location="'PERS3-AGE'!BK41" display="SUM(BK41,BK54)"/>
    <hyperlink ref="G1241" location="'PERS3-AGE'!BK67" display="BK67"/>
    <hyperlink ref="D1242" location="'PERS3-AGE'!BK42" display="SUM(BK42,BK55)"/>
    <hyperlink ref="G1242" location="'PERS3-AGE'!BK68" display="BK68"/>
    <hyperlink ref="D1243" location="'PERS3-AGE'!BH31" display="SUM(BH31,BK31)"/>
    <hyperlink ref="G1243" location="'PERS3-AGE'!BN31" display="BN31"/>
    <hyperlink ref="D1244" location="'PERS3-AGE'!BH32" display="SUM(BH32,BK32)"/>
    <hyperlink ref="G1244" location="'PERS3-AGE'!BN32" display="BN32"/>
    <hyperlink ref="D1245" location="'PERS3-AGE'!BH33" display="SUM(BH33,BK33)"/>
    <hyperlink ref="G1245" location="'PERS3-AGE'!BN33" display="BN33"/>
    <hyperlink ref="D1246" location="'PERS3-AGE'!BH34" display="SUM(BH34,BK34)"/>
    <hyperlink ref="G1246" location="'PERS3-AGE'!BN34" display="BN34"/>
    <hyperlink ref="D1247" location="'PERS3-AGE'!BH35" display="SUM(BH35,BK35)"/>
    <hyperlink ref="G1247" location="'PERS3-AGE'!BN35" display="BN35"/>
    <hyperlink ref="D1248" location="'PERS3-AGE'!BH36" display="SUM(BH36,BK36)"/>
    <hyperlink ref="G1248" location="'PERS3-AGE'!BN36" display="BN36"/>
    <hyperlink ref="D1249" location="'PERS3-AGE'!BH37" display="SUM(BH37,BK37)"/>
    <hyperlink ref="G1249" location="'PERS3-AGE'!BN37" display="BN37"/>
    <hyperlink ref="D1250" location="'PERS3-AGE'!BH38" display="SUM(BH38,BK38)"/>
    <hyperlink ref="G1250" location="'PERS3-AGE'!BN38" display="BN38"/>
    <hyperlink ref="D1251" location="'PERS3-AGE'!BH39" display="SUM(BH39,BK39)"/>
    <hyperlink ref="G1251" location="'PERS3-AGE'!BN39" display="BN39"/>
    <hyperlink ref="D1252" location="'PERS3-AGE'!BH40" display="SUM(BH40,BK40)"/>
    <hyperlink ref="G1252" location="'PERS3-AGE'!BN40" display="BN40"/>
    <hyperlink ref="D1253" location="'PERS3-AGE'!BH41" display="SUM(BH41,BK41)"/>
    <hyperlink ref="G1253" location="'PERS3-AGE'!BN41" display="BN41"/>
    <hyperlink ref="D1254" location="'PERS3-AGE'!BN31" display="SUM(BN31:BN41)"/>
    <hyperlink ref="G1254" location="'PERS3-AGE'!BN42" display="BN42"/>
    <hyperlink ref="D1255" location="'PERS3-AGE'!BH44" display="SUM(BH44,BK44)"/>
    <hyperlink ref="G1255" location="'PERS3-AGE'!BN44" display="BN44"/>
    <hyperlink ref="D1256" location="'PERS3-AGE'!BH45" display="SUM(BH45,BK45)"/>
    <hyperlink ref="G1256" location="'PERS3-AGE'!BN45" display="BN45"/>
    <hyperlink ref="D1257" location="'PERS3-AGE'!BH46" display="SUM(BH46,BK46)"/>
    <hyperlink ref="G1257" location="'PERS3-AGE'!BN46" display="BN46"/>
    <hyperlink ref="D1258" location="'PERS3-AGE'!BH47" display="SUM(BH47,BK47)"/>
    <hyperlink ref="G1258" location="'PERS3-AGE'!BN47" display="BN47"/>
    <hyperlink ref="D1259" location="'PERS3-AGE'!BH48" display="SUM(BH48,BK48)"/>
    <hyperlink ref="G1259" location="'PERS3-AGE'!BN48" display="BN48"/>
    <hyperlink ref="D1260" location="'PERS3-AGE'!BH49" display="SUM(BH49,BK49)"/>
    <hyperlink ref="G1260" location="'PERS3-AGE'!BN49" display="BN49"/>
    <hyperlink ref="D1261" location="'PERS3-AGE'!BH50" display="SUM(BH50,BK50)"/>
    <hyperlink ref="G1261" location="'PERS3-AGE'!BN50" display="BN50"/>
    <hyperlink ref="D1262" location="'PERS3-AGE'!BH51" display="SUM(BH51,BK51)"/>
    <hyperlink ref="G1262" location="'PERS3-AGE'!BN51" display="BN51"/>
    <hyperlink ref="D1263" location="'PERS3-AGE'!BH52" display="SUM(BH52,BK52)"/>
    <hyperlink ref="G1263" location="'PERS3-AGE'!BN52" display="BN52"/>
    <hyperlink ref="D1264" location="'PERS3-AGE'!BH53" display="SUM(BH53,BK53)"/>
    <hyperlink ref="G1264" location="'PERS3-AGE'!BN53" display="BN53"/>
    <hyperlink ref="D1265" location="'PERS3-AGE'!BH54" display="SUM(BH54,BK54)"/>
    <hyperlink ref="G1265" location="'PERS3-AGE'!BN54" display="BN54"/>
    <hyperlink ref="D1266" location="'PERS3-AGE'!BN44" display="SUM(BN44:BN54)"/>
    <hyperlink ref="G1266" location="'PERS3-AGE'!BN55" display="BN55"/>
    <hyperlink ref="D1267" location="'PERS3-AGE'!BN31" display="SUM(BN31,BN44)"/>
    <hyperlink ref="G1267" location="'PERS3-AGE'!BN57" display="BN57"/>
    <hyperlink ref="D1268" location="'PERS3-AGE'!BN32" display="SUM(BN32,BN45)"/>
    <hyperlink ref="G1268" location="'PERS3-AGE'!BN58" display="BN58"/>
    <hyperlink ref="D1269" location="'PERS3-AGE'!BN33" display="SUM(BN33,BN46)"/>
    <hyperlink ref="G1269" location="'PERS3-AGE'!BN59" display="BN59"/>
    <hyperlink ref="D1270" location="'PERS3-AGE'!BN34" display="SUM(BN34,BN47)"/>
    <hyperlink ref="G1270" location="'PERS3-AGE'!BN60" display="BN60"/>
    <hyperlink ref="D1271" location="'PERS3-AGE'!BN35" display="SUM(BN35,BN48)"/>
    <hyperlink ref="G1271" location="'PERS3-AGE'!BN61" display="BN61"/>
    <hyperlink ref="D1272" location="'PERS3-AGE'!BN36" display="SUM(BN36,BN49)"/>
    <hyperlink ref="G1272" location="'PERS3-AGE'!BN62" display="BN62"/>
    <hyperlink ref="D1273" location="'PERS3-AGE'!BN37" display="SUM(BN37,BN50)"/>
    <hyperlink ref="G1273" location="'PERS3-AGE'!BN63" display="BN63"/>
    <hyperlink ref="D1274" location="'PERS3-AGE'!BN38" display="SUM(BN38,BN51)"/>
    <hyperlink ref="G1274" location="'PERS3-AGE'!BN64" display="BN64"/>
    <hyperlink ref="D1275" location="'PERS3-AGE'!BN39" display="SUM(BN39,BN52)"/>
    <hyperlink ref="G1275" location="'PERS3-AGE'!BN65" display="BN65"/>
    <hyperlink ref="D1276" location="'PERS3-AGE'!BN40" display="SUM(BN40,BN53)"/>
    <hyperlink ref="G1276" location="'PERS3-AGE'!BN66" display="BN66"/>
    <hyperlink ref="D1277" location="'PERS3-AGE'!BN41" display="SUM(BN41,BN54)"/>
    <hyperlink ref="G1277" location="'PERS3-AGE'!BN67" display="BN67"/>
    <hyperlink ref="D1278" location="'PERS3-AGE'!BN42" display="SUM(BN42,BN55)"/>
    <hyperlink ref="G1278" location="'PERS3-AGE'!BN68" display="BN68"/>
    <hyperlink ref="D1279" location="'PERS3-AGE'!BQ31" display="SUM(BQ31:BQ41)"/>
    <hyperlink ref="G1279" location="'PERS3-AGE'!BQ42" display="BQ42"/>
    <hyperlink ref="D1280" location="'PERS3-AGE'!BQ44" display="SUM(BQ44:BQ54)"/>
    <hyperlink ref="G1280" location="'PERS3-AGE'!BQ55" display="BQ55"/>
    <hyperlink ref="D1281" location="'PERS3-AGE'!BQ31" display="SUM(BQ31,BQ44)"/>
    <hyperlink ref="G1281" location="'PERS3-AGE'!BQ57" display="BQ57"/>
    <hyperlink ref="D1282" location="'PERS3-AGE'!BQ32" display="SUM(BQ32,BQ45)"/>
    <hyperlink ref="G1282" location="'PERS3-AGE'!BQ58" display="BQ58"/>
    <hyperlink ref="D1283" location="'PERS3-AGE'!BQ33" display="SUM(BQ33,BQ46)"/>
    <hyperlink ref="G1283" location="'PERS3-AGE'!BQ59" display="BQ59"/>
    <hyperlink ref="D1284" location="'PERS3-AGE'!BQ34" display="SUM(BQ34,BQ47)"/>
    <hyperlink ref="G1284" location="'PERS3-AGE'!BQ60" display="BQ60"/>
    <hyperlink ref="D1285" location="'PERS3-AGE'!BQ35" display="SUM(BQ35,BQ48)"/>
    <hyperlink ref="G1285" location="'PERS3-AGE'!BQ61" display="BQ61"/>
    <hyperlink ref="D1286" location="'PERS3-AGE'!BQ36" display="SUM(BQ36,BQ49)"/>
    <hyperlink ref="G1286" location="'PERS3-AGE'!BQ62" display="BQ62"/>
    <hyperlink ref="D1287" location="'PERS3-AGE'!BQ37" display="SUM(BQ37,BQ50)"/>
    <hyperlink ref="G1287" location="'PERS3-AGE'!BQ63" display="BQ63"/>
    <hyperlink ref="D1288" location="'PERS3-AGE'!BQ38" display="SUM(BQ38,BQ51)"/>
    <hyperlink ref="G1288" location="'PERS3-AGE'!BQ64" display="BQ64"/>
    <hyperlink ref="D1289" location="'PERS3-AGE'!BQ39" display="SUM(BQ39,BQ52)"/>
    <hyperlink ref="G1289" location="'PERS3-AGE'!BQ65" display="BQ65"/>
    <hyperlink ref="D1290" location="'PERS3-AGE'!BQ40" display="SUM(BQ40,BQ53)"/>
    <hyperlink ref="G1290" location="'PERS3-AGE'!BQ66" display="BQ66"/>
    <hyperlink ref="D1291" location="'PERS3-AGE'!BQ41" display="SUM(BQ41,BQ54)"/>
    <hyperlink ref="G1291" location="'PERS3-AGE'!BQ67" display="BQ67"/>
    <hyperlink ref="D1292" location="'PERS3-AGE'!BQ42" display="SUM(BQ42,BQ55)"/>
    <hyperlink ref="G1292" location="'PERS3-AGE'!BQ68" display="BQ68"/>
    <hyperlink ref="D1293" location="'PERS3-AGE'!BT31" display="SUM(BT31:BT41)"/>
    <hyperlink ref="G1293" location="'PERS3-AGE'!BT42" display="BT42"/>
    <hyperlink ref="D1294" location="'PERS3-AGE'!BT44" display="SUM(BT44:BT54)"/>
    <hyperlink ref="G1294" location="'PERS3-AGE'!BT55" display="BT55"/>
    <hyperlink ref="D1295" location="'PERS3-AGE'!BT31" display="SUM(BT31,BT44)"/>
    <hyperlink ref="G1295" location="'PERS3-AGE'!BT57" display="BT57"/>
    <hyperlink ref="D1296" location="'PERS3-AGE'!BT32" display="SUM(BT32,BT45)"/>
    <hyperlink ref="G1296" location="'PERS3-AGE'!BT58" display="BT58"/>
    <hyperlink ref="D1297" location="'PERS3-AGE'!BT33" display="SUM(BT33,BT46)"/>
    <hyperlink ref="G1297" location="'PERS3-AGE'!BT59" display="BT59"/>
    <hyperlink ref="D1298" location="'PERS3-AGE'!BT34" display="SUM(BT34,BT47)"/>
    <hyperlink ref="G1298" location="'PERS3-AGE'!BT60" display="BT60"/>
    <hyperlink ref="D1299" location="'PERS3-AGE'!BT35" display="SUM(BT35,BT48)"/>
    <hyperlink ref="G1299" location="'PERS3-AGE'!BT61" display="BT61"/>
    <hyperlink ref="D1300" location="'PERS3-AGE'!BT36" display="SUM(BT36,BT49)"/>
    <hyperlink ref="G1300" location="'PERS3-AGE'!BT62" display="BT62"/>
    <hyperlink ref="D1301" location="'PERS3-AGE'!BT37" display="SUM(BT37,BT50)"/>
    <hyperlink ref="G1301" location="'PERS3-AGE'!BT63" display="BT63"/>
    <hyperlink ref="D1302" location="'PERS3-AGE'!BT38" display="SUM(BT38,BT51)"/>
    <hyperlink ref="G1302" location="'PERS3-AGE'!BT64" display="BT64"/>
    <hyperlink ref="D1303" location="'PERS3-AGE'!BT39" display="SUM(BT39,BT52)"/>
    <hyperlink ref="G1303" location="'PERS3-AGE'!BT65" display="BT65"/>
    <hyperlink ref="D1304" location="'PERS3-AGE'!BT40" display="SUM(BT40,BT53)"/>
    <hyperlink ref="G1304" location="'PERS3-AGE'!BT66" display="BT66"/>
    <hyperlink ref="D1305" location="'PERS3-AGE'!BT41" display="SUM(BT41,BT54)"/>
    <hyperlink ref="G1305" location="'PERS3-AGE'!BT67" display="BT67"/>
    <hyperlink ref="D1306" location="'PERS3-AGE'!BT42" display="SUM(BT42,BT55)"/>
    <hyperlink ref="G1306" location="'PERS3-AGE'!BT68" display="BT68"/>
    <hyperlink ref="D1307" location="'PERS4-MANA'!AA31" display="SUM(AA31:AA32)"/>
    <hyperlink ref="G1307" location="'PERS4-MANA'!AA33" display="AA33"/>
    <hyperlink ref="D1308" location="'PERS4-MANA'!AA35" display="SUM(AA35:AA36)"/>
    <hyperlink ref="G1308" location="'PERS4-MANA'!AA37" display="AA37"/>
    <hyperlink ref="D1309" location="'PERS4-MANA'!AA31" display="SUM(AA31,AA35)"/>
    <hyperlink ref="G1309" location="'PERS4-MANA'!AA39" display="AA39"/>
    <hyperlink ref="D1310" location="'PERS4-MANA'!AA32" display="SUM(AA32,AA36)"/>
    <hyperlink ref="G1310" location="'PERS4-MANA'!AA40" display="AA40"/>
    <hyperlink ref="D1311" location="'PERS4-MANA'!AA33" display="SUM(AA33,AA37)"/>
    <hyperlink ref="G1311" location="'PERS4-MANA'!AA41" display="AA41"/>
    <hyperlink ref="D1312" location="'PERS4-MANA'!AA34" display="SUM(AA34,AA38)"/>
    <hyperlink ref="G1312" location="'PERS4-MANA'!AA42" display="AA42"/>
    <hyperlink ref="D1313" location="'PERS4-MANA'!AA44" display="SUM(AA44:AA45)"/>
    <hyperlink ref="G1313" location="'PERS4-MANA'!AA46" display="AA46"/>
    <hyperlink ref="D1314" location="'PERS4-MANA'!AA48" display="SUM(AA48:AA49)"/>
    <hyperlink ref="G1314" location="'PERS4-MANA'!AA50" display="AA50"/>
    <hyperlink ref="D1315" location="'PERS4-MANA'!AA44" display="SUM(AA44,AA48)"/>
    <hyperlink ref="G1315" location="'PERS4-MANA'!AA52" display="AA52"/>
    <hyperlink ref="D1316" location="'PERS4-MANA'!AA45" display="SUM(AA45,AA49)"/>
    <hyperlink ref="G1316" location="'PERS4-MANA'!AA53" display="AA53"/>
    <hyperlink ref="D1317" location="'PERS4-MANA'!AA46" display="SUM(AA46,AA50)"/>
    <hyperlink ref="G1317" location="'PERS4-MANA'!AA54" display="AA54"/>
    <hyperlink ref="D1318" location="'PERS4-MANA'!AA47" display="SUM(AA47,AA51)"/>
    <hyperlink ref="G1318" location="'PERS4-MANA'!AA55" display="AA55"/>
    <hyperlink ref="D1319" location="'PERS4-MANA'!AD31" display="SUM(AD31:AD32)"/>
    <hyperlink ref="G1319" location="'PERS4-MANA'!AD33" display="AD33"/>
    <hyperlink ref="D1320" location="'PERS4-MANA'!AD35" display="SUM(AD35:AD36)"/>
    <hyperlink ref="G1320" location="'PERS4-MANA'!AD37" display="AD37"/>
    <hyperlink ref="D1321" location="'PERS4-MANA'!AD31" display="SUM(AD31,AD35)"/>
    <hyperlink ref="G1321" location="'PERS4-MANA'!AD39" display="AD39"/>
    <hyperlink ref="D1322" location="'PERS4-MANA'!AD32" display="SUM(AD32,AD36)"/>
    <hyperlink ref="G1322" location="'PERS4-MANA'!AD40" display="AD40"/>
    <hyperlink ref="D1323" location="'PERS4-MANA'!AD33" display="SUM(AD33,AD37)"/>
    <hyperlink ref="G1323" location="'PERS4-MANA'!AD41" display="AD41"/>
    <hyperlink ref="D1324" location="'PERS4-MANA'!AD34" display="SUM(AD34,AD38)"/>
    <hyperlink ref="G1324" location="'PERS4-MANA'!AD42" display="AD42"/>
    <hyperlink ref="D1325" location="'PERS4-MANA'!AD44" display="SUM(AD44:AD45)"/>
    <hyperlink ref="G1325" location="'PERS4-MANA'!AD46" display="AD46"/>
    <hyperlink ref="D1326" location="'PERS4-MANA'!AD48" display="SUM(AD48:AD49)"/>
    <hyperlink ref="G1326" location="'PERS4-MANA'!AD50" display="AD50"/>
    <hyperlink ref="D1327" location="'PERS4-MANA'!AD44" display="SUM(AD44,AD48)"/>
    <hyperlink ref="G1327" location="'PERS4-MANA'!AD52" display="AD52"/>
    <hyperlink ref="D1328" location="'PERS4-MANA'!AD45" display="SUM(AD45,AD49)"/>
    <hyperlink ref="G1328" location="'PERS4-MANA'!AD53" display="AD53"/>
    <hyperlink ref="D1329" location="'PERS4-MANA'!AD46" display="SUM(AD46,AD50)"/>
    <hyperlink ref="G1329" location="'PERS4-MANA'!AD54" display="AD54"/>
    <hyperlink ref="D1330" location="'PERS4-MANA'!AD47" display="SUM(AD47,AD51)"/>
    <hyperlink ref="G1330" location="'PERS4-MANA'!AD55" display="AD55"/>
    <hyperlink ref="D1331" location="'PERS4-MANA'!AA31" display="SUM(AA31,AD31)"/>
    <hyperlink ref="G1331" location="'PERS4-MANA'!AG31" display="AG31"/>
    <hyperlink ref="D1332" location="'PERS4-MANA'!AA32" display="SUM(AA32,AD32)"/>
    <hyperlink ref="G1332" location="'PERS4-MANA'!AG32" display="AG32"/>
    <hyperlink ref="D1333" location="'PERS4-MANA'!AG31" display="SUM(AG31:AG32)"/>
    <hyperlink ref="G1333" location="'PERS4-MANA'!AG33" display="AG33"/>
    <hyperlink ref="D1334" location="'PERS4-MANA'!AA34" display="SUM(AA34,AD34)"/>
    <hyperlink ref="G1334" location="'PERS4-MANA'!AG34" display="AG34"/>
    <hyperlink ref="D1335" location="'PERS4-MANA'!AA35" display="SUM(AA35,AD35)"/>
    <hyperlink ref="G1335" location="'PERS4-MANA'!AG35" display="AG35"/>
    <hyperlink ref="D1336" location="'PERS4-MANA'!AA36" display="SUM(AA36,AD36)"/>
    <hyperlink ref="G1336" location="'PERS4-MANA'!AG36" display="AG36"/>
    <hyperlink ref="D1337" location="'PERS4-MANA'!AG35" display="SUM(AG35:AG36)"/>
    <hyperlink ref="G1337" location="'PERS4-MANA'!AG37" display="AG37"/>
    <hyperlink ref="D1338" location="'PERS4-MANA'!AA38" display="SUM(AA38,AD38)"/>
    <hyperlink ref="G1338" location="'PERS4-MANA'!AG38" display="AG38"/>
    <hyperlink ref="D1339" location="'PERS4-MANA'!AG31" display="SUM(AG31,AG35)"/>
    <hyperlink ref="G1339" location="'PERS4-MANA'!AG39" display="AG39"/>
    <hyperlink ref="D1340" location="'PERS4-MANA'!AG32" display="SUM(AG32,AG36)"/>
    <hyperlink ref="G1340" location="'PERS4-MANA'!AG40" display="AG40"/>
    <hyperlink ref="D1341" location="'PERS4-MANA'!AG33" display="SUM(AG33,AG37)"/>
    <hyperlink ref="G1341" location="'PERS4-MANA'!AG41" display="AG41"/>
    <hyperlink ref="D1342" location="'PERS4-MANA'!AG34" display="SUM(AG34,AG38)"/>
    <hyperlink ref="G1342" location="'PERS4-MANA'!AG42" display="AG42"/>
    <hyperlink ref="D1343" location="'PERS4-MANA'!AA44" display="SUM(AA44,AD44)"/>
    <hyperlink ref="G1343" location="'PERS4-MANA'!AG44" display="AG44"/>
    <hyperlink ref="D1344" location="'PERS4-MANA'!AA45" display="SUM(AA45,AD45)"/>
    <hyperlink ref="G1344" location="'PERS4-MANA'!AG45" display="AG45"/>
    <hyperlink ref="D1345" location="'PERS4-MANA'!AG44" display="SUM(AG44:AG45)"/>
    <hyperlink ref="G1345" location="'PERS4-MANA'!AG46" display="AG46"/>
    <hyperlink ref="D1346" location="'PERS4-MANA'!AA47" display="SUM(AA47,AD47)"/>
    <hyperlink ref="G1346" location="'PERS4-MANA'!AG47" display="AG47"/>
    <hyperlink ref="D1347" location="'PERS4-MANA'!AA48" display="SUM(AA48,AD48)"/>
    <hyperlink ref="G1347" location="'PERS4-MANA'!AG48" display="AG48"/>
    <hyperlink ref="D1348" location="'PERS4-MANA'!AA49" display="SUM(AA49,AD49)"/>
    <hyperlink ref="G1348" location="'PERS4-MANA'!AG49" display="AG49"/>
    <hyperlink ref="D1349" location="'PERS4-MANA'!AG48" display="SUM(AG48:AG49)"/>
    <hyperlink ref="G1349" location="'PERS4-MANA'!AG50" display="AG50"/>
    <hyperlink ref="D1350" location="'PERS4-MANA'!AA51" display="SUM(AA51,AD51)"/>
    <hyperlink ref="G1350" location="'PERS4-MANA'!AG51" display="AG51"/>
    <hyperlink ref="D1351" location="'PERS4-MANA'!AG44" display="SUM(AG44,AG48)"/>
    <hyperlink ref="G1351" location="'PERS4-MANA'!AG52" display="AG52"/>
    <hyperlink ref="D1352" location="'PERS4-MANA'!AG45" display="SUM(AG45,AG49)"/>
    <hyperlink ref="G1352" location="'PERS4-MANA'!AG53" display="AG53"/>
    <hyperlink ref="D1353" location="'PERS4-MANA'!AG46" display="SUM(AG46,AG50)"/>
    <hyperlink ref="G1353" location="'PERS4-MANA'!AG54" display="AG54"/>
    <hyperlink ref="D1354" location="'PERS4-MANA'!AG47" display="SUM(AG47,AG51)"/>
    <hyperlink ref="G1354" location="'PERS4-MANA'!AG55" display="AG55"/>
    <hyperlink ref="D1355" location="'PERS4-MANA'!AJ31" display="SUM(AJ31:AJ32)"/>
    <hyperlink ref="G1355" location="'PERS4-MANA'!AJ33" display="AJ33"/>
    <hyperlink ref="D1356" location="'PERS4-MANA'!AJ35" display="SUM(AJ35:AJ36)"/>
    <hyperlink ref="G1356" location="'PERS4-MANA'!AJ37" display="AJ37"/>
    <hyperlink ref="D1357" location="'PERS4-MANA'!AJ31" display="SUM(AJ31,AJ35)"/>
    <hyperlink ref="G1357" location="'PERS4-MANA'!AJ39" display="AJ39"/>
    <hyperlink ref="D1358" location="'PERS4-MANA'!AJ32" display="SUM(AJ32,AJ36)"/>
    <hyperlink ref="G1358" location="'PERS4-MANA'!AJ40" display="AJ40"/>
    <hyperlink ref="D1359" location="'PERS4-MANA'!AJ33" display="SUM(AJ33,AJ37)"/>
    <hyperlink ref="G1359" location="'PERS4-MANA'!AJ41" display="AJ41"/>
    <hyperlink ref="D1360" location="'PERS4-MANA'!AJ34" display="SUM(AJ34,AJ38)"/>
    <hyperlink ref="G1360" location="'PERS4-MANA'!AJ42" display="AJ42"/>
    <hyperlink ref="D1361" location="'PERS4-MANA'!AJ44" display="SUM(AJ44:AJ45)"/>
    <hyperlink ref="G1361" location="'PERS4-MANA'!AJ46" display="AJ46"/>
    <hyperlink ref="D1362" location="'PERS4-MANA'!AJ48" display="SUM(AJ48:AJ49)"/>
    <hyperlink ref="G1362" location="'PERS4-MANA'!AJ50" display="AJ50"/>
    <hyperlink ref="D1363" location="'PERS4-MANA'!AJ44" display="SUM(AJ44,AJ48)"/>
    <hyperlink ref="G1363" location="'PERS4-MANA'!AJ52" display="AJ52"/>
    <hyperlink ref="D1364" location="'PERS4-MANA'!AJ45" display="SUM(AJ45,AJ49)"/>
    <hyperlink ref="G1364" location="'PERS4-MANA'!AJ53" display="AJ53"/>
    <hyperlink ref="D1365" location="'PERS4-MANA'!AJ46" display="SUM(AJ46,AJ50)"/>
    <hyperlink ref="G1365" location="'PERS4-MANA'!AJ54" display="AJ54"/>
    <hyperlink ref="D1366" location="'PERS4-MANA'!AJ47" display="SUM(AJ47,AJ51)"/>
    <hyperlink ref="G1366" location="'PERS4-MANA'!AJ55" display="AJ55"/>
    <hyperlink ref="D1367" location="'PERS4-MANA'!AM31" display="SUM(AM31:AM32)"/>
    <hyperlink ref="G1367" location="'PERS4-MANA'!AM33" display="AM33"/>
    <hyperlink ref="D1368" location="'PERS4-MANA'!AM35" display="SUM(AM35:AM36)"/>
    <hyperlink ref="G1368" location="'PERS4-MANA'!AM37" display="AM37"/>
    <hyperlink ref="D1369" location="'PERS4-MANA'!AM31" display="SUM(AM31,AM35)"/>
    <hyperlink ref="G1369" location="'PERS4-MANA'!AM39" display="AM39"/>
    <hyperlink ref="D1370" location="'PERS4-MANA'!AM32" display="SUM(AM32,AM36)"/>
    <hyperlink ref="G1370" location="'PERS4-MANA'!AM40" display="AM40"/>
    <hyperlink ref="D1371" location="'PERS4-MANA'!AM33" display="SUM(AM33,AM37)"/>
    <hyperlink ref="G1371" location="'PERS4-MANA'!AM41" display="AM41"/>
    <hyperlink ref="D1372" location="'PERS4-MANA'!AM34" display="SUM(AM34,AM38)"/>
    <hyperlink ref="G1372" location="'PERS4-MANA'!AM42" display="AM42"/>
    <hyperlink ref="D1373" location="'PERS4-MANA'!AM44" display="SUM(AM44:AM45)"/>
    <hyperlink ref="G1373" location="'PERS4-MANA'!AM46" display="AM46"/>
    <hyperlink ref="D1374" location="'PERS4-MANA'!AM48" display="SUM(AM48:AM49)"/>
    <hyperlink ref="G1374" location="'PERS4-MANA'!AM50" display="AM50"/>
    <hyperlink ref="D1375" location="'PERS4-MANA'!AM44" display="SUM(AM44,AM48)"/>
    <hyperlink ref="G1375" location="'PERS4-MANA'!AM52" display="AM52"/>
    <hyperlink ref="D1376" location="'PERS4-MANA'!AM45" display="SUM(AM45,AM49)"/>
    <hyperlink ref="G1376" location="'PERS4-MANA'!AM53" display="AM53"/>
    <hyperlink ref="D1377" location="'PERS4-MANA'!AM46" display="SUM(AM46,AM50)"/>
    <hyperlink ref="G1377" location="'PERS4-MANA'!AM54" display="AM54"/>
    <hyperlink ref="D1378" location="'PERS4-MANA'!AM47" display="SUM(AM47,AM51)"/>
    <hyperlink ref="G1378" location="'PERS4-MANA'!AM55" display="AM55"/>
    <hyperlink ref="D1379" location="'PERS4-MANA'!AP31" display="SUM(AP31:AP32)"/>
    <hyperlink ref="G1379" location="'PERS4-MANA'!AP33" display="AP33"/>
    <hyperlink ref="D1380" location="'PERS4-MANA'!AP35" display="SUM(AP35:AP36)"/>
    <hyperlink ref="G1380" location="'PERS4-MANA'!AP37" display="AP37"/>
    <hyperlink ref="D1381" location="'PERS4-MANA'!AP31" display="SUM(AP31,AP35)"/>
    <hyperlink ref="G1381" location="'PERS4-MANA'!AP39" display="AP39"/>
    <hyperlink ref="D1382" location="'PERS4-MANA'!AP32" display="SUM(AP32,AP36)"/>
    <hyperlink ref="G1382" location="'PERS4-MANA'!AP40" display="AP40"/>
    <hyperlink ref="D1383" location="'PERS4-MANA'!AP33" display="SUM(AP33,AP37)"/>
    <hyperlink ref="G1383" location="'PERS4-MANA'!AP41" display="AP41"/>
    <hyperlink ref="D1384" location="'PERS4-MANA'!AP34" display="SUM(AP34,AP38)"/>
    <hyperlink ref="G1384" location="'PERS4-MANA'!AP42" display="AP42"/>
    <hyperlink ref="D1385" location="'PERS4-MANA'!AP44" display="SUM(AP44:AP45)"/>
    <hyperlink ref="G1385" location="'PERS4-MANA'!AP46" display="AP46"/>
    <hyperlink ref="D1386" location="'PERS4-MANA'!AP48" display="SUM(AP48:AP49)"/>
    <hyperlink ref="G1386" location="'PERS4-MANA'!AP50" display="AP50"/>
    <hyperlink ref="D1387" location="'PERS4-MANA'!AP44" display="SUM(AP44,AP48)"/>
    <hyperlink ref="G1387" location="'PERS4-MANA'!AP52" display="AP52"/>
    <hyperlink ref="D1388" location="'PERS4-MANA'!AP45" display="SUM(AP45,AP49)"/>
    <hyperlink ref="G1388" location="'PERS4-MANA'!AP53" display="AP53"/>
    <hyperlink ref="D1389" location="'PERS4-MANA'!AP46" display="SUM(AP46,AP50)"/>
    <hyperlink ref="G1389" location="'PERS4-MANA'!AP54" display="AP54"/>
    <hyperlink ref="D1390" location="'PERS4-MANA'!AP47" display="SUM(AP47,AP51)"/>
    <hyperlink ref="G1390" location="'PERS4-MANA'!AP55" display="AP55"/>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FC3B06B7D5E7948A9D67180E20D4216" ma:contentTypeVersion="0" ma:contentTypeDescription="Create a new document." ma:contentTypeScope="" ma:versionID="51eaffe2a8bf937057e3e48eebb47ac2">
  <xsd:schema xmlns:xsd="http://www.w3.org/2001/XMLSchema" xmlns:p="http://schemas.microsoft.com/office/2006/metadata/properties" targetNamespace="http://schemas.microsoft.com/office/2006/metadata/properties" ma:root="true" ma:fieldsID="4dac21baa86eff9a3da5ba7152287e36">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p:properties xmlns:p="http://schemas.microsoft.com/office/2006/metadata/properties" xmlns:xsi="http://www.w3.org/2001/XMLSchema-instanc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6276186-26FA-4B6A-9ECA-2CCEA9FC85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A36B340A-1876-49CE-9995-BA107133F031}">
  <ds:schemaRefs>
    <ds:schemaRef ds:uri="http://purl.org/dc/terms/"/>
    <ds:schemaRef ds:uri="http://schemas.microsoft.com/office/2006/documentManagement/types"/>
    <ds:schemaRef ds:uri="http://purl.org/dc/dcmitype/"/>
    <ds:schemaRef ds:uri="http://purl.org/dc/elements/1.1/"/>
    <ds:schemaRef ds:uri="http://schemas.microsoft.com/office/2006/metadata/properties"/>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C053FDC2-F5CC-4FA0-B3A9-0706E431D9AE}">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VAL_PERS-Help</vt:lpstr>
      <vt:lpstr>VAL_Metadata</vt:lpstr>
      <vt:lpstr>VAL_Codes</vt:lpstr>
      <vt:lpstr>VAL_Fill in area</vt:lpstr>
      <vt:lpstr>PERS1-STUD</vt:lpstr>
      <vt:lpstr>PERS2-INST</vt:lpstr>
      <vt:lpstr>PERS3-AGE</vt:lpstr>
      <vt:lpstr>PERS4-MANA</vt:lpstr>
      <vt:lpstr>VAL_Data check</vt:lpstr>
      <vt:lpstr>VAL_Changes_and_Feedback</vt:lpstr>
      <vt:lpstr>Parameters</vt:lpstr>
      <vt:lpstr>VAL_Changes_to_Template</vt:lpstr>
      <vt:lpstr>VAL_Drop_Down_Lists</vt:lpstr>
    </vt:vector>
  </TitlesOfParts>
  <Company>OECD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UOE</dc:creator>
  <cp:lastModifiedBy>Ould Ahmedou Voffal, Saïd</cp:lastModifiedBy>
  <cp:lastPrinted>2019-06-14T13:26:29Z</cp:lastPrinted>
  <dcterms:created xsi:type="dcterms:W3CDTF">2013-12-13T11:15:43Z</dcterms:created>
  <dcterms:modified xsi:type="dcterms:W3CDTF">2019-06-21T14:11:36Z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0x0101008FC3B06B7D5E7948A9D67180E20D4216</vt:lpwstr>
  </property>
</Properties>
</file>